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0" windowWidth="19815" windowHeight="7860" firstSheet="6" activeTab="11"/>
  </bookViews>
  <sheets>
    <sheet name="LAPUL JAN " sheetId="2" r:id="rId1"/>
    <sheet name="LAPUL FEB" sheetId="5" r:id="rId2"/>
    <sheet name="LAPUL MAR" sheetId="6" r:id="rId3"/>
    <sheet name="LAPUL APR" sheetId="7" r:id="rId4"/>
    <sheet name="LAPULMEI" sheetId="8" r:id="rId5"/>
    <sheet name="LAPUL JUNI" sheetId="9" r:id="rId6"/>
    <sheet name="LAPUL JULI" sheetId="10" r:id="rId7"/>
    <sheet name="LAPUL AGUSTUS" sheetId="11" r:id="rId8"/>
    <sheet name="LAPUL SEPTEMBER" sheetId="12" r:id="rId9"/>
    <sheet name="LAPUL OKT" sheetId="13" r:id="rId10"/>
    <sheet name="LAPUL NOV" sheetId="14" r:id="rId11"/>
    <sheet name="LAPULDES" sheetId="15" r:id="rId12"/>
  </sheets>
  <definedNames>
    <definedName name="_xlnm.Print_Area" localSheetId="10">'LAPUL NOV'!$A$1:$Q$140</definedName>
  </definedNames>
  <calcPr calcId="144525"/>
  <fileRecoveryPr repairLoad="1"/>
</workbook>
</file>

<file path=xl/calcChain.xml><?xml version="1.0" encoding="utf-8"?>
<calcChain xmlns="http://schemas.openxmlformats.org/spreadsheetml/2006/main">
  <c r="M129" i="15" l="1"/>
  <c r="N129" i="15" s="1"/>
  <c r="K129" i="15"/>
  <c r="L129" i="15" s="1"/>
  <c r="G129" i="15"/>
  <c r="I128" i="15"/>
  <c r="K128" i="15" s="1"/>
  <c r="G128" i="15"/>
  <c r="E128" i="15"/>
  <c r="M128" i="15" s="1"/>
  <c r="N128" i="15" s="1"/>
  <c r="I127" i="15"/>
  <c r="K127" i="15" s="1"/>
  <c r="G127" i="15"/>
  <c r="E127" i="15"/>
  <c r="M127" i="15" s="1"/>
  <c r="N127" i="15" s="1"/>
  <c r="M126" i="15"/>
  <c r="N126" i="15" s="1"/>
  <c r="K126" i="15"/>
  <c r="L126" i="15" s="1"/>
  <c r="G126" i="15"/>
  <c r="M125" i="15"/>
  <c r="N125" i="15" s="1"/>
  <c r="K125" i="15"/>
  <c r="L125" i="15" s="1"/>
  <c r="G125" i="15"/>
  <c r="I124" i="15"/>
  <c r="K124" i="15" s="1"/>
  <c r="G124" i="15"/>
  <c r="E124" i="15"/>
  <c r="M124" i="15" s="1"/>
  <c r="N124" i="15" s="1"/>
  <c r="I123" i="15"/>
  <c r="K123" i="15" s="1"/>
  <c r="G123" i="15"/>
  <c r="E123" i="15"/>
  <c r="M123" i="15" s="1"/>
  <c r="N123" i="15" s="1"/>
  <c r="M122" i="15"/>
  <c r="N122" i="15" s="1"/>
  <c r="K122" i="15"/>
  <c r="L122" i="15" s="1"/>
  <c r="G122" i="15"/>
  <c r="M121" i="15"/>
  <c r="N121" i="15" s="1"/>
  <c r="K121" i="15"/>
  <c r="L121" i="15" s="1"/>
  <c r="G121" i="15"/>
  <c r="I120" i="15"/>
  <c r="K120" i="15" s="1"/>
  <c r="G120" i="15"/>
  <c r="E120" i="15"/>
  <c r="M120" i="15" s="1"/>
  <c r="N120" i="15" s="1"/>
  <c r="M119" i="15"/>
  <c r="N119" i="15" s="1"/>
  <c r="K119" i="15"/>
  <c r="L119" i="15" s="1"/>
  <c r="G119" i="15"/>
  <c r="M118" i="15"/>
  <c r="N118" i="15" s="1"/>
  <c r="K118" i="15"/>
  <c r="L118" i="15" s="1"/>
  <c r="G118" i="15"/>
  <c r="I117" i="15"/>
  <c r="K117" i="15" s="1"/>
  <c r="G117" i="15"/>
  <c r="E117" i="15"/>
  <c r="M117" i="15" s="1"/>
  <c r="N117" i="15" s="1"/>
  <c r="G116" i="15"/>
  <c r="E116" i="15"/>
  <c r="M115" i="15"/>
  <c r="N115" i="15" s="1"/>
  <c r="K115" i="15"/>
  <c r="G115" i="15"/>
  <c r="M114" i="15"/>
  <c r="N114" i="15" s="1"/>
  <c r="K114" i="15"/>
  <c r="G114" i="15"/>
  <c r="I113" i="15"/>
  <c r="K113" i="15" s="1"/>
  <c r="G113" i="15"/>
  <c r="E113" i="15"/>
  <c r="M113" i="15" s="1"/>
  <c r="N113" i="15" s="1"/>
  <c r="G112" i="15"/>
  <c r="M111" i="15"/>
  <c r="N111" i="15" s="1"/>
  <c r="K111" i="15"/>
  <c r="G111" i="15"/>
  <c r="K110" i="15"/>
  <c r="I110" i="15"/>
  <c r="G110" i="15"/>
  <c r="E110" i="15"/>
  <c r="M110" i="15" s="1"/>
  <c r="N110" i="15" s="1"/>
  <c r="I109" i="15"/>
  <c r="K109" i="15" s="1"/>
  <c r="G109" i="15"/>
  <c r="E109" i="15"/>
  <c r="M109" i="15" s="1"/>
  <c r="N109" i="15" s="1"/>
  <c r="M108" i="15"/>
  <c r="G108" i="15"/>
  <c r="M107" i="15"/>
  <c r="N107" i="15" s="1"/>
  <c r="K107" i="15"/>
  <c r="G107" i="15"/>
  <c r="M106" i="15"/>
  <c r="N106" i="15" s="1"/>
  <c r="K106" i="15"/>
  <c r="G106" i="15"/>
  <c r="M105" i="15"/>
  <c r="N105" i="15" s="1"/>
  <c r="K105" i="15"/>
  <c r="G105" i="15"/>
  <c r="M104" i="15"/>
  <c r="N104" i="15" s="1"/>
  <c r="K104" i="15"/>
  <c r="G104" i="15"/>
  <c r="I103" i="15"/>
  <c r="K103" i="15" s="1"/>
  <c r="G103" i="15"/>
  <c r="E103" i="15"/>
  <c r="M103" i="15" s="1"/>
  <c r="N103" i="15" s="1"/>
  <c r="M102" i="15"/>
  <c r="N102" i="15" s="1"/>
  <c r="K102" i="15"/>
  <c r="G102" i="15"/>
  <c r="M101" i="15"/>
  <c r="N101" i="15" s="1"/>
  <c r="K101" i="15"/>
  <c r="G101" i="15"/>
  <c r="M100" i="15"/>
  <c r="N100" i="15" s="1"/>
  <c r="K100" i="15"/>
  <c r="L100" i="15" s="1"/>
  <c r="G100" i="15"/>
  <c r="M99" i="15"/>
  <c r="N99" i="15" s="1"/>
  <c r="K99" i="15"/>
  <c r="L99" i="15" s="1"/>
  <c r="G99" i="15"/>
  <c r="M98" i="15"/>
  <c r="N98" i="15" s="1"/>
  <c r="K98" i="15"/>
  <c r="L98" i="15" s="1"/>
  <c r="G98" i="15"/>
  <c r="M97" i="15"/>
  <c r="N97" i="15" s="1"/>
  <c r="K97" i="15"/>
  <c r="L97" i="15" s="1"/>
  <c r="G97" i="15"/>
  <c r="M96" i="15"/>
  <c r="N96" i="15" s="1"/>
  <c r="K96" i="15"/>
  <c r="L96" i="15" s="1"/>
  <c r="G96" i="15"/>
  <c r="M95" i="15"/>
  <c r="N95" i="15" s="1"/>
  <c r="K95" i="15"/>
  <c r="L95" i="15" s="1"/>
  <c r="G95" i="15"/>
  <c r="M94" i="15"/>
  <c r="N94" i="15" s="1"/>
  <c r="K94" i="15"/>
  <c r="L94" i="15" s="1"/>
  <c r="G94" i="15"/>
  <c r="M93" i="15"/>
  <c r="N93" i="15" s="1"/>
  <c r="K93" i="15"/>
  <c r="L93" i="15" s="1"/>
  <c r="G93" i="15"/>
  <c r="M92" i="15"/>
  <c r="N92" i="15" s="1"/>
  <c r="K92" i="15"/>
  <c r="L92" i="15" s="1"/>
  <c r="G92" i="15"/>
  <c r="M91" i="15"/>
  <c r="N91" i="15" s="1"/>
  <c r="K91" i="15"/>
  <c r="L91" i="15" s="1"/>
  <c r="G91" i="15"/>
  <c r="M90" i="15"/>
  <c r="N90" i="15" s="1"/>
  <c r="K90" i="15"/>
  <c r="L90" i="15" s="1"/>
  <c r="G90" i="15"/>
  <c r="I89" i="15"/>
  <c r="G89" i="15"/>
  <c r="E89" i="15"/>
  <c r="M89" i="15" s="1"/>
  <c r="N89" i="15" s="1"/>
  <c r="M88" i="15"/>
  <c r="N88" i="15" s="1"/>
  <c r="K88" i="15"/>
  <c r="G88" i="15"/>
  <c r="M87" i="15"/>
  <c r="N87" i="15" s="1"/>
  <c r="K87" i="15"/>
  <c r="G87" i="15"/>
  <c r="M86" i="15"/>
  <c r="N86" i="15" s="1"/>
  <c r="K86" i="15"/>
  <c r="G86" i="15"/>
  <c r="M85" i="15"/>
  <c r="N85" i="15" s="1"/>
  <c r="K85" i="15"/>
  <c r="G85" i="15"/>
  <c r="M84" i="15"/>
  <c r="N84" i="15" s="1"/>
  <c r="K84" i="15"/>
  <c r="G84" i="15"/>
  <c r="M83" i="15"/>
  <c r="N83" i="15" s="1"/>
  <c r="K83" i="15"/>
  <c r="G83" i="15"/>
  <c r="M82" i="15"/>
  <c r="N82" i="15" s="1"/>
  <c r="K82" i="15"/>
  <c r="G82" i="15"/>
  <c r="M81" i="15"/>
  <c r="N81" i="15" s="1"/>
  <c r="K81" i="15"/>
  <c r="G81" i="15"/>
  <c r="M80" i="15"/>
  <c r="N80" i="15" s="1"/>
  <c r="K80" i="15"/>
  <c r="G80" i="15"/>
  <c r="M79" i="15"/>
  <c r="N79" i="15" s="1"/>
  <c r="K79" i="15"/>
  <c r="G79" i="15"/>
  <c r="M78" i="15"/>
  <c r="N78" i="15" s="1"/>
  <c r="K78" i="15"/>
  <c r="G78" i="15"/>
  <c r="M77" i="15"/>
  <c r="N77" i="15" s="1"/>
  <c r="K77" i="15"/>
  <c r="G77" i="15"/>
  <c r="M76" i="15"/>
  <c r="N76" i="15" s="1"/>
  <c r="K76" i="15"/>
  <c r="G76" i="15"/>
  <c r="N75" i="15"/>
  <c r="M75" i="15"/>
  <c r="L75" i="15"/>
  <c r="K75" i="15"/>
  <c r="J75" i="15"/>
  <c r="G75" i="15"/>
  <c r="M74" i="15"/>
  <c r="N74" i="15" s="1"/>
  <c r="K74" i="15"/>
  <c r="L74" i="15" s="1"/>
  <c r="G74" i="15"/>
  <c r="M73" i="15"/>
  <c r="N73" i="15" s="1"/>
  <c r="G73" i="15"/>
  <c r="M72" i="15"/>
  <c r="N72" i="15" s="1"/>
  <c r="K72" i="15"/>
  <c r="L72" i="15" s="1"/>
  <c r="G72" i="15"/>
  <c r="M71" i="15"/>
  <c r="N71" i="15" s="1"/>
  <c r="M70" i="15"/>
  <c r="N70" i="15" s="1"/>
  <c r="M69" i="15"/>
  <c r="N69" i="15" s="1"/>
  <c r="K69" i="15"/>
  <c r="L69" i="15" s="1"/>
  <c r="G69" i="15"/>
  <c r="I68" i="15"/>
  <c r="K68" i="15" s="1"/>
  <c r="G68" i="15"/>
  <c r="E68" i="15"/>
  <c r="M68" i="15" s="1"/>
  <c r="N68" i="15" s="1"/>
  <c r="M67" i="15"/>
  <c r="N67" i="15" s="1"/>
  <c r="K67" i="15"/>
  <c r="L67" i="15" s="1"/>
  <c r="G67" i="15"/>
  <c r="M66" i="15"/>
  <c r="N66" i="15" s="1"/>
  <c r="K66" i="15"/>
  <c r="L66" i="15" s="1"/>
  <c r="G66" i="15"/>
  <c r="M65" i="15"/>
  <c r="N65" i="15" s="1"/>
  <c r="K65" i="15"/>
  <c r="L65" i="15" s="1"/>
  <c r="G65" i="15"/>
  <c r="M64" i="15"/>
  <c r="N64" i="15" s="1"/>
  <c r="K64" i="15"/>
  <c r="L64" i="15" s="1"/>
  <c r="G64" i="15"/>
  <c r="M63" i="15"/>
  <c r="N63" i="15" s="1"/>
  <c r="K63" i="15"/>
  <c r="L63" i="15" s="1"/>
  <c r="G63" i="15"/>
  <c r="M62" i="15"/>
  <c r="N62" i="15" s="1"/>
  <c r="K62" i="15"/>
  <c r="L62" i="15" s="1"/>
  <c r="G62" i="15"/>
  <c r="M61" i="15"/>
  <c r="N61" i="15" s="1"/>
  <c r="K61" i="15"/>
  <c r="L61" i="15" s="1"/>
  <c r="G61" i="15"/>
  <c r="M60" i="15"/>
  <c r="N60" i="15" s="1"/>
  <c r="K60" i="15"/>
  <c r="L60" i="15" s="1"/>
  <c r="G60" i="15"/>
  <c r="M59" i="15"/>
  <c r="N59" i="15" s="1"/>
  <c r="K59" i="15"/>
  <c r="L59" i="15" s="1"/>
  <c r="G59" i="15"/>
  <c r="M58" i="15"/>
  <c r="N58" i="15" s="1"/>
  <c r="K58" i="15"/>
  <c r="L58" i="15" s="1"/>
  <c r="G58" i="15"/>
  <c r="M57" i="15"/>
  <c r="N57" i="15" s="1"/>
  <c r="K57" i="15"/>
  <c r="L57" i="15" s="1"/>
  <c r="G57" i="15"/>
  <c r="M56" i="15"/>
  <c r="N56" i="15" s="1"/>
  <c r="K56" i="15"/>
  <c r="L56" i="15" s="1"/>
  <c r="G56" i="15"/>
  <c r="M55" i="15"/>
  <c r="N55" i="15" s="1"/>
  <c r="K55" i="15"/>
  <c r="L55" i="15" s="1"/>
  <c r="G55" i="15"/>
  <c r="M54" i="15"/>
  <c r="N54" i="15" s="1"/>
  <c r="K54" i="15"/>
  <c r="L54" i="15" s="1"/>
  <c r="G54" i="15"/>
  <c r="M53" i="15"/>
  <c r="N53" i="15" s="1"/>
  <c r="K53" i="15"/>
  <c r="L53" i="15" s="1"/>
  <c r="G53" i="15"/>
  <c r="M52" i="15"/>
  <c r="N52" i="15" s="1"/>
  <c r="K52" i="15"/>
  <c r="L52" i="15" s="1"/>
  <c r="G52" i="15"/>
  <c r="M51" i="15"/>
  <c r="N51" i="15" s="1"/>
  <c r="I50" i="15"/>
  <c r="K50" i="15" s="1"/>
  <c r="G50" i="15"/>
  <c r="E50" i="15"/>
  <c r="M50" i="15" s="1"/>
  <c r="N50" i="15" s="1"/>
  <c r="G49" i="15"/>
  <c r="E49" i="15"/>
  <c r="M48" i="15"/>
  <c r="N48" i="15" s="1"/>
  <c r="K48" i="15"/>
  <c r="L48" i="15" s="1"/>
  <c r="G48" i="15"/>
  <c r="M47" i="15"/>
  <c r="N47" i="15" s="1"/>
  <c r="K47" i="15"/>
  <c r="L47" i="15" s="1"/>
  <c r="G47" i="15"/>
  <c r="M46" i="15"/>
  <c r="N46" i="15" s="1"/>
  <c r="K46" i="15"/>
  <c r="L46" i="15" s="1"/>
  <c r="G46" i="15"/>
  <c r="I45" i="15"/>
  <c r="K45" i="15" s="1"/>
  <c r="G45" i="15"/>
  <c r="E45" i="15"/>
  <c r="M45" i="15" s="1"/>
  <c r="N45" i="15" s="1"/>
  <c r="M44" i="15"/>
  <c r="N44" i="15" s="1"/>
  <c r="K44" i="15"/>
  <c r="L44" i="15" s="1"/>
  <c r="G44" i="15"/>
  <c r="G42" i="15" s="1"/>
  <c r="M43" i="15"/>
  <c r="N43" i="15" s="1"/>
  <c r="K43" i="15"/>
  <c r="L43" i="15" s="1"/>
  <c r="I42" i="15"/>
  <c r="K42" i="15" s="1"/>
  <c r="E42" i="15"/>
  <c r="M42" i="15" s="1"/>
  <c r="N42" i="15" s="1"/>
  <c r="M41" i="15"/>
  <c r="N41" i="15" s="1"/>
  <c r="K41" i="15"/>
  <c r="L41" i="15" s="1"/>
  <c r="G41" i="15"/>
  <c r="M40" i="15"/>
  <c r="N40" i="15" s="1"/>
  <c r="K40" i="15"/>
  <c r="L40" i="15" s="1"/>
  <c r="G40" i="15"/>
  <c r="I39" i="15"/>
  <c r="K39" i="15" s="1"/>
  <c r="G39" i="15"/>
  <c r="E39" i="15"/>
  <c r="M39" i="15" s="1"/>
  <c r="N39" i="15" s="1"/>
  <c r="M38" i="15"/>
  <c r="N38" i="15" s="1"/>
  <c r="K38" i="15"/>
  <c r="L38" i="15" s="1"/>
  <c r="G38" i="15"/>
  <c r="M37" i="15"/>
  <c r="N37" i="15" s="1"/>
  <c r="K37" i="15"/>
  <c r="L37" i="15" s="1"/>
  <c r="G37" i="15"/>
  <c r="M36" i="15"/>
  <c r="N36" i="15" s="1"/>
  <c r="K36" i="15"/>
  <c r="L36" i="15" s="1"/>
  <c r="G36" i="15"/>
  <c r="M35" i="15"/>
  <c r="N35" i="15" s="1"/>
  <c r="K35" i="15"/>
  <c r="L35" i="15" s="1"/>
  <c r="G35" i="15"/>
  <c r="M34" i="15"/>
  <c r="N34" i="15" s="1"/>
  <c r="K34" i="15"/>
  <c r="L34" i="15" s="1"/>
  <c r="G34" i="15"/>
  <c r="M33" i="15"/>
  <c r="N33" i="15" s="1"/>
  <c r="K33" i="15"/>
  <c r="L33" i="15" s="1"/>
  <c r="G33" i="15"/>
  <c r="M32" i="15"/>
  <c r="N32" i="15" s="1"/>
  <c r="K32" i="15"/>
  <c r="L32" i="15" s="1"/>
  <c r="G32" i="15"/>
  <c r="I31" i="15"/>
  <c r="K31" i="15" s="1"/>
  <c r="G31" i="15"/>
  <c r="E31" i="15"/>
  <c r="M31" i="15" s="1"/>
  <c r="N31" i="15" s="1"/>
  <c r="M30" i="15"/>
  <c r="N30" i="15" s="1"/>
  <c r="K30" i="15"/>
  <c r="L30" i="15" s="1"/>
  <c r="G30" i="15"/>
  <c r="M29" i="15"/>
  <c r="N29" i="15" s="1"/>
  <c r="K29" i="15"/>
  <c r="L29" i="15" s="1"/>
  <c r="G29" i="15"/>
  <c r="M28" i="15"/>
  <c r="N28" i="15" s="1"/>
  <c r="K28" i="15"/>
  <c r="L28" i="15" s="1"/>
  <c r="G28" i="15"/>
  <c r="I27" i="15"/>
  <c r="G27" i="15"/>
  <c r="E27" i="15"/>
  <c r="M27" i="15" s="1"/>
  <c r="N27" i="15" s="1"/>
  <c r="M26" i="15"/>
  <c r="N26" i="15" s="1"/>
  <c r="K26" i="15"/>
  <c r="K24" i="15" s="1"/>
  <c r="G26" i="15"/>
  <c r="M25" i="15"/>
  <c r="N25" i="15" s="1"/>
  <c r="K25" i="15"/>
  <c r="G25" i="15"/>
  <c r="I24" i="15"/>
  <c r="G24" i="15"/>
  <c r="E24" i="15"/>
  <c r="M24" i="15" s="1"/>
  <c r="N24" i="15" s="1"/>
  <c r="M23" i="15"/>
  <c r="N23" i="15" s="1"/>
  <c r="K23" i="15"/>
  <c r="G23" i="15"/>
  <c r="M22" i="15"/>
  <c r="N22" i="15" s="1"/>
  <c r="K22" i="15"/>
  <c r="G22" i="15"/>
  <c r="M21" i="15"/>
  <c r="N21" i="15" s="1"/>
  <c r="K21" i="15"/>
  <c r="I20" i="15"/>
  <c r="H20" i="15"/>
  <c r="E20" i="15"/>
  <c r="M20" i="15" s="1"/>
  <c r="N20" i="15" s="1"/>
  <c r="M19" i="15"/>
  <c r="N19" i="15" s="1"/>
  <c r="K19" i="15"/>
  <c r="G19" i="15"/>
  <c r="M18" i="15"/>
  <c r="N18" i="15" s="1"/>
  <c r="K18" i="15"/>
  <c r="G18" i="15"/>
  <c r="M17" i="15"/>
  <c r="N17" i="15" s="1"/>
  <c r="K17" i="15"/>
  <c r="G17" i="15"/>
  <c r="M16" i="15"/>
  <c r="N16" i="15" s="1"/>
  <c r="K16" i="15"/>
  <c r="G16" i="15"/>
  <c r="M15" i="15"/>
  <c r="N15" i="15" s="1"/>
  <c r="K15" i="15"/>
  <c r="G15" i="15"/>
  <c r="N14" i="15"/>
  <c r="M14" i="15"/>
  <c r="L14" i="15"/>
  <c r="K14" i="15"/>
  <c r="J14" i="15"/>
  <c r="G14" i="15"/>
  <c r="A14" i="15"/>
  <c r="A15" i="15" s="1"/>
  <c r="M13" i="15"/>
  <c r="N13" i="15" s="1"/>
  <c r="K13" i="15"/>
  <c r="L13" i="15" s="1"/>
  <c r="G13" i="15"/>
  <c r="K12" i="15"/>
  <c r="I12" i="15"/>
  <c r="H12" i="15"/>
  <c r="G12" i="15"/>
  <c r="E12" i="15"/>
  <c r="H11" i="15"/>
  <c r="E11" i="15"/>
  <c r="N129" i="14"/>
  <c r="M129" i="14"/>
  <c r="L129" i="14"/>
  <c r="K129" i="14"/>
  <c r="J129" i="14"/>
  <c r="G129" i="14"/>
  <c r="N128" i="14"/>
  <c r="M128" i="14"/>
  <c r="L128" i="14"/>
  <c r="K128" i="14"/>
  <c r="J128" i="14"/>
  <c r="I128" i="14"/>
  <c r="G128" i="14"/>
  <c r="E128" i="14"/>
  <c r="N127" i="14"/>
  <c r="M127" i="14"/>
  <c r="L127" i="14"/>
  <c r="K127" i="14"/>
  <c r="J127" i="14"/>
  <c r="I127" i="14"/>
  <c r="G127" i="14"/>
  <c r="E127" i="14"/>
  <c r="N126" i="14"/>
  <c r="M126" i="14"/>
  <c r="L126" i="14"/>
  <c r="K126" i="14"/>
  <c r="J126" i="14"/>
  <c r="G126" i="14"/>
  <c r="N125" i="14"/>
  <c r="M125" i="14"/>
  <c r="L125" i="14"/>
  <c r="K125" i="14"/>
  <c r="J125" i="14"/>
  <c r="G125" i="14"/>
  <c r="N124" i="14"/>
  <c r="M124" i="14"/>
  <c r="L124" i="14"/>
  <c r="K124" i="14"/>
  <c r="J124" i="14"/>
  <c r="I124" i="14"/>
  <c r="G124" i="14"/>
  <c r="E124" i="14"/>
  <c r="N123" i="14"/>
  <c r="M123" i="14"/>
  <c r="L123" i="14"/>
  <c r="K123" i="14"/>
  <c r="J123" i="14"/>
  <c r="I123" i="14"/>
  <c r="G123" i="14"/>
  <c r="E123" i="14"/>
  <c r="N122" i="14"/>
  <c r="M122" i="14"/>
  <c r="L122" i="14"/>
  <c r="K122" i="14"/>
  <c r="J122" i="14"/>
  <c r="G122" i="14"/>
  <c r="N121" i="14"/>
  <c r="M121" i="14"/>
  <c r="L121" i="14"/>
  <c r="K121" i="14"/>
  <c r="J121" i="14"/>
  <c r="G121" i="14"/>
  <c r="N120" i="14"/>
  <c r="M120" i="14"/>
  <c r="L120" i="14"/>
  <c r="K120" i="14"/>
  <c r="J120" i="14"/>
  <c r="I120" i="14"/>
  <c r="G120" i="14"/>
  <c r="E120" i="14"/>
  <c r="N119" i="14"/>
  <c r="M119" i="14"/>
  <c r="L119" i="14"/>
  <c r="K119" i="14"/>
  <c r="J119" i="14"/>
  <c r="G119" i="14"/>
  <c r="N118" i="14"/>
  <c r="M118" i="14"/>
  <c r="L118" i="14"/>
  <c r="K118" i="14"/>
  <c r="J118" i="14"/>
  <c r="G118" i="14"/>
  <c r="N117" i="14"/>
  <c r="M117" i="14"/>
  <c r="L117" i="14"/>
  <c r="K117" i="14"/>
  <c r="J117" i="14"/>
  <c r="I117" i="14"/>
  <c r="G117" i="14"/>
  <c r="E117" i="14"/>
  <c r="N116" i="14"/>
  <c r="M116" i="14"/>
  <c r="L116" i="14"/>
  <c r="K116" i="14"/>
  <c r="J116" i="14"/>
  <c r="I116" i="14"/>
  <c r="G116" i="14"/>
  <c r="E116" i="14"/>
  <c r="N115" i="14"/>
  <c r="M115" i="14"/>
  <c r="L115" i="14"/>
  <c r="K115" i="14"/>
  <c r="J115" i="14"/>
  <c r="G115" i="14"/>
  <c r="N114" i="14"/>
  <c r="M114" i="14"/>
  <c r="L114" i="14"/>
  <c r="K114" i="14"/>
  <c r="J114" i="14"/>
  <c r="G114" i="14"/>
  <c r="N113" i="14"/>
  <c r="M113" i="14"/>
  <c r="L113" i="14"/>
  <c r="K113" i="14"/>
  <c r="J113" i="14"/>
  <c r="I113" i="14"/>
  <c r="G113" i="14"/>
  <c r="E113" i="14"/>
  <c r="N112" i="14"/>
  <c r="M112" i="14"/>
  <c r="L112" i="14"/>
  <c r="K112" i="14"/>
  <c r="J112" i="14"/>
  <c r="I112" i="14"/>
  <c r="G112" i="14"/>
  <c r="E112" i="14"/>
  <c r="N111" i="14"/>
  <c r="M111" i="14"/>
  <c r="L111" i="14"/>
  <c r="K111" i="14"/>
  <c r="J111" i="14"/>
  <c r="G111" i="14"/>
  <c r="N110" i="14"/>
  <c r="M110" i="14"/>
  <c r="L110" i="14"/>
  <c r="K110" i="14"/>
  <c r="J110" i="14"/>
  <c r="I110" i="14"/>
  <c r="G110" i="14"/>
  <c r="E110" i="14"/>
  <c r="N109" i="14"/>
  <c r="M109" i="14"/>
  <c r="L109" i="14"/>
  <c r="K109" i="14"/>
  <c r="J109" i="14"/>
  <c r="I109" i="14"/>
  <c r="G109" i="14"/>
  <c r="E109" i="14"/>
  <c r="M108" i="14"/>
  <c r="G108" i="14"/>
  <c r="N107" i="14"/>
  <c r="M107" i="14"/>
  <c r="L107" i="14"/>
  <c r="K107" i="14"/>
  <c r="J107" i="14"/>
  <c r="G107" i="14"/>
  <c r="N106" i="14"/>
  <c r="M106" i="14"/>
  <c r="L106" i="14"/>
  <c r="K106" i="14"/>
  <c r="J106" i="14"/>
  <c r="G106" i="14"/>
  <c r="N105" i="14"/>
  <c r="M105" i="14"/>
  <c r="L105" i="14"/>
  <c r="K105" i="14"/>
  <c r="J105" i="14"/>
  <c r="G105" i="14"/>
  <c r="N104" i="14"/>
  <c r="M104" i="14"/>
  <c r="L104" i="14"/>
  <c r="K104" i="14"/>
  <c r="J104" i="14"/>
  <c r="G104" i="14"/>
  <c r="N103" i="14"/>
  <c r="M103" i="14"/>
  <c r="L103" i="14"/>
  <c r="K103" i="14"/>
  <c r="J103" i="14"/>
  <c r="I103" i="14"/>
  <c r="G103" i="14"/>
  <c r="E103" i="14"/>
  <c r="N102" i="14"/>
  <c r="M102" i="14"/>
  <c r="L102" i="14"/>
  <c r="K102" i="14"/>
  <c r="J102" i="14"/>
  <c r="G102" i="14"/>
  <c r="N101" i="14"/>
  <c r="M101" i="14"/>
  <c r="L101" i="14"/>
  <c r="K101" i="14"/>
  <c r="J101" i="14"/>
  <c r="G101" i="14"/>
  <c r="N100" i="14"/>
  <c r="M100" i="14"/>
  <c r="L100" i="14"/>
  <c r="K100" i="14"/>
  <c r="J100" i="14"/>
  <c r="G100" i="14"/>
  <c r="N99" i="14"/>
  <c r="M99" i="14"/>
  <c r="L99" i="14"/>
  <c r="K99" i="14"/>
  <c r="J99" i="14"/>
  <c r="G99" i="14"/>
  <c r="N98" i="14"/>
  <c r="M98" i="14"/>
  <c r="L98" i="14"/>
  <c r="K98" i="14"/>
  <c r="J98" i="14"/>
  <c r="G98" i="14"/>
  <c r="N97" i="14"/>
  <c r="M97" i="14"/>
  <c r="L97" i="14"/>
  <c r="K97" i="14"/>
  <c r="J97" i="14"/>
  <c r="G97" i="14"/>
  <c r="N96" i="14"/>
  <c r="M96" i="14"/>
  <c r="L96" i="14"/>
  <c r="K96" i="14"/>
  <c r="J96" i="14"/>
  <c r="G96" i="14"/>
  <c r="N95" i="14"/>
  <c r="M95" i="14"/>
  <c r="L95" i="14"/>
  <c r="K95" i="14"/>
  <c r="J95" i="14"/>
  <c r="G95" i="14"/>
  <c r="N94" i="14"/>
  <c r="M94" i="14"/>
  <c r="L94" i="14"/>
  <c r="K94" i="14"/>
  <c r="J94" i="14"/>
  <c r="G94" i="14"/>
  <c r="N93" i="14"/>
  <c r="M93" i="14"/>
  <c r="L93" i="14"/>
  <c r="K93" i="14"/>
  <c r="J93" i="14"/>
  <c r="G93" i="14"/>
  <c r="N92" i="14"/>
  <c r="M92" i="14"/>
  <c r="L92" i="14"/>
  <c r="K92" i="14"/>
  <c r="J92" i="14"/>
  <c r="G92" i="14"/>
  <c r="N91" i="14"/>
  <c r="M91" i="14"/>
  <c r="L91" i="14"/>
  <c r="K91" i="14"/>
  <c r="J91" i="14"/>
  <c r="G91" i="14"/>
  <c r="N90" i="14"/>
  <c r="M90" i="14"/>
  <c r="L90" i="14"/>
  <c r="K90" i="14"/>
  <c r="J90" i="14"/>
  <c r="G90" i="14"/>
  <c r="N89" i="14"/>
  <c r="M89" i="14"/>
  <c r="L89" i="14"/>
  <c r="K89" i="14"/>
  <c r="J89" i="14"/>
  <c r="I89" i="14"/>
  <c r="G89" i="14"/>
  <c r="E89" i="14"/>
  <c r="N88" i="14"/>
  <c r="M88" i="14"/>
  <c r="L88" i="14"/>
  <c r="K88" i="14"/>
  <c r="J88" i="14"/>
  <c r="G88" i="14"/>
  <c r="N87" i="14"/>
  <c r="M87" i="14"/>
  <c r="L87" i="14"/>
  <c r="K87" i="14"/>
  <c r="J87" i="14"/>
  <c r="G87" i="14"/>
  <c r="N86" i="14"/>
  <c r="M86" i="14"/>
  <c r="L86" i="14"/>
  <c r="K86" i="14"/>
  <c r="J86" i="14"/>
  <c r="G86" i="14"/>
  <c r="N85" i="14"/>
  <c r="M85" i="14"/>
  <c r="L85" i="14"/>
  <c r="K85" i="14"/>
  <c r="J85" i="14"/>
  <c r="G85" i="14"/>
  <c r="N84" i="14"/>
  <c r="M84" i="14"/>
  <c r="L84" i="14"/>
  <c r="K84" i="14"/>
  <c r="J84" i="14"/>
  <c r="G84" i="14"/>
  <c r="N83" i="14"/>
  <c r="M83" i="14"/>
  <c r="L83" i="14"/>
  <c r="K83" i="14"/>
  <c r="J83" i="14"/>
  <c r="G83" i="14"/>
  <c r="N82" i="14"/>
  <c r="M82" i="14"/>
  <c r="L82" i="14"/>
  <c r="K82" i="14"/>
  <c r="J82" i="14"/>
  <c r="G82" i="14"/>
  <c r="N81" i="14"/>
  <c r="M81" i="14"/>
  <c r="L81" i="14"/>
  <c r="K81" i="14"/>
  <c r="J81" i="14"/>
  <c r="G81" i="14"/>
  <c r="N80" i="14"/>
  <c r="M80" i="14"/>
  <c r="L80" i="14"/>
  <c r="K80" i="14"/>
  <c r="J80" i="14"/>
  <c r="G80" i="14"/>
  <c r="N79" i="14"/>
  <c r="M79" i="14"/>
  <c r="L79" i="14"/>
  <c r="K79" i="14"/>
  <c r="J79" i="14"/>
  <c r="G79" i="14"/>
  <c r="N78" i="14"/>
  <c r="M78" i="14"/>
  <c r="L78" i="14"/>
  <c r="K78" i="14"/>
  <c r="J78" i="14"/>
  <c r="G78" i="14"/>
  <c r="N77" i="14"/>
  <c r="M77" i="14"/>
  <c r="L77" i="14"/>
  <c r="K77" i="14"/>
  <c r="J77" i="14"/>
  <c r="G77" i="14"/>
  <c r="N76" i="14"/>
  <c r="M76" i="14"/>
  <c r="L76" i="14"/>
  <c r="K76" i="14"/>
  <c r="J76" i="14"/>
  <c r="G76" i="14"/>
  <c r="N75" i="14"/>
  <c r="M75" i="14"/>
  <c r="L75" i="14"/>
  <c r="K75" i="14"/>
  <c r="J75" i="14"/>
  <c r="G75" i="14"/>
  <c r="N74" i="14"/>
  <c r="M74" i="14"/>
  <c r="L74" i="14"/>
  <c r="K74" i="14"/>
  <c r="J74" i="14"/>
  <c r="G74" i="14"/>
  <c r="N73" i="14"/>
  <c r="M73" i="14"/>
  <c r="G73" i="14"/>
  <c r="N72" i="14"/>
  <c r="M72" i="14"/>
  <c r="L72" i="14"/>
  <c r="K72" i="14"/>
  <c r="J72" i="14"/>
  <c r="G72" i="14"/>
  <c r="N71" i="14"/>
  <c r="M71" i="14"/>
  <c r="N70" i="14"/>
  <c r="M70" i="14"/>
  <c r="N69" i="14"/>
  <c r="M69" i="14"/>
  <c r="L69" i="14"/>
  <c r="K69" i="14"/>
  <c r="J69" i="14"/>
  <c r="G69" i="14"/>
  <c r="N68" i="14"/>
  <c r="M68" i="14"/>
  <c r="L68" i="14"/>
  <c r="K68" i="14"/>
  <c r="J68" i="14"/>
  <c r="I68" i="14"/>
  <c r="G68" i="14"/>
  <c r="E68" i="14"/>
  <c r="N67" i="14"/>
  <c r="M67" i="14"/>
  <c r="L67" i="14"/>
  <c r="K67" i="14"/>
  <c r="J67" i="14"/>
  <c r="G67" i="14"/>
  <c r="N66" i="14"/>
  <c r="M66" i="14"/>
  <c r="L66" i="14"/>
  <c r="K66" i="14"/>
  <c r="J66" i="14"/>
  <c r="G66" i="14"/>
  <c r="N65" i="14"/>
  <c r="M65" i="14"/>
  <c r="L65" i="14"/>
  <c r="K65" i="14"/>
  <c r="J65" i="14"/>
  <c r="G65" i="14"/>
  <c r="N64" i="14"/>
  <c r="M64" i="14"/>
  <c r="L64" i="14"/>
  <c r="K64" i="14"/>
  <c r="J64" i="14"/>
  <c r="G64" i="14"/>
  <c r="N63" i="14"/>
  <c r="M63" i="14"/>
  <c r="L63" i="14"/>
  <c r="K63" i="14"/>
  <c r="J63" i="14"/>
  <c r="G63" i="14"/>
  <c r="N62" i="14"/>
  <c r="M62" i="14"/>
  <c r="L62" i="14"/>
  <c r="K62" i="14"/>
  <c r="J62" i="14"/>
  <c r="G62" i="14"/>
  <c r="N61" i="14"/>
  <c r="M61" i="14"/>
  <c r="L61" i="14"/>
  <c r="K61" i="14"/>
  <c r="J61" i="14"/>
  <c r="G61" i="14"/>
  <c r="N60" i="14"/>
  <c r="M60" i="14"/>
  <c r="L60" i="14"/>
  <c r="K60" i="14"/>
  <c r="J60" i="14"/>
  <c r="G60" i="14"/>
  <c r="N59" i="14"/>
  <c r="M59" i="14"/>
  <c r="L59" i="14"/>
  <c r="K59" i="14"/>
  <c r="J59" i="14"/>
  <c r="G59" i="14"/>
  <c r="N58" i="14"/>
  <c r="M58" i="14"/>
  <c r="L58" i="14"/>
  <c r="K58" i="14"/>
  <c r="J58" i="14"/>
  <c r="G58" i="14"/>
  <c r="N57" i="14"/>
  <c r="M57" i="14"/>
  <c r="L57" i="14"/>
  <c r="K57" i="14"/>
  <c r="J57" i="14"/>
  <c r="G57" i="14"/>
  <c r="N56" i="14"/>
  <c r="M56" i="14"/>
  <c r="L56" i="14"/>
  <c r="K56" i="14"/>
  <c r="J56" i="14"/>
  <c r="G56" i="14"/>
  <c r="N55" i="14"/>
  <c r="M55" i="14"/>
  <c r="L55" i="14"/>
  <c r="K55" i="14"/>
  <c r="J55" i="14"/>
  <c r="G55" i="14"/>
  <c r="N54" i="14"/>
  <c r="M54" i="14"/>
  <c r="L54" i="14"/>
  <c r="K54" i="14"/>
  <c r="J54" i="14"/>
  <c r="G54" i="14"/>
  <c r="N53" i="14"/>
  <c r="M53" i="14"/>
  <c r="L53" i="14"/>
  <c r="K53" i="14"/>
  <c r="J53" i="14"/>
  <c r="G53" i="14"/>
  <c r="N52" i="14"/>
  <c r="M52" i="14"/>
  <c r="L52" i="14"/>
  <c r="K52" i="14"/>
  <c r="J52" i="14"/>
  <c r="G52" i="14"/>
  <c r="N51" i="14"/>
  <c r="M51" i="14"/>
  <c r="N50" i="14"/>
  <c r="M50" i="14"/>
  <c r="L50" i="14"/>
  <c r="K50" i="14"/>
  <c r="J50" i="14"/>
  <c r="I50" i="14"/>
  <c r="G50" i="14"/>
  <c r="E50" i="14"/>
  <c r="N49" i="14"/>
  <c r="M49" i="14"/>
  <c r="L49" i="14"/>
  <c r="K49" i="14"/>
  <c r="J49" i="14"/>
  <c r="I49" i="14"/>
  <c r="G49" i="14"/>
  <c r="E49" i="14"/>
  <c r="N48" i="14"/>
  <c r="M48" i="14"/>
  <c r="L48" i="14"/>
  <c r="K48" i="14"/>
  <c r="J48" i="14"/>
  <c r="G48" i="14"/>
  <c r="N47" i="14"/>
  <c r="M47" i="14"/>
  <c r="L47" i="14"/>
  <c r="K47" i="14"/>
  <c r="J47" i="14"/>
  <c r="G47" i="14"/>
  <c r="N46" i="14"/>
  <c r="M46" i="14"/>
  <c r="L46" i="14"/>
  <c r="K46" i="14"/>
  <c r="J46" i="14"/>
  <c r="G46" i="14"/>
  <c r="N45" i="14"/>
  <c r="M45" i="14"/>
  <c r="L45" i="14"/>
  <c r="K45" i="14"/>
  <c r="J45" i="14"/>
  <c r="I45" i="14"/>
  <c r="G45" i="14"/>
  <c r="E45" i="14"/>
  <c r="N44" i="14"/>
  <c r="M44" i="14"/>
  <c r="L44" i="14"/>
  <c r="K44" i="14"/>
  <c r="J44" i="14"/>
  <c r="G44" i="14"/>
  <c r="N43" i="14"/>
  <c r="M43" i="14"/>
  <c r="L43" i="14"/>
  <c r="K43" i="14"/>
  <c r="N42" i="14"/>
  <c r="M42" i="14"/>
  <c r="L42" i="14"/>
  <c r="K42" i="14"/>
  <c r="J42" i="14"/>
  <c r="I42" i="14"/>
  <c r="G42" i="14"/>
  <c r="E42" i="14"/>
  <c r="N41" i="14"/>
  <c r="M41" i="14"/>
  <c r="L41" i="14"/>
  <c r="K41" i="14"/>
  <c r="J41" i="14"/>
  <c r="G41" i="14"/>
  <c r="N40" i="14"/>
  <c r="M40" i="14"/>
  <c r="L40" i="14"/>
  <c r="K40" i="14"/>
  <c r="J40" i="14"/>
  <c r="G40" i="14"/>
  <c r="N39" i="14"/>
  <c r="M39" i="14"/>
  <c r="L39" i="14"/>
  <c r="K39" i="14"/>
  <c r="J39" i="14"/>
  <c r="I39" i="14"/>
  <c r="G39" i="14"/>
  <c r="E39" i="14"/>
  <c r="N38" i="14"/>
  <c r="M38" i="14"/>
  <c r="L38" i="14"/>
  <c r="K38" i="14"/>
  <c r="J38" i="14"/>
  <c r="G38" i="14"/>
  <c r="N37" i="14"/>
  <c r="M37" i="14"/>
  <c r="L37" i="14"/>
  <c r="K37" i="14"/>
  <c r="J37" i="14"/>
  <c r="G37" i="14"/>
  <c r="N36" i="14"/>
  <c r="M36" i="14"/>
  <c r="L36" i="14"/>
  <c r="K36" i="14"/>
  <c r="J36" i="14"/>
  <c r="G36" i="14"/>
  <c r="N35" i="14"/>
  <c r="M35" i="14"/>
  <c r="L35" i="14"/>
  <c r="K35" i="14"/>
  <c r="J35" i="14"/>
  <c r="G35" i="14"/>
  <c r="N34" i="14"/>
  <c r="M34" i="14"/>
  <c r="L34" i="14"/>
  <c r="K34" i="14"/>
  <c r="J34" i="14"/>
  <c r="G34" i="14"/>
  <c r="N33" i="14"/>
  <c r="M33" i="14"/>
  <c r="L33" i="14"/>
  <c r="K33" i="14"/>
  <c r="J33" i="14"/>
  <c r="G33" i="14"/>
  <c r="N32" i="14"/>
  <c r="M32" i="14"/>
  <c r="L32" i="14"/>
  <c r="K32" i="14"/>
  <c r="J32" i="14"/>
  <c r="G32" i="14"/>
  <c r="N31" i="14"/>
  <c r="M31" i="14"/>
  <c r="L31" i="14"/>
  <c r="K31" i="14"/>
  <c r="J31" i="14"/>
  <c r="I31" i="14"/>
  <c r="G31" i="14"/>
  <c r="E31" i="14"/>
  <c r="N30" i="14"/>
  <c r="M30" i="14"/>
  <c r="L30" i="14"/>
  <c r="K30" i="14"/>
  <c r="J30" i="14"/>
  <c r="G30" i="14"/>
  <c r="N29" i="14"/>
  <c r="M29" i="14"/>
  <c r="L29" i="14"/>
  <c r="K29" i="14"/>
  <c r="J29" i="14"/>
  <c r="G29" i="14"/>
  <c r="N28" i="14"/>
  <c r="M28" i="14"/>
  <c r="L28" i="14"/>
  <c r="K28" i="14"/>
  <c r="J28" i="14"/>
  <c r="G28" i="14"/>
  <c r="N27" i="14"/>
  <c r="M27" i="14"/>
  <c r="L27" i="14"/>
  <c r="K27" i="14"/>
  <c r="J27" i="14"/>
  <c r="I27" i="14"/>
  <c r="G27" i="14"/>
  <c r="E27" i="14"/>
  <c r="N26" i="14"/>
  <c r="M26" i="14"/>
  <c r="L26" i="14"/>
  <c r="K26" i="14"/>
  <c r="J26" i="14"/>
  <c r="G26" i="14"/>
  <c r="N25" i="14"/>
  <c r="M25" i="14"/>
  <c r="L25" i="14"/>
  <c r="K25" i="14"/>
  <c r="J25" i="14"/>
  <c r="G25" i="14"/>
  <c r="N24" i="14"/>
  <c r="M24" i="14"/>
  <c r="L24" i="14"/>
  <c r="K24" i="14"/>
  <c r="J24" i="14"/>
  <c r="I24" i="14"/>
  <c r="G24" i="14"/>
  <c r="E24" i="14"/>
  <c r="N23" i="14"/>
  <c r="M23" i="14"/>
  <c r="L23" i="14"/>
  <c r="K23" i="14"/>
  <c r="J23" i="14"/>
  <c r="G23" i="14"/>
  <c r="N22" i="14"/>
  <c r="M22" i="14"/>
  <c r="L22" i="14"/>
  <c r="K22" i="14"/>
  <c r="J22" i="14"/>
  <c r="G22" i="14"/>
  <c r="N21" i="14"/>
  <c r="M21" i="14"/>
  <c r="L21" i="14"/>
  <c r="K21" i="14"/>
  <c r="J21" i="14"/>
  <c r="N20" i="14"/>
  <c r="M20" i="14"/>
  <c r="L20" i="14"/>
  <c r="K20" i="14"/>
  <c r="J20" i="14"/>
  <c r="I20" i="14"/>
  <c r="H20" i="14"/>
  <c r="G20" i="14"/>
  <c r="E20" i="14"/>
  <c r="N19" i="14"/>
  <c r="M19" i="14"/>
  <c r="L19" i="14"/>
  <c r="K19" i="14"/>
  <c r="J19" i="14"/>
  <c r="G19" i="14"/>
  <c r="N18" i="14"/>
  <c r="M18" i="14"/>
  <c r="L18" i="14"/>
  <c r="K18" i="14"/>
  <c r="J18" i="14"/>
  <c r="G18" i="14"/>
  <c r="N17" i="14"/>
  <c r="M17" i="14"/>
  <c r="L17" i="14"/>
  <c r="K17" i="14"/>
  <c r="J17" i="14"/>
  <c r="G17" i="14"/>
  <c r="N16" i="14"/>
  <c r="M16" i="14"/>
  <c r="L16" i="14"/>
  <c r="K16" i="14"/>
  <c r="J16" i="14"/>
  <c r="G16" i="14"/>
  <c r="N15" i="14"/>
  <c r="M15" i="14"/>
  <c r="L15" i="14"/>
  <c r="K15" i="14"/>
  <c r="J15" i="14"/>
  <c r="G15" i="14"/>
  <c r="A15" i="14"/>
  <c r="N14" i="14"/>
  <c r="M14" i="14"/>
  <c r="L14" i="14"/>
  <c r="K14" i="14"/>
  <c r="J14" i="14"/>
  <c r="G14" i="14"/>
  <c r="A14" i="14"/>
  <c r="N13" i="14"/>
  <c r="M13" i="14"/>
  <c r="L13" i="14"/>
  <c r="K13" i="14"/>
  <c r="J13" i="14"/>
  <c r="G13" i="14"/>
  <c r="N12" i="14"/>
  <c r="M12" i="14"/>
  <c r="L12" i="14"/>
  <c r="K12" i="14"/>
  <c r="J12" i="14"/>
  <c r="I12" i="14"/>
  <c r="H12" i="14"/>
  <c r="G12" i="14"/>
  <c r="E12" i="14"/>
  <c r="N11" i="14"/>
  <c r="M11" i="14"/>
  <c r="L11" i="14"/>
  <c r="K11" i="14"/>
  <c r="J11" i="14"/>
  <c r="I11" i="14"/>
  <c r="H11" i="14"/>
  <c r="G11" i="14"/>
  <c r="E11" i="14"/>
  <c r="N10" i="14"/>
  <c r="M10" i="14"/>
  <c r="L10" i="14"/>
  <c r="K10" i="14"/>
  <c r="J10" i="14"/>
  <c r="I10" i="14"/>
  <c r="H10" i="14"/>
  <c r="G10" i="14"/>
  <c r="E10" i="14"/>
  <c r="N124" i="13"/>
  <c r="M124" i="13"/>
  <c r="L124" i="13"/>
  <c r="K124" i="13"/>
  <c r="J124" i="13"/>
  <c r="G124" i="13"/>
  <c r="N123" i="13"/>
  <c r="M123" i="13"/>
  <c r="L123" i="13"/>
  <c r="K123" i="13"/>
  <c r="J123" i="13"/>
  <c r="I123" i="13"/>
  <c r="G123" i="13"/>
  <c r="E123" i="13"/>
  <c r="N122" i="13"/>
  <c r="M122" i="13"/>
  <c r="L122" i="13"/>
  <c r="K122" i="13"/>
  <c r="J122" i="13"/>
  <c r="I122" i="13"/>
  <c r="G122" i="13"/>
  <c r="E122" i="13"/>
  <c r="N121" i="13"/>
  <c r="M121" i="13"/>
  <c r="L121" i="13"/>
  <c r="K121" i="13"/>
  <c r="J121" i="13"/>
  <c r="G121" i="13"/>
  <c r="N120" i="13"/>
  <c r="M120" i="13"/>
  <c r="L120" i="13"/>
  <c r="K120" i="13"/>
  <c r="J120" i="13"/>
  <c r="G120" i="13"/>
  <c r="N119" i="13"/>
  <c r="M119" i="13"/>
  <c r="L119" i="13"/>
  <c r="K119" i="13"/>
  <c r="J119" i="13"/>
  <c r="I119" i="13"/>
  <c r="G119" i="13"/>
  <c r="E119" i="13"/>
  <c r="N118" i="13"/>
  <c r="M118" i="13"/>
  <c r="L118" i="13"/>
  <c r="K118" i="13"/>
  <c r="J118" i="13"/>
  <c r="I118" i="13"/>
  <c r="G118" i="13"/>
  <c r="E118" i="13"/>
  <c r="N117" i="13"/>
  <c r="M117" i="13"/>
  <c r="L117" i="13"/>
  <c r="K117" i="13"/>
  <c r="J117" i="13"/>
  <c r="G117" i="13"/>
  <c r="N116" i="13"/>
  <c r="M116" i="13"/>
  <c r="L116" i="13"/>
  <c r="K116" i="13"/>
  <c r="J116" i="13"/>
  <c r="G116" i="13"/>
  <c r="N115" i="13"/>
  <c r="M115" i="13"/>
  <c r="L115" i="13"/>
  <c r="K115" i="13"/>
  <c r="J115" i="13"/>
  <c r="I115" i="13"/>
  <c r="G115" i="13"/>
  <c r="E115" i="13"/>
  <c r="N114" i="13"/>
  <c r="M114" i="13"/>
  <c r="L114" i="13"/>
  <c r="K114" i="13"/>
  <c r="J114" i="13"/>
  <c r="G114" i="13"/>
  <c r="N113" i="13"/>
  <c r="M113" i="13"/>
  <c r="L113" i="13"/>
  <c r="K113" i="13"/>
  <c r="J113" i="13"/>
  <c r="G113" i="13"/>
  <c r="N112" i="13"/>
  <c r="M112" i="13"/>
  <c r="L112" i="13"/>
  <c r="K112" i="13"/>
  <c r="J112" i="13"/>
  <c r="I112" i="13"/>
  <c r="G112" i="13"/>
  <c r="E112" i="13"/>
  <c r="N111" i="13"/>
  <c r="M111" i="13"/>
  <c r="L111" i="13"/>
  <c r="K111" i="13"/>
  <c r="J111" i="13"/>
  <c r="I111" i="13"/>
  <c r="G111" i="13"/>
  <c r="E111" i="13"/>
  <c r="N110" i="13"/>
  <c r="M110" i="13"/>
  <c r="L110" i="13"/>
  <c r="K110" i="13"/>
  <c r="J110" i="13"/>
  <c r="G110" i="13"/>
  <c r="N109" i="13"/>
  <c r="M109" i="13"/>
  <c r="L109" i="13"/>
  <c r="K109" i="13"/>
  <c r="J109" i="13"/>
  <c r="G109" i="13"/>
  <c r="N108" i="13"/>
  <c r="M108" i="13"/>
  <c r="L108" i="13"/>
  <c r="K108" i="13"/>
  <c r="J108" i="13"/>
  <c r="I108" i="13"/>
  <c r="G108" i="13"/>
  <c r="E108" i="13"/>
  <c r="N107" i="13"/>
  <c r="M107" i="13"/>
  <c r="L107" i="13"/>
  <c r="K107" i="13"/>
  <c r="J107" i="13"/>
  <c r="I107" i="13"/>
  <c r="G107" i="13"/>
  <c r="E107" i="13"/>
  <c r="N106" i="13"/>
  <c r="M106" i="13"/>
  <c r="L106" i="13"/>
  <c r="K106" i="13"/>
  <c r="J106" i="13"/>
  <c r="G106" i="13"/>
  <c r="N105" i="13"/>
  <c r="M105" i="13"/>
  <c r="L105" i="13"/>
  <c r="K105" i="13"/>
  <c r="J105" i="13"/>
  <c r="I105" i="13"/>
  <c r="G105" i="13"/>
  <c r="E105" i="13"/>
  <c r="N104" i="13"/>
  <c r="M104" i="13"/>
  <c r="L104" i="13"/>
  <c r="K104" i="13"/>
  <c r="J104" i="13"/>
  <c r="I104" i="13"/>
  <c r="G104" i="13"/>
  <c r="E104" i="13"/>
  <c r="M103" i="13"/>
  <c r="G103" i="13"/>
  <c r="N102" i="13"/>
  <c r="M102" i="13"/>
  <c r="L102" i="13"/>
  <c r="K102" i="13"/>
  <c r="J102" i="13"/>
  <c r="G102" i="13"/>
  <c r="N101" i="13"/>
  <c r="M101" i="13"/>
  <c r="L101" i="13"/>
  <c r="K101" i="13"/>
  <c r="J101" i="13"/>
  <c r="G101" i="13"/>
  <c r="N100" i="13"/>
  <c r="M100" i="13"/>
  <c r="L100" i="13"/>
  <c r="K100" i="13"/>
  <c r="J100" i="13"/>
  <c r="G100" i="13"/>
  <c r="N99" i="13"/>
  <c r="M99" i="13"/>
  <c r="L99" i="13"/>
  <c r="K99" i="13"/>
  <c r="J99" i="13"/>
  <c r="G99" i="13"/>
  <c r="N98" i="13"/>
  <c r="M98" i="13"/>
  <c r="L98" i="13"/>
  <c r="K98" i="13"/>
  <c r="J98" i="13"/>
  <c r="I98" i="13"/>
  <c r="G98" i="13"/>
  <c r="E98" i="13"/>
  <c r="N97" i="13"/>
  <c r="M97" i="13"/>
  <c r="L97" i="13"/>
  <c r="K97" i="13"/>
  <c r="J97" i="13"/>
  <c r="G97" i="13"/>
  <c r="N96" i="13"/>
  <c r="M96" i="13"/>
  <c r="L96" i="13"/>
  <c r="K96" i="13"/>
  <c r="J96" i="13"/>
  <c r="G96" i="13"/>
  <c r="N95" i="13"/>
  <c r="M95" i="13"/>
  <c r="L95" i="13"/>
  <c r="K95" i="13"/>
  <c r="J95" i="13"/>
  <c r="G95" i="13"/>
  <c r="N94" i="13"/>
  <c r="M94" i="13"/>
  <c r="L94" i="13"/>
  <c r="K94" i="13"/>
  <c r="J94" i="13"/>
  <c r="G94" i="13"/>
  <c r="N93" i="13"/>
  <c r="M93" i="13"/>
  <c r="L93" i="13"/>
  <c r="K93" i="13"/>
  <c r="J93" i="13"/>
  <c r="G93" i="13"/>
  <c r="N92" i="13"/>
  <c r="M92" i="13"/>
  <c r="L92" i="13"/>
  <c r="K92" i="13"/>
  <c r="J92" i="13"/>
  <c r="G92" i="13"/>
  <c r="N91" i="13"/>
  <c r="M91" i="13"/>
  <c r="L91" i="13"/>
  <c r="K91" i="13"/>
  <c r="J91" i="13"/>
  <c r="G91" i="13"/>
  <c r="N90" i="13"/>
  <c r="M90" i="13"/>
  <c r="L90" i="13"/>
  <c r="K90" i="13"/>
  <c r="J90" i="13"/>
  <c r="G90" i="13"/>
  <c r="N89" i="13"/>
  <c r="M89" i="13"/>
  <c r="L89" i="13"/>
  <c r="K89" i="13"/>
  <c r="J89" i="13"/>
  <c r="G89" i="13"/>
  <c r="N88" i="13"/>
  <c r="M88" i="13"/>
  <c r="L88" i="13"/>
  <c r="K88" i="13"/>
  <c r="J88" i="13"/>
  <c r="G88" i="13"/>
  <c r="N87" i="13"/>
  <c r="M87" i="13"/>
  <c r="L87" i="13"/>
  <c r="K87" i="13"/>
  <c r="J87" i="13"/>
  <c r="G87" i="13"/>
  <c r="N86" i="13"/>
  <c r="M86" i="13"/>
  <c r="L86" i="13"/>
  <c r="K86" i="13"/>
  <c r="J86" i="13"/>
  <c r="I86" i="13"/>
  <c r="G86" i="13"/>
  <c r="E86" i="13"/>
  <c r="N85" i="13"/>
  <c r="M85" i="13"/>
  <c r="L85" i="13"/>
  <c r="K85" i="13"/>
  <c r="J85" i="13"/>
  <c r="G85" i="13"/>
  <c r="N84" i="13"/>
  <c r="M84" i="13"/>
  <c r="L84" i="13"/>
  <c r="K84" i="13"/>
  <c r="J84" i="13"/>
  <c r="G84" i="13"/>
  <c r="N83" i="13"/>
  <c r="M83" i="13"/>
  <c r="L83" i="13"/>
  <c r="K83" i="13"/>
  <c r="J83" i="13"/>
  <c r="G83" i="13"/>
  <c r="N82" i="13"/>
  <c r="M82" i="13"/>
  <c r="L82" i="13"/>
  <c r="K82" i="13"/>
  <c r="J82" i="13"/>
  <c r="G82" i="13"/>
  <c r="N81" i="13"/>
  <c r="M81" i="13"/>
  <c r="L81" i="13"/>
  <c r="K81" i="13"/>
  <c r="J81" i="13"/>
  <c r="G81" i="13"/>
  <c r="N80" i="13"/>
  <c r="M80" i="13"/>
  <c r="L80" i="13"/>
  <c r="K80" i="13"/>
  <c r="J80" i="13"/>
  <c r="G80" i="13"/>
  <c r="N79" i="13"/>
  <c r="M79" i="13"/>
  <c r="L79" i="13"/>
  <c r="K79" i="13"/>
  <c r="J79" i="13"/>
  <c r="G79" i="13"/>
  <c r="N78" i="13"/>
  <c r="M78" i="13"/>
  <c r="L78" i="13"/>
  <c r="K78" i="13"/>
  <c r="J78" i="13"/>
  <c r="G78" i="13"/>
  <c r="N77" i="13"/>
  <c r="M77" i="13"/>
  <c r="L77" i="13"/>
  <c r="K77" i="13"/>
  <c r="J77" i="13"/>
  <c r="G77" i="13"/>
  <c r="N76" i="13"/>
  <c r="M76" i="13"/>
  <c r="L76" i="13"/>
  <c r="K76" i="13"/>
  <c r="J76" i="13"/>
  <c r="G76" i="13"/>
  <c r="N75" i="13"/>
  <c r="M75" i="13"/>
  <c r="L75" i="13"/>
  <c r="K75" i="13"/>
  <c r="J75" i="13"/>
  <c r="G75" i="13"/>
  <c r="N74" i="13"/>
  <c r="M74" i="13"/>
  <c r="L74" i="13"/>
  <c r="K74" i="13"/>
  <c r="J74" i="13"/>
  <c r="G74" i="13"/>
  <c r="N73" i="13"/>
  <c r="M73" i="13"/>
  <c r="L73" i="13"/>
  <c r="K73" i="13"/>
  <c r="J73" i="13"/>
  <c r="G73" i="13"/>
  <c r="N72" i="13"/>
  <c r="M72" i="13"/>
  <c r="L72" i="13"/>
  <c r="K72" i="13"/>
  <c r="J72" i="13"/>
  <c r="G72" i="13"/>
  <c r="N71" i="13"/>
  <c r="M71" i="13"/>
  <c r="L71" i="13"/>
  <c r="K71" i="13"/>
  <c r="J71" i="13"/>
  <c r="G71" i="13"/>
  <c r="N70" i="13"/>
  <c r="M70" i="13"/>
  <c r="L70" i="13"/>
  <c r="K70" i="13"/>
  <c r="J70" i="13"/>
  <c r="G70" i="13"/>
  <c r="M69" i="13"/>
  <c r="N68" i="13"/>
  <c r="M68" i="13"/>
  <c r="L68" i="13"/>
  <c r="K68" i="13"/>
  <c r="J68" i="13"/>
  <c r="G68" i="13"/>
  <c r="N67" i="13"/>
  <c r="M67" i="13"/>
  <c r="L67" i="13"/>
  <c r="K67" i="13"/>
  <c r="J67" i="13"/>
  <c r="I67" i="13"/>
  <c r="G67" i="13"/>
  <c r="E67" i="13"/>
  <c r="N66" i="13"/>
  <c r="M66" i="13"/>
  <c r="L66" i="13"/>
  <c r="K66" i="13"/>
  <c r="J66" i="13"/>
  <c r="G66" i="13"/>
  <c r="N65" i="13"/>
  <c r="M65" i="13"/>
  <c r="L65" i="13"/>
  <c r="K65" i="13"/>
  <c r="J65" i="13"/>
  <c r="G65" i="13"/>
  <c r="N64" i="13"/>
  <c r="M64" i="13"/>
  <c r="L64" i="13"/>
  <c r="K64" i="13"/>
  <c r="J64" i="13"/>
  <c r="G64" i="13"/>
  <c r="N63" i="13"/>
  <c r="M63" i="13"/>
  <c r="L63" i="13"/>
  <c r="K63" i="13"/>
  <c r="J63" i="13"/>
  <c r="G63" i="13"/>
  <c r="N62" i="13"/>
  <c r="M62" i="13"/>
  <c r="L62" i="13"/>
  <c r="K62" i="13"/>
  <c r="J62" i="13"/>
  <c r="G62" i="13"/>
  <c r="N61" i="13"/>
  <c r="M61" i="13"/>
  <c r="L61" i="13"/>
  <c r="K61" i="13"/>
  <c r="J61" i="13"/>
  <c r="G61" i="13"/>
  <c r="N60" i="13"/>
  <c r="M60" i="13"/>
  <c r="L60" i="13"/>
  <c r="K60" i="13"/>
  <c r="J60" i="13"/>
  <c r="G60" i="13"/>
  <c r="N59" i="13"/>
  <c r="M59" i="13"/>
  <c r="L59" i="13"/>
  <c r="K59" i="13"/>
  <c r="J59" i="13"/>
  <c r="G59" i="13"/>
  <c r="N58" i="13"/>
  <c r="M58" i="13"/>
  <c r="L58" i="13"/>
  <c r="K58" i="13"/>
  <c r="J58" i="13"/>
  <c r="G58" i="13"/>
  <c r="N57" i="13"/>
  <c r="M57" i="13"/>
  <c r="L57" i="13"/>
  <c r="K57" i="13"/>
  <c r="J57" i="13"/>
  <c r="G57" i="13"/>
  <c r="N56" i="13"/>
  <c r="M56" i="13"/>
  <c r="L56" i="13"/>
  <c r="K56" i="13"/>
  <c r="J56" i="13"/>
  <c r="G56" i="13"/>
  <c r="N55" i="13"/>
  <c r="M55" i="13"/>
  <c r="L55" i="13"/>
  <c r="K55" i="13"/>
  <c r="J55" i="13"/>
  <c r="G55" i="13"/>
  <c r="N54" i="13"/>
  <c r="M54" i="13"/>
  <c r="L54" i="13"/>
  <c r="K54" i="13"/>
  <c r="J54" i="13"/>
  <c r="G54" i="13"/>
  <c r="N53" i="13"/>
  <c r="M53" i="13"/>
  <c r="L53" i="13"/>
  <c r="K53" i="13"/>
  <c r="J53" i="13"/>
  <c r="G53" i="13"/>
  <c r="N52" i="13"/>
  <c r="M52" i="13"/>
  <c r="N51" i="13"/>
  <c r="M51" i="13"/>
  <c r="L51" i="13"/>
  <c r="K51" i="13"/>
  <c r="J51" i="13"/>
  <c r="I51" i="13"/>
  <c r="G51" i="13"/>
  <c r="E51" i="13"/>
  <c r="N50" i="13"/>
  <c r="M50" i="13"/>
  <c r="L50" i="13"/>
  <c r="K50" i="13"/>
  <c r="J50" i="13"/>
  <c r="I50" i="13"/>
  <c r="G50" i="13"/>
  <c r="E50" i="13"/>
  <c r="N49" i="13"/>
  <c r="M49" i="13"/>
  <c r="L49" i="13"/>
  <c r="K49" i="13"/>
  <c r="J49" i="13"/>
  <c r="G49" i="13"/>
  <c r="N48" i="13"/>
  <c r="M48" i="13"/>
  <c r="L48" i="13"/>
  <c r="K48" i="13"/>
  <c r="J48" i="13"/>
  <c r="G48" i="13"/>
  <c r="N47" i="13"/>
  <c r="M47" i="13"/>
  <c r="L47" i="13"/>
  <c r="K47" i="13"/>
  <c r="J47" i="13"/>
  <c r="G47" i="13"/>
  <c r="N46" i="13"/>
  <c r="M46" i="13"/>
  <c r="L46" i="13"/>
  <c r="K46" i="13"/>
  <c r="J46" i="13"/>
  <c r="I46" i="13"/>
  <c r="G46" i="13"/>
  <c r="E46" i="13"/>
  <c r="N45" i="13"/>
  <c r="M45" i="13"/>
  <c r="L45" i="13"/>
  <c r="K45" i="13"/>
  <c r="J45" i="13"/>
  <c r="G45" i="13"/>
  <c r="N44" i="13"/>
  <c r="M44" i="13"/>
  <c r="L44" i="13"/>
  <c r="K44" i="13"/>
  <c r="N43" i="13"/>
  <c r="M43" i="13"/>
  <c r="L43" i="13"/>
  <c r="K43" i="13"/>
  <c r="J43" i="13"/>
  <c r="I43" i="13"/>
  <c r="G43" i="13"/>
  <c r="E43" i="13"/>
  <c r="N42" i="13"/>
  <c r="M42" i="13"/>
  <c r="L42" i="13"/>
  <c r="K42" i="13"/>
  <c r="J42" i="13"/>
  <c r="G42" i="13"/>
  <c r="N41" i="13"/>
  <c r="M41" i="13"/>
  <c r="L41" i="13"/>
  <c r="K41" i="13"/>
  <c r="J41" i="13"/>
  <c r="G41" i="13"/>
  <c r="N40" i="13"/>
  <c r="M40" i="13"/>
  <c r="L40" i="13"/>
  <c r="K40" i="13"/>
  <c r="J40" i="13"/>
  <c r="I40" i="13"/>
  <c r="G40" i="13"/>
  <c r="E40" i="13"/>
  <c r="N39" i="13"/>
  <c r="M39" i="13"/>
  <c r="L39" i="13"/>
  <c r="K39" i="13"/>
  <c r="J39" i="13"/>
  <c r="G39" i="13"/>
  <c r="N38" i="13"/>
  <c r="M38" i="13"/>
  <c r="L38" i="13"/>
  <c r="K38" i="13"/>
  <c r="J38" i="13"/>
  <c r="G38" i="13"/>
  <c r="N37" i="13"/>
  <c r="M37" i="13"/>
  <c r="L37" i="13"/>
  <c r="K37" i="13"/>
  <c r="J37" i="13"/>
  <c r="G37" i="13"/>
  <c r="N36" i="13"/>
  <c r="M36" i="13"/>
  <c r="L36" i="13"/>
  <c r="K36" i="13"/>
  <c r="J36" i="13"/>
  <c r="G36" i="13"/>
  <c r="N35" i="13"/>
  <c r="M35" i="13"/>
  <c r="L35" i="13"/>
  <c r="K35" i="13"/>
  <c r="J35" i="13"/>
  <c r="G35" i="13"/>
  <c r="N34" i="13"/>
  <c r="M34" i="13"/>
  <c r="L34" i="13"/>
  <c r="K34" i="13"/>
  <c r="J34" i="13"/>
  <c r="G34" i="13"/>
  <c r="N33" i="13"/>
  <c r="M33" i="13"/>
  <c r="L33" i="13"/>
  <c r="K33" i="13"/>
  <c r="J33" i="13"/>
  <c r="G33" i="13"/>
  <c r="N32" i="13"/>
  <c r="M32" i="13"/>
  <c r="L32" i="13"/>
  <c r="K32" i="13"/>
  <c r="J32" i="13"/>
  <c r="I32" i="13"/>
  <c r="G32" i="13"/>
  <c r="E32" i="13"/>
  <c r="N31" i="13"/>
  <c r="M31" i="13"/>
  <c r="L31" i="13"/>
  <c r="K31" i="13"/>
  <c r="J31" i="13"/>
  <c r="G31" i="13"/>
  <c r="N30" i="13"/>
  <c r="M30" i="13"/>
  <c r="L30" i="13"/>
  <c r="K30" i="13"/>
  <c r="J30" i="13"/>
  <c r="G30" i="13"/>
  <c r="N29" i="13"/>
  <c r="M29" i="13"/>
  <c r="L29" i="13"/>
  <c r="K29" i="13"/>
  <c r="J29" i="13"/>
  <c r="G29" i="13"/>
  <c r="N28" i="13"/>
  <c r="M28" i="13"/>
  <c r="L28" i="13"/>
  <c r="K28" i="13"/>
  <c r="J28" i="13"/>
  <c r="I28" i="13"/>
  <c r="G28" i="13"/>
  <c r="E28" i="13"/>
  <c r="N27" i="13"/>
  <c r="M27" i="13"/>
  <c r="L27" i="13"/>
  <c r="K27" i="13"/>
  <c r="J27" i="13"/>
  <c r="G27" i="13"/>
  <c r="N26" i="13"/>
  <c r="M26" i="13"/>
  <c r="L26" i="13"/>
  <c r="K26" i="13"/>
  <c r="J26" i="13"/>
  <c r="G26" i="13"/>
  <c r="N25" i="13"/>
  <c r="M25" i="13"/>
  <c r="L25" i="13"/>
  <c r="K25" i="13"/>
  <c r="J25" i="13"/>
  <c r="I25" i="13"/>
  <c r="G25" i="13"/>
  <c r="E25" i="13"/>
  <c r="N24" i="13"/>
  <c r="M24" i="13"/>
  <c r="L24" i="13"/>
  <c r="K24" i="13"/>
  <c r="J24" i="13"/>
  <c r="G24" i="13"/>
  <c r="N23" i="13"/>
  <c r="M23" i="13"/>
  <c r="L23" i="13"/>
  <c r="K23" i="13"/>
  <c r="J23" i="13"/>
  <c r="G23" i="13"/>
  <c r="N22" i="13"/>
  <c r="M22" i="13"/>
  <c r="L22" i="13"/>
  <c r="K22" i="13"/>
  <c r="J22" i="13"/>
  <c r="N21" i="13"/>
  <c r="M21" i="13"/>
  <c r="L21" i="13"/>
  <c r="K21" i="13"/>
  <c r="J21" i="13"/>
  <c r="I21" i="13"/>
  <c r="H21" i="13"/>
  <c r="G21" i="13"/>
  <c r="E21" i="13"/>
  <c r="N20" i="13"/>
  <c r="M20" i="13"/>
  <c r="L20" i="13"/>
  <c r="K20" i="13"/>
  <c r="J20" i="13"/>
  <c r="G20" i="13"/>
  <c r="N19" i="13"/>
  <c r="M19" i="13"/>
  <c r="L19" i="13"/>
  <c r="K19" i="13"/>
  <c r="J19" i="13"/>
  <c r="G19" i="13"/>
  <c r="N18" i="13"/>
  <c r="M18" i="13"/>
  <c r="L18" i="13"/>
  <c r="K18" i="13"/>
  <c r="J18" i="13"/>
  <c r="G18" i="13"/>
  <c r="N17" i="13"/>
  <c r="M17" i="13"/>
  <c r="L17" i="13"/>
  <c r="K17" i="13"/>
  <c r="J17" i="13"/>
  <c r="G17" i="13"/>
  <c r="N16" i="13"/>
  <c r="M16" i="13"/>
  <c r="L16" i="13"/>
  <c r="K16" i="13"/>
  <c r="J16" i="13"/>
  <c r="G16" i="13"/>
  <c r="A16" i="13"/>
  <c r="N15" i="13"/>
  <c r="M15" i="13"/>
  <c r="L15" i="13"/>
  <c r="K15" i="13"/>
  <c r="J15" i="13"/>
  <c r="G15" i="13"/>
  <c r="A15" i="13"/>
  <c r="N14" i="13"/>
  <c r="M14" i="13"/>
  <c r="L14" i="13"/>
  <c r="K14" i="13"/>
  <c r="J14" i="13"/>
  <c r="G14" i="13"/>
  <c r="N13" i="13"/>
  <c r="M13" i="13"/>
  <c r="L13" i="13"/>
  <c r="K13" i="13"/>
  <c r="J13" i="13"/>
  <c r="I13" i="13"/>
  <c r="H13" i="13"/>
  <c r="G13" i="13"/>
  <c r="E13" i="13"/>
  <c r="N12" i="13"/>
  <c r="M12" i="13"/>
  <c r="L12" i="13"/>
  <c r="K12" i="13"/>
  <c r="J12" i="13"/>
  <c r="I12" i="13"/>
  <c r="H12" i="13"/>
  <c r="G12" i="13"/>
  <c r="E12" i="13"/>
  <c r="N11" i="13"/>
  <c r="M11" i="13"/>
  <c r="L11" i="13"/>
  <c r="K11" i="13"/>
  <c r="J11" i="13"/>
  <c r="I11" i="13"/>
  <c r="H11" i="13"/>
  <c r="G11" i="13"/>
  <c r="E11" i="13"/>
  <c r="N124" i="12"/>
  <c r="M124" i="12"/>
  <c r="L124" i="12"/>
  <c r="K124" i="12"/>
  <c r="J124" i="12"/>
  <c r="G124" i="12"/>
  <c r="N123" i="12"/>
  <c r="M123" i="12"/>
  <c r="L123" i="12"/>
  <c r="K123" i="12"/>
  <c r="J123" i="12"/>
  <c r="I123" i="12"/>
  <c r="G123" i="12"/>
  <c r="E123" i="12"/>
  <c r="N122" i="12"/>
  <c r="M122" i="12"/>
  <c r="L122" i="12"/>
  <c r="K122" i="12"/>
  <c r="J122" i="12"/>
  <c r="I122" i="12"/>
  <c r="G122" i="12"/>
  <c r="E122" i="12"/>
  <c r="N121" i="12"/>
  <c r="M121" i="12"/>
  <c r="L121" i="12"/>
  <c r="K121" i="12"/>
  <c r="J121" i="12"/>
  <c r="G121" i="12"/>
  <c r="N120" i="12"/>
  <c r="M120" i="12"/>
  <c r="L120" i="12"/>
  <c r="K120" i="12"/>
  <c r="J120" i="12"/>
  <c r="G120" i="12"/>
  <c r="N119" i="12"/>
  <c r="M119" i="12"/>
  <c r="L119" i="12"/>
  <c r="K119" i="12"/>
  <c r="J119" i="12"/>
  <c r="I119" i="12"/>
  <c r="G119" i="12"/>
  <c r="E119" i="12"/>
  <c r="N118" i="12"/>
  <c r="M118" i="12"/>
  <c r="L118" i="12"/>
  <c r="K118" i="12"/>
  <c r="J118" i="12"/>
  <c r="I118" i="12"/>
  <c r="G118" i="12"/>
  <c r="E118" i="12"/>
  <c r="N117" i="12"/>
  <c r="M117" i="12"/>
  <c r="L117" i="12"/>
  <c r="K117" i="12"/>
  <c r="J117" i="12"/>
  <c r="G117" i="12"/>
  <c r="N116" i="12"/>
  <c r="M116" i="12"/>
  <c r="L116" i="12"/>
  <c r="K116" i="12"/>
  <c r="J116" i="12"/>
  <c r="G116" i="12"/>
  <c r="N115" i="12"/>
  <c r="M115" i="12"/>
  <c r="L115" i="12"/>
  <c r="K115" i="12"/>
  <c r="J115" i="12"/>
  <c r="I115" i="12"/>
  <c r="G115" i="12"/>
  <c r="E115" i="12"/>
  <c r="N114" i="12"/>
  <c r="M114" i="12"/>
  <c r="L114" i="12"/>
  <c r="K114" i="12"/>
  <c r="J114" i="12"/>
  <c r="G114" i="12"/>
  <c r="N113" i="12"/>
  <c r="M113" i="12"/>
  <c r="L113" i="12"/>
  <c r="K113" i="12"/>
  <c r="J113" i="12"/>
  <c r="G113" i="12"/>
  <c r="N112" i="12"/>
  <c r="M112" i="12"/>
  <c r="L112" i="12"/>
  <c r="K112" i="12"/>
  <c r="J112" i="12"/>
  <c r="I112" i="12"/>
  <c r="G112" i="12"/>
  <c r="E112" i="12"/>
  <c r="N111" i="12"/>
  <c r="M111" i="12"/>
  <c r="L111" i="12"/>
  <c r="K111" i="12"/>
  <c r="J111" i="12"/>
  <c r="I111" i="12"/>
  <c r="G111" i="12"/>
  <c r="E111" i="12"/>
  <c r="N110" i="12"/>
  <c r="M110" i="12"/>
  <c r="L110" i="12"/>
  <c r="K110" i="12"/>
  <c r="J110" i="12"/>
  <c r="G110" i="12"/>
  <c r="N109" i="12"/>
  <c r="M109" i="12"/>
  <c r="L109" i="12"/>
  <c r="K109" i="12"/>
  <c r="J109" i="12"/>
  <c r="G109" i="12"/>
  <c r="N108" i="12"/>
  <c r="M108" i="12"/>
  <c r="L108" i="12"/>
  <c r="K108" i="12"/>
  <c r="J108" i="12"/>
  <c r="I108" i="12"/>
  <c r="G108" i="12"/>
  <c r="E108" i="12"/>
  <c r="N107" i="12"/>
  <c r="M107" i="12"/>
  <c r="L107" i="12"/>
  <c r="K107" i="12"/>
  <c r="J107" i="12"/>
  <c r="I107" i="12"/>
  <c r="G107" i="12"/>
  <c r="E107" i="12"/>
  <c r="N106" i="12"/>
  <c r="M106" i="12"/>
  <c r="L106" i="12"/>
  <c r="K106" i="12"/>
  <c r="J106" i="12"/>
  <c r="G106" i="12"/>
  <c r="N105" i="12"/>
  <c r="M105" i="12"/>
  <c r="L105" i="12"/>
  <c r="K105" i="12"/>
  <c r="J105" i="12"/>
  <c r="I105" i="12"/>
  <c r="G105" i="12"/>
  <c r="E105" i="12"/>
  <c r="N104" i="12"/>
  <c r="M104" i="12"/>
  <c r="L104" i="12"/>
  <c r="K104" i="12"/>
  <c r="J104" i="12"/>
  <c r="I104" i="12"/>
  <c r="G104" i="12"/>
  <c r="E104" i="12"/>
  <c r="M103" i="12"/>
  <c r="G103" i="12"/>
  <c r="N102" i="12"/>
  <c r="M102" i="12"/>
  <c r="L102" i="12"/>
  <c r="K102" i="12"/>
  <c r="J102" i="12"/>
  <c r="G102" i="12"/>
  <c r="N101" i="12"/>
  <c r="M101" i="12"/>
  <c r="L101" i="12"/>
  <c r="K101" i="12"/>
  <c r="J101" i="12"/>
  <c r="G101" i="12"/>
  <c r="N100" i="12"/>
  <c r="M100" i="12"/>
  <c r="L100" i="12"/>
  <c r="K100" i="12"/>
  <c r="J100" i="12"/>
  <c r="G100" i="12"/>
  <c r="N99" i="12"/>
  <c r="M99" i="12"/>
  <c r="L99" i="12"/>
  <c r="K99" i="12"/>
  <c r="J99" i="12"/>
  <c r="G99" i="12"/>
  <c r="N98" i="12"/>
  <c r="M98" i="12"/>
  <c r="L98" i="12"/>
  <c r="K98" i="12"/>
  <c r="J98" i="12"/>
  <c r="I98" i="12"/>
  <c r="G98" i="12"/>
  <c r="E98" i="12"/>
  <c r="N97" i="12"/>
  <c r="M97" i="12"/>
  <c r="L97" i="12"/>
  <c r="K97" i="12"/>
  <c r="J97" i="12"/>
  <c r="G97" i="12"/>
  <c r="N96" i="12"/>
  <c r="M96" i="12"/>
  <c r="L96" i="12"/>
  <c r="K96" i="12"/>
  <c r="J96" i="12"/>
  <c r="G96" i="12"/>
  <c r="N95" i="12"/>
  <c r="M95" i="12"/>
  <c r="L95" i="12"/>
  <c r="K95" i="12"/>
  <c r="J95" i="12"/>
  <c r="G95" i="12"/>
  <c r="N94" i="12"/>
  <c r="M94" i="12"/>
  <c r="L94" i="12"/>
  <c r="K94" i="12"/>
  <c r="J94" i="12"/>
  <c r="G94" i="12"/>
  <c r="N93" i="12"/>
  <c r="M93" i="12"/>
  <c r="L93" i="12"/>
  <c r="K93" i="12"/>
  <c r="J93" i="12"/>
  <c r="G93" i="12"/>
  <c r="N92" i="12"/>
  <c r="M92" i="12"/>
  <c r="L92" i="12"/>
  <c r="K92" i="12"/>
  <c r="J92" i="12"/>
  <c r="G92" i="12"/>
  <c r="N91" i="12"/>
  <c r="M91" i="12"/>
  <c r="L91" i="12"/>
  <c r="K91" i="12"/>
  <c r="J91" i="12"/>
  <c r="G91" i="12"/>
  <c r="N90" i="12"/>
  <c r="M90" i="12"/>
  <c r="L90" i="12"/>
  <c r="K90" i="12"/>
  <c r="J90" i="12"/>
  <c r="G90" i="12"/>
  <c r="N89" i="12"/>
  <c r="M89" i="12"/>
  <c r="L89" i="12"/>
  <c r="K89" i="12"/>
  <c r="J89" i="12"/>
  <c r="G89" i="12"/>
  <c r="N88" i="12"/>
  <c r="M88" i="12"/>
  <c r="L88" i="12"/>
  <c r="K88" i="12"/>
  <c r="J88" i="12"/>
  <c r="G88" i="12"/>
  <c r="N87" i="12"/>
  <c r="M87" i="12"/>
  <c r="L87" i="12"/>
  <c r="K87" i="12"/>
  <c r="J87" i="12"/>
  <c r="G87" i="12"/>
  <c r="N86" i="12"/>
  <c r="M86" i="12"/>
  <c r="L86" i="12"/>
  <c r="K86" i="12"/>
  <c r="J86" i="12"/>
  <c r="I86" i="12"/>
  <c r="G86" i="12"/>
  <c r="E86" i="12"/>
  <c r="N85" i="12"/>
  <c r="M85" i="12"/>
  <c r="L85" i="12"/>
  <c r="K85" i="12"/>
  <c r="J85" i="12"/>
  <c r="G85" i="12"/>
  <c r="N84" i="12"/>
  <c r="M84" i="12"/>
  <c r="L84" i="12"/>
  <c r="K84" i="12"/>
  <c r="J84" i="12"/>
  <c r="G84" i="12"/>
  <c r="N83" i="12"/>
  <c r="M83" i="12"/>
  <c r="L83" i="12"/>
  <c r="K83" i="12"/>
  <c r="J83" i="12"/>
  <c r="G83" i="12"/>
  <c r="N82" i="12"/>
  <c r="M82" i="12"/>
  <c r="L82" i="12"/>
  <c r="K82" i="12"/>
  <c r="J82" i="12"/>
  <c r="G82" i="12"/>
  <c r="N81" i="12"/>
  <c r="M81" i="12"/>
  <c r="L81" i="12"/>
  <c r="K81" i="12"/>
  <c r="J81" i="12"/>
  <c r="G81" i="12"/>
  <c r="N80" i="12"/>
  <c r="M80" i="12"/>
  <c r="L80" i="12"/>
  <c r="K80" i="12"/>
  <c r="J80" i="12"/>
  <c r="G80" i="12"/>
  <c r="N79" i="12"/>
  <c r="M79" i="12"/>
  <c r="L79" i="12"/>
  <c r="K79" i="12"/>
  <c r="J79" i="12"/>
  <c r="G79" i="12"/>
  <c r="N78" i="12"/>
  <c r="M78" i="12"/>
  <c r="L78" i="12"/>
  <c r="K78" i="12"/>
  <c r="J78" i="12"/>
  <c r="G78" i="12"/>
  <c r="N77" i="12"/>
  <c r="M77" i="12"/>
  <c r="L77" i="12"/>
  <c r="K77" i="12"/>
  <c r="J77" i="12"/>
  <c r="G77" i="12"/>
  <c r="N76" i="12"/>
  <c r="M76" i="12"/>
  <c r="L76" i="12"/>
  <c r="K76" i="12"/>
  <c r="J76" i="12"/>
  <c r="G76" i="12"/>
  <c r="N75" i="12"/>
  <c r="M75" i="12"/>
  <c r="L75" i="12"/>
  <c r="K75" i="12"/>
  <c r="J75" i="12"/>
  <c r="G75" i="12"/>
  <c r="N74" i="12"/>
  <c r="M74" i="12"/>
  <c r="L74" i="12"/>
  <c r="K74" i="12"/>
  <c r="J74" i="12"/>
  <c r="G74" i="12"/>
  <c r="N73" i="12"/>
  <c r="M73" i="12"/>
  <c r="L73" i="12"/>
  <c r="K73" i="12"/>
  <c r="J73" i="12"/>
  <c r="G73" i="12"/>
  <c r="N72" i="12"/>
  <c r="M72" i="12"/>
  <c r="L72" i="12"/>
  <c r="K72" i="12"/>
  <c r="J72" i="12"/>
  <c r="G72" i="12"/>
  <c r="N71" i="12"/>
  <c r="M71" i="12"/>
  <c r="L71" i="12"/>
  <c r="K71" i="12"/>
  <c r="J71" i="12"/>
  <c r="G71" i="12"/>
  <c r="N70" i="12"/>
  <c r="M70" i="12"/>
  <c r="L70" i="12"/>
  <c r="K70" i="12"/>
  <c r="J70" i="12"/>
  <c r="G70" i="12"/>
  <c r="M69" i="12"/>
  <c r="N68" i="12"/>
  <c r="M68" i="12"/>
  <c r="L68" i="12"/>
  <c r="K68" i="12"/>
  <c r="J68" i="12"/>
  <c r="G68" i="12"/>
  <c r="N67" i="12"/>
  <c r="M67" i="12"/>
  <c r="L67" i="12"/>
  <c r="K67" i="12"/>
  <c r="J67" i="12"/>
  <c r="I67" i="12"/>
  <c r="G67" i="12"/>
  <c r="E67" i="12"/>
  <c r="N66" i="12"/>
  <c r="M66" i="12"/>
  <c r="L66" i="12"/>
  <c r="K66" i="12"/>
  <c r="J66" i="12"/>
  <c r="G66" i="12"/>
  <c r="N65" i="12"/>
  <c r="M65" i="12"/>
  <c r="L65" i="12"/>
  <c r="K65" i="12"/>
  <c r="J65" i="12"/>
  <c r="G65" i="12"/>
  <c r="N64" i="12"/>
  <c r="M64" i="12"/>
  <c r="L64" i="12"/>
  <c r="K64" i="12"/>
  <c r="J64" i="12"/>
  <c r="G64" i="12"/>
  <c r="N63" i="12"/>
  <c r="M63" i="12"/>
  <c r="L63" i="12"/>
  <c r="K63" i="12"/>
  <c r="J63" i="12"/>
  <c r="G63" i="12"/>
  <c r="N62" i="12"/>
  <c r="M62" i="12"/>
  <c r="L62" i="12"/>
  <c r="K62" i="12"/>
  <c r="J62" i="12"/>
  <c r="G62" i="12"/>
  <c r="N61" i="12"/>
  <c r="M61" i="12"/>
  <c r="L61" i="12"/>
  <c r="K61" i="12"/>
  <c r="J61" i="12"/>
  <c r="G61" i="12"/>
  <c r="N60" i="12"/>
  <c r="M60" i="12"/>
  <c r="L60" i="12"/>
  <c r="K60" i="12"/>
  <c r="J60" i="12"/>
  <c r="G60" i="12"/>
  <c r="N59" i="12"/>
  <c r="M59" i="12"/>
  <c r="L59" i="12"/>
  <c r="K59" i="12"/>
  <c r="J59" i="12"/>
  <c r="G59" i="12"/>
  <c r="N58" i="12"/>
  <c r="M58" i="12"/>
  <c r="L58" i="12"/>
  <c r="K58" i="12"/>
  <c r="J58" i="12"/>
  <c r="G58" i="12"/>
  <c r="N57" i="12"/>
  <c r="M57" i="12"/>
  <c r="L57" i="12"/>
  <c r="K57" i="12"/>
  <c r="J57" i="12"/>
  <c r="G57" i="12"/>
  <c r="N56" i="12"/>
  <c r="M56" i="12"/>
  <c r="L56" i="12"/>
  <c r="K56" i="12"/>
  <c r="J56" i="12"/>
  <c r="G56" i="12"/>
  <c r="N55" i="12"/>
  <c r="M55" i="12"/>
  <c r="L55" i="12"/>
  <c r="K55" i="12"/>
  <c r="J55" i="12"/>
  <c r="G55" i="12"/>
  <c r="N54" i="12"/>
  <c r="M54" i="12"/>
  <c r="L54" i="12"/>
  <c r="K54" i="12"/>
  <c r="J54" i="12"/>
  <c r="G54" i="12"/>
  <c r="N53" i="12"/>
  <c r="M53" i="12"/>
  <c r="L53" i="12"/>
  <c r="K53" i="12"/>
  <c r="J53" i="12"/>
  <c r="G53" i="12"/>
  <c r="N52" i="12"/>
  <c r="M52" i="12"/>
  <c r="N51" i="12"/>
  <c r="M51" i="12"/>
  <c r="L51" i="12"/>
  <c r="K51" i="12"/>
  <c r="J51" i="12"/>
  <c r="I51" i="12"/>
  <c r="G51" i="12"/>
  <c r="E51" i="12"/>
  <c r="N50" i="12"/>
  <c r="M50" i="12"/>
  <c r="L50" i="12"/>
  <c r="K50" i="12"/>
  <c r="J50" i="12"/>
  <c r="I50" i="12"/>
  <c r="G50" i="12"/>
  <c r="E50" i="12"/>
  <c r="N49" i="12"/>
  <c r="M49" i="12"/>
  <c r="L49" i="12"/>
  <c r="K49" i="12"/>
  <c r="J49" i="12"/>
  <c r="G49" i="12"/>
  <c r="N48" i="12"/>
  <c r="M48" i="12"/>
  <c r="L48" i="12"/>
  <c r="K48" i="12"/>
  <c r="J48" i="12"/>
  <c r="G48" i="12"/>
  <c r="N47" i="12"/>
  <c r="M47" i="12"/>
  <c r="L47" i="12"/>
  <c r="K47" i="12"/>
  <c r="J47" i="12"/>
  <c r="G47" i="12"/>
  <c r="N46" i="12"/>
  <c r="M46" i="12"/>
  <c r="L46" i="12"/>
  <c r="K46" i="12"/>
  <c r="J46" i="12"/>
  <c r="I46" i="12"/>
  <c r="G46" i="12"/>
  <c r="E46" i="12"/>
  <c r="N45" i="12"/>
  <c r="M45" i="12"/>
  <c r="L45" i="12"/>
  <c r="K45" i="12"/>
  <c r="J45" i="12"/>
  <c r="G45" i="12"/>
  <c r="N44" i="12"/>
  <c r="M44" i="12"/>
  <c r="L44" i="12"/>
  <c r="K44" i="12"/>
  <c r="N43" i="12"/>
  <c r="M43" i="12"/>
  <c r="L43" i="12"/>
  <c r="K43" i="12"/>
  <c r="J43" i="12"/>
  <c r="I43" i="12"/>
  <c r="G43" i="12"/>
  <c r="E43" i="12"/>
  <c r="N42" i="12"/>
  <c r="M42" i="12"/>
  <c r="L42" i="12"/>
  <c r="K42" i="12"/>
  <c r="J42" i="12"/>
  <c r="G42" i="12"/>
  <c r="N41" i="12"/>
  <c r="M41" i="12"/>
  <c r="L41" i="12"/>
  <c r="K41" i="12"/>
  <c r="J41" i="12"/>
  <c r="G41" i="12"/>
  <c r="N40" i="12"/>
  <c r="M40" i="12"/>
  <c r="L40" i="12"/>
  <c r="K40" i="12"/>
  <c r="J40" i="12"/>
  <c r="I40" i="12"/>
  <c r="G40" i="12"/>
  <c r="E40" i="12"/>
  <c r="N39" i="12"/>
  <c r="M39" i="12"/>
  <c r="L39" i="12"/>
  <c r="K39" i="12"/>
  <c r="J39" i="12"/>
  <c r="G39" i="12"/>
  <c r="N38" i="12"/>
  <c r="M38" i="12"/>
  <c r="L38" i="12"/>
  <c r="K38" i="12"/>
  <c r="J38" i="12"/>
  <c r="G38" i="12"/>
  <c r="N37" i="12"/>
  <c r="M37" i="12"/>
  <c r="L37" i="12"/>
  <c r="K37" i="12"/>
  <c r="J37" i="12"/>
  <c r="G37" i="12"/>
  <c r="N36" i="12"/>
  <c r="M36" i="12"/>
  <c r="L36" i="12"/>
  <c r="K36" i="12"/>
  <c r="J36" i="12"/>
  <c r="G36" i="12"/>
  <c r="N35" i="12"/>
  <c r="M35" i="12"/>
  <c r="L35" i="12"/>
  <c r="K35" i="12"/>
  <c r="J35" i="12"/>
  <c r="G35" i="12"/>
  <c r="N34" i="12"/>
  <c r="M34" i="12"/>
  <c r="L34" i="12"/>
  <c r="K34" i="12"/>
  <c r="J34" i="12"/>
  <c r="G34" i="12"/>
  <c r="N33" i="12"/>
  <c r="M33" i="12"/>
  <c r="L33" i="12"/>
  <c r="K33" i="12"/>
  <c r="J33" i="12"/>
  <c r="G33" i="12"/>
  <c r="N32" i="12"/>
  <c r="M32" i="12"/>
  <c r="L32" i="12"/>
  <c r="K32" i="12"/>
  <c r="J32" i="12"/>
  <c r="I32" i="12"/>
  <c r="G32" i="12"/>
  <c r="E32" i="12"/>
  <c r="N31" i="12"/>
  <c r="M31" i="12"/>
  <c r="L31" i="12"/>
  <c r="K31" i="12"/>
  <c r="J31" i="12"/>
  <c r="G31" i="12"/>
  <c r="N30" i="12"/>
  <c r="M30" i="12"/>
  <c r="L30" i="12"/>
  <c r="K30" i="12"/>
  <c r="J30" i="12"/>
  <c r="G30" i="12"/>
  <c r="N29" i="12"/>
  <c r="M29" i="12"/>
  <c r="L29" i="12"/>
  <c r="K29" i="12"/>
  <c r="J29" i="12"/>
  <c r="G29" i="12"/>
  <c r="N28" i="12"/>
  <c r="M28" i="12"/>
  <c r="L28" i="12"/>
  <c r="K28" i="12"/>
  <c r="J28" i="12"/>
  <c r="I28" i="12"/>
  <c r="G28" i="12"/>
  <c r="E28" i="12"/>
  <c r="N27" i="12"/>
  <c r="M27" i="12"/>
  <c r="L27" i="12"/>
  <c r="K27" i="12"/>
  <c r="J27" i="12"/>
  <c r="G27" i="12"/>
  <c r="N26" i="12"/>
  <c r="M26" i="12"/>
  <c r="L26" i="12"/>
  <c r="K26" i="12"/>
  <c r="J26" i="12"/>
  <c r="G26" i="12"/>
  <c r="N25" i="12"/>
  <c r="M25" i="12"/>
  <c r="L25" i="12"/>
  <c r="K25" i="12"/>
  <c r="J25" i="12"/>
  <c r="I25" i="12"/>
  <c r="G25" i="12"/>
  <c r="E25" i="12"/>
  <c r="N24" i="12"/>
  <c r="M24" i="12"/>
  <c r="L24" i="12"/>
  <c r="K24" i="12"/>
  <c r="J24" i="12"/>
  <c r="G24" i="12"/>
  <c r="N23" i="12"/>
  <c r="M23" i="12"/>
  <c r="L23" i="12"/>
  <c r="K23" i="12"/>
  <c r="J23" i="12"/>
  <c r="G23" i="12"/>
  <c r="N22" i="12"/>
  <c r="M22" i="12"/>
  <c r="L22" i="12"/>
  <c r="K22" i="12"/>
  <c r="J22" i="12"/>
  <c r="N21" i="12"/>
  <c r="M21" i="12"/>
  <c r="L21" i="12"/>
  <c r="K21" i="12"/>
  <c r="J21" i="12"/>
  <c r="I21" i="12"/>
  <c r="H21" i="12"/>
  <c r="G21" i="12"/>
  <c r="E21" i="12"/>
  <c r="N20" i="12"/>
  <c r="M20" i="12"/>
  <c r="L20" i="12"/>
  <c r="K20" i="12"/>
  <c r="J20" i="12"/>
  <c r="G20" i="12"/>
  <c r="N19" i="12"/>
  <c r="M19" i="12"/>
  <c r="L19" i="12"/>
  <c r="K19" i="12"/>
  <c r="J19" i="12"/>
  <c r="G19" i="12"/>
  <c r="N18" i="12"/>
  <c r="M18" i="12"/>
  <c r="L18" i="12"/>
  <c r="K18" i="12"/>
  <c r="J18" i="12"/>
  <c r="G18" i="12"/>
  <c r="N17" i="12"/>
  <c r="M17" i="12"/>
  <c r="L17" i="12"/>
  <c r="K17" i="12"/>
  <c r="J17" i="12"/>
  <c r="G17" i="12"/>
  <c r="N16" i="12"/>
  <c r="M16" i="12"/>
  <c r="L16" i="12"/>
  <c r="K16" i="12"/>
  <c r="J16" i="12"/>
  <c r="G16" i="12"/>
  <c r="A16" i="12"/>
  <c r="N15" i="12"/>
  <c r="M15" i="12"/>
  <c r="L15" i="12"/>
  <c r="K15" i="12"/>
  <c r="J15" i="12"/>
  <c r="G15" i="12"/>
  <c r="A15" i="12"/>
  <c r="N14" i="12"/>
  <c r="M14" i="12"/>
  <c r="L14" i="12"/>
  <c r="K14" i="12"/>
  <c r="J14" i="12"/>
  <c r="G14" i="12"/>
  <c r="N13" i="12"/>
  <c r="M13" i="12"/>
  <c r="L13" i="12"/>
  <c r="K13" i="12"/>
  <c r="J13" i="12"/>
  <c r="I13" i="12"/>
  <c r="H13" i="12"/>
  <c r="G13" i="12"/>
  <c r="E13" i="12"/>
  <c r="N12" i="12"/>
  <c r="M12" i="12"/>
  <c r="L12" i="12"/>
  <c r="K12" i="12"/>
  <c r="J12" i="12"/>
  <c r="I12" i="12"/>
  <c r="H12" i="12"/>
  <c r="G12" i="12"/>
  <c r="E12" i="12"/>
  <c r="N11" i="12"/>
  <c r="M11" i="12"/>
  <c r="L11" i="12"/>
  <c r="K11" i="12"/>
  <c r="J11" i="12"/>
  <c r="I11" i="12"/>
  <c r="H11" i="12"/>
  <c r="G11" i="12"/>
  <c r="E11" i="12"/>
  <c r="N124" i="11"/>
  <c r="M124" i="11"/>
  <c r="L124" i="11"/>
  <c r="K124" i="11"/>
  <c r="J124" i="11"/>
  <c r="G124" i="11"/>
  <c r="N123" i="11"/>
  <c r="M123" i="11"/>
  <c r="L123" i="11"/>
  <c r="K123" i="11"/>
  <c r="J123" i="11"/>
  <c r="I123" i="11"/>
  <c r="G123" i="11"/>
  <c r="E123" i="11"/>
  <c r="N122" i="11"/>
  <c r="M122" i="11"/>
  <c r="L122" i="11"/>
  <c r="K122" i="11"/>
  <c r="J122" i="11"/>
  <c r="I122" i="11"/>
  <c r="G122" i="11"/>
  <c r="E122" i="11"/>
  <c r="N121" i="11"/>
  <c r="M121" i="11"/>
  <c r="L121" i="11"/>
  <c r="K121" i="11"/>
  <c r="J121" i="11"/>
  <c r="G121" i="11"/>
  <c r="N120" i="11"/>
  <c r="M120" i="11"/>
  <c r="L120" i="11"/>
  <c r="K120" i="11"/>
  <c r="J120" i="11"/>
  <c r="G120" i="11"/>
  <c r="N119" i="11"/>
  <c r="M119" i="11"/>
  <c r="L119" i="11"/>
  <c r="K119" i="11"/>
  <c r="J119" i="11"/>
  <c r="I119" i="11"/>
  <c r="G119" i="11"/>
  <c r="E119" i="11"/>
  <c r="N118" i="11"/>
  <c r="M118" i="11"/>
  <c r="L118" i="11"/>
  <c r="K118" i="11"/>
  <c r="J118" i="11"/>
  <c r="I118" i="11"/>
  <c r="G118" i="11"/>
  <c r="E118" i="11"/>
  <c r="N117" i="11"/>
  <c r="M117" i="11"/>
  <c r="L117" i="11"/>
  <c r="K117" i="11"/>
  <c r="J117" i="11"/>
  <c r="G117" i="11"/>
  <c r="N116" i="11"/>
  <c r="M116" i="11"/>
  <c r="L116" i="11"/>
  <c r="K116" i="11"/>
  <c r="J116" i="11"/>
  <c r="G116" i="11"/>
  <c r="N115" i="11"/>
  <c r="M115" i="11"/>
  <c r="L115" i="11"/>
  <c r="K115" i="11"/>
  <c r="J115" i="11"/>
  <c r="I115" i="11"/>
  <c r="G115" i="11"/>
  <c r="E115" i="11"/>
  <c r="N114" i="11"/>
  <c r="M114" i="11"/>
  <c r="L114" i="11"/>
  <c r="K114" i="11"/>
  <c r="J114" i="11"/>
  <c r="G114" i="11"/>
  <c r="N113" i="11"/>
  <c r="M113" i="11"/>
  <c r="L113" i="11"/>
  <c r="K113" i="11"/>
  <c r="J113" i="11"/>
  <c r="G113" i="11"/>
  <c r="N112" i="11"/>
  <c r="M112" i="11"/>
  <c r="L112" i="11"/>
  <c r="K112" i="11"/>
  <c r="J112" i="11"/>
  <c r="I112" i="11"/>
  <c r="G112" i="11"/>
  <c r="E112" i="11"/>
  <c r="N111" i="11"/>
  <c r="M111" i="11"/>
  <c r="L111" i="11"/>
  <c r="K111" i="11"/>
  <c r="J111" i="11"/>
  <c r="I111" i="11"/>
  <c r="G111" i="11"/>
  <c r="E111" i="11"/>
  <c r="N110" i="11"/>
  <c r="M110" i="11"/>
  <c r="L110" i="11"/>
  <c r="K110" i="11"/>
  <c r="J110" i="11"/>
  <c r="G110" i="11"/>
  <c r="N109" i="11"/>
  <c r="M109" i="11"/>
  <c r="L109" i="11"/>
  <c r="K109" i="11"/>
  <c r="J109" i="11"/>
  <c r="G109" i="11"/>
  <c r="N108" i="11"/>
  <c r="M108" i="11"/>
  <c r="L108" i="11"/>
  <c r="K108" i="11"/>
  <c r="J108" i="11"/>
  <c r="I108" i="11"/>
  <c r="G108" i="11"/>
  <c r="E108" i="11"/>
  <c r="N107" i="11"/>
  <c r="M107" i="11"/>
  <c r="L107" i="11"/>
  <c r="K107" i="11"/>
  <c r="J107" i="11"/>
  <c r="I107" i="11"/>
  <c r="G107" i="11"/>
  <c r="E107" i="11"/>
  <c r="N106" i="11"/>
  <c r="M106" i="11"/>
  <c r="L106" i="11"/>
  <c r="K106" i="11"/>
  <c r="J106" i="11"/>
  <c r="G106" i="11"/>
  <c r="N105" i="11"/>
  <c r="M105" i="11"/>
  <c r="L105" i="11"/>
  <c r="K105" i="11"/>
  <c r="J105" i="11"/>
  <c r="I105" i="11"/>
  <c r="G105" i="11"/>
  <c r="E105" i="11"/>
  <c r="N104" i="11"/>
  <c r="M104" i="11"/>
  <c r="L104" i="11"/>
  <c r="K104" i="11"/>
  <c r="J104" i="11"/>
  <c r="I104" i="11"/>
  <c r="G104" i="11"/>
  <c r="E104" i="11"/>
  <c r="M103" i="11"/>
  <c r="G103" i="11"/>
  <c r="N102" i="11"/>
  <c r="M102" i="11"/>
  <c r="L102" i="11"/>
  <c r="K102" i="11"/>
  <c r="J102" i="11"/>
  <c r="G102" i="11"/>
  <c r="N101" i="11"/>
  <c r="M101" i="11"/>
  <c r="L101" i="11"/>
  <c r="K101" i="11"/>
  <c r="J101" i="11"/>
  <c r="G101" i="11"/>
  <c r="N100" i="11"/>
  <c r="M100" i="11"/>
  <c r="L100" i="11"/>
  <c r="K100" i="11"/>
  <c r="J100" i="11"/>
  <c r="G100" i="11"/>
  <c r="N99" i="11"/>
  <c r="M99" i="11"/>
  <c r="L99" i="11"/>
  <c r="K99" i="11"/>
  <c r="J99" i="11"/>
  <c r="G99" i="11"/>
  <c r="N98" i="11"/>
  <c r="M98" i="11"/>
  <c r="L98" i="11"/>
  <c r="K98" i="11"/>
  <c r="J98" i="11"/>
  <c r="I98" i="11"/>
  <c r="G98" i="11"/>
  <c r="E98" i="11"/>
  <c r="N97" i="11"/>
  <c r="M97" i="11"/>
  <c r="L97" i="11"/>
  <c r="K97" i="11"/>
  <c r="J97" i="11"/>
  <c r="G97" i="11"/>
  <c r="N96" i="11"/>
  <c r="M96" i="11"/>
  <c r="L96" i="11"/>
  <c r="K96" i="11"/>
  <c r="J96" i="11"/>
  <c r="G96" i="11"/>
  <c r="N95" i="11"/>
  <c r="M95" i="11"/>
  <c r="L95" i="11"/>
  <c r="K95" i="11"/>
  <c r="J95" i="11"/>
  <c r="G95" i="11"/>
  <c r="N94" i="11"/>
  <c r="M94" i="11"/>
  <c r="L94" i="11"/>
  <c r="K94" i="11"/>
  <c r="J94" i="11"/>
  <c r="G94" i="11"/>
  <c r="N93" i="11"/>
  <c r="M93" i="11"/>
  <c r="L93" i="11"/>
  <c r="K93" i="11"/>
  <c r="J93" i="11"/>
  <c r="G93" i="11"/>
  <c r="N92" i="11"/>
  <c r="M92" i="11"/>
  <c r="L92" i="11"/>
  <c r="K92" i="11"/>
  <c r="J92" i="11"/>
  <c r="G92" i="11"/>
  <c r="N91" i="11"/>
  <c r="M91" i="11"/>
  <c r="L91" i="11"/>
  <c r="K91" i="11"/>
  <c r="J91" i="11"/>
  <c r="G91" i="11"/>
  <c r="N90" i="11"/>
  <c r="M90" i="11"/>
  <c r="L90" i="11"/>
  <c r="K90" i="11"/>
  <c r="J90" i="11"/>
  <c r="G90" i="11"/>
  <c r="N89" i="11"/>
  <c r="M89" i="11"/>
  <c r="L89" i="11"/>
  <c r="K89" i="11"/>
  <c r="J89" i="11"/>
  <c r="G89" i="11"/>
  <c r="N88" i="11"/>
  <c r="M88" i="11"/>
  <c r="L88" i="11"/>
  <c r="K88" i="11"/>
  <c r="J88" i="11"/>
  <c r="G88" i="11"/>
  <c r="N87" i="11"/>
  <c r="M87" i="11"/>
  <c r="L87" i="11"/>
  <c r="K87" i="11"/>
  <c r="J87" i="11"/>
  <c r="G87" i="11"/>
  <c r="N86" i="11"/>
  <c r="M86" i="11"/>
  <c r="L86" i="11"/>
  <c r="K86" i="11"/>
  <c r="J86" i="11"/>
  <c r="I86" i="11"/>
  <c r="G86" i="11"/>
  <c r="E86" i="11"/>
  <c r="N85" i="11"/>
  <c r="M85" i="11"/>
  <c r="L85" i="11"/>
  <c r="K85" i="11"/>
  <c r="J85" i="11"/>
  <c r="G85" i="11"/>
  <c r="N84" i="11"/>
  <c r="M84" i="11"/>
  <c r="L84" i="11"/>
  <c r="K84" i="11"/>
  <c r="J84" i="11"/>
  <c r="G84" i="11"/>
  <c r="N83" i="11"/>
  <c r="M83" i="11"/>
  <c r="L83" i="11"/>
  <c r="K83" i="11"/>
  <c r="J83" i="11"/>
  <c r="G83" i="11"/>
  <c r="N82" i="11"/>
  <c r="M82" i="11"/>
  <c r="L82" i="11"/>
  <c r="K82" i="11"/>
  <c r="J82" i="11"/>
  <c r="G82" i="11"/>
  <c r="N81" i="11"/>
  <c r="M81" i="11"/>
  <c r="L81" i="11"/>
  <c r="K81" i="11"/>
  <c r="J81" i="11"/>
  <c r="G81" i="11"/>
  <c r="N80" i="11"/>
  <c r="M80" i="11"/>
  <c r="L80" i="11"/>
  <c r="K80" i="11"/>
  <c r="J80" i="11"/>
  <c r="G80" i="11"/>
  <c r="N79" i="11"/>
  <c r="M79" i="11"/>
  <c r="L79" i="11"/>
  <c r="K79" i="11"/>
  <c r="J79" i="11"/>
  <c r="G79" i="11"/>
  <c r="N78" i="11"/>
  <c r="M78" i="11"/>
  <c r="L78" i="11"/>
  <c r="K78" i="11"/>
  <c r="J78" i="11"/>
  <c r="G78" i="11"/>
  <c r="N77" i="11"/>
  <c r="M77" i="11"/>
  <c r="L77" i="11"/>
  <c r="K77" i="11"/>
  <c r="J77" i="11"/>
  <c r="G77" i="11"/>
  <c r="N76" i="11"/>
  <c r="M76" i="11"/>
  <c r="L76" i="11"/>
  <c r="K76" i="11"/>
  <c r="J76" i="11"/>
  <c r="G76" i="11"/>
  <c r="N75" i="11"/>
  <c r="M75" i="11"/>
  <c r="L75" i="11"/>
  <c r="K75" i="11"/>
  <c r="J75" i="11"/>
  <c r="G75" i="11"/>
  <c r="N74" i="11"/>
  <c r="M74" i="11"/>
  <c r="L74" i="11"/>
  <c r="K74" i="11"/>
  <c r="J74" i="11"/>
  <c r="G74" i="11"/>
  <c r="N73" i="11"/>
  <c r="M73" i="11"/>
  <c r="L73" i="11"/>
  <c r="K73" i="11"/>
  <c r="J73" i="11"/>
  <c r="G73" i="11"/>
  <c r="N72" i="11"/>
  <c r="M72" i="11"/>
  <c r="L72" i="11"/>
  <c r="K72" i="11"/>
  <c r="J72" i="11"/>
  <c r="G72" i="11"/>
  <c r="N71" i="11"/>
  <c r="M71" i="11"/>
  <c r="L71" i="11"/>
  <c r="K71" i="11"/>
  <c r="J71" i="11"/>
  <c r="G71" i="11"/>
  <c r="N70" i="11"/>
  <c r="M70" i="11"/>
  <c r="L70" i="11"/>
  <c r="K70" i="11"/>
  <c r="J70" i="11"/>
  <c r="G70" i="11"/>
  <c r="M69" i="11"/>
  <c r="N68" i="11"/>
  <c r="M68" i="11"/>
  <c r="L68" i="11"/>
  <c r="K68" i="11"/>
  <c r="J68" i="11"/>
  <c r="G68" i="11"/>
  <c r="N67" i="11"/>
  <c r="M67" i="11"/>
  <c r="L67" i="11"/>
  <c r="K67" i="11"/>
  <c r="J67" i="11"/>
  <c r="I67" i="11"/>
  <c r="G67" i="11"/>
  <c r="E67" i="11"/>
  <c r="N66" i="11"/>
  <c r="M66" i="11"/>
  <c r="L66" i="11"/>
  <c r="K66" i="11"/>
  <c r="J66" i="11"/>
  <c r="G66" i="11"/>
  <c r="N65" i="11"/>
  <c r="M65" i="11"/>
  <c r="L65" i="11"/>
  <c r="K65" i="11"/>
  <c r="J65" i="11"/>
  <c r="G65" i="11"/>
  <c r="N64" i="11"/>
  <c r="M64" i="11"/>
  <c r="L64" i="11"/>
  <c r="K64" i="11"/>
  <c r="J64" i="11"/>
  <c r="G64" i="11"/>
  <c r="N63" i="11"/>
  <c r="M63" i="11"/>
  <c r="L63" i="11"/>
  <c r="K63" i="11"/>
  <c r="J63" i="11"/>
  <c r="G63" i="11"/>
  <c r="N62" i="11"/>
  <c r="M62" i="11"/>
  <c r="L62" i="11"/>
  <c r="K62" i="11"/>
  <c r="J62" i="11"/>
  <c r="G62" i="11"/>
  <c r="N61" i="11"/>
  <c r="M61" i="11"/>
  <c r="L61" i="11"/>
  <c r="K61" i="11"/>
  <c r="J61" i="11"/>
  <c r="G61" i="11"/>
  <c r="N60" i="11"/>
  <c r="M60" i="11"/>
  <c r="L60" i="11"/>
  <c r="K60" i="11"/>
  <c r="J60" i="11"/>
  <c r="G60" i="11"/>
  <c r="N59" i="11"/>
  <c r="M59" i="11"/>
  <c r="L59" i="11"/>
  <c r="K59" i="11"/>
  <c r="J59" i="11"/>
  <c r="G59" i="11"/>
  <c r="N58" i="11"/>
  <c r="M58" i="11"/>
  <c r="L58" i="11"/>
  <c r="K58" i="11"/>
  <c r="J58" i="11"/>
  <c r="G58" i="11"/>
  <c r="N57" i="11"/>
  <c r="M57" i="11"/>
  <c r="L57" i="11"/>
  <c r="K57" i="11"/>
  <c r="J57" i="11"/>
  <c r="G57" i="11"/>
  <c r="N56" i="11"/>
  <c r="M56" i="11"/>
  <c r="L56" i="11"/>
  <c r="K56" i="11"/>
  <c r="J56" i="11"/>
  <c r="G56" i="11"/>
  <c r="N55" i="11"/>
  <c r="M55" i="11"/>
  <c r="L55" i="11"/>
  <c r="K55" i="11"/>
  <c r="J55" i="11"/>
  <c r="G55" i="11"/>
  <c r="N54" i="11"/>
  <c r="M54" i="11"/>
  <c r="L54" i="11"/>
  <c r="K54" i="11"/>
  <c r="J54" i="11"/>
  <c r="G54" i="11"/>
  <c r="N53" i="11"/>
  <c r="M53" i="11"/>
  <c r="L53" i="11"/>
  <c r="K53" i="11"/>
  <c r="J53" i="11"/>
  <c r="G53" i="11"/>
  <c r="N52" i="11"/>
  <c r="M52" i="11"/>
  <c r="N51" i="11"/>
  <c r="M51" i="11"/>
  <c r="L51" i="11"/>
  <c r="K51" i="11"/>
  <c r="J51" i="11"/>
  <c r="I51" i="11"/>
  <c r="G51" i="11"/>
  <c r="E51" i="11"/>
  <c r="N50" i="11"/>
  <c r="M50" i="11"/>
  <c r="L50" i="11"/>
  <c r="K50" i="11"/>
  <c r="J50" i="11"/>
  <c r="I50" i="11"/>
  <c r="G50" i="11"/>
  <c r="E50" i="11"/>
  <c r="N49" i="11"/>
  <c r="M49" i="11"/>
  <c r="L49" i="11"/>
  <c r="K49" i="11"/>
  <c r="J49" i="11"/>
  <c r="G49" i="11"/>
  <c r="N48" i="11"/>
  <c r="M48" i="11"/>
  <c r="L48" i="11"/>
  <c r="K48" i="11"/>
  <c r="J48" i="11"/>
  <c r="G48" i="11"/>
  <c r="N47" i="11"/>
  <c r="M47" i="11"/>
  <c r="L47" i="11"/>
  <c r="K47" i="11"/>
  <c r="J47" i="11"/>
  <c r="G47" i="11"/>
  <c r="N46" i="11"/>
  <c r="M46" i="11"/>
  <c r="L46" i="11"/>
  <c r="K46" i="11"/>
  <c r="J46" i="11"/>
  <c r="I46" i="11"/>
  <c r="G46" i="11"/>
  <c r="E46" i="11"/>
  <c r="N45" i="11"/>
  <c r="M45" i="11"/>
  <c r="L45" i="11"/>
  <c r="K45" i="11"/>
  <c r="J45" i="11"/>
  <c r="G45" i="11"/>
  <c r="N44" i="11"/>
  <c r="M44" i="11"/>
  <c r="L44" i="11"/>
  <c r="K44" i="11"/>
  <c r="N43" i="11"/>
  <c r="M43" i="11"/>
  <c r="L43" i="11"/>
  <c r="K43" i="11"/>
  <c r="J43" i="11"/>
  <c r="I43" i="11"/>
  <c r="G43" i="11"/>
  <c r="E43" i="11"/>
  <c r="N42" i="11"/>
  <c r="M42" i="11"/>
  <c r="L42" i="11"/>
  <c r="K42" i="11"/>
  <c r="J42" i="11"/>
  <c r="G42" i="11"/>
  <c r="N41" i="11"/>
  <c r="M41" i="11"/>
  <c r="L41" i="11"/>
  <c r="K41" i="11"/>
  <c r="J41" i="11"/>
  <c r="G41" i="11"/>
  <c r="N40" i="11"/>
  <c r="M40" i="11"/>
  <c r="L40" i="11"/>
  <c r="K40" i="11"/>
  <c r="J40" i="11"/>
  <c r="I40" i="11"/>
  <c r="G40" i="11"/>
  <c r="E40" i="11"/>
  <c r="N39" i="11"/>
  <c r="M39" i="11"/>
  <c r="L39" i="11"/>
  <c r="K39" i="11"/>
  <c r="J39" i="11"/>
  <c r="G39" i="11"/>
  <c r="N38" i="11"/>
  <c r="M38" i="11"/>
  <c r="L38" i="11"/>
  <c r="K38" i="11"/>
  <c r="J38" i="11"/>
  <c r="G38" i="11"/>
  <c r="N37" i="11"/>
  <c r="M37" i="11"/>
  <c r="L37" i="11"/>
  <c r="K37" i="11"/>
  <c r="J37" i="11"/>
  <c r="G37" i="11"/>
  <c r="N36" i="11"/>
  <c r="M36" i="11"/>
  <c r="L36" i="11"/>
  <c r="K36" i="11"/>
  <c r="J36" i="11"/>
  <c r="G36" i="11"/>
  <c r="N35" i="11"/>
  <c r="M35" i="11"/>
  <c r="L35" i="11"/>
  <c r="K35" i="11"/>
  <c r="J35" i="11"/>
  <c r="G35" i="11"/>
  <c r="N34" i="11"/>
  <c r="M34" i="11"/>
  <c r="L34" i="11"/>
  <c r="K34" i="11"/>
  <c r="J34" i="11"/>
  <c r="G34" i="11"/>
  <c r="N33" i="11"/>
  <c r="M33" i="11"/>
  <c r="L33" i="11"/>
  <c r="K33" i="11"/>
  <c r="J33" i="11"/>
  <c r="G33" i="11"/>
  <c r="N32" i="11"/>
  <c r="M32" i="11"/>
  <c r="L32" i="11"/>
  <c r="K32" i="11"/>
  <c r="J32" i="11"/>
  <c r="I32" i="11"/>
  <c r="G32" i="11"/>
  <c r="E32" i="11"/>
  <c r="N31" i="11"/>
  <c r="M31" i="11"/>
  <c r="L31" i="11"/>
  <c r="K31" i="11"/>
  <c r="J31" i="11"/>
  <c r="G31" i="11"/>
  <c r="N30" i="11"/>
  <c r="M30" i="11"/>
  <c r="L30" i="11"/>
  <c r="K30" i="11"/>
  <c r="J30" i="11"/>
  <c r="G30" i="11"/>
  <c r="N29" i="11"/>
  <c r="M29" i="11"/>
  <c r="L29" i="11"/>
  <c r="K29" i="11"/>
  <c r="J29" i="11"/>
  <c r="G29" i="11"/>
  <c r="N28" i="11"/>
  <c r="M28" i="11"/>
  <c r="L28" i="11"/>
  <c r="K28" i="11"/>
  <c r="J28" i="11"/>
  <c r="I28" i="11"/>
  <c r="G28" i="11"/>
  <c r="E28" i="11"/>
  <c r="N27" i="11"/>
  <c r="M27" i="11"/>
  <c r="L27" i="11"/>
  <c r="K27" i="11"/>
  <c r="J27" i="11"/>
  <c r="G27" i="11"/>
  <c r="N26" i="11"/>
  <c r="M26" i="11"/>
  <c r="L26" i="11"/>
  <c r="K26" i="11"/>
  <c r="J26" i="11"/>
  <c r="G26" i="11"/>
  <c r="N25" i="11"/>
  <c r="M25" i="11"/>
  <c r="L25" i="11"/>
  <c r="K25" i="11"/>
  <c r="J25" i="11"/>
  <c r="I25" i="11"/>
  <c r="G25" i="11"/>
  <c r="E25" i="11"/>
  <c r="N24" i="11"/>
  <c r="M24" i="11"/>
  <c r="L24" i="11"/>
  <c r="K24" i="11"/>
  <c r="J24" i="11"/>
  <c r="G24" i="11"/>
  <c r="N23" i="11"/>
  <c r="M23" i="11"/>
  <c r="L23" i="11"/>
  <c r="K23" i="11"/>
  <c r="J23" i="11"/>
  <c r="G23" i="11"/>
  <c r="N22" i="11"/>
  <c r="M22" i="11"/>
  <c r="L22" i="11"/>
  <c r="K22" i="11"/>
  <c r="J22" i="11"/>
  <c r="N21" i="11"/>
  <c r="M21" i="11"/>
  <c r="L21" i="11"/>
  <c r="K21" i="11"/>
  <c r="J21" i="11"/>
  <c r="I21" i="11"/>
  <c r="H21" i="11"/>
  <c r="G21" i="11"/>
  <c r="E21" i="11"/>
  <c r="N20" i="11"/>
  <c r="M20" i="11"/>
  <c r="L20" i="11"/>
  <c r="K20" i="11"/>
  <c r="J20" i="11"/>
  <c r="G20" i="11"/>
  <c r="N19" i="11"/>
  <c r="M19" i="11"/>
  <c r="L19" i="11"/>
  <c r="K19" i="11"/>
  <c r="J19" i="11"/>
  <c r="G19" i="11"/>
  <c r="N18" i="11"/>
  <c r="M18" i="11"/>
  <c r="L18" i="11"/>
  <c r="K18" i="11"/>
  <c r="J18" i="11"/>
  <c r="G18" i="11"/>
  <c r="N17" i="11"/>
  <c r="M17" i="11"/>
  <c r="L17" i="11"/>
  <c r="K17" i="11"/>
  <c r="J17" i="11"/>
  <c r="G17" i="11"/>
  <c r="N16" i="11"/>
  <c r="M16" i="11"/>
  <c r="L16" i="11"/>
  <c r="K16" i="11"/>
  <c r="J16" i="11"/>
  <c r="G16" i="11"/>
  <c r="A16" i="11"/>
  <c r="N15" i="11"/>
  <c r="M15" i="11"/>
  <c r="L15" i="11"/>
  <c r="K15" i="11"/>
  <c r="J15" i="11"/>
  <c r="G15" i="11"/>
  <c r="A15" i="11"/>
  <c r="N14" i="11"/>
  <c r="M14" i="11"/>
  <c r="L14" i="11"/>
  <c r="K14" i="11"/>
  <c r="J14" i="11"/>
  <c r="G14" i="11"/>
  <c r="N13" i="11"/>
  <c r="M13" i="11"/>
  <c r="L13" i="11"/>
  <c r="K13" i="11"/>
  <c r="J13" i="11"/>
  <c r="I13" i="11"/>
  <c r="H13" i="11"/>
  <c r="G13" i="11"/>
  <c r="E13" i="11"/>
  <c r="N12" i="11"/>
  <c r="M12" i="11"/>
  <c r="L12" i="11"/>
  <c r="K12" i="11"/>
  <c r="J12" i="11"/>
  <c r="I12" i="11"/>
  <c r="H12" i="11"/>
  <c r="G12" i="11"/>
  <c r="E12" i="11"/>
  <c r="N11" i="11"/>
  <c r="M11" i="11"/>
  <c r="L11" i="11"/>
  <c r="K11" i="11"/>
  <c r="J11" i="11"/>
  <c r="I11" i="11"/>
  <c r="H11" i="11"/>
  <c r="G11" i="11"/>
  <c r="E11" i="11"/>
  <c r="N124" i="10"/>
  <c r="M124" i="10"/>
  <c r="L124" i="10"/>
  <c r="K124" i="10"/>
  <c r="J124" i="10"/>
  <c r="G124" i="10"/>
  <c r="N123" i="10"/>
  <c r="M123" i="10"/>
  <c r="L123" i="10"/>
  <c r="K123" i="10"/>
  <c r="J123" i="10"/>
  <c r="I123" i="10"/>
  <c r="G123" i="10"/>
  <c r="E123" i="10"/>
  <c r="N122" i="10"/>
  <c r="M122" i="10"/>
  <c r="L122" i="10"/>
  <c r="K122" i="10"/>
  <c r="J122" i="10"/>
  <c r="I122" i="10"/>
  <c r="G122" i="10"/>
  <c r="E122" i="10"/>
  <c r="N121" i="10"/>
  <c r="M121" i="10"/>
  <c r="L121" i="10"/>
  <c r="K121" i="10"/>
  <c r="J121" i="10"/>
  <c r="G121" i="10"/>
  <c r="N120" i="10"/>
  <c r="M120" i="10"/>
  <c r="L120" i="10"/>
  <c r="K120" i="10"/>
  <c r="J120" i="10"/>
  <c r="G120" i="10"/>
  <c r="N119" i="10"/>
  <c r="M119" i="10"/>
  <c r="L119" i="10"/>
  <c r="K119" i="10"/>
  <c r="J119" i="10"/>
  <c r="I119" i="10"/>
  <c r="G119" i="10"/>
  <c r="E119" i="10"/>
  <c r="N118" i="10"/>
  <c r="M118" i="10"/>
  <c r="L118" i="10"/>
  <c r="K118" i="10"/>
  <c r="J118" i="10"/>
  <c r="I118" i="10"/>
  <c r="G118" i="10"/>
  <c r="E118" i="10"/>
  <c r="N117" i="10"/>
  <c r="M117" i="10"/>
  <c r="L117" i="10"/>
  <c r="K117" i="10"/>
  <c r="J117" i="10"/>
  <c r="G117" i="10"/>
  <c r="N116" i="10"/>
  <c r="M116" i="10"/>
  <c r="L116" i="10"/>
  <c r="K116" i="10"/>
  <c r="J116" i="10"/>
  <c r="G116" i="10"/>
  <c r="N115" i="10"/>
  <c r="M115" i="10"/>
  <c r="L115" i="10"/>
  <c r="K115" i="10"/>
  <c r="J115" i="10"/>
  <c r="I115" i="10"/>
  <c r="G115" i="10"/>
  <c r="E115" i="10"/>
  <c r="N114" i="10"/>
  <c r="M114" i="10"/>
  <c r="L114" i="10"/>
  <c r="K114" i="10"/>
  <c r="J114" i="10"/>
  <c r="G114" i="10"/>
  <c r="N113" i="10"/>
  <c r="M113" i="10"/>
  <c r="L113" i="10"/>
  <c r="K113" i="10"/>
  <c r="J113" i="10"/>
  <c r="G113" i="10"/>
  <c r="N112" i="10"/>
  <c r="M112" i="10"/>
  <c r="L112" i="10"/>
  <c r="K112" i="10"/>
  <c r="J112" i="10"/>
  <c r="I112" i="10"/>
  <c r="G112" i="10"/>
  <c r="E112" i="10"/>
  <c r="N111" i="10"/>
  <c r="M111" i="10"/>
  <c r="L111" i="10"/>
  <c r="K111" i="10"/>
  <c r="J111" i="10"/>
  <c r="I111" i="10"/>
  <c r="G111" i="10"/>
  <c r="E111" i="10"/>
  <c r="N110" i="10"/>
  <c r="M110" i="10"/>
  <c r="L110" i="10"/>
  <c r="K110" i="10"/>
  <c r="J110" i="10"/>
  <c r="G110" i="10"/>
  <c r="N109" i="10"/>
  <c r="M109" i="10"/>
  <c r="L109" i="10"/>
  <c r="K109" i="10"/>
  <c r="J109" i="10"/>
  <c r="G109" i="10"/>
  <c r="N108" i="10"/>
  <c r="M108" i="10"/>
  <c r="L108" i="10"/>
  <c r="K108" i="10"/>
  <c r="J108" i="10"/>
  <c r="I108" i="10"/>
  <c r="G108" i="10"/>
  <c r="E108" i="10"/>
  <c r="N107" i="10"/>
  <c r="M107" i="10"/>
  <c r="L107" i="10"/>
  <c r="K107" i="10"/>
  <c r="J107" i="10"/>
  <c r="I107" i="10"/>
  <c r="G107" i="10"/>
  <c r="E107" i="10"/>
  <c r="N106" i="10"/>
  <c r="M106" i="10"/>
  <c r="L106" i="10"/>
  <c r="K106" i="10"/>
  <c r="J106" i="10"/>
  <c r="G106" i="10"/>
  <c r="N105" i="10"/>
  <c r="M105" i="10"/>
  <c r="L105" i="10"/>
  <c r="K105" i="10"/>
  <c r="J105" i="10"/>
  <c r="I105" i="10"/>
  <c r="G105" i="10"/>
  <c r="E105" i="10"/>
  <c r="N104" i="10"/>
  <c r="M104" i="10"/>
  <c r="L104" i="10"/>
  <c r="K104" i="10"/>
  <c r="J104" i="10"/>
  <c r="I104" i="10"/>
  <c r="G104" i="10"/>
  <c r="E104" i="10"/>
  <c r="M103" i="10"/>
  <c r="G103" i="10"/>
  <c r="N102" i="10"/>
  <c r="M102" i="10"/>
  <c r="L102" i="10"/>
  <c r="K102" i="10"/>
  <c r="J102" i="10"/>
  <c r="G102" i="10"/>
  <c r="N101" i="10"/>
  <c r="M101" i="10"/>
  <c r="L101" i="10"/>
  <c r="K101" i="10"/>
  <c r="J101" i="10"/>
  <c r="G101" i="10"/>
  <c r="N100" i="10"/>
  <c r="M100" i="10"/>
  <c r="L100" i="10"/>
  <c r="K100" i="10"/>
  <c r="J100" i="10"/>
  <c r="G100" i="10"/>
  <c r="N99" i="10"/>
  <c r="M99" i="10"/>
  <c r="L99" i="10"/>
  <c r="K99" i="10"/>
  <c r="J99" i="10"/>
  <c r="G99" i="10"/>
  <c r="N98" i="10"/>
  <c r="M98" i="10"/>
  <c r="L98" i="10"/>
  <c r="K98" i="10"/>
  <c r="J98" i="10"/>
  <c r="I98" i="10"/>
  <c r="G98" i="10"/>
  <c r="E98" i="10"/>
  <c r="N97" i="10"/>
  <c r="M97" i="10"/>
  <c r="L97" i="10"/>
  <c r="K97" i="10"/>
  <c r="J97" i="10"/>
  <c r="G97" i="10"/>
  <c r="N96" i="10"/>
  <c r="M96" i="10"/>
  <c r="L96" i="10"/>
  <c r="K96" i="10"/>
  <c r="J96" i="10"/>
  <c r="G96" i="10"/>
  <c r="N95" i="10"/>
  <c r="M95" i="10"/>
  <c r="L95" i="10"/>
  <c r="K95" i="10"/>
  <c r="J95" i="10"/>
  <c r="G95" i="10"/>
  <c r="N94" i="10"/>
  <c r="M94" i="10"/>
  <c r="L94" i="10"/>
  <c r="K94" i="10"/>
  <c r="J94" i="10"/>
  <c r="G94" i="10"/>
  <c r="N93" i="10"/>
  <c r="M93" i="10"/>
  <c r="L93" i="10"/>
  <c r="K93" i="10"/>
  <c r="J93" i="10"/>
  <c r="G93" i="10"/>
  <c r="N92" i="10"/>
  <c r="M92" i="10"/>
  <c r="L92" i="10"/>
  <c r="K92" i="10"/>
  <c r="J92" i="10"/>
  <c r="G92" i="10"/>
  <c r="N91" i="10"/>
  <c r="M91" i="10"/>
  <c r="L91" i="10"/>
  <c r="K91" i="10"/>
  <c r="J91" i="10"/>
  <c r="G91" i="10"/>
  <c r="N90" i="10"/>
  <c r="M90" i="10"/>
  <c r="L90" i="10"/>
  <c r="K90" i="10"/>
  <c r="J90" i="10"/>
  <c r="G90" i="10"/>
  <c r="N89" i="10"/>
  <c r="M89" i="10"/>
  <c r="L89" i="10"/>
  <c r="K89" i="10"/>
  <c r="J89" i="10"/>
  <c r="G89" i="10"/>
  <c r="N88" i="10"/>
  <c r="M88" i="10"/>
  <c r="L88" i="10"/>
  <c r="K88" i="10"/>
  <c r="J88" i="10"/>
  <c r="G88" i="10"/>
  <c r="N87" i="10"/>
  <c r="M87" i="10"/>
  <c r="L87" i="10"/>
  <c r="K87" i="10"/>
  <c r="J87" i="10"/>
  <c r="G87" i="10"/>
  <c r="N86" i="10"/>
  <c r="M86" i="10"/>
  <c r="L86" i="10"/>
  <c r="K86" i="10"/>
  <c r="J86" i="10"/>
  <c r="I86" i="10"/>
  <c r="G86" i="10"/>
  <c r="E86" i="10"/>
  <c r="N85" i="10"/>
  <c r="M85" i="10"/>
  <c r="L85" i="10"/>
  <c r="K85" i="10"/>
  <c r="J85" i="10"/>
  <c r="G85" i="10"/>
  <c r="N84" i="10"/>
  <c r="M84" i="10"/>
  <c r="L84" i="10"/>
  <c r="K84" i="10"/>
  <c r="J84" i="10"/>
  <c r="G84" i="10"/>
  <c r="N83" i="10"/>
  <c r="M83" i="10"/>
  <c r="L83" i="10"/>
  <c r="K83" i="10"/>
  <c r="J83" i="10"/>
  <c r="G83" i="10"/>
  <c r="N82" i="10"/>
  <c r="M82" i="10"/>
  <c r="L82" i="10"/>
  <c r="K82" i="10"/>
  <c r="J82" i="10"/>
  <c r="G82" i="10"/>
  <c r="N81" i="10"/>
  <c r="M81" i="10"/>
  <c r="L81" i="10"/>
  <c r="K81" i="10"/>
  <c r="J81" i="10"/>
  <c r="G81" i="10"/>
  <c r="N80" i="10"/>
  <c r="M80" i="10"/>
  <c r="L80" i="10"/>
  <c r="K80" i="10"/>
  <c r="J80" i="10"/>
  <c r="G80" i="10"/>
  <c r="N79" i="10"/>
  <c r="M79" i="10"/>
  <c r="L79" i="10"/>
  <c r="K79" i="10"/>
  <c r="J79" i="10"/>
  <c r="G79" i="10"/>
  <c r="N78" i="10"/>
  <c r="M78" i="10"/>
  <c r="L78" i="10"/>
  <c r="K78" i="10"/>
  <c r="J78" i="10"/>
  <c r="G78" i="10"/>
  <c r="N77" i="10"/>
  <c r="M77" i="10"/>
  <c r="L77" i="10"/>
  <c r="K77" i="10"/>
  <c r="J77" i="10"/>
  <c r="G77" i="10"/>
  <c r="N76" i="10"/>
  <c r="M76" i="10"/>
  <c r="L76" i="10"/>
  <c r="K76" i="10"/>
  <c r="J76" i="10"/>
  <c r="G76" i="10"/>
  <c r="N75" i="10"/>
  <c r="M75" i="10"/>
  <c r="L75" i="10"/>
  <c r="K75" i="10"/>
  <c r="J75" i="10"/>
  <c r="G75" i="10"/>
  <c r="N74" i="10"/>
  <c r="M74" i="10"/>
  <c r="L74" i="10"/>
  <c r="K74" i="10"/>
  <c r="J74" i="10"/>
  <c r="G74" i="10"/>
  <c r="N73" i="10"/>
  <c r="M73" i="10"/>
  <c r="L73" i="10"/>
  <c r="K73" i="10"/>
  <c r="J73" i="10"/>
  <c r="G73" i="10"/>
  <c r="N72" i="10"/>
  <c r="M72" i="10"/>
  <c r="L72" i="10"/>
  <c r="K72" i="10"/>
  <c r="J72" i="10"/>
  <c r="G72" i="10"/>
  <c r="N71" i="10"/>
  <c r="M71" i="10"/>
  <c r="L71" i="10"/>
  <c r="K71" i="10"/>
  <c r="J71" i="10"/>
  <c r="G71" i="10"/>
  <c r="N70" i="10"/>
  <c r="M70" i="10"/>
  <c r="L70" i="10"/>
  <c r="K70" i="10"/>
  <c r="J70" i="10"/>
  <c r="G70" i="10"/>
  <c r="M69" i="10"/>
  <c r="N68" i="10"/>
  <c r="M68" i="10"/>
  <c r="L68" i="10"/>
  <c r="K68" i="10"/>
  <c r="J68" i="10"/>
  <c r="G68" i="10"/>
  <c r="N67" i="10"/>
  <c r="M67" i="10"/>
  <c r="L67" i="10"/>
  <c r="K67" i="10"/>
  <c r="J67" i="10"/>
  <c r="I67" i="10"/>
  <c r="G67" i="10"/>
  <c r="E67" i="10"/>
  <c r="N66" i="10"/>
  <c r="M66" i="10"/>
  <c r="L66" i="10"/>
  <c r="K66" i="10"/>
  <c r="J66" i="10"/>
  <c r="G66" i="10"/>
  <c r="N65" i="10"/>
  <c r="M65" i="10"/>
  <c r="L65" i="10"/>
  <c r="K65" i="10"/>
  <c r="J65" i="10"/>
  <c r="G65" i="10"/>
  <c r="N64" i="10"/>
  <c r="M64" i="10"/>
  <c r="L64" i="10"/>
  <c r="K64" i="10"/>
  <c r="J64" i="10"/>
  <c r="G64" i="10"/>
  <c r="N63" i="10"/>
  <c r="M63" i="10"/>
  <c r="L63" i="10"/>
  <c r="K63" i="10"/>
  <c r="J63" i="10"/>
  <c r="G63" i="10"/>
  <c r="N62" i="10"/>
  <c r="M62" i="10"/>
  <c r="L62" i="10"/>
  <c r="K62" i="10"/>
  <c r="J62" i="10"/>
  <c r="G62" i="10"/>
  <c r="N61" i="10"/>
  <c r="M61" i="10"/>
  <c r="L61" i="10"/>
  <c r="K61" i="10"/>
  <c r="J61" i="10"/>
  <c r="G61" i="10"/>
  <c r="N60" i="10"/>
  <c r="M60" i="10"/>
  <c r="L60" i="10"/>
  <c r="K60" i="10"/>
  <c r="J60" i="10"/>
  <c r="G60" i="10"/>
  <c r="N59" i="10"/>
  <c r="M59" i="10"/>
  <c r="L59" i="10"/>
  <c r="K59" i="10"/>
  <c r="J59" i="10"/>
  <c r="G59" i="10"/>
  <c r="N58" i="10"/>
  <c r="M58" i="10"/>
  <c r="L58" i="10"/>
  <c r="K58" i="10"/>
  <c r="J58" i="10"/>
  <c r="G58" i="10"/>
  <c r="N57" i="10"/>
  <c r="M57" i="10"/>
  <c r="L57" i="10"/>
  <c r="K57" i="10"/>
  <c r="J57" i="10"/>
  <c r="G57" i="10"/>
  <c r="N56" i="10"/>
  <c r="M56" i="10"/>
  <c r="L56" i="10"/>
  <c r="K56" i="10"/>
  <c r="J56" i="10"/>
  <c r="G56" i="10"/>
  <c r="N55" i="10"/>
  <c r="M55" i="10"/>
  <c r="L55" i="10"/>
  <c r="K55" i="10"/>
  <c r="J55" i="10"/>
  <c r="G55" i="10"/>
  <c r="N54" i="10"/>
  <c r="M54" i="10"/>
  <c r="L54" i="10"/>
  <c r="K54" i="10"/>
  <c r="J54" i="10"/>
  <c r="G54" i="10"/>
  <c r="N53" i="10"/>
  <c r="M53" i="10"/>
  <c r="L53" i="10"/>
  <c r="K53" i="10"/>
  <c r="J53" i="10"/>
  <c r="G53" i="10"/>
  <c r="N52" i="10"/>
  <c r="M52" i="10"/>
  <c r="N51" i="10"/>
  <c r="M51" i="10"/>
  <c r="L51" i="10"/>
  <c r="K51" i="10"/>
  <c r="J51" i="10"/>
  <c r="I51" i="10"/>
  <c r="G51" i="10"/>
  <c r="E51" i="10"/>
  <c r="N50" i="10"/>
  <c r="M50" i="10"/>
  <c r="L50" i="10"/>
  <c r="K50" i="10"/>
  <c r="J50" i="10"/>
  <c r="I50" i="10"/>
  <c r="G50" i="10"/>
  <c r="E50" i="10"/>
  <c r="N49" i="10"/>
  <c r="M49" i="10"/>
  <c r="L49" i="10"/>
  <c r="K49" i="10"/>
  <c r="J49" i="10"/>
  <c r="G49" i="10"/>
  <c r="N48" i="10"/>
  <c r="M48" i="10"/>
  <c r="L48" i="10"/>
  <c r="K48" i="10"/>
  <c r="J48" i="10"/>
  <c r="G48" i="10"/>
  <c r="N47" i="10"/>
  <c r="M47" i="10"/>
  <c r="L47" i="10"/>
  <c r="K47" i="10"/>
  <c r="J47" i="10"/>
  <c r="G47" i="10"/>
  <c r="N46" i="10"/>
  <c r="M46" i="10"/>
  <c r="L46" i="10"/>
  <c r="K46" i="10"/>
  <c r="J46" i="10"/>
  <c r="I46" i="10"/>
  <c r="G46" i="10"/>
  <c r="E46" i="10"/>
  <c r="N45" i="10"/>
  <c r="M45" i="10"/>
  <c r="L45" i="10"/>
  <c r="K45" i="10"/>
  <c r="J45" i="10"/>
  <c r="G45" i="10"/>
  <c r="N44" i="10"/>
  <c r="M44" i="10"/>
  <c r="L44" i="10"/>
  <c r="K44" i="10"/>
  <c r="N43" i="10"/>
  <c r="M43" i="10"/>
  <c r="L43" i="10"/>
  <c r="K43" i="10"/>
  <c r="J43" i="10"/>
  <c r="I43" i="10"/>
  <c r="G43" i="10"/>
  <c r="E43" i="10"/>
  <c r="N42" i="10"/>
  <c r="M42" i="10"/>
  <c r="L42" i="10"/>
  <c r="K42" i="10"/>
  <c r="J42" i="10"/>
  <c r="G42" i="10"/>
  <c r="N41" i="10"/>
  <c r="M41" i="10"/>
  <c r="L41" i="10"/>
  <c r="K41" i="10"/>
  <c r="J41" i="10"/>
  <c r="G41" i="10"/>
  <c r="N40" i="10"/>
  <c r="M40" i="10"/>
  <c r="L40" i="10"/>
  <c r="K40" i="10"/>
  <c r="J40" i="10"/>
  <c r="I40" i="10"/>
  <c r="G40" i="10"/>
  <c r="E40" i="10"/>
  <c r="N39" i="10"/>
  <c r="M39" i="10"/>
  <c r="L39" i="10"/>
  <c r="K39" i="10"/>
  <c r="J39" i="10"/>
  <c r="G39" i="10"/>
  <c r="N38" i="10"/>
  <c r="M38" i="10"/>
  <c r="L38" i="10"/>
  <c r="K38" i="10"/>
  <c r="J38" i="10"/>
  <c r="G38" i="10"/>
  <c r="N37" i="10"/>
  <c r="M37" i="10"/>
  <c r="L37" i="10"/>
  <c r="K37" i="10"/>
  <c r="J37" i="10"/>
  <c r="G37" i="10"/>
  <c r="N36" i="10"/>
  <c r="M36" i="10"/>
  <c r="L36" i="10"/>
  <c r="K36" i="10"/>
  <c r="J36" i="10"/>
  <c r="G36" i="10"/>
  <c r="N35" i="10"/>
  <c r="M35" i="10"/>
  <c r="L35" i="10"/>
  <c r="K35" i="10"/>
  <c r="J35" i="10"/>
  <c r="G35" i="10"/>
  <c r="N34" i="10"/>
  <c r="M34" i="10"/>
  <c r="L34" i="10"/>
  <c r="K34" i="10"/>
  <c r="J34" i="10"/>
  <c r="G34" i="10"/>
  <c r="N33" i="10"/>
  <c r="M33" i="10"/>
  <c r="L33" i="10"/>
  <c r="K33" i="10"/>
  <c r="J33" i="10"/>
  <c r="G33" i="10"/>
  <c r="N32" i="10"/>
  <c r="M32" i="10"/>
  <c r="L32" i="10"/>
  <c r="K32" i="10"/>
  <c r="J32" i="10"/>
  <c r="I32" i="10"/>
  <c r="G32" i="10"/>
  <c r="E32" i="10"/>
  <c r="N31" i="10"/>
  <c r="M31" i="10"/>
  <c r="L31" i="10"/>
  <c r="K31" i="10"/>
  <c r="J31" i="10"/>
  <c r="G31" i="10"/>
  <c r="N30" i="10"/>
  <c r="M30" i="10"/>
  <c r="L30" i="10"/>
  <c r="K30" i="10"/>
  <c r="J30" i="10"/>
  <c r="G30" i="10"/>
  <c r="N29" i="10"/>
  <c r="M29" i="10"/>
  <c r="L29" i="10"/>
  <c r="K29" i="10"/>
  <c r="J29" i="10"/>
  <c r="G29" i="10"/>
  <c r="N28" i="10"/>
  <c r="M28" i="10"/>
  <c r="L28" i="10"/>
  <c r="K28" i="10"/>
  <c r="J28" i="10"/>
  <c r="I28" i="10"/>
  <c r="G28" i="10"/>
  <c r="E28" i="10"/>
  <c r="N27" i="10"/>
  <c r="M27" i="10"/>
  <c r="L27" i="10"/>
  <c r="K27" i="10"/>
  <c r="J27" i="10"/>
  <c r="G27" i="10"/>
  <c r="N26" i="10"/>
  <c r="M26" i="10"/>
  <c r="L26" i="10"/>
  <c r="K26" i="10"/>
  <c r="J26" i="10"/>
  <c r="G26" i="10"/>
  <c r="N25" i="10"/>
  <c r="M25" i="10"/>
  <c r="L25" i="10"/>
  <c r="K25" i="10"/>
  <c r="J25" i="10"/>
  <c r="I25" i="10"/>
  <c r="G25" i="10"/>
  <c r="E25" i="10"/>
  <c r="N24" i="10"/>
  <c r="M24" i="10"/>
  <c r="L24" i="10"/>
  <c r="K24" i="10"/>
  <c r="J24" i="10"/>
  <c r="G24" i="10"/>
  <c r="N23" i="10"/>
  <c r="M23" i="10"/>
  <c r="L23" i="10"/>
  <c r="K23" i="10"/>
  <c r="J23" i="10"/>
  <c r="G23" i="10"/>
  <c r="N22" i="10"/>
  <c r="M22" i="10"/>
  <c r="L22" i="10"/>
  <c r="K22" i="10"/>
  <c r="J22" i="10"/>
  <c r="N21" i="10"/>
  <c r="M21" i="10"/>
  <c r="L21" i="10"/>
  <c r="K21" i="10"/>
  <c r="J21" i="10"/>
  <c r="I21" i="10"/>
  <c r="H21" i="10"/>
  <c r="G21" i="10"/>
  <c r="E21" i="10"/>
  <c r="N20" i="10"/>
  <c r="M20" i="10"/>
  <c r="L20" i="10"/>
  <c r="K20" i="10"/>
  <c r="J20" i="10"/>
  <c r="G20" i="10"/>
  <c r="N19" i="10"/>
  <c r="M19" i="10"/>
  <c r="L19" i="10"/>
  <c r="K19" i="10"/>
  <c r="J19" i="10"/>
  <c r="G19" i="10"/>
  <c r="N18" i="10"/>
  <c r="M18" i="10"/>
  <c r="L18" i="10"/>
  <c r="K18" i="10"/>
  <c r="J18" i="10"/>
  <c r="G18" i="10"/>
  <c r="N17" i="10"/>
  <c r="M17" i="10"/>
  <c r="L17" i="10"/>
  <c r="K17" i="10"/>
  <c r="J17" i="10"/>
  <c r="G17" i="10"/>
  <c r="N16" i="10"/>
  <c r="M16" i="10"/>
  <c r="L16" i="10"/>
  <c r="K16" i="10"/>
  <c r="J16" i="10"/>
  <c r="G16" i="10"/>
  <c r="A16" i="10"/>
  <c r="N15" i="10"/>
  <c r="M15" i="10"/>
  <c r="L15" i="10"/>
  <c r="K15" i="10"/>
  <c r="J15" i="10"/>
  <c r="G15" i="10"/>
  <c r="A15" i="10"/>
  <c r="N14" i="10"/>
  <c r="M14" i="10"/>
  <c r="L14" i="10"/>
  <c r="K14" i="10"/>
  <c r="J14" i="10"/>
  <c r="G14" i="10"/>
  <c r="N13" i="10"/>
  <c r="M13" i="10"/>
  <c r="L13" i="10"/>
  <c r="K13" i="10"/>
  <c r="J13" i="10"/>
  <c r="I13" i="10"/>
  <c r="H13" i="10"/>
  <c r="G13" i="10"/>
  <c r="E13" i="10"/>
  <c r="N12" i="10"/>
  <c r="M12" i="10"/>
  <c r="L12" i="10"/>
  <c r="K12" i="10"/>
  <c r="J12" i="10"/>
  <c r="I12" i="10"/>
  <c r="H12" i="10"/>
  <c r="G12" i="10"/>
  <c r="E12" i="10"/>
  <c r="N11" i="10"/>
  <c r="M11" i="10"/>
  <c r="L11" i="10"/>
  <c r="K11" i="10"/>
  <c r="J11" i="10"/>
  <c r="I11" i="10"/>
  <c r="H11" i="10"/>
  <c r="G11" i="10"/>
  <c r="E11" i="10"/>
  <c r="N124" i="9"/>
  <c r="M124" i="9"/>
  <c r="L124" i="9"/>
  <c r="K124" i="9"/>
  <c r="J124" i="9"/>
  <c r="G124" i="9"/>
  <c r="N123" i="9"/>
  <c r="M123" i="9"/>
  <c r="L123" i="9"/>
  <c r="K123" i="9"/>
  <c r="J123" i="9"/>
  <c r="I123" i="9"/>
  <c r="G123" i="9"/>
  <c r="E123" i="9"/>
  <c r="N122" i="9"/>
  <c r="M122" i="9"/>
  <c r="L122" i="9"/>
  <c r="K122" i="9"/>
  <c r="J122" i="9"/>
  <c r="I122" i="9"/>
  <c r="G122" i="9"/>
  <c r="E122" i="9"/>
  <c r="N121" i="9"/>
  <c r="M121" i="9"/>
  <c r="L121" i="9"/>
  <c r="K121" i="9"/>
  <c r="J121" i="9"/>
  <c r="G121" i="9"/>
  <c r="N120" i="9"/>
  <c r="M120" i="9"/>
  <c r="L120" i="9"/>
  <c r="K120" i="9"/>
  <c r="J120" i="9"/>
  <c r="G120" i="9"/>
  <c r="N119" i="9"/>
  <c r="M119" i="9"/>
  <c r="L119" i="9"/>
  <c r="K119" i="9"/>
  <c r="J119" i="9"/>
  <c r="I119" i="9"/>
  <c r="G119" i="9"/>
  <c r="E119" i="9"/>
  <c r="N118" i="9"/>
  <c r="M118" i="9"/>
  <c r="L118" i="9"/>
  <c r="K118" i="9"/>
  <c r="J118" i="9"/>
  <c r="I118" i="9"/>
  <c r="G118" i="9"/>
  <c r="E118" i="9"/>
  <c r="N117" i="9"/>
  <c r="M117" i="9"/>
  <c r="L117" i="9"/>
  <c r="K117" i="9"/>
  <c r="J117" i="9"/>
  <c r="G117" i="9"/>
  <c r="N116" i="9"/>
  <c r="M116" i="9"/>
  <c r="L116" i="9"/>
  <c r="K116" i="9"/>
  <c r="J116" i="9"/>
  <c r="G116" i="9"/>
  <c r="N115" i="9"/>
  <c r="M115" i="9"/>
  <c r="L115" i="9"/>
  <c r="K115" i="9"/>
  <c r="J115" i="9"/>
  <c r="I115" i="9"/>
  <c r="G115" i="9"/>
  <c r="E115" i="9"/>
  <c r="N114" i="9"/>
  <c r="M114" i="9"/>
  <c r="L114" i="9"/>
  <c r="K114" i="9"/>
  <c r="J114" i="9"/>
  <c r="G114" i="9"/>
  <c r="N113" i="9"/>
  <c r="M113" i="9"/>
  <c r="L113" i="9"/>
  <c r="K113" i="9"/>
  <c r="J113" i="9"/>
  <c r="G113" i="9"/>
  <c r="N112" i="9"/>
  <c r="M112" i="9"/>
  <c r="L112" i="9"/>
  <c r="K112" i="9"/>
  <c r="J112" i="9"/>
  <c r="I112" i="9"/>
  <c r="G112" i="9"/>
  <c r="E112" i="9"/>
  <c r="N111" i="9"/>
  <c r="M111" i="9"/>
  <c r="L111" i="9"/>
  <c r="K111" i="9"/>
  <c r="J111" i="9"/>
  <c r="I111" i="9"/>
  <c r="G111" i="9"/>
  <c r="E111" i="9"/>
  <c r="N110" i="9"/>
  <c r="M110" i="9"/>
  <c r="L110" i="9"/>
  <c r="K110" i="9"/>
  <c r="J110" i="9"/>
  <c r="G110" i="9"/>
  <c r="N109" i="9"/>
  <c r="M109" i="9"/>
  <c r="L109" i="9"/>
  <c r="K109" i="9"/>
  <c r="J109" i="9"/>
  <c r="G109" i="9"/>
  <c r="N108" i="9"/>
  <c r="M108" i="9"/>
  <c r="L108" i="9"/>
  <c r="K108" i="9"/>
  <c r="J108" i="9"/>
  <c r="I108" i="9"/>
  <c r="G108" i="9"/>
  <c r="E108" i="9"/>
  <c r="N107" i="9"/>
  <c r="M107" i="9"/>
  <c r="L107" i="9"/>
  <c r="K107" i="9"/>
  <c r="J107" i="9"/>
  <c r="I107" i="9"/>
  <c r="G107" i="9"/>
  <c r="E107" i="9"/>
  <c r="N106" i="9"/>
  <c r="M106" i="9"/>
  <c r="L106" i="9"/>
  <c r="K106" i="9"/>
  <c r="J106" i="9"/>
  <c r="G106" i="9"/>
  <c r="N105" i="9"/>
  <c r="M105" i="9"/>
  <c r="L105" i="9"/>
  <c r="K105" i="9"/>
  <c r="J105" i="9"/>
  <c r="I105" i="9"/>
  <c r="G105" i="9"/>
  <c r="E105" i="9"/>
  <c r="N104" i="9"/>
  <c r="M104" i="9"/>
  <c r="L104" i="9"/>
  <c r="K104" i="9"/>
  <c r="J104" i="9"/>
  <c r="I104" i="9"/>
  <c r="G104" i="9"/>
  <c r="E104" i="9"/>
  <c r="M103" i="9"/>
  <c r="G103" i="9"/>
  <c r="N102" i="9"/>
  <c r="M102" i="9"/>
  <c r="L102" i="9"/>
  <c r="K102" i="9"/>
  <c r="J102" i="9"/>
  <c r="G102" i="9"/>
  <c r="N101" i="9"/>
  <c r="M101" i="9"/>
  <c r="L101" i="9"/>
  <c r="K101" i="9"/>
  <c r="J101" i="9"/>
  <c r="G101" i="9"/>
  <c r="N100" i="9"/>
  <c r="M100" i="9"/>
  <c r="L100" i="9"/>
  <c r="K100" i="9"/>
  <c r="J100" i="9"/>
  <c r="G100" i="9"/>
  <c r="N99" i="9"/>
  <c r="M99" i="9"/>
  <c r="L99" i="9"/>
  <c r="K99" i="9"/>
  <c r="J99" i="9"/>
  <c r="G99" i="9"/>
  <c r="N98" i="9"/>
  <c r="M98" i="9"/>
  <c r="L98" i="9"/>
  <c r="K98" i="9"/>
  <c r="J98" i="9"/>
  <c r="I98" i="9"/>
  <c r="G98" i="9"/>
  <c r="E98" i="9"/>
  <c r="N97" i="9"/>
  <c r="M97" i="9"/>
  <c r="L97" i="9"/>
  <c r="K97" i="9"/>
  <c r="J97" i="9"/>
  <c r="G97" i="9"/>
  <c r="N96" i="9"/>
  <c r="M96" i="9"/>
  <c r="L96" i="9"/>
  <c r="K96" i="9"/>
  <c r="J96" i="9"/>
  <c r="G96" i="9"/>
  <c r="N95" i="9"/>
  <c r="M95" i="9"/>
  <c r="L95" i="9"/>
  <c r="K95" i="9"/>
  <c r="J95" i="9"/>
  <c r="G95" i="9"/>
  <c r="N94" i="9"/>
  <c r="M94" i="9"/>
  <c r="L94" i="9"/>
  <c r="K94" i="9"/>
  <c r="J94" i="9"/>
  <c r="G94" i="9"/>
  <c r="N93" i="9"/>
  <c r="M93" i="9"/>
  <c r="L93" i="9"/>
  <c r="K93" i="9"/>
  <c r="J93" i="9"/>
  <c r="G93" i="9"/>
  <c r="N92" i="9"/>
  <c r="M92" i="9"/>
  <c r="L92" i="9"/>
  <c r="K92" i="9"/>
  <c r="J92" i="9"/>
  <c r="G92" i="9"/>
  <c r="N91" i="9"/>
  <c r="M91" i="9"/>
  <c r="L91" i="9"/>
  <c r="K91" i="9"/>
  <c r="J91" i="9"/>
  <c r="G91" i="9"/>
  <c r="N90" i="9"/>
  <c r="M90" i="9"/>
  <c r="L90" i="9"/>
  <c r="K90" i="9"/>
  <c r="J90" i="9"/>
  <c r="G90" i="9"/>
  <c r="N89" i="9"/>
  <c r="M89" i="9"/>
  <c r="L89" i="9"/>
  <c r="K89" i="9"/>
  <c r="J89" i="9"/>
  <c r="G89" i="9"/>
  <c r="N88" i="9"/>
  <c r="M88" i="9"/>
  <c r="L88" i="9"/>
  <c r="K88" i="9"/>
  <c r="J88" i="9"/>
  <c r="G88" i="9"/>
  <c r="N87" i="9"/>
  <c r="M87" i="9"/>
  <c r="L87" i="9"/>
  <c r="K87" i="9"/>
  <c r="J87" i="9"/>
  <c r="G87" i="9"/>
  <c r="N86" i="9"/>
  <c r="M86" i="9"/>
  <c r="L86" i="9"/>
  <c r="K86" i="9"/>
  <c r="J86" i="9"/>
  <c r="I86" i="9"/>
  <c r="G86" i="9"/>
  <c r="E86" i="9"/>
  <c r="N85" i="9"/>
  <c r="M85" i="9"/>
  <c r="L85" i="9"/>
  <c r="K85" i="9"/>
  <c r="J85" i="9"/>
  <c r="G85" i="9"/>
  <c r="N84" i="9"/>
  <c r="M84" i="9"/>
  <c r="L84" i="9"/>
  <c r="K84" i="9"/>
  <c r="J84" i="9"/>
  <c r="G84" i="9"/>
  <c r="N83" i="9"/>
  <c r="M83" i="9"/>
  <c r="L83" i="9"/>
  <c r="K83" i="9"/>
  <c r="J83" i="9"/>
  <c r="G83" i="9"/>
  <c r="N82" i="9"/>
  <c r="M82" i="9"/>
  <c r="L82" i="9"/>
  <c r="K82" i="9"/>
  <c r="J82" i="9"/>
  <c r="G82" i="9"/>
  <c r="N81" i="9"/>
  <c r="M81" i="9"/>
  <c r="L81" i="9"/>
  <c r="K81" i="9"/>
  <c r="J81" i="9"/>
  <c r="G81" i="9"/>
  <c r="N80" i="9"/>
  <c r="M80" i="9"/>
  <c r="L80" i="9"/>
  <c r="K80" i="9"/>
  <c r="J80" i="9"/>
  <c r="G80" i="9"/>
  <c r="N79" i="9"/>
  <c r="M79" i="9"/>
  <c r="L79" i="9"/>
  <c r="K79" i="9"/>
  <c r="J79" i="9"/>
  <c r="G79" i="9"/>
  <c r="N78" i="9"/>
  <c r="M78" i="9"/>
  <c r="L78" i="9"/>
  <c r="K78" i="9"/>
  <c r="J78" i="9"/>
  <c r="G78" i="9"/>
  <c r="N77" i="9"/>
  <c r="M77" i="9"/>
  <c r="L77" i="9"/>
  <c r="K77" i="9"/>
  <c r="J77" i="9"/>
  <c r="G77" i="9"/>
  <c r="N76" i="9"/>
  <c r="M76" i="9"/>
  <c r="L76" i="9"/>
  <c r="K76" i="9"/>
  <c r="J76" i="9"/>
  <c r="G76" i="9"/>
  <c r="N75" i="9"/>
  <c r="M75" i="9"/>
  <c r="L75" i="9"/>
  <c r="K75" i="9"/>
  <c r="J75" i="9"/>
  <c r="G75" i="9"/>
  <c r="N74" i="9"/>
  <c r="M74" i="9"/>
  <c r="L74" i="9"/>
  <c r="K74" i="9"/>
  <c r="J74" i="9"/>
  <c r="G74" i="9"/>
  <c r="N73" i="9"/>
  <c r="M73" i="9"/>
  <c r="L73" i="9"/>
  <c r="K73" i="9"/>
  <c r="J73" i="9"/>
  <c r="G73" i="9"/>
  <c r="N72" i="9"/>
  <c r="M72" i="9"/>
  <c r="L72" i="9"/>
  <c r="K72" i="9"/>
  <c r="J72" i="9"/>
  <c r="G72" i="9"/>
  <c r="N71" i="9"/>
  <c r="M71" i="9"/>
  <c r="L71" i="9"/>
  <c r="K71" i="9"/>
  <c r="J71" i="9"/>
  <c r="G71" i="9"/>
  <c r="N70" i="9"/>
  <c r="M70" i="9"/>
  <c r="L70" i="9"/>
  <c r="K70" i="9"/>
  <c r="J70" i="9"/>
  <c r="G70" i="9"/>
  <c r="M69" i="9"/>
  <c r="N68" i="9"/>
  <c r="M68" i="9"/>
  <c r="L68" i="9"/>
  <c r="K68" i="9"/>
  <c r="J68" i="9"/>
  <c r="G68" i="9"/>
  <c r="N67" i="9"/>
  <c r="M67" i="9"/>
  <c r="L67" i="9"/>
  <c r="K67" i="9"/>
  <c r="J67" i="9"/>
  <c r="I67" i="9"/>
  <c r="G67" i="9"/>
  <c r="E67" i="9"/>
  <c r="N66" i="9"/>
  <c r="M66" i="9"/>
  <c r="L66" i="9"/>
  <c r="K66" i="9"/>
  <c r="J66" i="9"/>
  <c r="G66" i="9"/>
  <c r="N65" i="9"/>
  <c r="M65" i="9"/>
  <c r="L65" i="9"/>
  <c r="K65" i="9"/>
  <c r="J65" i="9"/>
  <c r="G65" i="9"/>
  <c r="N64" i="9"/>
  <c r="M64" i="9"/>
  <c r="L64" i="9"/>
  <c r="K64" i="9"/>
  <c r="J64" i="9"/>
  <c r="G64" i="9"/>
  <c r="N63" i="9"/>
  <c r="M63" i="9"/>
  <c r="L63" i="9"/>
  <c r="K63" i="9"/>
  <c r="J63" i="9"/>
  <c r="G63" i="9"/>
  <c r="N62" i="9"/>
  <c r="M62" i="9"/>
  <c r="L62" i="9"/>
  <c r="K62" i="9"/>
  <c r="J62" i="9"/>
  <c r="G62" i="9"/>
  <c r="N61" i="9"/>
  <c r="M61" i="9"/>
  <c r="L61" i="9"/>
  <c r="K61" i="9"/>
  <c r="J61" i="9"/>
  <c r="G61" i="9"/>
  <c r="N60" i="9"/>
  <c r="M60" i="9"/>
  <c r="L60" i="9"/>
  <c r="K60" i="9"/>
  <c r="J60" i="9"/>
  <c r="G60" i="9"/>
  <c r="N59" i="9"/>
  <c r="M59" i="9"/>
  <c r="L59" i="9"/>
  <c r="K59" i="9"/>
  <c r="J59" i="9"/>
  <c r="G59" i="9"/>
  <c r="N58" i="9"/>
  <c r="M58" i="9"/>
  <c r="L58" i="9"/>
  <c r="K58" i="9"/>
  <c r="J58" i="9"/>
  <c r="G58" i="9"/>
  <c r="N57" i="9"/>
  <c r="M57" i="9"/>
  <c r="L57" i="9"/>
  <c r="K57" i="9"/>
  <c r="J57" i="9"/>
  <c r="G57" i="9"/>
  <c r="N56" i="9"/>
  <c r="M56" i="9"/>
  <c r="L56" i="9"/>
  <c r="K56" i="9"/>
  <c r="J56" i="9"/>
  <c r="G56" i="9"/>
  <c r="N55" i="9"/>
  <c r="M55" i="9"/>
  <c r="L55" i="9"/>
  <c r="K55" i="9"/>
  <c r="J55" i="9"/>
  <c r="G55" i="9"/>
  <c r="N54" i="9"/>
  <c r="M54" i="9"/>
  <c r="L54" i="9"/>
  <c r="K54" i="9"/>
  <c r="J54" i="9"/>
  <c r="G54" i="9"/>
  <c r="N53" i="9"/>
  <c r="M53" i="9"/>
  <c r="L53" i="9"/>
  <c r="K53" i="9"/>
  <c r="J53" i="9"/>
  <c r="G53" i="9"/>
  <c r="N52" i="9"/>
  <c r="M52" i="9"/>
  <c r="N51" i="9"/>
  <c r="M51" i="9"/>
  <c r="L51" i="9"/>
  <c r="K51" i="9"/>
  <c r="J51" i="9"/>
  <c r="I51" i="9"/>
  <c r="G51" i="9"/>
  <c r="E51" i="9"/>
  <c r="N50" i="9"/>
  <c r="M50" i="9"/>
  <c r="L50" i="9"/>
  <c r="K50" i="9"/>
  <c r="J50" i="9"/>
  <c r="I50" i="9"/>
  <c r="G50" i="9"/>
  <c r="E50" i="9"/>
  <c r="N49" i="9"/>
  <c r="M49" i="9"/>
  <c r="L49" i="9"/>
  <c r="K49" i="9"/>
  <c r="J49" i="9"/>
  <c r="G49" i="9"/>
  <c r="N48" i="9"/>
  <c r="M48" i="9"/>
  <c r="L48" i="9"/>
  <c r="K48" i="9"/>
  <c r="J48" i="9"/>
  <c r="G48" i="9"/>
  <c r="N47" i="9"/>
  <c r="M47" i="9"/>
  <c r="L47" i="9"/>
  <c r="K47" i="9"/>
  <c r="J47" i="9"/>
  <c r="G47" i="9"/>
  <c r="N46" i="9"/>
  <c r="M46" i="9"/>
  <c r="L46" i="9"/>
  <c r="K46" i="9"/>
  <c r="J46" i="9"/>
  <c r="I46" i="9"/>
  <c r="G46" i="9"/>
  <c r="E46" i="9"/>
  <c r="N45" i="9"/>
  <c r="M45" i="9"/>
  <c r="L45" i="9"/>
  <c r="K45" i="9"/>
  <c r="J45" i="9"/>
  <c r="G45" i="9"/>
  <c r="N44" i="9"/>
  <c r="M44" i="9"/>
  <c r="L44" i="9"/>
  <c r="K44" i="9"/>
  <c r="N43" i="9"/>
  <c r="M43" i="9"/>
  <c r="L43" i="9"/>
  <c r="K43" i="9"/>
  <c r="J43" i="9"/>
  <c r="I43" i="9"/>
  <c r="G43" i="9"/>
  <c r="E43" i="9"/>
  <c r="N42" i="9"/>
  <c r="M42" i="9"/>
  <c r="L42" i="9"/>
  <c r="K42" i="9"/>
  <c r="J42" i="9"/>
  <c r="G42" i="9"/>
  <c r="N41" i="9"/>
  <c r="M41" i="9"/>
  <c r="L41" i="9"/>
  <c r="K41" i="9"/>
  <c r="J41" i="9"/>
  <c r="G41" i="9"/>
  <c r="N40" i="9"/>
  <c r="M40" i="9"/>
  <c r="L40" i="9"/>
  <c r="K40" i="9"/>
  <c r="J40" i="9"/>
  <c r="I40" i="9"/>
  <c r="G40" i="9"/>
  <c r="E40" i="9"/>
  <c r="N39" i="9"/>
  <c r="M39" i="9"/>
  <c r="L39" i="9"/>
  <c r="K39" i="9"/>
  <c r="J39" i="9"/>
  <c r="G39" i="9"/>
  <c r="N38" i="9"/>
  <c r="M38" i="9"/>
  <c r="L38" i="9"/>
  <c r="K38" i="9"/>
  <c r="J38" i="9"/>
  <c r="G38" i="9"/>
  <c r="N37" i="9"/>
  <c r="M37" i="9"/>
  <c r="L37" i="9"/>
  <c r="K37" i="9"/>
  <c r="J37" i="9"/>
  <c r="G37" i="9"/>
  <c r="N36" i="9"/>
  <c r="M36" i="9"/>
  <c r="L36" i="9"/>
  <c r="K36" i="9"/>
  <c r="J36" i="9"/>
  <c r="G36" i="9"/>
  <c r="N35" i="9"/>
  <c r="M35" i="9"/>
  <c r="L35" i="9"/>
  <c r="K35" i="9"/>
  <c r="J35" i="9"/>
  <c r="G35" i="9"/>
  <c r="N34" i="9"/>
  <c r="M34" i="9"/>
  <c r="L34" i="9"/>
  <c r="K34" i="9"/>
  <c r="J34" i="9"/>
  <c r="G34" i="9"/>
  <c r="N33" i="9"/>
  <c r="M33" i="9"/>
  <c r="L33" i="9"/>
  <c r="K33" i="9"/>
  <c r="J33" i="9"/>
  <c r="G33" i="9"/>
  <c r="N32" i="9"/>
  <c r="M32" i="9"/>
  <c r="L32" i="9"/>
  <c r="K32" i="9"/>
  <c r="J32" i="9"/>
  <c r="I32" i="9"/>
  <c r="G32" i="9"/>
  <c r="E32" i="9"/>
  <c r="N31" i="9"/>
  <c r="M31" i="9"/>
  <c r="L31" i="9"/>
  <c r="K31" i="9"/>
  <c r="J31" i="9"/>
  <c r="G31" i="9"/>
  <c r="N30" i="9"/>
  <c r="M30" i="9"/>
  <c r="L30" i="9"/>
  <c r="K30" i="9"/>
  <c r="J30" i="9"/>
  <c r="G30" i="9"/>
  <c r="N29" i="9"/>
  <c r="M29" i="9"/>
  <c r="L29" i="9"/>
  <c r="K29" i="9"/>
  <c r="J29" i="9"/>
  <c r="G29" i="9"/>
  <c r="N28" i="9"/>
  <c r="M28" i="9"/>
  <c r="L28" i="9"/>
  <c r="K28" i="9"/>
  <c r="J28" i="9"/>
  <c r="I28" i="9"/>
  <c r="G28" i="9"/>
  <c r="E28" i="9"/>
  <c r="N27" i="9"/>
  <c r="M27" i="9"/>
  <c r="L27" i="9"/>
  <c r="K27" i="9"/>
  <c r="J27" i="9"/>
  <c r="G27" i="9"/>
  <c r="N26" i="9"/>
  <c r="M26" i="9"/>
  <c r="L26" i="9"/>
  <c r="K26" i="9"/>
  <c r="J26" i="9"/>
  <c r="G26" i="9"/>
  <c r="N25" i="9"/>
  <c r="M25" i="9"/>
  <c r="L25" i="9"/>
  <c r="K25" i="9"/>
  <c r="J25" i="9"/>
  <c r="I25" i="9"/>
  <c r="G25" i="9"/>
  <c r="E25" i="9"/>
  <c r="N24" i="9"/>
  <c r="M24" i="9"/>
  <c r="L24" i="9"/>
  <c r="K24" i="9"/>
  <c r="J24" i="9"/>
  <c r="G24" i="9"/>
  <c r="N23" i="9"/>
  <c r="M23" i="9"/>
  <c r="L23" i="9"/>
  <c r="K23" i="9"/>
  <c r="J23" i="9"/>
  <c r="G23" i="9"/>
  <c r="N22" i="9"/>
  <c r="M22" i="9"/>
  <c r="L22" i="9"/>
  <c r="K22" i="9"/>
  <c r="J22" i="9"/>
  <c r="N21" i="9"/>
  <c r="M21" i="9"/>
  <c r="L21" i="9"/>
  <c r="K21" i="9"/>
  <c r="J21" i="9"/>
  <c r="I21" i="9"/>
  <c r="H21" i="9"/>
  <c r="G21" i="9"/>
  <c r="E21" i="9"/>
  <c r="N20" i="9"/>
  <c r="M20" i="9"/>
  <c r="L20" i="9"/>
  <c r="K20" i="9"/>
  <c r="J20" i="9"/>
  <c r="G20" i="9"/>
  <c r="N19" i="9"/>
  <c r="M19" i="9"/>
  <c r="L19" i="9"/>
  <c r="K19" i="9"/>
  <c r="J19" i="9"/>
  <c r="G19" i="9"/>
  <c r="N18" i="9"/>
  <c r="M18" i="9"/>
  <c r="L18" i="9"/>
  <c r="K18" i="9"/>
  <c r="J18" i="9"/>
  <c r="G18" i="9"/>
  <c r="N17" i="9"/>
  <c r="M17" i="9"/>
  <c r="L17" i="9"/>
  <c r="K17" i="9"/>
  <c r="J17" i="9"/>
  <c r="G17" i="9"/>
  <c r="N16" i="9"/>
  <c r="M16" i="9"/>
  <c r="L16" i="9"/>
  <c r="K16" i="9"/>
  <c r="J16" i="9"/>
  <c r="G16" i="9"/>
  <c r="A16" i="9"/>
  <c r="N15" i="9"/>
  <c r="M15" i="9"/>
  <c r="L15" i="9"/>
  <c r="K15" i="9"/>
  <c r="J15" i="9"/>
  <c r="G15" i="9"/>
  <c r="A15" i="9"/>
  <c r="N14" i="9"/>
  <c r="M14" i="9"/>
  <c r="L14" i="9"/>
  <c r="K14" i="9"/>
  <c r="J14" i="9"/>
  <c r="G14" i="9"/>
  <c r="N13" i="9"/>
  <c r="M13" i="9"/>
  <c r="L13" i="9"/>
  <c r="K13" i="9"/>
  <c r="J13" i="9"/>
  <c r="I13" i="9"/>
  <c r="H13" i="9"/>
  <c r="G13" i="9"/>
  <c r="E13" i="9"/>
  <c r="N12" i="9"/>
  <c r="M12" i="9"/>
  <c r="L12" i="9"/>
  <c r="K12" i="9"/>
  <c r="J12" i="9"/>
  <c r="I12" i="9"/>
  <c r="H12" i="9"/>
  <c r="G12" i="9"/>
  <c r="E12" i="9"/>
  <c r="N11" i="9"/>
  <c r="M11" i="9"/>
  <c r="L11" i="9"/>
  <c r="K11" i="9"/>
  <c r="J11" i="9"/>
  <c r="I11" i="9"/>
  <c r="H11" i="9"/>
  <c r="G11" i="9"/>
  <c r="E11" i="9"/>
  <c r="N121" i="8"/>
  <c r="M121" i="8"/>
  <c r="L121" i="8"/>
  <c r="K121" i="8"/>
  <c r="J121" i="8"/>
  <c r="G121" i="8"/>
  <c r="N120" i="8"/>
  <c r="M120" i="8"/>
  <c r="L120" i="8"/>
  <c r="K120" i="8"/>
  <c r="J120" i="8"/>
  <c r="I120" i="8"/>
  <c r="G120" i="8"/>
  <c r="E120" i="8"/>
  <c r="N119" i="8"/>
  <c r="M119" i="8"/>
  <c r="L119" i="8"/>
  <c r="K119" i="8"/>
  <c r="J119" i="8"/>
  <c r="I119" i="8"/>
  <c r="G119" i="8"/>
  <c r="E119" i="8"/>
  <c r="N118" i="8"/>
  <c r="M118" i="8"/>
  <c r="L118" i="8"/>
  <c r="K118" i="8"/>
  <c r="J118" i="8"/>
  <c r="G118" i="8"/>
  <c r="N117" i="8"/>
  <c r="M117" i="8"/>
  <c r="L117" i="8"/>
  <c r="K117" i="8"/>
  <c r="J117" i="8"/>
  <c r="G117" i="8"/>
  <c r="N116" i="8"/>
  <c r="M116" i="8"/>
  <c r="L116" i="8"/>
  <c r="K116" i="8"/>
  <c r="J116" i="8"/>
  <c r="I116" i="8"/>
  <c r="G116" i="8"/>
  <c r="E116" i="8"/>
  <c r="N115" i="8"/>
  <c r="M115" i="8"/>
  <c r="L115" i="8"/>
  <c r="K115" i="8"/>
  <c r="J115" i="8"/>
  <c r="I115" i="8"/>
  <c r="G115" i="8"/>
  <c r="E115" i="8"/>
  <c r="N114" i="8"/>
  <c r="M114" i="8"/>
  <c r="L114" i="8"/>
  <c r="K114" i="8"/>
  <c r="J114" i="8"/>
  <c r="G114" i="8"/>
  <c r="N113" i="8"/>
  <c r="M113" i="8"/>
  <c r="L113" i="8"/>
  <c r="K113" i="8"/>
  <c r="J113" i="8"/>
  <c r="G113" i="8"/>
  <c r="N112" i="8"/>
  <c r="M112" i="8"/>
  <c r="L112" i="8"/>
  <c r="K112" i="8"/>
  <c r="J112" i="8"/>
  <c r="I112" i="8"/>
  <c r="G112" i="8"/>
  <c r="E112" i="8"/>
  <c r="N111" i="8"/>
  <c r="M111" i="8"/>
  <c r="L111" i="8"/>
  <c r="K111" i="8"/>
  <c r="J111" i="8"/>
  <c r="G111" i="8"/>
  <c r="N110" i="8"/>
  <c r="M110" i="8"/>
  <c r="L110" i="8"/>
  <c r="K110" i="8"/>
  <c r="J110" i="8"/>
  <c r="G110" i="8"/>
  <c r="N109" i="8"/>
  <c r="M109" i="8"/>
  <c r="L109" i="8"/>
  <c r="K109" i="8"/>
  <c r="J109" i="8"/>
  <c r="I109" i="8"/>
  <c r="G109" i="8"/>
  <c r="E109" i="8"/>
  <c r="N108" i="8"/>
  <c r="M108" i="8"/>
  <c r="L108" i="8"/>
  <c r="K108" i="8"/>
  <c r="J108" i="8"/>
  <c r="I108" i="8"/>
  <c r="G108" i="8"/>
  <c r="E108" i="8"/>
  <c r="N107" i="8"/>
  <c r="M107" i="8"/>
  <c r="L107" i="8"/>
  <c r="K107" i="8"/>
  <c r="J107" i="8"/>
  <c r="G107" i="8"/>
  <c r="N106" i="8"/>
  <c r="M106" i="8"/>
  <c r="L106" i="8"/>
  <c r="K106" i="8"/>
  <c r="J106" i="8"/>
  <c r="G106" i="8"/>
  <c r="N105" i="8"/>
  <c r="M105" i="8"/>
  <c r="L105" i="8"/>
  <c r="K105" i="8"/>
  <c r="J105" i="8"/>
  <c r="I105" i="8"/>
  <c r="G105" i="8"/>
  <c r="E105" i="8"/>
  <c r="N104" i="8"/>
  <c r="M104" i="8"/>
  <c r="L104" i="8"/>
  <c r="K104" i="8"/>
  <c r="J104" i="8"/>
  <c r="I104" i="8"/>
  <c r="G104" i="8"/>
  <c r="E104" i="8"/>
  <c r="N103" i="8"/>
  <c r="M103" i="8"/>
  <c r="L103" i="8"/>
  <c r="K103" i="8"/>
  <c r="J103" i="8"/>
  <c r="G103" i="8"/>
  <c r="N102" i="8"/>
  <c r="M102" i="8"/>
  <c r="L102" i="8"/>
  <c r="K102" i="8"/>
  <c r="J102" i="8"/>
  <c r="I102" i="8"/>
  <c r="G102" i="8"/>
  <c r="E102" i="8"/>
  <c r="N101" i="8"/>
  <c r="M101" i="8"/>
  <c r="L101" i="8"/>
  <c r="K101" i="8"/>
  <c r="J101" i="8"/>
  <c r="I101" i="8"/>
  <c r="G101" i="8"/>
  <c r="E101" i="8"/>
  <c r="N100" i="8"/>
  <c r="M100" i="8"/>
  <c r="L100" i="8"/>
  <c r="K100" i="8"/>
  <c r="J100" i="8"/>
  <c r="G100" i="8"/>
  <c r="N99" i="8"/>
  <c r="M99" i="8"/>
  <c r="L99" i="8"/>
  <c r="K99" i="8"/>
  <c r="J99" i="8"/>
  <c r="G99" i="8"/>
  <c r="N98" i="8"/>
  <c r="M98" i="8"/>
  <c r="L98" i="8"/>
  <c r="K98" i="8"/>
  <c r="J98" i="8"/>
  <c r="G98" i="8"/>
  <c r="N97" i="8"/>
  <c r="M97" i="8"/>
  <c r="L97" i="8"/>
  <c r="K97" i="8"/>
  <c r="J97" i="8"/>
  <c r="G97" i="8"/>
  <c r="N96" i="8"/>
  <c r="M96" i="8"/>
  <c r="L96" i="8"/>
  <c r="K96" i="8"/>
  <c r="J96" i="8"/>
  <c r="I96" i="8"/>
  <c r="G96" i="8"/>
  <c r="E96" i="8"/>
  <c r="N95" i="8"/>
  <c r="M95" i="8"/>
  <c r="L95" i="8"/>
  <c r="K95" i="8"/>
  <c r="J95" i="8"/>
  <c r="G95" i="8"/>
  <c r="N94" i="8"/>
  <c r="M94" i="8"/>
  <c r="L94" i="8"/>
  <c r="K94" i="8"/>
  <c r="J94" i="8"/>
  <c r="G94" i="8"/>
  <c r="N93" i="8"/>
  <c r="M93" i="8"/>
  <c r="L93" i="8"/>
  <c r="K93" i="8"/>
  <c r="J93" i="8"/>
  <c r="G93" i="8"/>
  <c r="N92" i="8"/>
  <c r="M92" i="8"/>
  <c r="L92" i="8"/>
  <c r="K92" i="8"/>
  <c r="J92" i="8"/>
  <c r="G92" i="8"/>
  <c r="N91" i="8"/>
  <c r="M91" i="8"/>
  <c r="L91" i="8"/>
  <c r="K91" i="8"/>
  <c r="J91" i="8"/>
  <c r="G91" i="8"/>
  <c r="N90" i="8"/>
  <c r="M90" i="8"/>
  <c r="L90" i="8"/>
  <c r="K90" i="8"/>
  <c r="J90" i="8"/>
  <c r="G90" i="8"/>
  <c r="N89" i="8"/>
  <c r="M89" i="8"/>
  <c r="L89" i="8"/>
  <c r="K89" i="8"/>
  <c r="J89" i="8"/>
  <c r="G89" i="8"/>
  <c r="N88" i="8"/>
  <c r="M88" i="8"/>
  <c r="L88" i="8"/>
  <c r="K88" i="8"/>
  <c r="J88" i="8"/>
  <c r="G88" i="8"/>
  <c r="N87" i="8"/>
  <c r="M87" i="8"/>
  <c r="L87" i="8"/>
  <c r="K87" i="8"/>
  <c r="J87" i="8"/>
  <c r="G87" i="8"/>
  <c r="N86" i="8"/>
  <c r="M86" i="8"/>
  <c r="L86" i="8"/>
  <c r="K86" i="8"/>
  <c r="J86" i="8"/>
  <c r="G86" i="8"/>
  <c r="N85" i="8"/>
  <c r="M85" i="8"/>
  <c r="L85" i="8"/>
  <c r="K85" i="8"/>
  <c r="J85" i="8"/>
  <c r="G85" i="8"/>
  <c r="N84" i="8"/>
  <c r="M84" i="8"/>
  <c r="L84" i="8"/>
  <c r="K84" i="8"/>
  <c r="J84" i="8"/>
  <c r="I84" i="8"/>
  <c r="G84" i="8"/>
  <c r="E84" i="8"/>
  <c r="N83" i="8"/>
  <c r="M83" i="8"/>
  <c r="L83" i="8"/>
  <c r="K83" i="8"/>
  <c r="J83" i="8"/>
  <c r="G83" i="8"/>
  <c r="N82" i="8"/>
  <c r="M82" i="8"/>
  <c r="L82" i="8"/>
  <c r="K82" i="8"/>
  <c r="J82" i="8"/>
  <c r="G82" i="8"/>
  <c r="N81" i="8"/>
  <c r="M81" i="8"/>
  <c r="L81" i="8"/>
  <c r="K81" i="8"/>
  <c r="J81" i="8"/>
  <c r="G81" i="8"/>
  <c r="N80" i="8"/>
  <c r="M80" i="8"/>
  <c r="L80" i="8"/>
  <c r="K80" i="8"/>
  <c r="J80" i="8"/>
  <c r="G80" i="8"/>
  <c r="N79" i="8"/>
  <c r="M79" i="8"/>
  <c r="L79" i="8"/>
  <c r="K79" i="8"/>
  <c r="J79" i="8"/>
  <c r="G79" i="8"/>
  <c r="N78" i="8"/>
  <c r="M78" i="8"/>
  <c r="L78" i="8"/>
  <c r="K78" i="8"/>
  <c r="J78" i="8"/>
  <c r="G78" i="8"/>
  <c r="N77" i="8"/>
  <c r="M77" i="8"/>
  <c r="L77" i="8"/>
  <c r="K77" i="8"/>
  <c r="J77" i="8"/>
  <c r="G77" i="8"/>
  <c r="N76" i="8"/>
  <c r="M76" i="8"/>
  <c r="L76" i="8"/>
  <c r="K76" i="8"/>
  <c r="J76" i="8"/>
  <c r="G76" i="8"/>
  <c r="N75" i="8"/>
  <c r="M75" i="8"/>
  <c r="L75" i="8"/>
  <c r="K75" i="8"/>
  <c r="J75" i="8"/>
  <c r="G75" i="8"/>
  <c r="N74" i="8"/>
  <c r="M74" i="8"/>
  <c r="L74" i="8"/>
  <c r="K74" i="8"/>
  <c r="J74" i="8"/>
  <c r="G74" i="8"/>
  <c r="N73" i="8"/>
  <c r="M73" i="8"/>
  <c r="L73" i="8"/>
  <c r="K73" i="8"/>
  <c r="J73" i="8"/>
  <c r="G73" i="8"/>
  <c r="N72" i="8"/>
  <c r="M72" i="8"/>
  <c r="L72" i="8"/>
  <c r="K72" i="8"/>
  <c r="J72" i="8"/>
  <c r="G72" i="8"/>
  <c r="N71" i="8"/>
  <c r="M71" i="8"/>
  <c r="L71" i="8"/>
  <c r="K71" i="8"/>
  <c r="J71" i="8"/>
  <c r="G71" i="8"/>
  <c r="N70" i="8"/>
  <c r="M70" i="8"/>
  <c r="L70" i="8"/>
  <c r="K70" i="8"/>
  <c r="J70" i="8"/>
  <c r="G70" i="8"/>
  <c r="N69" i="8"/>
  <c r="M69" i="8"/>
  <c r="L69" i="8"/>
  <c r="K69" i="8"/>
  <c r="J69" i="8"/>
  <c r="G69" i="8"/>
  <c r="N68" i="8"/>
  <c r="M68" i="8"/>
  <c r="L68" i="8"/>
  <c r="K68" i="8"/>
  <c r="J68" i="8"/>
  <c r="G68" i="8"/>
  <c r="N67" i="8"/>
  <c r="M67" i="8"/>
  <c r="L67" i="8"/>
  <c r="K67" i="8"/>
  <c r="J67" i="8"/>
  <c r="G67" i="8"/>
  <c r="N66" i="8"/>
  <c r="M66" i="8"/>
  <c r="L66" i="8"/>
  <c r="K66" i="8"/>
  <c r="J66" i="8"/>
  <c r="I66" i="8"/>
  <c r="G66" i="8"/>
  <c r="E66" i="8"/>
  <c r="N65" i="8"/>
  <c r="M65" i="8"/>
  <c r="L65" i="8"/>
  <c r="K65" i="8"/>
  <c r="J65" i="8"/>
  <c r="G65" i="8"/>
  <c r="N64" i="8"/>
  <c r="M64" i="8"/>
  <c r="L64" i="8"/>
  <c r="K64" i="8"/>
  <c r="J64" i="8"/>
  <c r="G64" i="8"/>
  <c r="N63" i="8"/>
  <c r="M63" i="8"/>
  <c r="L63" i="8"/>
  <c r="K63" i="8"/>
  <c r="J63" i="8"/>
  <c r="G63" i="8"/>
  <c r="N62" i="8"/>
  <c r="M62" i="8"/>
  <c r="L62" i="8"/>
  <c r="K62" i="8"/>
  <c r="J62" i="8"/>
  <c r="G62" i="8"/>
  <c r="N61" i="8"/>
  <c r="M61" i="8"/>
  <c r="L61" i="8"/>
  <c r="K61" i="8"/>
  <c r="J61" i="8"/>
  <c r="G61" i="8"/>
  <c r="N60" i="8"/>
  <c r="M60" i="8"/>
  <c r="L60" i="8"/>
  <c r="K60" i="8"/>
  <c r="J60" i="8"/>
  <c r="G60" i="8"/>
  <c r="N59" i="8"/>
  <c r="M59" i="8"/>
  <c r="L59" i="8"/>
  <c r="K59" i="8"/>
  <c r="J59" i="8"/>
  <c r="G59" i="8"/>
  <c r="N58" i="8"/>
  <c r="M58" i="8"/>
  <c r="L58" i="8"/>
  <c r="K58" i="8"/>
  <c r="J58" i="8"/>
  <c r="G58" i="8"/>
  <c r="N57" i="8"/>
  <c r="M57" i="8"/>
  <c r="L57" i="8"/>
  <c r="K57" i="8"/>
  <c r="J57" i="8"/>
  <c r="G57" i="8"/>
  <c r="N56" i="8"/>
  <c r="M56" i="8"/>
  <c r="L56" i="8"/>
  <c r="K56" i="8"/>
  <c r="J56" i="8"/>
  <c r="G56" i="8"/>
  <c r="N55" i="8"/>
  <c r="M55" i="8"/>
  <c r="L55" i="8"/>
  <c r="K55" i="8"/>
  <c r="J55" i="8"/>
  <c r="G55" i="8"/>
  <c r="N54" i="8"/>
  <c r="M54" i="8"/>
  <c r="L54" i="8"/>
  <c r="K54" i="8"/>
  <c r="J54" i="8"/>
  <c r="G54" i="8"/>
  <c r="N53" i="8"/>
  <c r="M53" i="8"/>
  <c r="L53" i="8"/>
  <c r="K53" i="8"/>
  <c r="J53" i="8"/>
  <c r="G53" i="8"/>
  <c r="N52" i="8"/>
  <c r="M52" i="8"/>
  <c r="L52" i="8"/>
  <c r="K52" i="8"/>
  <c r="J52" i="8"/>
  <c r="G52" i="8"/>
  <c r="N51" i="8"/>
  <c r="M51" i="8"/>
  <c r="L51" i="8"/>
  <c r="K51" i="8"/>
  <c r="J51" i="8"/>
  <c r="I51" i="8"/>
  <c r="G51" i="8"/>
  <c r="E51" i="8"/>
  <c r="N50" i="8"/>
  <c r="M50" i="8"/>
  <c r="L50" i="8"/>
  <c r="K50" i="8"/>
  <c r="J50" i="8"/>
  <c r="I50" i="8"/>
  <c r="G50" i="8"/>
  <c r="E50" i="8"/>
  <c r="N49" i="8"/>
  <c r="M49" i="8"/>
  <c r="L49" i="8"/>
  <c r="K49" i="8"/>
  <c r="J49" i="8"/>
  <c r="G49" i="8"/>
  <c r="N48" i="8"/>
  <c r="M48" i="8"/>
  <c r="L48" i="8"/>
  <c r="K48" i="8"/>
  <c r="J48" i="8"/>
  <c r="G48" i="8"/>
  <c r="N47" i="8"/>
  <c r="M47" i="8"/>
  <c r="L47" i="8"/>
  <c r="K47" i="8"/>
  <c r="J47" i="8"/>
  <c r="G47" i="8"/>
  <c r="N46" i="8"/>
  <c r="M46" i="8"/>
  <c r="L46" i="8"/>
  <c r="K46" i="8"/>
  <c r="J46" i="8"/>
  <c r="I46" i="8"/>
  <c r="G46" i="8"/>
  <c r="E46" i="8"/>
  <c r="N45" i="8"/>
  <c r="M45" i="8"/>
  <c r="L45" i="8"/>
  <c r="K45" i="8"/>
  <c r="J45" i="8"/>
  <c r="G45" i="8"/>
  <c r="N44" i="8"/>
  <c r="M44" i="8"/>
  <c r="L44" i="8"/>
  <c r="K44" i="8"/>
  <c r="N43" i="8"/>
  <c r="M43" i="8"/>
  <c r="L43" i="8"/>
  <c r="K43" i="8"/>
  <c r="J43" i="8"/>
  <c r="I43" i="8"/>
  <c r="G43" i="8"/>
  <c r="E43" i="8"/>
  <c r="N42" i="8"/>
  <c r="M42" i="8"/>
  <c r="L42" i="8"/>
  <c r="K42" i="8"/>
  <c r="J42" i="8"/>
  <c r="G42" i="8"/>
  <c r="N41" i="8"/>
  <c r="M41" i="8"/>
  <c r="L41" i="8"/>
  <c r="K41" i="8"/>
  <c r="J41" i="8"/>
  <c r="G41" i="8"/>
  <c r="N40" i="8"/>
  <c r="M40" i="8"/>
  <c r="L40" i="8"/>
  <c r="K40" i="8"/>
  <c r="J40" i="8"/>
  <c r="I40" i="8"/>
  <c r="G40" i="8"/>
  <c r="E40" i="8"/>
  <c r="N39" i="8"/>
  <c r="M39" i="8"/>
  <c r="L39" i="8"/>
  <c r="K39" i="8"/>
  <c r="J39" i="8"/>
  <c r="G39" i="8"/>
  <c r="N38" i="8"/>
  <c r="M38" i="8"/>
  <c r="L38" i="8"/>
  <c r="K38" i="8"/>
  <c r="J38" i="8"/>
  <c r="G38" i="8"/>
  <c r="N37" i="8"/>
  <c r="M37" i="8"/>
  <c r="L37" i="8"/>
  <c r="K37" i="8"/>
  <c r="J37" i="8"/>
  <c r="G37" i="8"/>
  <c r="N36" i="8"/>
  <c r="M36" i="8"/>
  <c r="L36" i="8"/>
  <c r="K36" i="8"/>
  <c r="J36" i="8"/>
  <c r="G36" i="8"/>
  <c r="N35" i="8"/>
  <c r="M35" i="8"/>
  <c r="L35" i="8"/>
  <c r="K35" i="8"/>
  <c r="J35" i="8"/>
  <c r="G35" i="8"/>
  <c r="N34" i="8"/>
  <c r="M34" i="8"/>
  <c r="L34" i="8"/>
  <c r="K34" i="8"/>
  <c r="J34" i="8"/>
  <c r="G34" i="8"/>
  <c r="N33" i="8"/>
  <c r="M33" i="8"/>
  <c r="L33" i="8"/>
  <c r="K33" i="8"/>
  <c r="J33" i="8"/>
  <c r="G33" i="8"/>
  <c r="N32" i="8"/>
  <c r="M32" i="8"/>
  <c r="L32" i="8"/>
  <c r="K32" i="8"/>
  <c r="J32" i="8"/>
  <c r="I32" i="8"/>
  <c r="G32" i="8"/>
  <c r="E32" i="8"/>
  <c r="N31" i="8"/>
  <c r="M31" i="8"/>
  <c r="L31" i="8"/>
  <c r="K31" i="8"/>
  <c r="J31" i="8"/>
  <c r="G31" i="8"/>
  <c r="N30" i="8"/>
  <c r="M30" i="8"/>
  <c r="L30" i="8"/>
  <c r="K30" i="8"/>
  <c r="J30" i="8"/>
  <c r="G30" i="8"/>
  <c r="N29" i="8"/>
  <c r="M29" i="8"/>
  <c r="L29" i="8"/>
  <c r="K29" i="8"/>
  <c r="J29" i="8"/>
  <c r="G29" i="8"/>
  <c r="N28" i="8"/>
  <c r="M28" i="8"/>
  <c r="L28" i="8"/>
  <c r="K28" i="8"/>
  <c r="J28" i="8"/>
  <c r="I28" i="8"/>
  <c r="G28" i="8"/>
  <c r="E28" i="8"/>
  <c r="N27" i="8"/>
  <c r="M27" i="8"/>
  <c r="L27" i="8"/>
  <c r="K27" i="8"/>
  <c r="J27" i="8"/>
  <c r="G27" i="8"/>
  <c r="N26" i="8"/>
  <c r="M26" i="8"/>
  <c r="L26" i="8"/>
  <c r="K26" i="8"/>
  <c r="J26" i="8"/>
  <c r="G26" i="8"/>
  <c r="N25" i="8"/>
  <c r="M25" i="8"/>
  <c r="L25" i="8"/>
  <c r="K25" i="8"/>
  <c r="J25" i="8"/>
  <c r="I25" i="8"/>
  <c r="G25" i="8"/>
  <c r="E25" i="8"/>
  <c r="N24" i="8"/>
  <c r="M24" i="8"/>
  <c r="L24" i="8"/>
  <c r="K24" i="8"/>
  <c r="J24" i="8"/>
  <c r="G24" i="8"/>
  <c r="N23" i="8"/>
  <c r="M23" i="8"/>
  <c r="L23" i="8"/>
  <c r="K23" i="8"/>
  <c r="J23" i="8"/>
  <c r="G23" i="8"/>
  <c r="N22" i="8"/>
  <c r="M22" i="8"/>
  <c r="L22" i="8"/>
  <c r="K22" i="8"/>
  <c r="J22" i="8"/>
  <c r="N21" i="8"/>
  <c r="M21" i="8"/>
  <c r="L21" i="8"/>
  <c r="K21" i="8"/>
  <c r="J21" i="8"/>
  <c r="I21" i="8"/>
  <c r="H21" i="8"/>
  <c r="G21" i="8"/>
  <c r="E21" i="8"/>
  <c r="N20" i="8"/>
  <c r="M20" i="8"/>
  <c r="L20" i="8"/>
  <c r="K20" i="8"/>
  <c r="J20" i="8"/>
  <c r="G20" i="8"/>
  <c r="N19" i="8"/>
  <c r="M19" i="8"/>
  <c r="L19" i="8"/>
  <c r="K19" i="8"/>
  <c r="J19" i="8"/>
  <c r="G19" i="8"/>
  <c r="N18" i="8"/>
  <c r="M18" i="8"/>
  <c r="L18" i="8"/>
  <c r="K18" i="8"/>
  <c r="J18" i="8"/>
  <c r="G18" i="8"/>
  <c r="N17" i="8"/>
  <c r="M17" i="8"/>
  <c r="L17" i="8"/>
  <c r="K17" i="8"/>
  <c r="J17" i="8"/>
  <c r="G17" i="8"/>
  <c r="N16" i="8"/>
  <c r="M16" i="8"/>
  <c r="L16" i="8"/>
  <c r="K16" i="8"/>
  <c r="J16" i="8"/>
  <c r="G16" i="8"/>
  <c r="A16" i="8"/>
  <c r="N15" i="8"/>
  <c r="M15" i="8"/>
  <c r="L15" i="8"/>
  <c r="K15" i="8"/>
  <c r="J15" i="8"/>
  <c r="G15" i="8"/>
  <c r="A15" i="8"/>
  <c r="N14" i="8"/>
  <c r="M14" i="8"/>
  <c r="L14" i="8"/>
  <c r="K14" i="8"/>
  <c r="J14" i="8"/>
  <c r="G14" i="8"/>
  <c r="N13" i="8"/>
  <c r="M13" i="8"/>
  <c r="L13" i="8"/>
  <c r="K13" i="8"/>
  <c r="J13" i="8"/>
  <c r="I13" i="8"/>
  <c r="H13" i="8"/>
  <c r="G13" i="8"/>
  <c r="E13" i="8"/>
  <c r="N12" i="8"/>
  <c r="M12" i="8"/>
  <c r="L12" i="8"/>
  <c r="K12" i="8"/>
  <c r="J12" i="8"/>
  <c r="I12" i="8"/>
  <c r="H12" i="8"/>
  <c r="G12" i="8"/>
  <c r="E12" i="8"/>
  <c r="N11" i="8"/>
  <c r="M11" i="8"/>
  <c r="L11" i="8"/>
  <c r="K11" i="8"/>
  <c r="J11" i="8"/>
  <c r="I11" i="8"/>
  <c r="H11" i="8"/>
  <c r="G11" i="8"/>
  <c r="E11" i="8"/>
  <c r="N115" i="7"/>
  <c r="M115" i="7"/>
  <c r="L115" i="7"/>
  <c r="K115" i="7"/>
  <c r="J115" i="7"/>
  <c r="G115" i="7"/>
  <c r="N114" i="7"/>
  <c r="M114" i="7"/>
  <c r="L114" i="7"/>
  <c r="K114" i="7"/>
  <c r="J114" i="7"/>
  <c r="I114" i="7"/>
  <c r="G114" i="7"/>
  <c r="E114" i="7"/>
  <c r="N113" i="7"/>
  <c r="M113" i="7"/>
  <c r="L113" i="7"/>
  <c r="K113" i="7"/>
  <c r="J113" i="7"/>
  <c r="I113" i="7"/>
  <c r="G113" i="7"/>
  <c r="E113" i="7"/>
  <c r="N112" i="7"/>
  <c r="M112" i="7"/>
  <c r="L112" i="7"/>
  <c r="K112" i="7"/>
  <c r="J112" i="7"/>
  <c r="G112" i="7"/>
  <c r="N111" i="7"/>
  <c r="M111" i="7"/>
  <c r="L111" i="7"/>
  <c r="K111" i="7"/>
  <c r="J111" i="7"/>
  <c r="G111" i="7"/>
  <c r="N110" i="7"/>
  <c r="M110" i="7"/>
  <c r="L110" i="7"/>
  <c r="K110" i="7"/>
  <c r="J110" i="7"/>
  <c r="I110" i="7"/>
  <c r="G110" i="7"/>
  <c r="E110" i="7"/>
  <c r="N109" i="7"/>
  <c r="M109" i="7"/>
  <c r="L109" i="7"/>
  <c r="K109" i="7"/>
  <c r="J109" i="7"/>
  <c r="I109" i="7"/>
  <c r="G109" i="7"/>
  <c r="E109" i="7"/>
  <c r="N108" i="7"/>
  <c r="M108" i="7"/>
  <c r="L108" i="7"/>
  <c r="K108" i="7"/>
  <c r="J108" i="7"/>
  <c r="G108" i="7"/>
  <c r="N107" i="7"/>
  <c r="M107" i="7"/>
  <c r="L107" i="7"/>
  <c r="K107" i="7"/>
  <c r="J107" i="7"/>
  <c r="G107" i="7"/>
  <c r="N106" i="7"/>
  <c r="M106" i="7"/>
  <c r="L106" i="7"/>
  <c r="K106" i="7"/>
  <c r="J106" i="7"/>
  <c r="I106" i="7"/>
  <c r="G106" i="7"/>
  <c r="E106" i="7"/>
  <c r="N105" i="7"/>
  <c r="M105" i="7"/>
  <c r="L105" i="7"/>
  <c r="K105" i="7"/>
  <c r="J105" i="7"/>
  <c r="G105" i="7"/>
  <c r="N104" i="7"/>
  <c r="M104" i="7"/>
  <c r="L104" i="7"/>
  <c r="K104" i="7"/>
  <c r="J104" i="7"/>
  <c r="G104" i="7"/>
  <c r="N103" i="7"/>
  <c r="M103" i="7"/>
  <c r="L103" i="7"/>
  <c r="K103" i="7"/>
  <c r="J103" i="7"/>
  <c r="I103" i="7"/>
  <c r="G103" i="7"/>
  <c r="E103" i="7"/>
  <c r="N102" i="7"/>
  <c r="M102" i="7"/>
  <c r="L102" i="7"/>
  <c r="K102" i="7"/>
  <c r="J102" i="7"/>
  <c r="I102" i="7"/>
  <c r="G102" i="7"/>
  <c r="E102" i="7"/>
  <c r="N101" i="7"/>
  <c r="M101" i="7"/>
  <c r="L101" i="7"/>
  <c r="K101" i="7"/>
  <c r="J101" i="7"/>
  <c r="G101" i="7"/>
  <c r="N100" i="7"/>
  <c r="M100" i="7"/>
  <c r="L100" i="7"/>
  <c r="K100" i="7"/>
  <c r="J100" i="7"/>
  <c r="G100" i="7"/>
  <c r="N99" i="7"/>
  <c r="M99" i="7"/>
  <c r="L99" i="7"/>
  <c r="K99" i="7"/>
  <c r="J99" i="7"/>
  <c r="I99" i="7"/>
  <c r="G99" i="7"/>
  <c r="E99" i="7"/>
  <c r="N98" i="7"/>
  <c r="M98" i="7"/>
  <c r="L98" i="7"/>
  <c r="K98" i="7"/>
  <c r="J98" i="7"/>
  <c r="I98" i="7"/>
  <c r="G98" i="7"/>
  <c r="E98" i="7"/>
  <c r="N97" i="7"/>
  <c r="M97" i="7"/>
  <c r="L97" i="7"/>
  <c r="K97" i="7"/>
  <c r="J97" i="7"/>
  <c r="G97" i="7"/>
  <c r="N96" i="7"/>
  <c r="M96" i="7"/>
  <c r="L96" i="7"/>
  <c r="K96" i="7"/>
  <c r="J96" i="7"/>
  <c r="I96" i="7"/>
  <c r="G96" i="7"/>
  <c r="E96" i="7"/>
  <c r="N95" i="7"/>
  <c r="M95" i="7"/>
  <c r="L95" i="7"/>
  <c r="K95" i="7"/>
  <c r="J95" i="7"/>
  <c r="I95" i="7"/>
  <c r="G95" i="7"/>
  <c r="E95" i="7"/>
  <c r="N94" i="7"/>
  <c r="M94" i="7"/>
  <c r="L94" i="7"/>
  <c r="K94" i="7"/>
  <c r="J94" i="7"/>
  <c r="G94" i="7"/>
  <c r="N93" i="7"/>
  <c r="M93" i="7"/>
  <c r="L93" i="7"/>
  <c r="K93" i="7"/>
  <c r="J93" i="7"/>
  <c r="G93" i="7"/>
  <c r="N92" i="7"/>
  <c r="M92" i="7"/>
  <c r="L92" i="7"/>
  <c r="K92" i="7"/>
  <c r="J92" i="7"/>
  <c r="G92" i="7"/>
  <c r="N91" i="7"/>
  <c r="M91" i="7"/>
  <c r="L91" i="7"/>
  <c r="K91" i="7"/>
  <c r="J91" i="7"/>
  <c r="G91" i="7"/>
  <c r="N90" i="7"/>
  <c r="M90" i="7"/>
  <c r="L90" i="7"/>
  <c r="K90" i="7"/>
  <c r="J90" i="7"/>
  <c r="I90" i="7"/>
  <c r="G90" i="7"/>
  <c r="E90" i="7"/>
  <c r="N89" i="7"/>
  <c r="M89" i="7"/>
  <c r="L89" i="7"/>
  <c r="K89" i="7"/>
  <c r="J89" i="7"/>
  <c r="G89" i="7"/>
  <c r="N88" i="7"/>
  <c r="M88" i="7"/>
  <c r="L88" i="7"/>
  <c r="K88" i="7"/>
  <c r="J88" i="7"/>
  <c r="G88" i="7"/>
  <c r="N87" i="7"/>
  <c r="M87" i="7"/>
  <c r="L87" i="7"/>
  <c r="K87" i="7"/>
  <c r="J87" i="7"/>
  <c r="G87" i="7"/>
  <c r="N86" i="7"/>
  <c r="M86" i="7"/>
  <c r="L86" i="7"/>
  <c r="K86" i="7"/>
  <c r="J86" i="7"/>
  <c r="G86" i="7"/>
  <c r="N85" i="7"/>
  <c r="M85" i="7"/>
  <c r="L85" i="7"/>
  <c r="K85" i="7"/>
  <c r="J85" i="7"/>
  <c r="G85" i="7"/>
  <c r="N84" i="7"/>
  <c r="M84" i="7"/>
  <c r="L84" i="7"/>
  <c r="K84" i="7"/>
  <c r="J84" i="7"/>
  <c r="G84" i="7"/>
  <c r="N83" i="7"/>
  <c r="M83" i="7"/>
  <c r="L83" i="7"/>
  <c r="K83" i="7"/>
  <c r="J83" i="7"/>
  <c r="G83" i="7"/>
  <c r="N82" i="7"/>
  <c r="M82" i="7"/>
  <c r="L82" i="7"/>
  <c r="K82" i="7"/>
  <c r="J82" i="7"/>
  <c r="G82" i="7"/>
  <c r="N81" i="7"/>
  <c r="M81" i="7"/>
  <c r="L81" i="7"/>
  <c r="K81" i="7"/>
  <c r="J81" i="7"/>
  <c r="G81" i="7"/>
  <c r="N80" i="7"/>
  <c r="M80" i="7"/>
  <c r="L80" i="7"/>
  <c r="K80" i="7"/>
  <c r="J80" i="7"/>
  <c r="G80" i="7"/>
  <c r="N79" i="7"/>
  <c r="M79" i="7"/>
  <c r="L79" i="7"/>
  <c r="K79" i="7"/>
  <c r="J79" i="7"/>
  <c r="G79" i="7"/>
  <c r="N78" i="7"/>
  <c r="M78" i="7"/>
  <c r="L78" i="7"/>
  <c r="K78" i="7"/>
  <c r="J78" i="7"/>
  <c r="I78" i="7"/>
  <c r="G78" i="7"/>
  <c r="E78" i="7"/>
  <c r="N77" i="7"/>
  <c r="M77" i="7"/>
  <c r="L77" i="7"/>
  <c r="K77" i="7"/>
  <c r="J77" i="7"/>
  <c r="G77" i="7"/>
  <c r="N76" i="7"/>
  <c r="M76" i="7"/>
  <c r="L76" i="7"/>
  <c r="K76" i="7"/>
  <c r="J76" i="7"/>
  <c r="G76" i="7"/>
  <c r="N75" i="7"/>
  <c r="M75" i="7"/>
  <c r="L75" i="7"/>
  <c r="K75" i="7"/>
  <c r="J75" i="7"/>
  <c r="G75" i="7"/>
  <c r="N74" i="7"/>
  <c r="M74" i="7"/>
  <c r="L74" i="7"/>
  <c r="K74" i="7"/>
  <c r="J74" i="7"/>
  <c r="G74" i="7"/>
  <c r="N73" i="7"/>
  <c r="M73" i="7"/>
  <c r="L73" i="7"/>
  <c r="K73" i="7"/>
  <c r="J73" i="7"/>
  <c r="G73" i="7"/>
  <c r="N72" i="7"/>
  <c r="M72" i="7"/>
  <c r="L72" i="7"/>
  <c r="K72" i="7"/>
  <c r="J72" i="7"/>
  <c r="G72" i="7"/>
  <c r="N71" i="7"/>
  <c r="M71" i="7"/>
  <c r="L71" i="7"/>
  <c r="K71" i="7"/>
  <c r="J71" i="7"/>
  <c r="G71" i="7"/>
  <c r="N70" i="7"/>
  <c r="M70" i="7"/>
  <c r="L70" i="7"/>
  <c r="K70" i="7"/>
  <c r="J70" i="7"/>
  <c r="G70" i="7"/>
  <c r="N69" i="7"/>
  <c r="M69" i="7"/>
  <c r="L69" i="7"/>
  <c r="K69" i="7"/>
  <c r="J69" i="7"/>
  <c r="G69" i="7"/>
  <c r="N68" i="7"/>
  <c r="M68" i="7"/>
  <c r="L68" i="7"/>
  <c r="K68" i="7"/>
  <c r="J68" i="7"/>
  <c r="G68" i="7"/>
  <c r="N67" i="7"/>
  <c r="M67" i="7"/>
  <c r="L67" i="7"/>
  <c r="K67" i="7"/>
  <c r="J67" i="7"/>
  <c r="G67" i="7"/>
  <c r="N66" i="7"/>
  <c r="M66" i="7"/>
  <c r="L66" i="7"/>
  <c r="K66" i="7"/>
  <c r="J66" i="7"/>
  <c r="G66" i="7"/>
  <c r="N65" i="7"/>
  <c r="M65" i="7"/>
  <c r="L65" i="7"/>
  <c r="K65" i="7"/>
  <c r="J65" i="7"/>
  <c r="G65" i="7"/>
  <c r="N64" i="7"/>
  <c r="M64" i="7"/>
  <c r="L64" i="7"/>
  <c r="K64" i="7"/>
  <c r="J64" i="7"/>
  <c r="G64" i="7"/>
  <c r="N63" i="7"/>
  <c r="M63" i="7"/>
  <c r="L63" i="7"/>
  <c r="K63" i="7"/>
  <c r="J63" i="7"/>
  <c r="G63" i="7"/>
  <c r="N62" i="7"/>
  <c r="M62" i="7"/>
  <c r="L62" i="7"/>
  <c r="K62" i="7"/>
  <c r="J62" i="7"/>
  <c r="I62" i="7"/>
  <c r="G62" i="7"/>
  <c r="E62" i="7"/>
  <c r="N61" i="7"/>
  <c r="M61" i="7"/>
  <c r="L61" i="7"/>
  <c r="K61" i="7"/>
  <c r="J61" i="7"/>
  <c r="G61" i="7"/>
  <c r="N60" i="7"/>
  <c r="M60" i="7"/>
  <c r="L60" i="7"/>
  <c r="K60" i="7"/>
  <c r="J60" i="7"/>
  <c r="G60" i="7"/>
  <c r="N59" i="7"/>
  <c r="M59" i="7"/>
  <c r="L59" i="7"/>
  <c r="K59" i="7"/>
  <c r="J59" i="7"/>
  <c r="G59" i="7"/>
  <c r="N58" i="7"/>
  <c r="M58" i="7"/>
  <c r="L58" i="7"/>
  <c r="K58" i="7"/>
  <c r="J58" i="7"/>
  <c r="G58" i="7"/>
  <c r="N57" i="7"/>
  <c r="M57" i="7"/>
  <c r="L57" i="7"/>
  <c r="K57" i="7"/>
  <c r="J57" i="7"/>
  <c r="G57" i="7"/>
  <c r="N56" i="7"/>
  <c r="M56" i="7"/>
  <c r="L56" i="7"/>
  <c r="K56" i="7"/>
  <c r="J56" i="7"/>
  <c r="G56" i="7"/>
  <c r="N55" i="7"/>
  <c r="M55" i="7"/>
  <c r="L55" i="7"/>
  <c r="K55" i="7"/>
  <c r="J55" i="7"/>
  <c r="G55" i="7"/>
  <c r="N54" i="7"/>
  <c r="M54" i="7"/>
  <c r="L54" i="7"/>
  <c r="K54" i="7"/>
  <c r="J54" i="7"/>
  <c r="G54" i="7"/>
  <c r="N53" i="7"/>
  <c r="M53" i="7"/>
  <c r="L53" i="7"/>
  <c r="K53" i="7"/>
  <c r="J53" i="7"/>
  <c r="G53" i="7"/>
  <c r="N52" i="7"/>
  <c r="M52" i="7"/>
  <c r="L52" i="7"/>
  <c r="K52" i="7"/>
  <c r="J52" i="7"/>
  <c r="G52" i="7"/>
  <c r="N51" i="7"/>
  <c r="M51" i="7"/>
  <c r="L51" i="7"/>
  <c r="K51" i="7"/>
  <c r="J51" i="7"/>
  <c r="I51" i="7"/>
  <c r="G51" i="7"/>
  <c r="E51" i="7"/>
  <c r="N50" i="7"/>
  <c r="M50" i="7"/>
  <c r="L50" i="7"/>
  <c r="K50" i="7"/>
  <c r="J50" i="7"/>
  <c r="I50" i="7"/>
  <c r="G50" i="7"/>
  <c r="E50" i="7"/>
  <c r="N49" i="7"/>
  <c r="M49" i="7"/>
  <c r="L49" i="7"/>
  <c r="K49" i="7"/>
  <c r="J49" i="7"/>
  <c r="G49" i="7"/>
  <c r="N48" i="7"/>
  <c r="M48" i="7"/>
  <c r="L48" i="7"/>
  <c r="K48" i="7"/>
  <c r="J48" i="7"/>
  <c r="G48" i="7"/>
  <c r="N47" i="7"/>
  <c r="M47" i="7"/>
  <c r="L47" i="7"/>
  <c r="K47" i="7"/>
  <c r="J47" i="7"/>
  <c r="G47" i="7"/>
  <c r="N46" i="7"/>
  <c r="M46" i="7"/>
  <c r="L46" i="7"/>
  <c r="K46" i="7"/>
  <c r="J46" i="7"/>
  <c r="I46" i="7"/>
  <c r="G46" i="7"/>
  <c r="E46" i="7"/>
  <c r="N45" i="7"/>
  <c r="M45" i="7"/>
  <c r="L45" i="7"/>
  <c r="K45" i="7"/>
  <c r="J45" i="7"/>
  <c r="G45" i="7"/>
  <c r="N44" i="7"/>
  <c r="M44" i="7"/>
  <c r="L44" i="7"/>
  <c r="K44" i="7"/>
  <c r="N43" i="7"/>
  <c r="M43" i="7"/>
  <c r="L43" i="7"/>
  <c r="K43" i="7"/>
  <c r="J43" i="7"/>
  <c r="I43" i="7"/>
  <c r="G43" i="7"/>
  <c r="E43" i="7"/>
  <c r="N42" i="7"/>
  <c r="M42" i="7"/>
  <c r="L42" i="7"/>
  <c r="K42" i="7"/>
  <c r="J42" i="7"/>
  <c r="G42" i="7"/>
  <c r="N41" i="7"/>
  <c r="M41" i="7"/>
  <c r="L41" i="7"/>
  <c r="K41" i="7"/>
  <c r="J41" i="7"/>
  <c r="G41" i="7"/>
  <c r="N40" i="7"/>
  <c r="M40" i="7"/>
  <c r="L40" i="7"/>
  <c r="K40" i="7"/>
  <c r="J40" i="7"/>
  <c r="I40" i="7"/>
  <c r="G40" i="7"/>
  <c r="E40" i="7"/>
  <c r="N39" i="7"/>
  <c r="M39" i="7"/>
  <c r="L39" i="7"/>
  <c r="K39" i="7"/>
  <c r="J39" i="7"/>
  <c r="G39" i="7"/>
  <c r="N38" i="7"/>
  <c r="M38" i="7"/>
  <c r="L38" i="7"/>
  <c r="K38" i="7"/>
  <c r="J38" i="7"/>
  <c r="G38" i="7"/>
  <c r="N37" i="7"/>
  <c r="M37" i="7"/>
  <c r="L37" i="7"/>
  <c r="K37" i="7"/>
  <c r="J37" i="7"/>
  <c r="G37" i="7"/>
  <c r="N36" i="7"/>
  <c r="M36" i="7"/>
  <c r="L36" i="7"/>
  <c r="K36" i="7"/>
  <c r="J36" i="7"/>
  <c r="G36" i="7"/>
  <c r="N35" i="7"/>
  <c r="M35" i="7"/>
  <c r="L35" i="7"/>
  <c r="K35" i="7"/>
  <c r="J35" i="7"/>
  <c r="G35" i="7"/>
  <c r="N34" i="7"/>
  <c r="M34" i="7"/>
  <c r="L34" i="7"/>
  <c r="K34" i="7"/>
  <c r="J34" i="7"/>
  <c r="G34" i="7"/>
  <c r="N33" i="7"/>
  <c r="M33" i="7"/>
  <c r="L33" i="7"/>
  <c r="K33" i="7"/>
  <c r="J33" i="7"/>
  <c r="G33" i="7"/>
  <c r="N32" i="7"/>
  <c r="M32" i="7"/>
  <c r="L32" i="7"/>
  <c r="K32" i="7"/>
  <c r="J32" i="7"/>
  <c r="I32" i="7"/>
  <c r="G32" i="7"/>
  <c r="E32" i="7"/>
  <c r="N31" i="7"/>
  <c r="M31" i="7"/>
  <c r="L31" i="7"/>
  <c r="K31" i="7"/>
  <c r="J31" i="7"/>
  <c r="G31" i="7"/>
  <c r="N30" i="7"/>
  <c r="M30" i="7"/>
  <c r="L30" i="7"/>
  <c r="K30" i="7"/>
  <c r="J30" i="7"/>
  <c r="G30" i="7"/>
  <c r="N29" i="7"/>
  <c r="M29" i="7"/>
  <c r="L29" i="7"/>
  <c r="K29" i="7"/>
  <c r="J29" i="7"/>
  <c r="G29" i="7"/>
  <c r="N28" i="7"/>
  <c r="M28" i="7"/>
  <c r="L28" i="7"/>
  <c r="K28" i="7"/>
  <c r="J28" i="7"/>
  <c r="I28" i="7"/>
  <c r="G28" i="7"/>
  <c r="E28" i="7"/>
  <c r="N27" i="7"/>
  <c r="M27" i="7"/>
  <c r="L27" i="7"/>
  <c r="K27" i="7"/>
  <c r="J27" i="7"/>
  <c r="G27" i="7"/>
  <c r="N26" i="7"/>
  <c r="M26" i="7"/>
  <c r="L26" i="7"/>
  <c r="K26" i="7"/>
  <c r="J26" i="7"/>
  <c r="G26" i="7"/>
  <c r="N25" i="7"/>
  <c r="M25" i="7"/>
  <c r="L25" i="7"/>
  <c r="K25" i="7"/>
  <c r="J25" i="7"/>
  <c r="I25" i="7"/>
  <c r="G25" i="7"/>
  <c r="E25" i="7"/>
  <c r="N24" i="7"/>
  <c r="M24" i="7"/>
  <c r="L24" i="7"/>
  <c r="K24" i="7"/>
  <c r="J24" i="7"/>
  <c r="G24" i="7"/>
  <c r="N23" i="7"/>
  <c r="M23" i="7"/>
  <c r="L23" i="7"/>
  <c r="K23" i="7"/>
  <c r="J23" i="7"/>
  <c r="G23" i="7"/>
  <c r="N22" i="7"/>
  <c r="M22" i="7"/>
  <c r="L22" i="7"/>
  <c r="K22" i="7"/>
  <c r="J22" i="7"/>
  <c r="N21" i="7"/>
  <c r="M21" i="7"/>
  <c r="L21" i="7"/>
  <c r="K21" i="7"/>
  <c r="J21" i="7"/>
  <c r="I21" i="7"/>
  <c r="H21" i="7"/>
  <c r="G21" i="7"/>
  <c r="E21" i="7"/>
  <c r="N20" i="7"/>
  <c r="M20" i="7"/>
  <c r="L20" i="7"/>
  <c r="K20" i="7"/>
  <c r="J20" i="7"/>
  <c r="G20" i="7"/>
  <c r="N19" i="7"/>
  <c r="M19" i="7"/>
  <c r="L19" i="7"/>
  <c r="K19" i="7"/>
  <c r="J19" i="7"/>
  <c r="G19" i="7"/>
  <c r="N18" i="7"/>
  <c r="M18" i="7"/>
  <c r="L18" i="7"/>
  <c r="K18" i="7"/>
  <c r="J18" i="7"/>
  <c r="G18" i="7"/>
  <c r="N17" i="7"/>
  <c r="M17" i="7"/>
  <c r="L17" i="7"/>
  <c r="K17" i="7"/>
  <c r="J17" i="7"/>
  <c r="G17" i="7"/>
  <c r="N16" i="7"/>
  <c r="M16" i="7"/>
  <c r="L16" i="7"/>
  <c r="K16" i="7"/>
  <c r="J16" i="7"/>
  <c r="G16" i="7"/>
  <c r="A16" i="7"/>
  <c r="N15" i="7"/>
  <c r="M15" i="7"/>
  <c r="L15" i="7"/>
  <c r="K15" i="7"/>
  <c r="J15" i="7"/>
  <c r="G15" i="7"/>
  <c r="A15" i="7"/>
  <c r="N14" i="7"/>
  <c r="M14" i="7"/>
  <c r="L14" i="7"/>
  <c r="K14" i="7"/>
  <c r="J14" i="7"/>
  <c r="G14" i="7"/>
  <c r="N13" i="7"/>
  <c r="M13" i="7"/>
  <c r="L13" i="7"/>
  <c r="K13" i="7"/>
  <c r="J13" i="7"/>
  <c r="I13" i="7"/>
  <c r="H13" i="7"/>
  <c r="G13" i="7"/>
  <c r="E13" i="7"/>
  <c r="N12" i="7"/>
  <c r="M12" i="7"/>
  <c r="L12" i="7"/>
  <c r="K12" i="7"/>
  <c r="J12" i="7"/>
  <c r="I12" i="7"/>
  <c r="H12" i="7"/>
  <c r="G12" i="7"/>
  <c r="E12" i="7"/>
  <c r="N11" i="7"/>
  <c r="M11" i="7"/>
  <c r="L11" i="7"/>
  <c r="K11" i="7"/>
  <c r="J11" i="7"/>
  <c r="I11" i="7"/>
  <c r="H11" i="7"/>
  <c r="G11" i="7"/>
  <c r="E11" i="7"/>
  <c r="N115" i="6"/>
  <c r="M115" i="6"/>
  <c r="L115" i="6"/>
  <c r="K115" i="6"/>
  <c r="J115" i="6"/>
  <c r="G115" i="6"/>
  <c r="N114" i="6"/>
  <c r="M114" i="6"/>
  <c r="L114" i="6"/>
  <c r="K114" i="6"/>
  <c r="J114" i="6"/>
  <c r="I114" i="6"/>
  <c r="G114" i="6"/>
  <c r="E114" i="6"/>
  <c r="N113" i="6"/>
  <c r="M113" i="6"/>
  <c r="L113" i="6"/>
  <c r="K113" i="6"/>
  <c r="J113" i="6"/>
  <c r="I113" i="6"/>
  <c r="G113" i="6"/>
  <c r="E113" i="6"/>
  <c r="N112" i="6"/>
  <c r="M112" i="6"/>
  <c r="L112" i="6"/>
  <c r="K112" i="6"/>
  <c r="J112" i="6"/>
  <c r="G112" i="6"/>
  <c r="N111" i="6"/>
  <c r="M111" i="6"/>
  <c r="L111" i="6"/>
  <c r="K111" i="6"/>
  <c r="J111" i="6"/>
  <c r="G111" i="6"/>
  <c r="N110" i="6"/>
  <c r="M110" i="6"/>
  <c r="L110" i="6"/>
  <c r="K110" i="6"/>
  <c r="J110" i="6"/>
  <c r="I110" i="6"/>
  <c r="G110" i="6"/>
  <c r="E110" i="6"/>
  <c r="N109" i="6"/>
  <c r="M109" i="6"/>
  <c r="L109" i="6"/>
  <c r="K109" i="6"/>
  <c r="J109" i="6"/>
  <c r="I109" i="6"/>
  <c r="G109" i="6"/>
  <c r="E109" i="6"/>
  <c r="N108" i="6"/>
  <c r="M108" i="6"/>
  <c r="L108" i="6"/>
  <c r="K108" i="6"/>
  <c r="J108" i="6"/>
  <c r="G108" i="6"/>
  <c r="N107" i="6"/>
  <c r="M107" i="6"/>
  <c r="L107" i="6"/>
  <c r="K107" i="6"/>
  <c r="J107" i="6"/>
  <c r="G107" i="6"/>
  <c r="N106" i="6"/>
  <c r="M106" i="6"/>
  <c r="L106" i="6"/>
  <c r="K106" i="6"/>
  <c r="J106" i="6"/>
  <c r="I106" i="6"/>
  <c r="G106" i="6"/>
  <c r="E106" i="6"/>
  <c r="N105" i="6"/>
  <c r="M105" i="6"/>
  <c r="L105" i="6"/>
  <c r="K105" i="6"/>
  <c r="J105" i="6"/>
  <c r="G105" i="6"/>
  <c r="N104" i="6"/>
  <c r="M104" i="6"/>
  <c r="L104" i="6"/>
  <c r="K104" i="6"/>
  <c r="J104" i="6"/>
  <c r="G104" i="6"/>
  <c r="N103" i="6"/>
  <c r="M103" i="6"/>
  <c r="L103" i="6"/>
  <c r="K103" i="6"/>
  <c r="J103" i="6"/>
  <c r="I103" i="6"/>
  <c r="G103" i="6"/>
  <c r="E103" i="6"/>
  <c r="N102" i="6"/>
  <c r="M102" i="6"/>
  <c r="L102" i="6"/>
  <c r="K102" i="6"/>
  <c r="J102" i="6"/>
  <c r="I102" i="6"/>
  <c r="G102" i="6"/>
  <c r="E102" i="6"/>
  <c r="N101" i="6"/>
  <c r="M101" i="6"/>
  <c r="L101" i="6"/>
  <c r="K101" i="6"/>
  <c r="J101" i="6"/>
  <c r="G101" i="6"/>
  <c r="N100" i="6"/>
  <c r="M100" i="6"/>
  <c r="L100" i="6"/>
  <c r="K100" i="6"/>
  <c r="J100" i="6"/>
  <c r="G100" i="6"/>
  <c r="N99" i="6"/>
  <c r="M99" i="6"/>
  <c r="L99" i="6"/>
  <c r="K99" i="6"/>
  <c r="J99" i="6"/>
  <c r="I99" i="6"/>
  <c r="G99" i="6"/>
  <c r="E99" i="6"/>
  <c r="N98" i="6"/>
  <c r="M98" i="6"/>
  <c r="L98" i="6"/>
  <c r="K98" i="6"/>
  <c r="J98" i="6"/>
  <c r="I98" i="6"/>
  <c r="G98" i="6"/>
  <c r="E98" i="6"/>
  <c r="N97" i="6"/>
  <c r="M97" i="6"/>
  <c r="L97" i="6"/>
  <c r="K97" i="6"/>
  <c r="J97" i="6"/>
  <c r="G97" i="6"/>
  <c r="N96" i="6"/>
  <c r="M96" i="6"/>
  <c r="L96" i="6"/>
  <c r="K96" i="6"/>
  <c r="J96" i="6"/>
  <c r="I96" i="6"/>
  <c r="G96" i="6"/>
  <c r="E96" i="6"/>
  <c r="N95" i="6"/>
  <c r="M95" i="6"/>
  <c r="L95" i="6"/>
  <c r="K95" i="6"/>
  <c r="J95" i="6"/>
  <c r="I95" i="6"/>
  <c r="G95" i="6"/>
  <c r="E95" i="6"/>
  <c r="N94" i="6"/>
  <c r="M94" i="6"/>
  <c r="L94" i="6"/>
  <c r="K94" i="6"/>
  <c r="J94" i="6"/>
  <c r="G94" i="6"/>
  <c r="N93" i="6"/>
  <c r="M93" i="6"/>
  <c r="L93" i="6"/>
  <c r="K93" i="6"/>
  <c r="J93" i="6"/>
  <c r="G93" i="6"/>
  <c r="N92" i="6"/>
  <c r="M92" i="6"/>
  <c r="L92" i="6"/>
  <c r="K92" i="6"/>
  <c r="J92" i="6"/>
  <c r="G92" i="6"/>
  <c r="N91" i="6"/>
  <c r="M91" i="6"/>
  <c r="L91" i="6"/>
  <c r="K91" i="6"/>
  <c r="J91" i="6"/>
  <c r="G91" i="6"/>
  <c r="N90" i="6"/>
  <c r="M90" i="6"/>
  <c r="L90" i="6"/>
  <c r="K90" i="6"/>
  <c r="J90" i="6"/>
  <c r="I90" i="6"/>
  <c r="G90" i="6"/>
  <c r="E90" i="6"/>
  <c r="N89" i="6"/>
  <c r="M89" i="6"/>
  <c r="L89" i="6"/>
  <c r="K89" i="6"/>
  <c r="J89" i="6"/>
  <c r="G89" i="6"/>
  <c r="N88" i="6"/>
  <c r="M88" i="6"/>
  <c r="L88" i="6"/>
  <c r="K88" i="6"/>
  <c r="J88" i="6"/>
  <c r="G88" i="6"/>
  <c r="N87" i="6"/>
  <c r="M87" i="6"/>
  <c r="L87" i="6"/>
  <c r="K87" i="6"/>
  <c r="J87" i="6"/>
  <c r="G87" i="6"/>
  <c r="N86" i="6"/>
  <c r="M86" i="6"/>
  <c r="L86" i="6"/>
  <c r="K86" i="6"/>
  <c r="J86" i="6"/>
  <c r="G86" i="6"/>
  <c r="N85" i="6"/>
  <c r="M85" i="6"/>
  <c r="L85" i="6"/>
  <c r="K85" i="6"/>
  <c r="J85" i="6"/>
  <c r="G85" i="6"/>
  <c r="N84" i="6"/>
  <c r="M84" i="6"/>
  <c r="L84" i="6"/>
  <c r="K84" i="6"/>
  <c r="J84" i="6"/>
  <c r="G84" i="6"/>
  <c r="N83" i="6"/>
  <c r="M83" i="6"/>
  <c r="L83" i="6"/>
  <c r="K83" i="6"/>
  <c r="J83" i="6"/>
  <c r="G83" i="6"/>
  <c r="N82" i="6"/>
  <c r="M82" i="6"/>
  <c r="L82" i="6"/>
  <c r="K82" i="6"/>
  <c r="J82" i="6"/>
  <c r="G82" i="6"/>
  <c r="N81" i="6"/>
  <c r="M81" i="6"/>
  <c r="L81" i="6"/>
  <c r="K81" i="6"/>
  <c r="J81" i="6"/>
  <c r="G81" i="6"/>
  <c r="N80" i="6"/>
  <c r="M80" i="6"/>
  <c r="L80" i="6"/>
  <c r="K80" i="6"/>
  <c r="J80" i="6"/>
  <c r="G80" i="6"/>
  <c r="N79" i="6"/>
  <c r="M79" i="6"/>
  <c r="L79" i="6"/>
  <c r="K79" i="6"/>
  <c r="J79" i="6"/>
  <c r="G79" i="6"/>
  <c r="N78" i="6"/>
  <c r="M78" i="6"/>
  <c r="L78" i="6"/>
  <c r="K78" i="6"/>
  <c r="J78" i="6"/>
  <c r="I78" i="6"/>
  <c r="G78" i="6"/>
  <c r="E78" i="6"/>
  <c r="N77" i="6"/>
  <c r="M77" i="6"/>
  <c r="L77" i="6"/>
  <c r="K77" i="6"/>
  <c r="J77" i="6"/>
  <c r="G77" i="6"/>
  <c r="N76" i="6"/>
  <c r="M76" i="6"/>
  <c r="L76" i="6"/>
  <c r="K76" i="6"/>
  <c r="J76" i="6"/>
  <c r="G76" i="6"/>
  <c r="N75" i="6"/>
  <c r="M75" i="6"/>
  <c r="L75" i="6"/>
  <c r="K75" i="6"/>
  <c r="J75" i="6"/>
  <c r="G75" i="6"/>
  <c r="N74" i="6"/>
  <c r="M74" i="6"/>
  <c r="L74" i="6"/>
  <c r="K74" i="6"/>
  <c r="J74" i="6"/>
  <c r="G74" i="6"/>
  <c r="N73" i="6"/>
  <c r="M73" i="6"/>
  <c r="L73" i="6"/>
  <c r="K73" i="6"/>
  <c r="J73" i="6"/>
  <c r="G73" i="6"/>
  <c r="N72" i="6"/>
  <c r="M72" i="6"/>
  <c r="L72" i="6"/>
  <c r="K72" i="6"/>
  <c r="J72" i="6"/>
  <c r="G72" i="6"/>
  <c r="N71" i="6"/>
  <c r="M71" i="6"/>
  <c r="L71" i="6"/>
  <c r="K71" i="6"/>
  <c r="J71" i="6"/>
  <c r="G71" i="6"/>
  <c r="N70" i="6"/>
  <c r="M70" i="6"/>
  <c r="L70" i="6"/>
  <c r="K70" i="6"/>
  <c r="J70" i="6"/>
  <c r="G70" i="6"/>
  <c r="N69" i="6"/>
  <c r="M69" i="6"/>
  <c r="L69" i="6"/>
  <c r="K69" i="6"/>
  <c r="J69" i="6"/>
  <c r="G69" i="6"/>
  <c r="N68" i="6"/>
  <c r="M68" i="6"/>
  <c r="L68" i="6"/>
  <c r="K68" i="6"/>
  <c r="J68" i="6"/>
  <c r="G68" i="6"/>
  <c r="N67" i="6"/>
  <c r="M67" i="6"/>
  <c r="L67" i="6"/>
  <c r="K67" i="6"/>
  <c r="J67" i="6"/>
  <c r="G67" i="6"/>
  <c r="N66" i="6"/>
  <c r="M66" i="6"/>
  <c r="L66" i="6"/>
  <c r="K66" i="6"/>
  <c r="J66" i="6"/>
  <c r="G66" i="6"/>
  <c r="N65" i="6"/>
  <c r="M65" i="6"/>
  <c r="L65" i="6"/>
  <c r="K65" i="6"/>
  <c r="J65" i="6"/>
  <c r="G65" i="6"/>
  <c r="N64" i="6"/>
  <c r="M64" i="6"/>
  <c r="L64" i="6"/>
  <c r="K64" i="6"/>
  <c r="J64" i="6"/>
  <c r="G64" i="6"/>
  <c r="N63" i="6"/>
  <c r="M63" i="6"/>
  <c r="L63" i="6"/>
  <c r="K63" i="6"/>
  <c r="J63" i="6"/>
  <c r="G63" i="6"/>
  <c r="N62" i="6"/>
  <c r="M62" i="6"/>
  <c r="L62" i="6"/>
  <c r="K62" i="6"/>
  <c r="J62" i="6"/>
  <c r="I62" i="6"/>
  <c r="G62" i="6"/>
  <c r="E62" i="6"/>
  <c r="N61" i="6"/>
  <c r="M61" i="6"/>
  <c r="L61" i="6"/>
  <c r="K61" i="6"/>
  <c r="J61" i="6"/>
  <c r="G61" i="6"/>
  <c r="N60" i="6"/>
  <c r="M60" i="6"/>
  <c r="L60" i="6"/>
  <c r="K60" i="6"/>
  <c r="J60" i="6"/>
  <c r="G60" i="6"/>
  <c r="N59" i="6"/>
  <c r="M59" i="6"/>
  <c r="L59" i="6"/>
  <c r="K59" i="6"/>
  <c r="J59" i="6"/>
  <c r="G59" i="6"/>
  <c r="N58" i="6"/>
  <c r="M58" i="6"/>
  <c r="L58" i="6"/>
  <c r="K58" i="6"/>
  <c r="J58" i="6"/>
  <c r="G58" i="6"/>
  <c r="N57" i="6"/>
  <c r="M57" i="6"/>
  <c r="L57" i="6"/>
  <c r="K57" i="6"/>
  <c r="J57" i="6"/>
  <c r="G57" i="6"/>
  <c r="N56" i="6"/>
  <c r="M56" i="6"/>
  <c r="L56" i="6"/>
  <c r="K56" i="6"/>
  <c r="J56" i="6"/>
  <c r="G56" i="6"/>
  <c r="N55" i="6"/>
  <c r="M55" i="6"/>
  <c r="L55" i="6"/>
  <c r="K55" i="6"/>
  <c r="J55" i="6"/>
  <c r="G55" i="6"/>
  <c r="N54" i="6"/>
  <c r="M54" i="6"/>
  <c r="L54" i="6"/>
  <c r="K54" i="6"/>
  <c r="J54" i="6"/>
  <c r="G54" i="6"/>
  <c r="N53" i="6"/>
  <c r="M53" i="6"/>
  <c r="L53" i="6"/>
  <c r="K53" i="6"/>
  <c r="J53" i="6"/>
  <c r="G53" i="6"/>
  <c r="N52" i="6"/>
  <c r="M52" i="6"/>
  <c r="L52" i="6"/>
  <c r="K52" i="6"/>
  <c r="J52" i="6"/>
  <c r="G52" i="6"/>
  <c r="N51" i="6"/>
  <c r="M51" i="6"/>
  <c r="L51" i="6"/>
  <c r="K51" i="6"/>
  <c r="J51" i="6"/>
  <c r="I51" i="6"/>
  <c r="G51" i="6"/>
  <c r="E51" i="6"/>
  <c r="N50" i="6"/>
  <c r="M50" i="6"/>
  <c r="L50" i="6"/>
  <c r="K50" i="6"/>
  <c r="J50" i="6"/>
  <c r="I50" i="6"/>
  <c r="G50" i="6"/>
  <c r="E50" i="6"/>
  <c r="N49" i="6"/>
  <c r="M49" i="6"/>
  <c r="L49" i="6"/>
  <c r="K49" i="6"/>
  <c r="J49" i="6"/>
  <c r="G49" i="6"/>
  <c r="N48" i="6"/>
  <c r="M48" i="6"/>
  <c r="L48" i="6"/>
  <c r="K48" i="6"/>
  <c r="J48" i="6"/>
  <c r="G48" i="6"/>
  <c r="N47" i="6"/>
  <c r="M47" i="6"/>
  <c r="L47" i="6"/>
  <c r="K47" i="6"/>
  <c r="J47" i="6"/>
  <c r="G47" i="6"/>
  <c r="N46" i="6"/>
  <c r="M46" i="6"/>
  <c r="L46" i="6"/>
  <c r="K46" i="6"/>
  <c r="J46" i="6"/>
  <c r="I46" i="6"/>
  <c r="G46" i="6"/>
  <c r="E46" i="6"/>
  <c r="N45" i="6"/>
  <c r="M45" i="6"/>
  <c r="L45" i="6"/>
  <c r="K45" i="6"/>
  <c r="J45" i="6"/>
  <c r="G45" i="6"/>
  <c r="N44" i="6"/>
  <c r="M44" i="6"/>
  <c r="L44" i="6"/>
  <c r="K44" i="6"/>
  <c r="N43" i="6"/>
  <c r="M43" i="6"/>
  <c r="L43" i="6"/>
  <c r="K43" i="6"/>
  <c r="J43" i="6"/>
  <c r="I43" i="6"/>
  <c r="G43" i="6"/>
  <c r="E43" i="6"/>
  <c r="N42" i="6"/>
  <c r="M42" i="6"/>
  <c r="L42" i="6"/>
  <c r="K42" i="6"/>
  <c r="J42" i="6"/>
  <c r="G42" i="6"/>
  <c r="N41" i="6"/>
  <c r="M41" i="6"/>
  <c r="L41" i="6"/>
  <c r="K41" i="6"/>
  <c r="J41" i="6"/>
  <c r="G41" i="6"/>
  <c r="N40" i="6"/>
  <c r="M40" i="6"/>
  <c r="L40" i="6"/>
  <c r="K40" i="6"/>
  <c r="J40" i="6"/>
  <c r="I40" i="6"/>
  <c r="G40" i="6"/>
  <c r="E40" i="6"/>
  <c r="N39" i="6"/>
  <c r="M39" i="6"/>
  <c r="L39" i="6"/>
  <c r="K39" i="6"/>
  <c r="J39" i="6"/>
  <c r="G39" i="6"/>
  <c r="N38" i="6"/>
  <c r="M38" i="6"/>
  <c r="L38" i="6"/>
  <c r="K38" i="6"/>
  <c r="J38" i="6"/>
  <c r="G38" i="6"/>
  <c r="N37" i="6"/>
  <c r="M37" i="6"/>
  <c r="L37" i="6"/>
  <c r="K37" i="6"/>
  <c r="J37" i="6"/>
  <c r="G37" i="6"/>
  <c r="N36" i="6"/>
  <c r="M36" i="6"/>
  <c r="L36" i="6"/>
  <c r="K36" i="6"/>
  <c r="J36" i="6"/>
  <c r="G36" i="6"/>
  <c r="N35" i="6"/>
  <c r="M35" i="6"/>
  <c r="L35" i="6"/>
  <c r="K35" i="6"/>
  <c r="J35" i="6"/>
  <c r="G35" i="6"/>
  <c r="N34" i="6"/>
  <c r="M34" i="6"/>
  <c r="L34" i="6"/>
  <c r="K34" i="6"/>
  <c r="J34" i="6"/>
  <c r="G34" i="6"/>
  <c r="N33" i="6"/>
  <c r="M33" i="6"/>
  <c r="L33" i="6"/>
  <c r="K33" i="6"/>
  <c r="J33" i="6"/>
  <c r="G33" i="6"/>
  <c r="N32" i="6"/>
  <c r="M32" i="6"/>
  <c r="L32" i="6"/>
  <c r="K32" i="6"/>
  <c r="J32" i="6"/>
  <c r="I32" i="6"/>
  <c r="G32" i="6"/>
  <c r="E32" i="6"/>
  <c r="N31" i="6"/>
  <c r="M31" i="6"/>
  <c r="L31" i="6"/>
  <c r="K31" i="6"/>
  <c r="J31" i="6"/>
  <c r="G31" i="6"/>
  <c r="N30" i="6"/>
  <c r="M30" i="6"/>
  <c r="L30" i="6"/>
  <c r="K30" i="6"/>
  <c r="J30" i="6"/>
  <c r="G30" i="6"/>
  <c r="N29" i="6"/>
  <c r="M29" i="6"/>
  <c r="L29" i="6"/>
  <c r="K29" i="6"/>
  <c r="J29" i="6"/>
  <c r="G29" i="6"/>
  <c r="N28" i="6"/>
  <c r="M28" i="6"/>
  <c r="L28" i="6"/>
  <c r="K28" i="6"/>
  <c r="J28" i="6"/>
  <c r="I28" i="6"/>
  <c r="G28" i="6"/>
  <c r="E28" i="6"/>
  <c r="N27" i="6"/>
  <c r="M27" i="6"/>
  <c r="L27" i="6"/>
  <c r="K27" i="6"/>
  <c r="J27" i="6"/>
  <c r="G27" i="6"/>
  <c r="N26" i="6"/>
  <c r="M26" i="6"/>
  <c r="L26" i="6"/>
  <c r="K26" i="6"/>
  <c r="J26" i="6"/>
  <c r="G26" i="6"/>
  <c r="N25" i="6"/>
  <c r="M25" i="6"/>
  <c r="L25" i="6"/>
  <c r="K25" i="6"/>
  <c r="J25" i="6"/>
  <c r="I25" i="6"/>
  <c r="G25" i="6"/>
  <c r="E25" i="6"/>
  <c r="N24" i="6"/>
  <c r="M24" i="6"/>
  <c r="L24" i="6"/>
  <c r="K24" i="6"/>
  <c r="J24" i="6"/>
  <c r="G24" i="6"/>
  <c r="N23" i="6"/>
  <c r="M23" i="6"/>
  <c r="L23" i="6"/>
  <c r="K23" i="6"/>
  <c r="J23" i="6"/>
  <c r="G23" i="6"/>
  <c r="N22" i="6"/>
  <c r="M22" i="6"/>
  <c r="L22" i="6"/>
  <c r="K22" i="6"/>
  <c r="J22" i="6"/>
  <c r="N21" i="6"/>
  <c r="M21" i="6"/>
  <c r="L21" i="6"/>
  <c r="K21" i="6"/>
  <c r="J21" i="6"/>
  <c r="I21" i="6"/>
  <c r="H21" i="6"/>
  <c r="G21" i="6"/>
  <c r="E21" i="6"/>
  <c r="N20" i="6"/>
  <c r="M20" i="6"/>
  <c r="L20" i="6"/>
  <c r="K20" i="6"/>
  <c r="J20" i="6"/>
  <c r="G20" i="6"/>
  <c r="N19" i="6"/>
  <c r="M19" i="6"/>
  <c r="L19" i="6"/>
  <c r="K19" i="6"/>
  <c r="J19" i="6"/>
  <c r="G19" i="6"/>
  <c r="N18" i="6"/>
  <c r="M18" i="6"/>
  <c r="L18" i="6"/>
  <c r="K18" i="6"/>
  <c r="J18" i="6"/>
  <c r="G18" i="6"/>
  <c r="N17" i="6"/>
  <c r="M17" i="6"/>
  <c r="L17" i="6"/>
  <c r="K17" i="6"/>
  <c r="J17" i="6"/>
  <c r="G17" i="6"/>
  <c r="N16" i="6"/>
  <c r="M16" i="6"/>
  <c r="L16" i="6"/>
  <c r="K16" i="6"/>
  <c r="J16" i="6"/>
  <c r="G16" i="6"/>
  <c r="A16" i="6"/>
  <c r="N15" i="6"/>
  <c r="M15" i="6"/>
  <c r="L15" i="6"/>
  <c r="K15" i="6"/>
  <c r="J15" i="6"/>
  <c r="G15" i="6"/>
  <c r="A15" i="6"/>
  <c r="N14" i="6"/>
  <c r="M14" i="6"/>
  <c r="L14" i="6"/>
  <c r="K14" i="6"/>
  <c r="J14" i="6"/>
  <c r="G14" i="6"/>
  <c r="N13" i="6"/>
  <c r="M13" i="6"/>
  <c r="L13" i="6"/>
  <c r="K13" i="6"/>
  <c r="J13" i="6"/>
  <c r="I13" i="6"/>
  <c r="H13" i="6"/>
  <c r="G13" i="6"/>
  <c r="E13" i="6"/>
  <c r="N12" i="6"/>
  <c r="M12" i="6"/>
  <c r="L12" i="6"/>
  <c r="K12" i="6"/>
  <c r="J12" i="6"/>
  <c r="I12" i="6"/>
  <c r="H12" i="6"/>
  <c r="G12" i="6"/>
  <c r="E12" i="6"/>
  <c r="N11" i="6"/>
  <c r="M11" i="6"/>
  <c r="L11" i="6"/>
  <c r="K11" i="6"/>
  <c r="J11" i="6"/>
  <c r="I11" i="6"/>
  <c r="H11" i="6"/>
  <c r="G11" i="6"/>
  <c r="E11" i="6"/>
  <c r="N115" i="5"/>
  <c r="M115" i="5"/>
  <c r="L115" i="5"/>
  <c r="K115" i="5"/>
  <c r="J115" i="5"/>
  <c r="G115" i="5"/>
  <c r="N114" i="5"/>
  <c r="M114" i="5"/>
  <c r="L114" i="5"/>
  <c r="K114" i="5"/>
  <c r="J114" i="5"/>
  <c r="I114" i="5"/>
  <c r="G114" i="5"/>
  <c r="E114" i="5"/>
  <c r="N113" i="5"/>
  <c r="M113" i="5"/>
  <c r="L113" i="5"/>
  <c r="K113" i="5"/>
  <c r="J113" i="5"/>
  <c r="I113" i="5"/>
  <c r="G113" i="5"/>
  <c r="E113" i="5"/>
  <c r="N112" i="5"/>
  <c r="M112" i="5"/>
  <c r="L112" i="5"/>
  <c r="K112" i="5"/>
  <c r="J112" i="5"/>
  <c r="G112" i="5"/>
  <c r="N111" i="5"/>
  <c r="M111" i="5"/>
  <c r="L111" i="5"/>
  <c r="K111" i="5"/>
  <c r="J111" i="5"/>
  <c r="G111" i="5"/>
  <c r="N110" i="5"/>
  <c r="M110" i="5"/>
  <c r="L110" i="5"/>
  <c r="K110" i="5"/>
  <c r="J110" i="5"/>
  <c r="I110" i="5"/>
  <c r="G110" i="5"/>
  <c r="E110" i="5"/>
  <c r="N109" i="5"/>
  <c r="M109" i="5"/>
  <c r="L109" i="5"/>
  <c r="K109" i="5"/>
  <c r="J109" i="5"/>
  <c r="I109" i="5"/>
  <c r="G109" i="5"/>
  <c r="E109" i="5"/>
  <c r="N108" i="5"/>
  <c r="M108" i="5"/>
  <c r="L108" i="5"/>
  <c r="K108" i="5"/>
  <c r="J108" i="5"/>
  <c r="G108" i="5"/>
  <c r="N107" i="5"/>
  <c r="M107" i="5"/>
  <c r="L107" i="5"/>
  <c r="K107" i="5"/>
  <c r="J107" i="5"/>
  <c r="G107" i="5"/>
  <c r="N106" i="5"/>
  <c r="M106" i="5"/>
  <c r="L106" i="5"/>
  <c r="K106" i="5"/>
  <c r="J106" i="5"/>
  <c r="I106" i="5"/>
  <c r="G106" i="5"/>
  <c r="E106" i="5"/>
  <c r="N105" i="5"/>
  <c r="M105" i="5"/>
  <c r="L105" i="5"/>
  <c r="K105" i="5"/>
  <c r="J105" i="5"/>
  <c r="G105" i="5"/>
  <c r="N104" i="5"/>
  <c r="M104" i="5"/>
  <c r="L104" i="5"/>
  <c r="K104" i="5"/>
  <c r="J104" i="5"/>
  <c r="G104" i="5"/>
  <c r="N103" i="5"/>
  <c r="M103" i="5"/>
  <c r="L103" i="5"/>
  <c r="K103" i="5"/>
  <c r="J103" i="5"/>
  <c r="I103" i="5"/>
  <c r="G103" i="5"/>
  <c r="E103" i="5"/>
  <c r="N102" i="5"/>
  <c r="M102" i="5"/>
  <c r="L102" i="5"/>
  <c r="K102" i="5"/>
  <c r="J102" i="5"/>
  <c r="I102" i="5"/>
  <c r="G102" i="5"/>
  <c r="E102" i="5"/>
  <c r="N101" i="5"/>
  <c r="M101" i="5"/>
  <c r="L101" i="5"/>
  <c r="K101" i="5"/>
  <c r="J101" i="5"/>
  <c r="G101" i="5"/>
  <c r="N100" i="5"/>
  <c r="M100" i="5"/>
  <c r="L100" i="5"/>
  <c r="K100" i="5"/>
  <c r="J100" i="5"/>
  <c r="G100" i="5"/>
  <c r="N99" i="5"/>
  <c r="M99" i="5"/>
  <c r="L99" i="5"/>
  <c r="K99" i="5"/>
  <c r="J99" i="5"/>
  <c r="I99" i="5"/>
  <c r="G99" i="5"/>
  <c r="E99" i="5"/>
  <c r="N98" i="5"/>
  <c r="M98" i="5"/>
  <c r="L98" i="5"/>
  <c r="K98" i="5"/>
  <c r="J98" i="5"/>
  <c r="I98" i="5"/>
  <c r="G98" i="5"/>
  <c r="E98" i="5"/>
  <c r="N97" i="5"/>
  <c r="M97" i="5"/>
  <c r="L97" i="5"/>
  <c r="K97" i="5"/>
  <c r="J97" i="5"/>
  <c r="G97" i="5"/>
  <c r="N96" i="5"/>
  <c r="M96" i="5"/>
  <c r="L96" i="5"/>
  <c r="K96" i="5"/>
  <c r="J96" i="5"/>
  <c r="I96" i="5"/>
  <c r="G96" i="5"/>
  <c r="E96" i="5"/>
  <c r="N95" i="5"/>
  <c r="M95" i="5"/>
  <c r="L95" i="5"/>
  <c r="K95" i="5"/>
  <c r="J95" i="5"/>
  <c r="I95" i="5"/>
  <c r="G95" i="5"/>
  <c r="E95" i="5"/>
  <c r="N94" i="5"/>
  <c r="M94" i="5"/>
  <c r="L94" i="5"/>
  <c r="K94" i="5"/>
  <c r="J94" i="5"/>
  <c r="G94" i="5"/>
  <c r="N93" i="5"/>
  <c r="M93" i="5"/>
  <c r="L93" i="5"/>
  <c r="K93" i="5"/>
  <c r="J93" i="5"/>
  <c r="G93" i="5"/>
  <c r="N92" i="5"/>
  <c r="M92" i="5"/>
  <c r="L92" i="5"/>
  <c r="K92" i="5"/>
  <c r="J92" i="5"/>
  <c r="G92" i="5"/>
  <c r="N91" i="5"/>
  <c r="M91" i="5"/>
  <c r="L91" i="5"/>
  <c r="K91" i="5"/>
  <c r="J91" i="5"/>
  <c r="G91" i="5"/>
  <c r="N90" i="5"/>
  <c r="M90" i="5"/>
  <c r="L90" i="5"/>
  <c r="K90" i="5"/>
  <c r="J90" i="5"/>
  <c r="I90" i="5"/>
  <c r="G90" i="5"/>
  <c r="E90" i="5"/>
  <c r="N89" i="5"/>
  <c r="M89" i="5"/>
  <c r="L89" i="5"/>
  <c r="K89" i="5"/>
  <c r="J89" i="5"/>
  <c r="G89" i="5"/>
  <c r="N88" i="5"/>
  <c r="M88" i="5"/>
  <c r="L88" i="5"/>
  <c r="K88" i="5"/>
  <c r="J88" i="5"/>
  <c r="G88" i="5"/>
  <c r="N87" i="5"/>
  <c r="M87" i="5"/>
  <c r="L87" i="5"/>
  <c r="K87" i="5"/>
  <c r="J87" i="5"/>
  <c r="G87" i="5"/>
  <c r="N86" i="5"/>
  <c r="M86" i="5"/>
  <c r="L86" i="5"/>
  <c r="K86" i="5"/>
  <c r="J86" i="5"/>
  <c r="G86" i="5"/>
  <c r="N85" i="5"/>
  <c r="M85" i="5"/>
  <c r="L85" i="5"/>
  <c r="K85" i="5"/>
  <c r="J85" i="5"/>
  <c r="G85" i="5"/>
  <c r="N84" i="5"/>
  <c r="M84" i="5"/>
  <c r="L84" i="5"/>
  <c r="K84" i="5"/>
  <c r="J84" i="5"/>
  <c r="G84" i="5"/>
  <c r="N83" i="5"/>
  <c r="M83" i="5"/>
  <c r="L83" i="5"/>
  <c r="K83" i="5"/>
  <c r="J83" i="5"/>
  <c r="G83" i="5"/>
  <c r="N82" i="5"/>
  <c r="M82" i="5"/>
  <c r="L82" i="5"/>
  <c r="K82" i="5"/>
  <c r="J82" i="5"/>
  <c r="G82" i="5"/>
  <c r="N81" i="5"/>
  <c r="M81" i="5"/>
  <c r="L81" i="5"/>
  <c r="K81" i="5"/>
  <c r="J81" i="5"/>
  <c r="G81" i="5"/>
  <c r="N80" i="5"/>
  <c r="M80" i="5"/>
  <c r="L80" i="5"/>
  <c r="K80" i="5"/>
  <c r="J80" i="5"/>
  <c r="G80" i="5"/>
  <c r="N79" i="5"/>
  <c r="M79" i="5"/>
  <c r="L79" i="5"/>
  <c r="K79" i="5"/>
  <c r="J79" i="5"/>
  <c r="G79" i="5"/>
  <c r="N78" i="5"/>
  <c r="M78" i="5"/>
  <c r="L78" i="5"/>
  <c r="K78" i="5"/>
  <c r="J78" i="5"/>
  <c r="I78" i="5"/>
  <c r="G78" i="5"/>
  <c r="E78" i="5"/>
  <c r="N77" i="5"/>
  <c r="M77" i="5"/>
  <c r="L77" i="5"/>
  <c r="K77" i="5"/>
  <c r="J77" i="5"/>
  <c r="G77" i="5"/>
  <c r="N76" i="5"/>
  <c r="M76" i="5"/>
  <c r="L76" i="5"/>
  <c r="K76" i="5"/>
  <c r="J76" i="5"/>
  <c r="G76" i="5"/>
  <c r="N75" i="5"/>
  <c r="M75" i="5"/>
  <c r="L75" i="5"/>
  <c r="K75" i="5"/>
  <c r="J75" i="5"/>
  <c r="G75" i="5"/>
  <c r="N74" i="5"/>
  <c r="M74" i="5"/>
  <c r="L74" i="5"/>
  <c r="K74" i="5"/>
  <c r="J74" i="5"/>
  <c r="G74" i="5"/>
  <c r="N73" i="5"/>
  <c r="M73" i="5"/>
  <c r="L73" i="5"/>
  <c r="K73" i="5"/>
  <c r="J73" i="5"/>
  <c r="G73" i="5"/>
  <c r="N72" i="5"/>
  <c r="M72" i="5"/>
  <c r="L72" i="5"/>
  <c r="K72" i="5"/>
  <c r="J72" i="5"/>
  <c r="G72" i="5"/>
  <c r="N71" i="5"/>
  <c r="M71" i="5"/>
  <c r="L71" i="5"/>
  <c r="K71" i="5"/>
  <c r="J71" i="5"/>
  <c r="G71" i="5"/>
  <c r="N70" i="5"/>
  <c r="M70" i="5"/>
  <c r="L70" i="5"/>
  <c r="K70" i="5"/>
  <c r="J70" i="5"/>
  <c r="G70" i="5"/>
  <c r="N69" i="5"/>
  <c r="M69" i="5"/>
  <c r="L69" i="5"/>
  <c r="K69" i="5"/>
  <c r="J69" i="5"/>
  <c r="G69" i="5"/>
  <c r="N68" i="5"/>
  <c r="M68" i="5"/>
  <c r="L68" i="5"/>
  <c r="K68" i="5"/>
  <c r="J68" i="5"/>
  <c r="G68" i="5"/>
  <c r="N67" i="5"/>
  <c r="M67" i="5"/>
  <c r="L67" i="5"/>
  <c r="K67" i="5"/>
  <c r="J67" i="5"/>
  <c r="G67" i="5"/>
  <c r="N66" i="5"/>
  <c r="M66" i="5"/>
  <c r="L66" i="5"/>
  <c r="K66" i="5"/>
  <c r="J66" i="5"/>
  <c r="G66" i="5"/>
  <c r="N65" i="5"/>
  <c r="M65" i="5"/>
  <c r="L65" i="5"/>
  <c r="K65" i="5"/>
  <c r="J65" i="5"/>
  <c r="G65" i="5"/>
  <c r="N64" i="5"/>
  <c r="M64" i="5"/>
  <c r="L64" i="5"/>
  <c r="K64" i="5"/>
  <c r="J64" i="5"/>
  <c r="G64" i="5"/>
  <c r="N63" i="5"/>
  <c r="M63" i="5"/>
  <c r="L63" i="5"/>
  <c r="K63" i="5"/>
  <c r="J63" i="5"/>
  <c r="G63" i="5"/>
  <c r="N62" i="5"/>
  <c r="M62" i="5"/>
  <c r="L62" i="5"/>
  <c r="K62" i="5"/>
  <c r="J62" i="5"/>
  <c r="I62" i="5"/>
  <c r="G62" i="5"/>
  <c r="E62" i="5"/>
  <c r="N61" i="5"/>
  <c r="M61" i="5"/>
  <c r="L61" i="5"/>
  <c r="K61" i="5"/>
  <c r="J61" i="5"/>
  <c r="G61" i="5"/>
  <c r="N60" i="5"/>
  <c r="M60" i="5"/>
  <c r="L60" i="5"/>
  <c r="K60" i="5"/>
  <c r="J60" i="5"/>
  <c r="G60" i="5"/>
  <c r="N59" i="5"/>
  <c r="M59" i="5"/>
  <c r="L59" i="5"/>
  <c r="K59" i="5"/>
  <c r="J59" i="5"/>
  <c r="G59" i="5"/>
  <c r="N58" i="5"/>
  <c r="M58" i="5"/>
  <c r="L58" i="5"/>
  <c r="K58" i="5"/>
  <c r="J58" i="5"/>
  <c r="G58" i="5"/>
  <c r="N57" i="5"/>
  <c r="M57" i="5"/>
  <c r="L57" i="5"/>
  <c r="K57" i="5"/>
  <c r="J57" i="5"/>
  <c r="G57" i="5"/>
  <c r="N56" i="5"/>
  <c r="M56" i="5"/>
  <c r="L56" i="5"/>
  <c r="K56" i="5"/>
  <c r="J56" i="5"/>
  <c r="G56" i="5"/>
  <c r="N55" i="5"/>
  <c r="M55" i="5"/>
  <c r="L55" i="5"/>
  <c r="K55" i="5"/>
  <c r="J55" i="5"/>
  <c r="G55" i="5"/>
  <c r="N54" i="5"/>
  <c r="M54" i="5"/>
  <c r="L54" i="5"/>
  <c r="K54" i="5"/>
  <c r="J54" i="5"/>
  <c r="G54" i="5"/>
  <c r="N53" i="5"/>
  <c r="M53" i="5"/>
  <c r="L53" i="5"/>
  <c r="K53" i="5"/>
  <c r="J53" i="5"/>
  <c r="G53" i="5"/>
  <c r="N52" i="5"/>
  <c r="M52" i="5"/>
  <c r="L52" i="5"/>
  <c r="K52" i="5"/>
  <c r="J52" i="5"/>
  <c r="G52" i="5"/>
  <c r="N51" i="5"/>
  <c r="M51" i="5"/>
  <c r="L51" i="5"/>
  <c r="K51" i="5"/>
  <c r="J51" i="5"/>
  <c r="I51" i="5"/>
  <c r="G51" i="5"/>
  <c r="E51" i="5"/>
  <c r="N50" i="5"/>
  <c r="M50" i="5"/>
  <c r="L50" i="5"/>
  <c r="K50" i="5"/>
  <c r="J50" i="5"/>
  <c r="I50" i="5"/>
  <c r="G50" i="5"/>
  <c r="E50" i="5"/>
  <c r="N49" i="5"/>
  <c r="M49" i="5"/>
  <c r="L49" i="5"/>
  <c r="K49" i="5"/>
  <c r="J49" i="5"/>
  <c r="G49" i="5"/>
  <c r="N48" i="5"/>
  <c r="M48" i="5"/>
  <c r="L48" i="5"/>
  <c r="K48" i="5"/>
  <c r="J48" i="5"/>
  <c r="G48" i="5"/>
  <c r="N47" i="5"/>
  <c r="M47" i="5"/>
  <c r="L47" i="5"/>
  <c r="K47" i="5"/>
  <c r="J47" i="5"/>
  <c r="G47" i="5"/>
  <c r="N46" i="5"/>
  <c r="M46" i="5"/>
  <c r="L46" i="5"/>
  <c r="K46" i="5"/>
  <c r="J46" i="5"/>
  <c r="I46" i="5"/>
  <c r="G46" i="5"/>
  <c r="E46" i="5"/>
  <c r="N45" i="5"/>
  <c r="M45" i="5"/>
  <c r="L45" i="5"/>
  <c r="K45" i="5"/>
  <c r="J45" i="5"/>
  <c r="G45" i="5"/>
  <c r="N44" i="5"/>
  <c r="M44" i="5"/>
  <c r="L44" i="5"/>
  <c r="K44" i="5"/>
  <c r="N43" i="5"/>
  <c r="M43" i="5"/>
  <c r="L43" i="5"/>
  <c r="K43" i="5"/>
  <c r="J43" i="5"/>
  <c r="I43" i="5"/>
  <c r="G43" i="5"/>
  <c r="E43" i="5"/>
  <c r="N42" i="5"/>
  <c r="M42" i="5"/>
  <c r="L42" i="5"/>
  <c r="K42" i="5"/>
  <c r="J42" i="5"/>
  <c r="G42" i="5"/>
  <c r="N41" i="5"/>
  <c r="M41" i="5"/>
  <c r="L41" i="5"/>
  <c r="K41" i="5"/>
  <c r="J41" i="5"/>
  <c r="G41" i="5"/>
  <c r="N40" i="5"/>
  <c r="M40" i="5"/>
  <c r="L40" i="5"/>
  <c r="K40" i="5"/>
  <c r="J40" i="5"/>
  <c r="I40" i="5"/>
  <c r="G40" i="5"/>
  <c r="E40" i="5"/>
  <c r="N39" i="5"/>
  <c r="M39" i="5"/>
  <c r="L39" i="5"/>
  <c r="K39" i="5"/>
  <c r="J39" i="5"/>
  <c r="G39" i="5"/>
  <c r="N38" i="5"/>
  <c r="M38" i="5"/>
  <c r="L38" i="5"/>
  <c r="K38" i="5"/>
  <c r="J38" i="5"/>
  <c r="G38" i="5"/>
  <c r="N37" i="5"/>
  <c r="M37" i="5"/>
  <c r="L37" i="5"/>
  <c r="K37" i="5"/>
  <c r="J37" i="5"/>
  <c r="G37" i="5"/>
  <c r="N36" i="5"/>
  <c r="M36" i="5"/>
  <c r="L36" i="5"/>
  <c r="K36" i="5"/>
  <c r="J36" i="5"/>
  <c r="G36" i="5"/>
  <c r="N35" i="5"/>
  <c r="M35" i="5"/>
  <c r="L35" i="5"/>
  <c r="K35" i="5"/>
  <c r="J35" i="5"/>
  <c r="G35" i="5"/>
  <c r="N34" i="5"/>
  <c r="M34" i="5"/>
  <c r="L34" i="5"/>
  <c r="K34" i="5"/>
  <c r="J34" i="5"/>
  <c r="G34" i="5"/>
  <c r="N33" i="5"/>
  <c r="M33" i="5"/>
  <c r="L33" i="5"/>
  <c r="K33" i="5"/>
  <c r="J33" i="5"/>
  <c r="G33" i="5"/>
  <c r="N32" i="5"/>
  <c r="M32" i="5"/>
  <c r="L32" i="5"/>
  <c r="K32" i="5"/>
  <c r="J32" i="5"/>
  <c r="I32" i="5"/>
  <c r="G32" i="5"/>
  <c r="E32" i="5"/>
  <c r="N31" i="5"/>
  <c r="M31" i="5"/>
  <c r="L31" i="5"/>
  <c r="K31" i="5"/>
  <c r="J31" i="5"/>
  <c r="G31" i="5"/>
  <c r="N30" i="5"/>
  <c r="M30" i="5"/>
  <c r="L30" i="5"/>
  <c r="K30" i="5"/>
  <c r="J30" i="5"/>
  <c r="G30" i="5"/>
  <c r="N29" i="5"/>
  <c r="M29" i="5"/>
  <c r="L29" i="5"/>
  <c r="K29" i="5"/>
  <c r="J29" i="5"/>
  <c r="G29" i="5"/>
  <c r="N28" i="5"/>
  <c r="M28" i="5"/>
  <c r="L28" i="5"/>
  <c r="K28" i="5"/>
  <c r="J28" i="5"/>
  <c r="I28" i="5"/>
  <c r="G28" i="5"/>
  <c r="E28" i="5"/>
  <c r="N27" i="5"/>
  <c r="M27" i="5"/>
  <c r="L27" i="5"/>
  <c r="K27" i="5"/>
  <c r="J27" i="5"/>
  <c r="G27" i="5"/>
  <c r="N26" i="5"/>
  <c r="M26" i="5"/>
  <c r="L26" i="5"/>
  <c r="K26" i="5"/>
  <c r="J26" i="5"/>
  <c r="G26" i="5"/>
  <c r="N25" i="5"/>
  <c r="M25" i="5"/>
  <c r="L25" i="5"/>
  <c r="K25" i="5"/>
  <c r="J25" i="5"/>
  <c r="I25" i="5"/>
  <c r="G25" i="5"/>
  <c r="E25" i="5"/>
  <c r="N24" i="5"/>
  <c r="M24" i="5"/>
  <c r="L24" i="5"/>
  <c r="K24" i="5"/>
  <c r="J24" i="5"/>
  <c r="G24" i="5"/>
  <c r="N23" i="5"/>
  <c r="M23" i="5"/>
  <c r="L23" i="5"/>
  <c r="K23" i="5"/>
  <c r="J23" i="5"/>
  <c r="G23" i="5"/>
  <c r="N22" i="5"/>
  <c r="M22" i="5"/>
  <c r="L22" i="5"/>
  <c r="K22" i="5"/>
  <c r="J22" i="5"/>
  <c r="N21" i="5"/>
  <c r="M21" i="5"/>
  <c r="L21" i="5"/>
  <c r="K21" i="5"/>
  <c r="J21" i="5"/>
  <c r="I21" i="5"/>
  <c r="H21" i="5"/>
  <c r="G21" i="5"/>
  <c r="E21" i="5"/>
  <c r="N20" i="5"/>
  <c r="M20" i="5"/>
  <c r="L20" i="5"/>
  <c r="K20" i="5"/>
  <c r="J20" i="5"/>
  <c r="G20" i="5"/>
  <c r="N19" i="5"/>
  <c r="M19" i="5"/>
  <c r="L19" i="5"/>
  <c r="K19" i="5"/>
  <c r="J19" i="5"/>
  <c r="G19" i="5"/>
  <c r="N18" i="5"/>
  <c r="M18" i="5"/>
  <c r="L18" i="5"/>
  <c r="K18" i="5"/>
  <c r="J18" i="5"/>
  <c r="G18" i="5"/>
  <c r="N17" i="5"/>
  <c r="M17" i="5"/>
  <c r="L17" i="5"/>
  <c r="K17" i="5"/>
  <c r="J17" i="5"/>
  <c r="G17" i="5"/>
  <c r="N16" i="5"/>
  <c r="M16" i="5"/>
  <c r="L16" i="5"/>
  <c r="K16" i="5"/>
  <c r="J16" i="5"/>
  <c r="G16" i="5"/>
  <c r="A16" i="5"/>
  <c r="N15" i="5"/>
  <c r="M15" i="5"/>
  <c r="L15" i="5"/>
  <c r="K15" i="5"/>
  <c r="J15" i="5"/>
  <c r="G15" i="5"/>
  <c r="A15" i="5"/>
  <c r="N14" i="5"/>
  <c r="M14" i="5"/>
  <c r="L14" i="5"/>
  <c r="K14" i="5"/>
  <c r="J14" i="5"/>
  <c r="G14" i="5"/>
  <c r="N13" i="5"/>
  <c r="M13" i="5"/>
  <c r="L13" i="5"/>
  <c r="K13" i="5"/>
  <c r="J13" i="5"/>
  <c r="I13" i="5"/>
  <c r="H13" i="5"/>
  <c r="G13" i="5"/>
  <c r="E13" i="5"/>
  <c r="N12" i="5"/>
  <c r="M12" i="5"/>
  <c r="L12" i="5"/>
  <c r="K12" i="5"/>
  <c r="J12" i="5"/>
  <c r="I12" i="5"/>
  <c r="H12" i="5"/>
  <c r="G12" i="5"/>
  <c r="E12" i="5"/>
  <c r="N11" i="5"/>
  <c r="M11" i="5"/>
  <c r="L11" i="5"/>
  <c r="K11" i="5"/>
  <c r="J11" i="5"/>
  <c r="I11" i="5"/>
  <c r="H11" i="5"/>
  <c r="G11" i="5"/>
  <c r="E11" i="5"/>
  <c r="N115" i="2"/>
  <c r="M115" i="2"/>
  <c r="L115" i="2"/>
  <c r="K115" i="2"/>
  <c r="J115" i="2"/>
  <c r="G115" i="2"/>
  <c r="N114" i="2"/>
  <c r="M114" i="2"/>
  <c r="L114" i="2"/>
  <c r="K114" i="2"/>
  <c r="J114" i="2"/>
  <c r="I114" i="2"/>
  <c r="G114" i="2"/>
  <c r="E114" i="2"/>
  <c r="N113" i="2"/>
  <c r="M113" i="2"/>
  <c r="L113" i="2"/>
  <c r="K113" i="2"/>
  <c r="J113" i="2"/>
  <c r="I113" i="2"/>
  <c r="G113" i="2"/>
  <c r="E113" i="2"/>
  <c r="N112" i="2"/>
  <c r="M112" i="2"/>
  <c r="L112" i="2"/>
  <c r="K112" i="2"/>
  <c r="J112" i="2"/>
  <c r="G112" i="2"/>
  <c r="N111" i="2"/>
  <c r="M111" i="2"/>
  <c r="L111" i="2"/>
  <c r="K111" i="2"/>
  <c r="J111" i="2"/>
  <c r="G111" i="2"/>
  <c r="N110" i="2"/>
  <c r="M110" i="2"/>
  <c r="L110" i="2"/>
  <c r="K110" i="2"/>
  <c r="J110" i="2"/>
  <c r="I110" i="2"/>
  <c r="G110" i="2"/>
  <c r="E110" i="2"/>
  <c r="N109" i="2"/>
  <c r="M109" i="2"/>
  <c r="L109" i="2"/>
  <c r="K109" i="2"/>
  <c r="J109" i="2"/>
  <c r="I109" i="2"/>
  <c r="G109" i="2"/>
  <c r="E109" i="2"/>
  <c r="N108" i="2"/>
  <c r="M108" i="2"/>
  <c r="L108" i="2"/>
  <c r="K108" i="2"/>
  <c r="J108" i="2"/>
  <c r="G108" i="2"/>
  <c r="N107" i="2"/>
  <c r="M107" i="2"/>
  <c r="L107" i="2"/>
  <c r="K107" i="2"/>
  <c r="J107" i="2"/>
  <c r="G107" i="2"/>
  <c r="N106" i="2"/>
  <c r="M106" i="2"/>
  <c r="L106" i="2"/>
  <c r="K106" i="2"/>
  <c r="J106" i="2"/>
  <c r="I106" i="2"/>
  <c r="G106" i="2"/>
  <c r="E106" i="2"/>
  <c r="N105" i="2"/>
  <c r="M105" i="2"/>
  <c r="L105" i="2"/>
  <c r="K105" i="2"/>
  <c r="J105" i="2"/>
  <c r="G105" i="2"/>
  <c r="N104" i="2"/>
  <c r="M104" i="2"/>
  <c r="L104" i="2"/>
  <c r="K104" i="2"/>
  <c r="J104" i="2"/>
  <c r="G104" i="2"/>
  <c r="N103" i="2"/>
  <c r="M103" i="2"/>
  <c r="L103" i="2"/>
  <c r="K103" i="2"/>
  <c r="J103" i="2"/>
  <c r="I103" i="2"/>
  <c r="G103" i="2"/>
  <c r="E103" i="2"/>
  <c r="N102" i="2"/>
  <c r="M102" i="2"/>
  <c r="L102" i="2"/>
  <c r="K102" i="2"/>
  <c r="J102" i="2"/>
  <c r="I102" i="2"/>
  <c r="G102" i="2"/>
  <c r="E102" i="2"/>
  <c r="N101" i="2"/>
  <c r="M101" i="2"/>
  <c r="L101" i="2"/>
  <c r="K101" i="2"/>
  <c r="J101" i="2"/>
  <c r="G101" i="2"/>
  <c r="N100" i="2"/>
  <c r="M100" i="2"/>
  <c r="L100" i="2"/>
  <c r="K100" i="2"/>
  <c r="J100" i="2"/>
  <c r="G100" i="2"/>
  <c r="N99" i="2"/>
  <c r="M99" i="2"/>
  <c r="L99" i="2"/>
  <c r="K99" i="2"/>
  <c r="J99" i="2"/>
  <c r="I99" i="2"/>
  <c r="G99" i="2"/>
  <c r="E99" i="2"/>
  <c r="N98" i="2"/>
  <c r="M98" i="2"/>
  <c r="L98" i="2"/>
  <c r="K98" i="2"/>
  <c r="J98" i="2"/>
  <c r="I98" i="2"/>
  <c r="G98" i="2"/>
  <c r="E98" i="2"/>
  <c r="N97" i="2"/>
  <c r="M97" i="2"/>
  <c r="L97" i="2"/>
  <c r="K97" i="2"/>
  <c r="J97" i="2"/>
  <c r="G97" i="2"/>
  <c r="N96" i="2"/>
  <c r="M96" i="2"/>
  <c r="L96" i="2"/>
  <c r="K96" i="2"/>
  <c r="J96" i="2"/>
  <c r="I96" i="2"/>
  <c r="G96" i="2"/>
  <c r="E96" i="2"/>
  <c r="N95" i="2"/>
  <c r="M95" i="2"/>
  <c r="L95" i="2"/>
  <c r="K95" i="2"/>
  <c r="J95" i="2"/>
  <c r="I95" i="2"/>
  <c r="G95" i="2"/>
  <c r="E95" i="2"/>
  <c r="N94" i="2"/>
  <c r="M94" i="2"/>
  <c r="L94" i="2"/>
  <c r="K94" i="2"/>
  <c r="J94" i="2"/>
  <c r="G94" i="2"/>
  <c r="N93" i="2"/>
  <c r="M93" i="2"/>
  <c r="L93" i="2"/>
  <c r="K93" i="2"/>
  <c r="J93" i="2"/>
  <c r="G93" i="2"/>
  <c r="N92" i="2"/>
  <c r="M92" i="2"/>
  <c r="L92" i="2"/>
  <c r="K92" i="2"/>
  <c r="J92" i="2"/>
  <c r="G92" i="2"/>
  <c r="N91" i="2"/>
  <c r="M91" i="2"/>
  <c r="L91" i="2"/>
  <c r="K91" i="2"/>
  <c r="J91" i="2"/>
  <c r="G91" i="2"/>
  <c r="N90" i="2"/>
  <c r="M90" i="2"/>
  <c r="L90" i="2"/>
  <c r="K90" i="2"/>
  <c r="J90" i="2"/>
  <c r="I90" i="2"/>
  <c r="G90" i="2"/>
  <c r="E90" i="2"/>
  <c r="N89" i="2"/>
  <c r="M89" i="2"/>
  <c r="L89" i="2"/>
  <c r="K89" i="2"/>
  <c r="J89" i="2"/>
  <c r="G89" i="2"/>
  <c r="N88" i="2"/>
  <c r="M88" i="2"/>
  <c r="L88" i="2"/>
  <c r="K88" i="2"/>
  <c r="J88" i="2"/>
  <c r="G88" i="2"/>
  <c r="N87" i="2"/>
  <c r="M87" i="2"/>
  <c r="L87" i="2"/>
  <c r="K87" i="2"/>
  <c r="J87" i="2"/>
  <c r="G87" i="2"/>
  <c r="N86" i="2"/>
  <c r="M86" i="2"/>
  <c r="L86" i="2"/>
  <c r="K86" i="2"/>
  <c r="J86" i="2"/>
  <c r="G86" i="2"/>
  <c r="N85" i="2"/>
  <c r="M85" i="2"/>
  <c r="L85" i="2"/>
  <c r="K85" i="2"/>
  <c r="J85" i="2"/>
  <c r="G85" i="2"/>
  <c r="N84" i="2"/>
  <c r="M84" i="2"/>
  <c r="L84" i="2"/>
  <c r="K84" i="2"/>
  <c r="J84" i="2"/>
  <c r="G84" i="2"/>
  <c r="N83" i="2"/>
  <c r="M83" i="2"/>
  <c r="L83" i="2"/>
  <c r="K83" i="2"/>
  <c r="J83" i="2"/>
  <c r="G83" i="2"/>
  <c r="N82" i="2"/>
  <c r="M82" i="2"/>
  <c r="L82" i="2"/>
  <c r="K82" i="2"/>
  <c r="J82" i="2"/>
  <c r="G82" i="2"/>
  <c r="N81" i="2"/>
  <c r="M81" i="2"/>
  <c r="L81" i="2"/>
  <c r="K81" i="2"/>
  <c r="J81" i="2"/>
  <c r="G81" i="2"/>
  <c r="N80" i="2"/>
  <c r="M80" i="2"/>
  <c r="L80" i="2"/>
  <c r="K80" i="2"/>
  <c r="J80" i="2"/>
  <c r="G80" i="2"/>
  <c r="N79" i="2"/>
  <c r="M79" i="2"/>
  <c r="L79" i="2"/>
  <c r="K79" i="2"/>
  <c r="J79" i="2"/>
  <c r="G79" i="2"/>
  <c r="N78" i="2"/>
  <c r="M78" i="2"/>
  <c r="L78" i="2"/>
  <c r="K78" i="2"/>
  <c r="J78" i="2"/>
  <c r="I78" i="2"/>
  <c r="G78" i="2"/>
  <c r="E78" i="2"/>
  <c r="N77" i="2"/>
  <c r="M77" i="2"/>
  <c r="L77" i="2"/>
  <c r="K77" i="2"/>
  <c r="J77" i="2"/>
  <c r="G77" i="2"/>
  <c r="N76" i="2"/>
  <c r="M76" i="2"/>
  <c r="L76" i="2"/>
  <c r="K76" i="2"/>
  <c r="J76" i="2"/>
  <c r="G76" i="2"/>
  <c r="N75" i="2"/>
  <c r="M75" i="2"/>
  <c r="L75" i="2"/>
  <c r="K75" i="2"/>
  <c r="J75" i="2"/>
  <c r="G75" i="2"/>
  <c r="N74" i="2"/>
  <c r="M74" i="2"/>
  <c r="L74" i="2"/>
  <c r="K74" i="2"/>
  <c r="J74" i="2"/>
  <c r="G74" i="2"/>
  <c r="N73" i="2"/>
  <c r="M73" i="2"/>
  <c r="L73" i="2"/>
  <c r="K73" i="2"/>
  <c r="J73" i="2"/>
  <c r="G73" i="2"/>
  <c r="N72" i="2"/>
  <c r="M72" i="2"/>
  <c r="L72" i="2"/>
  <c r="K72" i="2"/>
  <c r="J72" i="2"/>
  <c r="G72" i="2"/>
  <c r="N71" i="2"/>
  <c r="M71" i="2"/>
  <c r="L71" i="2"/>
  <c r="K71" i="2"/>
  <c r="J71" i="2"/>
  <c r="G71" i="2"/>
  <c r="N70" i="2"/>
  <c r="M70" i="2"/>
  <c r="L70" i="2"/>
  <c r="K70" i="2"/>
  <c r="J70" i="2"/>
  <c r="G70" i="2"/>
  <c r="N69" i="2"/>
  <c r="M69" i="2"/>
  <c r="L69" i="2"/>
  <c r="K69" i="2"/>
  <c r="J69" i="2"/>
  <c r="G69" i="2"/>
  <c r="N68" i="2"/>
  <c r="M68" i="2"/>
  <c r="L68" i="2"/>
  <c r="K68" i="2"/>
  <c r="J68" i="2"/>
  <c r="G68" i="2"/>
  <c r="N67" i="2"/>
  <c r="M67" i="2"/>
  <c r="L67" i="2"/>
  <c r="K67" i="2"/>
  <c r="J67" i="2"/>
  <c r="G67" i="2"/>
  <c r="N66" i="2"/>
  <c r="M66" i="2"/>
  <c r="L66" i="2"/>
  <c r="K66" i="2"/>
  <c r="J66" i="2"/>
  <c r="G66" i="2"/>
  <c r="N65" i="2"/>
  <c r="M65" i="2"/>
  <c r="L65" i="2"/>
  <c r="K65" i="2"/>
  <c r="J65" i="2"/>
  <c r="G65" i="2"/>
  <c r="N64" i="2"/>
  <c r="M64" i="2"/>
  <c r="L64" i="2"/>
  <c r="K64" i="2"/>
  <c r="J64" i="2"/>
  <c r="G64" i="2"/>
  <c r="N63" i="2"/>
  <c r="M63" i="2"/>
  <c r="L63" i="2"/>
  <c r="K63" i="2"/>
  <c r="J63" i="2"/>
  <c r="G63" i="2"/>
  <c r="N62" i="2"/>
  <c r="M62" i="2"/>
  <c r="L62" i="2"/>
  <c r="K62" i="2"/>
  <c r="J62" i="2"/>
  <c r="I62" i="2"/>
  <c r="G62" i="2"/>
  <c r="E62" i="2"/>
  <c r="N61" i="2"/>
  <c r="M61" i="2"/>
  <c r="L61" i="2"/>
  <c r="K61" i="2"/>
  <c r="J61" i="2"/>
  <c r="G61" i="2"/>
  <c r="N60" i="2"/>
  <c r="M60" i="2"/>
  <c r="L60" i="2"/>
  <c r="K60" i="2"/>
  <c r="J60" i="2"/>
  <c r="G60" i="2"/>
  <c r="N59" i="2"/>
  <c r="M59" i="2"/>
  <c r="L59" i="2"/>
  <c r="K59" i="2"/>
  <c r="J59" i="2"/>
  <c r="G59" i="2"/>
  <c r="N58" i="2"/>
  <c r="M58" i="2"/>
  <c r="L58" i="2"/>
  <c r="K58" i="2"/>
  <c r="J58" i="2"/>
  <c r="G58" i="2"/>
  <c r="N57" i="2"/>
  <c r="M57" i="2"/>
  <c r="L57" i="2"/>
  <c r="K57" i="2"/>
  <c r="J57" i="2"/>
  <c r="G57" i="2"/>
  <c r="N56" i="2"/>
  <c r="M56" i="2"/>
  <c r="L56" i="2"/>
  <c r="K56" i="2"/>
  <c r="J56" i="2"/>
  <c r="G56" i="2"/>
  <c r="N55" i="2"/>
  <c r="M55" i="2"/>
  <c r="L55" i="2"/>
  <c r="K55" i="2"/>
  <c r="J55" i="2"/>
  <c r="G55" i="2"/>
  <c r="N54" i="2"/>
  <c r="M54" i="2"/>
  <c r="L54" i="2"/>
  <c r="K54" i="2"/>
  <c r="J54" i="2"/>
  <c r="G54" i="2"/>
  <c r="N53" i="2"/>
  <c r="M53" i="2"/>
  <c r="L53" i="2"/>
  <c r="K53" i="2"/>
  <c r="J53" i="2"/>
  <c r="G53" i="2"/>
  <c r="N52" i="2"/>
  <c r="M52" i="2"/>
  <c r="L52" i="2"/>
  <c r="K52" i="2"/>
  <c r="J52" i="2"/>
  <c r="G52" i="2"/>
  <c r="N51" i="2"/>
  <c r="M51" i="2"/>
  <c r="L51" i="2"/>
  <c r="K51" i="2"/>
  <c r="J51" i="2"/>
  <c r="I51" i="2"/>
  <c r="G51" i="2"/>
  <c r="E51" i="2"/>
  <c r="N50" i="2"/>
  <c r="M50" i="2"/>
  <c r="L50" i="2"/>
  <c r="K50" i="2"/>
  <c r="J50" i="2"/>
  <c r="I50" i="2"/>
  <c r="G50" i="2"/>
  <c r="E50" i="2"/>
  <c r="N49" i="2"/>
  <c r="M49" i="2"/>
  <c r="L49" i="2"/>
  <c r="K49" i="2"/>
  <c r="J49" i="2"/>
  <c r="G49" i="2"/>
  <c r="N48" i="2"/>
  <c r="M48" i="2"/>
  <c r="L48" i="2"/>
  <c r="K48" i="2"/>
  <c r="J48" i="2"/>
  <c r="G48" i="2"/>
  <c r="N47" i="2"/>
  <c r="M47" i="2"/>
  <c r="L47" i="2"/>
  <c r="K47" i="2"/>
  <c r="J47" i="2"/>
  <c r="G47" i="2"/>
  <c r="N46" i="2"/>
  <c r="M46" i="2"/>
  <c r="L46" i="2"/>
  <c r="K46" i="2"/>
  <c r="J46" i="2"/>
  <c r="I46" i="2"/>
  <c r="G46" i="2"/>
  <c r="E46" i="2"/>
  <c r="N45" i="2"/>
  <c r="M45" i="2"/>
  <c r="L45" i="2"/>
  <c r="K45" i="2"/>
  <c r="J45" i="2"/>
  <c r="G45" i="2"/>
  <c r="N44" i="2"/>
  <c r="M44" i="2"/>
  <c r="L44" i="2"/>
  <c r="K44" i="2"/>
  <c r="N43" i="2"/>
  <c r="M43" i="2"/>
  <c r="L43" i="2"/>
  <c r="K43" i="2"/>
  <c r="J43" i="2"/>
  <c r="I43" i="2"/>
  <c r="G43" i="2"/>
  <c r="E43" i="2"/>
  <c r="N42" i="2"/>
  <c r="M42" i="2"/>
  <c r="L42" i="2"/>
  <c r="K42" i="2"/>
  <c r="J42" i="2"/>
  <c r="G42" i="2"/>
  <c r="N41" i="2"/>
  <c r="M41" i="2"/>
  <c r="L41" i="2"/>
  <c r="K41" i="2"/>
  <c r="J41" i="2"/>
  <c r="G41" i="2"/>
  <c r="N40" i="2"/>
  <c r="M40" i="2"/>
  <c r="L40" i="2"/>
  <c r="K40" i="2"/>
  <c r="J40" i="2"/>
  <c r="I40" i="2"/>
  <c r="G40" i="2"/>
  <c r="E40" i="2"/>
  <c r="N39" i="2"/>
  <c r="M39" i="2"/>
  <c r="L39" i="2"/>
  <c r="K39" i="2"/>
  <c r="J39" i="2"/>
  <c r="G39" i="2"/>
  <c r="N38" i="2"/>
  <c r="M38" i="2"/>
  <c r="L38" i="2"/>
  <c r="K38" i="2"/>
  <c r="J38" i="2"/>
  <c r="G38" i="2"/>
  <c r="N37" i="2"/>
  <c r="M37" i="2"/>
  <c r="L37" i="2"/>
  <c r="K37" i="2"/>
  <c r="J37" i="2"/>
  <c r="G37" i="2"/>
  <c r="N36" i="2"/>
  <c r="M36" i="2"/>
  <c r="L36" i="2"/>
  <c r="K36" i="2"/>
  <c r="J36" i="2"/>
  <c r="G36" i="2"/>
  <c r="N35" i="2"/>
  <c r="M35" i="2"/>
  <c r="L35" i="2"/>
  <c r="K35" i="2"/>
  <c r="J35" i="2"/>
  <c r="G35" i="2"/>
  <c r="N34" i="2"/>
  <c r="M34" i="2"/>
  <c r="L34" i="2"/>
  <c r="K34" i="2"/>
  <c r="J34" i="2"/>
  <c r="G34" i="2"/>
  <c r="N33" i="2"/>
  <c r="M33" i="2"/>
  <c r="L33" i="2"/>
  <c r="K33" i="2"/>
  <c r="J33" i="2"/>
  <c r="G33" i="2"/>
  <c r="N32" i="2"/>
  <c r="M32" i="2"/>
  <c r="L32" i="2"/>
  <c r="K32" i="2"/>
  <c r="J32" i="2"/>
  <c r="I32" i="2"/>
  <c r="G32" i="2"/>
  <c r="E32" i="2"/>
  <c r="N31" i="2"/>
  <c r="M31" i="2"/>
  <c r="L31" i="2"/>
  <c r="K31" i="2"/>
  <c r="J31" i="2"/>
  <c r="G31" i="2"/>
  <c r="N30" i="2"/>
  <c r="M30" i="2"/>
  <c r="L30" i="2"/>
  <c r="K30" i="2"/>
  <c r="J30" i="2"/>
  <c r="G30" i="2"/>
  <c r="N29" i="2"/>
  <c r="M29" i="2"/>
  <c r="L29" i="2"/>
  <c r="K29" i="2"/>
  <c r="J29" i="2"/>
  <c r="G29" i="2"/>
  <c r="N28" i="2"/>
  <c r="M28" i="2"/>
  <c r="L28" i="2"/>
  <c r="K28" i="2"/>
  <c r="J28" i="2"/>
  <c r="I28" i="2"/>
  <c r="G28" i="2"/>
  <c r="E28" i="2"/>
  <c r="N27" i="2"/>
  <c r="M27" i="2"/>
  <c r="L27" i="2"/>
  <c r="K27" i="2"/>
  <c r="J27" i="2"/>
  <c r="G27" i="2"/>
  <c r="N26" i="2"/>
  <c r="M26" i="2"/>
  <c r="L26" i="2"/>
  <c r="K26" i="2"/>
  <c r="J26" i="2"/>
  <c r="G26" i="2"/>
  <c r="N25" i="2"/>
  <c r="M25" i="2"/>
  <c r="L25" i="2"/>
  <c r="K25" i="2"/>
  <c r="J25" i="2"/>
  <c r="I25" i="2"/>
  <c r="G25" i="2"/>
  <c r="E25" i="2"/>
  <c r="N24" i="2"/>
  <c r="M24" i="2"/>
  <c r="L24" i="2"/>
  <c r="K24" i="2"/>
  <c r="J24" i="2"/>
  <c r="G24" i="2"/>
  <c r="N23" i="2"/>
  <c r="M23" i="2"/>
  <c r="L23" i="2"/>
  <c r="K23" i="2"/>
  <c r="J23" i="2"/>
  <c r="G23" i="2"/>
  <c r="N22" i="2"/>
  <c r="M22" i="2"/>
  <c r="L22" i="2"/>
  <c r="K22" i="2"/>
  <c r="J22" i="2"/>
  <c r="N21" i="2"/>
  <c r="M21" i="2"/>
  <c r="L21" i="2"/>
  <c r="K21" i="2"/>
  <c r="J21" i="2"/>
  <c r="I21" i="2"/>
  <c r="H21" i="2"/>
  <c r="G21" i="2"/>
  <c r="E21" i="2"/>
  <c r="N20" i="2"/>
  <c r="M20" i="2"/>
  <c r="L20" i="2"/>
  <c r="K20" i="2"/>
  <c r="J20" i="2"/>
  <c r="G20" i="2"/>
  <c r="N19" i="2"/>
  <c r="M19" i="2"/>
  <c r="L19" i="2"/>
  <c r="K19" i="2"/>
  <c r="J19" i="2"/>
  <c r="G19" i="2"/>
  <c r="N18" i="2"/>
  <c r="M18" i="2"/>
  <c r="L18" i="2"/>
  <c r="K18" i="2"/>
  <c r="J18" i="2"/>
  <c r="G18" i="2"/>
  <c r="N17" i="2"/>
  <c r="M17" i="2"/>
  <c r="L17" i="2"/>
  <c r="K17" i="2"/>
  <c r="J17" i="2"/>
  <c r="G17" i="2"/>
  <c r="N16" i="2"/>
  <c r="M16" i="2"/>
  <c r="L16" i="2"/>
  <c r="K16" i="2"/>
  <c r="J16" i="2"/>
  <c r="G16" i="2"/>
  <c r="A16" i="2"/>
  <c r="N15" i="2"/>
  <c r="M15" i="2"/>
  <c r="L15" i="2"/>
  <c r="K15" i="2"/>
  <c r="J15" i="2"/>
  <c r="G15" i="2"/>
  <c r="A15" i="2"/>
  <c r="N14" i="2"/>
  <c r="M14" i="2"/>
  <c r="L14" i="2"/>
  <c r="K14" i="2"/>
  <c r="J14" i="2"/>
  <c r="G14" i="2"/>
  <c r="N13" i="2"/>
  <c r="M13" i="2"/>
  <c r="L13" i="2"/>
  <c r="K13" i="2"/>
  <c r="J13" i="2"/>
  <c r="I13" i="2"/>
  <c r="H13" i="2"/>
  <c r="G13" i="2"/>
  <c r="E13" i="2"/>
  <c r="N12" i="2"/>
  <c r="M12" i="2"/>
  <c r="L12" i="2"/>
  <c r="K12" i="2"/>
  <c r="J12" i="2"/>
  <c r="I12" i="2"/>
  <c r="G12" i="2"/>
  <c r="E12" i="2"/>
  <c r="N11" i="2"/>
  <c r="M11" i="2"/>
  <c r="L11" i="2"/>
  <c r="K11" i="2"/>
  <c r="J11" i="2"/>
  <c r="I11" i="2"/>
  <c r="H11" i="2"/>
  <c r="G11" i="2"/>
  <c r="E11" i="2"/>
  <c r="I116" i="15" l="1"/>
  <c r="M116" i="15" s="1"/>
  <c r="N116" i="15" s="1"/>
  <c r="J74" i="15"/>
  <c r="I49" i="15"/>
  <c r="K49" i="15" s="1"/>
  <c r="J49" i="15" s="1"/>
  <c r="I11" i="15"/>
  <c r="K11" i="15" s="1"/>
  <c r="J11" i="15" s="1"/>
  <c r="K27" i="15"/>
  <c r="L27" i="15" s="1"/>
  <c r="N12" i="15"/>
  <c r="M12" i="15"/>
  <c r="M11" i="15"/>
  <c r="N11" i="15" s="1"/>
  <c r="H10" i="15"/>
  <c r="J13" i="15"/>
  <c r="L15" i="15"/>
  <c r="J15" i="15"/>
  <c r="L17" i="15"/>
  <c r="J17" i="15"/>
  <c r="L19" i="15"/>
  <c r="J19" i="15"/>
  <c r="L21" i="15"/>
  <c r="J21" i="15"/>
  <c r="K20" i="15"/>
  <c r="L20" i="15" s="1"/>
  <c r="G20" i="15"/>
  <c r="G11" i="15" s="1"/>
  <c r="G10" i="15" s="1"/>
  <c r="L23" i="15"/>
  <c r="J23" i="15"/>
  <c r="L25" i="15"/>
  <c r="J25" i="15"/>
  <c r="L31" i="15"/>
  <c r="J31" i="15"/>
  <c r="L39" i="15"/>
  <c r="J39" i="15"/>
  <c r="L42" i="15"/>
  <c r="J42" i="15"/>
  <c r="L45" i="15"/>
  <c r="J45" i="15"/>
  <c r="L49" i="15"/>
  <c r="L16" i="15"/>
  <c r="J16" i="15"/>
  <c r="L18" i="15"/>
  <c r="J18" i="15"/>
  <c r="L22" i="15"/>
  <c r="J22" i="15"/>
  <c r="L24" i="15"/>
  <c r="J24" i="15"/>
  <c r="L26" i="15"/>
  <c r="J26" i="15"/>
  <c r="L50" i="15"/>
  <c r="J50" i="15"/>
  <c r="L68" i="15"/>
  <c r="J68" i="15"/>
  <c r="L76" i="15"/>
  <c r="J76" i="15"/>
  <c r="L78" i="15"/>
  <c r="J78" i="15"/>
  <c r="L80" i="15"/>
  <c r="J80" i="15"/>
  <c r="L82" i="15"/>
  <c r="J82" i="15"/>
  <c r="L84" i="15"/>
  <c r="J84" i="15"/>
  <c r="L86" i="15"/>
  <c r="J86" i="15"/>
  <c r="L88" i="15"/>
  <c r="J88" i="15"/>
  <c r="K89" i="15"/>
  <c r="L109" i="15"/>
  <c r="J109" i="15"/>
  <c r="J27" i="15"/>
  <c r="J28" i="15"/>
  <c r="J29" i="15"/>
  <c r="J30" i="15"/>
  <c r="J32" i="15"/>
  <c r="J33" i="15"/>
  <c r="J34" i="15"/>
  <c r="J35" i="15"/>
  <c r="J36" i="15"/>
  <c r="J37" i="15"/>
  <c r="J38" i="15"/>
  <c r="J40" i="15"/>
  <c r="J41" i="15"/>
  <c r="J44" i="15"/>
  <c r="J46" i="15"/>
  <c r="J47" i="15"/>
  <c r="J48" i="15"/>
  <c r="J52" i="15"/>
  <c r="J53" i="15"/>
  <c r="J54" i="15"/>
  <c r="J55" i="15"/>
  <c r="J56" i="15"/>
  <c r="J57" i="15"/>
  <c r="J58" i="15"/>
  <c r="J59" i="15"/>
  <c r="J60" i="15"/>
  <c r="J61" i="15"/>
  <c r="J62" i="15"/>
  <c r="J63" i="15"/>
  <c r="J64" i="15"/>
  <c r="J65" i="15"/>
  <c r="J66" i="15"/>
  <c r="J67" i="15"/>
  <c r="J69" i="15"/>
  <c r="J72" i="15"/>
  <c r="L77" i="15"/>
  <c r="J77" i="15"/>
  <c r="L79" i="15"/>
  <c r="J79" i="15"/>
  <c r="L81" i="15"/>
  <c r="J81" i="15"/>
  <c r="L83" i="15"/>
  <c r="J83" i="15"/>
  <c r="L85" i="15"/>
  <c r="J85" i="15"/>
  <c r="L87" i="15"/>
  <c r="J87" i="15"/>
  <c r="L113" i="15"/>
  <c r="J113" i="15"/>
  <c r="J90" i="15"/>
  <c r="J91" i="15"/>
  <c r="J92" i="15"/>
  <c r="J93" i="15"/>
  <c r="J94" i="15"/>
  <c r="J95" i="15"/>
  <c r="J96" i="15"/>
  <c r="J97" i="15"/>
  <c r="J98" i="15"/>
  <c r="J99" i="15"/>
  <c r="J100" i="15"/>
  <c r="L102" i="15"/>
  <c r="J102" i="15"/>
  <c r="L104" i="15"/>
  <c r="J104" i="15"/>
  <c r="L106" i="15"/>
  <c r="J106" i="15"/>
  <c r="L111" i="15"/>
  <c r="J111" i="15"/>
  <c r="E112" i="15"/>
  <c r="I112" i="15"/>
  <c r="K112" i="15" s="1"/>
  <c r="L115" i="15"/>
  <c r="J115" i="15"/>
  <c r="K116" i="15"/>
  <c r="L120" i="15"/>
  <c r="J120" i="15"/>
  <c r="L124" i="15"/>
  <c r="J124" i="15"/>
  <c r="L128" i="15"/>
  <c r="J128" i="15"/>
  <c r="L101" i="15"/>
  <c r="J101" i="15"/>
  <c r="L103" i="15"/>
  <c r="J103" i="15"/>
  <c r="L105" i="15"/>
  <c r="J105" i="15"/>
  <c r="L107" i="15"/>
  <c r="J107" i="15"/>
  <c r="L110" i="15"/>
  <c r="J110" i="15"/>
  <c r="L114" i="15"/>
  <c r="J114" i="15"/>
  <c r="L117" i="15"/>
  <c r="J117" i="15"/>
  <c r="L123" i="15"/>
  <c r="J123" i="15"/>
  <c r="L127" i="15"/>
  <c r="J127" i="15"/>
  <c r="J118" i="15"/>
  <c r="J119" i="15"/>
  <c r="J121" i="15"/>
  <c r="J122" i="15"/>
  <c r="J125" i="15"/>
  <c r="J126" i="15"/>
  <c r="J129" i="15"/>
  <c r="M49" i="15" l="1"/>
  <c r="N49" i="15" s="1"/>
  <c r="L12" i="15"/>
  <c r="L11" i="15"/>
  <c r="L116" i="15"/>
  <c r="J116" i="15"/>
  <c r="M112" i="15"/>
  <c r="N112" i="15" s="1"/>
  <c r="J20" i="15"/>
  <c r="J12" i="15"/>
  <c r="E10" i="15"/>
  <c r="L112" i="15"/>
  <c r="J112" i="15"/>
  <c r="L89" i="15"/>
  <c r="J89" i="15"/>
  <c r="I10" i="15"/>
  <c r="K10" i="15" l="1"/>
  <c r="L10" i="15" s="1"/>
  <c r="J10" i="15"/>
  <c r="M10" i="15"/>
  <c r="N10" i="15" s="1"/>
</calcChain>
</file>

<file path=xl/comments1.xml><?xml version="1.0" encoding="utf-8"?>
<comments xmlns="http://schemas.openxmlformats.org/spreadsheetml/2006/main">
  <authors>
    <author>user</author>
  </authors>
  <commentList>
    <comment ref="C12" authorId="0">
      <text>
        <r>
          <rPr>
            <b/>
            <sz val="9"/>
            <rFont val="Tahoma"/>
            <charset val="134"/>
          </rPr>
          <t xml:space="preserve">Program
</t>
        </r>
      </text>
    </comment>
    <comment ref="C13" authorId="0">
      <text>
        <r>
          <rPr>
            <b/>
            <sz val="9"/>
            <rFont val="Tahoma"/>
            <charset val="134"/>
          </rPr>
          <t>Kegiatan</t>
        </r>
      </text>
    </comment>
    <comment ref="D14" authorId="0">
      <text>
        <r>
          <rPr>
            <b/>
            <sz val="9"/>
            <rFont val="Tahoma"/>
            <charset val="134"/>
          </rPr>
          <t>Sub Kegiatan</t>
        </r>
      </text>
    </comment>
  </commentList>
</comments>
</file>

<file path=xl/comments10.xml><?xml version="1.0" encoding="utf-8"?>
<comments xmlns="http://schemas.openxmlformats.org/spreadsheetml/2006/main">
  <authors>
    <author>user</author>
  </authors>
  <commentList>
    <comment ref="C12" authorId="0">
      <text>
        <r>
          <rPr>
            <b/>
            <sz val="9"/>
            <rFont val="Tahoma"/>
            <charset val="134"/>
          </rPr>
          <t xml:space="preserve">Program
</t>
        </r>
      </text>
    </comment>
    <comment ref="C13" authorId="0">
      <text>
        <r>
          <rPr>
            <b/>
            <sz val="9"/>
            <rFont val="Tahoma"/>
            <charset val="134"/>
          </rPr>
          <t>Kegiatan</t>
        </r>
      </text>
    </comment>
    <comment ref="D14" authorId="0">
      <text>
        <r>
          <rPr>
            <b/>
            <sz val="9"/>
            <rFont val="Tahoma"/>
            <charset val="134"/>
          </rPr>
          <t>Sub Kegiatan</t>
        </r>
      </text>
    </comment>
  </commentList>
</comments>
</file>

<file path=xl/comments11.xml><?xml version="1.0" encoding="utf-8"?>
<comments xmlns="http://schemas.openxmlformats.org/spreadsheetml/2006/main">
  <authors>
    <author>user</author>
  </authors>
  <commentList>
    <comment ref="C11" authorId="0">
      <text>
        <r>
          <rPr>
            <b/>
            <sz val="9"/>
            <rFont val="Tahoma"/>
            <charset val="134"/>
          </rPr>
          <t xml:space="preserve">Program
</t>
        </r>
      </text>
    </comment>
    <comment ref="C12" authorId="0">
      <text>
        <r>
          <rPr>
            <b/>
            <sz val="9"/>
            <rFont val="Tahoma"/>
            <charset val="134"/>
          </rPr>
          <t>Kegiatan</t>
        </r>
      </text>
    </comment>
    <comment ref="D13" authorId="0">
      <text>
        <r>
          <rPr>
            <b/>
            <sz val="9"/>
            <rFont val="Tahoma"/>
            <charset val="134"/>
          </rPr>
          <t>Sub Kegiatan</t>
        </r>
      </text>
    </comment>
  </commentList>
</comments>
</file>

<file path=xl/comments12.xml><?xml version="1.0" encoding="utf-8"?>
<comments xmlns="http://schemas.openxmlformats.org/spreadsheetml/2006/main">
  <authors>
    <author>user</author>
  </authors>
  <commentList>
    <comment ref="C11" authorId="0">
      <text>
        <r>
          <rPr>
            <b/>
            <sz val="9"/>
            <rFont val="Tahoma"/>
            <charset val="134"/>
          </rPr>
          <t xml:space="preserve">Program
</t>
        </r>
      </text>
    </comment>
    <comment ref="C12" authorId="0">
      <text>
        <r>
          <rPr>
            <b/>
            <sz val="9"/>
            <rFont val="Tahoma"/>
            <charset val="134"/>
          </rPr>
          <t>Kegiatan</t>
        </r>
      </text>
    </comment>
    <comment ref="D13" authorId="0">
      <text>
        <r>
          <rPr>
            <b/>
            <sz val="9"/>
            <rFont val="Tahoma"/>
            <charset val="134"/>
          </rPr>
          <t>Sub Kegiatan</t>
        </r>
      </text>
    </comment>
  </commentList>
</comments>
</file>

<file path=xl/comments2.xml><?xml version="1.0" encoding="utf-8"?>
<comments xmlns="http://schemas.openxmlformats.org/spreadsheetml/2006/main">
  <authors>
    <author>user</author>
  </authors>
  <commentList>
    <comment ref="C12" authorId="0">
      <text>
        <r>
          <rPr>
            <b/>
            <sz val="9"/>
            <rFont val="Tahoma"/>
            <charset val="134"/>
          </rPr>
          <t xml:space="preserve">Program
</t>
        </r>
      </text>
    </comment>
    <comment ref="C13" authorId="0">
      <text>
        <r>
          <rPr>
            <b/>
            <sz val="9"/>
            <rFont val="Tahoma"/>
            <charset val="134"/>
          </rPr>
          <t>Kegiatan</t>
        </r>
      </text>
    </comment>
    <comment ref="D14" authorId="0">
      <text>
        <r>
          <rPr>
            <b/>
            <sz val="9"/>
            <rFont val="Tahoma"/>
            <charset val="134"/>
          </rPr>
          <t>Sub Kegiatan</t>
        </r>
      </text>
    </comment>
  </commentList>
</comments>
</file>

<file path=xl/comments3.xml><?xml version="1.0" encoding="utf-8"?>
<comments xmlns="http://schemas.openxmlformats.org/spreadsheetml/2006/main">
  <authors>
    <author>user</author>
  </authors>
  <commentList>
    <comment ref="C12" authorId="0">
      <text>
        <r>
          <rPr>
            <b/>
            <sz val="9"/>
            <rFont val="Tahoma"/>
            <charset val="134"/>
          </rPr>
          <t xml:space="preserve">Program
</t>
        </r>
      </text>
    </comment>
    <comment ref="C13" authorId="0">
      <text>
        <r>
          <rPr>
            <b/>
            <sz val="9"/>
            <rFont val="Tahoma"/>
            <charset val="134"/>
          </rPr>
          <t>Kegiatan</t>
        </r>
      </text>
    </comment>
    <comment ref="D14" authorId="0">
      <text>
        <r>
          <rPr>
            <b/>
            <sz val="9"/>
            <rFont val="Tahoma"/>
            <charset val="134"/>
          </rPr>
          <t>Sub Kegiatan</t>
        </r>
      </text>
    </comment>
  </commentList>
</comments>
</file>

<file path=xl/comments4.xml><?xml version="1.0" encoding="utf-8"?>
<comments xmlns="http://schemas.openxmlformats.org/spreadsheetml/2006/main">
  <authors>
    <author>user</author>
  </authors>
  <commentList>
    <comment ref="C12" authorId="0">
      <text>
        <r>
          <rPr>
            <b/>
            <sz val="9"/>
            <rFont val="Tahoma"/>
            <charset val="134"/>
          </rPr>
          <t xml:space="preserve">Program
</t>
        </r>
      </text>
    </comment>
    <comment ref="C13" authorId="0">
      <text>
        <r>
          <rPr>
            <b/>
            <sz val="9"/>
            <rFont val="Tahoma"/>
            <charset val="134"/>
          </rPr>
          <t>Kegiatan</t>
        </r>
      </text>
    </comment>
    <comment ref="D14" authorId="0">
      <text>
        <r>
          <rPr>
            <b/>
            <sz val="9"/>
            <rFont val="Tahoma"/>
            <charset val="134"/>
          </rPr>
          <t>Sub Kegiatan</t>
        </r>
      </text>
    </comment>
  </commentList>
</comments>
</file>

<file path=xl/comments5.xml><?xml version="1.0" encoding="utf-8"?>
<comments xmlns="http://schemas.openxmlformats.org/spreadsheetml/2006/main">
  <authors>
    <author>user</author>
  </authors>
  <commentList>
    <comment ref="C12" authorId="0">
      <text>
        <r>
          <rPr>
            <b/>
            <sz val="9"/>
            <rFont val="Tahoma"/>
            <charset val="134"/>
          </rPr>
          <t xml:space="preserve">Program
</t>
        </r>
      </text>
    </comment>
    <comment ref="C13" authorId="0">
      <text>
        <r>
          <rPr>
            <b/>
            <sz val="9"/>
            <rFont val="Tahoma"/>
            <charset val="134"/>
          </rPr>
          <t>Kegiatan</t>
        </r>
      </text>
    </comment>
    <comment ref="D14" authorId="0">
      <text>
        <r>
          <rPr>
            <b/>
            <sz val="9"/>
            <rFont val="Tahoma"/>
            <charset val="134"/>
          </rPr>
          <t>Sub Kegiatan</t>
        </r>
      </text>
    </comment>
  </commentList>
</comments>
</file>

<file path=xl/comments6.xml><?xml version="1.0" encoding="utf-8"?>
<comments xmlns="http://schemas.openxmlformats.org/spreadsheetml/2006/main">
  <authors>
    <author>user</author>
  </authors>
  <commentList>
    <comment ref="C12" authorId="0">
      <text>
        <r>
          <rPr>
            <b/>
            <sz val="9"/>
            <rFont val="Tahoma"/>
            <charset val="134"/>
          </rPr>
          <t xml:space="preserve">Program
</t>
        </r>
      </text>
    </comment>
    <comment ref="C13" authorId="0">
      <text>
        <r>
          <rPr>
            <b/>
            <sz val="9"/>
            <rFont val="Tahoma"/>
            <charset val="134"/>
          </rPr>
          <t>Kegiatan</t>
        </r>
      </text>
    </comment>
    <comment ref="D14" authorId="0">
      <text>
        <r>
          <rPr>
            <b/>
            <sz val="9"/>
            <rFont val="Tahoma"/>
            <charset val="134"/>
          </rPr>
          <t>Sub Kegiatan</t>
        </r>
      </text>
    </comment>
  </commentList>
</comments>
</file>

<file path=xl/comments7.xml><?xml version="1.0" encoding="utf-8"?>
<comments xmlns="http://schemas.openxmlformats.org/spreadsheetml/2006/main">
  <authors>
    <author>user</author>
  </authors>
  <commentList>
    <comment ref="C12" authorId="0">
      <text>
        <r>
          <rPr>
            <b/>
            <sz val="9"/>
            <rFont val="Tahoma"/>
            <charset val="134"/>
          </rPr>
          <t xml:space="preserve">Program
</t>
        </r>
      </text>
    </comment>
    <comment ref="C13" authorId="0">
      <text>
        <r>
          <rPr>
            <b/>
            <sz val="9"/>
            <rFont val="Tahoma"/>
            <charset val="134"/>
          </rPr>
          <t>Kegiatan</t>
        </r>
      </text>
    </comment>
    <comment ref="D14" authorId="0">
      <text>
        <r>
          <rPr>
            <b/>
            <sz val="9"/>
            <rFont val="Tahoma"/>
            <charset val="134"/>
          </rPr>
          <t>Sub Kegiatan</t>
        </r>
      </text>
    </comment>
  </commentList>
</comments>
</file>

<file path=xl/comments8.xml><?xml version="1.0" encoding="utf-8"?>
<comments xmlns="http://schemas.openxmlformats.org/spreadsheetml/2006/main">
  <authors>
    <author>user</author>
  </authors>
  <commentList>
    <comment ref="C12" authorId="0">
      <text>
        <r>
          <rPr>
            <b/>
            <sz val="9"/>
            <rFont val="Tahoma"/>
            <charset val="134"/>
          </rPr>
          <t xml:space="preserve">Program
</t>
        </r>
      </text>
    </comment>
    <comment ref="C13" authorId="0">
      <text>
        <r>
          <rPr>
            <b/>
            <sz val="9"/>
            <rFont val="Tahoma"/>
            <charset val="134"/>
          </rPr>
          <t>Kegiatan</t>
        </r>
      </text>
    </comment>
    <comment ref="D14" authorId="0">
      <text>
        <r>
          <rPr>
            <b/>
            <sz val="9"/>
            <rFont val="Tahoma"/>
            <charset val="134"/>
          </rPr>
          <t>Sub Kegiatan</t>
        </r>
      </text>
    </comment>
  </commentList>
</comments>
</file>

<file path=xl/comments9.xml><?xml version="1.0" encoding="utf-8"?>
<comments xmlns="http://schemas.openxmlformats.org/spreadsheetml/2006/main">
  <authors>
    <author>user</author>
  </authors>
  <commentList>
    <comment ref="C12" authorId="0">
      <text>
        <r>
          <rPr>
            <b/>
            <sz val="9"/>
            <rFont val="Tahoma"/>
            <charset val="134"/>
          </rPr>
          <t xml:space="preserve">Program
</t>
        </r>
      </text>
    </comment>
    <comment ref="C13" authorId="0">
      <text>
        <r>
          <rPr>
            <b/>
            <sz val="9"/>
            <rFont val="Tahoma"/>
            <charset val="134"/>
          </rPr>
          <t>Kegiatan</t>
        </r>
      </text>
    </comment>
    <comment ref="D14" authorId="0">
      <text>
        <r>
          <rPr>
            <b/>
            <sz val="9"/>
            <rFont val="Tahoma"/>
            <charset val="134"/>
          </rPr>
          <t>Sub Kegiatan</t>
        </r>
      </text>
    </comment>
  </commentList>
</comments>
</file>

<file path=xl/sharedStrings.xml><?xml version="1.0" encoding="utf-8"?>
<sst xmlns="http://schemas.openxmlformats.org/spreadsheetml/2006/main" count="4686" uniqueCount="309">
  <si>
    <t xml:space="preserve">                                                 LAPORAN REKAPITULASI KEMAJUAN PELAKSANAAN KEGIATAN ORGANISASI PERANGKAT DAERAH</t>
  </si>
  <si>
    <t xml:space="preserve">                                                        APBD KOTA SERANG TAHUN ANGGARAN 2021</t>
  </si>
  <si>
    <t>OPD :</t>
  </si>
  <si>
    <t>:</t>
  </si>
  <si>
    <t>DINAS PENDIDIKAN DAN KEBUDAYAAN KOTA SERANG</t>
  </si>
  <si>
    <t xml:space="preserve">Bulan : </t>
  </si>
  <si>
    <t>Januari</t>
  </si>
  <si>
    <t xml:space="preserve">Triwulan : </t>
  </si>
  <si>
    <t>I (satu)</t>
  </si>
  <si>
    <t>NO</t>
  </si>
  <si>
    <t>KODE REKENING</t>
  </si>
  <si>
    <t>URAIAN</t>
  </si>
  <si>
    <t>PAGU ANGGARAN</t>
  </si>
  <si>
    <t>SUMBER DANA</t>
  </si>
  <si>
    <t>KONDISI S/D BULAN INI (%)</t>
  </si>
  <si>
    <t>SELISIH%</t>
  </si>
  <si>
    <t>SISA ANGGARAN</t>
  </si>
  <si>
    <t>%</t>
  </si>
  <si>
    <t>KET</t>
  </si>
  <si>
    <t>KENDALA / MASALAH / HAMBATAN</t>
  </si>
  <si>
    <t>SOLUSI / PENYELESAIAN</t>
  </si>
  <si>
    <t>TARGET</t>
  </si>
  <si>
    <t>REALISASI</t>
  </si>
  <si>
    <t>FISIK (%)</t>
  </si>
  <si>
    <t>KEUANGAN (%)</t>
  </si>
  <si>
    <t>Rp.</t>
  </si>
  <si>
    <t>BELANJA</t>
  </si>
  <si>
    <t>A</t>
  </si>
  <si>
    <t>1.01.01</t>
  </si>
  <si>
    <t>PROGRAM PENUNJANG URUSAN PEMERINTAHAN DAERAH
KABUPATEN/KOTA</t>
  </si>
  <si>
    <t>DPU-DAU</t>
  </si>
  <si>
    <t>I</t>
  </si>
  <si>
    <t>1.01.01.2.01</t>
  </si>
  <si>
    <t>Perencanaan, Penganggaran, dan Evaluasi Kinerja Perangkat
Daerah</t>
  </si>
  <si>
    <t>1.01.01.2.01.01</t>
  </si>
  <si>
    <t>Penyusunan Dokumen Perencanaan Perangkat Daerah</t>
  </si>
  <si>
    <t>1.01.01.2.01.02</t>
  </si>
  <si>
    <t>Koordinasi dan Penyusunan Dokumen RKA-SKPD</t>
  </si>
  <si>
    <t>1.01.01.2.01.03</t>
  </si>
  <si>
    <t>Koordinasi dan Penyusunan Dokumen Perubahan RKA-SKPD</t>
  </si>
  <si>
    <t>1.01.01.2.01.04</t>
  </si>
  <si>
    <t>Koordinasi dan Penyusunan DPA-SKPD</t>
  </si>
  <si>
    <t>1.01.01.2.01.05</t>
  </si>
  <si>
    <t>Koordinasi dan Penyusunan Perubahan DPA-SKPD</t>
  </si>
  <si>
    <t>1.01.01.2.01.06</t>
  </si>
  <si>
    <t>Koordinasi dan Penyusunan Laporan Capaian Kinerja dan Ikhtisar Realisasi Kinerja SKPD</t>
  </si>
  <si>
    <t>1.01.01.2.01.07</t>
  </si>
  <si>
    <t>Evaluasi Kinerja Perangkat Daerah</t>
  </si>
  <si>
    <t>II</t>
  </si>
  <si>
    <t>1.01 .01. 2.02</t>
  </si>
  <si>
    <t>Administrasi Keuangan Perangkat Daerah</t>
  </si>
  <si>
    <t>1.01.01.2.02.01</t>
  </si>
  <si>
    <t>Penyediaan Gaji dan Tunjangan ASN</t>
  </si>
  <si>
    <t>1.01.01.2.02.05</t>
  </si>
  <si>
    <t>Koordinasi dan Penyusunan Laporan Keuangan Akhir Tahun SKPD</t>
  </si>
  <si>
    <t>1.01.01.2.02.07</t>
  </si>
  <si>
    <t>Koordinasi dan Penyusunan Laporan Keuangan Bulanan/Triwulanan/Semesteran SKPD</t>
  </si>
  <si>
    <t>III</t>
  </si>
  <si>
    <t>1.01.01.2.03</t>
  </si>
  <si>
    <t>Administrasi Barang Milik Daerah pada Perangkat Daerah</t>
  </si>
  <si>
    <t>1.01.01.2.03.02</t>
  </si>
  <si>
    <t>Pengamanan Barang Milik Daerah SKPD</t>
  </si>
  <si>
    <t>1.01.01.2.03.05</t>
  </si>
  <si>
    <t>Rekonsiliasi dan Penyusunan Laporan Barang Milik Daerah pada SKPD</t>
  </si>
  <si>
    <t>IV</t>
  </si>
  <si>
    <t>Administrasi Kepegawaian Perangkat Daerah</t>
  </si>
  <si>
    <t>1.01.01.2.05.02</t>
  </si>
  <si>
    <t>Pengadaan Pakaian Dinas Beserta Atribut Kelengkapannya</t>
  </si>
  <si>
    <t>1.01.01.2.05.05</t>
  </si>
  <si>
    <t>Monitoring, Evaluasi, dan Penilaian Kinerja Pegawai</t>
  </si>
  <si>
    <t>1.01.01.2.05.011</t>
  </si>
  <si>
    <t>Bimbingan Teknis Implementasi Peraturan Perundang-Undangan</t>
  </si>
  <si>
    <t>V</t>
  </si>
  <si>
    <t>1.01.01.2.06</t>
  </si>
  <si>
    <t>Administrasi Umum Perangkat Daerah</t>
  </si>
  <si>
    <t>1.01.01.2.06.01</t>
  </si>
  <si>
    <t>Penyediaan Komponen Instalasi Listrik/Penerangan Bangunan Kantor</t>
  </si>
  <si>
    <t>1.01.01.2.06.02</t>
  </si>
  <si>
    <t>Penyediaan Peralatan dan Perlengkapan Kantor</t>
  </si>
  <si>
    <t>1.01.01.2.06.03</t>
  </si>
  <si>
    <t>Penyediaan Peralatan Rumah Tangga</t>
  </si>
  <si>
    <t>1.01.01.2.06.04</t>
  </si>
  <si>
    <t>Penyediaan Bahan Logistik Kantor</t>
  </si>
  <si>
    <t>1.01.01.2.06.05</t>
  </si>
  <si>
    <t>Penyediaan Barang Cetakan dan Penggandaan</t>
  </si>
  <si>
    <t>1.01.01.2.06.06</t>
  </si>
  <si>
    <t>Penyediaan Bahan Bacaan dan Peraturan Perundang-undangan</t>
  </si>
  <si>
    <t>1.01.01.2.06.09</t>
  </si>
  <si>
    <t>Penyelenggaraan Rapat Koordinasi dan Konsultasi SKPD</t>
  </si>
  <si>
    <t>VI</t>
  </si>
  <si>
    <t>1.01.01.2.07</t>
  </si>
  <si>
    <t>Pengadaan Barang Milik Daerah Penunjang Urusan Pemerintah Daerah</t>
  </si>
  <si>
    <t>1.01.01.2.07.06</t>
  </si>
  <si>
    <t>Pengadaan Peralatan dan Mesin Lainnya</t>
  </si>
  <si>
    <t>1.01.01.2.07.09</t>
  </si>
  <si>
    <t>Pengadaan Gedung Kantor atau Bangunan Lainnya</t>
  </si>
  <si>
    <t>VII</t>
  </si>
  <si>
    <t>1.01.01.2.08</t>
  </si>
  <si>
    <t>Penyediaan Jasa Penunjang Urusan Pemerintahan Daerah</t>
  </si>
  <si>
    <t>1.01.01.2.08.02</t>
  </si>
  <si>
    <t>Penyediaan Jasa Komunikasi, Sumber Daya Air dan Listrik</t>
  </si>
  <si>
    <t>8,3</t>
  </si>
  <si>
    <t>1.01.01.2.08.04</t>
  </si>
  <si>
    <t>Penyediaan Jasa Pelayanan Umum Kantor</t>
  </si>
  <si>
    <t>VIII</t>
  </si>
  <si>
    <t>1.01.01.2.09</t>
  </si>
  <si>
    <t>Pemeliharaan Barang Milik Daerah Penunjang Urusan
Pemerintahan Daerah</t>
  </si>
  <si>
    <t>1.01.01.2.09.01</t>
  </si>
  <si>
    <t>Penyediaan Jasa Pemeliharaan,Biaya Pemeliharaan dan Pajak Kendaraan Perorangan Dinas atau Kendaraan Dinas Jabatan</t>
  </si>
  <si>
    <t>1.01.01.2.09.06</t>
  </si>
  <si>
    <t>Pemeliharaan Peralatan dan Mesin Lainnya</t>
  </si>
  <si>
    <t>1.01.01.2.09.09</t>
  </si>
  <si>
    <t>Pemeliharaan/Rehabilitasi Gedung Kantor dan Bangunan Lainnya</t>
  </si>
  <si>
    <t>B</t>
  </si>
  <si>
    <t>1.01.02</t>
  </si>
  <si>
    <t>PROGRAM PENGELOLAAN PENDIDIKAN</t>
  </si>
  <si>
    <t>1.01.02.2.01</t>
  </si>
  <si>
    <t>Pengelolaan Pendidikan Sekolah Dasar</t>
  </si>
  <si>
    <t>1.01.02.2.01.06</t>
  </si>
  <si>
    <t>Pembangunan Sarana, Prasarana dan Utilitas Sekolah</t>
  </si>
  <si>
    <t>1.01.02.2.01.08</t>
  </si>
  <si>
    <t>Rehabilitasi Sedang/Berat Ruang Kelas</t>
  </si>
  <si>
    <t>1.01.02.2.01.09</t>
  </si>
  <si>
    <t>Rehabilitasi Sedang/Berat Ruang Guru/Kepala Sekolah/TU</t>
  </si>
  <si>
    <t>1.01.02.2.01.014</t>
  </si>
  <si>
    <t>Pengadaan Mebel Sekolah</t>
  </si>
  <si>
    <t>1.01.02.2.01.017</t>
  </si>
  <si>
    <t>Pengadaan Perlengkapan Siswa</t>
  </si>
  <si>
    <t>1.01.02.2.01.023</t>
  </si>
  <si>
    <t>Penyelengaraan Proses Belajar dan Ujian bagi Peserta Didik</t>
  </si>
  <si>
    <t>1.01.02.2.01.025</t>
  </si>
  <si>
    <t>Pembinaan Minat, Bakat dan Kreativitas Siswa</t>
  </si>
  <si>
    <t>1.01.02.2.01.027</t>
  </si>
  <si>
    <t>Pengembangan Karir Pendidik dan Tenaga Kependidikan pada Satuan Pendidikan Sekolah Dasar</t>
  </si>
  <si>
    <t>1.01.02.2.01.028</t>
  </si>
  <si>
    <t>Pembinaan Kelembagaan dan Manajemen Sekolah</t>
  </si>
  <si>
    <t>1.01.02.2.01.029</t>
  </si>
  <si>
    <t>Pengelolaan Dana BOS Sekolah Dasar</t>
  </si>
  <si>
    <t>1.01.02.2.02</t>
  </si>
  <si>
    <t>Pengelolaan Pendidikan Sekolah Menengah Pertama</t>
  </si>
  <si>
    <t>1.01.02.2.02.01</t>
  </si>
  <si>
    <t>Pembangunan Unit Sekolah Baru (USB)</t>
  </si>
  <si>
    <t>1.01.02.2.02.06</t>
  </si>
  <si>
    <t>Pembangunan Laboratorium</t>
  </si>
  <si>
    <t>1.01.02.2.02.012</t>
  </si>
  <si>
    <t>Pembangunan Sarana,Prasarana dan Utilitas Sekolah</t>
  </si>
  <si>
    <t>1.01.02.2.02.014</t>
  </si>
  <si>
    <t>Rehabilitasi Sedang/Berat Ruang Kelas Sekolah</t>
  </si>
  <si>
    <t>1.01.02.2.02.015</t>
  </si>
  <si>
    <t>Rehabilitasi Sedang/Berat RuangGuru Sekolah</t>
  </si>
  <si>
    <t>1.01.02.2.02.018</t>
  </si>
  <si>
    <t>Rehabilitasi Sedang/Berat Laboratorium</t>
  </si>
  <si>
    <t>1.01.02.2.02.019</t>
  </si>
  <si>
    <t>Rehabilitasi Sedang/Berat Ruang Serba Guna/Aula</t>
  </si>
  <si>
    <t>1.01.02.2.02.025</t>
  </si>
  <si>
    <t>1.01.02.2.02.028</t>
  </si>
  <si>
    <t>1.01.02.2.02.035</t>
  </si>
  <si>
    <t>Pengadaan Alat Praktik dan Peraga Siswa</t>
  </si>
  <si>
    <t>1.01.02.2.02.036</t>
  </si>
  <si>
    <t>1.01.02.2.02.038</t>
  </si>
  <si>
    <t>1.01.02.2.02.040</t>
  </si>
  <si>
    <t>Pengembangan Karir Pendidik dan Tenaga Kependidikan pada Satuan Pendidikan Sekolah Menengah Pertama</t>
  </si>
  <si>
    <t>1.01.02.2.02.041</t>
  </si>
  <si>
    <t>1.01.02.2.02.042</t>
  </si>
  <si>
    <t>Pengelolaan Dana BOS Sekolah Menengah Pertama</t>
  </si>
  <si>
    <t>1.01.02.2.03</t>
  </si>
  <si>
    <t>Pengelolaan Pendidikan Anak Usia Dini (PAUD)</t>
  </si>
  <si>
    <t>1.01.02.2.03.02</t>
  </si>
  <si>
    <t>Pembangunan Sarana, Prasarana dan Utilitas PAUD</t>
  </si>
  <si>
    <t>1.01.02.2.03.09</t>
  </si>
  <si>
    <t>Pengadaan Perlengkapan PAUD</t>
  </si>
  <si>
    <t>1.01.02.2.03.010</t>
  </si>
  <si>
    <t>Pengadaan Perlengkapan Siswa PAUD</t>
  </si>
  <si>
    <t>1.01.02.2.03.011</t>
  </si>
  <si>
    <t>Penyediaan Biaya Personil Peserta Didik PAUD</t>
  </si>
  <si>
    <t>1.01.02.2.03.012</t>
  </si>
  <si>
    <t>Pengadaan Alat Praktik dan Peraga Siswa PAUD</t>
  </si>
  <si>
    <t>1.01.02.2.03.013</t>
  </si>
  <si>
    <t>Penyelenggaraan Proses Belajar PAUD</t>
  </si>
  <si>
    <t>1.01.02.2.03.014</t>
  </si>
  <si>
    <t>Penyiapan dan Tindak Lanjut Evaluasi Satuan PAUD</t>
  </si>
  <si>
    <t>1.01.02.2.03.015</t>
  </si>
  <si>
    <t>Penyediaan Pendidik dan Tenaga Kependidikan bagi Satuan PAUD</t>
  </si>
  <si>
    <t>1.01.02.2.03.016</t>
  </si>
  <si>
    <t>Pengembangan Karir Pendidik dan Tenaga Kependidikan pada Satuan Pendidikan PAUD</t>
  </si>
  <si>
    <t>1.01.02.2.03.017</t>
  </si>
  <si>
    <t>Pembinaan Kelembagaan dan Manajemen PAUD</t>
  </si>
  <si>
    <t>1.01.02.2.03.018</t>
  </si>
  <si>
    <t>Pengelolaan Dana BOP PAUD</t>
  </si>
  <si>
    <t>1.01.02.2.04</t>
  </si>
  <si>
    <t>Pengelolaan Pendidikan Nonformal/Kesetaraan</t>
  </si>
  <si>
    <t>1.01.02.2.04.012</t>
  </si>
  <si>
    <t>Penyelenggaraan Proses Belajar Nonformal/Kesetaraan</t>
  </si>
  <si>
    <t>1.01.02.2.04.013</t>
  </si>
  <si>
    <t>Penyiapan dan Tindak Lanjut Evaluasi Satuan Pendidikan di Pendidikan Nonformal/Kesetaraan</t>
  </si>
  <si>
    <t>1.01.02.2.04.015</t>
  </si>
  <si>
    <t>Pengembangan Karir Pendidik dan Tenaga Kependidikan pada Satuan Pendidikan Nonformal/Kesetaraan</t>
  </si>
  <si>
    <t>1.01.02.2.04.016</t>
  </si>
  <si>
    <t>Pembinaan Kelembagaan danManajemen Sekolah Nonformal/Kesetaraan</t>
  </si>
  <si>
    <t>C</t>
  </si>
  <si>
    <t>1.01.03</t>
  </si>
  <si>
    <t>PROGRAM PENGEMBANGAN KURIKULUM</t>
  </si>
  <si>
    <t>1.01.03.2.01</t>
  </si>
  <si>
    <t>Penetapan Kurikulum Muatan Lokal Pendidikan Dasar</t>
  </si>
  <si>
    <t>1.01.03.2.01.04</t>
  </si>
  <si>
    <t>Pelatihan PenyusunanKurikulum Muatan Lokal Pendidikan Dasar</t>
  </si>
  <si>
    <t>D</t>
  </si>
  <si>
    <t>1.01.04</t>
  </si>
  <si>
    <t>PROGRAM PENDIDIK DAN TENAGA KEPENDIDIKAN</t>
  </si>
  <si>
    <t>1.01.04.2.01</t>
  </si>
  <si>
    <t>Pemerataan Kuantitas dan Kualitas Pendidik dan Tenaga Kependidikan bagi Satuan Pendidikan Dasar, PAUD, dan Pendidikan Nonformal/Kesetaraan</t>
  </si>
  <si>
    <t>1.01.04.2.01.01</t>
  </si>
  <si>
    <t>Perhitungan dan Pemetaan Pendidik dan Tenaga Kependidikan Satuan Pendidikan Dasar, PAUD, dan Pendidikan Nonformal/Kesetaraan</t>
  </si>
  <si>
    <t>1.01.04.2.01.02</t>
  </si>
  <si>
    <t>Penataan Pendistribusian Pendidik dan Tenaga Kependidikan bagi Satuan Pendidikan Dasar, PAUD, dan Pendidikan Nonformal/Kesetaraan</t>
  </si>
  <si>
    <t>E</t>
  </si>
  <si>
    <t>2.22.02</t>
  </si>
  <si>
    <t>PROGRAM PENGEMBANGAN KEBUDAYAAN</t>
  </si>
  <si>
    <t>2.22.02.01</t>
  </si>
  <si>
    <t>Pengelolaan Kebudayaan yang Masyarakat Pelakunya dalam Daerah Kabupaten/Kota</t>
  </si>
  <si>
    <t>2.22.02.2.01.01</t>
  </si>
  <si>
    <t>Pelindungan, Pengembangan,Pemanfaatan Objek Pemajuan Kebudayaan</t>
  </si>
  <si>
    <t>2.22.02.2.01.02</t>
  </si>
  <si>
    <t>Pembinaan Sumber Daya Manusia, Lembaga, dan Pranata Kebudayaan</t>
  </si>
  <si>
    <t>2.22.02.2.02</t>
  </si>
  <si>
    <t>Pelestarian Kesenian Tradisional yang Masyarakat Pelakunya dalam Daerah Kabupaten/Kota</t>
  </si>
  <si>
    <t>2.22.02.2.02.01</t>
  </si>
  <si>
    <t>Pelindungan, Pengembangan,Pemanfaatan Objek Pemajuan Tradisi Budaya</t>
  </si>
  <si>
    <t>2.22.02.2.02.02</t>
  </si>
  <si>
    <t>Pembinaan Sumber Daya Manusia, Lembaga, dan Pranata Tradisional</t>
  </si>
  <si>
    <t>F</t>
  </si>
  <si>
    <t>2. 22.04</t>
  </si>
  <si>
    <t>PROGRAM PEMBINAAN SEJARAH</t>
  </si>
  <si>
    <t>2. 22.04.2.01</t>
  </si>
  <si>
    <t>Pembinaan Sejarah Lokal dalam 1 (satu) Daerah Kabupaten/Kota</t>
  </si>
  <si>
    <t>2.22.04.2.01.01</t>
  </si>
  <si>
    <t>Pemberdayaan Sumber Daya Manusia dan Lembaga Sejarah Lokal Kabupaten/Kota</t>
  </si>
  <si>
    <t>2.22.04.2.01.03</t>
  </si>
  <si>
    <t>Peningkatan Akses Masyarakat terhadap Data dan Informasi Sejarah</t>
  </si>
  <si>
    <t>G</t>
  </si>
  <si>
    <t>2.22.05</t>
  </si>
  <si>
    <t>PROGRAM PELESTARIAN DAN PENGELOLAAN CAGAR BUDAYA</t>
  </si>
  <si>
    <t>2.22.05.2.02</t>
  </si>
  <si>
    <t>Pengelolaan Cagar Budaya Peringkat Kabupaten/Kota</t>
  </si>
  <si>
    <t>2.22.05.2.02.02</t>
  </si>
  <si>
    <t>Pengembangan Cagar Budaya</t>
  </si>
  <si>
    <t>Februari</t>
  </si>
  <si>
    <t>Serang, 28 Februari 2021</t>
  </si>
  <si>
    <t xml:space="preserve">Kepala Dinas Pendidikan dan Kebudayaan </t>
  </si>
  <si>
    <t>Kota Serang</t>
  </si>
  <si>
    <t>Drs. WASIS DEWANTO, M.Pd., M.Si.</t>
  </si>
  <si>
    <t>NIP. 19670622 199303 1 005</t>
  </si>
  <si>
    <t>Maret</t>
  </si>
  <si>
    <t>Pembinaan Kelembagaan dan Manajemen Sekolah Nonformal/Kesetaraan</t>
  </si>
  <si>
    <t>Serang, 7 Maret 2021</t>
  </si>
  <si>
    <t>April</t>
  </si>
  <si>
    <t>II (Dua)</t>
  </si>
  <si>
    <t>Serang,    April 2021</t>
  </si>
  <si>
    <t>Mei</t>
  </si>
  <si>
    <t>1.01.02.2.01.03</t>
  </si>
  <si>
    <t>Pembangunan Ruang Guru/Kepala Sekolah/TU</t>
  </si>
  <si>
    <t>1.01.02.2.01.05</t>
  </si>
  <si>
    <t>Pembangunan Perpustakaan Sekolah</t>
  </si>
  <si>
    <t>1.01.02.2.01.022</t>
  </si>
  <si>
    <t>1.01.02.2.01.031</t>
  </si>
  <si>
    <t>Pembangunan Laboratorium Sekolah Dasar</t>
  </si>
  <si>
    <t>1.01.02.2.02.017</t>
  </si>
  <si>
    <t>Rehabilitasi Sedang/Berat Perpustakaan Sekolah</t>
  </si>
  <si>
    <t>1.01.02.2.02.024</t>
  </si>
  <si>
    <t>Rehabilitasi Sedang/Berat Sarana, Prasarana dan Utilitas Sekolah</t>
  </si>
  <si>
    <t>Serang,    Mei 2021</t>
  </si>
  <si>
    <t>Juni</t>
  </si>
  <si>
    <t>SOLUSI/PENYELESAIAN</t>
  </si>
  <si>
    <t>1.01.02.2.01.02</t>
  </si>
  <si>
    <t>Penambahan Ruang Kelas Baru</t>
  </si>
  <si>
    <t>1.01.02.2.02.02</t>
  </si>
  <si>
    <t>1.01.02.2.04.017</t>
  </si>
  <si>
    <t>Pengelolaan Dana BOP Sekolah Nonformal/Kesetaraan</t>
  </si>
  <si>
    <t>Serang,    Juni 2021</t>
  </si>
  <si>
    <t>Juli</t>
  </si>
  <si>
    <t>III (Tiga)</t>
  </si>
  <si>
    <t>Serang,    Juli 2021</t>
  </si>
  <si>
    <t>Bulan     : Agustus</t>
  </si>
  <si>
    <t>Triwulan : III (Tiga)</t>
  </si>
  <si>
    <t>Serang,    Agustus 2021</t>
  </si>
  <si>
    <t>Dr. Drs. ALPEDI, M.Pd</t>
  </si>
  <si>
    <t>NIP. 196407121992031010</t>
  </si>
  <si>
    <t>Bulan     : September</t>
  </si>
  <si>
    <t>Serang,    September 2021</t>
  </si>
  <si>
    <t>OPD : DINAS PENDIDIKAN DAN KEBUDAYAAN KOTA SERANG</t>
  </si>
  <si>
    <t>Bulan     : Oktober</t>
  </si>
  <si>
    <t>Triwulan : IV (Empat)</t>
  </si>
  <si>
    <t>Serang,    Oktober 2021</t>
  </si>
  <si>
    <t>Bulan     : November</t>
  </si>
  <si>
    <t>1.01.02.2.01.04</t>
  </si>
  <si>
    <t>Pembangunan Ruang Unit Kesehatan Sekolah</t>
  </si>
  <si>
    <t>1.01.02.2.01.11</t>
  </si>
  <si>
    <t>Rehabilitasi Sedang / Berat Perpustakaan Sekolah</t>
  </si>
  <si>
    <t>1.01.02.2.02.05</t>
  </si>
  <si>
    <t>1.01.02.2.02.07</t>
  </si>
  <si>
    <t>Pembangunan Ruang Serba Guna / Aula</t>
  </si>
  <si>
    <t>1.01.02.2.03.01</t>
  </si>
  <si>
    <t>Pembangunan Gedung/Ruang Kelas/Ruang Guru
PAUD</t>
  </si>
  <si>
    <t>1.01.02.2.03.03</t>
  </si>
  <si>
    <t>Rehabilitasi Sedang/Berat Gedung/Ruang
Kelas/Ruang Guru PAUD</t>
  </si>
  <si>
    <t>Serang,    November 2021</t>
  </si>
  <si>
    <t>DR. Drs. ALPEDI, M.Pd</t>
  </si>
  <si>
    <t>Bulan     : Desember</t>
  </si>
  <si>
    <t>Serang,    Desember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</si>
</sst>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#,##0.00_);\(#,##0.00\);\-"/>
    <numFmt numFmtId="165" formatCode="#,##0.00;\(#,##0.00\)"/>
  </numFmts>
  <fonts count="22">
    <font>
      <sz val="11"/>
      <color theme="1"/>
      <name val="Calibri"/>
      <charset val="134"/>
      <scheme val="minor"/>
    </font>
    <font>
      <sz val="7"/>
      <color indexed="8"/>
      <name val="Tahoma"/>
      <charset val="134"/>
    </font>
    <font>
      <b/>
      <sz val="7"/>
      <color indexed="8"/>
      <name val="Tahoma"/>
      <charset val="134"/>
    </font>
    <font>
      <i/>
      <sz val="6"/>
      <color theme="0"/>
      <name val="Tahoma"/>
      <charset val="134"/>
    </font>
    <font>
      <sz val="7"/>
      <color theme="0"/>
      <name val="Tahoma"/>
      <charset val="134"/>
    </font>
    <font>
      <b/>
      <sz val="7"/>
      <color theme="0"/>
      <name val="Tahoma"/>
      <charset val="134"/>
    </font>
    <font>
      <b/>
      <sz val="11"/>
      <color indexed="8"/>
      <name val="Tahoma"/>
      <charset val="134"/>
    </font>
    <font>
      <i/>
      <sz val="6"/>
      <color theme="1"/>
      <name val="Tahoma"/>
      <charset val="134"/>
    </font>
    <font>
      <b/>
      <sz val="7"/>
      <name val="Tahoma"/>
      <charset val="134"/>
    </font>
    <font>
      <b/>
      <sz val="7"/>
      <color theme="1"/>
      <name val="Calibri"/>
      <charset val="134"/>
      <scheme val="minor"/>
    </font>
    <font>
      <sz val="7"/>
      <name val="Tahoma"/>
      <charset val="134"/>
    </font>
    <font>
      <sz val="7"/>
      <color rgb="FF000000"/>
      <name val="Helvetica"/>
      <charset val="134"/>
    </font>
    <font>
      <b/>
      <u/>
      <sz val="7"/>
      <name val="Tahoma"/>
      <charset val="134"/>
    </font>
    <font>
      <sz val="7"/>
      <color theme="5"/>
      <name val="Tahoma"/>
      <charset val="134"/>
    </font>
    <font>
      <sz val="12"/>
      <color theme="1"/>
      <name val="Times New Roman"/>
      <charset val="134"/>
    </font>
    <font>
      <b/>
      <u/>
      <sz val="12"/>
      <color theme="1"/>
      <name val="Times New Roman"/>
      <charset val="134"/>
    </font>
    <font>
      <i/>
      <sz val="7"/>
      <color theme="0"/>
      <name val="Tahoma"/>
      <charset val="134"/>
    </font>
    <font>
      <i/>
      <sz val="7"/>
      <color theme="1"/>
      <name val="Tahoma"/>
      <charset val="134"/>
    </font>
    <font>
      <sz val="8"/>
      <color theme="1"/>
      <name val="Tahoma"/>
      <charset val="134"/>
    </font>
    <font>
      <sz val="10"/>
      <name val="Arial"/>
      <charset val="134"/>
    </font>
    <font>
      <sz val="10"/>
      <color indexed="8"/>
      <name val="Arial"/>
      <charset val="134"/>
    </font>
    <font>
      <b/>
      <sz val="9"/>
      <name val="Tahoma"/>
      <charset val="134"/>
    </font>
  </fonts>
  <fills count="10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8840296639912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dotted">
        <color indexed="8"/>
      </left>
      <right style="dotted">
        <color indexed="8"/>
      </right>
      <top/>
      <bottom style="dashed">
        <color indexed="8"/>
      </bottom>
      <diagonal/>
    </border>
  </borders>
  <cellStyleXfs count="5">
    <xf numFmtId="0" fontId="0" fillId="0" borderId="0"/>
    <xf numFmtId="0" fontId="19" fillId="0" borderId="0"/>
    <xf numFmtId="0" fontId="19" fillId="0" borderId="0"/>
    <xf numFmtId="0" fontId="20" fillId="0" borderId="0">
      <alignment vertical="top"/>
    </xf>
    <xf numFmtId="43" fontId="19" fillId="0" borderId="0" applyFont="0" applyFill="0" applyBorder="0" applyAlignment="0" applyProtection="0"/>
  </cellStyleXfs>
  <cellXfs count="297">
    <xf numFmtId="0" fontId="0" fillId="0" borderId="0" xfId="0"/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1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2" fillId="3" borderId="0" xfId="0" applyFont="1" applyFill="1" applyAlignment="1">
      <alignment vertical="center"/>
    </xf>
    <xf numFmtId="0" fontId="1" fillId="4" borderId="0" xfId="0" applyFont="1" applyFill="1" applyAlignment="1">
      <alignment vertical="center"/>
    </xf>
    <xf numFmtId="0" fontId="2" fillId="4" borderId="0" xfId="0" applyFont="1" applyFill="1" applyAlignment="1">
      <alignment vertical="center"/>
    </xf>
    <xf numFmtId="0" fontId="4" fillId="4" borderId="0" xfId="0" applyFont="1" applyFill="1" applyAlignment="1">
      <alignment vertical="center"/>
    </xf>
    <xf numFmtId="0" fontId="5" fillId="3" borderId="0" xfId="0" applyFont="1" applyFill="1" applyAlignment="1">
      <alignment vertical="center"/>
    </xf>
    <xf numFmtId="0" fontId="1" fillId="5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 wrapText="1" readingOrder="1"/>
    </xf>
    <xf numFmtId="0" fontId="1" fillId="4" borderId="0" xfId="0" applyFont="1" applyFill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 readingOrder="1"/>
    </xf>
    <xf numFmtId="0" fontId="7" fillId="2" borderId="1" xfId="0" applyFont="1" applyFill="1" applyBorder="1" applyAlignment="1">
      <alignment horizontal="center" vertical="center" wrapText="1" readingOrder="1"/>
    </xf>
    <xf numFmtId="0" fontId="2" fillId="4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vertical="center"/>
    </xf>
    <xf numFmtId="4" fontId="2" fillId="4" borderId="1" xfId="0" applyNumberFormat="1" applyFont="1" applyFill="1" applyBorder="1" applyAlignment="1">
      <alignment horizontal="right" vertical="center"/>
    </xf>
    <xf numFmtId="4" fontId="2" fillId="4" borderId="1" xfId="3" applyNumberFormat="1" applyFont="1" applyFill="1" applyBorder="1" applyAlignment="1">
      <alignment horizontal="right" vertical="center"/>
    </xf>
    <xf numFmtId="4" fontId="8" fillId="4" borderId="1" xfId="3" applyNumberFormat="1" applyFont="1" applyFill="1" applyBorder="1" applyAlignment="1">
      <alignment horizontal="right" vertical="center"/>
    </xf>
    <xf numFmtId="0" fontId="8" fillId="6" borderId="1" xfId="3" applyFont="1" applyFill="1" applyBorder="1" applyAlignment="1">
      <alignment horizontal="center" vertical="center"/>
    </xf>
    <xf numFmtId="0" fontId="8" fillId="6" borderId="1" xfId="3" applyFont="1" applyFill="1" applyBorder="1" applyAlignment="1">
      <alignment horizontal="left" vertical="center" wrapText="1"/>
    </xf>
    <xf numFmtId="164" fontId="8" fillId="6" borderId="1" xfId="0" applyNumberFormat="1" applyFont="1" applyFill="1" applyBorder="1" applyAlignment="1">
      <alignment horizontal="right" vertical="center" wrapText="1"/>
    </xf>
    <xf numFmtId="164" fontId="8" fillId="6" borderId="1" xfId="0" applyNumberFormat="1" applyFont="1" applyFill="1" applyBorder="1" applyAlignment="1">
      <alignment horizontal="center" vertical="center" wrapText="1"/>
    </xf>
    <xf numFmtId="4" fontId="8" fillId="6" borderId="1" xfId="3" applyNumberFormat="1" applyFont="1" applyFill="1" applyBorder="1" applyAlignment="1">
      <alignment horizontal="right" vertical="center"/>
    </xf>
    <xf numFmtId="0" fontId="8" fillId="3" borderId="1" xfId="3" applyFont="1" applyFill="1" applyBorder="1" applyAlignment="1">
      <alignment horizontal="center" vertical="center"/>
    </xf>
    <xf numFmtId="0" fontId="8" fillId="3" borderId="1" xfId="3" applyFont="1" applyFill="1" applyBorder="1" applyAlignment="1">
      <alignment horizontal="left" vertical="center" wrapText="1"/>
    </xf>
    <xf numFmtId="164" fontId="8" fillId="3" borderId="1" xfId="0" applyNumberFormat="1" applyFont="1" applyFill="1" applyBorder="1" applyAlignment="1">
      <alignment horizontal="right" vertical="center" wrapText="1"/>
    </xf>
    <xf numFmtId="164" fontId="8" fillId="3" borderId="1" xfId="0" applyNumberFormat="1" applyFont="1" applyFill="1" applyBorder="1" applyAlignment="1">
      <alignment horizontal="center" vertical="center" wrapText="1"/>
    </xf>
    <xf numFmtId="4" fontId="8" fillId="3" borderId="1" xfId="3" applyNumberFormat="1" applyFont="1" applyFill="1" applyBorder="1" applyAlignment="1">
      <alignment horizontal="right" vertical="center"/>
    </xf>
    <xf numFmtId="0" fontId="10" fillId="4" borderId="1" xfId="3" applyFont="1" applyFill="1" applyBorder="1" applyAlignment="1">
      <alignment horizontal="center" vertical="center"/>
    </xf>
    <xf numFmtId="0" fontId="10" fillId="4" borderId="1" xfId="3" applyFont="1" applyFill="1" applyBorder="1" applyAlignment="1">
      <alignment horizontal="left" vertical="center" wrapText="1"/>
    </xf>
    <xf numFmtId="0" fontId="10" fillId="4" borderId="1" xfId="3" applyFont="1" applyFill="1" applyBorder="1" applyAlignment="1">
      <alignment vertical="center"/>
    </xf>
    <xf numFmtId="0" fontId="10" fillId="4" borderId="1" xfId="3" applyFont="1" applyFill="1" applyBorder="1" applyAlignment="1">
      <alignment vertical="center" wrapText="1"/>
    </xf>
    <xf numFmtId="164" fontId="10" fillId="4" borderId="1" xfId="0" applyNumberFormat="1" applyFont="1" applyFill="1" applyBorder="1" applyAlignment="1">
      <alignment horizontal="right" vertical="center" wrapText="1"/>
    </xf>
    <xf numFmtId="164" fontId="10" fillId="4" borderId="1" xfId="0" applyNumberFormat="1" applyFont="1" applyFill="1" applyBorder="1" applyAlignment="1">
      <alignment horizontal="center" vertical="center" wrapText="1"/>
    </xf>
    <xf numFmtId="4" fontId="10" fillId="4" borderId="1" xfId="3" applyNumberFormat="1" applyFont="1" applyFill="1" applyBorder="1" applyAlignment="1">
      <alignment horizontal="right" vertical="center"/>
    </xf>
    <xf numFmtId="0" fontId="10" fillId="7" borderId="1" xfId="3" applyFont="1" applyFill="1" applyBorder="1" applyAlignment="1">
      <alignment horizontal="center" vertical="center"/>
    </xf>
    <xf numFmtId="0" fontId="10" fillId="7" borderId="1" xfId="3" applyFont="1" applyFill="1" applyBorder="1" applyAlignment="1">
      <alignment horizontal="left" vertical="center" wrapText="1"/>
    </xf>
    <xf numFmtId="0" fontId="10" fillId="7" borderId="1" xfId="3" applyFont="1" applyFill="1" applyBorder="1" applyAlignment="1">
      <alignment vertical="center"/>
    </xf>
    <xf numFmtId="0" fontId="10" fillId="7" borderId="1" xfId="3" applyFont="1" applyFill="1" applyBorder="1" applyAlignment="1">
      <alignment vertical="center" wrapText="1"/>
    </xf>
    <xf numFmtId="164" fontId="10" fillId="7" borderId="1" xfId="0" applyNumberFormat="1" applyFont="1" applyFill="1" applyBorder="1" applyAlignment="1">
      <alignment horizontal="right" vertical="center" wrapText="1"/>
    </xf>
    <xf numFmtId="164" fontId="10" fillId="7" borderId="1" xfId="0" applyNumberFormat="1" applyFont="1" applyFill="1" applyBorder="1" applyAlignment="1">
      <alignment horizontal="center" vertical="center" wrapText="1"/>
    </xf>
    <xf numFmtId="4" fontId="10" fillId="7" borderId="1" xfId="3" applyNumberFormat="1" applyFont="1" applyFill="1" applyBorder="1" applyAlignment="1">
      <alignment horizontal="right" vertical="center"/>
    </xf>
    <xf numFmtId="4" fontId="11" fillId="4" borderId="1" xfId="0" applyNumberFormat="1" applyFont="1" applyFill="1" applyBorder="1" applyAlignment="1">
      <alignment vertical="center"/>
    </xf>
    <xf numFmtId="0" fontId="8" fillId="4" borderId="1" xfId="3" applyFont="1" applyFill="1" applyBorder="1" applyAlignment="1">
      <alignment vertical="center"/>
    </xf>
    <xf numFmtId="0" fontId="8" fillId="3" borderId="1" xfId="3" applyFont="1" applyFill="1" applyBorder="1" applyAlignment="1">
      <alignment vertical="center"/>
    </xf>
    <xf numFmtId="0" fontId="8" fillId="3" borderId="1" xfId="3" applyFont="1" applyFill="1" applyBorder="1" applyAlignment="1">
      <alignment vertical="center" wrapText="1"/>
    </xf>
    <xf numFmtId="4" fontId="11" fillId="4" borderId="0" xfId="0" applyNumberFormat="1" applyFont="1" applyFill="1" applyAlignment="1">
      <alignment vertical="center"/>
    </xf>
    <xf numFmtId="164" fontId="10" fillId="3" borderId="1" xfId="0" applyNumberFormat="1" applyFont="1" applyFill="1" applyBorder="1" applyAlignment="1">
      <alignment horizontal="center" vertical="center" wrapText="1"/>
    </xf>
    <xf numFmtId="0" fontId="8" fillId="6" borderId="1" xfId="3" applyFont="1" applyFill="1" applyBorder="1" applyAlignment="1">
      <alignment horizontal="left" vertical="center"/>
    </xf>
    <xf numFmtId="0" fontId="8" fillId="7" borderId="1" xfId="3" applyFont="1" applyFill="1" applyBorder="1" applyAlignment="1">
      <alignment vertical="center"/>
    </xf>
    <xf numFmtId="0" fontId="10" fillId="8" borderId="1" xfId="3" applyFont="1" applyFill="1" applyBorder="1" applyAlignment="1">
      <alignment horizontal="center" vertical="center"/>
    </xf>
    <xf numFmtId="0" fontId="10" fillId="8" borderId="1" xfId="3" applyFont="1" applyFill="1" applyBorder="1" applyAlignment="1">
      <alignment horizontal="left" vertical="center" wrapText="1"/>
    </xf>
    <xf numFmtId="0" fontId="10" fillId="8" borderId="1" xfId="3" applyFont="1" applyFill="1" applyBorder="1" applyAlignment="1">
      <alignment vertical="center"/>
    </xf>
    <xf numFmtId="0" fontId="10" fillId="8" borderId="1" xfId="3" applyFont="1" applyFill="1" applyBorder="1" applyAlignment="1">
      <alignment vertical="center" wrapText="1"/>
    </xf>
    <xf numFmtId="4" fontId="11" fillId="8" borderId="1" xfId="0" applyNumberFormat="1" applyFont="1" applyFill="1" applyBorder="1" applyAlignment="1">
      <alignment vertical="center"/>
    </xf>
    <xf numFmtId="164" fontId="10" fillId="8" borderId="1" xfId="0" applyNumberFormat="1" applyFont="1" applyFill="1" applyBorder="1" applyAlignment="1">
      <alignment horizontal="center" vertical="center" wrapText="1"/>
    </xf>
    <xf numFmtId="4" fontId="10" fillId="8" borderId="1" xfId="3" applyNumberFormat="1" applyFont="1" applyFill="1" applyBorder="1" applyAlignment="1">
      <alignment horizontal="right" vertical="center"/>
    </xf>
    <xf numFmtId="0" fontId="6" fillId="4" borderId="0" xfId="0" applyFont="1" applyFill="1" applyAlignment="1">
      <alignment vertical="center" readingOrder="1"/>
    </xf>
    <xf numFmtId="0" fontId="1" fillId="4" borderId="0" xfId="0" applyFont="1" applyFill="1" applyAlignment="1">
      <alignment horizontal="left" vertical="center" wrapText="1" readingOrder="1"/>
    </xf>
    <xf numFmtId="0" fontId="1" fillId="4" borderId="0" xfId="0" applyFont="1" applyFill="1" applyAlignment="1">
      <alignment horizontal="right" vertical="center"/>
    </xf>
    <xf numFmtId="0" fontId="1" fillId="4" borderId="0" xfId="0" applyFont="1" applyFill="1" applyAlignment="1">
      <alignment horizontal="left" vertical="center"/>
    </xf>
    <xf numFmtId="2" fontId="2" fillId="4" borderId="1" xfId="0" applyNumberFormat="1" applyFont="1" applyFill="1" applyBorder="1" applyAlignment="1">
      <alignment vertical="center"/>
    </xf>
    <xf numFmtId="0" fontId="1" fillId="4" borderId="1" xfId="0" applyFont="1" applyFill="1" applyBorder="1" applyAlignment="1">
      <alignment vertical="center"/>
    </xf>
    <xf numFmtId="2" fontId="8" fillId="6" borderId="1" xfId="0" applyNumberFormat="1" applyFont="1" applyFill="1" applyBorder="1" applyAlignment="1">
      <alignment vertical="center"/>
    </xf>
    <xf numFmtId="4" fontId="8" fillId="6" borderId="1" xfId="0" applyNumberFormat="1" applyFont="1" applyFill="1" applyBorder="1" applyAlignment="1">
      <alignment horizontal="right" vertical="center"/>
    </xf>
    <xf numFmtId="0" fontId="2" fillId="6" borderId="1" xfId="0" applyFont="1" applyFill="1" applyBorder="1" applyAlignment="1">
      <alignment vertical="center"/>
    </xf>
    <xf numFmtId="0" fontId="2" fillId="3" borderId="1" xfId="0" applyFont="1" applyFill="1" applyBorder="1" applyAlignment="1">
      <alignment vertical="center"/>
    </xf>
    <xf numFmtId="165" fontId="1" fillId="4" borderId="1" xfId="1" applyNumberFormat="1" applyFont="1" applyFill="1" applyBorder="1" applyAlignment="1">
      <alignment horizontal="right" vertical="center" wrapText="1"/>
    </xf>
    <xf numFmtId="2" fontId="10" fillId="4" borderId="1" xfId="0" applyNumberFormat="1" applyFont="1" applyFill="1" applyBorder="1" applyAlignment="1">
      <alignment vertical="center"/>
    </xf>
    <xf numFmtId="4" fontId="10" fillId="4" borderId="1" xfId="0" applyNumberFormat="1" applyFont="1" applyFill="1" applyBorder="1" applyAlignment="1">
      <alignment horizontal="right" vertical="center"/>
    </xf>
    <xf numFmtId="2" fontId="10" fillId="7" borderId="1" xfId="0" applyNumberFormat="1" applyFont="1" applyFill="1" applyBorder="1" applyAlignment="1">
      <alignment vertical="center"/>
    </xf>
    <xf numFmtId="4" fontId="10" fillId="7" borderId="1" xfId="0" applyNumberFormat="1" applyFont="1" applyFill="1" applyBorder="1" applyAlignment="1">
      <alignment horizontal="right" vertical="center"/>
    </xf>
    <xf numFmtId="0" fontId="1" fillId="7" borderId="1" xfId="0" applyFont="1" applyFill="1" applyBorder="1" applyAlignment="1">
      <alignment vertical="center"/>
    </xf>
    <xf numFmtId="0" fontId="2" fillId="7" borderId="1" xfId="0" applyFont="1" applyFill="1" applyBorder="1" applyAlignment="1">
      <alignment vertical="center"/>
    </xf>
    <xf numFmtId="2" fontId="8" fillId="3" borderId="1" xfId="0" applyNumberFormat="1" applyFont="1" applyFill="1" applyBorder="1" applyAlignment="1">
      <alignment vertical="center"/>
    </xf>
    <xf numFmtId="4" fontId="8" fillId="3" borderId="1" xfId="0" applyNumberFormat="1" applyFont="1" applyFill="1" applyBorder="1" applyAlignment="1">
      <alignment horizontal="right" vertical="center"/>
    </xf>
    <xf numFmtId="0" fontId="1" fillId="3" borderId="1" xfId="0" applyFont="1" applyFill="1" applyBorder="1" applyAlignment="1">
      <alignment vertical="center"/>
    </xf>
    <xf numFmtId="2" fontId="10" fillId="4" borderId="1" xfId="0" applyNumberFormat="1" applyFont="1" applyFill="1" applyBorder="1" applyAlignment="1">
      <alignment horizontal="right" vertical="center"/>
    </xf>
    <xf numFmtId="2" fontId="10" fillId="8" borderId="1" xfId="0" applyNumberFormat="1" applyFont="1" applyFill="1" applyBorder="1" applyAlignment="1">
      <alignment vertical="center"/>
    </xf>
    <xf numFmtId="4" fontId="10" fillId="8" borderId="1" xfId="0" applyNumberFormat="1" applyFont="1" applyFill="1" applyBorder="1" applyAlignment="1">
      <alignment horizontal="right" vertical="center"/>
    </xf>
    <xf numFmtId="0" fontId="2" fillId="8" borderId="1" xfId="0" applyFont="1" applyFill="1" applyBorder="1" applyAlignment="1">
      <alignment vertical="center"/>
    </xf>
    <xf numFmtId="0" fontId="1" fillId="8" borderId="1" xfId="0" applyFont="1" applyFill="1" applyBorder="1" applyAlignment="1">
      <alignment vertical="center"/>
    </xf>
    <xf numFmtId="0" fontId="2" fillId="4" borderId="0" xfId="0" applyFont="1" applyFill="1" applyAlignment="1">
      <alignment vertical="center" readingOrder="1"/>
    </xf>
    <xf numFmtId="0" fontId="2" fillId="0" borderId="0" xfId="0" applyFont="1" applyFill="1" applyAlignment="1">
      <alignment vertical="center" readingOrder="1"/>
    </xf>
    <xf numFmtId="3" fontId="0" fillId="0" borderId="0" xfId="0" applyNumberFormat="1" applyAlignment="1">
      <alignment vertical="center"/>
    </xf>
    <xf numFmtId="0" fontId="5" fillId="0" borderId="0" xfId="0" applyFont="1" applyFill="1" applyAlignment="1">
      <alignment vertical="center"/>
    </xf>
    <xf numFmtId="4" fontId="11" fillId="8" borderId="0" xfId="0" applyNumberFormat="1" applyFont="1" applyFill="1" applyAlignment="1">
      <alignment vertical="center"/>
    </xf>
    <xf numFmtId="164" fontId="10" fillId="8" borderId="1" xfId="0" applyNumberFormat="1" applyFont="1" applyFill="1" applyBorder="1" applyAlignment="1">
      <alignment horizontal="right" vertical="center" wrapText="1"/>
    </xf>
    <xf numFmtId="0" fontId="10" fillId="7" borderId="1" xfId="3" applyFont="1" applyFill="1" applyBorder="1" applyAlignment="1">
      <alignment horizontal="center" vertical="center" wrapText="1"/>
    </xf>
    <xf numFmtId="0" fontId="10" fillId="4" borderId="1" xfId="3" applyFont="1" applyFill="1" applyBorder="1" applyAlignment="1">
      <alignment horizontal="center" vertical="center" wrapText="1"/>
    </xf>
    <xf numFmtId="0" fontId="8" fillId="4" borderId="1" xfId="3" applyFont="1" applyFill="1" applyBorder="1" applyAlignment="1">
      <alignment horizontal="center" vertical="center"/>
    </xf>
    <xf numFmtId="0" fontId="8" fillId="6" borderId="1" xfId="3" applyFont="1" applyFill="1" applyBorder="1" applyAlignment="1">
      <alignment vertical="center"/>
    </xf>
    <xf numFmtId="0" fontId="8" fillId="6" borderId="1" xfId="3" applyFont="1" applyFill="1" applyBorder="1" applyAlignment="1">
      <alignment vertical="center" wrapText="1"/>
    </xf>
    <xf numFmtId="0" fontId="8" fillId="4" borderId="0" xfId="3" applyFont="1" applyFill="1" applyBorder="1" applyAlignment="1">
      <alignment horizontal="center" vertical="center"/>
    </xf>
    <xf numFmtId="0" fontId="8" fillId="4" borderId="0" xfId="3" applyFont="1" applyFill="1" applyBorder="1" applyAlignment="1">
      <alignment horizontal="left" vertical="center" wrapText="1"/>
    </xf>
    <xf numFmtId="0" fontId="8" fillId="4" borderId="0" xfId="3" applyFont="1" applyFill="1" applyBorder="1" applyAlignment="1">
      <alignment vertical="center"/>
    </xf>
    <xf numFmtId="0" fontId="8" fillId="4" borderId="0" xfId="3" applyFont="1" applyFill="1" applyBorder="1" applyAlignment="1">
      <alignment vertical="center" wrapText="1"/>
    </xf>
    <xf numFmtId="164" fontId="8" fillId="4" borderId="0" xfId="0" applyNumberFormat="1" applyFont="1" applyFill="1" applyBorder="1" applyAlignment="1">
      <alignment horizontal="right" vertical="center" wrapText="1"/>
    </xf>
    <xf numFmtId="4" fontId="8" fillId="4" borderId="0" xfId="3" applyNumberFormat="1" applyFont="1" applyFill="1" applyBorder="1" applyAlignment="1">
      <alignment horizontal="right" vertical="center"/>
    </xf>
    <xf numFmtId="0" fontId="8" fillId="4" borderId="0" xfId="0" applyFont="1" applyFill="1" applyBorder="1" applyAlignment="1">
      <alignment horizontal="center" vertical="center"/>
    </xf>
    <xf numFmtId="0" fontId="13" fillId="4" borderId="0" xfId="0" applyFont="1" applyFill="1" applyBorder="1" applyAlignment="1">
      <alignment vertical="center"/>
    </xf>
    <xf numFmtId="0" fontId="4" fillId="4" borderId="0" xfId="0" applyFont="1" applyFill="1" applyBorder="1" applyAlignment="1">
      <alignment vertical="center"/>
    </xf>
    <xf numFmtId="0" fontId="13" fillId="4" borderId="0" xfId="0" applyFont="1" applyFill="1" applyAlignment="1">
      <alignment horizontal="center" vertical="center"/>
    </xf>
    <xf numFmtId="0" fontId="13" fillId="4" borderId="0" xfId="0" applyFont="1" applyFill="1" applyAlignment="1">
      <alignment vertical="center"/>
    </xf>
    <xf numFmtId="2" fontId="8" fillId="4" borderId="0" xfId="0" applyNumberFormat="1" applyFont="1" applyFill="1" applyBorder="1" applyAlignment="1">
      <alignment vertical="center"/>
    </xf>
    <xf numFmtId="0" fontId="2" fillId="4" borderId="0" xfId="0" applyFont="1" applyFill="1" applyBorder="1" applyAlignment="1">
      <alignment vertical="center"/>
    </xf>
    <xf numFmtId="0" fontId="14" fillId="4" borderId="0" xfId="0" applyFont="1" applyFill="1" applyAlignment="1">
      <alignment vertical="center"/>
    </xf>
    <xf numFmtId="0" fontId="14" fillId="4" borderId="0" xfId="0" applyFont="1" applyFill="1" applyAlignment="1">
      <alignment horizontal="justify" vertical="center"/>
    </xf>
    <xf numFmtId="0" fontId="15" fillId="4" borderId="0" xfId="0" applyFont="1" applyFill="1" applyAlignment="1">
      <alignment vertical="center"/>
    </xf>
    <xf numFmtId="0" fontId="2" fillId="0" borderId="0" xfId="0" applyFont="1" applyFill="1" applyAlignment="1">
      <alignment vertical="top"/>
    </xf>
    <xf numFmtId="0" fontId="16" fillId="0" borderId="0" xfId="0" applyFont="1" applyFill="1" applyAlignment="1">
      <alignment vertical="top"/>
    </xf>
    <xf numFmtId="0" fontId="2" fillId="3" borderId="0" xfId="0" applyFont="1" applyFill="1" applyAlignment="1">
      <alignment vertical="top"/>
    </xf>
    <xf numFmtId="0" fontId="4" fillId="0" borderId="0" xfId="0" applyFont="1" applyFill="1" applyAlignment="1">
      <alignment vertical="top"/>
    </xf>
    <xf numFmtId="0" fontId="5" fillId="3" borderId="0" xfId="0" applyFont="1" applyFill="1" applyAlignment="1">
      <alignment vertical="top"/>
    </xf>
    <xf numFmtId="0" fontId="1" fillId="5" borderId="0" xfId="0" applyFont="1" applyFill="1" applyAlignment="1">
      <alignment vertical="top"/>
    </xf>
    <xf numFmtId="0" fontId="1" fillId="0" borderId="0" xfId="0" applyFont="1" applyFill="1" applyAlignment="1">
      <alignment vertical="top"/>
    </xf>
    <xf numFmtId="0" fontId="1" fillId="4" borderId="0" xfId="0" applyFont="1" applyFill="1" applyAlignment="1">
      <alignment horizontal="left" vertical="top" wrapText="1" readingOrder="1"/>
    </xf>
    <xf numFmtId="0" fontId="1" fillId="4" borderId="0" xfId="0" applyFont="1" applyFill="1" applyAlignment="1">
      <alignment vertical="top"/>
    </xf>
    <xf numFmtId="0" fontId="2" fillId="4" borderId="0" xfId="0" applyFont="1" applyFill="1" applyAlignment="1">
      <alignment vertical="top"/>
    </xf>
    <xf numFmtId="0" fontId="2" fillId="4" borderId="1" xfId="0" applyFont="1" applyFill="1" applyBorder="1" applyAlignment="1">
      <alignment horizontal="center" vertical="center" wrapText="1" readingOrder="1"/>
    </xf>
    <xf numFmtId="0" fontId="17" fillId="4" borderId="1" xfId="0" applyFont="1" applyFill="1" applyBorder="1" applyAlignment="1">
      <alignment horizontal="center" vertical="center" wrapText="1" readingOrder="1"/>
    </xf>
    <xf numFmtId="0" fontId="1" fillId="4" borderId="1" xfId="0" applyFont="1" applyFill="1" applyBorder="1" applyAlignment="1">
      <alignment vertical="top"/>
    </xf>
    <xf numFmtId="0" fontId="2" fillId="4" borderId="1" xfId="0" applyFont="1" applyFill="1" applyBorder="1" applyAlignment="1">
      <alignment vertical="top"/>
    </xf>
    <xf numFmtId="4" fontId="2" fillId="4" borderId="1" xfId="0" applyNumberFormat="1" applyFont="1" applyFill="1" applyBorder="1" applyAlignment="1">
      <alignment horizontal="right" vertical="top"/>
    </xf>
    <xf numFmtId="4" fontId="2" fillId="4" borderId="1" xfId="3" applyNumberFormat="1" applyFont="1" applyFill="1" applyBorder="1" applyAlignment="1">
      <alignment horizontal="right" vertical="top"/>
    </xf>
    <xf numFmtId="4" fontId="8" fillId="4" borderId="1" xfId="3" applyNumberFormat="1" applyFont="1" applyFill="1" applyBorder="1" applyAlignment="1">
      <alignment horizontal="right" vertical="top"/>
    </xf>
    <xf numFmtId="0" fontId="8" fillId="6" borderId="1" xfId="3" applyFont="1" applyFill="1" applyBorder="1" applyAlignment="1">
      <alignment horizontal="center" vertical="top"/>
    </xf>
    <xf numFmtId="0" fontId="8" fillId="6" borderId="1" xfId="3" applyFont="1" applyFill="1" applyBorder="1" applyAlignment="1">
      <alignment horizontal="left" vertical="top" wrapText="1"/>
    </xf>
    <xf numFmtId="164" fontId="8" fillId="6" borderId="1" xfId="0" applyNumberFormat="1" applyFont="1" applyFill="1" applyBorder="1" applyAlignment="1">
      <alignment horizontal="right" vertical="top" wrapText="1"/>
    </xf>
    <xf numFmtId="164" fontId="8" fillId="6" borderId="1" xfId="0" applyNumberFormat="1" applyFont="1" applyFill="1" applyBorder="1" applyAlignment="1">
      <alignment horizontal="center" vertical="top" wrapText="1"/>
    </xf>
    <xf numFmtId="4" fontId="8" fillId="6" borderId="1" xfId="3" applyNumberFormat="1" applyFont="1" applyFill="1" applyBorder="1" applyAlignment="1">
      <alignment horizontal="right" vertical="top"/>
    </xf>
    <xf numFmtId="0" fontId="8" fillId="3" borderId="1" xfId="3" applyFont="1" applyFill="1" applyBorder="1" applyAlignment="1">
      <alignment horizontal="center" vertical="top"/>
    </xf>
    <xf numFmtId="0" fontId="8" fillId="3" borderId="1" xfId="3" applyFont="1" applyFill="1" applyBorder="1" applyAlignment="1">
      <alignment horizontal="left" vertical="top" wrapText="1"/>
    </xf>
    <xf numFmtId="164" fontId="8" fillId="3" borderId="1" xfId="0" applyNumberFormat="1" applyFont="1" applyFill="1" applyBorder="1" applyAlignment="1">
      <alignment horizontal="right" vertical="top" wrapText="1"/>
    </xf>
    <xf numFmtId="164" fontId="8" fillId="3" borderId="1" xfId="0" applyNumberFormat="1" applyFont="1" applyFill="1" applyBorder="1" applyAlignment="1">
      <alignment horizontal="center" vertical="top" wrapText="1"/>
    </xf>
    <xf numFmtId="4" fontId="8" fillId="3" borderId="1" xfId="3" applyNumberFormat="1" applyFont="1" applyFill="1" applyBorder="1" applyAlignment="1">
      <alignment horizontal="right" vertical="top"/>
    </xf>
    <xf numFmtId="0" fontId="10" fillId="0" borderId="1" xfId="3" applyFont="1" applyFill="1" applyBorder="1" applyAlignment="1">
      <alignment horizontal="center" vertical="top"/>
    </xf>
    <xf numFmtId="0" fontId="10" fillId="0" borderId="1" xfId="3" applyFont="1" applyFill="1" applyBorder="1" applyAlignment="1">
      <alignment horizontal="left" vertical="top" wrapText="1"/>
    </xf>
    <xf numFmtId="0" fontId="10" fillId="0" borderId="1" xfId="3" applyFont="1" applyFill="1" applyBorder="1" applyAlignment="1">
      <alignment vertical="top"/>
    </xf>
    <xf numFmtId="0" fontId="10" fillId="0" borderId="1" xfId="3" applyFont="1" applyFill="1" applyBorder="1" applyAlignment="1">
      <alignment vertical="top" wrapText="1"/>
    </xf>
    <xf numFmtId="164" fontId="10" fillId="0" borderId="1" xfId="0" applyNumberFormat="1" applyFont="1" applyFill="1" applyBorder="1" applyAlignment="1">
      <alignment horizontal="right" vertical="top" wrapText="1"/>
    </xf>
    <xf numFmtId="164" fontId="10" fillId="0" borderId="1" xfId="0" applyNumberFormat="1" applyFont="1" applyFill="1" applyBorder="1" applyAlignment="1">
      <alignment horizontal="center" vertical="top" wrapText="1"/>
    </xf>
    <xf numFmtId="4" fontId="10" fillId="0" borderId="1" xfId="3" applyNumberFormat="1" applyFont="1" applyFill="1" applyBorder="1" applyAlignment="1">
      <alignment horizontal="right" vertical="top"/>
    </xf>
    <xf numFmtId="0" fontId="10" fillId="7" borderId="1" xfId="3" applyFont="1" applyFill="1" applyBorder="1" applyAlignment="1">
      <alignment horizontal="center" vertical="top"/>
    </xf>
    <xf numFmtId="0" fontId="10" fillId="7" borderId="1" xfId="3" applyFont="1" applyFill="1" applyBorder="1" applyAlignment="1">
      <alignment horizontal="left" vertical="top" wrapText="1"/>
    </xf>
    <xf numFmtId="0" fontId="10" fillId="7" borderId="1" xfId="3" applyFont="1" applyFill="1" applyBorder="1" applyAlignment="1">
      <alignment vertical="top"/>
    </xf>
    <xf numFmtId="0" fontId="10" fillId="7" borderId="1" xfId="3" applyFont="1" applyFill="1" applyBorder="1" applyAlignment="1">
      <alignment vertical="top" wrapText="1"/>
    </xf>
    <xf numFmtId="164" fontId="10" fillId="7" borderId="1" xfId="0" applyNumberFormat="1" applyFont="1" applyFill="1" applyBorder="1" applyAlignment="1">
      <alignment horizontal="right" vertical="top" wrapText="1"/>
    </xf>
    <xf numFmtId="164" fontId="10" fillId="7" borderId="1" xfId="0" applyNumberFormat="1" applyFont="1" applyFill="1" applyBorder="1" applyAlignment="1">
      <alignment horizontal="center" vertical="top" wrapText="1"/>
    </xf>
    <xf numFmtId="4" fontId="10" fillId="7" borderId="1" xfId="3" applyNumberFormat="1" applyFont="1" applyFill="1" applyBorder="1" applyAlignment="1">
      <alignment horizontal="right" vertical="top"/>
    </xf>
    <xf numFmtId="0" fontId="8" fillId="0" borderId="1" xfId="3" applyFont="1" applyFill="1" applyBorder="1" applyAlignment="1">
      <alignment vertical="top"/>
    </xf>
    <xf numFmtId="0" fontId="8" fillId="3" borderId="1" xfId="3" applyFont="1" applyFill="1" applyBorder="1" applyAlignment="1">
      <alignment vertical="top"/>
    </xf>
    <xf numFmtId="0" fontId="8" fillId="3" borderId="1" xfId="3" applyFont="1" applyFill="1" applyBorder="1" applyAlignment="1">
      <alignment vertical="top" wrapText="1"/>
    </xf>
    <xf numFmtId="164" fontId="10" fillId="3" borderId="1" xfId="0" applyNumberFormat="1" applyFont="1" applyFill="1" applyBorder="1" applyAlignment="1">
      <alignment horizontal="center" vertical="top" wrapText="1"/>
    </xf>
    <xf numFmtId="0" fontId="8" fillId="7" borderId="1" xfId="3" applyFont="1" applyFill="1" applyBorder="1" applyAlignment="1">
      <alignment vertical="top"/>
    </xf>
    <xf numFmtId="0" fontId="8" fillId="6" borderId="1" xfId="3" applyFont="1" applyFill="1" applyBorder="1" applyAlignment="1">
      <alignment horizontal="left" vertical="top"/>
    </xf>
    <xf numFmtId="0" fontId="6" fillId="4" borderId="0" xfId="0" applyFont="1" applyFill="1" applyAlignment="1">
      <alignment vertical="top" readingOrder="1"/>
    </xf>
    <xf numFmtId="0" fontId="1" fillId="4" borderId="0" xfId="0" applyFont="1" applyFill="1" applyAlignment="1">
      <alignment horizontal="right" vertical="top"/>
    </xf>
    <xf numFmtId="0" fontId="1" fillId="4" borderId="0" xfId="0" applyFont="1" applyFill="1" applyAlignment="1">
      <alignment horizontal="left" vertical="top"/>
    </xf>
    <xf numFmtId="2" fontId="2" fillId="4" borderId="1" xfId="0" applyNumberFormat="1" applyFont="1" applyFill="1" applyBorder="1" applyAlignment="1">
      <alignment vertical="top"/>
    </xf>
    <xf numFmtId="2" fontId="8" fillId="6" borderId="1" xfId="0" applyNumberFormat="1" applyFont="1" applyFill="1" applyBorder="1" applyAlignment="1">
      <alignment vertical="top"/>
    </xf>
    <xf numFmtId="4" fontId="8" fillId="6" borderId="1" xfId="0" applyNumberFormat="1" applyFont="1" applyFill="1" applyBorder="1" applyAlignment="1">
      <alignment horizontal="right" vertical="top"/>
    </xf>
    <xf numFmtId="0" fontId="2" fillId="6" borderId="1" xfId="0" applyFont="1" applyFill="1" applyBorder="1" applyAlignment="1">
      <alignment vertical="top"/>
    </xf>
    <xf numFmtId="0" fontId="2" fillId="3" borderId="1" xfId="0" applyFont="1" applyFill="1" applyBorder="1" applyAlignment="1">
      <alignment vertical="top"/>
    </xf>
    <xf numFmtId="165" fontId="1" fillId="0" borderId="1" xfId="1" applyNumberFormat="1" applyFont="1" applyFill="1" applyBorder="1" applyAlignment="1">
      <alignment horizontal="right" vertical="top" wrapText="1"/>
    </xf>
    <xf numFmtId="2" fontId="10" fillId="0" borderId="1" xfId="0" applyNumberFormat="1" applyFont="1" applyFill="1" applyBorder="1" applyAlignment="1">
      <alignment vertical="top"/>
    </xf>
    <xf numFmtId="4" fontId="10" fillId="0" borderId="1" xfId="0" applyNumberFormat="1" applyFont="1" applyFill="1" applyBorder="1" applyAlignment="1">
      <alignment horizontal="right" vertical="top"/>
    </xf>
    <xf numFmtId="0" fontId="1" fillId="0" borderId="1" xfId="0" applyFont="1" applyFill="1" applyBorder="1" applyAlignment="1">
      <alignment vertical="top"/>
    </xf>
    <xf numFmtId="2" fontId="10" fillId="7" borderId="1" xfId="0" applyNumberFormat="1" applyFont="1" applyFill="1" applyBorder="1" applyAlignment="1">
      <alignment vertical="top"/>
    </xf>
    <xf numFmtId="4" fontId="10" fillId="7" borderId="1" xfId="0" applyNumberFormat="1" applyFont="1" applyFill="1" applyBorder="1" applyAlignment="1">
      <alignment horizontal="right" vertical="top"/>
    </xf>
    <xf numFmtId="0" fontId="1" fillId="7" borderId="1" xfId="0" applyFont="1" applyFill="1" applyBorder="1" applyAlignment="1">
      <alignment vertical="top"/>
    </xf>
    <xf numFmtId="0" fontId="2" fillId="7" borderId="1" xfId="0" applyFont="1" applyFill="1" applyBorder="1" applyAlignment="1">
      <alignment vertical="top"/>
    </xf>
    <xf numFmtId="0" fontId="2" fillId="0" borderId="1" xfId="0" applyFont="1" applyFill="1" applyBorder="1" applyAlignment="1">
      <alignment vertical="top"/>
    </xf>
    <xf numFmtId="2" fontId="8" fillId="3" borderId="1" xfId="0" applyNumberFormat="1" applyFont="1" applyFill="1" applyBorder="1" applyAlignment="1">
      <alignment vertical="top"/>
    </xf>
    <xf numFmtId="4" fontId="8" fillId="3" borderId="1" xfId="0" applyNumberFormat="1" applyFont="1" applyFill="1" applyBorder="1" applyAlignment="1">
      <alignment horizontal="right" vertical="top"/>
    </xf>
    <xf numFmtId="0" fontId="1" fillId="3" borderId="1" xfId="0" applyFont="1" applyFill="1" applyBorder="1" applyAlignment="1">
      <alignment vertical="top"/>
    </xf>
    <xf numFmtId="2" fontId="10" fillId="0" borderId="1" xfId="0" applyNumberFormat="1" applyFont="1" applyFill="1" applyBorder="1" applyAlignment="1">
      <alignment horizontal="right" vertical="top"/>
    </xf>
    <xf numFmtId="0" fontId="2" fillId="4" borderId="0" xfId="0" applyFont="1" applyFill="1" applyAlignment="1">
      <alignment vertical="top" readingOrder="1"/>
    </xf>
    <xf numFmtId="0" fontId="2" fillId="0" borderId="0" xfId="0" applyFont="1" applyFill="1" applyAlignment="1">
      <alignment vertical="top" readingOrder="1"/>
    </xf>
    <xf numFmtId="3" fontId="0" fillId="0" borderId="0" xfId="0" applyNumberFormat="1"/>
    <xf numFmtId="0" fontId="5" fillId="0" borderId="0" xfId="0" applyFont="1" applyFill="1" applyAlignment="1">
      <alignment vertical="top"/>
    </xf>
    <xf numFmtId="0" fontId="8" fillId="6" borderId="1" xfId="3" applyFont="1" applyFill="1" applyBorder="1" applyAlignment="1">
      <alignment vertical="top"/>
    </xf>
    <xf numFmtId="0" fontId="8" fillId="6" borderId="1" xfId="3" applyFont="1" applyFill="1" applyBorder="1" applyAlignment="1">
      <alignment vertical="top" wrapText="1"/>
    </xf>
    <xf numFmtId="0" fontId="8" fillId="0" borderId="0" xfId="3" applyFont="1" applyFill="1" applyBorder="1" applyAlignment="1">
      <alignment vertical="top"/>
    </xf>
    <xf numFmtId="0" fontId="8" fillId="0" borderId="0" xfId="3" applyFont="1" applyFill="1" applyBorder="1" applyAlignment="1">
      <alignment horizontal="left" vertical="top" wrapText="1"/>
    </xf>
    <xf numFmtId="0" fontId="8" fillId="0" borderId="0" xfId="3" applyFont="1" applyFill="1" applyBorder="1" applyAlignment="1">
      <alignment vertical="top" wrapText="1"/>
    </xf>
    <xf numFmtId="164" fontId="8" fillId="0" borderId="0" xfId="0" applyNumberFormat="1" applyFont="1" applyFill="1" applyBorder="1" applyAlignment="1">
      <alignment horizontal="right" vertical="top" wrapText="1"/>
    </xf>
    <xf numFmtId="4" fontId="8" fillId="0" borderId="0" xfId="3" applyNumberFormat="1" applyFont="1" applyFill="1" applyBorder="1" applyAlignment="1">
      <alignment horizontal="right" vertical="top"/>
    </xf>
    <xf numFmtId="0" fontId="8" fillId="0" borderId="0" xfId="0" applyFont="1" applyFill="1" applyBorder="1" applyAlignment="1">
      <alignment vertical="top"/>
    </xf>
    <xf numFmtId="0" fontId="13" fillId="0" borderId="0" xfId="0" applyFont="1" applyFill="1" applyBorder="1" applyAlignment="1">
      <alignment vertical="top"/>
    </xf>
    <xf numFmtId="0" fontId="4" fillId="0" borderId="0" xfId="0" applyFont="1" applyFill="1" applyBorder="1" applyAlignment="1">
      <alignment vertical="top"/>
    </xf>
    <xf numFmtId="2" fontId="8" fillId="0" borderId="0" xfId="0" applyNumberFormat="1" applyFont="1" applyFill="1" applyBorder="1" applyAlignment="1">
      <alignment vertical="top"/>
    </xf>
    <xf numFmtId="0" fontId="2" fillId="0" borderId="0" xfId="0" applyFont="1" applyFill="1" applyBorder="1" applyAlignment="1">
      <alignment vertical="top"/>
    </xf>
    <xf numFmtId="0" fontId="14" fillId="0" borderId="0" xfId="0" applyFont="1" applyAlignment="1">
      <alignment vertical="center"/>
    </xf>
    <xf numFmtId="0" fontId="13" fillId="0" borderId="0" xfId="0" applyFont="1" applyFill="1" applyAlignment="1">
      <alignment vertical="top"/>
    </xf>
    <xf numFmtId="0" fontId="14" fillId="0" borderId="0" xfId="0" applyFont="1" applyAlignment="1">
      <alignment horizontal="justify" vertical="center"/>
    </xf>
    <xf numFmtId="0" fontId="15" fillId="0" borderId="0" xfId="0" applyFont="1" applyAlignment="1">
      <alignment vertical="center"/>
    </xf>
    <xf numFmtId="0" fontId="2" fillId="5" borderId="0" xfId="0" applyFont="1" applyFill="1" applyAlignment="1">
      <alignment vertical="top"/>
    </xf>
    <xf numFmtId="0" fontId="2" fillId="4" borderId="0" xfId="0" applyFont="1" applyFill="1" applyAlignment="1">
      <alignment horizontal="right" vertical="top"/>
    </xf>
    <xf numFmtId="0" fontId="10" fillId="5" borderId="1" xfId="3" applyFont="1" applyFill="1" applyBorder="1" applyAlignment="1">
      <alignment horizontal="center" vertical="top"/>
    </xf>
    <xf numFmtId="0" fontId="10" fillId="5" borderId="1" xfId="3" applyFont="1" applyFill="1" applyBorder="1" applyAlignment="1">
      <alignment horizontal="left" vertical="top" wrapText="1"/>
    </xf>
    <xf numFmtId="0" fontId="10" fillId="5" borderId="1" xfId="3" applyFont="1" applyFill="1" applyBorder="1" applyAlignment="1">
      <alignment vertical="top"/>
    </xf>
    <xf numFmtId="0" fontId="10" fillId="5" borderId="1" xfId="3" applyFont="1" applyFill="1" applyBorder="1" applyAlignment="1">
      <alignment vertical="top" wrapText="1"/>
    </xf>
    <xf numFmtId="164" fontId="10" fillId="5" borderId="1" xfId="0" applyNumberFormat="1" applyFont="1" applyFill="1" applyBorder="1" applyAlignment="1">
      <alignment horizontal="right" vertical="top" wrapText="1"/>
    </xf>
    <xf numFmtId="164" fontId="10" fillId="5" borderId="1" xfId="0" applyNumberFormat="1" applyFont="1" applyFill="1" applyBorder="1" applyAlignment="1">
      <alignment horizontal="center" vertical="top" wrapText="1"/>
    </xf>
    <xf numFmtId="4" fontId="10" fillId="5" borderId="1" xfId="3" applyNumberFormat="1" applyFont="1" applyFill="1" applyBorder="1" applyAlignment="1">
      <alignment horizontal="right" vertical="top"/>
    </xf>
    <xf numFmtId="0" fontId="10" fillId="4" borderId="1" xfId="3" applyFont="1" applyFill="1" applyBorder="1" applyAlignment="1">
      <alignment horizontal="center" vertical="top"/>
    </xf>
    <xf numFmtId="0" fontId="10" fillId="4" borderId="1" xfId="3" applyFont="1" applyFill="1" applyBorder="1" applyAlignment="1">
      <alignment horizontal="left" vertical="top" wrapText="1"/>
    </xf>
    <xf numFmtId="0" fontId="10" fillId="4" borderId="1" xfId="3" applyFont="1" applyFill="1" applyBorder="1" applyAlignment="1">
      <alignment vertical="top"/>
    </xf>
    <xf numFmtId="0" fontId="10" fillId="4" borderId="1" xfId="3" applyFont="1" applyFill="1" applyBorder="1" applyAlignment="1">
      <alignment vertical="top" wrapText="1"/>
    </xf>
    <xf numFmtId="164" fontId="10" fillId="4" borderId="1" xfId="0" applyNumberFormat="1" applyFont="1" applyFill="1" applyBorder="1" applyAlignment="1">
      <alignment horizontal="right" vertical="top" wrapText="1"/>
    </xf>
    <xf numFmtId="164" fontId="10" fillId="4" borderId="1" xfId="0" applyNumberFormat="1" applyFont="1" applyFill="1" applyBorder="1" applyAlignment="1">
      <alignment horizontal="center" vertical="top" wrapText="1"/>
    </xf>
    <xf numFmtId="4" fontId="10" fillId="4" borderId="1" xfId="3" applyNumberFormat="1" applyFont="1" applyFill="1" applyBorder="1" applyAlignment="1">
      <alignment horizontal="right" vertical="top"/>
    </xf>
    <xf numFmtId="0" fontId="8" fillId="5" borderId="1" xfId="3" applyFont="1" applyFill="1" applyBorder="1" applyAlignment="1">
      <alignment vertical="top"/>
    </xf>
    <xf numFmtId="0" fontId="8" fillId="4" borderId="1" xfId="3" applyFont="1" applyFill="1" applyBorder="1" applyAlignment="1">
      <alignment vertical="top"/>
    </xf>
    <xf numFmtId="165" fontId="1" fillId="5" borderId="1" xfId="1" applyNumberFormat="1" applyFont="1" applyFill="1" applyBorder="1" applyAlignment="1">
      <alignment horizontal="right" vertical="top" wrapText="1"/>
    </xf>
    <xf numFmtId="2" fontId="10" fillId="5" borderId="1" xfId="0" applyNumberFormat="1" applyFont="1" applyFill="1" applyBorder="1" applyAlignment="1">
      <alignment vertical="top"/>
    </xf>
    <xf numFmtId="4" fontId="10" fillId="5" borderId="1" xfId="0" applyNumberFormat="1" applyFont="1" applyFill="1" applyBorder="1" applyAlignment="1">
      <alignment horizontal="right" vertical="top"/>
    </xf>
    <xf numFmtId="0" fontId="1" fillId="5" borderId="1" xfId="0" applyFont="1" applyFill="1" applyBorder="1" applyAlignment="1">
      <alignment vertical="top"/>
    </xf>
    <xf numFmtId="2" fontId="10" fillId="4" borderId="1" xfId="0" applyNumberFormat="1" applyFont="1" applyFill="1" applyBorder="1" applyAlignment="1">
      <alignment vertical="top"/>
    </xf>
    <xf numFmtId="4" fontId="10" fillId="4" borderId="1" xfId="0" applyNumberFormat="1" applyFont="1" applyFill="1" applyBorder="1" applyAlignment="1">
      <alignment horizontal="right" vertical="top"/>
    </xf>
    <xf numFmtId="0" fontId="2" fillId="5" borderId="1" xfId="0" applyFont="1" applyFill="1" applyBorder="1" applyAlignment="1">
      <alignment vertical="top"/>
    </xf>
    <xf numFmtId="2" fontId="10" fillId="5" borderId="1" xfId="0" applyNumberFormat="1" applyFont="1" applyFill="1" applyBorder="1" applyAlignment="1">
      <alignment horizontal="right" vertical="top"/>
    </xf>
    <xf numFmtId="3" fontId="18" fillId="5" borderId="1" xfId="0" applyNumberFormat="1" applyFont="1" applyFill="1" applyBorder="1" applyAlignment="1">
      <alignment vertical="center"/>
    </xf>
    <xf numFmtId="165" fontId="1" fillId="4" borderId="1" xfId="1" applyNumberFormat="1" applyFont="1" applyFill="1" applyBorder="1" applyAlignment="1">
      <alignment horizontal="right" vertical="top" wrapText="1"/>
    </xf>
    <xf numFmtId="0" fontId="1" fillId="0" borderId="0" xfId="0" applyFont="1" applyFill="1" applyAlignment="1">
      <alignment horizontal="left" vertical="top" wrapText="1" readingOrder="1"/>
    </xf>
    <xf numFmtId="0" fontId="2" fillId="0" borderId="0" xfId="0" applyFont="1" applyFill="1" applyAlignment="1">
      <alignment horizontal="right" vertical="top"/>
    </xf>
    <xf numFmtId="0" fontId="2" fillId="0" borderId="7" xfId="0" applyFont="1" applyFill="1" applyBorder="1" applyAlignment="1">
      <alignment horizontal="center" vertical="center" wrapText="1" readingOrder="1"/>
    </xf>
    <xf numFmtId="0" fontId="17" fillId="0" borderId="1" xfId="0" applyFont="1" applyFill="1" applyBorder="1" applyAlignment="1">
      <alignment horizontal="center" vertical="center" wrapText="1" readingOrder="1"/>
    </xf>
    <xf numFmtId="0" fontId="17" fillId="0" borderId="10" xfId="0" applyFont="1" applyFill="1" applyBorder="1" applyAlignment="1">
      <alignment horizontal="center" vertical="center" wrapText="1" readingOrder="1"/>
    </xf>
    <xf numFmtId="0" fontId="1" fillId="0" borderId="2" xfId="0" applyFont="1" applyFill="1" applyBorder="1" applyAlignment="1">
      <alignment vertical="top"/>
    </xf>
    <xf numFmtId="0" fontId="1" fillId="0" borderId="3" xfId="0" applyFont="1" applyFill="1" applyBorder="1" applyAlignment="1">
      <alignment vertical="top"/>
    </xf>
    <xf numFmtId="0" fontId="1" fillId="0" borderId="4" xfId="0" applyFont="1" applyFill="1" applyBorder="1" applyAlignment="1">
      <alignment vertical="top"/>
    </xf>
    <xf numFmtId="4" fontId="2" fillId="0" borderId="1" xfId="0" applyNumberFormat="1" applyFont="1" applyFill="1" applyBorder="1" applyAlignment="1">
      <alignment horizontal="right" vertical="top"/>
    </xf>
    <xf numFmtId="4" fontId="2" fillId="0" borderId="1" xfId="3" applyNumberFormat="1" applyFont="1" applyFill="1" applyBorder="1" applyAlignment="1">
      <alignment horizontal="right" vertical="top"/>
    </xf>
    <xf numFmtId="4" fontId="8" fillId="0" borderId="1" xfId="3" applyNumberFormat="1" applyFont="1" applyFill="1" applyBorder="1" applyAlignment="1">
      <alignment horizontal="right" vertical="top"/>
    </xf>
    <xf numFmtId="0" fontId="6" fillId="0" borderId="0" xfId="0" applyFont="1" applyFill="1" applyAlignment="1">
      <alignment vertical="top" readingOrder="1"/>
    </xf>
    <xf numFmtId="0" fontId="1" fillId="0" borderId="0" xfId="0" applyFont="1" applyFill="1" applyAlignment="1">
      <alignment horizontal="right" vertical="top"/>
    </xf>
    <xf numFmtId="0" fontId="1" fillId="0" borderId="0" xfId="0" applyFont="1" applyFill="1" applyAlignment="1">
      <alignment horizontal="left" vertical="top"/>
    </xf>
    <xf numFmtId="2" fontId="2" fillId="0" borderId="1" xfId="0" applyNumberFormat="1" applyFont="1" applyFill="1" applyBorder="1" applyAlignment="1">
      <alignment vertical="top"/>
    </xf>
    <xf numFmtId="165" fontId="1" fillId="5" borderId="13" xfId="1" applyNumberFormat="1" applyFont="1" applyFill="1" applyBorder="1" applyAlignment="1">
      <alignment horizontal="right" vertical="top" wrapText="1"/>
    </xf>
    <xf numFmtId="165" fontId="1" fillId="9" borderId="13" xfId="1" applyNumberFormat="1" applyFont="1" applyFill="1" applyBorder="1" applyAlignment="1">
      <alignment horizontal="right" vertical="top" wrapText="1"/>
    </xf>
    <xf numFmtId="165" fontId="1" fillId="4" borderId="13" xfId="1" applyNumberFormat="1" applyFont="1" applyFill="1" applyBorder="1" applyAlignment="1">
      <alignment horizontal="right" vertical="top" wrapText="1"/>
    </xf>
    <xf numFmtId="0" fontId="1" fillId="3" borderId="0" xfId="0" applyFont="1" applyFill="1" applyAlignment="1">
      <alignment vertical="top"/>
    </xf>
    <xf numFmtId="0" fontId="10" fillId="0" borderId="1" xfId="3" applyFont="1" applyFill="1" applyBorder="1" applyAlignment="1">
      <alignment horizontal="left" vertical="top"/>
    </xf>
    <xf numFmtId="2" fontId="10" fillId="3" borderId="1" xfId="0" applyNumberFormat="1" applyFont="1" applyFill="1" applyBorder="1" applyAlignment="1">
      <alignment vertical="top"/>
    </xf>
    <xf numFmtId="0" fontId="3" fillId="0" borderId="0" xfId="0" applyFont="1" applyFill="1" applyAlignment="1">
      <alignment vertical="center"/>
    </xf>
    <xf numFmtId="0" fontId="10" fillId="0" borderId="1" xfId="3" applyFont="1" applyFill="1" applyBorder="1" applyAlignment="1">
      <alignment horizontal="center" vertical="center"/>
    </xf>
    <xf numFmtId="0" fontId="10" fillId="0" borderId="1" xfId="3" applyFont="1" applyFill="1" applyBorder="1" applyAlignment="1">
      <alignment horizontal="left" vertical="center" wrapText="1"/>
    </xf>
    <xf numFmtId="0" fontId="10" fillId="0" borderId="1" xfId="3" applyFont="1" applyFill="1" applyBorder="1" applyAlignment="1">
      <alignment vertical="center"/>
    </xf>
    <xf numFmtId="0" fontId="10" fillId="0" borderId="1" xfId="3" applyFont="1" applyFill="1" applyBorder="1" applyAlignment="1">
      <alignment vertical="center" wrapText="1"/>
    </xf>
    <xf numFmtId="164" fontId="10" fillId="0" borderId="1" xfId="0" applyNumberFormat="1" applyFont="1" applyFill="1" applyBorder="1" applyAlignment="1">
      <alignment horizontal="right" vertical="center" wrapText="1"/>
    </xf>
    <xf numFmtId="164" fontId="10" fillId="0" borderId="1" xfId="0" applyNumberFormat="1" applyFont="1" applyFill="1" applyBorder="1" applyAlignment="1">
      <alignment horizontal="center" vertical="center" wrapText="1"/>
    </xf>
    <xf numFmtId="4" fontId="10" fillId="0" borderId="1" xfId="3" applyNumberFormat="1" applyFont="1" applyFill="1" applyBorder="1" applyAlignment="1">
      <alignment horizontal="right" vertical="center"/>
    </xf>
    <xf numFmtId="2" fontId="10" fillId="0" borderId="1" xfId="0" applyNumberFormat="1" applyFont="1" applyFill="1" applyBorder="1" applyAlignment="1">
      <alignment vertical="center"/>
    </xf>
    <xf numFmtId="4" fontId="10" fillId="0" borderId="1" xfId="0" applyNumberFormat="1" applyFont="1" applyFill="1" applyBorder="1" applyAlignment="1">
      <alignment horizontal="right" vertical="center"/>
    </xf>
    <xf numFmtId="0" fontId="1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4" fontId="11" fillId="0" borderId="0" xfId="0" applyNumberFormat="1" applyFont="1" applyFill="1" applyAlignment="1">
      <alignment vertical="center"/>
    </xf>
    <xf numFmtId="0" fontId="10" fillId="0" borderId="1" xfId="3" applyFont="1" applyFill="1" applyBorder="1" applyAlignment="1">
      <alignment horizontal="center" vertical="center" wrapText="1"/>
    </xf>
    <xf numFmtId="0" fontId="14" fillId="0" borderId="0" xfId="0" applyFont="1" applyAlignment="1">
      <alignment horizontal="left" vertical="center"/>
    </xf>
    <xf numFmtId="0" fontId="2" fillId="0" borderId="2" xfId="0" applyFont="1" applyFill="1" applyBorder="1" applyAlignment="1">
      <alignment horizontal="center" vertical="center" wrapText="1" readingOrder="1"/>
    </xf>
    <xf numFmtId="0" fontId="2" fillId="0" borderId="5" xfId="0" applyFont="1" applyFill="1" applyBorder="1" applyAlignment="1">
      <alignment horizontal="center" vertical="center" wrapText="1" readingOrder="1"/>
    </xf>
    <xf numFmtId="0" fontId="2" fillId="0" borderId="7" xfId="0" applyFont="1" applyFill="1" applyBorder="1" applyAlignment="1">
      <alignment horizontal="center" vertical="center" wrapText="1" readingOrder="1"/>
    </xf>
    <xf numFmtId="0" fontId="2" fillId="0" borderId="3" xfId="0" applyFont="1" applyFill="1" applyBorder="1" applyAlignment="1">
      <alignment horizontal="center" vertical="center" wrapText="1" readingOrder="1"/>
    </xf>
    <xf numFmtId="0" fontId="2" fillId="0" borderId="6" xfId="0" applyFont="1" applyFill="1" applyBorder="1" applyAlignment="1">
      <alignment horizontal="center" vertical="center" wrapText="1" readingOrder="1"/>
    </xf>
    <xf numFmtId="0" fontId="2" fillId="0" borderId="8" xfId="0" applyFont="1" applyFill="1" applyBorder="1" applyAlignment="1">
      <alignment horizontal="center" vertical="center" wrapText="1" readingOrder="1"/>
    </xf>
    <xf numFmtId="0" fontId="2" fillId="0" borderId="4" xfId="0" applyFont="1" applyFill="1" applyBorder="1" applyAlignment="1">
      <alignment horizontal="center" vertical="center" wrapText="1" readingOrder="1"/>
    </xf>
    <xf numFmtId="0" fontId="2" fillId="0" borderId="0" xfId="0" applyFont="1" applyFill="1" applyBorder="1" applyAlignment="1">
      <alignment horizontal="center" vertical="center" wrapText="1" readingOrder="1"/>
    </xf>
    <xf numFmtId="0" fontId="2" fillId="0" borderId="9" xfId="0" applyFont="1" applyFill="1" applyBorder="1" applyAlignment="1">
      <alignment horizontal="center" vertical="center" wrapText="1" readingOrder="1"/>
    </xf>
    <xf numFmtId="0" fontId="17" fillId="0" borderId="10" xfId="0" applyFont="1" applyFill="1" applyBorder="1" applyAlignment="1">
      <alignment horizontal="center" vertical="center" wrapText="1" readingOrder="1"/>
    </xf>
    <xf numFmtId="0" fontId="17" fillId="0" borderId="11" xfId="0" applyFont="1" applyFill="1" applyBorder="1" applyAlignment="1">
      <alignment horizontal="center" vertical="center" wrapText="1" readingOrder="1"/>
    </xf>
    <xf numFmtId="0" fontId="8" fillId="6" borderId="1" xfId="3" applyFont="1" applyFill="1" applyBorder="1" applyAlignment="1">
      <alignment horizontal="left" vertical="top" wrapText="1"/>
    </xf>
    <xf numFmtId="0" fontId="9" fillId="6" borderId="1" xfId="0" applyFont="1" applyFill="1" applyBorder="1" applyAlignment="1">
      <alignment vertical="top"/>
    </xf>
    <xf numFmtId="0" fontId="8" fillId="3" borderId="1" xfId="3" applyFont="1" applyFill="1" applyBorder="1" applyAlignment="1">
      <alignment horizontal="left" vertical="top" wrapText="1"/>
    </xf>
    <xf numFmtId="0" fontId="12" fillId="0" borderId="0" xfId="3" applyFont="1" applyFill="1" applyBorder="1" applyAlignment="1">
      <alignment horizontal="left"/>
    </xf>
    <xf numFmtId="0" fontId="2" fillId="0" borderId="0" xfId="0" applyFont="1" applyFill="1" applyAlignment="1">
      <alignment horizontal="center" vertical="top" readingOrder="1"/>
    </xf>
    <xf numFmtId="0" fontId="2" fillId="0" borderId="12" xfId="0" applyFont="1" applyFill="1" applyBorder="1" applyAlignment="1">
      <alignment horizontal="center" vertical="center" wrapText="1" readingOrder="1"/>
    </xf>
    <xf numFmtId="0" fontId="2" fillId="0" borderId="1" xfId="0" applyFont="1" applyFill="1" applyBorder="1" applyAlignment="1">
      <alignment horizontal="center" vertical="center" wrapText="1" readingOrder="1"/>
    </xf>
    <xf numFmtId="0" fontId="6" fillId="0" borderId="0" xfId="0" applyFont="1" applyFill="1" applyAlignment="1">
      <alignment horizontal="center" vertical="top" readingOrder="1"/>
    </xf>
    <xf numFmtId="0" fontId="2" fillId="4" borderId="1" xfId="0" applyFont="1" applyFill="1" applyBorder="1" applyAlignment="1">
      <alignment horizontal="center" vertical="center" wrapText="1" readingOrder="1"/>
    </xf>
    <xf numFmtId="0" fontId="17" fillId="4" borderId="1" xfId="0" applyFont="1" applyFill="1" applyBorder="1" applyAlignment="1">
      <alignment horizontal="center" vertical="center" wrapText="1" readingOrder="1"/>
    </xf>
    <xf numFmtId="0" fontId="6" fillId="4" borderId="0" xfId="0" applyFont="1" applyFill="1" applyAlignment="1">
      <alignment horizontal="center" vertical="top" readingOrder="1"/>
    </xf>
    <xf numFmtId="0" fontId="2" fillId="4" borderId="0" xfId="0" applyFont="1" applyFill="1" applyAlignment="1">
      <alignment horizontal="left" vertical="top"/>
    </xf>
    <xf numFmtId="0" fontId="2" fillId="2" borderId="1" xfId="0" applyFont="1" applyFill="1" applyBorder="1" applyAlignment="1">
      <alignment horizontal="center" vertical="center" wrapText="1" readingOrder="1"/>
    </xf>
    <xf numFmtId="0" fontId="14" fillId="4" borderId="0" xfId="0" applyFont="1" applyFill="1" applyAlignment="1">
      <alignment horizontal="left" vertical="center"/>
    </xf>
    <xf numFmtId="0" fontId="7" fillId="2" borderId="1" xfId="0" applyFont="1" applyFill="1" applyBorder="1" applyAlignment="1">
      <alignment horizontal="center" vertical="center" wrapText="1" readingOrder="1"/>
    </xf>
    <xf numFmtId="0" fontId="8" fillId="6" borderId="1" xfId="3" applyFont="1" applyFill="1" applyBorder="1" applyAlignment="1">
      <alignment horizontal="left" vertical="center" wrapText="1"/>
    </xf>
    <xf numFmtId="0" fontId="9" fillId="6" borderId="1" xfId="0" applyFont="1" applyFill="1" applyBorder="1" applyAlignment="1">
      <alignment vertical="center"/>
    </xf>
    <xf numFmtId="0" fontId="8" fillId="3" borderId="1" xfId="3" applyFont="1" applyFill="1" applyBorder="1" applyAlignment="1">
      <alignment horizontal="left" vertical="center" wrapText="1"/>
    </xf>
    <xf numFmtId="0" fontId="12" fillId="4" borderId="0" xfId="3" applyFont="1" applyFill="1" applyBorder="1" applyAlignment="1">
      <alignment horizontal="center" vertical="center"/>
    </xf>
    <xf numFmtId="0" fontId="12" fillId="4" borderId="0" xfId="3" applyFont="1" applyFill="1" applyBorder="1" applyAlignment="1">
      <alignment horizontal="left" vertical="center"/>
    </xf>
    <xf numFmtId="0" fontId="6" fillId="4" borderId="0" xfId="0" applyFont="1" applyFill="1" applyAlignment="1">
      <alignment horizontal="center" vertical="center" readingOrder="1"/>
    </xf>
    <xf numFmtId="0" fontId="2" fillId="4" borderId="0" xfId="0" applyFont="1" applyFill="1" applyAlignment="1">
      <alignment horizontal="left" vertical="center"/>
    </xf>
  </cellXfs>
  <cellStyles count="5">
    <cellStyle name="Comma 2" xfId="4"/>
    <cellStyle name="Normal" xfId="0" builtinId="0"/>
    <cellStyle name="Normal 2" xfId="2"/>
    <cellStyle name="Normal 3" xfId="3"/>
    <cellStyle name="Normal 4" xfId="1"/>
  </cellStyles>
  <dxfs count="0"/>
  <tableStyles count="0" defaultTableStyle="TableStyleMedium2" defaultPivotStyle="PivotStyleLight16"/>
  <colors>
    <mruColors>
      <color rgb="FF92D05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VZ126"/>
  <sheetViews>
    <sheetView workbookViewId="0">
      <selection activeCell="M13" sqref="M13"/>
    </sheetView>
  </sheetViews>
  <sheetFormatPr defaultColWidth="6.85546875" defaultRowHeight="9"/>
  <cols>
    <col min="1" max="1" width="3.28515625" style="118" customWidth="1"/>
    <col min="2" max="2" width="11.42578125" style="118" customWidth="1"/>
    <col min="3" max="3" width="0.42578125" style="118" customWidth="1"/>
    <col min="4" max="4" width="20.7109375" style="118" customWidth="1"/>
    <col min="5" max="5" width="15" style="118" customWidth="1"/>
    <col min="6" max="6" width="8.140625" style="118" customWidth="1"/>
    <col min="7" max="7" width="5.7109375" style="118" customWidth="1"/>
    <col min="8" max="8" width="7.85546875" style="118" customWidth="1"/>
    <col min="9" max="9" width="14.7109375" style="118" customWidth="1"/>
    <col min="10" max="10" width="5" style="118" customWidth="1"/>
    <col min="11" max="11" width="8.140625" style="118" customWidth="1"/>
    <col min="12" max="12" width="6.28515625" style="118" customWidth="1"/>
    <col min="13" max="13" width="15.28515625" style="118" customWidth="1"/>
    <col min="14" max="14" width="6.140625" style="118" customWidth="1"/>
    <col min="15" max="15" width="5.42578125" style="118" customWidth="1"/>
    <col min="16" max="16" width="9.5703125" style="118" customWidth="1"/>
    <col min="17" max="17" width="10.7109375" style="118" customWidth="1"/>
    <col min="18" max="18" width="7.28515625" style="118" customWidth="1"/>
    <col min="19" max="19" width="6.85546875" style="118"/>
    <col min="20" max="20" width="45.85546875" style="118" customWidth="1"/>
    <col min="21" max="256" width="6.85546875" style="118"/>
    <col min="257" max="257" width="4.140625" style="118" customWidth="1"/>
    <col min="258" max="258" width="6.85546875" style="118" hidden="1" customWidth="1"/>
    <col min="259" max="259" width="2.7109375" style="118" customWidth="1"/>
    <col min="260" max="260" width="39.140625" style="118" customWidth="1"/>
    <col min="261" max="261" width="16.42578125" style="118" customWidth="1"/>
    <col min="262" max="262" width="6.85546875" style="118" hidden="1" customWidth="1"/>
    <col min="263" max="263" width="9" style="118" customWidth="1"/>
    <col min="264" max="264" width="9.5703125" style="118" customWidth="1"/>
    <col min="265" max="265" width="16.28515625" style="118" customWidth="1"/>
    <col min="266" max="266" width="7.28515625" style="118" customWidth="1"/>
    <col min="267" max="267" width="9.85546875" style="118" customWidth="1"/>
    <col min="268" max="268" width="7.140625" style="118" customWidth="1"/>
    <col min="269" max="269" width="15.85546875" style="118" customWidth="1"/>
    <col min="270" max="270" width="7.5703125" style="118" customWidth="1"/>
    <col min="271" max="271" width="6.85546875" style="118"/>
    <col min="272" max="274" width="6.85546875" style="118" hidden="1" customWidth="1"/>
    <col min="275" max="275" width="6.85546875" style="118"/>
    <col min="276" max="276" width="45.85546875" style="118" customWidth="1"/>
    <col min="277" max="512" width="6.85546875" style="118"/>
    <col min="513" max="513" width="4.140625" style="118" customWidth="1"/>
    <col min="514" max="514" width="6.85546875" style="118" hidden="1" customWidth="1"/>
    <col min="515" max="515" width="2.7109375" style="118" customWidth="1"/>
    <col min="516" max="516" width="39.140625" style="118" customWidth="1"/>
    <col min="517" max="517" width="16.42578125" style="118" customWidth="1"/>
    <col min="518" max="518" width="6.85546875" style="118" hidden="1" customWidth="1"/>
    <col min="519" max="519" width="9" style="118" customWidth="1"/>
    <col min="520" max="520" width="9.5703125" style="118" customWidth="1"/>
    <col min="521" max="521" width="16.28515625" style="118" customWidth="1"/>
    <col min="522" max="522" width="7.28515625" style="118" customWidth="1"/>
    <col min="523" max="523" width="9.85546875" style="118" customWidth="1"/>
    <col min="524" max="524" width="7.140625" style="118" customWidth="1"/>
    <col min="525" max="525" width="15.85546875" style="118" customWidth="1"/>
    <col min="526" max="526" width="7.5703125" style="118" customWidth="1"/>
    <col min="527" max="527" width="6.85546875" style="118"/>
    <col min="528" max="530" width="6.85546875" style="118" hidden="1" customWidth="1"/>
    <col min="531" max="531" width="6.85546875" style="118"/>
    <col min="532" max="532" width="45.85546875" style="118" customWidth="1"/>
    <col min="533" max="768" width="6.85546875" style="118"/>
    <col min="769" max="769" width="4.140625" style="118" customWidth="1"/>
    <col min="770" max="770" width="6.85546875" style="118" hidden="1" customWidth="1"/>
    <col min="771" max="771" width="2.7109375" style="118" customWidth="1"/>
    <col min="772" max="772" width="39.140625" style="118" customWidth="1"/>
    <col min="773" max="773" width="16.42578125" style="118" customWidth="1"/>
    <col min="774" max="774" width="6.85546875" style="118" hidden="1" customWidth="1"/>
    <col min="775" max="775" width="9" style="118" customWidth="1"/>
    <col min="776" max="776" width="9.5703125" style="118" customWidth="1"/>
    <col min="777" max="777" width="16.28515625" style="118" customWidth="1"/>
    <col min="778" max="778" width="7.28515625" style="118" customWidth="1"/>
    <col min="779" max="779" width="9.85546875" style="118" customWidth="1"/>
    <col min="780" max="780" width="7.140625" style="118" customWidth="1"/>
    <col min="781" max="781" width="15.85546875" style="118" customWidth="1"/>
    <col min="782" max="782" width="7.5703125" style="118" customWidth="1"/>
    <col min="783" max="783" width="6.85546875" style="118"/>
    <col min="784" max="786" width="6.85546875" style="118" hidden="1" customWidth="1"/>
    <col min="787" max="787" width="6.85546875" style="118"/>
    <col min="788" max="788" width="45.85546875" style="118" customWidth="1"/>
    <col min="789" max="1024" width="6.85546875" style="118"/>
    <col min="1025" max="1025" width="4.140625" style="118" customWidth="1"/>
    <col min="1026" max="1026" width="6.85546875" style="118" hidden="1" customWidth="1"/>
    <col min="1027" max="1027" width="2.7109375" style="118" customWidth="1"/>
    <col min="1028" max="1028" width="39.140625" style="118" customWidth="1"/>
    <col min="1029" max="1029" width="16.42578125" style="118" customWidth="1"/>
    <col min="1030" max="1030" width="6.85546875" style="118" hidden="1" customWidth="1"/>
    <col min="1031" max="1031" width="9" style="118" customWidth="1"/>
    <col min="1032" max="1032" width="9.5703125" style="118" customWidth="1"/>
    <col min="1033" max="1033" width="16.28515625" style="118" customWidth="1"/>
    <col min="1034" max="1034" width="7.28515625" style="118" customWidth="1"/>
    <col min="1035" max="1035" width="9.85546875" style="118" customWidth="1"/>
    <col min="1036" max="1036" width="7.140625" style="118" customWidth="1"/>
    <col min="1037" max="1037" width="15.85546875" style="118" customWidth="1"/>
    <col min="1038" max="1038" width="7.5703125" style="118" customWidth="1"/>
    <col min="1039" max="1039" width="6.85546875" style="118"/>
    <col min="1040" max="1042" width="6.85546875" style="118" hidden="1" customWidth="1"/>
    <col min="1043" max="1043" width="6.85546875" style="118"/>
    <col min="1044" max="1044" width="45.85546875" style="118" customWidth="1"/>
    <col min="1045" max="1280" width="6.85546875" style="118"/>
    <col min="1281" max="1281" width="4.140625" style="118" customWidth="1"/>
    <col min="1282" max="1282" width="6.85546875" style="118" hidden="1" customWidth="1"/>
    <col min="1283" max="1283" width="2.7109375" style="118" customWidth="1"/>
    <col min="1284" max="1284" width="39.140625" style="118" customWidth="1"/>
    <col min="1285" max="1285" width="16.42578125" style="118" customWidth="1"/>
    <col min="1286" max="1286" width="6.85546875" style="118" hidden="1" customWidth="1"/>
    <col min="1287" max="1287" width="9" style="118" customWidth="1"/>
    <col min="1288" max="1288" width="9.5703125" style="118" customWidth="1"/>
    <col min="1289" max="1289" width="16.28515625" style="118" customWidth="1"/>
    <col min="1290" max="1290" width="7.28515625" style="118" customWidth="1"/>
    <col min="1291" max="1291" width="9.85546875" style="118" customWidth="1"/>
    <col min="1292" max="1292" width="7.140625" style="118" customWidth="1"/>
    <col min="1293" max="1293" width="15.85546875" style="118" customWidth="1"/>
    <col min="1294" max="1294" width="7.5703125" style="118" customWidth="1"/>
    <col min="1295" max="1295" width="6.85546875" style="118"/>
    <col min="1296" max="1298" width="6.85546875" style="118" hidden="1" customWidth="1"/>
    <col min="1299" max="1299" width="6.85546875" style="118"/>
    <col min="1300" max="1300" width="45.85546875" style="118" customWidth="1"/>
    <col min="1301" max="1536" width="6.85546875" style="118"/>
    <col min="1537" max="1537" width="4.140625" style="118" customWidth="1"/>
    <col min="1538" max="1538" width="6.85546875" style="118" hidden="1" customWidth="1"/>
    <col min="1539" max="1539" width="2.7109375" style="118" customWidth="1"/>
    <col min="1540" max="1540" width="39.140625" style="118" customWidth="1"/>
    <col min="1541" max="1541" width="16.42578125" style="118" customWidth="1"/>
    <col min="1542" max="1542" width="6.85546875" style="118" hidden="1" customWidth="1"/>
    <col min="1543" max="1543" width="9" style="118" customWidth="1"/>
    <col min="1544" max="1544" width="9.5703125" style="118" customWidth="1"/>
    <col min="1545" max="1545" width="16.28515625" style="118" customWidth="1"/>
    <col min="1546" max="1546" width="7.28515625" style="118" customWidth="1"/>
    <col min="1547" max="1547" width="9.85546875" style="118" customWidth="1"/>
    <col min="1548" max="1548" width="7.140625" style="118" customWidth="1"/>
    <col min="1549" max="1549" width="15.85546875" style="118" customWidth="1"/>
    <col min="1550" max="1550" width="7.5703125" style="118" customWidth="1"/>
    <col min="1551" max="1551" width="6.85546875" style="118"/>
    <col min="1552" max="1554" width="6.85546875" style="118" hidden="1" customWidth="1"/>
    <col min="1555" max="1555" width="6.85546875" style="118"/>
    <col min="1556" max="1556" width="45.85546875" style="118" customWidth="1"/>
    <col min="1557" max="1792" width="6.85546875" style="118"/>
    <col min="1793" max="1793" width="4.140625" style="118" customWidth="1"/>
    <col min="1794" max="1794" width="6.85546875" style="118" hidden="1" customWidth="1"/>
    <col min="1795" max="1795" width="2.7109375" style="118" customWidth="1"/>
    <col min="1796" max="1796" width="39.140625" style="118" customWidth="1"/>
    <col min="1797" max="1797" width="16.42578125" style="118" customWidth="1"/>
    <col min="1798" max="1798" width="6.85546875" style="118" hidden="1" customWidth="1"/>
    <col min="1799" max="1799" width="9" style="118" customWidth="1"/>
    <col min="1800" max="1800" width="9.5703125" style="118" customWidth="1"/>
    <col min="1801" max="1801" width="16.28515625" style="118" customWidth="1"/>
    <col min="1802" max="1802" width="7.28515625" style="118" customWidth="1"/>
    <col min="1803" max="1803" width="9.85546875" style="118" customWidth="1"/>
    <col min="1804" max="1804" width="7.140625" style="118" customWidth="1"/>
    <col min="1805" max="1805" width="15.85546875" style="118" customWidth="1"/>
    <col min="1806" max="1806" width="7.5703125" style="118" customWidth="1"/>
    <col min="1807" max="1807" width="6.85546875" style="118"/>
    <col min="1808" max="1810" width="6.85546875" style="118" hidden="1" customWidth="1"/>
    <col min="1811" max="1811" width="6.85546875" style="118"/>
    <col min="1812" max="1812" width="45.85546875" style="118" customWidth="1"/>
    <col min="1813" max="2048" width="6.85546875" style="118"/>
    <col min="2049" max="2049" width="4.140625" style="118" customWidth="1"/>
    <col min="2050" max="2050" width="6.85546875" style="118" hidden="1" customWidth="1"/>
    <col min="2051" max="2051" width="2.7109375" style="118" customWidth="1"/>
    <col min="2052" max="2052" width="39.140625" style="118" customWidth="1"/>
    <col min="2053" max="2053" width="16.42578125" style="118" customWidth="1"/>
    <col min="2054" max="2054" width="6.85546875" style="118" hidden="1" customWidth="1"/>
    <col min="2055" max="2055" width="9" style="118" customWidth="1"/>
    <col min="2056" max="2056" width="9.5703125" style="118" customWidth="1"/>
    <col min="2057" max="2057" width="16.28515625" style="118" customWidth="1"/>
    <col min="2058" max="2058" width="7.28515625" style="118" customWidth="1"/>
    <col min="2059" max="2059" width="9.85546875" style="118" customWidth="1"/>
    <col min="2060" max="2060" width="7.140625" style="118" customWidth="1"/>
    <col min="2061" max="2061" width="15.85546875" style="118" customWidth="1"/>
    <col min="2062" max="2062" width="7.5703125" style="118" customWidth="1"/>
    <col min="2063" max="2063" width="6.85546875" style="118"/>
    <col min="2064" max="2066" width="6.85546875" style="118" hidden="1" customWidth="1"/>
    <col min="2067" max="2067" width="6.85546875" style="118"/>
    <col min="2068" max="2068" width="45.85546875" style="118" customWidth="1"/>
    <col min="2069" max="2304" width="6.85546875" style="118"/>
    <col min="2305" max="2305" width="4.140625" style="118" customWidth="1"/>
    <col min="2306" max="2306" width="6.85546875" style="118" hidden="1" customWidth="1"/>
    <col min="2307" max="2307" width="2.7109375" style="118" customWidth="1"/>
    <col min="2308" max="2308" width="39.140625" style="118" customWidth="1"/>
    <col min="2309" max="2309" width="16.42578125" style="118" customWidth="1"/>
    <col min="2310" max="2310" width="6.85546875" style="118" hidden="1" customWidth="1"/>
    <col min="2311" max="2311" width="9" style="118" customWidth="1"/>
    <col min="2312" max="2312" width="9.5703125" style="118" customWidth="1"/>
    <col min="2313" max="2313" width="16.28515625" style="118" customWidth="1"/>
    <col min="2314" max="2314" width="7.28515625" style="118" customWidth="1"/>
    <col min="2315" max="2315" width="9.85546875" style="118" customWidth="1"/>
    <col min="2316" max="2316" width="7.140625" style="118" customWidth="1"/>
    <col min="2317" max="2317" width="15.85546875" style="118" customWidth="1"/>
    <col min="2318" max="2318" width="7.5703125" style="118" customWidth="1"/>
    <col min="2319" max="2319" width="6.85546875" style="118"/>
    <col min="2320" max="2322" width="6.85546875" style="118" hidden="1" customWidth="1"/>
    <col min="2323" max="2323" width="6.85546875" style="118"/>
    <col min="2324" max="2324" width="45.85546875" style="118" customWidth="1"/>
    <col min="2325" max="2560" width="6.85546875" style="118"/>
    <col min="2561" max="2561" width="4.140625" style="118" customWidth="1"/>
    <col min="2562" max="2562" width="6.85546875" style="118" hidden="1" customWidth="1"/>
    <col min="2563" max="2563" width="2.7109375" style="118" customWidth="1"/>
    <col min="2564" max="2564" width="39.140625" style="118" customWidth="1"/>
    <col min="2565" max="2565" width="16.42578125" style="118" customWidth="1"/>
    <col min="2566" max="2566" width="6.85546875" style="118" hidden="1" customWidth="1"/>
    <col min="2567" max="2567" width="9" style="118" customWidth="1"/>
    <col min="2568" max="2568" width="9.5703125" style="118" customWidth="1"/>
    <col min="2569" max="2569" width="16.28515625" style="118" customWidth="1"/>
    <col min="2570" max="2570" width="7.28515625" style="118" customWidth="1"/>
    <col min="2571" max="2571" width="9.85546875" style="118" customWidth="1"/>
    <col min="2572" max="2572" width="7.140625" style="118" customWidth="1"/>
    <col min="2573" max="2573" width="15.85546875" style="118" customWidth="1"/>
    <col min="2574" max="2574" width="7.5703125" style="118" customWidth="1"/>
    <col min="2575" max="2575" width="6.85546875" style="118"/>
    <col min="2576" max="2578" width="6.85546875" style="118" hidden="1" customWidth="1"/>
    <col min="2579" max="2579" width="6.85546875" style="118"/>
    <col min="2580" max="2580" width="45.85546875" style="118" customWidth="1"/>
    <col min="2581" max="2816" width="6.85546875" style="118"/>
    <col min="2817" max="2817" width="4.140625" style="118" customWidth="1"/>
    <col min="2818" max="2818" width="6.85546875" style="118" hidden="1" customWidth="1"/>
    <col min="2819" max="2819" width="2.7109375" style="118" customWidth="1"/>
    <col min="2820" max="2820" width="39.140625" style="118" customWidth="1"/>
    <col min="2821" max="2821" width="16.42578125" style="118" customWidth="1"/>
    <col min="2822" max="2822" width="6.85546875" style="118" hidden="1" customWidth="1"/>
    <col min="2823" max="2823" width="9" style="118" customWidth="1"/>
    <col min="2824" max="2824" width="9.5703125" style="118" customWidth="1"/>
    <col min="2825" max="2825" width="16.28515625" style="118" customWidth="1"/>
    <col min="2826" max="2826" width="7.28515625" style="118" customWidth="1"/>
    <col min="2827" max="2827" width="9.85546875" style="118" customWidth="1"/>
    <col min="2828" max="2828" width="7.140625" style="118" customWidth="1"/>
    <col min="2829" max="2829" width="15.85546875" style="118" customWidth="1"/>
    <col min="2830" max="2830" width="7.5703125" style="118" customWidth="1"/>
    <col min="2831" max="2831" width="6.85546875" style="118"/>
    <col min="2832" max="2834" width="6.85546875" style="118" hidden="1" customWidth="1"/>
    <col min="2835" max="2835" width="6.85546875" style="118"/>
    <col min="2836" max="2836" width="45.85546875" style="118" customWidth="1"/>
    <col min="2837" max="3072" width="6.85546875" style="118"/>
    <col min="3073" max="3073" width="4.140625" style="118" customWidth="1"/>
    <col min="3074" max="3074" width="6.85546875" style="118" hidden="1" customWidth="1"/>
    <col min="3075" max="3075" width="2.7109375" style="118" customWidth="1"/>
    <col min="3076" max="3076" width="39.140625" style="118" customWidth="1"/>
    <col min="3077" max="3077" width="16.42578125" style="118" customWidth="1"/>
    <col min="3078" max="3078" width="6.85546875" style="118" hidden="1" customWidth="1"/>
    <col min="3079" max="3079" width="9" style="118" customWidth="1"/>
    <col min="3080" max="3080" width="9.5703125" style="118" customWidth="1"/>
    <col min="3081" max="3081" width="16.28515625" style="118" customWidth="1"/>
    <col min="3082" max="3082" width="7.28515625" style="118" customWidth="1"/>
    <col min="3083" max="3083" width="9.85546875" style="118" customWidth="1"/>
    <col min="3084" max="3084" width="7.140625" style="118" customWidth="1"/>
    <col min="3085" max="3085" width="15.85546875" style="118" customWidth="1"/>
    <col min="3086" max="3086" width="7.5703125" style="118" customWidth="1"/>
    <col min="3087" max="3087" width="6.85546875" style="118"/>
    <col min="3088" max="3090" width="6.85546875" style="118" hidden="1" customWidth="1"/>
    <col min="3091" max="3091" width="6.85546875" style="118"/>
    <col min="3092" max="3092" width="45.85546875" style="118" customWidth="1"/>
    <col min="3093" max="3328" width="6.85546875" style="118"/>
    <col min="3329" max="3329" width="4.140625" style="118" customWidth="1"/>
    <col min="3330" max="3330" width="6.85546875" style="118" hidden="1" customWidth="1"/>
    <col min="3331" max="3331" width="2.7109375" style="118" customWidth="1"/>
    <col min="3332" max="3332" width="39.140625" style="118" customWidth="1"/>
    <col min="3333" max="3333" width="16.42578125" style="118" customWidth="1"/>
    <col min="3334" max="3334" width="6.85546875" style="118" hidden="1" customWidth="1"/>
    <col min="3335" max="3335" width="9" style="118" customWidth="1"/>
    <col min="3336" max="3336" width="9.5703125" style="118" customWidth="1"/>
    <col min="3337" max="3337" width="16.28515625" style="118" customWidth="1"/>
    <col min="3338" max="3338" width="7.28515625" style="118" customWidth="1"/>
    <col min="3339" max="3339" width="9.85546875" style="118" customWidth="1"/>
    <col min="3340" max="3340" width="7.140625" style="118" customWidth="1"/>
    <col min="3341" max="3341" width="15.85546875" style="118" customWidth="1"/>
    <col min="3342" max="3342" width="7.5703125" style="118" customWidth="1"/>
    <col min="3343" max="3343" width="6.85546875" style="118"/>
    <col min="3344" max="3346" width="6.85546875" style="118" hidden="1" customWidth="1"/>
    <col min="3347" max="3347" width="6.85546875" style="118"/>
    <col min="3348" max="3348" width="45.85546875" style="118" customWidth="1"/>
    <col min="3349" max="3584" width="6.85546875" style="118"/>
    <col min="3585" max="3585" width="4.140625" style="118" customWidth="1"/>
    <col min="3586" max="3586" width="6.85546875" style="118" hidden="1" customWidth="1"/>
    <col min="3587" max="3587" width="2.7109375" style="118" customWidth="1"/>
    <col min="3588" max="3588" width="39.140625" style="118" customWidth="1"/>
    <col min="3589" max="3589" width="16.42578125" style="118" customWidth="1"/>
    <col min="3590" max="3590" width="6.85546875" style="118" hidden="1" customWidth="1"/>
    <col min="3591" max="3591" width="9" style="118" customWidth="1"/>
    <col min="3592" max="3592" width="9.5703125" style="118" customWidth="1"/>
    <col min="3593" max="3593" width="16.28515625" style="118" customWidth="1"/>
    <col min="3594" max="3594" width="7.28515625" style="118" customWidth="1"/>
    <col min="3595" max="3595" width="9.85546875" style="118" customWidth="1"/>
    <col min="3596" max="3596" width="7.140625" style="118" customWidth="1"/>
    <col min="3597" max="3597" width="15.85546875" style="118" customWidth="1"/>
    <col min="3598" max="3598" width="7.5703125" style="118" customWidth="1"/>
    <col min="3599" max="3599" width="6.85546875" style="118"/>
    <col min="3600" max="3602" width="6.85546875" style="118" hidden="1" customWidth="1"/>
    <col min="3603" max="3603" width="6.85546875" style="118"/>
    <col min="3604" max="3604" width="45.85546875" style="118" customWidth="1"/>
    <col min="3605" max="3840" width="6.85546875" style="118"/>
    <col min="3841" max="3841" width="4.140625" style="118" customWidth="1"/>
    <col min="3842" max="3842" width="6.85546875" style="118" hidden="1" customWidth="1"/>
    <col min="3843" max="3843" width="2.7109375" style="118" customWidth="1"/>
    <col min="3844" max="3844" width="39.140625" style="118" customWidth="1"/>
    <col min="3845" max="3845" width="16.42578125" style="118" customWidth="1"/>
    <col min="3846" max="3846" width="6.85546875" style="118" hidden="1" customWidth="1"/>
    <col min="3847" max="3847" width="9" style="118" customWidth="1"/>
    <col min="3848" max="3848" width="9.5703125" style="118" customWidth="1"/>
    <col min="3849" max="3849" width="16.28515625" style="118" customWidth="1"/>
    <col min="3850" max="3850" width="7.28515625" style="118" customWidth="1"/>
    <col min="3851" max="3851" width="9.85546875" style="118" customWidth="1"/>
    <col min="3852" max="3852" width="7.140625" style="118" customWidth="1"/>
    <col min="3853" max="3853" width="15.85546875" style="118" customWidth="1"/>
    <col min="3854" max="3854" width="7.5703125" style="118" customWidth="1"/>
    <col min="3855" max="3855" width="6.85546875" style="118"/>
    <col min="3856" max="3858" width="6.85546875" style="118" hidden="1" customWidth="1"/>
    <col min="3859" max="3859" width="6.85546875" style="118"/>
    <col min="3860" max="3860" width="45.85546875" style="118" customWidth="1"/>
    <col min="3861" max="4096" width="6.85546875" style="118"/>
    <col min="4097" max="4097" width="4.140625" style="118" customWidth="1"/>
    <col min="4098" max="4098" width="6.85546875" style="118" hidden="1" customWidth="1"/>
    <col min="4099" max="4099" width="2.7109375" style="118" customWidth="1"/>
    <col min="4100" max="4100" width="39.140625" style="118" customWidth="1"/>
    <col min="4101" max="4101" width="16.42578125" style="118" customWidth="1"/>
    <col min="4102" max="4102" width="6.85546875" style="118" hidden="1" customWidth="1"/>
    <col min="4103" max="4103" width="9" style="118" customWidth="1"/>
    <col min="4104" max="4104" width="9.5703125" style="118" customWidth="1"/>
    <col min="4105" max="4105" width="16.28515625" style="118" customWidth="1"/>
    <col min="4106" max="4106" width="7.28515625" style="118" customWidth="1"/>
    <col min="4107" max="4107" width="9.85546875" style="118" customWidth="1"/>
    <col min="4108" max="4108" width="7.140625" style="118" customWidth="1"/>
    <col min="4109" max="4109" width="15.85546875" style="118" customWidth="1"/>
    <col min="4110" max="4110" width="7.5703125" style="118" customWidth="1"/>
    <col min="4111" max="4111" width="6.85546875" style="118"/>
    <col min="4112" max="4114" width="6.85546875" style="118" hidden="1" customWidth="1"/>
    <col min="4115" max="4115" width="6.85546875" style="118"/>
    <col min="4116" max="4116" width="45.85546875" style="118" customWidth="1"/>
    <col min="4117" max="4352" width="6.85546875" style="118"/>
    <col min="4353" max="4353" width="4.140625" style="118" customWidth="1"/>
    <col min="4354" max="4354" width="6.85546875" style="118" hidden="1" customWidth="1"/>
    <col min="4355" max="4355" width="2.7109375" style="118" customWidth="1"/>
    <col min="4356" max="4356" width="39.140625" style="118" customWidth="1"/>
    <col min="4357" max="4357" width="16.42578125" style="118" customWidth="1"/>
    <col min="4358" max="4358" width="6.85546875" style="118" hidden="1" customWidth="1"/>
    <col min="4359" max="4359" width="9" style="118" customWidth="1"/>
    <col min="4360" max="4360" width="9.5703125" style="118" customWidth="1"/>
    <col min="4361" max="4361" width="16.28515625" style="118" customWidth="1"/>
    <col min="4362" max="4362" width="7.28515625" style="118" customWidth="1"/>
    <col min="4363" max="4363" width="9.85546875" style="118" customWidth="1"/>
    <col min="4364" max="4364" width="7.140625" style="118" customWidth="1"/>
    <col min="4365" max="4365" width="15.85546875" style="118" customWidth="1"/>
    <col min="4366" max="4366" width="7.5703125" style="118" customWidth="1"/>
    <col min="4367" max="4367" width="6.85546875" style="118"/>
    <col min="4368" max="4370" width="6.85546875" style="118" hidden="1" customWidth="1"/>
    <col min="4371" max="4371" width="6.85546875" style="118"/>
    <col min="4372" max="4372" width="45.85546875" style="118" customWidth="1"/>
    <col min="4373" max="4608" width="6.85546875" style="118"/>
    <col min="4609" max="4609" width="4.140625" style="118" customWidth="1"/>
    <col min="4610" max="4610" width="6.85546875" style="118" hidden="1" customWidth="1"/>
    <col min="4611" max="4611" width="2.7109375" style="118" customWidth="1"/>
    <col min="4612" max="4612" width="39.140625" style="118" customWidth="1"/>
    <col min="4613" max="4613" width="16.42578125" style="118" customWidth="1"/>
    <col min="4614" max="4614" width="6.85546875" style="118" hidden="1" customWidth="1"/>
    <col min="4615" max="4615" width="9" style="118" customWidth="1"/>
    <col min="4616" max="4616" width="9.5703125" style="118" customWidth="1"/>
    <col min="4617" max="4617" width="16.28515625" style="118" customWidth="1"/>
    <col min="4618" max="4618" width="7.28515625" style="118" customWidth="1"/>
    <col min="4619" max="4619" width="9.85546875" style="118" customWidth="1"/>
    <col min="4620" max="4620" width="7.140625" style="118" customWidth="1"/>
    <col min="4621" max="4621" width="15.85546875" style="118" customWidth="1"/>
    <col min="4622" max="4622" width="7.5703125" style="118" customWidth="1"/>
    <col min="4623" max="4623" width="6.85546875" style="118"/>
    <col min="4624" max="4626" width="6.85546875" style="118" hidden="1" customWidth="1"/>
    <col min="4627" max="4627" width="6.85546875" style="118"/>
    <col min="4628" max="4628" width="45.85546875" style="118" customWidth="1"/>
    <col min="4629" max="4864" width="6.85546875" style="118"/>
    <col min="4865" max="4865" width="4.140625" style="118" customWidth="1"/>
    <col min="4866" max="4866" width="6.85546875" style="118" hidden="1" customWidth="1"/>
    <col min="4867" max="4867" width="2.7109375" style="118" customWidth="1"/>
    <col min="4868" max="4868" width="39.140625" style="118" customWidth="1"/>
    <col min="4869" max="4869" width="16.42578125" style="118" customWidth="1"/>
    <col min="4870" max="4870" width="6.85546875" style="118" hidden="1" customWidth="1"/>
    <col min="4871" max="4871" width="9" style="118" customWidth="1"/>
    <col min="4872" max="4872" width="9.5703125" style="118" customWidth="1"/>
    <col min="4873" max="4873" width="16.28515625" style="118" customWidth="1"/>
    <col min="4874" max="4874" width="7.28515625" style="118" customWidth="1"/>
    <col min="4875" max="4875" width="9.85546875" style="118" customWidth="1"/>
    <col min="4876" max="4876" width="7.140625" style="118" customWidth="1"/>
    <col min="4877" max="4877" width="15.85546875" style="118" customWidth="1"/>
    <col min="4878" max="4878" width="7.5703125" style="118" customWidth="1"/>
    <col min="4879" max="4879" width="6.85546875" style="118"/>
    <col min="4880" max="4882" width="6.85546875" style="118" hidden="1" customWidth="1"/>
    <col min="4883" max="4883" width="6.85546875" style="118"/>
    <col min="4884" max="4884" width="45.85546875" style="118" customWidth="1"/>
    <col min="4885" max="5120" width="6.85546875" style="118"/>
    <col min="5121" max="5121" width="4.140625" style="118" customWidth="1"/>
    <col min="5122" max="5122" width="6.85546875" style="118" hidden="1" customWidth="1"/>
    <col min="5123" max="5123" width="2.7109375" style="118" customWidth="1"/>
    <col min="5124" max="5124" width="39.140625" style="118" customWidth="1"/>
    <col min="5125" max="5125" width="16.42578125" style="118" customWidth="1"/>
    <col min="5126" max="5126" width="6.85546875" style="118" hidden="1" customWidth="1"/>
    <col min="5127" max="5127" width="9" style="118" customWidth="1"/>
    <col min="5128" max="5128" width="9.5703125" style="118" customWidth="1"/>
    <col min="5129" max="5129" width="16.28515625" style="118" customWidth="1"/>
    <col min="5130" max="5130" width="7.28515625" style="118" customWidth="1"/>
    <col min="5131" max="5131" width="9.85546875" style="118" customWidth="1"/>
    <col min="5132" max="5132" width="7.140625" style="118" customWidth="1"/>
    <col min="5133" max="5133" width="15.85546875" style="118" customWidth="1"/>
    <col min="5134" max="5134" width="7.5703125" style="118" customWidth="1"/>
    <col min="5135" max="5135" width="6.85546875" style="118"/>
    <col min="5136" max="5138" width="6.85546875" style="118" hidden="1" customWidth="1"/>
    <col min="5139" max="5139" width="6.85546875" style="118"/>
    <col min="5140" max="5140" width="45.85546875" style="118" customWidth="1"/>
    <col min="5141" max="5376" width="6.85546875" style="118"/>
    <col min="5377" max="5377" width="4.140625" style="118" customWidth="1"/>
    <col min="5378" max="5378" width="6.85546875" style="118" hidden="1" customWidth="1"/>
    <col min="5379" max="5379" width="2.7109375" style="118" customWidth="1"/>
    <col min="5380" max="5380" width="39.140625" style="118" customWidth="1"/>
    <col min="5381" max="5381" width="16.42578125" style="118" customWidth="1"/>
    <col min="5382" max="5382" width="6.85546875" style="118" hidden="1" customWidth="1"/>
    <col min="5383" max="5383" width="9" style="118" customWidth="1"/>
    <col min="5384" max="5384" width="9.5703125" style="118" customWidth="1"/>
    <col min="5385" max="5385" width="16.28515625" style="118" customWidth="1"/>
    <col min="5386" max="5386" width="7.28515625" style="118" customWidth="1"/>
    <col min="5387" max="5387" width="9.85546875" style="118" customWidth="1"/>
    <col min="5388" max="5388" width="7.140625" style="118" customWidth="1"/>
    <col min="5389" max="5389" width="15.85546875" style="118" customWidth="1"/>
    <col min="5390" max="5390" width="7.5703125" style="118" customWidth="1"/>
    <col min="5391" max="5391" width="6.85546875" style="118"/>
    <col min="5392" max="5394" width="6.85546875" style="118" hidden="1" customWidth="1"/>
    <col min="5395" max="5395" width="6.85546875" style="118"/>
    <col min="5396" max="5396" width="45.85546875" style="118" customWidth="1"/>
    <col min="5397" max="5632" width="6.85546875" style="118"/>
    <col min="5633" max="5633" width="4.140625" style="118" customWidth="1"/>
    <col min="5634" max="5634" width="6.85546875" style="118" hidden="1" customWidth="1"/>
    <col min="5635" max="5635" width="2.7109375" style="118" customWidth="1"/>
    <col min="5636" max="5636" width="39.140625" style="118" customWidth="1"/>
    <col min="5637" max="5637" width="16.42578125" style="118" customWidth="1"/>
    <col min="5638" max="5638" width="6.85546875" style="118" hidden="1" customWidth="1"/>
    <col min="5639" max="5639" width="9" style="118" customWidth="1"/>
    <col min="5640" max="5640" width="9.5703125" style="118" customWidth="1"/>
    <col min="5641" max="5641" width="16.28515625" style="118" customWidth="1"/>
    <col min="5642" max="5642" width="7.28515625" style="118" customWidth="1"/>
    <col min="5643" max="5643" width="9.85546875" style="118" customWidth="1"/>
    <col min="5644" max="5644" width="7.140625" style="118" customWidth="1"/>
    <col min="5645" max="5645" width="15.85546875" style="118" customWidth="1"/>
    <col min="5646" max="5646" width="7.5703125" style="118" customWidth="1"/>
    <col min="5647" max="5647" width="6.85546875" style="118"/>
    <col min="5648" max="5650" width="6.85546875" style="118" hidden="1" customWidth="1"/>
    <col min="5651" max="5651" width="6.85546875" style="118"/>
    <col min="5652" max="5652" width="45.85546875" style="118" customWidth="1"/>
    <col min="5653" max="5888" width="6.85546875" style="118"/>
    <col min="5889" max="5889" width="4.140625" style="118" customWidth="1"/>
    <col min="5890" max="5890" width="6.85546875" style="118" hidden="1" customWidth="1"/>
    <col min="5891" max="5891" width="2.7109375" style="118" customWidth="1"/>
    <col min="5892" max="5892" width="39.140625" style="118" customWidth="1"/>
    <col min="5893" max="5893" width="16.42578125" style="118" customWidth="1"/>
    <col min="5894" max="5894" width="6.85546875" style="118" hidden="1" customWidth="1"/>
    <col min="5895" max="5895" width="9" style="118" customWidth="1"/>
    <col min="5896" max="5896" width="9.5703125" style="118" customWidth="1"/>
    <col min="5897" max="5897" width="16.28515625" style="118" customWidth="1"/>
    <col min="5898" max="5898" width="7.28515625" style="118" customWidth="1"/>
    <col min="5899" max="5899" width="9.85546875" style="118" customWidth="1"/>
    <col min="5900" max="5900" width="7.140625" style="118" customWidth="1"/>
    <col min="5901" max="5901" width="15.85546875" style="118" customWidth="1"/>
    <col min="5902" max="5902" width="7.5703125" style="118" customWidth="1"/>
    <col min="5903" max="5903" width="6.85546875" style="118"/>
    <col min="5904" max="5906" width="6.85546875" style="118" hidden="1" customWidth="1"/>
    <col min="5907" max="5907" width="6.85546875" style="118"/>
    <col min="5908" max="5908" width="45.85546875" style="118" customWidth="1"/>
    <col min="5909" max="6144" width="6.85546875" style="118"/>
    <col min="6145" max="6145" width="4.140625" style="118" customWidth="1"/>
    <col min="6146" max="6146" width="6.85546875" style="118" hidden="1" customWidth="1"/>
    <col min="6147" max="6147" width="2.7109375" style="118" customWidth="1"/>
    <col min="6148" max="6148" width="39.140625" style="118" customWidth="1"/>
    <col min="6149" max="6149" width="16.42578125" style="118" customWidth="1"/>
    <col min="6150" max="6150" width="6.85546875" style="118" hidden="1" customWidth="1"/>
    <col min="6151" max="6151" width="9" style="118" customWidth="1"/>
    <col min="6152" max="6152" width="9.5703125" style="118" customWidth="1"/>
    <col min="6153" max="6153" width="16.28515625" style="118" customWidth="1"/>
    <col min="6154" max="6154" width="7.28515625" style="118" customWidth="1"/>
    <col min="6155" max="6155" width="9.85546875" style="118" customWidth="1"/>
    <col min="6156" max="6156" width="7.140625" style="118" customWidth="1"/>
    <col min="6157" max="6157" width="15.85546875" style="118" customWidth="1"/>
    <col min="6158" max="6158" width="7.5703125" style="118" customWidth="1"/>
    <col min="6159" max="6159" width="6.85546875" style="118"/>
    <col min="6160" max="6162" width="6.85546875" style="118" hidden="1" customWidth="1"/>
    <col min="6163" max="6163" width="6.85546875" style="118"/>
    <col min="6164" max="6164" width="45.85546875" style="118" customWidth="1"/>
    <col min="6165" max="6400" width="6.85546875" style="118"/>
    <col min="6401" max="6401" width="4.140625" style="118" customWidth="1"/>
    <col min="6402" max="6402" width="6.85546875" style="118" hidden="1" customWidth="1"/>
    <col min="6403" max="6403" width="2.7109375" style="118" customWidth="1"/>
    <col min="6404" max="6404" width="39.140625" style="118" customWidth="1"/>
    <col min="6405" max="6405" width="16.42578125" style="118" customWidth="1"/>
    <col min="6406" max="6406" width="6.85546875" style="118" hidden="1" customWidth="1"/>
    <col min="6407" max="6407" width="9" style="118" customWidth="1"/>
    <col min="6408" max="6408" width="9.5703125" style="118" customWidth="1"/>
    <col min="6409" max="6409" width="16.28515625" style="118" customWidth="1"/>
    <col min="6410" max="6410" width="7.28515625" style="118" customWidth="1"/>
    <col min="6411" max="6411" width="9.85546875" style="118" customWidth="1"/>
    <col min="6412" max="6412" width="7.140625" style="118" customWidth="1"/>
    <col min="6413" max="6413" width="15.85546875" style="118" customWidth="1"/>
    <col min="6414" max="6414" width="7.5703125" style="118" customWidth="1"/>
    <col min="6415" max="6415" width="6.85546875" style="118"/>
    <col min="6416" max="6418" width="6.85546875" style="118" hidden="1" customWidth="1"/>
    <col min="6419" max="6419" width="6.85546875" style="118"/>
    <col min="6420" max="6420" width="45.85546875" style="118" customWidth="1"/>
    <col min="6421" max="6656" width="6.85546875" style="118"/>
    <col min="6657" max="6657" width="4.140625" style="118" customWidth="1"/>
    <col min="6658" max="6658" width="6.85546875" style="118" hidden="1" customWidth="1"/>
    <col min="6659" max="6659" width="2.7109375" style="118" customWidth="1"/>
    <col min="6660" max="6660" width="39.140625" style="118" customWidth="1"/>
    <col min="6661" max="6661" width="16.42578125" style="118" customWidth="1"/>
    <col min="6662" max="6662" width="6.85546875" style="118" hidden="1" customWidth="1"/>
    <col min="6663" max="6663" width="9" style="118" customWidth="1"/>
    <col min="6664" max="6664" width="9.5703125" style="118" customWidth="1"/>
    <col min="6665" max="6665" width="16.28515625" style="118" customWidth="1"/>
    <col min="6666" max="6666" width="7.28515625" style="118" customWidth="1"/>
    <col min="6667" max="6667" width="9.85546875" style="118" customWidth="1"/>
    <col min="6668" max="6668" width="7.140625" style="118" customWidth="1"/>
    <col min="6669" max="6669" width="15.85546875" style="118" customWidth="1"/>
    <col min="6670" max="6670" width="7.5703125" style="118" customWidth="1"/>
    <col min="6671" max="6671" width="6.85546875" style="118"/>
    <col min="6672" max="6674" width="6.85546875" style="118" hidden="1" customWidth="1"/>
    <col min="6675" max="6675" width="6.85546875" style="118"/>
    <col min="6676" max="6676" width="45.85546875" style="118" customWidth="1"/>
    <col min="6677" max="6912" width="6.85546875" style="118"/>
    <col min="6913" max="6913" width="4.140625" style="118" customWidth="1"/>
    <col min="6914" max="6914" width="6.85546875" style="118" hidden="1" customWidth="1"/>
    <col min="6915" max="6915" width="2.7109375" style="118" customWidth="1"/>
    <col min="6916" max="6916" width="39.140625" style="118" customWidth="1"/>
    <col min="6917" max="6917" width="16.42578125" style="118" customWidth="1"/>
    <col min="6918" max="6918" width="6.85546875" style="118" hidden="1" customWidth="1"/>
    <col min="6919" max="6919" width="9" style="118" customWidth="1"/>
    <col min="6920" max="6920" width="9.5703125" style="118" customWidth="1"/>
    <col min="6921" max="6921" width="16.28515625" style="118" customWidth="1"/>
    <col min="6922" max="6922" width="7.28515625" style="118" customWidth="1"/>
    <col min="6923" max="6923" width="9.85546875" style="118" customWidth="1"/>
    <col min="6924" max="6924" width="7.140625" style="118" customWidth="1"/>
    <col min="6925" max="6925" width="15.85546875" style="118" customWidth="1"/>
    <col min="6926" max="6926" width="7.5703125" style="118" customWidth="1"/>
    <col min="6927" max="6927" width="6.85546875" style="118"/>
    <col min="6928" max="6930" width="6.85546875" style="118" hidden="1" customWidth="1"/>
    <col min="6931" max="6931" width="6.85546875" style="118"/>
    <col min="6932" max="6932" width="45.85546875" style="118" customWidth="1"/>
    <col min="6933" max="7168" width="6.85546875" style="118"/>
    <col min="7169" max="7169" width="4.140625" style="118" customWidth="1"/>
    <col min="7170" max="7170" width="6.85546875" style="118" hidden="1" customWidth="1"/>
    <col min="7171" max="7171" width="2.7109375" style="118" customWidth="1"/>
    <col min="7172" max="7172" width="39.140625" style="118" customWidth="1"/>
    <col min="7173" max="7173" width="16.42578125" style="118" customWidth="1"/>
    <col min="7174" max="7174" width="6.85546875" style="118" hidden="1" customWidth="1"/>
    <col min="7175" max="7175" width="9" style="118" customWidth="1"/>
    <col min="7176" max="7176" width="9.5703125" style="118" customWidth="1"/>
    <col min="7177" max="7177" width="16.28515625" style="118" customWidth="1"/>
    <col min="7178" max="7178" width="7.28515625" style="118" customWidth="1"/>
    <col min="7179" max="7179" width="9.85546875" style="118" customWidth="1"/>
    <col min="7180" max="7180" width="7.140625" style="118" customWidth="1"/>
    <col min="7181" max="7181" width="15.85546875" style="118" customWidth="1"/>
    <col min="7182" max="7182" width="7.5703125" style="118" customWidth="1"/>
    <col min="7183" max="7183" width="6.85546875" style="118"/>
    <col min="7184" max="7186" width="6.85546875" style="118" hidden="1" customWidth="1"/>
    <col min="7187" max="7187" width="6.85546875" style="118"/>
    <col min="7188" max="7188" width="45.85546875" style="118" customWidth="1"/>
    <col min="7189" max="7424" width="6.85546875" style="118"/>
    <col min="7425" max="7425" width="4.140625" style="118" customWidth="1"/>
    <col min="7426" max="7426" width="6.85546875" style="118" hidden="1" customWidth="1"/>
    <col min="7427" max="7427" width="2.7109375" style="118" customWidth="1"/>
    <col min="7428" max="7428" width="39.140625" style="118" customWidth="1"/>
    <col min="7429" max="7429" width="16.42578125" style="118" customWidth="1"/>
    <col min="7430" max="7430" width="6.85546875" style="118" hidden="1" customWidth="1"/>
    <col min="7431" max="7431" width="9" style="118" customWidth="1"/>
    <col min="7432" max="7432" width="9.5703125" style="118" customWidth="1"/>
    <col min="7433" max="7433" width="16.28515625" style="118" customWidth="1"/>
    <col min="7434" max="7434" width="7.28515625" style="118" customWidth="1"/>
    <col min="7435" max="7435" width="9.85546875" style="118" customWidth="1"/>
    <col min="7436" max="7436" width="7.140625" style="118" customWidth="1"/>
    <col min="7437" max="7437" width="15.85546875" style="118" customWidth="1"/>
    <col min="7438" max="7438" width="7.5703125" style="118" customWidth="1"/>
    <col min="7439" max="7439" width="6.85546875" style="118"/>
    <col min="7440" max="7442" width="6.85546875" style="118" hidden="1" customWidth="1"/>
    <col min="7443" max="7443" width="6.85546875" style="118"/>
    <col min="7444" max="7444" width="45.85546875" style="118" customWidth="1"/>
    <col min="7445" max="7680" width="6.85546875" style="118"/>
    <col min="7681" max="7681" width="4.140625" style="118" customWidth="1"/>
    <col min="7682" max="7682" width="6.85546875" style="118" hidden="1" customWidth="1"/>
    <col min="7683" max="7683" width="2.7109375" style="118" customWidth="1"/>
    <col min="7684" max="7684" width="39.140625" style="118" customWidth="1"/>
    <col min="7685" max="7685" width="16.42578125" style="118" customWidth="1"/>
    <col min="7686" max="7686" width="6.85546875" style="118" hidden="1" customWidth="1"/>
    <col min="7687" max="7687" width="9" style="118" customWidth="1"/>
    <col min="7688" max="7688" width="9.5703125" style="118" customWidth="1"/>
    <col min="7689" max="7689" width="16.28515625" style="118" customWidth="1"/>
    <col min="7690" max="7690" width="7.28515625" style="118" customWidth="1"/>
    <col min="7691" max="7691" width="9.85546875" style="118" customWidth="1"/>
    <col min="7692" max="7692" width="7.140625" style="118" customWidth="1"/>
    <col min="7693" max="7693" width="15.85546875" style="118" customWidth="1"/>
    <col min="7694" max="7694" width="7.5703125" style="118" customWidth="1"/>
    <col min="7695" max="7695" width="6.85546875" style="118"/>
    <col min="7696" max="7698" width="6.85546875" style="118" hidden="1" customWidth="1"/>
    <col min="7699" max="7699" width="6.85546875" style="118"/>
    <col min="7700" max="7700" width="45.85546875" style="118" customWidth="1"/>
    <col min="7701" max="7936" width="6.85546875" style="118"/>
    <col min="7937" max="7937" width="4.140625" style="118" customWidth="1"/>
    <col min="7938" max="7938" width="6.85546875" style="118" hidden="1" customWidth="1"/>
    <col min="7939" max="7939" width="2.7109375" style="118" customWidth="1"/>
    <col min="7940" max="7940" width="39.140625" style="118" customWidth="1"/>
    <col min="7941" max="7941" width="16.42578125" style="118" customWidth="1"/>
    <col min="7942" max="7942" width="6.85546875" style="118" hidden="1" customWidth="1"/>
    <col min="7943" max="7943" width="9" style="118" customWidth="1"/>
    <col min="7944" max="7944" width="9.5703125" style="118" customWidth="1"/>
    <col min="7945" max="7945" width="16.28515625" style="118" customWidth="1"/>
    <col min="7946" max="7946" width="7.28515625" style="118" customWidth="1"/>
    <col min="7947" max="7947" width="9.85546875" style="118" customWidth="1"/>
    <col min="7948" max="7948" width="7.140625" style="118" customWidth="1"/>
    <col min="7949" max="7949" width="15.85546875" style="118" customWidth="1"/>
    <col min="7950" max="7950" width="7.5703125" style="118" customWidth="1"/>
    <col min="7951" max="7951" width="6.85546875" style="118"/>
    <col min="7952" max="7954" width="6.85546875" style="118" hidden="1" customWidth="1"/>
    <col min="7955" max="7955" width="6.85546875" style="118"/>
    <col min="7956" max="7956" width="45.85546875" style="118" customWidth="1"/>
    <col min="7957" max="8192" width="6.85546875" style="118"/>
    <col min="8193" max="8193" width="4.140625" style="118" customWidth="1"/>
    <col min="8194" max="8194" width="6.85546875" style="118" hidden="1" customWidth="1"/>
    <col min="8195" max="8195" width="2.7109375" style="118" customWidth="1"/>
    <col min="8196" max="8196" width="39.140625" style="118" customWidth="1"/>
    <col min="8197" max="8197" width="16.42578125" style="118" customWidth="1"/>
    <col min="8198" max="8198" width="6.85546875" style="118" hidden="1" customWidth="1"/>
    <col min="8199" max="8199" width="9" style="118" customWidth="1"/>
    <col min="8200" max="8200" width="9.5703125" style="118" customWidth="1"/>
    <col min="8201" max="8201" width="16.28515625" style="118" customWidth="1"/>
    <col min="8202" max="8202" width="7.28515625" style="118" customWidth="1"/>
    <col min="8203" max="8203" width="9.85546875" style="118" customWidth="1"/>
    <col min="8204" max="8204" width="7.140625" style="118" customWidth="1"/>
    <col min="8205" max="8205" width="15.85546875" style="118" customWidth="1"/>
    <col min="8206" max="8206" width="7.5703125" style="118" customWidth="1"/>
    <col min="8207" max="8207" width="6.85546875" style="118"/>
    <col min="8208" max="8210" width="6.85546875" style="118" hidden="1" customWidth="1"/>
    <col min="8211" max="8211" width="6.85546875" style="118"/>
    <col min="8212" max="8212" width="45.85546875" style="118" customWidth="1"/>
    <col min="8213" max="8448" width="6.85546875" style="118"/>
    <col min="8449" max="8449" width="4.140625" style="118" customWidth="1"/>
    <col min="8450" max="8450" width="6.85546875" style="118" hidden="1" customWidth="1"/>
    <col min="8451" max="8451" width="2.7109375" style="118" customWidth="1"/>
    <col min="8452" max="8452" width="39.140625" style="118" customWidth="1"/>
    <col min="8453" max="8453" width="16.42578125" style="118" customWidth="1"/>
    <col min="8454" max="8454" width="6.85546875" style="118" hidden="1" customWidth="1"/>
    <col min="8455" max="8455" width="9" style="118" customWidth="1"/>
    <col min="8456" max="8456" width="9.5703125" style="118" customWidth="1"/>
    <col min="8457" max="8457" width="16.28515625" style="118" customWidth="1"/>
    <col min="8458" max="8458" width="7.28515625" style="118" customWidth="1"/>
    <col min="8459" max="8459" width="9.85546875" style="118" customWidth="1"/>
    <col min="8460" max="8460" width="7.140625" style="118" customWidth="1"/>
    <col min="8461" max="8461" width="15.85546875" style="118" customWidth="1"/>
    <col min="8462" max="8462" width="7.5703125" style="118" customWidth="1"/>
    <col min="8463" max="8463" width="6.85546875" style="118"/>
    <col min="8464" max="8466" width="6.85546875" style="118" hidden="1" customWidth="1"/>
    <col min="8467" max="8467" width="6.85546875" style="118"/>
    <col min="8468" max="8468" width="45.85546875" style="118" customWidth="1"/>
    <col min="8469" max="8704" width="6.85546875" style="118"/>
    <col min="8705" max="8705" width="4.140625" style="118" customWidth="1"/>
    <col min="8706" max="8706" width="6.85546875" style="118" hidden="1" customWidth="1"/>
    <col min="8707" max="8707" width="2.7109375" style="118" customWidth="1"/>
    <col min="8708" max="8708" width="39.140625" style="118" customWidth="1"/>
    <col min="8709" max="8709" width="16.42578125" style="118" customWidth="1"/>
    <col min="8710" max="8710" width="6.85546875" style="118" hidden="1" customWidth="1"/>
    <col min="8711" max="8711" width="9" style="118" customWidth="1"/>
    <col min="8712" max="8712" width="9.5703125" style="118" customWidth="1"/>
    <col min="8713" max="8713" width="16.28515625" style="118" customWidth="1"/>
    <col min="8714" max="8714" width="7.28515625" style="118" customWidth="1"/>
    <col min="8715" max="8715" width="9.85546875" style="118" customWidth="1"/>
    <col min="8716" max="8716" width="7.140625" style="118" customWidth="1"/>
    <col min="8717" max="8717" width="15.85546875" style="118" customWidth="1"/>
    <col min="8718" max="8718" width="7.5703125" style="118" customWidth="1"/>
    <col min="8719" max="8719" width="6.85546875" style="118"/>
    <col min="8720" max="8722" width="6.85546875" style="118" hidden="1" customWidth="1"/>
    <col min="8723" max="8723" width="6.85546875" style="118"/>
    <col min="8724" max="8724" width="45.85546875" style="118" customWidth="1"/>
    <col min="8725" max="8960" width="6.85546875" style="118"/>
    <col min="8961" max="8961" width="4.140625" style="118" customWidth="1"/>
    <col min="8962" max="8962" width="6.85546875" style="118" hidden="1" customWidth="1"/>
    <col min="8963" max="8963" width="2.7109375" style="118" customWidth="1"/>
    <col min="8964" max="8964" width="39.140625" style="118" customWidth="1"/>
    <col min="8965" max="8965" width="16.42578125" style="118" customWidth="1"/>
    <col min="8966" max="8966" width="6.85546875" style="118" hidden="1" customWidth="1"/>
    <col min="8967" max="8967" width="9" style="118" customWidth="1"/>
    <col min="8968" max="8968" width="9.5703125" style="118" customWidth="1"/>
    <col min="8969" max="8969" width="16.28515625" style="118" customWidth="1"/>
    <col min="8970" max="8970" width="7.28515625" style="118" customWidth="1"/>
    <col min="8971" max="8971" width="9.85546875" style="118" customWidth="1"/>
    <col min="8972" max="8972" width="7.140625" style="118" customWidth="1"/>
    <col min="8973" max="8973" width="15.85546875" style="118" customWidth="1"/>
    <col min="8974" max="8974" width="7.5703125" style="118" customWidth="1"/>
    <col min="8975" max="8975" width="6.85546875" style="118"/>
    <col min="8976" max="8978" width="6.85546875" style="118" hidden="1" customWidth="1"/>
    <col min="8979" max="8979" width="6.85546875" style="118"/>
    <col min="8980" max="8980" width="45.85546875" style="118" customWidth="1"/>
    <col min="8981" max="9216" width="6.85546875" style="118"/>
    <col min="9217" max="9217" width="4.140625" style="118" customWidth="1"/>
    <col min="9218" max="9218" width="6.85546875" style="118" hidden="1" customWidth="1"/>
    <col min="9219" max="9219" width="2.7109375" style="118" customWidth="1"/>
    <col min="9220" max="9220" width="39.140625" style="118" customWidth="1"/>
    <col min="9221" max="9221" width="16.42578125" style="118" customWidth="1"/>
    <col min="9222" max="9222" width="6.85546875" style="118" hidden="1" customWidth="1"/>
    <col min="9223" max="9223" width="9" style="118" customWidth="1"/>
    <col min="9224" max="9224" width="9.5703125" style="118" customWidth="1"/>
    <col min="9225" max="9225" width="16.28515625" style="118" customWidth="1"/>
    <col min="9226" max="9226" width="7.28515625" style="118" customWidth="1"/>
    <col min="9227" max="9227" width="9.85546875" style="118" customWidth="1"/>
    <col min="9228" max="9228" width="7.140625" style="118" customWidth="1"/>
    <col min="9229" max="9229" width="15.85546875" style="118" customWidth="1"/>
    <col min="9230" max="9230" width="7.5703125" style="118" customWidth="1"/>
    <col min="9231" max="9231" width="6.85546875" style="118"/>
    <col min="9232" max="9234" width="6.85546875" style="118" hidden="1" customWidth="1"/>
    <col min="9235" max="9235" width="6.85546875" style="118"/>
    <col min="9236" max="9236" width="45.85546875" style="118" customWidth="1"/>
    <col min="9237" max="9472" width="6.85546875" style="118"/>
    <col min="9473" max="9473" width="4.140625" style="118" customWidth="1"/>
    <col min="9474" max="9474" width="6.85546875" style="118" hidden="1" customWidth="1"/>
    <col min="9475" max="9475" width="2.7109375" style="118" customWidth="1"/>
    <col min="9476" max="9476" width="39.140625" style="118" customWidth="1"/>
    <col min="9477" max="9477" width="16.42578125" style="118" customWidth="1"/>
    <col min="9478" max="9478" width="6.85546875" style="118" hidden="1" customWidth="1"/>
    <col min="9479" max="9479" width="9" style="118" customWidth="1"/>
    <col min="9480" max="9480" width="9.5703125" style="118" customWidth="1"/>
    <col min="9481" max="9481" width="16.28515625" style="118" customWidth="1"/>
    <col min="9482" max="9482" width="7.28515625" style="118" customWidth="1"/>
    <col min="9483" max="9483" width="9.85546875" style="118" customWidth="1"/>
    <col min="9484" max="9484" width="7.140625" style="118" customWidth="1"/>
    <col min="9485" max="9485" width="15.85546875" style="118" customWidth="1"/>
    <col min="9486" max="9486" width="7.5703125" style="118" customWidth="1"/>
    <col min="9487" max="9487" width="6.85546875" style="118"/>
    <col min="9488" max="9490" width="6.85546875" style="118" hidden="1" customWidth="1"/>
    <col min="9491" max="9491" width="6.85546875" style="118"/>
    <col min="9492" max="9492" width="45.85546875" style="118" customWidth="1"/>
    <col min="9493" max="9728" width="6.85546875" style="118"/>
    <col min="9729" max="9729" width="4.140625" style="118" customWidth="1"/>
    <col min="9730" max="9730" width="6.85546875" style="118" hidden="1" customWidth="1"/>
    <col min="9731" max="9731" width="2.7109375" style="118" customWidth="1"/>
    <col min="9732" max="9732" width="39.140625" style="118" customWidth="1"/>
    <col min="9733" max="9733" width="16.42578125" style="118" customWidth="1"/>
    <col min="9734" max="9734" width="6.85546875" style="118" hidden="1" customWidth="1"/>
    <col min="9735" max="9735" width="9" style="118" customWidth="1"/>
    <col min="9736" max="9736" width="9.5703125" style="118" customWidth="1"/>
    <col min="9737" max="9737" width="16.28515625" style="118" customWidth="1"/>
    <col min="9738" max="9738" width="7.28515625" style="118" customWidth="1"/>
    <col min="9739" max="9739" width="9.85546875" style="118" customWidth="1"/>
    <col min="9740" max="9740" width="7.140625" style="118" customWidth="1"/>
    <col min="9741" max="9741" width="15.85546875" style="118" customWidth="1"/>
    <col min="9742" max="9742" width="7.5703125" style="118" customWidth="1"/>
    <col min="9743" max="9743" width="6.85546875" style="118"/>
    <col min="9744" max="9746" width="6.85546875" style="118" hidden="1" customWidth="1"/>
    <col min="9747" max="9747" width="6.85546875" style="118"/>
    <col min="9748" max="9748" width="45.85546875" style="118" customWidth="1"/>
    <col min="9749" max="9984" width="6.85546875" style="118"/>
    <col min="9985" max="9985" width="4.140625" style="118" customWidth="1"/>
    <col min="9986" max="9986" width="6.85546875" style="118" hidden="1" customWidth="1"/>
    <col min="9987" max="9987" width="2.7109375" style="118" customWidth="1"/>
    <col min="9988" max="9988" width="39.140625" style="118" customWidth="1"/>
    <col min="9989" max="9989" width="16.42578125" style="118" customWidth="1"/>
    <col min="9990" max="9990" width="6.85546875" style="118" hidden="1" customWidth="1"/>
    <col min="9991" max="9991" width="9" style="118" customWidth="1"/>
    <col min="9992" max="9992" width="9.5703125" style="118" customWidth="1"/>
    <col min="9993" max="9993" width="16.28515625" style="118" customWidth="1"/>
    <col min="9994" max="9994" width="7.28515625" style="118" customWidth="1"/>
    <col min="9995" max="9995" width="9.85546875" style="118" customWidth="1"/>
    <col min="9996" max="9996" width="7.140625" style="118" customWidth="1"/>
    <col min="9997" max="9997" width="15.85546875" style="118" customWidth="1"/>
    <col min="9998" max="9998" width="7.5703125" style="118" customWidth="1"/>
    <col min="9999" max="9999" width="6.85546875" style="118"/>
    <col min="10000" max="10002" width="6.85546875" style="118" hidden="1" customWidth="1"/>
    <col min="10003" max="10003" width="6.85546875" style="118"/>
    <col min="10004" max="10004" width="45.85546875" style="118" customWidth="1"/>
    <col min="10005" max="10240" width="6.85546875" style="118"/>
    <col min="10241" max="10241" width="4.140625" style="118" customWidth="1"/>
    <col min="10242" max="10242" width="6.85546875" style="118" hidden="1" customWidth="1"/>
    <col min="10243" max="10243" width="2.7109375" style="118" customWidth="1"/>
    <col min="10244" max="10244" width="39.140625" style="118" customWidth="1"/>
    <col min="10245" max="10245" width="16.42578125" style="118" customWidth="1"/>
    <col min="10246" max="10246" width="6.85546875" style="118" hidden="1" customWidth="1"/>
    <col min="10247" max="10247" width="9" style="118" customWidth="1"/>
    <col min="10248" max="10248" width="9.5703125" style="118" customWidth="1"/>
    <col min="10249" max="10249" width="16.28515625" style="118" customWidth="1"/>
    <col min="10250" max="10250" width="7.28515625" style="118" customWidth="1"/>
    <col min="10251" max="10251" width="9.85546875" style="118" customWidth="1"/>
    <col min="10252" max="10252" width="7.140625" style="118" customWidth="1"/>
    <col min="10253" max="10253" width="15.85546875" style="118" customWidth="1"/>
    <col min="10254" max="10254" width="7.5703125" style="118" customWidth="1"/>
    <col min="10255" max="10255" width="6.85546875" style="118"/>
    <col min="10256" max="10258" width="6.85546875" style="118" hidden="1" customWidth="1"/>
    <col min="10259" max="10259" width="6.85546875" style="118"/>
    <col min="10260" max="10260" width="45.85546875" style="118" customWidth="1"/>
    <col min="10261" max="10496" width="6.85546875" style="118"/>
    <col min="10497" max="10497" width="4.140625" style="118" customWidth="1"/>
    <col min="10498" max="10498" width="6.85546875" style="118" hidden="1" customWidth="1"/>
    <col min="10499" max="10499" width="2.7109375" style="118" customWidth="1"/>
    <col min="10500" max="10500" width="39.140625" style="118" customWidth="1"/>
    <col min="10501" max="10501" width="16.42578125" style="118" customWidth="1"/>
    <col min="10502" max="10502" width="6.85546875" style="118" hidden="1" customWidth="1"/>
    <col min="10503" max="10503" width="9" style="118" customWidth="1"/>
    <col min="10504" max="10504" width="9.5703125" style="118" customWidth="1"/>
    <col min="10505" max="10505" width="16.28515625" style="118" customWidth="1"/>
    <col min="10506" max="10506" width="7.28515625" style="118" customWidth="1"/>
    <col min="10507" max="10507" width="9.85546875" style="118" customWidth="1"/>
    <col min="10508" max="10508" width="7.140625" style="118" customWidth="1"/>
    <col min="10509" max="10509" width="15.85546875" style="118" customWidth="1"/>
    <col min="10510" max="10510" width="7.5703125" style="118" customWidth="1"/>
    <col min="10511" max="10511" width="6.85546875" style="118"/>
    <col min="10512" max="10514" width="6.85546875" style="118" hidden="1" customWidth="1"/>
    <col min="10515" max="10515" width="6.85546875" style="118"/>
    <col min="10516" max="10516" width="45.85546875" style="118" customWidth="1"/>
    <col min="10517" max="10752" width="6.85546875" style="118"/>
    <col min="10753" max="10753" width="4.140625" style="118" customWidth="1"/>
    <col min="10754" max="10754" width="6.85546875" style="118" hidden="1" customWidth="1"/>
    <col min="10755" max="10755" width="2.7109375" style="118" customWidth="1"/>
    <col min="10756" max="10756" width="39.140625" style="118" customWidth="1"/>
    <col min="10757" max="10757" width="16.42578125" style="118" customWidth="1"/>
    <col min="10758" max="10758" width="6.85546875" style="118" hidden="1" customWidth="1"/>
    <col min="10759" max="10759" width="9" style="118" customWidth="1"/>
    <col min="10760" max="10760" width="9.5703125" style="118" customWidth="1"/>
    <col min="10761" max="10761" width="16.28515625" style="118" customWidth="1"/>
    <col min="10762" max="10762" width="7.28515625" style="118" customWidth="1"/>
    <col min="10763" max="10763" width="9.85546875" style="118" customWidth="1"/>
    <col min="10764" max="10764" width="7.140625" style="118" customWidth="1"/>
    <col min="10765" max="10765" width="15.85546875" style="118" customWidth="1"/>
    <col min="10766" max="10766" width="7.5703125" style="118" customWidth="1"/>
    <col min="10767" max="10767" width="6.85546875" style="118"/>
    <col min="10768" max="10770" width="6.85546875" style="118" hidden="1" customWidth="1"/>
    <col min="10771" max="10771" width="6.85546875" style="118"/>
    <col min="10772" max="10772" width="45.85546875" style="118" customWidth="1"/>
    <col min="10773" max="11008" width="6.85546875" style="118"/>
    <col min="11009" max="11009" width="4.140625" style="118" customWidth="1"/>
    <col min="11010" max="11010" width="6.85546875" style="118" hidden="1" customWidth="1"/>
    <col min="11011" max="11011" width="2.7109375" style="118" customWidth="1"/>
    <col min="11012" max="11012" width="39.140625" style="118" customWidth="1"/>
    <col min="11013" max="11013" width="16.42578125" style="118" customWidth="1"/>
    <col min="11014" max="11014" width="6.85546875" style="118" hidden="1" customWidth="1"/>
    <col min="11015" max="11015" width="9" style="118" customWidth="1"/>
    <col min="11016" max="11016" width="9.5703125" style="118" customWidth="1"/>
    <col min="11017" max="11017" width="16.28515625" style="118" customWidth="1"/>
    <col min="11018" max="11018" width="7.28515625" style="118" customWidth="1"/>
    <col min="11019" max="11019" width="9.85546875" style="118" customWidth="1"/>
    <col min="11020" max="11020" width="7.140625" style="118" customWidth="1"/>
    <col min="11021" max="11021" width="15.85546875" style="118" customWidth="1"/>
    <col min="11022" max="11022" width="7.5703125" style="118" customWidth="1"/>
    <col min="11023" max="11023" width="6.85546875" style="118"/>
    <col min="11024" max="11026" width="6.85546875" style="118" hidden="1" customWidth="1"/>
    <col min="11027" max="11027" width="6.85546875" style="118"/>
    <col min="11028" max="11028" width="45.85546875" style="118" customWidth="1"/>
    <col min="11029" max="11264" width="6.85546875" style="118"/>
    <col min="11265" max="11265" width="4.140625" style="118" customWidth="1"/>
    <col min="11266" max="11266" width="6.85546875" style="118" hidden="1" customWidth="1"/>
    <col min="11267" max="11267" width="2.7109375" style="118" customWidth="1"/>
    <col min="11268" max="11268" width="39.140625" style="118" customWidth="1"/>
    <col min="11269" max="11269" width="16.42578125" style="118" customWidth="1"/>
    <col min="11270" max="11270" width="6.85546875" style="118" hidden="1" customWidth="1"/>
    <col min="11271" max="11271" width="9" style="118" customWidth="1"/>
    <col min="11272" max="11272" width="9.5703125" style="118" customWidth="1"/>
    <col min="11273" max="11273" width="16.28515625" style="118" customWidth="1"/>
    <col min="11274" max="11274" width="7.28515625" style="118" customWidth="1"/>
    <col min="11275" max="11275" width="9.85546875" style="118" customWidth="1"/>
    <col min="11276" max="11276" width="7.140625" style="118" customWidth="1"/>
    <col min="11277" max="11277" width="15.85546875" style="118" customWidth="1"/>
    <col min="11278" max="11278" width="7.5703125" style="118" customWidth="1"/>
    <col min="11279" max="11279" width="6.85546875" style="118"/>
    <col min="11280" max="11282" width="6.85546875" style="118" hidden="1" customWidth="1"/>
    <col min="11283" max="11283" width="6.85546875" style="118"/>
    <col min="11284" max="11284" width="45.85546875" style="118" customWidth="1"/>
    <col min="11285" max="11520" width="6.85546875" style="118"/>
    <col min="11521" max="11521" width="4.140625" style="118" customWidth="1"/>
    <col min="11522" max="11522" width="6.85546875" style="118" hidden="1" customWidth="1"/>
    <col min="11523" max="11523" width="2.7109375" style="118" customWidth="1"/>
    <col min="11524" max="11524" width="39.140625" style="118" customWidth="1"/>
    <col min="11525" max="11525" width="16.42578125" style="118" customWidth="1"/>
    <col min="11526" max="11526" width="6.85546875" style="118" hidden="1" customWidth="1"/>
    <col min="11527" max="11527" width="9" style="118" customWidth="1"/>
    <col min="11528" max="11528" width="9.5703125" style="118" customWidth="1"/>
    <col min="11529" max="11529" width="16.28515625" style="118" customWidth="1"/>
    <col min="11530" max="11530" width="7.28515625" style="118" customWidth="1"/>
    <col min="11531" max="11531" width="9.85546875" style="118" customWidth="1"/>
    <col min="11532" max="11532" width="7.140625" style="118" customWidth="1"/>
    <col min="11533" max="11533" width="15.85546875" style="118" customWidth="1"/>
    <col min="11534" max="11534" width="7.5703125" style="118" customWidth="1"/>
    <col min="11535" max="11535" width="6.85546875" style="118"/>
    <col min="11536" max="11538" width="6.85546875" style="118" hidden="1" customWidth="1"/>
    <col min="11539" max="11539" width="6.85546875" style="118"/>
    <col min="11540" max="11540" width="45.85546875" style="118" customWidth="1"/>
    <col min="11541" max="11776" width="6.85546875" style="118"/>
    <col min="11777" max="11777" width="4.140625" style="118" customWidth="1"/>
    <col min="11778" max="11778" width="6.85546875" style="118" hidden="1" customWidth="1"/>
    <col min="11779" max="11779" width="2.7109375" style="118" customWidth="1"/>
    <col min="11780" max="11780" width="39.140625" style="118" customWidth="1"/>
    <col min="11781" max="11781" width="16.42578125" style="118" customWidth="1"/>
    <col min="11782" max="11782" width="6.85546875" style="118" hidden="1" customWidth="1"/>
    <col min="11783" max="11783" width="9" style="118" customWidth="1"/>
    <col min="11784" max="11784" width="9.5703125" style="118" customWidth="1"/>
    <col min="11785" max="11785" width="16.28515625" style="118" customWidth="1"/>
    <col min="11786" max="11786" width="7.28515625" style="118" customWidth="1"/>
    <col min="11787" max="11787" width="9.85546875" style="118" customWidth="1"/>
    <col min="11788" max="11788" width="7.140625" style="118" customWidth="1"/>
    <col min="11789" max="11789" width="15.85546875" style="118" customWidth="1"/>
    <col min="11790" max="11790" width="7.5703125" style="118" customWidth="1"/>
    <col min="11791" max="11791" width="6.85546875" style="118"/>
    <col min="11792" max="11794" width="6.85546875" style="118" hidden="1" customWidth="1"/>
    <col min="11795" max="11795" width="6.85546875" style="118"/>
    <col min="11796" max="11796" width="45.85546875" style="118" customWidth="1"/>
    <col min="11797" max="12032" width="6.85546875" style="118"/>
    <col min="12033" max="12033" width="4.140625" style="118" customWidth="1"/>
    <col min="12034" max="12034" width="6.85546875" style="118" hidden="1" customWidth="1"/>
    <col min="12035" max="12035" width="2.7109375" style="118" customWidth="1"/>
    <col min="12036" max="12036" width="39.140625" style="118" customWidth="1"/>
    <col min="12037" max="12037" width="16.42578125" style="118" customWidth="1"/>
    <col min="12038" max="12038" width="6.85546875" style="118" hidden="1" customWidth="1"/>
    <col min="12039" max="12039" width="9" style="118" customWidth="1"/>
    <col min="12040" max="12040" width="9.5703125" style="118" customWidth="1"/>
    <col min="12041" max="12041" width="16.28515625" style="118" customWidth="1"/>
    <col min="12042" max="12042" width="7.28515625" style="118" customWidth="1"/>
    <col min="12043" max="12043" width="9.85546875" style="118" customWidth="1"/>
    <col min="12044" max="12044" width="7.140625" style="118" customWidth="1"/>
    <col min="12045" max="12045" width="15.85546875" style="118" customWidth="1"/>
    <col min="12046" max="12046" width="7.5703125" style="118" customWidth="1"/>
    <col min="12047" max="12047" width="6.85546875" style="118"/>
    <col min="12048" max="12050" width="6.85546875" style="118" hidden="1" customWidth="1"/>
    <col min="12051" max="12051" width="6.85546875" style="118"/>
    <col min="12052" max="12052" width="45.85546875" style="118" customWidth="1"/>
    <col min="12053" max="12288" width="6.85546875" style="118"/>
    <col min="12289" max="12289" width="4.140625" style="118" customWidth="1"/>
    <col min="12290" max="12290" width="6.85546875" style="118" hidden="1" customWidth="1"/>
    <col min="12291" max="12291" width="2.7109375" style="118" customWidth="1"/>
    <col min="12292" max="12292" width="39.140625" style="118" customWidth="1"/>
    <col min="12293" max="12293" width="16.42578125" style="118" customWidth="1"/>
    <col min="12294" max="12294" width="6.85546875" style="118" hidden="1" customWidth="1"/>
    <col min="12295" max="12295" width="9" style="118" customWidth="1"/>
    <col min="12296" max="12296" width="9.5703125" style="118" customWidth="1"/>
    <col min="12297" max="12297" width="16.28515625" style="118" customWidth="1"/>
    <col min="12298" max="12298" width="7.28515625" style="118" customWidth="1"/>
    <col min="12299" max="12299" width="9.85546875" style="118" customWidth="1"/>
    <col min="12300" max="12300" width="7.140625" style="118" customWidth="1"/>
    <col min="12301" max="12301" width="15.85546875" style="118" customWidth="1"/>
    <col min="12302" max="12302" width="7.5703125" style="118" customWidth="1"/>
    <col min="12303" max="12303" width="6.85546875" style="118"/>
    <col min="12304" max="12306" width="6.85546875" style="118" hidden="1" customWidth="1"/>
    <col min="12307" max="12307" width="6.85546875" style="118"/>
    <col min="12308" max="12308" width="45.85546875" style="118" customWidth="1"/>
    <col min="12309" max="12544" width="6.85546875" style="118"/>
    <col min="12545" max="12545" width="4.140625" style="118" customWidth="1"/>
    <col min="12546" max="12546" width="6.85546875" style="118" hidden="1" customWidth="1"/>
    <col min="12547" max="12547" width="2.7109375" style="118" customWidth="1"/>
    <col min="12548" max="12548" width="39.140625" style="118" customWidth="1"/>
    <col min="12549" max="12549" width="16.42578125" style="118" customWidth="1"/>
    <col min="12550" max="12550" width="6.85546875" style="118" hidden="1" customWidth="1"/>
    <col min="12551" max="12551" width="9" style="118" customWidth="1"/>
    <col min="12552" max="12552" width="9.5703125" style="118" customWidth="1"/>
    <col min="12553" max="12553" width="16.28515625" style="118" customWidth="1"/>
    <col min="12554" max="12554" width="7.28515625" style="118" customWidth="1"/>
    <col min="12555" max="12555" width="9.85546875" style="118" customWidth="1"/>
    <col min="12556" max="12556" width="7.140625" style="118" customWidth="1"/>
    <col min="12557" max="12557" width="15.85546875" style="118" customWidth="1"/>
    <col min="12558" max="12558" width="7.5703125" style="118" customWidth="1"/>
    <col min="12559" max="12559" width="6.85546875" style="118"/>
    <col min="12560" max="12562" width="6.85546875" style="118" hidden="1" customWidth="1"/>
    <col min="12563" max="12563" width="6.85546875" style="118"/>
    <col min="12564" max="12564" width="45.85546875" style="118" customWidth="1"/>
    <col min="12565" max="12800" width="6.85546875" style="118"/>
    <col min="12801" max="12801" width="4.140625" style="118" customWidth="1"/>
    <col min="12802" max="12802" width="6.85546875" style="118" hidden="1" customWidth="1"/>
    <col min="12803" max="12803" width="2.7109375" style="118" customWidth="1"/>
    <col min="12804" max="12804" width="39.140625" style="118" customWidth="1"/>
    <col min="12805" max="12805" width="16.42578125" style="118" customWidth="1"/>
    <col min="12806" max="12806" width="6.85546875" style="118" hidden="1" customWidth="1"/>
    <col min="12807" max="12807" width="9" style="118" customWidth="1"/>
    <col min="12808" max="12808" width="9.5703125" style="118" customWidth="1"/>
    <col min="12809" max="12809" width="16.28515625" style="118" customWidth="1"/>
    <col min="12810" max="12810" width="7.28515625" style="118" customWidth="1"/>
    <col min="12811" max="12811" width="9.85546875" style="118" customWidth="1"/>
    <col min="12812" max="12812" width="7.140625" style="118" customWidth="1"/>
    <col min="12813" max="12813" width="15.85546875" style="118" customWidth="1"/>
    <col min="12814" max="12814" width="7.5703125" style="118" customWidth="1"/>
    <col min="12815" max="12815" width="6.85546875" style="118"/>
    <col min="12816" max="12818" width="6.85546875" style="118" hidden="1" customWidth="1"/>
    <col min="12819" max="12819" width="6.85546875" style="118"/>
    <col min="12820" max="12820" width="45.85546875" style="118" customWidth="1"/>
    <col min="12821" max="13056" width="6.85546875" style="118"/>
    <col min="13057" max="13057" width="4.140625" style="118" customWidth="1"/>
    <col min="13058" max="13058" width="6.85546875" style="118" hidden="1" customWidth="1"/>
    <col min="13059" max="13059" width="2.7109375" style="118" customWidth="1"/>
    <col min="13060" max="13060" width="39.140625" style="118" customWidth="1"/>
    <col min="13061" max="13061" width="16.42578125" style="118" customWidth="1"/>
    <col min="13062" max="13062" width="6.85546875" style="118" hidden="1" customWidth="1"/>
    <col min="13063" max="13063" width="9" style="118" customWidth="1"/>
    <col min="13064" max="13064" width="9.5703125" style="118" customWidth="1"/>
    <col min="13065" max="13065" width="16.28515625" style="118" customWidth="1"/>
    <col min="13066" max="13066" width="7.28515625" style="118" customWidth="1"/>
    <col min="13067" max="13067" width="9.85546875" style="118" customWidth="1"/>
    <col min="13068" max="13068" width="7.140625" style="118" customWidth="1"/>
    <col min="13069" max="13069" width="15.85546875" style="118" customWidth="1"/>
    <col min="13070" max="13070" width="7.5703125" style="118" customWidth="1"/>
    <col min="13071" max="13071" width="6.85546875" style="118"/>
    <col min="13072" max="13074" width="6.85546875" style="118" hidden="1" customWidth="1"/>
    <col min="13075" max="13075" width="6.85546875" style="118"/>
    <col min="13076" max="13076" width="45.85546875" style="118" customWidth="1"/>
    <col min="13077" max="13312" width="6.85546875" style="118"/>
    <col min="13313" max="13313" width="4.140625" style="118" customWidth="1"/>
    <col min="13314" max="13314" width="6.85546875" style="118" hidden="1" customWidth="1"/>
    <col min="13315" max="13315" width="2.7109375" style="118" customWidth="1"/>
    <col min="13316" max="13316" width="39.140625" style="118" customWidth="1"/>
    <col min="13317" max="13317" width="16.42578125" style="118" customWidth="1"/>
    <col min="13318" max="13318" width="6.85546875" style="118" hidden="1" customWidth="1"/>
    <col min="13319" max="13319" width="9" style="118" customWidth="1"/>
    <col min="13320" max="13320" width="9.5703125" style="118" customWidth="1"/>
    <col min="13321" max="13321" width="16.28515625" style="118" customWidth="1"/>
    <col min="13322" max="13322" width="7.28515625" style="118" customWidth="1"/>
    <col min="13323" max="13323" width="9.85546875" style="118" customWidth="1"/>
    <col min="13324" max="13324" width="7.140625" style="118" customWidth="1"/>
    <col min="13325" max="13325" width="15.85546875" style="118" customWidth="1"/>
    <col min="13326" max="13326" width="7.5703125" style="118" customWidth="1"/>
    <col min="13327" max="13327" width="6.85546875" style="118"/>
    <col min="13328" max="13330" width="6.85546875" style="118" hidden="1" customWidth="1"/>
    <col min="13331" max="13331" width="6.85546875" style="118"/>
    <col min="13332" max="13332" width="45.85546875" style="118" customWidth="1"/>
    <col min="13333" max="13568" width="6.85546875" style="118"/>
    <col min="13569" max="13569" width="4.140625" style="118" customWidth="1"/>
    <col min="13570" max="13570" width="6.85546875" style="118" hidden="1" customWidth="1"/>
    <col min="13571" max="13571" width="2.7109375" style="118" customWidth="1"/>
    <col min="13572" max="13572" width="39.140625" style="118" customWidth="1"/>
    <col min="13573" max="13573" width="16.42578125" style="118" customWidth="1"/>
    <col min="13574" max="13574" width="6.85546875" style="118" hidden="1" customWidth="1"/>
    <col min="13575" max="13575" width="9" style="118" customWidth="1"/>
    <col min="13576" max="13576" width="9.5703125" style="118" customWidth="1"/>
    <col min="13577" max="13577" width="16.28515625" style="118" customWidth="1"/>
    <col min="13578" max="13578" width="7.28515625" style="118" customWidth="1"/>
    <col min="13579" max="13579" width="9.85546875" style="118" customWidth="1"/>
    <col min="13580" max="13580" width="7.140625" style="118" customWidth="1"/>
    <col min="13581" max="13581" width="15.85546875" style="118" customWidth="1"/>
    <col min="13582" max="13582" width="7.5703125" style="118" customWidth="1"/>
    <col min="13583" max="13583" width="6.85546875" style="118"/>
    <col min="13584" max="13586" width="6.85546875" style="118" hidden="1" customWidth="1"/>
    <col min="13587" max="13587" width="6.85546875" style="118"/>
    <col min="13588" max="13588" width="45.85546875" style="118" customWidth="1"/>
    <col min="13589" max="13824" width="6.85546875" style="118"/>
    <col min="13825" max="13825" width="4.140625" style="118" customWidth="1"/>
    <col min="13826" max="13826" width="6.85546875" style="118" hidden="1" customWidth="1"/>
    <col min="13827" max="13827" width="2.7109375" style="118" customWidth="1"/>
    <col min="13828" max="13828" width="39.140625" style="118" customWidth="1"/>
    <col min="13829" max="13829" width="16.42578125" style="118" customWidth="1"/>
    <col min="13830" max="13830" width="6.85546875" style="118" hidden="1" customWidth="1"/>
    <col min="13831" max="13831" width="9" style="118" customWidth="1"/>
    <col min="13832" max="13832" width="9.5703125" style="118" customWidth="1"/>
    <col min="13833" max="13833" width="16.28515625" style="118" customWidth="1"/>
    <col min="13834" max="13834" width="7.28515625" style="118" customWidth="1"/>
    <col min="13835" max="13835" width="9.85546875" style="118" customWidth="1"/>
    <col min="13836" max="13836" width="7.140625" style="118" customWidth="1"/>
    <col min="13837" max="13837" width="15.85546875" style="118" customWidth="1"/>
    <col min="13838" max="13838" width="7.5703125" style="118" customWidth="1"/>
    <col min="13839" max="13839" width="6.85546875" style="118"/>
    <col min="13840" max="13842" width="6.85546875" style="118" hidden="1" customWidth="1"/>
    <col min="13843" max="13843" width="6.85546875" style="118"/>
    <col min="13844" max="13844" width="45.85546875" style="118" customWidth="1"/>
    <col min="13845" max="14080" width="6.85546875" style="118"/>
    <col min="14081" max="14081" width="4.140625" style="118" customWidth="1"/>
    <col min="14082" max="14082" width="6.85546875" style="118" hidden="1" customWidth="1"/>
    <col min="14083" max="14083" width="2.7109375" style="118" customWidth="1"/>
    <col min="14084" max="14084" width="39.140625" style="118" customWidth="1"/>
    <col min="14085" max="14085" width="16.42578125" style="118" customWidth="1"/>
    <col min="14086" max="14086" width="6.85546875" style="118" hidden="1" customWidth="1"/>
    <col min="14087" max="14087" width="9" style="118" customWidth="1"/>
    <col min="14088" max="14088" width="9.5703125" style="118" customWidth="1"/>
    <col min="14089" max="14089" width="16.28515625" style="118" customWidth="1"/>
    <col min="14090" max="14090" width="7.28515625" style="118" customWidth="1"/>
    <col min="14091" max="14091" width="9.85546875" style="118" customWidth="1"/>
    <col min="14092" max="14092" width="7.140625" style="118" customWidth="1"/>
    <col min="14093" max="14093" width="15.85546875" style="118" customWidth="1"/>
    <col min="14094" max="14094" width="7.5703125" style="118" customWidth="1"/>
    <col min="14095" max="14095" width="6.85546875" style="118"/>
    <col min="14096" max="14098" width="6.85546875" style="118" hidden="1" customWidth="1"/>
    <col min="14099" max="14099" width="6.85546875" style="118"/>
    <col min="14100" max="14100" width="45.85546875" style="118" customWidth="1"/>
    <col min="14101" max="14336" width="6.85546875" style="118"/>
    <col min="14337" max="14337" width="4.140625" style="118" customWidth="1"/>
    <col min="14338" max="14338" width="6.85546875" style="118" hidden="1" customWidth="1"/>
    <col min="14339" max="14339" width="2.7109375" style="118" customWidth="1"/>
    <col min="14340" max="14340" width="39.140625" style="118" customWidth="1"/>
    <col min="14341" max="14341" width="16.42578125" style="118" customWidth="1"/>
    <col min="14342" max="14342" width="6.85546875" style="118" hidden="1" customWidth="1"/>
    <col min="14343" max="14343" width="9" style="118" customWidth="1"/>
    <col min="14344" max="14344" width="9.5703125" style="118" customWidth="1"/>
    <col min="14345" max="14345" width="16.28515625" style="118" customWidth="1"/>
    <col min="14346" max="14346" width="7.28515625" style="118" customWidth="1"/>
    <col min="14347" max="14347" width="9.85546875" style="118" customWidth="1"/>
    <col min="14348" max="14348" width="7.140625" style="118" customWidth="1"/>
    <col min="14349" max="14349" width="15.85546875" style="118" customWidth="1"/>
    <col min="14350" max="14350" width="7.5703125" style="118" customWidth="1"/>
    <col min="14351" max="14351" width="6.85546875" style="118"/>
    <col min="14352" max="14354" width="6.85546875" style="118" hidden="1" customWidth="1"/>
    <col min="14355" max="14355" width="6.85546875" style="118"/>
    <col min="14356" max="14356" width="45.85546875" style="118" customWidth="1"/>
    <col min="14357" max="14592" width="6.85546875" style="118"/>
    <col min="14593" max="14593" width="4.140625" style="118" customWidth="1"/>
    <col min="14594" max="14594" width="6.85546875" style="118" hidden="1" customWidth="1"/>
    <col min="14595" max="14595" width="2.7109375" style="118" customWidth="1"/>
    <col min="14596" max="14596" width="39.140625" style="118" customWidth="1"/>
    <col min="14597" max="14597" width="16.42578125" style="118" customWidth="1"/>
    <col min="14598" max="14598" width="6.85546875" style="118" hidden="1" customWidth="1"/>
    <col min="14599" max="14599" width="9" style="118" customWidth="1"/>
    <col min="14600" max="14600" width="9.5703125" style="118" customWidth="1"/>
    <col min="14601" max="14601" width="16.28515625" style="118" customWidth="1"/>
    <col min="14602" max="14602" width="7.28515625" style="118" customWidth="1"/>
    <col min="14603" max="14603" width="9.85546875" style="118" customWidth="1"/>
    <col min="14604" max="14604" width="7.140625" style="118" customWidth="1"/>
    <col min="14605" max="14605" width="15.85546875" style="118" customWidth="1"/>
    <col min="14606" max="14606" width="7.5703125" style="118" customWidth="1"/>
    <col min="14607" max="14607" width="6.85546875" style="118"/>
    <col min="14608" max="14610" width="6.85546875" style="118" hidden="1" customWidth="1"/>
    <col min="14611" max="14611" width="6.85546875" style="118"/>
    <col min="14612" max="14612" width="45.85546875" style="118" customWidth="1"/>
    <col min="14613" max="14848" width="6.85546875" style="118"/>
    <col min="14849" max="14849" width="4.140625" style="118" customWidth="1"/>
    <col min="14850" max="14850" width="6.85546875" style="118" hidden="1" customWidth="1"/>
    <col min="14851" max="14851" width="2.7109375" style="118" customWidth="1"/>
    <col min="14852" max="14852" width="39.140625" style="118" customWidth="1"/>
    <col min="14853" max="14853" width="16.42578125" style="118" customWidth="1"/>
    <col min="14854" max="14854" width="6.85546875" style="118" hidden="1" customWidth="1"/>
    <col min="14855" max="14855" width="9" style="118" customWidth="1"/>
    <col min="14856" max="14856" width="9.5703125" style="118" customWidth="1"/>
    <col min="14857" max="14857" width="16.28515625" style="118" customWidth="1"/>
    <col min="14858" max="14858" width="7.28515625" style="118" customWidth="1"/>
    <col min="14859" max="14859" width="9.85546875" style="118" customWidth="1"/>
    <col min="14860" max="14860" width="7.140625" style="118" customWidth="1"/>
    <col min="14861" max="14861" width="15.85546875" style="118" customWidth="1"/>
    <col min="14862" max="14862" width="7.5703125" style="118" customWidth="1"/>
    <col min="14863" max="14863" width="6.85546875" style="118"/>
    <col min="14864" max="14866" width="6.85546875" style="118" hidden="1" customWidth="1"/>
    <col min="14867" max="14867" width="6.85546875" style="118"/>
    <col min="14868" max="14868" width="45.85546875" style="118" customWidth="1"/>
    <col min="14869" max="15104" width="6.85546875" style="118"/>
    <col min="15105" max="15105" width="4.140625" style="118" customWidth="1"/>
    <col min="15106" max="15106" width="6.85546875" style="118" hidden="1" customWidth="1"/>
    <col min="15107" max="15107" width="2.7109375" style="118" customWidth="1"/>
    <col min="15108" max="15108" width="39.140625" style="118" customWidth="1"/>
    <col min="15109" max="15109" width="16.42578125" style="118" customWidth="1"/>
    <col min="15110" max="15110" width="6.85546875" style="118" hidden="1" customWidth="1"/>
    <col min="15111" max="15111" width="9" style="118" customWidth="1"/>
    <col min="15112" max="15112" width="9.5703125" style="118" customWidth="1"/>
    <col min="15113" max="15113" width="16.28515625" style="118" customWidth="1"/>
    <col min="15114" max="15114" width="7.28515625" style="118" customWidth="1"/>
    <col min="15115" max="15115" width="9.85546875" style="118" customWidth="1"/>
    <col min="15116" max="15116" width="7.140625" style="118" customWidth="1"/>
    <col min="15117" max="15117" width="15.85546875" style="118" customWidth="1"/>
    <col min="15118" max="15118" width="7.5703125" style="118" customWidth="1"/>
    <col min="15119" max="15119" width="6.85546875" style="118"/>
    <col min="15120" max="15122" width="6.85546875" style="118" hidden="1" customWidth="1"/>
    <col min="15123" max="15123" width="6.85546875" style="118"/>
    <col min="15124" max="15124" width="45.85546875" style="118" customWidth="1"/>
    <col min="15125" max="15360" width="6.85546875" style="118"/>
    <col min="15361" max="15361" width="4.140625" style="118" customWidth="1"/>
    <col min="15362" max="15362" width="6.85546875" style="118" hidden="1" customWidth="1"/>
    <col min="15363" max="15363" width="2.7109375" style="118" customWidth="1"/>
    <col min="15364" max="15364" width="39.140625" style="118" customWidth="1"/>
    <col min="15365" max="15365" width="16.42578125" style="118" customWidth="1"/>
    <col min="15366" max="15366" width="6.85546875" style="118" hidden="1" customWidth="1"/>
    <col min="15367" max="15367" width="9" style="118" customWidth="1"/>
    <col min="15368" max="15368" width="9.5703125" style="118" customWidth="1"/>
    <col min="15369" max="15369" width="16.28515625" style="118" customWidth="1"/>
    <col min="15370" max="15370" width="7.28515625" style="118" customWidth="1"/>
    <col min="15371" max="15371" width="9.85546875" style="118" customWidth="1"/>
    <col min="15372" max="15372" width="7.140625" style="118" customWidth="1"/>
    <col min="15373" max="15373" width="15.85546875" style="118" customWidth="1"/>
    <col min="15374" max="15374" width="7.5703125" style="118" customWidth="1"/>
    <col min="15375" max="15375" width="6.85546875" style="118"/>
    <col min="15376" max="15378" width="6.85546875" style="118" hidden="1" customWidth="1"/>
    <col min="15379" max="15379" width="6.85546875" style="118"/>
    <col min="15380" max="15380" width="45.85546875" style="118" customWidth="1"/>
    <col min="15381" max="15616" width="6.85546875" style="118"/>
    <col min="15617" max="15617" width="4.140625" style="118" customWidth="1"/>
    <col min="15618" max="15618" width="6.85546875" style="118" hidden="1" customWidth="1"/>
    <col min="15619" max="15619" width="2.7109375" style="118" customWidth="1"/>
    <col min="15620" max="15620" width="39.140625" style="118" customWidth="1"/>
    <col min="15621" max="15621" width="16.42578125" style="118" customWidth="1"/>
    <col min="15622" max="15622" width="6.85546875" style="118" hidden="1" customWidth="1"/>
    <col min="15623" max="15623" width="9" style="118" customWidth="1"/>
    <col min="15624" max="15624" width="9.5703125" style="118" customWidth="1"/>
    <col min="15625" max="15625" width="16.28515625" style="118" customWidth="1"/>
    <col min="15626" max="15626" width="7.28515625" style="118" customWidth="1"/>
    <col min="15627" max="15627" width="9.85546875" style="118" customWidth="1"/>
    <col min="15628" max="15628" width="7.140625" style="118" customWidth="1"/>
    <col min="15629" max="15629" width="15.85546875" style="118" customWidth="1"/>
    <col min="15630" max="15630" width="7.5703125" style="118" customWidth="1"/>
    <col min="15631" max="15631" width="6.85546875" style="118"/>
    <col min="15632" max="15634" width="6.85546875" style="118" hidden="1" customWidth="1"/>
    <col min="15635" max="15635" width="6.85546875" style="118"/>
    <col min="15636" max="15636" width="45.85546875" style="118" customWidth="1"/>
    <col min="15637" max="15872" width="6.85546875" style="118"/>
    <col min="15873" max="15873" width="4.140625" style="118" customWidth="1"/>
    <col min="15874" max="15874" width="6.85546875" style="118" hidden="1" customWidth="1"/>
    <col min="15875" max="15875" width="2.7109375" style="118" customWidth="1"/>
    <col min="15876" max="15876" width="39.140625" style="118" customWidth="1"/>
    <col min="15877" max="15877" width="16.42578125" style="118" customWidth="1"/>
    <col min="15878" max="15878" width="6.85546875" style="118" hidden="1" customWidth="1"/>
    <col min="15879" max="15879" width="9" style="118" customWidth="1"/>
    <col min="15880" max="15880" width="9.5703125" style="118" customWidth="1"/>
    <col min="15881" max="15881" width="16.28515625" style="118" customWidth="1"/>
    <col min="15882" max="15882" width="7.28515625" style="118" customWidth="1"/>
    <col min="15883" max="15883" width="9.85546875" style="118" customWidth="1"/>
    <col min="15884" max="15884" width="7.140625" style="118" customWidth="1"/>
    <col min="15885" max="15885" width="15.85546875" style="118" customWidth="1"/>
    <col min="15886" max="15886" width="7.5703125" style="118" customWidth="1"/>
    <col min="15887" max="15887" width="6.85546875" style="118"/>
    <col min="15888" max="15890" width="6.85546875" style="118" hidden="1" customWidth="1"/>
    <col min="15891" max="15891" width="6.85546875" style="118"/>
    <col min="15892" max="15892" width="45.85546875" style="118" customWidth="1"/>
    <col min="15893" max="16128" width="6.85546875" style="118"/>
    <col min="16129" max="16129" width="4.140625" style="118" customWidth="1"/>
    <col min="16130" max="16130" width="6.85546875" style="118" hidden="1" customWidth="1"/>
    <col min="16131" max="16131" width="2.7109375" style="118" customWidth="1"/>
    <col min="16132" max="16132" width="39.140625" style="118" customWidth="1"/>
    <col min="16133" max="16133" width="16.42578125" style="118" customWidth="1"/>
    <col min="16134" max="16134" width="6.85546875" style="118" hidden="1" customWidth="1"/>
    <col min="16135" max="16135" width="9" style="118" customWidth="1"/>
    <col min="16136" max="16136" width="9.5703125" style="118" customWidth="1"/>
    <col min="16137" max="16137" width="16.28515625" style="118" customWidth="1"/>
    <col min="16138" max="16138" width="7.28515625" style="118" customWidth="1"/>
    <col min="16139" max="16139" width="9.85546875" style="118" customWidth="1"/>
    <col min="16140" max="16140" width="7.140625" style="118" customWidth="1"/>
    <col min="16141" max="16141" width="15.85546875" style="118" customWidth="1"/>
    <col min="16142" max="16142" width="7.5703125" style="118" customWidth="1"/>
    <col min="16143" max="16143" width="6.85546875" style="118"/>
    <col min="16144" max="16146" width="6.85546875" style="118" hidden="1" customWidth="1"/>
    <col min="16147" max="16147" width="6.85546875" style="118"/>
    <col min="16148" max="16148" width="45.85546875" style="118" customWidth="1"/>
    <col min="16149" max="16384" width="6.85546875" style="118"/>
  </cols>
  <sheetData>
    <row r="1" spans="1:20">
      <c r="A1" s="279" t="s">
        <v>0</v>
      </c>
      <c r="B1" s="279"/>
      <c r="C1" s="279"/>
      <c r="D1" s="279"/>
      <c r="E1" s="279"/>
      <c r="F1" s="279"/>
      <c r="G1" s="279"/>
      <c r="H1" s="279"/>
      <c r="I1" s="279"/>
      <c r="J1" s="279"/>
      <c r="K1" s="279"/>
      <c r="L1" s="279"/>
      <c r="M1" s="279"/>
      <c r="N1" s="279"/>
      <c r="O1" s="279"/>
      <c r="P1" s="279"/>
      <c r="Q1" s="181"/>
      <c r="R1" s="181"/>
      <c r="S1" s="181"/>
    </row>
    <row r="2" spans="1:20">
      <c r="A2" s="279" t="s">
        <v>1</v>
      </c>
      <c r="B2" s="279"/>
      <c r="C2" s="279"/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181"/>
      <c r="Q2" s="181"/>
      <c r="R2" s="181"/>
      <c r="S2" s="181"/>
    </row>
    <row r="3" spans="1:20">
      <c r="A3" s="228"/>
      <c r="J3" s="228"/>
      <c r="K3" s="228"/>
    </row>
    <row r="4" spans="1:20" s="112" customFormat="1">
      <c r="B4" s="229" t="s">
        <v>2</v>
      </c>
      <c r="C4" s="112" t="s">
        <v>3</v>
      </c>
      <c r="D4" s="112" t="s">
        <v>4</v>
      </c>
      <c r="M4" s="240"/>
      <c r="N4" s="118"/>
      <c r="P4" s="240" t="s">
        <v>5</v>
      </c>
      <c r="Q4" s="118" t="s">
        <v>6</v>
      </c>
    </row>
    <row r="5" spans="1:20">
      <c r="M5" s="240"/>
      <c r="P5" s="240" t="s">
        <v>7</v>
      </c>
      <c r="Q5" s="118" t="s">
        <v>8</v>
      </c>
    </row>
    <row r="6" spans="1:20">
      <c r="A6" s="264" t="s">
        <v>9</v>
      </c>
      <c r="B6" s="267" t="s">
        <v>10</v>
      </c>
      <c r="C6" s="267" t="s">
        <v>11</v>
      </c>
      <c r="D6" s="270"/>
      <c r="E6" s="264" t="s">
        <v>12</v>
      </c>
      <c r="F6" s="264" t="s">
        <v>13</v>
      </c>
      <c r="G6" s="267" t="s">
        <v>14</v>
      </c>
      <c r="H6" s="270"/>
      <c r="I6" s="270"/>
      <c r="J6" s="270"/>
      <c r="K6" s="280"/>
      <c r="L6" s="264" t="s">
        <v>15</v>
      </c>
      <c r="M6" s="264" t="s">
        <v>16</v>
      </c>
      <c r="N6" s="264" t="s">
        <v>17</v>
      </c>
      <c r="O6" s="264" t="s">
        <v>18</v>
      </c>
      <c r="P6" s="264" t="s">
        <v>19</v>
      </c>
      <c r="Q6" s="264" t="s">
        <v>20</v>
      </c>
    </row>
    <row r="7" spans="1:20">
      <c r="A7" s="265"/>
      <c r="B7" s="268"/>
      <c r="C7" s="268"/>
      <c r="D7" s="271"/>
      <c r="E7" s="265"/>
      <c r="F7" s="265"/>
      <c r="G7" s="281" t="s">
        <v>21</v>
      </c>
      <c r="H7" s="281"/>
      <c r="I7" s="281" t="s">
        <v>22</v>
      </c>
      <c r="J7" s="281"/>
      <c r="K7" s="281"/>
      <c r="L7" s="265"/>
      <c r="M7" s="265"/>
      <c r="N7" s="265"/>
      <c r="O7" s="265"/>
      <c r="P7" s="265"/>
      <c r="Q7" s="265"/>
    </row>
    <row r="8" spans="1:20" ht="27">
      <c r="A8" s="266"/>
      <c r="B8" s="269"/>
      <c r="C8" s="269"/>
      <c r="D8" s="272"/>
      <c r="E8" s="266"/>
      <c r="F8" s="266"/>
      <c r="G8" s="230" t="s">
        <v>23</v>
      </c>
      <c r="H8" s="230" t="s">
        <v>24</v>
      </c>
      <c r="I8" s="230" t="s">
        <v>25</v>
      </c>
      <c r="J8" s="230" t="s">
        <v>23</v>
      </c>
      <c r="K8" s="230" t="s">
        <v>24</v>
      </c>
      <c r="L8" s="266"/>
      <c r="M8" s="266"/>
      <c r="N8" s="266"/>
      <c r="O8" s="266"/>
      <c r="P8" s="266"/>
      <c r="Q8" s="266"/>
    </row>
    <row r="9" spans="1:20" s="113" customFormat="1">
      <c r="A9" s="231">
        <v>1</v>
      </c>
      <c r="B9" s="232">
        <v>2</v>
      </c>
      <c r="C9" s="273">
        <v>3</v>
      </c>
      <c r="D9" s="274"/>
      <c r="E9" s="231">
        <v>4</v>
      </c>
      <c r="F9" s="231">
        <v>5</v>
      </c>
      <c r="G9" s="231">
        <v>6</v>
      </c>
      <c r="H9" s="231">
        <v>7</v>
      </c>
      <c r="I9" s="231">
        <v>8</v>
      </c>
      <c r="J9" s="231">
        <v>9</v>
      </c>
      <c r="K9" s="231">
        <v>10</v>
      </c>
      <c r="L9" s="231">
        <v>11</v>
      </c>
      <c r="M9" s="231">
        <v>12</v>
      </c>
      <c r="N9" s="231">
        <v>13</v>
      </c>
      <c r="O9" s="231">
        <v>14</v>
      </c>
      <c r="P9" s="231">
        <v>15</v>
      </c>
      <c r="Q9" s="231">
        <v>16</v>
      </c>
    </row>
    <row r="10" spans="1:20">
      <c r="A10" s="233"/>
      <c r="B10" s="235"/>
      <c r="C10" s="234"/>
      <c r="D10" s="235"/>
      <c r="E10" s="233"/>
      <c r="F10" s="233"/>
      <c r="G10" s="233"/>
      <c r="H10" s="233"/>
      <c r="I10" s="233"/>
      <c r="J10" s="233"/>
      <c r="K10" s="233"/>
      <c r="L10" s="233"/>
      <c r="M10" s="233"/>
      <c r="N10" s="233"/>
      <c r="O10" s="233"/>
      <c r="P10" s="170"/>
      <c r="Q10" s="233"/>
    </row>
    <row r="11" spans="1:20" s="112" customFormat="1" ht="16.5" customHeight="1">
      <c r="A11" s="175"/>
      <c r="B11" s="175"/>
      <c r="C11" s="175" t="s">
        <v>26</v>
      </c>
      <c r="D11" s="175"/>
      <c r="E11" s="236">
        <f>SUM(E12,E50,E95,E98,E102,E109,E113)</f>
        <v>359423858043</v>
      </c>
      <c r="F11" s="237"/>
      <c r="G11" s="238">
        <f>AVERAGE(G12,G50,G95,G98,G102,G109,G113)</f>
        <v>5.0491071428571397</v>
      </c>
      <c r="H11" s="238">
        <f>AVERAGE(H12,H50,H95,H98,H102,H109,H113)</f>
        <v>5</v>
      </c>
      <c r="I11" s="236">
        <f>SUM(I12,I50,I95,I98,I102,I109,I113)</f>
        <v>12474954442</v>
      </c>
      <c r="J11" s="238">
        <f>I11/E11*100</f>
        <v>3.4708198030937498</v>
      </c>
      <c r="K11" s="238">
        <f>I11/E11*100</f>
        <v>3.4708198030937498</v>
      </c>
      <c r="L11" s="242">
        <f>H11-K11</f>
        <v>1.52918019690625</v>
      </c>
      <c r="M11" s="236">
        <f>E11-I11</f>
        <v>346948903601</v>
      </c>
      <c r="N11" s="242">
        <f>M11/E11*100</f>
        <v>96.529180196906296</v>
      </c>
      <c r="O11" s="175"/>
      <c r="P11" s="170"/>
      <c r="Q11" s="175"/>
    </row>
    <row r="12" spans="1:20" s="112" customFormat="1" ht="20.25" customHeight="1">
      <c r="A12" s="129" t="s">
        <v>27</v>
      </c>
      <c r="B12" s="130" t="s">
        <v>28</v>
      </c>
      <c r="C12" s="275" t="s">
        <v>29</v>
      </c>
      <c r="D12" s="276"/>
      <c r="E12" s="131">
        <f>SUM(E13+E21+E25+E28+E32+E40+E43+E46)</f>
        <v>237411203409</v>
      </c>
      <c r="F12" s="132" t="s">
        <v>30</v>
      </c>
      <c r="G12" s="133">
        <f>AVERAGE(G13,G21,G25,G28,G32,G40,G43,G46)</f>
        <v>5.34375</v>
      </c>
      <c r="H12" s="133"/>
      <c r="I12" s="131">
        <f>SUM(I13+I21+I25+I28+I32+I40+I43+I46)</f>
        <v>12474954442</v>
      </c>
      <c r="J12" s="133">
        <f t="shared" ref="J12:J75" si="0">K12</f>
        <v>5.2545769798861501</v>
      </c>
      <c r="K12" s="163">
        <f t="shared" ref="K12:K75" si="1">I12/E12*100</f>
        <v>5.2545769798861501</v>
      </c>
      <c r="L12" s="163">
        <f t="shared" ref="L12:L75" si="2">H12-K12</f>
        <v>-5.2545769798861501</v>
      </c>
      <c r="M12" s="164">
        <f>E12-I12</f>
        <v>224936248967</v>
      </c>
      <c r="N12" s="163">
        <f t="shared" ref="N12:N82" si="3">M12/E12*100</f>
        <v>94.745423020113805</v>
      </c>
      <c r="O12" s="165"/>
      <c r="P12" s="165"/>
      <c r="Q12" s="165"/>
    </row>
    <row r="13" spans="1:20" s="114" customFormat="1" ht="39.75" customHeight="1">
      <c r="A13" s="134" t="s">
        <v>31</v>
      </c>
      <c r="B13" s="135" t="s">
        <v>32</v>
      </c>
      <c r="C13" s="277" t="s">
        <v>33</v>
      </c>
      <c r="D13" s="277"/>
      <c r="E13" s="136">
        <f>SUM(E14:E20)</f>
        <v>1593800000</v>
      </c>
      <c r="F13" s="137" t="s">
        <v>30</v>
      </c>
      <c r="G13" s="138">
        <f>AVERAGE(G14:G20)</f>
        <v>5</v>
      </c>
      <c r="H13" s="138">
        <f>AVERAGE(H14:H20)</f>
        <v>5</v>
      </c>
      <c r="I13" s="138">
        <f>SUM(I14:I20)</f>
        <v>0</v>
      </c>
      <c r="J13" s="138">
        <f>SUM(J14:J20)</f>
        <v>0</v>
      </c>
      <c r="K13" s="138">
        <f>SUM(K14:K20)</f>
        <v>0</v>
      </c>
      <c r="L13" s="138">
        <f>AVERAGE(L14:L20)</f>
        <v>5</v>
      </c>
      <c r="M13" s="136">
        <f>SUM(M14:M20)</f>
        <v>1593800000</v>
      </c>
      <c r="N13" s="138">
        <f>AVERAGE(N14:N20)</f>
        <v>100</v>
      </c>
      <c r="O13" s="166"/>
      <c r="P13" s="166"/>
      <c r="Q13" s="166"/>
      <c r="R13" s="112"/>
      <c r="S13" s="112"/>
      <c r="T13" s="112"/>
    </row>
    <row r="14" spans="1:20" ht="25.5" customHeight="1">
      <c r="A14" s="139">
        <v>1</v>
      </c>
      <c r="B14" s="140" t="s">
        <v>34</v>
      </c>
      <c r="C14" s="141"/>
      <c r="D14" s="142" t="s">
        <v>35</v>
      </c>
      <c r="E14" s="143">
        <v>248600000</v>
      </c>
      <c r="F14" s="144" t="s">
        <v>30</v>
      </c>
      <c r="G14" s="145">
        <f t="shared" ref="G14:G77" si="4">H14</f>
        <v>5</v>
      </c>
      <c r="H14" s="145">
        <v>5</v>
      </c>
      <c r="I14" s="145">
        <v>0</v>
      </c>
      <c r="J14" s="168">
        <f t="shared" si="0"/>
        <v>0</v>
      </c>
      <c r="K14" s="168">
        <f t="shared" si="1"/>
        <v>0</v>
      </c>
      <c r="L14" s="168">
        <f t="shared" si="2"/>
        <v>5</v>
      </c>
      <c r="M14" s="169">
        <f t="shared" ref="M14:M76" si="5">E14-I14</f>
        <v>248600000</v>
      </c>
      <c r="N14" s="168">
        <f t="shared" si="3"/>
        <v>100</v>
      </c>
      <c r="O14" s="170"/>
      <c r="P14" s="170"/>
      <c r="Q14" s="170"/>
    </row>
    <row r="15" spans="1:20" ht="22.5" customHeight="1">
      <c r="A15" s="139">
        <f>A14+1</f>
        <v>2</v>
      </c>
      <c r="B15" s="140" t="s">
        <v>36</v>
      </c>
      <c r="C15" s="141"/>
      <c r="D15" s="142" t="s">
        <v>37</v>
      </c>
      <c r="E15" s="143">
        <v>150000000</v>
      </c>
      <c r="F15" s="144" t="s">
        <v>30</v>
      </c>
      <c r="G15" s="145">
        <f t="shared" si="4"/>
        <v>5</v>
      </c>
      <c r="H15" s="145">
        <v>5</v>
      </c>
      <c r="I15" s="145">
        <v>0</v>
      </c>
      <c r="J15" s="168">
        <f t="shared" si="0"/>
        <v>0</v>
      </c>
      <c r="K15" s="168">
        <f t="shared" si="1"/>
        <v>0</v>
      </c>
      <c r="L15" s="168">
        <f t="shared" si="2"/>
        <v>5</v>
      </c>
      <c r="M15" s="169">
        <f t="shared" si="5"/>
        <v>150000000</v>
      </c>
      <c r="N15" s="168">
        <f t="shared" si="3"/>
        <v>100</v>
      </c>
      <c r="O15" s="170"/>
      <c r="P15" s="170"/>
      <c r="Q15" s="170"/>
    </row>
    <row r="16" spans="1:20" ht="21.75" customHeight="1">
      <c r="A16" s="139">
        <f>A15+1</f>
        <v>3</v>
      </c>
      <c r="B16" s="140" t="s">
        <v>38</v>
      </c>
      <c r="C16" s="141"/>
      <c r="D16" s="142" t="s">
        <v>39</v>
      </c>
      <c r="E16" s="143">
        <v>45000000</v>
      </c>
      <c r="F16" s="144" t="s">
        <v>30</v>
      </c>
      <c r="G16" s="145">
        <f t="shared" si="4"/>
        <v>5</v>
      </c>
      <c r="H16" s="145">
        <v>5</v>
      </c>
      <c r="I16" s="145">
        <v>0</v>
      </c>
      <c r="J16" s="168">
        <f t="shared" si="0"/>
        <v>0</v>
      </c>
      <c r="K16" s="168">
        <f t="shared" si="1"/>
        <v>0</v>
      </c>
      <c r="L16" s="168">
        <f t="shared" si="2"/>
        <v>5</v>
      </c>
      <c r="M16" s="169">
        <f t="shared" si="5"/>
        <v>45000000</v>
      </c>
      <c r="N16" s="168">
        <f t="shared" si="3"/>
        <v>100</v>
      </c>
      <c r="O16" s="170"/>
      <c r="P16" s="170"/>
      <c r="Q16" s="170"/>
    </row>
    <row r="17" spans="1:20" s="112" customFormat="1" ht="18" customHeight="1">
      <c r="A17" s="139">
        <v>4</v>
      </c>
      <c r="B17" s="140" t="s">
        <v>40</v>
      </c>
      <c r="C17" s="141"/>
      <c r="D17" s="142" t="s">
        <v>41</v>
      </c>
      <c r="E17" s="143">
        <v>100000000</v>
      </c>
      <c r="F17" s="144" t="s">
        <v>30</v>
      </c>
      <c r="G17" s="145">
        <f t="shared" si="4"/>
        <v>5</v>
      </c>
      <c r="H17" s="145">
        <v>5</v>
      </c>
      <c r="I17" s="145">
        <v>0</v>
      </c>
      <c r="J17" s="168">
        <f t="shared" si="0"/>
        <v>0</v>
      </c>
      <c r="K17" s="168">
        <f t="shared" si="1"/>
        <v>0</v>
      </c>
      <c r="L17" s="168">
        <f t="shared" si="2"/>
        <v>5</v>
      </c>
      <c r="M17" s="169">
        <f t="shared" si="5"/>
        <v>100000000</v>
      </c>
      <c r="N17" s="168">
        <f t="shared" si="3"/>
        <v>100</v>
      </c>
      <c r="O17" s="175"/>
      <c r="P17" s="170"/>
      <c r="Q17" s="175"/>
    </row>
    <row r="18" spans="1:20" s="112" customFormat="1" ht="22.5" customHeight="1">
      <c r="A18" s="139">
        <v>5</v>
      </c>
      <c r="B18" s="140" t="s">
        <v>42</v>
      </c>
      <c r="C18" s="141"/>
      <c r="D18" s="142" t="s">
        <v>43</v>
      </c>
      <c r="E18" s="143">
        <v>50000000</v>
      </c>
      <c r="F18" s="144" t="s">
        <v>30</v>
      </c>
      <c r="G18" s="145">
        <f t="shared" si="4"/>
        <v>5</v>
      </c>
      <c r="H18" s="145">
        <v>5</v>
      </c>
      <c r="I18" s="145">
        <v>0</v>
      </c>
      <c r="J18" s="168">
        <f t="shared" si="0"/>
        <v>0</v>
      </c>
      <c r="K18" s="168">
        <f t="shared" si="1"/>
        <v>0</v>
      </c>
      <c r="L18" s="168">
        <f t="shared" si="2"/>
        <v>5</v>
      </c>
      <c r="M18" s="169">
        <f t="shared" si="5"/>
        <v>50000000</v>
      </c>
      <c r="N18" s="168">
        <f t="shared" si="3"/>
        <v>100</v>
      </c>
      <c r="O18" s="170"/>
      <c r="P18" s="170"/>
      <c r="Q18" s="170"/>
    </row>
    <row r="19" spans="1:20" ht="19.5" customHeight="1">
      <c r="A19" s="139">
        <v>6</v>
      </c>
      <c r="B19" s="140" t="s">
        <v>44</v>
      </c>
      <c r="C19" s="141"/>
      <c r="D19" s="140" t="s">
        <v>45</v>
      </c>
      <c r="E19" s="143">
        <v>615710000</v>
      </c>
      <c r="F19" s="144" t="s">
        <v>30</v>
      </c>
      <c r="G19" s="145">
        <f t="shared" si="4"/>
        <v>5</v>
      </c>
      <c r="H19" s="145">
        <v>5</v>
      </c>
      <c r="I19" s="145">
        <v>0</v>
      </c>
      <c r="J19" s="168">
        <f t="shared" si="0"/>
        <v>0</v>
      </c>
      <c r="K19" s="168">
        <f t="shared" si="1"/>
        <v>0</v>
      </c>
      <c r="L19" s="168">
        <f t="shared" si="2"/>
        <v>5</v>
      </c>
      <c r="M19" s="169">
        <f t="shared" si="5"/>
        <v>615710000</v>
      </c>
      <c r="N19" s="168">
        <f t="shared" si="3"/>
        <v>100</v>
      </c>
      <c r="O19" s="170"/>
      <c r="P19" s="170"/>
      <c r="Q19" s="170"/>
    </row>
    <row r="20" spans="1:20" ht="19.5" customHeight="1">
      <c r="A20" s="139">
        <v>7</v>
      </c>
      <c r="B20" s="140" t="s">
        <v>46</v>
      </c>
      <c r="C20" s="153"/>
      <c r="D20" s="142" t="s">
        <v>47</v>
      </c>
      <c r="E20" s="143">
        <v>384490000</v>
      </c>
      <c r="F20" s="144" t="s">
        <v>30</v>
      </c>
      <c r="G20" s="145">
        <f t="shared" si="4"/>
        <v>5</v>
      </c>
      <c r="H20" s="145">
        <v>5</v>
      </c>
      <c r="I20" s="145">
        <v>0</v>
      </c>
      <c r="J20" s="168">
        <f t="shared" si="0"/>
        <v>0</v>
      </c>
      <c r="K20" s="168">
        <f t="shared" si="1"/>
        <v>0</v>
      </c>
      <c r="L20" s="168">
        <f t="shared" si="2"/>
        <v>5</v>
      </c>
      <c r="M20" s="169">
        <f t="shared" si="5"/>
        <v>384490000</v>
      </c>
      <c r="N20" s="168">
        <f t="shared" si="3"/>
        <v>100</v>
      </c>
      <c r="O20" s="175"/>
      <c r="P20" s="170"/>
      <c r="Q20" s="175"/>
    </row>
    <row r="21" spans="1:20" s="114" customFormat="1" ht="19.5" customHeight="1">
      <c r="A21" s="134" t="s">
        <v>48</v>
      </c>
      <c r="B21" s="135" t="s">
        <v>49</v>
      </c>
      <c r="C21" s="154"/>
      <c r="D21" s="155" t="s">
        <v>50</v>
      </c>
      <c r="E21" s="136">
        <f>SUM(E22:E24)</f>
        <v>232365769663</v>
      </c>
      <c r="F21" s="137" t="s">
        <v>30</v>
      </c>
      <c r="G21" s="138">
        <f>AVERAGE(G22:G24)</f>
        <v>6.1</v>
      </c>
      <c r="H21" s="138">
        <f>AVERAGE(H22:H24)</f>
        <v>5</v>
      </c>
      <c r="I21" s="138">
        <f>SUM(I22:I24)</f>
        <v>12466816287</v>
      </c>
      <c r="J21" s="138">
        <f>AVERAGE(J22:J24)</f>
        <v>1.7930847904757501</v>
      </c>
      <c r="K21" s="138">
        <f>AVERAGE(K22:K24)</f>
        <v>1.7930847904757501</v>
      </c>
      <c r="L21" s="176">
        <f t="shared" si="2"/>
        <v>3.2069152095242499</v>
      </c>
      <c r="M21" s="177">
        <f t="shared" si="5"/>
        <v>219898953376</v>
      </c>
      <c r="N21" s="176">
        <f t="shared" si="3"/>
        <v>94.634830980018904</v>
      </c>
      <c r="O21" s="166"/>
      <c r="P21" s="166"/>
      <c r="Q21" s="166"/>
      <c r="R21" s="112"/>
      <c r="S21" s="112"/>
      <c r="T21" s="112"/>
    </row>
    <row r="22" spans="1:20" s="200" customFormat="1" ht="24.75" customHeight="1">
      <c r="A22" s="202">
        <v>1</v>
      </c>
      <c r="B22" s="203" t="s">
        <v>51</v>
      </c>
      <c r="C22" s="216"/>
      <c r="D22" s="205" t="s">
        <v>52</v>
      </c>
      <c r="E22" s="206">
        <v>231757329663</v>
      </c>
      <c r="F22" s="207" t="s">
        <v>30</v>
      </c>
      <c r="G22" s="208">
        <v>8.3000000000000007</v>
      </c>
      <c r="H22" s="208">
        <v>5</v>
      </c>
      <c r="I22" s="208">
        <v>12466816287</v>
      </c>
      <c r="J22" s="219">
        <f t="shared" si="0"/>
        <v>5.3792543714272503</v>
      </c>
      <c r="K22" s="219">
        <f t="shared" si="1"/>
        <v>5.3792543714272503</v>
      </c>
      <c r="L22" s="219">
        <f t="shared" si="2"/>
        <v>-0.37925437142725399</v>
      </c>
      <c r="M22" s="220">
        <f t="shared" si="5"/>
        <v>219290513376</v>
      </c>
      <c r="N22" s="219">
        <f t="shared" si="3"/>
        <v>94.620745628572706</v>
      </c>
      <c r="O22" s="224"/>
      <c r="P22" s="221"/>
      <c r="Q22" s="224"/>
      <c r="R22" s="112"/>
      <c r="S22" s="112"/>
      <c r="T22" s="112"/>
    </row>
    <row r="23" spans="1:20" ht="28.5" customHeight="1">
      <c r="A23" s="139">
        <v>2</v>
      </c>
      <c r="B23" s="140" t="s">
        <v>53</v>
      </c>
      <c r="C23" s="153"/>
      <c r="D23" s="142" t="s">
        <v>54</v>
      </c>
      <c r="E23" s="143">
        <v>230000000</v>
      </c>
      <c r="F23" s="144" t="s">
        <v>30</v>
      </c>
      <c r="G23" s="145">
        <f t="shared" si="4"/>
        <v>5</v>
      </c>
      <c r="H23" s="145">
        <v>5</v>
      </c>
      <c r="I23" s="145">
        <v>0</v>
      </c>
      <c r="J23" s="168">
        <f t="shared" si="0"/>
        <v>0</v>
      </c>
      <c r="K23" s="168">
        <f t="shared" si="1"/>
        <v>0</v>
      </c>
      <c r="L23" s="168">
        <f t="shared" si="2"/>
        <v>5</v>
      </c>
      <c r="M23" s="169">
        <f t="shared" si="5"/>
        <v>230000000</v>
      </c>
      <c r="N23" s="168">
        <f t="shared" si="3"/>
        <v>100</v>
      </c>
      <c r="O23" s="175"/>
      <c r="P23" s="170"/>
      <c r="Q23" s="175"/>
    </row>
    <row r="24" spans="1:20" ht="38.25" customHeight="1">
      <c r="A24" s="139">
        <v>3</v>
      </c>
      <c r="B24" s="140" t="s">
        <v>55</v>
      </c>
      <c r="C24" s="153"/>
      <c r="D24" s="142" t="s">
        <v>56</v>
      </c>
      <c r="E24" s="143">
        <v>378440000</v>
      </c>
      <c r="F24" s="144" t="s">
        <v>30</v>
      </c>
      <c r="G24" s="145">
        <f t="shared" si="4"/>
        <v>5</v>
      </c>
      <c r="H24" s="145">
        <v>5</v>
      </c>
      <c r="I24" s="145">
        <v>0</v>
      </c>
      <c r="J24" s="168">
        <f t="shared" si="0"/>
        <v>0</v>
      </c>
      <c r="K24" s="168">
        <f t="shared" si="1"/>
        <v>0</v>
      </c>
      <c r="L24" s="168">
        <f t="shared" si="2"/>
        <v>5</v>
      </c>
      <c r="M24" s="169">
        <f t="shared" si="5"/>
        <v>378440000</v>
      </c>
      <c r="N24" s="168">
        <f t="shared" si="3"/>
        <v>100</v>
      </c>
      <c r="O24" s="175"/>
      <c r="P24" s="170"/>
      <c r="Q24" s="175"/>
    </row>
    <row r="25" spans="1:20" s="114" customFormat="1" ht="27" customHeight="1">
      <c r="A25" s="134" t="s">
        <v>57</v>
      </c>
      <c r="B25" s="135" t="s">
        <v>58</v>
      </c>
      <c r="C25" s="154"/>
      <c r="D25" s="155" t="s">
        <v>59</v>
      </c>
      <c r="E25" s="136">
        <f>SUM(E26:E27)</f>
        <v>177638490</v>
      </c>
      <c r="F25" s="156" t="s">
        <v>30</v>
      </c>
      <c r="G25" s="138">
        <f t="shared" si="4"/>
        <v>5</v>
      </c>
      <c r="H25" s="138">
        <v>5</v>
      </c>
      <c r="I25" s="138">
        <f>SUM(I26:I27)</f>
        <v>0</v>
      </c>
      <c r="J25" s="176">
        <f t="shared" si="0"/>
        <v>0</v>
      </c>
      <c r="K25" s="138">
        <f>SUM(K26:K27)</f>
        <v>0</v>
      </c>
      <c r="L25" s="176">
        <f t="shared" si="2"/>
        <v>5</v>
      </c>
      <c r="M25" s="177">
        <f t="shared" si="5"/>
        <v>177638490</v>
      </c>
      <c r="N25" s="176">
        <f t="shared" si="3"/>
        <v>100</v>
      </c>
      <c r="O25" s="166"/>
      <c r="P25" s="178"/>
      <c r="Q25" s="166"/>
      <c r="R25" s="112"/>
      <c r="S25" s="112"/>
      <c r="T25" s="112"/>
    </row>
    <row r="26" spans="1:20" s="112" customFormat="1" ht="21.75" customHeight="1">
      <c r="A26" s="139">
        <v>1</v>
      </c>
      <c r="B26" s="140" t="s">
        <v>60</v>
      </c>
      <c r="C26" s="153"/>
      <c r="D26" s="142" t="s">
        <v>61</v>
      </c>
      <c r="E26" s="143">
        <v>52638490</v>
      </c>
      <c r="F26" s="144" t="s">
        <v>30</v>
      </c>
      <c r="G26" s="145">
        <f t="shared" si="4"/>
        <v>5</v>
      </c>
      <c r="H26" s="145">
        <v>5</v>
      </c>
      <c r="I26" s="145">
        <v>0</v>
      </c>
      <c r="J26" s="168">
        <f t="shared" si="0"/>
        <v>0</v>
      </c>
      <c r="K26" s="168">
        <f t="shared" si="1"/>
        <v>0</v>
      </c>
      <c r="L26" s="168">
        <f t="shared" si="2"/>
        <v>5</v>
      </c>
      <c r="M26" s="169">
        <f t="shared" si="5"/>
        <v>52638490</v>
      </c>
      <c r="N26" s="168">
        <f t="shared" si="3"/>
        <v>100</v>
      </c>
      <c r="O26" s="175"/>
      <c r="P26" s="170"/>
      <c r="Q26" s="175"/>
    </row>
    <row r="27" spans="1:20" s="112" customFormat="1" ht="26.25" customHeight="1">
      <c r="A27" s="139">
        <v>2</v>
      </c>
      <c r="B27" s="140" t="s">
        <v>62</v>
      </c>
      <c r="C27" s="153"/>
      <c r="D27" s="142" t="s">
        <v>63</v>
      </c>
      <c r="E27" s="143">
        <v>125000000</v>
      </c>
      <c r="F27" s="144" t="s">
        <v>30</v>
      </c>
      <c r="G27" s="145">
        <f t="shared" si="4"/>
        <v>5</v>
      </c>
      <c r="H27" s="145">
        <v>5</v>
      </c>
      <c r="I27" s="145">
        <v>0</v>
      </c>
      <c r="J27" s="168">
        <f t="shared" si="0"/>
        <v>0</v>
      </c>
      <c r="K27" s="168">
        <f t="shared" si="1"/>
        <v>0</v>
      </c>
      <c r="L27" s="168">
        <f t="shared" si="2"/>
        <v>5</v>
      </c>
      <c r="M27" s="169">
        <f t="shared" si="5"/>
        <v>125000000</v>
      </c>
      <c r="N27" s="168">
        <f t="shared" si="3"/>
        <v>100</v>
      </c>
      <c r="O27" s="175"/>
      <c r="P27" s="170"/>
      <c r="Q27" s="175"/>
    </row>
    <row r="28" spans="1:20" s="114" customFormat="1" ht="21.75" customHeight="1">
      <c r="A28" s="134" t="s">
        <v>64</v>
      </c>
      <c r="B28" s="135" t="s">
        <v>58</v>
      </c>
      <c r="C28" s="154"/>
      <c r="D28" s="155" t="s">
        <v>65</v>
      </c>
      <c r="E28" s="136">
        <f>SUM(E29:E31)</f>
        <v>455857750</v>
      </c>
      <c r="F28" s="137" t="s">
        <v>30</v>
      </c>
      <c r="G28" s="138">
        <f t="shared" si="4"/>
        <v>5</v>
      </c>
      <c r="H28" s="138">
        <v>5</v>
      </c>
      <c r="I28" s="138">
        <f>SUM(I29:I31)</f>
        <v>0</v>
      </c>
      <c r="J28" s="176">
        <f t="shared" si="0"/>
        <v>0</v>
      </c>
      <c r="K28" s="138">
        <f>SUM(K29:K31)</f>
        <v>0</v>
      </c>
      <c r="L28" s="176">
        <f t="shared" si="2"/>
        <v>5</v>
      </c>
      <c r="M28" s="177">
        <f t="shared" si="5"/>
        <v>455857750</v>
      </c>
      <c r="N28" s="176">
        <f t="shared" si="3"/>
        <v>100</v>
      </c>
      <c r="O28" s="166"/>
      <c r="P28" s="166"/>
      <c r="Q28" s="166"/>
      <c r="R28" s="112"/>
      <c r="S28" s="112"/>
      <c r="T28" s="112"/>
    </row>
    <row r="29" spans="1:20" s="112" customFormat="1" ht="24.75" customHeight="1">
      <c r="A29" s="139">
        <v>1</v>
      </c>
      <c r="B29" s="140" t="s">
        <v>66</v>
      </c>
      <c r="C29" s="153"/>
      <c r="D29" s="142" t="s">
        <v>67</v>
      </c>
      <c r="E29" s="143">
        <v>76500000</v>
      </c>
      <c r="F29" s="144" t="s">
        <v>30</v>
      </c>
      <c r="G29" s="145">
        <f t="shared" si="4"/>
        <v>5</v>
      </c>
      <c r="H29" s="145">
        <v>5</v>
      </c>
      <c r="I29" s="145">
        <v>0</v>
      </c>
      <c r="J29" s="168">
        <f t="shared" si="0"/>
        <v>0</v>
      </c>
      <c r="K29" s="168">
        <f t="shared" si="1"/>
        <v>0</v>
      </c>
      <c r="L29" s="168">
        <f t="shared" si="2"/>
        <v>5</v>
      </c>
      <c r="M29" s="169">
        <f t="shared" si="5"/>
        <v>76500000</v>
      </c>
      <c r="N29" s="168">
        <f t="shared" si="3"/>
        <v>100</v>
      </c>
      <c r="O29" s="175"/>
      <c r="P29" s="170"/>
      <c r="Q29" s="175"/>
    </row>
    <row r="30" spans="1:20" s="112" customFormat="1">
      <c r="A30" s="139">
        <v>2</v>
      </c>
      <c r="B30" s="140" t="s">
        <v>68</v>
      </c>
      <c r="C30" s="141"/>
      <c r="D30" s="247" t="s">
        <v>69</v>
      </c>
      <c r="E30" s="143">
        <v>244360000</v>
      </c>
      <c r="F30" s="144" t="s">
        <v>30</v>
      </c>
      <c r="G30" s="145">
        <f t="shared" si="4"/>
        <v>5</v>
      </c>
      <c r="H30" s="145">
        <v>5</v>
      </c>
      <c r="I30" s="145">
        <v>0</v>
      </c>
      <c r="J30" s="168">
        <f t="shared" si="0"/>
        <v>0</v>
      </c>
      <c r="K30" s="168">
        <f t="shared" si="1"/>
        <v>0</v>
      </c>
      <c r="L30" s="168">
        <f t="shared" si="2"/>
        <v>5</v>
      </c>
      <c r="M30" s="169">
        <f t="shared" si="5"/>
        <v>244360000</v>
      </c>
      <c r="N30" s="168">
        <f t="shared" si="3"/>
        <v>100</v>
      </c>
      <c r="O30" s="175"/>
      <c r="P30" s="170"/>
      <c r="Q30" s="175"/>
    </row>
    <row r="31" spans="1:20" s="115" customFormat="1" ht="22.5" customHeight="1">
      <c r="A31" s="139">
        <v>3</v>
      </c>
      <c r="B31" s="140" t="s">
        <v>70</v>
      </c>
      <c r="C31" s="153"/>
      <c r="D31" s="140" t="s">
        <v>71</v>
      </c>
      <c r="E31" s="143">
        <v>134997750</v>
      </c>
      <c r="F31" s="144" t="s">
        <v>30</v>
      </c>
      <c r="G31" s="145">
        <f t="shared" si="4"/>
        <v>5</v>
      </c>
      <c r="H31" s="145">
        <v>5</v>
      </c>
      <c r="I31" s="145">
        <v>0</v>
      </c>
      <c r="J31" s="168">
        <f t="shared" si="0"/>
        <v>0</v>
      </c>
      <c r="K31" s="168">
        <f t="shared" si="1"/>
        <v>0</v>
      </c>
      <c r="L31" s="168">
        <f t="shared" si="2"/>
        <v>5</v>
      </c>
      <c r="M31" s="169">
        <f t="shared" si="5"/>
        <v>134997750</v>
      </c>
      <c r="N31" s="168">
        <f t="shared" si="3"/>
        <v>100</v>
      </c>
      <c r="O31" s="175"/>
      <c r="P31" s="170"/>
      <c r="Q31" s="175"/>
    </row>
    <row r="32" spans="1:20" s="116" customFormat="1" ht="18.75" customHeight="1">
      <c r="A32" s="134" t="s">
        <v>72</v>
      </c>
      <c r="B32" s="135" t="s">
        <v>73</v>
      </c>
      <c r="C32" s="154"/>
      <c r="D32" s="155" t="s">
        <v>74</v>
      </c>
      <c r="E32" s="136">
        <f>SUM(E33:E39)</f>
        <v>1028269336</v>
      </c>
      <c r="F32" s="137" t="s">
        <v>30</v>
      </c>
      <c r="G32" s="138">
        <f t="shared" si="4"/>
        <v>5</v>
      </c>
      <c r="H32" s="138">
        <v>5</v>
      </c>
      <c r="I32" s="138">
        <f>SUM(I33:I39)</f>
        <v>0</v>
      </c>
      <c r="J32" s="176">
        <f t="shared" si="0"/>
        <v>0</v>
      </c>
      <c r="K32" s="176">
        <f t="shared" si="1"/>
        <v>0</v>
      </c>
      <c r="L32" s="176">
        <f t="shared" si="2"/>
        <v>5</v>
      </c>
      <c r="M32" s="177">
        <f t="shared" si="5"/>
        <v>1028269336</v>
      </c>
      <c r="N32" s="176">
        <f t="shared" si="3"/>
        <v>100</v>
      </c>
      <c r="O32" s="166"/>
      <c r="P32" s="166"/>
      <c r="Q32" s="166"/>
      <c r="R32" s="183"/>
      <c r="S32" s="183"/>
      <c r="T32" s="183"/>
    </row>
    <row r="33" spans="1:20" ht="20.25" customHeight="1">
      <c r="A33" s="139">
        <v>1</v>
      </c>
      <c r="B33" s="140" t="s">
        <v>75</v>
      </c>
      <c r="C33" s="141"/>
      <c r="D33" s="140" t="s">
        <v>76</v>
      </c>
      <c r="E33" s="143">
        <v>12714788</v>
      </c>
      <c r="F33" s="144" t="s">
        <v>30</v>
      </c>
      <c r="G33" s="145">
        <f t="shared" si="4"/>
        <v>5</v>
      </c>
      <c r="H33" s="145">
        <v>5</v>
      </c>
      <c r="I33" s="145">
        <v>0</v>
      </c>
      <c r="J33" s="168">
        <f t="shared" si="0"/>
        <v>0</v>
      </c>
      <c r="K33" s="168">
        <f t="shared" si="1"/>
        <v>0</v>
      </c>
      <c r="L33" s="168">
        <f t="shared" si="2"/>
        <v>5</v>
      </c>
      <c r="M33" s="169">
        <f t="shared" si="5"/>
        <v>12714788</v>
      </c>
      <c r="N33" s="168">
        <f t="shared" si="3"/>
        <v>100</v>
      </c>
      <c r="O33" s="175"/>
      <c r="P33" s="170"/>
      <c r="Q33" s="175"/>
    </row>
    <row r="34" spans="1:20" ht="21" customHeight="1">
      <c r="A34" s="139">
        <v>2</v>
      </c>
      <c r="B34" s="140" t="s">
        <v>77</v>
      </c>
      <c r="C34" s="141"/>
      <c r="D34" s="140" t="s">
        <v>78</v>
      </c>
      <c r="E34" s="143">
        <v>125093947</v>
      </c>
      <c r="F34" s="144" t="s">
        <v>30</v>
      </c>
      <c r="G34" s="145">
        <f t="shared" si="4"/>
        <v>5</v>
      </c>
      <c r="H34" s="145">
        <v>5</v>
      </c>
      <c r="I34" s="145">
        <v>0</v>
      </c>
      <c r="J34" s="168">
        <f t="shared" si="0"/>
        <v>0</v>
      </c>
      <c r="K34" s="168">
        <f t="shared" si="1"/>
        <v>0</v>
      </c>
      <c r="L34" s="168">
        <f t="shared" si="2"/>
        <v>5</v>
      </c>
      <c r="M34" s="169">
        <f t="shared" si="5"/>
        <v>125093947</v>
      </c>
      <c r="N34" s="168">
        <f t="shared" si="3"/>
        <v>100</v>
      </c>
      <c r="O34" s="175"/>
      <c r="P34" s="170"/>
      <c r="Q34" s="175"/>
    </row>
    <row r="35" spans="1:20" ht="18" customHeight="1">
      <c r="A35" s="139">
        <v>3</v>
      </c>
      <c r="B35" s="140" t="s">
        <v>79</v>
      </c>
      <c r="C35" s="141"/>
      <c r="D35" s="140" t="s">
        <v>80</v>
      </c>
      <c r="E35" s="143">
        <v>11984088</v>
      </c>
      <c r="F35" s="144" t="s">
        <v>30</v>
      </c>
      <c r="G35" s="145">
        <f t="shared" si="4"/>
        <v>5</v>
      </c>
      <c r="H35" s="145">
        <v>5</v>
      </c>
      <c r="I35" s="145">
        <v>0</v>
      </c>
      <c r="J35" s="168">
        <f t="shared" si="0"/>
        <v>0</v>
      </c>
      <c r="K35" s="168">
        <f t="shared" si="1"/>
        <v>0</v>
      </c>
      <c r="L35" s="168">
        <f t="shared" si="2"/>
        <v>5</v>
      </c>
      <c r="M35" s="169">
        <f t="shared" si="5"/>
        <v>11984088</v>
      </c>
      <c r="N35" s="168">
        <f t="shared" si="3"/>
        <v>100</v>
      </c>
      <c r="O35" s="175"/>
      <c r="P35" s="170"/>
      <c r="Q35" s="175"/>
    </row>
    <row r="36" spans="1:20" ht="21.75" customHeight="1">
      <c r="A36" s="139">
        <v>4</v>
      </c>
      <c r="B36" s="140" t="s">
        <v>81</v>
      </c>
      <c r="C36" s="153"/>
      <c r="D36" s="140" t="s">
        <v>82</v>
      </c>
      <c r="E36" s="143">
        <v>175200000</v>
      </c>
      <c r="F36" s="144" t="s">
        <v>30</v>
      </c>
      <c r="G36" s="145">
        <f t="shared" si="4"/>
        <v>5</v>
      </c>
      <c r="H36" s="145">
        <v>5</v>
      </c>
      <c r="I36" s="145">
        <v>0</v>
      </c>
      <c r="J36" s="168">
        <f t="shared" si="0"/>
        <v>0</v>
      </c>
      <c r="K36" s="168">
        <f t="shared" si="1"/>
        <v>0</v>
      </c>
      <c r="L36" s="168">
        <f t="shared" si="2"/>
        <v>5</v>
      </c>
      <c r="M36" s="169">
        <f t="shared" si="5"/>
        <v>175200000</v>
      </c>
      <c r="N36" s="168">
        <f t="shared" si="3"/>
        <v>100</v>
      </c>
      <c r="O36" s="175"/>
      <c r="P36" s="170"/>
      <c r="Q36" s="175"/>
    </row>
    <row r="37" spans="1:20" ht="21.75" customHeight="1">
      <c r="A37" s="139">
        <v>5</v>
      </c>
      <c r="B37" s="140" t="s">
        <v>83</v>
      </c>
      <c r="C37" s="153"/>
      <c r="D37" s="140" t="s">
        <v>84</v>
      </c>
      <c r="E37" s="143">
        <v>73951000</v>
      </c>
      <c r="F37" s="144" t="s">
        <v>30</v>
      </c>
      <c r="G37" s="145">
        <f t="shared" si="4"/>
        <v>5</v>
      </c>
      <c r="H37" s="145">
        <v>5</v>
      </c>
      <c r="I37" s="145">
        <v>0</v>
      </c>
      <c r="J37" s="168">
        <f t="shared" si="0"/>
        <v>0</v>
      </c>
      <c r="K37" s="168">
        <f t="shared" si="1"/>
        <v>0</v>
      </c>
      <c r="L37" s="168">
        <f t="shared" si="2"/>
        <v>5</v>
      </c>
      <c r="M37" s="169">
        <f t="shared" si="5"/>
        <v>73951000</v>
      </c>
      <c r="N37" s="168">
        <f t="shared" si="3"/>
        <v>100</v>
      </c>
      <c r="O37" s="175"/>
      <c r="P37" s="170"/>
      <c r="Q37" s="175"/>
    </row>
    <row r="38" spans="1:20" ht="24" customHeight="1">
      <c r="A38" s="139">
        <v>6</v>
      </c>
      <c r="B38" s="140" t="s">
        <v>85</v>
      </c>
      <c r="C38" s="153"/>
      <c r="D38" s="140" t="s">
        <v>86</v>
      </c>
      <c r="E38" s="143">
        <v>229385513</v>
      </c>
      <c r="F38" s="144" t="s">
        <v>30</v>
      </c>
      <c r="G38" s="145">
        <f t="shared" si="4"/>
        <v>5</v>
      </c>
      <c r="H38" s="145">
        <v>5</v>
      </c>
      <c r="I38" s="145">
        <v>0</v>
      </c>
      <c r="J38" s="168">
        <f t="shared" si="0"/>
        <v>0</v>
      </c>
      <c r="K38" s="168">
        <f t="shared" si="1"/>
        <v>0</v>
      </c>
      <c r="L38" s="168">
        <f t="shared" si="2"/>
        <v>5</v>
      </c>
      <c r="M38" s="169">
        <f t="shared" si="5"/>
        <v>229385513</v>
      </c>
      <c r="N38" s="168">
        <f t="shared" si="3"/>
        <v>100</v>
      </c>
      <c r="O38" s="175"/>
      <c r="P38" s="170"/>
      <c r="Q38" s="175"/>
    </row>
    <row r="39" spans="1:20" ht="24" customHeight="1">
      <c r="A39" s="139">
        <v>7</v>
      </c>
      <c r="B39" s="140" t="s">
        <v>87</v>
      </c>
      <c r="C39" s="141"/>
      <c r="D39" s="142" t="s">
        <v>88</v>
      </c>
      <c r="E39" s="143">
        <v>399940000</v>
      </c>
      <c r="F39" s="144" t="s">
        <v>30</v>
      </c>
      <c r="G39" s="145">
        <f t="shared" si="4"/>
        <v>5</v>
      </c>
      <c r="H39" s="145">
        <v>5</v>
      </c>
      <c r="I39" s="145">
        <v>0</v>
      </c>
      <c r="J39" s="168">
        <f t="shared" si="0"/>
        <v>0</v>
      </c>
      <c r="K39" s="168">
        <f t="shared" si="1"/>
        <v>0</v>
      </c>
      <c r="L39" s="168">
        <f t="shared" si="2"/>
        <v>5</v>
      </c>
      <c r="M39" s="169">
        <f t="shared" si="5"/>
        <v>399940000</v>
      </c>
      <c r="N39" s="168">
        <f t="shared" si="3"/>
        <v>100</v>
      </c>
      <c r="O39" s="175"/>
      <c r="P39" s="170"/>
      <c r="Q39" s="175"/>
    </row>
    <row r="40" spans="1:20" s="114" customFormat="1" ht="20.25" customHeight="1">
      <c r="A40" s="134" t="s">
        <v>89</v>
      </c>
      <c r="B40" s="135" t="s">
        <v>90</v>
      </c>
      <c r="C40" s="154"/>
      <c r="D40" s="135" t="s">
        <v>91</v>
      </c>
      <c r="E40" s="136">
        <f>SUM(E41:E42)</f>
        <v>357195200</v>
      </c>
      <c r="F40" s="137" t="s">
        <v>30</v>
      </c>
      <c r="G40" s="138">
        <f t="shared" si="4"/>
        <v>5</v>
      </c>
      <c r="H40" s="138">
        <v>5</v>
      </c>
      <c r="I40" s="138">
        <f>SUM(I41:I42)</f>
        <v>0</v>
      </c>
      <c r="J40" s="176">
        <f t="shared" si="0"/>
        <v>0</v>
      </c>
      <c r="K40" s="176">
        <f t="shared" si="1"/>
        <v>0</v>
      </c>
      <c r="L40" s="176">
        <f t="shared" si="2"/>
        <v>5</v>
      </c>
      <c r="M40" s="177">
        <f t="shared" si="5"/>
        <v>357195200</v>
      </c>
      <c r="N40" s="176">
        <f t="shared" si="3"/>
        <v>100</v>
      </c>
      <c r="O40" s="166"/>
      <c r="P40" s="166"/>
      <c r="Q40" s="166"/>
      <c r="R40" s="112"/>
      <c r="S40" s="112"/>
      <c r="T40" s="112"/>
    </row>
    <row r="41" spans="1:20" ht="24" customHeight="1">
      <c r="A41" s="139">
        <v>1</v>
      </c>
      <c r="B41" s="140" t="s">
        <v>92</v>
      </c>
      <c r="C41" s="141"/>
      <c r="D41" s="140" t="s">
        <v>93</v>
      </c>
      <c r="E41" s="143">
        <v>157195200</v>
      </c>
      <c r="F41" s="144" t="s">
        <v>30</v>
      </c>
      <c r="G41" s="145">
        <f t="shared" si="4"/>
        <v>5</v>
      </c>
      <c r="H41" s="145">
        <v>5</v>
      </c>
      <c r="I41" s="145">
        <v>0</v>
      </c>
      <c r="J41" s="168">
        <f t="shared" si="0"/>
        <v>0</v>
      </c>
      <c r="K41" s="168">
        <f t="shared" si="1"/>
        <v>0</v>
      </c>
      <c r="L41" s="168">
        <f t="shared" si="2"/>
        <v>5</v>
      </c>
      <c r="M41" s="169">
        <f t="shared" si="5"/>
        <v>157195200</v>
      </c>
      <c r="N41" s="168">
        <f t="shared" si="3"/>
        <v>100</v>
      </c>
      <c r="O41" s="175"/>
      <c r="P41" s="170"/>
      <c r="Q41" s="175"/>
    </row>
    <row r="42" spans="1:20" ht="18" customHeight="1">
      <c r="A42" s="139">
        <v>2</v>
      </c>
      <c r="B42" s="140" t="s">
        <v>94</v>
      </c>
      <c r="C42" s="141"/>
      <c r="D42" s="140" t="s">
        <v>95</v>
      </c>
      <c r="E42" s="143">
        <v>200000000</v>
      </c>
      <c r="F42" s="144" t="s">
        <v>30</v>
      </c>
      <c r="G42" s="145">
        <f t="shared" si="4"/>
        <v>5</v>
      </c>
      <c r="H42" s="145">
        <v>5</v>
      </c>
      <c r="I42" s="145">
        <v>0</v>
      </c>
      <c r="J42" s="168">
        <f t="shared" si="0"/>
        <v>0</v>
      </c>
      <c r="K42" s="168">
        <f t="shared" si="1"/>
        <v>0</v>
      </c>
      <c r="L42" s="168">
        <f t="shared" si="2"/>
        <v>5</v>
      </c>
      <c r="M42" s="169">
        <f t="shared" si="5"/>
        <v>200000000</v>
      </c>
      <c r="N42" s="168">
        <f t="shared" si="3"/>
        <v>100</v>
      </c>
      <c r="O42" s="175"/>
      <c r="P42" s="170"/>
      <c r="Q42" s="175"/>
    </row>
    <row r="43" spans="1:20" s="114" customFormat="1" ht="27.75" customHeight="1">
      <c r="A43" s="134" t="s">
        <v>96</v>
      </c>
      <c r="B43" s="135" t="s">
        <v>97</v>
      </c>
      <c r="C43" s="154"/>
      <c r="D43" s="155" t="s">
        <v>98</v>
      </c>
      <c r="E43" s="136">
        <f>SUM(E44:E45)</f>
        <v>640820670</v>
      </c>
      <c r="F43" s="137" t="s">
        <v>30</v>
      </c>
      <c r="G43" s="138">
        <f>AVERAGE(G44:G45)</f>
        <v>6.65</v>
      </c>
      <c r="H43" s="138">
        <v>5</v>
      </c>
      <c r="I43" s="138">
        <f>SUM(I44:I45)</f>
        <v>8138155</v>
      </c>
      <c r="J43" s="176">
        <f t="shared" si="0"/>
        <v>1.2699582552479201</v>
      </c>
      <c r="K43" s="176">
        <f t="shared" si="1"/>
        <v>1.2699582552479201</v>
      </c>
      <c r="L43" s="176">
        <f t="shared" si="2"/>
        <v>3.7300417447520799</v>
      </c>
      <c r="M43" s="177">
        <f t="shared" si="5"/>
        <v>632682515</v>
      </c>
      <c r="N43" s="176">
        <f t="shared" si="3"/>
        <v>98.7300417447521</v>
      </c>
      <c r="O43" s="166"/>
      <c r="P43" s="166"/>
      <c r="Q43" s="166"/>
      <c r="R43" s="112"/>
      <c r="S43" s="112"/>
      <c r="T43" s="112"/>
    </row>
    <row r="44" spans="1:20" s="117" customFormat="1" ht="24.75" customHeight="1">
      <c r="A44" s="202">
        <v>1</v>
      </c>
      <c r="B44" s="203" t="s">
        <v>99</v>
      </c>
      <c r="C44" s="204"/>
      <c r="D44" s="203" t="s">
        <v>100</v>
      </c>
      <c r="E44" s="206">
        <v>156000000</v>
      </c>
      <c r="F44" s="207" t="s">
        <v>30</v>
      </c>
      <c r="G44" s="208">
        <v>8.3000000000000007</v>
      </c>
      <c r="H44" s="208">
        <v>5.22</v>
      </c>
      <c r="I44" s="208">
        <v>8138155</v>
      </c>
      <c r="J44" s="225" t="s">
        <v>101</v>
      </c>
      <c r="K44" s="219">
        <f t="shared" si="1"/>
        <v>5.2167660256410304</v>
      </c>
      <c r="L44" s="219">
        <f t="shared" si="2"/>
        <v>3.2339743589737701E-3</v>
      </c>
      <c r="M44" s="220">
        <f t="shared" si="5"/>
        <v>147861845</v>
      </c>
      <c r="N44" s="219">
        <f t="shared" si="3"/>
        <v>94.783233974359007</v>
      </c>
      <c r="O44" s="224"/>
      <c r="P44" s="221"/>
      <c r="Q44" s="224"/>
      <c r="R44" s="118"/>
      <c r="S44" s="118"/>
      <c r="T44" s="118"/>
    </row>
    <row r="45" spans="1:20" ht="20.25" customHeight="1">
      <c r="A45" s="139">
        <v>2</v>
      </c>
      <c r="B45" s="140" t="s">
        <v>102</v>
      </c>
      <c r="C45" s="141"/>
      <c r="D45" s="140" t="s">
        <v>103</v>
      </c>
      <c r="E45" s="143">
        <v>484820670</v>
      </c>
      <c r="F45" s="144" t="s">
        <v>30</v>
      </c>
      <c r="G45" s="145">
        <f t="shared" si="4"/>
        <v>5</v>
      </c>
      <c r="H45" s="145">
        <v>5</v>
      </c>
      <c r="I45" s="145">
        <v>0</v>
      </c>
      <c r="J45" s="168">
        <f t="shared" si="0"/>
        <v>0</v>
      </c>
      <c r="K45" s="168">
        <f t="shared" si="1"/>
        <v>0</v>
      </c>
      <c r="L45" s="168">
        <f t="shared" si="2"/>
        <v>5</v>
      </c>
      <c r="M45" s="169">
        <f t="shared" si="5"/>
        <v>484820670</v>
      </c>
      <c r="N45" s="168">
        <f t="shared" si="3"/>
        <v>100</v>
      </c>
      <c r="O45" s="175"/>
      <c r="P45" s="170"/>
      <c r="Q45" s="175"/>
    </row>
    <row r="46" spans="1:20" s="114" customFormat="1" ht="33" customHeight="1">
      <c r="A46" s="134" t="s">
        <v>104</v>
      </c>
      <c r="B46" s="135" t="s">
        <v>105</v>
      </c>
      <c r="C46" s="154"/>
      <c r="D46" s="155" t="s">
        <v>106</v>
      </c>
      <c r="E46" s="136">
        <f>SUM(E47:E49)</f>
        <v>791852300</v>
      </c>
      <c r="F46" s="137" t="s">
        <v>30</v>
      </c>
      <c r="G46" s="138">
        <f t="shared" si="4"/>
        <v>5</v>
      </c>
      <c r="H46" s="138">
        <v>5</v>
      </c>
      <c r="I46" s="138">
        <f>SUM(I47:I49)</f>
        <v>0</v>
      </c>
      <c r="J46" s="176">
        <f t="shared" si="0"/>
        <v>0</v>
      </c>
      <c r="K46" s="176">
        <f t="shared" si="1"/>
        <v>0</v>
      </c>
      <c r="L46" s="176">
        <f t="shared" si="2"/>
        <v>5</v>
      </c>
      <c r="M46" s="177">
        <f t="shared" si="5"/>
        <v>791852300</v>
      </c>
      <c r="N46" s="176">
        <f t="shared" si="3"/>
        <v>100</v>
      </c>
      <c r="O46" s="166"/>
      <c r="P46" s="166"/>
      <c r="Q46" s="166"/>
      <c r="R46" s="112"/>
      <c r="S46" s="112"/>
      <c r="T46" s="112"/>
    </row>
    <row r="47" spans="1:20" ht="19.5" customHeight="1">
      <c r="A47" s="139">
        <v>1</v>
      </c>
      <c r="B47" s="140" t="s">
        <v>107</v>
      </c>
      <c r="C47" s="141"/>
      <c r="D47" s="140" t="s">
        <v>108</v>
      </c>
      <c r="E47" s="143">
        <v>650972300</v>
      </c>
      <c r="F47" s="144" t="s">
        <v>30</v>
      </c>
      <c r="G47" s="145">
        <f t="shared" si="4"/>
        <v>5</v>
      </c>
      <c r="H47" s="145">
        <v>5</v>
      </c>
      <c r="I47" s="145">
        <v>0</v>
      </c>
      <c r="J47" s="168">
        <f t="shared" si="0"/>
        <v>0</v>
      </c>
      <c r="K47" s="168">
        <f t="shared" si="1"/>
        <v>0</v>
      </c>
      <c r="L47" s="168">
        <f t="shared" si="2"/>
        <v>5</v>
      </c>
      <c r="M47" s="169">
        <f t="shared" si="5"/>
        <v>650972300</v>
      </c>
      <c r="N47" s="168">
        <f t="shared" si="3"/>
        <v>100</v>
      </c>
      <c r="O47" s="175"/>
      <c r="P47" s="170"/>
      <c r="Q47" s="175"/>
    </row>
    <row r="48" spans="1:20" ht="23.25" customHeight="1">
      <c r="A48" s="139">
        <v>2</v>
      </c>
      <c r="B48" s="140" t="s">
        <v>109</v>
      </c>
      <c r="C48" s="141"/>
      <c r="D48" s="142" t="s">
        <v>110</v>
      </c>
      <c r="E48" s="143">
        <v>54480000</v>
      </c>
      <c r="F48" s="144" t="s">
        <v>30</v>
      </c>
      <c r="G48" s="145">
        <f t="shared" si="4"/>
        <v>5</v>
      </c>
      <c r="H48" s="145">
        <v>5</v>
      </c>
      <c r="I48" s="145">
        <v>0</v>
      </c>
      <c r="J48" s="168">
        <f t="shared" si="0"/>
        <v>0</v>
      </c>
      <c r="K48" s="168">
        <f t="shared" si="1"/>
        <v>0</v>
      </c>
      <c r="L48" s="168">
        <f t="shared" si="2"/>
        <v>5</v>
      </c>
      <c r="M48" s="169">
        <f t="shared" si="5"/>
        <v>54480000</v>
      </c>
      <c r="N48" s="168">
        <f t="shared" si="3"/>
        <v>100</v>
      </c>
      <c r="O48" s="175"/>
      <c r="P48" s="170"/>
      <c r="Q48" s="175"/>
    </row>
    <row r="49" spans="1:20" ht="23.25" customHeight="1">
      <c r="A49" s="139">
        <v>3</v>
      </c>
      <c r="B49" s="140" t="s">
        <v>111</v>
      </c>
      <c r="C49" s="141"/>
      <c r="D49" s="142" t="s">
        <v>112</v>
      </c>
      <c r="E49" s="143">
        <v>86400000</v>
      </c>
      <c r="F49" s="144" t="s">
        <v>30</v>
      </c>
      <c r="G49" s="145">
        <f t="shared" si="4"/>
        <v>5</v>
      </c>
      <c r="H49" s="145">
        <v>5</v>
      </c>
      <c r="I49" s="145">
        <v>0</v>
      </c>
      <c r="J49" s="168">
        <f t="shared" si="0"/>
        <v>0</v>
      </c>
      <c r="K49" s="168">
        <f t="shared" si="1"/>
        <v>0</v>
      </c>
      <c r="L49" s="168">
        <f t="shared" si="2"/>
        <v>5</v>
      </c>
      <c r="M49" s="169">
        <f t="shared" si="5"/>
        <v>86400000</v>
      </c>
      <c r="N49" s="168">
        <f t="shared" si="3"/>
        <v>100</v>
      </c>
      <c r="O49" s="175"/>
      <c r="P49" s="170"/>
      <c r="Q49" s="175"/>
    </row>
    <row r="50" spans="1:20" s="112" customFormat="1" ht="33" customHeight="1">
      <c r="A50" s="129" t="s">
        <v>113</v>
      </c>
      <c r="B50" s="130" t="s">
        <v>114</v>
      </c>
      <c r="C50" s="158"/>
      <c r="D50" s="130" t="s">
        <v>115</v>
      </c>
      <c r="E50" s="131">
        <f>SUM(E51+E62+E78+E90)</f>
        <v>114145754634</v>
      </c>
      <c r="F50" s="132" t="s">
        <v>30</v>
      </c>
      <c r="G50" s="133">
        <f t="shared" si="4"/>
        <v>5</v>
      </c>
      <c r="H50" s="133">
        <v>5</v>
      </c>
      <c r="I50" s="133">
        <f>SUM(I51,I62,I78,I90)</f>
        <v>0</v>
      </c>
      <c r="J50" s="163">
        <f t="shared" si="0"/>
        <v>0</v>
      </c>
      <c r="K50" s="163">
        <f t="shared" si="1"/>
        <v>0</v>
      </c>
      <c r="L50" s="163">
        <f t="shared" si="2"/>
        <v>5</v>
      </c>
      <c r="M50" s="164">
        <f t="shared" si="5"/>
        <v>114145754634</v>
      </c>
      <c r="N50" s="163">
        <f t="shared" si="3"/>
        <v>100</v>
      </c>
      <c r="O50" s="165"/>
      <c r="P50" s="165"/>
      <c r="Q50" s="165"/>
    </row>
    <row r="51" spans="1:20" s="114" customFormat="1" ht="24.75" customHeight="1">
      <c r="A51" s="134" t="s">
        <v>31</v>
      </c>
      <c r="B51" s="135" t="s">
        <v>116</v>
      </c>
      <c r="C51" s="154"/>
      <c r="D51" s="155" t="s">
        <v>117</v>
      </c>
      <c r="E51" s="136">
        <f>SUM(E52+E53+E54+E55+E56+E57+E58+E59+E60+E61)</f>
        <v>72363339622</v>
      </c>
      <c r="F51" s="137" t="s">
        <v>30</v>
      </c>
      <c r="G51" s="138">
        <f t="shared" si="4"/>
        <v>5</v>
      </c>
      <c r="H51" s="138">
        <v>5</v>
      </c>
      <c r="I51" s="138">
        <f>SUM(I52:I61)</f>
        <v>0</v>
      </c>
      <c r="J51" s="176">
        <f t="shared" si="0"/>
        <v>0</v>
      </c>
      <c r="K51" s="176">
        <f t="shared" si="1"/>
        <v>0</v>
      </c>
      <c r="L51" s="176">
        <f t="shared" si="2"/>
        <v>5</v>
      </c>
      <c r="M51" s="177">
        <f t="shared" si="5"/>
        <v>72363339622</v>
      </c>
      <c r="N51" s="176">
        <f t="shared" si="3"/>
        <v>100</v>
      </c>
      <c r="O51" s="166"/>
      <c r="P51" s="166"/>
      <c r="Q51" s="166"/>
      <c r="R51" s="112"/>
      <c r="S51" s="112"/>
      <c r="T51" s="112"/>
    </row>
    <row r="52" spans="1:20" ht="21" customHeight="1">
      <c r="A52" s="139">
        <v>1</v>
      </c>
      <c r="B52" s="140" t="s">
        <v>118</v>
      </c>
      <c r="C52" s="141"/>
      <c r="D52" s="142" t="s">
        <v>119</v>
      </c>
      <c r="E52" s="143">
        <v>10000000000</v>
      </c>
      <c r="F52" s="144" t="s">
        <v>30</v>
      </c>
      <c r="G52" s="145">
        <f t="shared" si="4"/>
        <v>5</v>
      </c>
      <c r="H52" s="145">
        <v>5</v>
      </c>
      <c r="I52" s="145">
        <v>0</v>
      </c>
      <c r="J52" s="168">
        <f t="shared" si="0"/>
        <v>0</v>
      </c>
      <c r="K52" s="168">
        <f t="shared" si="1"/>
        <v>0</v>
      </c>
      <c r="L52" s="168">
        <f t="shared" si="2"/>
        <v>5</v>
      </c>
      <c r="M52" s="169">
        <f t="shared" si="5"/>
        <v>10000000000</v>
      </c>
      <c r="N52" s="168">
        <f t="shared" si="3"/>
        <v>100</v>
      </c>
      <c r="O52" s="175"/>
      <c r="P52" s="170"/>
      <c r="Q52" s="175"/>
    </row>
    <row r="53" spans="1:20" ht="21" customHeight="1">
      <c r="A53" s="139">
        <v>2</v>
      </c>
      <c r="B53" s="140" t="s">
        <v>120</v>
      </c>
      <c r="C53" s="141"/>
      <c r="D53" s="142" t="s">
        <v>121</v>
      </c>
      <c r="E53" s="143">
        <v>1050940000</v>
      </c>
      <c r="F53" s="144" t="s">
        <v>30</v>
      </c>
      <c r="G53" s="145">
        <f t="shared" si="4"/>
        <v>5</v>
      </c>
      <c r="H53" s="145">
        <v>5</v>
      </c>
      <c r="I53" s="145">
        <v>0</v>
      </c>
      <c r="J53" s="168">
        <f t="shared" si="0"/>
        <v>0</v>
      </c>
      <c r="K53" s="168">
        <f t="shared" si="1"/>
        <v>0</v>
      </c>
      <c r="L53" s="168">
        <f t="shared" si="2"/>
        <v>5</v>
      </c>
      <c r="M53" s="169">
        <f t="shared" si="5"/>
        <v>1050940000</v>
      </c>
      <c r="N53" s="168">
        <f t="shared" si="3"/>
        <v>100</v>
      </c>
      <c r="O53" s="175"/>
      <c r="P53" s="170"/>
      <c r="Q53" s="175"/>
    </row>
    <row r="54" spans="1:20" ht="20.25" customHeight="1">
      <c r="A54" s="139">
        <v>3</v>
      </c>
      <c r="B54" s="140" t="s">
        <v>122</v>
      </c>
      <c r="C54" s="141"/>
      <c r="D54" s="142" t="s">
        <v>123</v>
      </c>
      <c r="E54" s="143">
        <v>175000000</v>
      </c>
      <c r="F54" s="144" t="s">
        <v>30</v>
      </c>
      <c r="G54" s="145">
        <f t="shared" si="4"/>
        <v>5</v>
      </c>
      <c r="H54" s="145">
        <v>5</v>
      </c>
      <c r="I54" s="145">
        <v>0</v>
      </c>
      <c r="J54" s="168">
        <f t="shared" si="0"/>
        <v>0</v>
      </c>
      <c r="K54" s="168">
        <f t="shared" si="1"/>
        <v>0</v>
      </c>
      <c r="L54" s="168">
        <f t="shared" si="2"/>
        <v>5</v>
      </c>
      <c r="M54" s="169">
        <f t="shared" si="5"/>
        <v>175000000</v>
      </c>
      <c r="N54" s="168">
        <f t="shared" si="3"/>
        <v>100</v>
      </c>
      <c r="O54" s="175"/>
      <c r="P54" s="170"/>
      <c r="Q54" s="175"/>
    </row>
    <row r="55" spans="1:20" ht="18" customHeight="1">
      <c r="A55" s="139">
        <v>4</v>
      </c>
      <c r="B55" s="140" t="s">
        <v>124</v>
      </c>
      <c r="C55" s="141"/>
      <c r="D55" s="142" t="s">
        <v>125</v>
      </c>
      <c r="E55" s="143">
        <v>198000000</v>
      </c>
      <c r="F55" s="144" t="s">
        <v>30</v>
      </c>
      <c r="G55" s="145">
        <f t="shared" si="4"/>
        <v>5</v>
      </c>
      <c r="H55" s="145">
        <v>5</v>
      </c>
      <c r="I55" s="145">
        <v>0</v>
      </c>
      <c r="J55" s="168">
        <f t="shared" si="0"/>
        <v>0</v>
      </c>
      <c r="K55" s="168">
        <f t="shared" si="1"/>
        <v>0</v>
      </c>
      <c r="L55" s="168">
        <f t="shared" si="2"/>
        <v>5</v>
      </c>
      <c r="M55" s="169">
        <f t="shared" si="5"/>
        <v>198000000</v>
      </c>
      <c r="N55" s="168">
        <f t="shared" si="3"/>
        <v>100</v>
      </c>
      <c r="O55" s="175"/>
      <c r="P55" s="170"/>
      <c r="Q55" s="175"/>
    </row>
    <row r="56" spans="1:20">
      <c r="A56" s="139">
        <v>5</v>
      </c>
      <c r="B56" s="140" t="s">
        <v>126</v>
      </c>
      <c r="C56" s="141"/>
      <c r="D56" s="142" t="s">
        <v>127</v>
      </c>
      <c r="E56" s="143">
        <v>195000000</v>
      </c>
      <c r="F56" s="144" t="s">
        <v>30</v>
      </c>
      <c r="G56" s="145">
        <f t="shared" si="4"/>
        <v>5</v>
      </c>
      <c r="H56" s="145">
        <v>5</v>
      </c>
      <c r="I56" s="145">
        <v>0</v>
      </c>
      <c r="J56" s="168">
        <f t="shared" si="0"/>
        <v>0</v>
      </c>
      <c r="K56" s="168">
        <f t="shared" si="1"/>
        <v>0</v>
      </c>
      <c r="L56" s="168">
        <f t="shared" si="2"/>
        <v>5</v>
      </c>
      <c r="M56" s="169">
        <f t="shared" si="5"/>
        <v>195000000</v>
      </c>
      <c r="N56" s="168">
        <f t="shared" si="3"/>
        <v>100</v>
      </c>
      <c r="O56" s="168"/>
      <c r="P56" s="170"/>
      <c r="Q56" s="168"/>
    </row>
    <row r="57" spans="1:20" ht="24" customHeight="1">
      <c r="A57" s="139">
        <v>6</v>
      </c>
      <c r="B57" s="140" t="s">
        <v>128</v>
      </c>
      <c r="C57" s="141"/>
      <c r="D57" s="142" t="s">
        <v>129</v>
      </c>
      <c r="E57" s="143">
        <v>125000000</v>
      </c>
      <c r="F57" s="144" t="s">
        <v>30</v>
      </c>
      <c r="G57" s="145">
        <f t="shared" si="4"/>
        <v>5</v>
      </c>
      <c r="H57" s="145">
        <v>5</v>
      </c>
      <c r="I57" s="145">
        <v>0</v>
      </c>
      <c r="J57" s="168">
        <f t="shared" si="0"/>
        <v>0</v>
      </c>
      <c r="K57" s="168">
        <f t="shared" si="1"/>
        <v>0</v>
      </c>
      <c r="L57" s="168">
        <f t="shared" si="2"/>
        <v>5</v>
      </c>
      <c r="M57" s="169">
        <f t="shared" si="5"/>
        <v>125000000</v>
      </c>
      <c r="N57" s="168">
        <f t="shared" si="3"/>
        <v>100</v>
      </c>
      <c r="O57" s="168"/>
      <c r="P57" s="170"/>
      <c r="Q57" s="168"/>
    </row>
    <row r="58" spans="1:20" ht="23.25" customHeight="1">
      <c r="A58" s="139">
        <v>7</v>
      </c>
      <c r="B58" s="140" t="s">
        <v>130</v>
      </c>
      <c r="C58" s="141"/>
      <c r="D58" s="142" t="s">
        <v>131</v>
      </c>
      <c r="E58" s="143">
        <v>219999754</v>
      </c>
      <c r="F58" s="144" t="s">
        <v>30</v>
      </c>
      <c r="G58" s="145">
        <f t="shared" si="4"/>
        <v>5</v>
      </c>
      <c r="H58" s="145">
        <v>5</v>
      </c>
      <c r="I58" s="145">
        <v>0</v>
      </c>
      <c r="J58" s="168">
        <f t="shared" si="0"/>
        <v>0</v>
      </c>
      <c r="K58" s="168">
        <f t="shared" si="1"/>
        <v>0</v>
      </c>
      <c r="L58" s="168">
        <f t="shared" si="2"/>
        <v>5</v>
      </c>
      <c r="M58" s="169">
        <f t="shared" si="5"/>
        <v>219999754</v>
      </c>
      <c r="N58" s="168">
        <f t="shared" si="3"/>
        <v>100</v>
      </c>
      <c r="O58" s="168"/>
      <c r="P58" s="170"/>
      <c r="Q58" s="168"/>
    </row>
    <row r="59" spans="1:20" ht="34.5" customHeight="1">
      <c r="A59" s="139">
        <v>8</v>
      </c>
      <c r="B59" s="140" t="s">
        <v>132</v>
      </c>
      <c r="C59" s="141"/>
      <c r="D59" s="142" t="s">
        <v>133</v>
      </c>
      <c r="E59" s="143">
        <v>477999868</v>
      </c>
      <c r="F59" s="144" t="s">
        <v>30</v>
      </c>
      <c r="G59" s="145">
        <f t="shared" si="4"/>
        <v>5</v>
      </c>
      <c r="H59" s="145">
        <v>5</v>
      </c>
      <c r="I59" s="145">
        <v>0</v>
      </c>
      <c r="J59" s="168">
        <f t="shared" si="0"/>
        <v>0</v>
      </c>
      <c r="K59" s="168">
        <f t="shared" si="1"/>
        <v>0</v>
      </c>
      <c r="L59" s="168">
        <f t="shared" si="2"/>
        <v>5</v>
      </c>
      <c r="M59" s="169">
        <f t="shared" si="5"/>
        <v>477999868</v>
      </c>
      <c r="N59" s="168">
        <f t="shared" si="3"/>
        <v>100</v>
      </c>
      <c r="O59" s="168"/>
      <c r="P59" s="170"/>
      <c r="Q59" s="168"/>
    </row>
    <row r="60" spans="1:20" ht="26.25" customHeight="1">
      <c r="A60" s="139">
        <v>9</v>
      </c>
      <c r="B60" s="140" t="s">
        <v>134</v>
      </c>
      <c r="C60" s="141"/>
      <c r="D60" s="142" t="s">
        <v>135</v>
      </c>
      <c r="E60" s="143">
        <v>242400000</v>
      </c>
      <c r="F60" s="144" t="s">
        <v>30</v>
      </c>
      <c r="G60" s="145">
        <f t="shared" si="4"/>
        <v>5</v>
      </c>
      <c r="H60" s="145">
        <v>5</v>
      </c>
      <c r="I60" s="145">
        <v>0</v>
      </c>
      <c r="J60" s="168">
        <f t="shared" si="0"/>
        <v>0</v>
      </c>
      <c r="K60" s="168">
        <f t="shared" si="1"/>
        <v>0</v>
      </c>
      <c r="L60" s="168">
        <f t="shared" si="2"/>
        <v>5</v>
      </c>
      <c r="M60" s="169">
        <f t="shared" si="5"/>
        <v>242400000</v>
      </c>
      <c r="N60" s="168">
        <f t="shared" si="3"/>
        <v>100</v>
      </c>
      <c r="O60" s="168"/>
      <c r="P60" s="170"/>
      <c r="Q60" s="168"/>
    </row>
    <row r="61" spans="1:20" ht="21.75" customHeight="1">
      <c r="A61" s="139">
        <v>10</v>
      </c>
      <c r="B61" s="140" t="s">
        <v>136</v>
      </c>
      <c r="C61" s="141"/>
      <c r="D61" s="142" t="s">
        <v>137</v>
      </c>
      <c r="E61" s="143">
        <v>59679000000</v>
      </c>
      <c r="F61" s="144" t="s">
        <v>30</v>
      </c>
      <c r="G61" s="145">
        <f t="shared" si="4"/>
        <v>5</v>
      </c>
      <c r="H61" s="145">
        <v>5</v>
      </c>
      <c r="I61" s="145">
        <v>0</v>
      </c>
      <c r="J61" s="168">
        <f t="shared" si="0"/>
        <v>0</v>
      </c>
      <c r="K61" s="168">
        <f t="shared" si="1"/>
        <v>0</v>
      </c>
      <c r="L61" s="168">
        <f t="shared" si="2"/>
        <v>5</v>
      </c>
      <c r="M61" s="169">
        <f t="shared" si="5"/>
        <v>59679000000</v>
      </c>
      <c r="N61" s="168">
        <f t="shared" si="3"/>
        <v>100</v>
      </c>
      <c r="O61" s="168"/>
      <c r="P61" s="170"/>
      <c r="Q61" s="168"/>
    </row>
    <row r="62" spans="1:20" s="114" customFormat="1" ht="27" customHeight="1">
      <c r="A62" s="134" t="s">
        <v>48</v>
      </c>
      <c r="B62" s="135" t="s">
        <v>138</v>
      </c>
      <c r="C62" s="154"/>
      <c r="D62" s="155" t="s">
        <v>139</v>
      </c>
      <c r="E62" s="136">
        <f>SUM(E63:E77)</f>
        <v>37582759332</v>
      </c>
      <c r="F62" s="137" t="s">
        <v>30</v>
      </c>
      <c r="G62" s="138">
        <f t="shared" si="4"/>
        <v>5</v>
      </c>
      <c r="H62" s="138">
        <v>5</v>
      </c>
      <c r="I62" s="138">
        <f>SUM(I63:I77)</f>
        <v>0</v>
      </c>
      <c r="J62" s="176">
        <f t="shared" si="0"/>
        <v>0</v>
      </c>
      <c r="K62" s="176">
        <f t="shared" si="1"/>
        <v>0</v>
      </c>
      <c r="L62" s="176">
        <f t="shared" si="2"/>
        <v>5</v>
      </c>
      <c r="M62" s="177">
        <f t="shared" si="5"/>
        <v>37582759332</v>
      </c>
      <c r="N62" s="176">
        <f t="shared" si="3"/>
        <v>100</v>
      </c>
      <c r="O62" s="176"/>
      <c r="P62" s="166"/>
      <c r="Q62" s="176"/>
      <c r="R62" s="112"/>
      <c r="S62" s="112"/>
      <c r="T62" s="112"/>
    </row>
    <row r="63" spans="1:20" ht="18.75" customHeight="1">
      <c r="A63" s="139">
        <v>1</v>
      </c>
      <c r="B63" s="140" t="s">
        <v>140</v>
      </c>
      <c r="C63" s="141"/>
      <c r="D63" s="142" t="s">
        <v>141</v>
      </c>
      <c r="E63" s="143">
        <v>2505640000</v>
      </c>
      <c r="F63" s="144" t="s">
        <v>30</v>
      </c>
      <c r="G63" s="145">
        <f t="shared" si="4"/>
        <v>5</v>
      </c>
      <c r="H63" s="145">
        <v>5</v>
      </c>
      <c r="I63" s="145">
        <v>0</v>
      </c>
      <c r="J63" s="168">
        <f t="shared" si="0"/>
        <v>0</v>
      </c>
      <c r="K63" s="168">
        <f t="shared" si="1"/>
        <v>0</v>
      </c>
      <c r="L63" s="168">
        <f t="shared" si="2"/>
        <v>5</v>
      </c>
      <c r="M63" s="169">
        <f t="shared" si="5"/>
        <v>2505640000</v>
      </c>
      <c r="N63" s="168">
        <f t="shared" si="3"/>
        <v>100</v>
      </c>
      <c r="O63" s="168"/>
      <c r="P63" s="170"/>
      <c r="Q63" s="168"/>
    </row>
    <row r="64" spans="1:20" ht="17.25" customHeight="1">
      <c r="A64" s="139">
        <v>2</v>
      </c>
      <c r="B64" s="140" t="s">
        <v>142</v>
      </c>
      <c r="C64" s="141"/>
      <c r="D64" s="142" t="s">
        <v>143</v>
      </c>
      <c r="E64" s="143">
        <v>151831000</v>
      </c>
      <c r="F64" s="144" t="s">
        <v>30</v>
      </c>
      <c r="G64" s="145">
        <f t="shared" si="4"/>
        <v>5</v>
      </c>
      <c r="H64" s="145">
        <v>5</v>
      </c>
      <c r="I64" s="145">
        <v>0</v>
      </c>
      <c r="J64" s="168">
        <f t="shared" si="0"/>
        <v>0</v>
      </c>
      <c r="K64" s="168">
        <f t="shared" si="1"/>
        <v>0</v>
      </c>
      <c r="L64" s="168">
        <f t="shared" si="2"/>
        <v>5</v>
      </c>
      <c r="M64" s="169">
        <f t="shared" si="5"/>
        <v>151831000</v>
      </c>
      <c r="N64" s="168">
        <f t="shared" si="3"/>
        <v>100</v>
      </c>
      <c r="O64" s="168"/>
      <c r="P64" s="170"/>
      <c r="Q64" s="168"/>
    </row>
    <row r="65" spans="1:20" ht="23.25" customHeight="1">
      <c r="A65" s="139">
        <v>3</v>
      </c>
      <c r="B65" s="140" t="s">
        <v>144</v>
      </c>
      <c r="C65" s="141"/>
      <c r="D65" s="142" t="s">
        <v>145</v>
      </c>
      <c r="E65" s="143">
        <v>1363703000</v>
      </c>
      <c r="F65" s="144" t="s">
        <v>30</v>
      </c>
      <c r="G65" s="145">
        <f t="shared" si="4"/>
        <v>5</v>
      </c>
      <c r="H65" s="145">
        <v>5</v>
      </c>
      <c r="I65" s="145">
        <v>0</v>
      </c>
      <c r="J65" s="168">
        <f t="shared" si="0"/>
        <v>0</v>
      </c>
      <c r="K65" s="168">
        <f t="shared" si="1"/>
        <v>0</v>
      </c>
      <c r="L65" s="168">
        <f t="shared" si="2"/>
        <v>5</v>
      </c>
      <c r="M65" s="169">
        <f t="shared" si="5"/>
        <v>1363703000</v>
      </c>
      <c r="N65" s="168">
        <f t="shared" si="3"/>
        <v>100</v>
      </c>
      <c r="O65" s="168"/>
      <c r="P65" s="170"/>
      <c r="Q65" s="168"/>
    </row>
    <row r="66" spans="1:20" ht="26.25" customHeight="1">
      <c r="A66" s="139">
        <v>4</v>
      </c>
      <c r="B66" s="140" t="s">
        <v>146</v>
      </c>
      <c r="C66" s="141"/>
      <c r="D66" s="142" t="s">
        <v>147</v>
      </c>
      <c r="E66" s="143">
        <v>1050000000</v>
      </c>
      <c r="F66" s="144" t="s">
        <v>30</v>
      </c>
      <c r="G66" s="145">
        <f t="shared" si="4"/>
        <v>5</v>
      </c>
      <c r="H66" s="145">
        <v>5</v>
      </c>
      <c r="I66" s="145">
        <v>0</v>
      </c>
      <c r="J66" s="168">
        <f t="shared" si="0"/>
        <v>0</v>
      </c>
      <c r="K66" s="168">
        <f t="shared" si="1"/>
        <v>0</v>
      </c>
      <c r="L66" s="168">
        <f t="shared" si="2"/>
        <v>5</v>
      </c>
      <c r="M66" s="169">
        <f t="shared" si="5"/>
        <v>1050000000</v>
      </c>
      <c r="N66" s="168">
        <f t="shared" si="3"/>
        <v>100</v>
      </c>
      <c r="O66" s="168"/>
      <c r="P66" s="170"/>
      <c r="Q66" s="168"/>
    </row>
    <row r="67" spans="1:20" ht="20.25" customHeight="1">
      <c r="A67" s="139">
        <v>5</v>
      </c>
      <c r="B67" s="140" t="s">
        <v>148</v>
      </c>
      <c r="C67" s="141"/>
      <c r="D67" s="142" t="s">
        <v>149</v>
      </c>
      <c r="E67" s="143">
        <v>175000000</v>
      </c>
      <c r="F67" s="144" t="s">
        <v>30</v>
      </c>
      <c r="G67" s="145">
        <f t="shared" si="4"/>
        <v>5</v>
      </c>
      <c r="H67" s="145">
        <v>5</v>
      </c>
      <c r="I67" s="145">
        <v>0</v>
      </c>
      <c r="J67" s="168">
        <f t="shared" si="0"/>
        <v>0</v>
      </c>
      <c r="K67" s="168">
        <f t="shared" si="1"/>
        <v>0</v>
      </c>
      <c r="L67" s="168">
        <f t="shared" si="2"/>
        <v>5</v>
      </c>
      <c r="M67" s="169">
        <f t="shared" si="5"/>
        <v>175000000</v>
      </c>
      <c r="N67" s="168">
        <f t="shared" si="3"/>
        <v>100</v>
      </c>
      <c r="O67" s="168"/>
      <c r="P67" s="170"/>
      <c r="Q67" s="168"/>
    </row>
    <row r="68" spans="1:20" ht="23.25" customHeight="1">
      <c r="A68" s="139">
        <v>6</v>
      </c>
      <c r="B68" s="140" t="s">
        <v>150</v>
      </c>
      <c r="C68" s="141"/>
      <c r="D68" s="142" t="s">
        <v>151</v>
      </c>
      <c r="E68" s="143">
        <v>165000000</v>
      </c>
      <c r="F68" s="144" t="s">
        <v>30</v>
      </c>
      <c r="G68" s="145">
        <f t="shared" si="4"/>
        <v>5</v>
      </c>
      <c r="H68" s="145">
        <v>5</v>
      </c>
      <c r="I68" s="145">
        <v>0</v>
      </c>
      <c r="J68" s="168">
        <f t="shared" si="0"/>
        <v>0</v>
      </c>
      <c r="K68" s="168">
        <f t="shared" si="1"/>
        <v>0</v>
      </c>
      <c r="L68" s="168">
        <f t="shared" si="2"/>
        <v>5</v>
      </c>
      <c r="M68" s="169">
        <f t="shared" si="5"/>
        <v>165000000</v>
      </c>
      <c r="N68" s="168">
        <f t="shared" si="3"/>
        <v>100</v>
      </c>
      <c r="O68" s="168"/>
      <c r="P68" s="170"/>
      <c r="Q68" s="168"/>
    </row>
    <row r="69" spans="1:20" ht="24" customHeight="1">
      <c r="A69" s="139">
        <v>7</v>
      </c>
      <c r="B69" s="140" t="s">
        <v>152</v>
      </c>
      <c r="C69" s="141"/>
      <c r="D69" s="142" t="s">
        <v>153</v>
      </c>
      <c r="E69" s="143">
        <v>165000000</v>
      </c>
      <c r="F69" s="144" t="s">
        <v>30</v>
      </c>
      <c r="G69" s="145">
        <f t="shared" si="4"/>
        <v>5</v>
      </c>
      <c r="H69" s="145">
        <v>5</v>
      </c>
      <c r="I69" s="145">
        <v>0</v>
      </c>
      <c r="J69" s="168">
        <f t="shared" si="0"/>
        <v>0</v>
      </c>
      <c r="K69" s="168">
        <f t="shared" si="1"/>
        <v>0</v>
      </c>
      <c r="L69" s="168">
        <f t="shared" si="2"/>
        <v>5</v>
      </c>
      <c r="M69" s="169">
        <f t="shared" si="5"/>
        <v>165000000</v>
      </c>
      <c r="N69" s="168">
        <f t="shared" si="3"/>
        <v>100</v>
      </c>
      <c r="O69" s="168"/>
      <c r="P69" s="170"/>
      <c r="Q69" s="168"/>
    </row>
    <row r="70" spans="1:20">
      <c r="A70" s="139">
        <v>8</v>
      </c>
      <c r="B70" s="140" t="s">
        <v>154</v>
      </c>
      <c r="C70" s="141"/>
      <c r="D70" s="142" t="s">
        <v>125</v>
      </c>
      <c r="E70" s="143">
        <v>121612500</v>
      </c>
      <c r="F70" s="144" t="s">
        <v>30</v>
      </c>
      <c r="G70" s="145">
        <f t="shared" si="4"/>
        <v>5</v>
      </c>
      <c r="H70" s="145">
        <v>5</v>
      </c>
      <c r="I70" s="145">
        <v>0</v>
      </c>
      <c r="J70" s="168">
        <f t="shared" si="0"/>
        <v>0</v>
      </c>
      <c r="K70" s="168">
        <f t="shared" si="1"/>
        <v>0</v>
      </c>
      <c r="L70" s="168">
        <f t="shared" si="2"/>
        <v>5</v>
      </c>
      <c r="M70" s="169">
        <f t="shared" si="5"/>
        <v>121612500</v>
      </c>
      <c r="N70" s="168">
        <f t="shared" si="3"/>
        <v>100</v>
      </c>
      <c r="O70" s="168"/>
      <c r="P70" s="170"/>
      <c r="Q70" s="168"/>
    </row>
    <row r="71" spans="1:20">
      <c r="A71" s="139">
        <v>9</v>
      </c>
      <c r="B71" s="140" t="s">
        <v>155</v>
      </c>
      <c r="C71" s="141"/>
      <c r="D71" s="142" t="s">
        <v>127</v>
      </c>
      <c r="E71" s="143">
        <v>195000000</v>
      </c>
      <c r="F71" s="144" t="s">
        <v>30</v>
      </c>
      <c r="G71" s="145">
        <f t="shared" si="4"/>
        <v>5</v>
      </c>
      <c r="H71" s="145">
        <v>5</v>
      </c>
      <c r="I71" s="145">
        <v>0</v>
      </c>
      <c r="J71" s="168">
        <f t="shared" si="0"/>
        <v>0</v>
      </c>
      <c r="K71" s="168">
        <f t="shared" si="1"/>
        <v>0</v>
      </c>
      <c r="L71" s="168">
        <f t="shared" si="2"/>
        <v>5</v>
      </c>
      <c r="M71" s="169">
        <f t="shared" si="5"/>
        <v>195000000</v>
      </c>
      <c r="N71" s="168">
        <f t="shared" si="3"/>
        <v>100</v>
      </c>
      <c r="O71" s="168"/>
      <c r="P71" s="170"/>
      <c r="Q71" s="168"/>
    </row>
    <row r="72" spans="1:20" ht="20.25" customHeight="1">
      <c r="A72" s="139">
        <v>10</v>
      </c>
      <c r="B72" s="140" t="s">
        <v>156</v>
      </c>
      <c r="C72" s="141"/>
      <c r="D72" s="142" t="s">
        <v>157</v>
      </c>
      <c r="E72" s="143">
        <v>6720000000</v>
      </c>
      <c r="F72" s="144" t="s">
        <v>30</v>
      </c>
      <c r="G72" s="145">
        <f t="shared" si="4"/>
        <v>5</v>
      </c>
      <c r="H72" s="145">
        <v>5</v>
      </c>
      <c r="I72" s="145">
        <v>0</v>
      </c>
      <c r="J72" s="168">
        <f t="shared" si="0"/>
        <v>0</v>
      </c>
      <c r="K72" s="168">
        <f t="shared" si="1"/>
        <v>0</v>
      </c>
      <c r="L72" s="168">
        <f t="shared" si="2"/>
        <v>5</v>
      </c>
      <c r="M72" s="169">
        <f t="shared" si="5"/>
        <v>6720000000</v>
      </c>
      <c r="N72" s="168">
        <f t="shared" si="3"/>
        <v>100</v>
      </c>
      <c r="O72" s="168"/>
      <c r="P72" s="170"/>
      <c r="Q72" s="168"/>
    </row>
    <row r="73" spans="1:20" ht="23.25" customHeight="1">
      <c r="A73" s="139">
        <v>11</v>
      </c>
      <c r="B73" s="140" t="s">
        <v>158</v>
      </c>
      <c r="C73" s="141"/>
      <c r="D73" s="142" t="s">
        <v>129</v>
      </c>
      <c r="E73" s="143">
        <v>125000000</v>
      </c>
      <c r="F73" s="144" t="s">
        <v>30</v>
      </c>
      <c r="G73" s="145">
        <f t="shared" si="4"/>
        <v>5</v>
      </c>
      <c r="H73" s="145">
        <v>5</v>
      </c>
      <c r="I73" s="145">
        <v>0</v>
      </c>
      <c r="J73" s="168">
        <f t="shared" si="0"/>
        <v>0</v>
      </c>
      <c r="K73" s="168">
        <f t="shared" si="1"/>
        <v>0</v>
      </c>
      <c r="L73" s="168">
        <f t="shared" si="2"/>
        <v>5</v>
      </c>
      <c r="M73" s="169">
        <f t="shared" si="5"/>
        <v>125000000</v>
      </c>
      <c r="N73" s="168">
        <f t="shared" si="3"/>
        <v>100</v>
      </c>
      <c r="O73" s="168"/>
      <c r="P73" s="170"/>
      <c r="Q73" s="168"/>
    </row>
    <row r="74" spans="1:20" ht="24" customHeight="1">
      <c r="A74" s="139">
        <v>12</v>
      </c>
      <c r="B74" s="140" t="s">
        <v>159</v>
      </c>
      <c r="C74" s="141"/>
      <c r="D74" s="142" t="s">
        <v>131</v>
      </c>
      <c r="E74" s="143">
        <v>228273332</v>
      </c>
      <c r="F74" s="144" t="s">
        <v>30</v>
      </c>
      <c r="G74" s="145">
        <f t="shared" si="4"/>
        <v>5</v>
      </c>
      <c r="H74" s="145">
        <v>5</v>
      </c>
      <c r="I74" s="145">
        <v>0</v>
      </c>
      <c r="J74" s="168">
        <f t="shared" si="0"/>
        <v>0</v>
      </c>
      <c r="K74" s="168">
        <f t="shared" si="1"/>
        <v>0</v>
      </c>
      <c r="L74" s="168">
        <f t="shared" si="2"/>
        <v>5</v>
      </c>
      <c r="M74" s="169">
        <f t="shared" si="5"/>
        <v>228273332</v>
      </c>
      <c r="N74" s="168">
        <f t="shared" si="3"/>
        <v>100</v>
      </c>
      <c r="O74" s="168"/>
      <c r="P74" s="170"/>
      <c r="Q74" s="168"/>
    </row>
    <row r="75" spans="1:20" ht="38.25" customHeight="1">
      <c r="A75" s="139">
        <v>13</v>
      </c>
      <c r="B75" s="140" t="s">
        <v>160</v>
      </c>
      <c r="C75" s="141"/>
      <c r="D75" s="142" t="s">
        <v>161</v>
      </c>
      <c r="E75" s="143">
        <v>496195000</v>
      </c>
      <c r="F75" s="144" t="s">
        <v>30</v>
      </c>
      <c r="G75" s="145">
        <f t="shared" si="4"/>
        <v>5</v>
      </c>
      <c r="H75" s="145">
        <v>5</v>
      </c>
      <c r="I75" s="145">
        <v>0</v>
      </c>
      <c r="J75" s="168">
        <f t="shared" si="0"/>
        <v>0</v>
      </c>
      <c r="K75" s="168">
        <f t="shared" si="1"/>
        <v>0</v>
      </c>
      <c r="L75" s="168">
        <f t="shared" si="2"/>
        <v>5</v>
      </c>
      <c r="M75" s="169">
        <f t="shared" si="5"/>
        <v>496195000</v>
      </c>
      <c r="N75" s="168">
        <f t="shared" si="3"/>
        <v>100</v>
      </c>
      <c r="O75" s="168"/>
      <c r="P75" s="170"/>
      <c r="Q75" s="168"/>
    </row>
    <row r="76" spans="1:20" ht="21" customHeight="1">
      <c r="A76" s="139">
        <v>14</v>
      </c>
      <c r="B76" s="140" t="s">
        <v>162</v>
      </c>
      <c r="C76" s="141"/>
      <c r="D76" s="142" t="s">
        <v>135</v>
      </c>
      <c r="E76" s="143">
        <v>396804500</v>
      </c>
      <c r="F76" s="144" t="s">
        <v>30</v>
      </c>
      <c r="G76" s="145">
        <f t="shared" si="4"/>
        <v>5</v>
      </c>
      <c r="H76" s="145">
        <v>5</v>
      </c>
      <c r="I76" s="145">
        <v>0</v>
      </c>
      <c r="J76" s="168">
        <f t="shared" ref="J76:J115" si="6">K76</f>
        <v>0</v>
      </c>
      <c r="K76" s="168">
        <f t="shared" ref="K76:K115" si="7">I76/E76*100</f>
        <v>0</v>
      </c>
      <c r="L76" s="168">
        <f t="shared" ref="L76:L115" si="8">H76-K76</f>
        <v>5</v>
      </c>
      <c r="M76" s="169">
        <f t="shared" si="5"/>
        <v>396804500</v>
      </c>
      <c r="N76" s="168">
        <f t="shared" si="3"/>
        <v>100</v>
      </c>
      <c r="O76" s="168"/>
      <c r="P76" s="170"/>
      <c r="Q76" s="168"/>
    </row>
    <row r="77" spans="1:20" ht="24.75" customHeight="1">
      <c r="A77" s="139">
        <v>15</v>
      </c>
      <c r="B77" s="140" t="s">
        <v>163</v>
      </c>
      <c r="C77" s="141"/>
      <c r="D77" s="142" t="s">
        <v>164</v>
      </c>
      <c r="E77" s="143">
        <v>23723700000</v>
      </c>
      <c r="F77" s="144" t="s">
        <v>30</v>
      </c>
      <c r="G77" s="145">
        <f t="shared" si="4"/>
        <v>5</v>
      </c>
      <c r="H77" s="145">
        <v>5</v>
      </c>
      <c r="I77" s="145">
        <v>0</v>
      </c>
      <c r="J77" s="168">
        <f t="shared" si="6"/>
        <v>0</v>
      </c>
      <c r="K77" s="168">
        <f t="shared" si="7"/>
        <v>0</v>
      </c>
      <c r="L77" s="168">
        <f t="shared" si="8"/>
        <v>5</v>
      </c>
      <c r="M77" s="169">
        <f t="shared" ref="M77:M115" si="9">E77-I77</f>
        <v>23723700000</v>
      </c>
      <c r="N77" s="168">
        <f t="shared" si="3"/>
        <v>100</v>
      </c>
      <c r="O77" s="168"/>
      <c r="P77" s="170"/>
      <c r="Q77" s="168"/>
    </row>
    <row r="78" spans="1:20" s="114" customFormat="1" ht="24" customHeight="1">
      <c r="A78" s="134" t="s">
        <v>57</v>
      </c>
      <c r="B78" s="135" t="s">
        <v>165</v>
      </c>
      <c r="C78" s="154"/>
      <c r="D78" s="155" t="s">
        <v>166</v>
      </c>
      <c r="E78" s="136">
        <f>SUM(E79:E89)</f>
        <v>3523535750</v>
      </c>
      <c r="F78" s="137" t="s">
        <v>30</v>
      </c>
      <c r="G78" s="138">
        <f t="shared" ref="G78:G115" si="10">H78</f>
        <v>5</v>
      </c>
      <c r="H78" s="138">
        <v>5</v>
      </c>
      <c r="I78" s="138">
        <f>SUM(I79:I89)</f>
        <v>0</v>
      </c>
      <c r="J78" s="176">
        <f t="shared" si="6"/>
        <v>0</v>
      </c>
      <c r="K78" s="176">
        <f t="shared" si="7"/>
        <v>0</v>
      </c>
      <c r="L78" s="176">
        <f t="shared" si="8"/>
        <v>5</v>
      </c>
      <c r="M78" s="177">
        <f t="shared" si="9"/>
        <v>3523535750</v>
      </c>
      <c r="N78" s="176">
        <f t="shared" si="3"/>
        <v>100</v>
      </c>
      <c r="O78" s="176"/>
      <c r="P78" s="166"/>
      <c r="Q78" s="176"/>
      <c r="R78" s="112"/>
      <c r="S78" s="112"/>
      <c r="T78" s="112"/>
    </row>
    <row r="79" spans="1:20" ht="17.25" customHeight="1">
      <c r="A79" s="139">
        <v>1</v>
      </c>
      <c r="B79" s="140" t="s">
        <v>167</v>
      </c>
      <c r="C79" s="141"/>
      <c r="D79" s="142" t="s">
        <v>168</v>
      </c>
      <c r="E79" s="143">
        <v>675000000</v>
      </c>
      <c r="F79" s="144" t="s">
        <v>30</v>
      </c>
      <c r="G79" s="145">
        <f t="shared" si="10"/>
        <v>5</v>
      </c>
      <c r="H79" s="145">
        <v>5</v>
      </c>
      <c r="I79" s="145">
        <v>0</v>
      </c>
      <c r="J79" s="168">
        <f t="shared" si="6"/>
        <v>0</v>
      </c>
      <c r="K79" s="168">
        <f t="shared" si="7"/>
        <v>0</v>
      </c>
      <c r="L79" s="168">
        <f t="shared" si="8"/>
        <v>5</v>
      </c>
      <c r="M79" s="169">
        <f t="shared" si="9"/>
        <v>675000000</v>
      </c>
      <c r="N79" s="168">
        <f t="shared" si="3"/>
        <v>100</v>
      </c>
      <c r="O79" s="168"/>
      <c r="P79" s="170"/>
      <c r="Q79" s="168"/>
    </row>
    <row r="80" spans="1:20" ht="16.5" customHeight="1">
      <c r="A80" s="139">
        <v>2</v>
      </c>
      <c r="B80" s="140" t="s">
        <v>169</v>
      </c>
      <c r="C80" s="141"/>
      <c r="D80" s="142" t="s">
        <v>170</v>
      </c>
      <c r="E80" s="143">
        <v>75250000</v>
      </c>
      <c r="F80" s="144" t="s">
        <v>30</v>
      </c>
      <c r="G80" s="145">
        <f t="shared" si="10"/>
        <v>5</v>
      </c>
      <c r="H80" s="145">
        <v>5</v>
      </c>
      <c r="I80" s="145">
        <v>0</v>
      </c>
      <c r="J80" s="168">
        <f t="shared" si="6"/>
        <v>0</v>
      </c>
      <c r="K80" s="168">
        <f t="shared" si="7"/>
        <v>0</v>
      </c>
      <c r="L80" s="168">
        <f t="shared" si="8"/>
        <v>5</v>
      </c>
      <c r="M80" s="169">
        <f t="shared" si="9"/>
        <v>75250000</v>
      </c>
      <c r="N80" s="168">
        <f t="shared" si="3"/>
        <v>100</v>
      </c>
      <c r="O80" s="168"/>
      <c r="P80" s="170"/>
      <c r="Q80" s="168"/>
    </row>
    <row r="81" spans="1:20" ht="21.75" customHeight="1">
      <c r="A81" s="139">
        <v>3</v>
      </c>
      <c r="B81" s="140" t="s">
        <v>171</v>
      </c>
      <c r="C81" s="141"/>
      <c r="D81" s="142" t="s">
        <v>172</v>
      </c>
      <c r="E81" s="143">
        <v>75000000</v>
      </c>
      <c r="F81" s="144" t="s">
        <v>30</v>
      </c>
      <c r="G81" s="145">
        <f t="shared" si="10"/>
        <v>5</v>
      </c>
      <c r="H81" s="145">
        <v>5</v>
      </c>
      <c r="I81" s="145">
        <v>0</v>
      </c>
      <c r="J81" s="168">
        <f t="shared" si="6"/>
        <v>0</v>
      </c>
      <c r="K81" s="168">
        <f t="shared" si="7"/>
        <v>0</v>
      </c>
      <c r="L81" s="168">
        <f t="shared" si="8"/>
        <v>5</v>
      </c>
      <c r="M81" s="169">
        <f t="shared" si="9"/>
        <v>75000000</v>
      </c>
      <c r="N81" s="168">
        <f t="shared" si="3"/>
        <v>100</v>
      </c>
      <c r="O81" s="168"/>
      <c r="P81" s="170"/>
      <c r="Q81" s="168"/>
    </row>
    <row r="82" spans="1:20" ht="21" customHeight="1">
      <c r="A82" s="139">
        <v>4</v>
      </c>
      <c r="B82" s="140" t="s">
        <v>173</v>
      </c>
      <c r="C82" s="141"/>
      <c r="D82" s="142" t="s">
        <v>174</v>
      </c>
      <c r="E82" s="143">
        <v>147000000</v>
      </c>
      <c r="F82" s="144" t="s">
        <v>30</v>
      </c>
      <c r="G82" s="145">
        <f t="shared" si="10"/>
        <v>5</v>
      </c>
      <c r="H82" s="145">
        <v>5</v>
      </c>
      <c r="I82" s="145">
        <v>0</v>
      </c>
      <c r="J82" s="168">
        <f t="shared" si="6"/>
        <v>0</v>
      </c>
      <c r="K82" s="168">
        <f t="shared" si="7"/>
        <v>0</v>
      </c>
      <c r="L82" s="168">
        <f t="shared" si="8"/>
        <v>5</v>
      </c>
      <c r="M82" s="169">
        <f t="shared" si="9"/>
        <v>147000000</v>
      </c>
      <c r="N82" s="168">
        <f t="shared" si="3"/>
        <v>100</v>
      </c>
      <c r="O82" s="168"/>
      <c r="P82" s="170"/>
      <c r="Q82" s="168"/>
    </row>
    <row r="83" spans="1:20" ht="17.25" customHeight="1">
      <c r="A83" s="139">
        <v>5</v>
      </c>
      <c r="B83" s="140" t="s">
        <v>175</v>
      </c>
      <c r="C83" s="141"/>
      <c r="D83" s="142" t="s">
        <v>176</v>
      </c>
      <c r="E83" s="143">
        <v>75000000</v>
      </c>
      <c r="F83" s="144" t="s">
        <v>30</v>
      </c>
      <c r="G83" s="145">
        <f t="shared" si="10"/>
        <v>5</v>
      </c>
      <c r="H83" s="145">
        <v>5</v>
      </c>
      <c r="I83" s="145">
        <v>0</v>
      </c>
      <c r="J83" s="168">
        <f t="shared" si="6"/>
        <v>0</v>
      </c>
      <c r="K83" s="168">
        <f t="shared" si="7"/>
        <v>0</v>
      </c>
      <c r="L83" s="168">
        <f t="shared" si="8"/>
        <v>5</v>
      </c>
      <c r="M83" s="169">
        <f t="shared" si="9"/>
        <v>75000000</v>
      </c>
      <c r="N83" s="168">
        <f t="shared" ref="N83:N115" si="11">M83/E83*100</f>
        <v>100</v>
      </c>
      <c r="O83" s="168"/>
      <c r="P83" s="170"/>
      <c r="Q83" s="168"/>
    </row>
    <row r="84" spans="1:20" ht="20.25" customHeight="1">
      <c r="A84" s="139">
        <v>6</v>
      </c>
      <c r="B84" s="140" t="s">
        <v>177</v>
      </c>
      <c r="C84" s="141"/>
      <c r="D84" s="142" t="s">
        <v>178</v>
      </c>
      <c r="E84" s="143">
        <v>175000000</v>
      </c>
      <c r="F84" s="144" t="s">
        <v>30</v>
      </c>
      <c r="G84" s="145">
        <f t="shared" si="10"/>
        <v>5</v>
      </c>
      <c r="H84" s="145">
        <v>5</v>
      </c>
      <c r="I84" s="145">
        <v>0</v>
      </c>
      <c r="J84" s="168">
        <f t="shared" si="6"/>
        <v>0</v>
      </c>
      <c r="K84" s="168">
        <f t="shared" si="7"/>
        <v>0</v>
      </c>
      <c r="L84" s="168">
        <f t="shared" si="8"/>
        <v>5</v>
      </c>
      <c r="M84" s="169">
        <f t="shared" si="9"/>
        <v>175000000</v>
      </c>
      <c r="N84" s="168">
        <f t="shared" si="11"/>
        <v>100</v>
      </c>
      <c r="O84" s="168"/>
      <c r="P84" s="170"/>
      <c r="Q84" s="168"/>
    </row>
    <row r="85" spans="1:20" ht="24.75" customHeight="1">
      <c r="A85" s="139">
        <v>7</v>
      </c>
      <c r="B85" s="140" t="s">
        <v>179</v>
      </c>
      <c r="C85" s="141"/>
      <c r="D85" s="142" t="s">
        <v>180</v>
      </c>
      <c r="E85" s="143">
        <v>100000000</v>
      </c>
      <c r="F85" s="144" t="s">
        <v>30</v>
      </c>
      <c r="G85" s="145">
        <f t="shared" si="10"/>
        <v>5</v>
      </c>
      <c r="H85" s="145">
        <v>5</v>
      </c>
      <c r="I85" s="145">
        <v>0</v>
      </c>
      <c r="J85" s="168">
        <f t="shared" si="6"/>
        <v>0</v>
      </c>
      <c r="K85" s="168">
        <f t="shared" si="7"/>
        <v>0</v>
      </c>
      <c r="L85" s="168">
        <f t="shared" si="8"/>
        <v>5</v>
      </c>
      <c r="M85" s="169">
        <f t="shared" si="9"/>
        <v>100000000</v>
      </c>
      <c r="N85" s="168">
        <f t="shared" si="11"/>
        <v>100</v>
      </c>
      <c r="O85" s="168"/>
      <c r="P85" s="170"/>
      <c r="Q85" s="168"/>
    </row>
    <row r="86" spans="1:20" ht="21" customHeight="1">
      <c r="A86" s="139">
        <v>8</v>
      </c>
      <c r="B86" s="140" t="s">
        <v>181</v>
      </c>
      <c r="C86" s="141"/>
      <c r="D86" s="142" t="s">
        <v>182</v>
      </c>
      <c r="E86" s="143">
        <v>1550000000</v>
      </c>
      <c r="F86" s="144" t="s">
        <v>30</v>
      </c>
      <c r="G86" s="145">
        <f t="shared" si="10"/>
        <v>5</v>
      </c>
      <c r="H86" s="145">
        <v>5</v>
      </c>
      <c r="I86" s="145">
        <v>0</v>
      </c>
      <c r="J86" s="168">
        <f t="shared" si="6"/>
        <v>0</v>
      </c>
      <c r="K86" s="168">
        <f t="shared" si="7"/>
        <v>0</v>
      </c>
      <c r="L86" s="168">
        <f t="shared" si="8"/>
        <v>5</v>
      </c>
      <c r="M86" s="169">
        <f t="shared" si="9"/>
        <v>1550000000</v>
      </c>
      <c r="N86" s="168">
        <f t="shared" si="11"/>
        <v>100</v>
      </c>
      <c r="O86" s="168"/>
      <c r="P86" s="170"/>
      <c r="Q86" s="168"/>
    </row>
    <row r="87" spans="1:20" ht="34.5" customHeight="1">
      <c r="A87" s="139">
        <v>9</v>
      </c>
      <c r="B87" s="140" t="s">
        <v>183</v>
      </c>
      <c r="C87" s="141"/>
      <c r="D87" s="142" t="s">
        <v>184</v>
      </c>
      <c r="E87" s="143">
        <v>147914500</v>
      </c>
      <c r="F87" s="144" t="s">
        <v>30</v>
      </c>
      <c r="G87" s="145">
        <f t="shared" si="10"/>
        <v>5</v>
      </c>
      <c r="H87" s="145">
        <v>5</v>
      </c>
      <c r="I87" s="145">
        <v>0</v>
      </c>
      <c r="J87" s="168">
        <f t="shared" si="6"/>
        <v>0</v>
      </c>
      <c r="K87" s="168">
        <f t="shared" si="7"/>
        <v>0</v>
      </c>
      <c r="L87" s="168">
        <f t="shared" si="8"/>
        <v>5</v>
      </c>
      <c r="M87" s="169">
        <f t="shared" si="9"/>
        <v>147914500</v>
      </c>
      <c r="N87" s="168">
        <f t="shared" si="11"/>
        <v>100</v>
      </c>
      <c r="O87" s="168"/>
      <c r="P87" s="170"/>
      <c r="Q87" s="168"/>
    </row>
    <row r="88" spans="1:20" ht="24.75" customHeight="1">
      <c r="A88" s="139">
        <v>10</v>
      </c>
      <c r="B88" s="140" t="s">
        <v>185</v>
      </c>
      <c r="C88" s="141"/>
      <c r="D88" s="142" t="s">
        <v>186</v>
      </c>
      <c r="E88" s="143">
        <v>353371250</v>
      </c>
      <c r="F88" s="144" t="s">
        <v>30</v>
      </c>
      <c r="G88" s="145">
        <f t="shared" si="10"/>
        <v>5</v>
      </c>
      <c r="H88" s="145">
        <v>5</v>
      </c>
      <c r="I88" s="145">
        <v>0</v>
      </c>
      <c r="J88" s="168">
        <f t="shared" si="6"/>
        <v>0</v>
      </c>
      <c r="K88" s="168">
        <f t="shared" si="7"/>
        <v>0</v>
      </c>
      <c r="L88" s="168">
        <f t="shared" si="8"/>
        <v>5</v>
      </c>
      <c r="M88" s="169">
        <f t="shared" si="9"/>
        <v>353371250</v>
      </c>
      <c r="N88" s="168">
        <f t="shared" si="11"/>
        <v>100</v>
      </c>
      <c r="O88" s="168"/>
      <c r="P88" s="170"/>
      <c r="Q88" s="168"/>
    </row>
    <row r="89" spans="1:20" ht="18.75" customHeight="1">
      <c r="A89" s="139">
        <v>11</v>
      </c>
      <c r="B89" s="140" t="s">
        <v>187</v>
      </c>
      <c r="C89" s="141"/>
      <c r="D89" s="142" t="s">
        <v>188</v>
      </c>
      <c r="E89" s="143">
        <v>150000000</v>
      </c>
      <c r="F89" s="144" t="s">
        <v>30</v>
      </c>
      <c r="G89" s="145">
        <f t="shared" si="10"/>
        <v>5</v>
      </c>
      <c r="H89" s="145">
        <v>5</v>
      </c>
      <c r="I89" s="145">
        <v>0</v>
      </c>
      <c r="J89" s="168">
        <f t="shared" si="6"/>
        <v>0</v>
      </c>
      <c r="K89" s="168">
        <f t="shared" si="7"/>
        <v>0</v>
      </c>
      <c r="L89" s="168">
        <f t="shared" si="8"/>
        <v>5</v>
      </c>
      <c r="M89" s="169">
        <f t="shared" si="9"/>
        <v>150000000</v>
      </c>
      <c r="N89" s="168">
        <f t="shared" si="11"/>
        <v>100</v>
      </c>
      <c r="O89" s="168"/>
      <c r="P89" s="170"/>
      <c r="Q89" s="168"/>
    </row>
    <row r="90" spans="1:20" s="114" customFormat="1" ht="27" customHeight="1">
      <c r="A90" s="134" t="s">
        <v>64</v>
      </c>
      <c r="B90" s="135" t="s">
        <v>189</v>
      </c>
      <c r="C90" s="154"/>
      <c r="D90" s="155" t="s">
        <v>190</v>
      </c>
      <c r="E90" s="136">
        <f>SUM(E91:E94)</f>
        <v>676119930</v>
      </c>
      <c r="F90" s="137" t="s">
        <v>30</v>
      </c>
      <c r="G90" s="138">
        <f t="shared" si="10"/>
        <v>5</v>
      </c>
      <c r="H90" s="138">
        <v>5</v>
      </c>
      <c r="I90" s="138">
        <f>SUM(I91:I94)</f>
        <v>0</v>
      </c>
      <c r="J90" s="176">
        <f t="shared" si="6"/>
        <v>0</v>
      </c>
      <c r="K90" s="176">
        <f t="shared" si="7"/>
        <v>0</v>
      </c>
      <c r="L90" s="176">
        <f t="shared" si="8"/>
        <v>5</v>
      </c>
      <c r="M90" s="177">
        <f t="shared" si="9"/>
        <v>676119930</v>
      </c>
      <c r="N90" s="176">
        <f t="shared" si="11"/>
        <v>100</v>
      </c>
      <c r="O90" s="176"/>
      <c r="P90" s="166"/>
      <c r="Q90" s="176"/>
      <c r="R90" s="112"/>
      <c r="S90" s="112"/>
      <c r="T90" s="112"/>
    </row>
    <row r="91" spans="1:20" ht="20.25" customHeight="1">
      <c r="A91" s="139">
        <v>1</v>
      </c>
      <c r="B91" s="140" t="s">
        <v>191</v>
      </c>
      <c r="C91" s="141"/>
      <c r="D91" s="142" t="s">
        <v>192</v>
      </c>
      <c r="E91" s="143">
        <v>433070000</v>
      </c>
      <c r="F91" s="144" t="s">
        <v>30</v>
      </c>
      <c r="G91" s="145">
        <f t="shared" si="10"/>
        <v>5</v>
      </c>
      <c r="H91" s="145">
        <v>5</v>
      </c>
      <c r="I91" s="145">
        <v>0</v>
      </c>
      <c r="J91" s="168">
        <f t="shared" si="6"/>
        <v>0</v>
      </c>
      <c r="K91" s="168">
        <f t="shared" si="7"/>
        <v>0</v>
      </c>
      <c r="L91" s="168">
        <f t="shared" si="8"/>
        <v>5</v>
      </c>
      <c r="M91" s="169">
        <f t="shared" si="9"/>
        <v>433070000</v>
      </c>
      <c r="N91" s="168">
        <f t="shared" si="11"/>
        <v>100</v>
      </c>
      <c r="O91" s="168"/>
      <c r="P91" s="170"/>
      <c r="Q91" s="168"/>
    </row>
    <row r="92" spans="1:20" ht="27.75" customHeight="1">
      <c r="A92" s="139">
        <v>2</v>
      </c>
      <c r="B92" s="140" t="s">
        <v>193</v>
      </c>
      <c r="C92" s="141"/>
      <c r="D92" s="142" t="s">
        <v>194</v>
      </c>
      <c r="E92" s="143">
        <v>75000000</v>
      </c>
      <c r="F92" s="144" t="s">
        <v>30</v>
      </c>
      <c r="G92" s="145">
        <f t="shared" si="10"/>
        <v>5</v>
      </c>
      <c r="H92" s="145">
        <v>5</v>
      </c>
      <c r="I92" s="145">
        <v>0</v>
      </c>
      <c r="J92" s="168">
        <f t="shared" si="6"/>
        <v>0</v>
      </c>
      <c r="K92" s="168">
        <f t="shared" si="7"/>
        <v>0</v>
      </c>
      <c r="L92" s="168">
        <f t="shared" si="8"/>
        <v>5</v>
      </c>
      <c r="M92" s="169">
        <f t="shared" si="9"/>
        <v>75000000</v>
      </c>
      <c r="N92" s="168">
        <f t="shared" si="11"/>
        <v>100</v>
      </c>
      <c r="O92" s="168"/>
      <c r="P92" s="170"/>
      <c r="Q92" s="168"/>
    </row>
    <row r="93" spans="1:20" ht="42" customHeight="1">
      <c r="A93" s="139">
        <v>3</v>
      </c>
      <c r="B93" s="140" t="s">
        <v>195</v>
      </c>
      <c r="C93" s="141"/>
      <c r="D93" s="142" t="s">
        <v>196</v>
      </c>
      <c r="E93" s="143">
        <v>74999930</v>
      </c>
      <c r="F93" s="144" t="s">
        <v>30</v>
      </c>
      <c r="G93" s="145">
        <f t="shared" si="10"/>
        <v>5</v>
      </c>
      <c r="H93" s="145">
        <v>5</v>
      </c>
      <c r="I93" s="145">
        <v>0</v>
      </c>
      <c r="J93" s="168">
        <f t="shared" si="6"/>
        <v>0</v>
      </c>
      <c r="K93" s="168">
        <f t="shared" si="7"/>
        <v>0</v>
      </c>
      <c r="L93" s="168">
        <f t="shared" si="8"/>
        <v>5</v>
      </c>
      <c r="M93" s="169">
        <f t="shared" si="9"/>
        <v>74999930</v>
      </c>
      <c r="N93" s="168">
        <f t="shared" si="11"/>
        <v>100</v>
      </c>
      <c r="O93" s="168"/>
      <c r="P93" s="170"/>
      <c r="Q93" s="168"/>
    </row>
    <row r="94" spans="1:20" ht="35.25" customHeight="1">
      <c r="A94" s="139">
        <v>4</v>
      </c>
      <c r="B94" s="140" t="s">
        <v>197</v>
      </c>
      <c r="C94" s="141"/>
      <c r="D94" s="142" t="s">
        <v>198</v>
      </c>
      <c r="E94" s="143">
        <v>93050000</v>
      </c>
      <c r="F94" s="144" t="s">
        <v>30</v>
      </c>
      <c r="G94" s="145">
        <f t="shared" si="10"/>
        <v>5</v>
      </c>
      <c r="H94" s="145">
        <v>5</v>
      </c>
      <c r="I94" s="145">
        <v>0</v>
      </c>
      <c r="J94" s="168">
        <f t="shared" si="6"/>
        <v>0</v>
      </c>
      <c r="K94" s="168">
        <f t="shared" si="7"/>
        <v>0</v>
      </c>
      <c r="L94" s="168">
        <f t="shared" si="8"/>
        <v>5</v>
      </c>
      <c r="M94" s="169">
        <f t="shared" si="9"/>
        <v>93050000</v>
      </c>
      <c r="N94" s="168">
        <f t="shared" si="11"/>
        <v>100</v>
      </c>
      <c r="O94" s="168"/>
      <c r="P94" s="170"/>
      <c r="Q94" s="168"/>
    </row>
    <row r="95" spans="1:20" s="112" customFormat="1" ht="34.5" customHeight="1">
      <c r="A95" s="129" t="s">
        <v>199</v>
      </c>
      <c r="B95" s="130" t="s">
        <v>200</v>
      </c>
      <c r="C95" s="184"/>
      <c r="D95" s="185" t="s">
        <v>201</v>
      </c>
      <c r="E95" s="131">
        <f>E96</f>
        <v>100000000</v>
      </c>
      <c r="F95" s="132" t="s">
        <v>30</v>
      </c>
      <c r="G95" s="133">
        <f t="shared" si="10"/>
        <v>5</v>
      </c>
      <c r="H95" s="133">
        <v>5</v>
      </c>
      <c r="I95" s="133">
        <f>SUM(I96)</f>
        <v>0</v>
      </c>
      <c r="J95" s="163">
        <f t="shared" si="6"/>
        <v>0</v>
      </c>
      <c r="K95" s="163">
        <f t="shared" si="7"/>
        <v>0</v>
      </c>
      <c r="L95" s="163">
        <f t="shared" si="8"/>
        <v>5</v>
      </c>
      <c r="M95" s="164">
        <f t="shared" si="9"/>
        <v>100000000</v>
      </c>
      <c r="N95" s="163">
        <f t="shared" si="11"/>
        <v>100</v>
      </c>
      <c r="O95" s="163"/>
      <c r="P95" s="165"/>
      <c r="Q95" s="163"/>
    </row>
    <row r="96" spans="1:20" s="114" customFormat="1" ht="20.25" customHeight="1">
      <c r="A96" s="134" t="s">
        <v>31</v>
      </c>
      <c r="B96" s="135" t="s">
        <v>202</v>
      </c>
      <c r="C96" s="154"/>
      <c r="D96" s="155" t="s">
        <v>203</v>
      </c>
      <c r="E96" s="136">
        <f>E97</f>
        <v>100000000</v>
      </c>
      <c r="F96" s="137" t="s">
        <v>30</v>
      </c>
      <c r="G96" s="138">
        <f t="shared" si="10"/>
        <v>5</v>
      </c>
      <c r="H96" s="138">
        <v>5</v>
      </c>
      <c r="I96" s="138">
        <f>SUM(I97)</f>
        <v>0</v>
      </c>
      <c r="J96" s="176">
        <f t="shared" si="6"/>
        <v>0</v>
      </c>
      <c r="K96" s="176">
        <f t="shared" si="7"/>
        <v>0</v>
      </c>
      <c r="L96" s="176">
        <f t="shared" si="8"/>
        <v>5</v>
      </c>
      <c r="M96" s="177">
        <f t="shared" si="9"/>
        <v>100000000</v>
      </c>
      <c r="N96" s="176">
        <f t="shared" si="11"/>
        <v>100</v>
      </c>
      <c r="O96" s="176"/>
      <c r="P96" s="166"/>
      <c r="Q96" s="176"/>
      <c r="R96" s="112"/>
      <c r="S96" s="112"/>
      <c r="T96" s="112"/>
    </row>
    <row r="97" spans="1:20" ht="23.25" customHeight="1">
      <c r="A97" s="139">
        <v>1</v>
      </c>
      <c r="B97" s="140" t="s">
        <v>204</v>
      </c>
      <c r="C97" s="141"/>
      <c r="D97" s="142" t="s">
        <v>205</v>
      </c>
      <c r="E97" s="143">
        <v>100000000</v>
      </c>
      <c r="F97" s="144" t="s">
        <v>30</v>
      </c>
      <c r="G97" s="145">
        <f t="shared" si="10"/>
        <v>5</v>
      </c>
      <c r="H97" s="145">
        <v>5</v>
      </c>
      <c r="I97" s="145">
        <v>0</v>
      </c>
      <c r="J97" s="168">
        <f t="shared" si="6"/>
        <v>0</v>
      </c>
      <c r="K97" s="168">
        <f t="shared" si="7"/>
        <v>0</v>
      </c>
      <c r="L97" s="168">
        <f t="shared" si="8"/>
        <v>5</v>
      </c>
      <c r="M97" s="169">
        <f t="shared" si="9"/>
        <v>100000000</v>
      </c>
      <c r="N97" s="168">
        <f t="shared" si="11"/>
        <v>100</v>
      </c>
      <c r="O97" s="168"/>
      <c r="P97" s="170"/>
      <c r="Q97" s="168"/>
    </row>
    <row r="98" spans="1:20" s="112" customFormat="1" ht="33" customHeight="1">
      <c r="A98" s="129" t="s">
        <v>206</v>
      </c>
      <c r="B98" s="130" t="s">
        <v>207</v>
      </c>
      <c r="C98" s="184"/>
      <c r="D98" s="185" t="s">
        <v>208</v>
      </c>
      <c r="E98" s="131">
        <f>E99</f>
        <v>5101900000</v>
      </c>
      <c r="F98" s="132" t="s">
        <v>30</v>
      </c>
      <c r="G98" s="133">
        <f t="shared" si="10"/>
        <v>5</v>
      </c>
      <c r="H98" s="133">
        <v>5</v>
      </c>
      <c r="I98" s="133">
        <f>SUM(I99)</f>
        <v>0</v>
      </c>
      <c r="J98" s="163">
        <f t="shared" si="6"/>
        <v>0</v>
      </c>
      <c r="K98" s="163">
        <f t="shared" si="7"/>
        <v>0</v>
      </c>
      <c r="L98" s="163">
        <f t="shared" si="8"/>
        <v>5</v>
      </c>
      <c r="M98" s="164">
        <f t="shared" si="9"/>
        <v>5101900000</v>
      </c>
      <c r="N98" s="163">
        <f t="shared" si="11"/>
        <v>100</v>
      </c>
      <c r="O98" s="163"/>
      <c r="P98" s="165"/>
      <c r="Q98" s="163"/>
    </row>
    <row r="99" spans="1:20" s="246" customFormat="1" ht="59.25" customHeight="1">
      <c r="A99" s="134" t="s">
        <v>31</v>
      </c>
      <c r="B99" s="135" t="s">
        <v>209</v>
      </c>
      <c r="C99" s="154"/>
      <c r="D99" s="155" t="s">
        <v>210</v>
      </c>
      <c r="E99" s="136">
        <f>SUM(E100:E101)</f>
        <v>5101900000</v>
      </c>
      <c r="F99" s="156" t="s">
        <v>30</v>
      </c>
      <c r="G99" s="138">
        <f t="shared" si="10"/>
        <v>5</v>
      </c>
      <c r="H99" s="138">
        <v>5</v>
      </c>
      <c r="I99" s="138">
        <f>SUM(I100:I101)</f>
        <v>0</v>
      </c>
      <c r="J99" s="176">
        <f t="shared" si="6"/>
        <v>0</v>
      </c>
      <c r="K99" s="248">
        <f t="shared" si="7"/>
        <v>0</v>
      </c>
      <c r="L99" s="176">
        <f t="shared" si="8"/>
        <v>5</v>
      </c>
      <c r="M99" s="177">
        <f t="shared" si="9"/>
        <v>5101900000</v>
      </c>
      <c r="N99" s="248">
        <f t="shared" si="11"/>
        <v>100</v>
      </c>
      <c r="O99" s="176"/>
      <c r="P99" s="178"/>
      <c r="Q99" s="176"/>
      <c r="R99" s="118"/>
      <c r="S99" s="118"/>
      <c r="T99" s="118"/>
    </row>
    <row r="100" spans="1:20" ht="55.5" customHeight="1">
      <c r="A100" s="139">
        <v>1</v>
      </c>
      <c r="B100" s="140" t="s">
        <v>211</v>
      </c>
      <c r="C100" s="141"/>
      <c r="D100" s="142" t="s">
        <v>212</v>
      </c>
      <c r="E100" s="143">
        <v>4041900000</v>
      </c>
      <c r="F100" s="144" t="s">
        <v>30</v>
      </c>
      <c r="G100" s="145">
        <f t="shared" si="10"/>
        <v>5</v>
      </c>
      <c r="H100" s="145">
        <v>5</v>
      </c>
      <c r="I100" s="145">
        <v>0</v>
      </c>
      <c r="J100" s="168">
        <f t="shared" si="6"/>
        <v>0</v>
      </c>
      <c r="K100" s="168">
        <f t="shared" si="7"/>
        <v>0</v>
      </c>
      <c r="L100" s="168">
        <f t="shared" si="8"/>
        <v>5</v>
      </c>
      <c r="M100" s="169">
        <f t="shared" si="9"/>
        <v>4041900000</v>
      </c>
      <c r="N100" s="168">
        <f t="shared" si="11"/>
        <v>100</v>
      </c>
      <c r="O100" s="168"/>
      <c r="P100" s="170"/>
      <c r="Q100" s="168"/>
    </row>
    <row r="101" spans="1:20" ht="57" customHeight="1">
      <c r="A101" s="139">
        <v>2</v>
      </c>
      <c r="B101" s="140" t="s">
        <v>213</v>
      </c>
      <c r="C101" s="141"/>
      <c r="D101" s="142" t="s">
        <v>214</v>
      </c>
      <c r="E101" s="143">
        <v>1060000000</v>
      </c>
      <c r="F101" s="144" t="s">
        <v>30</v>
      </c>
      <c r="G101" s="145">
        <f t="shared" si="10"/>
        <v>5</v>
      </c>
      <c r="H101" s="145">
        <v>5</v>
      </c>
      <c r="I101" s="145">
        <v>0</v>
      </c>
      <c r="J101" s="168">
        <f t="shared" si="6"/>
        <v>0</v>
      </c>
      <c r="K101" s="168">
        <f t="shared" si="7"/>
        <v>0</v>
      </c>
      <c r="L101" s="168">
        <f t="shared" si="8"/>
        <v>5</v>
      </c>
      <c r="M101" s="169">
        <f t="shared" si="9"/>
        <v>1060000000</v>
      </c>
      <c r="N101" s="168">
        <f t="shared" si="11"/>
        <v>100</v>
      </c>
      <c r="O101" s="168"/>
      <c r="P101" s="170"/>
      <c r="Q101" s="168"/>
    </row>
    <row r="102" spans="1:20" s="112" customFormat="1" ht="36" customHeight="1">
      <c r="A102" s="129" t="s">
        <v>215</v>
      </c>
      <c r="B102" s="130" t="s">
        <v>216</v>
      </c>
      <c r="C102" s="184"/>
      <c r="D102" s="185" t="s">
        <v>217</v>
      </c>
      <c r="E102" s="131">
        <f>SUM(E103+E106)</f>
        <v>1980000000</v>
      </c>
      <c r="F102" s="132" t="s">
        <v>30</v>
      </c>
      <c r="G102" s="133">
        <f t="shared" si="10"/>
        <v>5</v>
      </c>
      <c r="H102" s="133">
        <v>5</v>
      </c>
      <c r="I102" s="133">
        <f>SUM(I103,I106)</f>
        <v>0</v>
      </c>
      <c r="J102" s="163">
        <f t="shared" si="6"/>
        <v>0</v>
      </c>
      <c r="K102" s="163">
        <f t="shared" si="7"/>
        <v>0</v>
      </c>
      <c r="L102" s="163">
        <f t="shared" si="8"/>
        <v>5</v>
      </c>
      <c r="M102" s="164">
        <f t="shared" si="9"/>
        <v>1980000000</v>
      </c>
      <c r="N102" s="163">
        <f t="shared" si="11"/>
        <v>100</v>
      </c>
      <c r="O102" s="163"/>
      <c r="P102" s="165"/>
      <c r="Q102" s="163"/>
    </row>
    <row r="103" spans="1:20" s="114" customFormat="1" ht="42" customHeight="1">
      <c r="A103" s="134" t="s">
        <v>31</v>
      </c>
      <c r="B103" s="135" t="s">
        <v>218</v>
      </c>
      <c r="C103" s="154"/>
      <c r="D103" s="135" t="s">
        <v>219</v>
      </c>
      <c r="E103" s="136">
        <f>SUM(E104:E105)</f>
        <v>570000000</v>
      </c>
      <c r="F103" s="137" t="s">
        <v>30</v>
      </c>
      <c r="G103" s="138">
        <f t="shared" si="10"/>
        <v>5</v>
      </c>
      <c r="H103" s="138">
        <v>5</v>
      </c>
      <c r="I103" s="138">
        <f>SUM(I104:I105)</f>
        <v>0</v>
      </c>
      <c r="J103" s="176">
        <f t="shared" si="6"/>
        <v>0</v>
      </c>
      <c r="K103" s="176">
        <f t="shared" si="7"/>
        <v>0</v>
      </c>
      <c r="L103" s="176">
        <f t="shared" si="8"/>
        <v>5</v>
      </c>
      <c r="M103" s="177">
        <f t="shared" si="9"/>
        <v>570000000</v>
      </c>
      <c r="N103" s="176">
        <f t="shared" si="11"/>
        <v>100</v>
      </c>
      <c r="O103" s="176"/>
      <c r="P103" s="166"/>
      <c r="Q103" s="176"/>
      <c r="R103" s="112"/>
      <c r="S103" s="112"/>
      <c r="T103" s="112"/>
    </row>
    <row r="104" spans="1:20" ht="36" customHeight="1">
      <c r="A104" s="139">
        <v>1</v>
      </c>
      <c r="B104" s="140" t="s">
        <v>220</v>
      </c>
      <c r="C104" s="141"/>
      <c r="D104" s="142" t="s">
        <v>221</v>
      </c>
      <c r="E104" s="143">
        <v>75000000</v>
      </c>
      <c r="F104" s="144" t="s">
        <v>30</v>
      </c>
      <c r="G104" s="145">
        <f t="shared" si="10"/>
        <v>5</v>
      </c>
      <c r="H104" s="145">
        <v>5</v>
      </c>
      <c r="I104" s="145">
        <v>0</v>
      </c>
      <c r="J104" s="168">
        <f t="shared" si="6"/>
        <v>0</v>
      </c>
      <c r="K104" s="168">
        <f t="shared" si="7"/>
        <v>0</v>
      </c>
      <c r="L104" s="168">
        <f t="shared" si="8"/>
        <v>5</v>
      </c>
      <c r="M104" s="169">
        <f t="shared" si="9"/>
        <v>75000000</v>
      </c>
      <c r="N104" s="168">
        <f t="shared" si="11"/>
        <v>100</v>
      </c>
      <c r="O104" s="168"/>
      <c r="P104" s="170"/>
      <c r="Q104" s="168"/>
    </row>
    <row r="105" spans="1:20" ht="34.5" customHeight="1">
      <c r="A105" s="139">
        <v>2</v>
      </c>
      <c r="B105" s="140" t="s">
        <v>222</v>
      </c>
      <c r="C105" s="141"/>
      <c r="D105" s="142" t="s">
        <v>223</v>
      </c>
      <c r="E105" s="143">
        <v>495000000</v>
      </c>
      <c r="F105" s="144" t="s">
        <v>30</v>
      </c>
      <c r="G105" s="145">
        <f t="shared" si="10"/>
        <v>5</v>
      </c>
      <c r="H105" s="145">
        <v>5</v>
      </c>
      <c r="I105" s="145">
        <v>0</v>
      </c>
      <c r="J105" s="168">
        <f t="shared" si="6"/>
        <v>0</v>
      </c>
      <c r="K105" s="168">
        <f t="shared" si="7"/>
        <v>0</v>
      </c>
      <c r="L105" s="168">
        <f t="shared" si="8"/>
        <v>5</v>
      </c>
      <c r="M105" s="169">
        <f t="shared" si="9"/>
        <v>495000000</v>
      </c>
      <c r="N105" s="168">
        <f t="shared" si="11"/>
        <v>100</v>
      </c>
      <c r="O105" s="168"/>
      <c r="P105" s="170"/>
      <c r="Q105" s="168"/>
    </row>
    <row r="106" spans="1:20" s="114" customFormat="1" ht="49.5" customHeight="1">
      <c r="A106" s="134" t="s">
        <v>48</v>
      </c>
      <c r="B106" s="135" t="s">
        <v>224</v>
      </c>
      <c r="C106" s="154"/>
      <c r="D106" s="155" t="s">
        <v>225</v>
      </c>
      <c r="E106" s="136">
        <f>SUM(E107:E108)</f>
        <v>1410000000</v>
      </c>
      <c r="F106" s="137" t="s">
        <v>30</v>
      </c>
      <c r="G106" s="138">
        <f t="shared" si="10"/>
        <v>5</v>
      </c>
      <c r="H106" s="138">
        <v>5</v>
      </c>
      <c r="I106" s="138">
        <f>SUM(I107:I108)</f>
        <v>0</v>
      </c>
      <c r="J106" s="176">
        <f t="shared" si="6"/>
        <v>0</v>
      </c>
      <c r="K106" s="176">
        <f t="shared" si="7"/>
        <v>0</v>
      </c>
      <c r="L106" s="176">
        <f t="shared" si="8"/>
        <v>5</v>
      </c>
      <c r="M106" s="177">
        <f t="shared" si="9"/>
        <v>1410000000</v>
      </c>
      <c r="N106" s="176">
        <f t="shared" si="11"/>
        <v>100</v>
      </c>
      <c r="O106" s="176"/>
      <c r="P106" s="166"/>
      <c r="Q106" s="176"/>
      <c r="R106" s="112"/>
      <c r="S106" s="112"/>
      <c r="T106" s="112"/>
    </row>
    <row r="107" spans="1:20" ht="37.5" customHeight="1">
      <c r="A107" s="139">
        <v>1</v>
      </c>
      <c r="B107" s="140" t="s">
        <v>226</v>
      </c>
      <c r="C107" s="141"/>
      <c r="D107" s="142" t="s">
        <v>227</v>
      </c>
      <c r="E107" s="143">
        <v>1160000000</v>
      </c>
      <c r="F107" s="144" t="s">
        <v>30</v>
      </c>
      <c r="G107" s="145">
        <f t="shared" si="10"/>
        <v>5</v>
      </c>
      <c r="H107" s="145">
        <v>5</v>
      </c>
      <c r="I107" s="145">
        <v>0</v>
      </c>
      <c r="J107" s="168">
        <f t="shared" si="6"/>
        <v>0</v>
      </c>
      <c r="K107" s="168">
        <f t="shared" si="7"/>
        <v>0</v>
      </c>
      <c r="L107" s="168">
        <f t="shared" si="8"/>
        <v>5</v>
      </c>
      <c r="M107" s="169">
        <f t="shared" si="9"/>
        <v>1160000000</v>
      </c>
      <c r="N107" s="168">
        <f t="shared" si="11"/>
        <v>100</v>
      </c>
      <c r="O107" s="168"/>
      <c r="P107" s="170"/>
      <c r="Q107" s="168"/>
    </row>
    <row r="108" spans="1:20" ht="35.25" customHeight="1">
      <c r="A108" s="139">
        <v>2</v>
      </c>
      <c r="B108" s="140" t="s">
        <v>228</v>
      </c>
      <c r="C108" s="141"/>
      <c r="D108" s="142" t="s">
        <v>229</v>
      </c>
      <c r="E108" s="143">
        <v>250000000</v>
      </c>
      <c r="F108" s="144" t="s">
        <v>30</v>
      </c>
      <c r="G108" s="145">
        <f t="shared" si="10"/>
        <v>5</v>
      </c>
      <c r="H108" s="145">
        <v>5</v>
      </c>
      <c r="I108" s="145">
        <v>0</v>
      </c>
      <c r="J108" s="168">
        <f t="shared" si="6"/>
        <v>0</v>
      </c>
      <c r="K108" s="168">
        <f t="shared" si="7"/>
        <v>0</v>
      </c>
      <c r="L108" s="168">
        <f t="shared" si="8"/>
        <v>5</v>
      </c>
      <c r="M108" s="169">
        <f t="shared" si="9"/>
        <v>250000000</v>
      </c>
      <c r="N108" s="168">
        <f t="shared" si="11"/>
        <v>100</v>
      </c>
      <c r="O108" s="168"/>
      <c r="P108" s="170"/>
      <c r="Q108" s="168"/>
    </row>
    <row r="109" spans="1:20" s="112" customFormat="1" ht="24.75" customHeight="1">
      <c r="A109" s="129" t="s">
        <v>230</v>
      </c>
      <c r="B109" s="130" t="s">
        <v>231</v>
      </c>
      <c r="C109" s="184"/>
      <c r="D109" s="185" t="s">
        <v>232</v>
      </c>
      <c r="E109" s="131">
        <f>SUM(E111:E112)</f>
        <v>535000000</v>
      </c>
      <c r="F109" s="132" t="s">
        <v>30</v>
      </c>
      <c r="G109" s="133">
        <f t="shared" si="10"/>
        <v>5</v>
      </c>
      <c r="H109" s="133">
        <v>5</v>
      </c>
      <c r="I109" s="133">
        <f>SUM(I110)</f>
        <v>0</v>
      </c>
      <c r="J109" s="163">
        <f t="shared" si="6"/>
        <v>0</v>
      </c>
      <c r="K109" s="163">
        <f t="shared" si="7"/>
        <v>0</v>
      </c>
      <c r="L109" s="163">
        <f t="shared" si="8"/>
        <v>5</v>
      </c>
      <c r="M109" s="164">
        <f t="shared" si="9"/>
        <v>535000000</v>
      </c>
      <c r="N109" s="163">
        <f t="shared" si="11"/>
        <v>100</v>
      </c>
      <c r="O109" s="163"/>
      <c r="P109" s="165"/>
      <c r="Q109" s="163"/>
    </row>
    <row r="110" spans="1:20" s="114" customFormat="1" ht="35.25" customHeight="1">
      <c r="A110" s="134" t="s">
        <v>31</v>
      </c>
      <c r="B110" s="135" t="s">
        <v>233</v>
      </c>
      <c r="C110" s="154"/>
      <c r="D110" s="155" t="s">
        <v>234</v>
      </c>
      <c r="E110" s="136">
        <f>SUM(E111+E112)</f>
        <v>535000000</v>
      </c>
      <c r="F110" s="137" t="s">
        <v>30</v>
      </c>
      <c r="G110" s="138">
        <f t="shared" si="10"/>
        <v>5</v>
      </c>
      <c r="H110" s="138">
        <v>5</v>
      </c>
      <c r="I110" s="138">
        <f>SUM(I111:I112)</f>
        <v>0</v>
      </c>
      <c r="J110" s="176">
        <f t="shared" si="6"/>
        <v>0</v>
      </c>
      <c r="K110" s="176">
        <f t="shared" si="7"/>
        <v>0</v>
      </c>
      <c r="L110" s="176">
        <f t="shared" si="8"/>
        <v>5</v>
      </c>
      <c r="M110" s="177">
        <f t="shared" si="9"/>
        <v>535000000</v>
      </c>
      <c r="N110" s="176">
        <f t="shared" si="11"/>
        <v>100</v>
      </c>
      <c r="O110" s="176"/>
      <c r="P110" s="166"/>
      <c r="Q110" s="176"/>
      <c r="R110" s="112"/>
      <c r="S110" s="112"/>
      <c r="T110" s="112"/>
    </row>
    <row r="111" spans="1:20" ht="32.25" customHeight="1">
      <c r="A111" s="139">
        <v>1</v>
      </c>
      <c r="B111" s="140" t="s">
        <v>235</v>
      </c>
      <c r="C111" s="141"/>
      <c r="D111" s="142" t="s">
        <v>236</v>
      </c>
      <c r="E111" s="143">
        <v>460000000</v>
      </c>
      <c r="F111" s="144" t="s">
        <v>30</v>
      </c>
      <c r="G111" s="145">
        <f t="shared" si="10"/>
        <v>5</v>
      </c>
      <c r="H111" s="145">
        <v>5</v>
      </c>
      <c r="I111" s="145">
        <v>0</v>
      </c>
      <c r="J111" s="168">
        <f t="shared" si="6"/>
        <v>0</v>
      </c>
      <c r="K111" s="168">
        <f t="shared" si="7"/>
        <v>0</v>
      </c>
      <c r="L111" s="168">
        <f t="shared" si="8"/>
        <v>5</v>
      </c>
      <c r="M111" s="169">
        <f t="shared" si="9"/>
        <v>460000000</v>
      </c>
      <c r="N111" s="168">
        <f t="shared" si="11"/>
        <v>100</v>
      </c>
      <c r="O111" s="168"/>
      <c r="P111" s="170"/>
      <c r="Q111" s="168"/>
    </row>
    <row r="112" spans="1:20" ht="27">
      <c r="A112" s="139">
        <v>2</v>
      </c>
      <c r="B112" s="140" t="s">
        <v>237</v>
      </c>
      <c r="C112" s="141"/>
      <c r="D112" s="142" t="s">
        <v>238</v>
      </c>
      <c r="E112" s="143">
        <v>75000000</v>
      </c>
      <c r="F112" s="144" t="s">
        <v>30</v>
      </c>
      <c r="G112" s="145">
        <f t="shared" si="10"/>
        <v>5</v>
      </c>
      <c r="H112" s="145">
        <v>5</v>
      </c>
      <c r="I112" s="145">
        <v>0</v>
      </c>
      <c r="J112" s="168">
        <f t="shared" si="6"/>
        <v>0</v>
      </c>
      <c r="K112" s="168">
        <f t="shared" si="7"/>
        <v>0</v>
      </c>
      <c r="L112" s="168">
        <f t="shared" si="8"/>
        <v>5</v>
      </c>
      <c r="M112" s="169">
        <f t="shared" si="9"/>
        <v>75000000</v>
      </c>
      <c r="N112" s="168">
        <f t="shared" si="11"/>
        <v>100</v>
      </c>
      <c r="O112" s="168"/>
      <c r="P112" s="170"/>
      <c r="Q112" s="168"/>
    </row>
    <row r="113" spans="1:20" s="112" customFormat="1" ht="31.5" customHeight="1">
      <c r="A113" s="129" t="s">
        <v>239</v>
      </c>
      <c r="B113" s="130" t="s">
        <v>240</v>
      </c>
      <c r="C113" s="184"/>
      <c r="D113" s="185" t="s">
        <v>241</v>
      </c>
      <c r="E113" s="131">
        <f>E114</f>
        <v>150000000</v>
      </c>
      <c r="F113" s="132" t="s">
        <v>30</v>
      </c>
      <c r="G113" s="133">
        <f t="shared" si="10"/>
        <v>5</v>
      </c>
      <c r="H113" s="133">
        <v>5</v>
      </c>
      <c r="I113" s="133">
        <f>SUM(I114)</f>
        <v>0</v>
      </c>
      <c r="J113" s="163">
        <f t="shared" si="6"/>
        <v>0</v>
      </c>
      <c r="K113" s="163">
        <f t="shared" si="7"/>
        <v>0</v>
      </c>
      <c r="L113" s="163">
        <f t="shared" si="8"/>
        <v>5</v>
      </c>
      <c r="M113" s="164">
        <f t="shared" si="9"/>
        <v>150000000</v>
      </c>
      <c r="N113" s="163">
        <f t="shared" si="11"/>
        <v>100</v>
      </c>
      <c r="O113" s="163"/>
      <c r="P113" s="165"/>
      <c r="Q113" s="163"/>
    </row>
    <row r="114" spans="1:20" s="114" customFormat="1" ht="22.5" customHeight="1">
      <c r="A114" s="134" t="s">
        <v>31</v>
      </c>
      <c r="B114" s="135" t="s">
        <v>242</v>
      </c>
      <c r="C114" s="154"/>
      <c r="D114" s="155" t="s">
        <v>243</v>
      </c>
      <c r="E114" s="136">
        <f>E115</f>
        <v>150000000</v>
      </c>
      <c r="F114" s="137" t="s">
        <v>30</v>
      </c>
      <c r="G114" s="138">
        <f t="shared" si="10"/>
        <v>5</v>
      </c>
      <c r="H114" s="138">
        <v>5</v>
      </c>
      <c r="I114" s="138">
        <f>SUM(I115)</f>
        <v>0</v>
      </c>
      <c r="J114" s="176">
        <f t="shared" si="6"/>
        <v>0</v>
      </c>
      <c r="K114" s="176">
        <f t="shared" si="7"/>
        <v>0</v>
      </c>
      <c r="L114" s="176">
        <f t="shared" si="8"/>
        <v>5</v>
      </c>
      <c r="M114" s="177">
        <f t="shared" si="9"/>
        <v>150000000</v>
      </c>
      <c r="N114" s="176">
        <f t="shared" si="11"/>
        <v>100</v>
      </c>
      <c r="O114" s="176"/>
      <c r="P114" s="166"/>
      <c r="Q114" s="176"/>
      <c r="R114" s="112"/>
      <c r="S114" s="112"/>
      <c r="T114" s="112"/>
    </row>
    <row r="115" spans="1:20" ht="18.75" customHeight="1">
      <c r="A115" s="139">
        <v>1</v>
      </c>
      <c r="B115" s="140" t="s">
        <v>244</v>
      </c>
      <c r="C115" s="141"/>
      <c r="D115" s="142" t="s">
        <v>245</v>
      </c>
      <c r="E115" s="143">
        <v>150000000</v>
      </c>
      <c r="F115" s="144" t="s">
        <v>30</v>
      </c>
      <c r="G115" s="145">
        <f t="shared" si="10"/>
        <v>5</v>
      </c>
      <c r="H115" s="145">
        <v>5</v>
      </c>
      <c r="I115" s="145">
        <v>0</v>
      </c>
      <c r="J115" s="168">
        <f t="shared" si="6"/>
        <v>0</v>
      </c>
      <c r="K115" s="168">
        <f t="shared" si="7"/>
        <v>0</v>
      </c>
      <c r="L115" s="168">
        <f t="shared" si="8"/>
        <v>5</v>
      </c>
      <c r="M115" s="169">
        <f t="shared" si="9"/>
        <v>150000000</v>
      </c>
      <c r="N115" s="168">
        <f t="shared" si="11"/>
        <v>100</v>
      </c>
      <c r="O115" s="168"/>
      <c r="P115" s="170"/>
      <c r="Q115" s="168"/>
    </row>
    <row r="116" spans="1:20">
      <c r="A116" s="186"/>
      <c r="B116" s="187"/>
      <c r="C116" s="186"/>
      <c r="D116" s="188"/>
      <c r="E116" s="189"/>
      <c r="F116" s="189"/>
      <c r="G116" s="190"/>
      <c r="H116" s="190"/>
      <c r="I116" s="190"/>
      <c r="J116" s="194"/>
      <c r="K116" s="194"/>
      <c r="L116" s="194"/>
      <c r="M116" s="115"/>
      <c r="N116" s="194"/>
      <c r="O116" s="195"/>
    </row>
    <row r="117" spans="1:20">
      <c r="A117" s="278"/>
      <c r="B117" s="278"/>
      <c r="C117" s="278"/>
      <c r="D117" s="278"/>
      <c r="E117" s="189"/>
      <c r="F117" s="189"/>
      <c r="G117" s="190"/>
      <c r="H117" s="190"/>
      <c r="I117" s="190"/>
      <c r="J117" s="194"/>
      <c r="K117" s="194"/>
      <c r="L117" s="194"/>
      <c r="N117" s="194"/>
      <c r="O117" s="195"/>
    </row>
    <row r="118" spans="1:20" ht="15.75">
      <c r="A118" s="191"/>
      <c r="B118" s="192"/>
      <c r="C118" s="192"/>
      <c r="D118" s="192"/>
      <c r="E118" s="193"/>
      <c r="F118" s="193"/>
      <c r="G118" s="193"/>
      <c r="H118" s="193"/>
      <c r="I118" s="193"/>
      <c r="J118" s="193"/>
      <c r="K118" s="193"/>
      <c r="L118" s="115"/>
      <c r="N118" s="263"/>
      <c r="O118" s="263"/>
      <c r="P118" s="263"/>
      <c r="Q118" s="263"/>
    </row>
    <row r="119" spans="1:20" ht="15.75">
      <c r="A119" s="191"/>
      <c r="B119" s="192"/>
      <c r="C119" s="192"/>
      <c r="D119" s="192"/>
      <c r="E119" s="193"/>
      <c r="F119" s="193"/>
      <c r="G119" s="193"/>
      <c r="H119" s="193"/>
      <c r="I119" s="193"/>
      <c r="J119" s="193"/>
      <c r="K119" s="193"/>
      <c r="L119" s="115"/>
      <c r="N119" s="196"/>
      <c r="O119" s="196"/>
      <c r="P119" s="196"/>
      <c r="Q119" s="196"/>
    </row>
    <row r="120" spans="1:20" ht="15.75">
      <c r="A120" s="191"/>
      <c r="B120" s="192"/>
      <c r="C120" s="192"/>
      <c r="D120" s="192"/>
      <c r="E120" s="193"/>
      <c r="F120" s="193"/>
      <c r="G120" s="193"/>
      <c r="H120" s="193"/>
      <c r="I120" s="193"/>
      <c r="J120" s="193"/>
      <c r="K120" s="193"/>
      <c r="N120" s="198"/>
    </row>
    <row r="121" spans="1:20" ht="15.75">
      <c r="A121" s="197"/>
      <c r="B121" s="197"/>
      <c r="C121" s="197"/>
      <c r="D121" s="197"/>
      <c r="N121" s="198"/>
    </row>
    <row r="122" spans="1:20" ht="15.75">
      <c r="A122" s="197"/>
      <c r="B122" s="197"/>
      <c r="C122" s="197"/>
      <c r="D122" s="197"/>
      <c r="N122" s="198"/>
    </row>
    <row r="123" spans="1:20" ht="15.75">
      <c r="N123" s="198"/>
    </row>
    <row r="124" spans="1:20" ht="15.75">
      <c r="N124" s="198"/>
    </row>
    <row r="125" spans="1:20" ht="15.75">
      <c r="N125" s="199"/>
      <c r="O125" s="199"/>
      <c r="P125" s="199"/>
      <c r="Q125" s="199"/>
    </row>
    <row r="126" spans="1:20" ht="15.75">
      <c r="N126" s="263"/>
      <c r="O126" s="263"/>
      <c r="P126" s="263"/>
      <c r="Q126" s="263"/>
    </row>
  </sheetData>
  <mergeCells count="22">
    <mergeCell ref="N118:Q118"/>
    <mergeCell ref="A1:P1"/>
    <mergeCell ref="A2:O2"/>
    <mergeCell ref="G6:K6"/>
    <mergeCell ref="G7:H7"/>
    <mergeCell ref="I7:K7"/>
    <mergeCell ref="N126:Q126"/>
    <mergeCell ref="A6:A8"/>
    <mergeCell ref="B6:B8"/>
    <mergeCell ref="E6:E8"/>
    <mergeCell ref="F6:F8"/>
    <mergeCell ref="L6:L8"/>
    <mergeCell ref="M6:M8"/>
    <mergeCell ref="N6:N8"/>
    <mergeCell ref="O6:O8"/>
    <mergeCell ref="P6:P8"/>
    <mergeCell ref="Q6:Q8"/>
    <mergeCell ref="C6:D8"/>
    <mergeCell ref="C9:D9"/>
    <mergeCell ref="C12:D12"/>
    <mergeCell ref="C13:D13"/>
    <mergeCell ref="A117:D117"/>
  </mergeCells>
  <pageMargins left="0.7" right="0.7" top="0.75" bottom="0.75" header="0.3" footer="0.3"/>
  <pageSetup paperSize="5" orientation="landscape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VZ135"/>
  <sheetViews>
    <sheetView topLeftCell="A5" workbookViewId="0">
      <selection activeCell="I11" sqref="I11"/>
    </sheetView>
  </sheetViews>
  <sheetFormatPr defaultColWidth="9" defaultRowHeight="21" customHeight="1"/>
  <cols>
    <col min="1" max="1" width="3.28515625" style="118" customWidth="1"/>
    <col min="2" max="2" width="13.140625" style="118" customWidth="1"/>
    <col min="3" max="3" width="4.28515625" style="118" hidden="1" customWidth="1"/>
    <col min="4" max="4" width="29" style="118" customWidth="1"/>
    <col min="5" max="5" width="18.42578125" style="118" customWidth="1"/>
    <col min="6" max="6" width="7.7109375" style="118" customWidth="1"/>
    <col min="7" max="7" width="5.140625" style="118" customWidth="1"/>
    <col min="8" max="8" width="9.28515625" style="118" customWidth="1"/>
    <col min="9" max="9" width="20" style="118" customWidth="1"/>
    <col min="10" max="10" width="7.7109375" style="118" customWidth="1"/>
    <col min="11" max="11" width="10.140625" style="118" customWidth="1"/>
    <col min="12" max="12" width="6.85546875" style="118" customWidth="1"/>
    <col min="13" max="13" width="20.5703125" style="118" customWidth="1"/>
    <col min="14" max="14" width="6.7109375" style="118" customWidth="1"/>
    <col min="15" max="15" width="4.42578125" style="118" customWidth="1"/>
    <col min="16" max="16" width="9.85546875" style="118" customWidth="1"/>
    <col min="17" max="17" width="10.28515625" style="118" customWidth="1"/>
    <col min="18" max="18" width="18.42578125" style="118" customWidth="1"/>
    <col min="19" max="19" width="9" style="118"/>
    <col min="20" max="20" width="45.85546875" style="118" customWidth="1"/>
    <col min="21" max="256" width="9" style="118"/>
    <col min="257" max="257" width="4.140625" style="118" customWidth="1"/>
    <col min="258" max="258" width="9" style="118" hidden="1" customWidth="1"/>
    <col min="259" max="259" width="2.7109375" style="118" customWidth="1"/>
    <col min="260" max="260" width="39.140625" style="118" customWidth="1"/>
    <col min="261" max="261" width="16.42578125" style="118" customWidth="1"/>
    <col min="262" max="262" width="9" style="118" hidden="1" customWidth="1"/>
    <col min="263" max="263" width="9" style="118" customWidth="1"/>
    <col min="264" max="264" width="9.5703125" style="118" customWidth="1"/>
    <col min="265" max="265" width="16.28515625" style="118" customWidth="1"/>
    <col min="266" max="266" width="7.28515625" style="118" customWidth="1"/>
    <col min="267" max="267" width="9.85546875" style="118" customWidth="1"/>
    <col min="268" max="268" width="7.140625" style="118" customWidth="1"/>
    <col min="269" max="269" width="15.85546875" style="118" customWidth="1"/>
    <col min="270" max="270" width="7.5703125" style="118" customWidth="1"/>
    <col min="271" max="271" width="9" style="118"/>
    <col min="272" max="274" width="9" style="118" hidden="1" customWidth="1"/>
    <col min="275" max="275" width="9" style="118"/>
    <col min="276" max="276" width="45.85546875" style="118" customWidth="1"/>
    <col min="277" max="512" width="9" style="118"/>
    <col min="513" max="513" width="4.140625" style="118" customWidth="1"/>
    <col min="514" max="514" width="9" style="118" hidden="1" customWidth="1"/>
    <col min="515" max="515" width="2.7109375" style="118" customWidth="1"/>
    <col min="516" max="516" width="39.140625" style="118" customWidth="1"/>
    <col min="517" max="517" width="16.42578125" style="118" customWidth="1"/>
    <col min="518" max="518" width="9" style="118" hidden="1" customWidth="1"/>
    <col min="519" max="519" width="9" style="118" customWidth="1"/>
    <col min="520" max="520" width="9.5703125" style="118" customWidth="1"/>
    <col min="521" max="521" width="16.28515625" style="118" customWidth="1"/>
    <col min="522" max="522" width="7.28515625" style="118" customWidth="1"/>
    <col min="523" max="523" width="9.85546875" style="118" customWidth="1"/>
    <col min="524" max="524" width="7.140625" style="118" customWidth="1"/>
    <col min="525" max="525" width="15.85546875" style="118" customWidth="1"/>
    <col min="526" max="526" width="7.5703125" style="118" customWidth="1"/>
    <col min="527" max="527" width="9" style="118"/>
    <col min="528" max="530" width="9" style="118" hidden="1" customWidth="1"/>
    <col min="531" max="531" width="9" style="118"/>
    <col min="532" max="532" width="45.85546875" style="118" customWidth="1"/>
    <col min="533" max="768" width="9" style="118"/>
    <col min="769" max="769" width="4.140625" style="118" customWidth="1"/>
    <col min="770" max="770" width="9" style="118" hidden="1" customWidth="1"/>
    <col min="771" max="771" width="2.7109375" style="118" customWidth="1"/>
    <col min="772" max="772" width="39.140625" style="118" customWidth="1"/>
    <col min="773" max="773" width="16.42578125" style="118" customWidth="1"/>
    <col min="774" max="774" width="9" style="118" hidden="1" customWidth="1"/>
    <col min="775" max="775" width="9" style="118" customWidth="1"/>
    <col min="776" max="776" width="9.5703125" style="118" customWidth="1"/>
    <col min="777" max="777" width="16.28515625" style="118" customWidth="1"/>
    <col min="778" max="778" width="7.28515625" style="118" customWidth="1"/>
    <col min="779" max="779" width="9.85546875" style="118" customWidth="1"/>
    <col min="780" max="780" width="7.140625" style="118" customWidth="1"/>
    <col min="781" max="781" width="15.85546875" style="118" customWidth="1"/>
    <col min="782" max="782" width="7.5703125" style="118" customWidth="1"/>
    <col min="783" max="783" width="9" style="118"/>
    <col min="784" max="786" width="9" style="118" hidden="1" customWidth="1"/>
    <col min="787" max="787" width="9" style="118"/>
    <col min="788" max="788" width="45.85546875" style="118" customWidth="1"/>
    <col min="789" max="1024" width="9" style="118"/>
    <col min="1025" max="1025" width="4.140625" style="118" customWidth="1"/>
    <col min="1026" max="1026" width="9" style="118" hidden="1" customWidth="1"/>
    <col min="1027" max="1027" width="2.7109375" style="118" customWidth="1"/>
    <col min="1028" max="1028" width="39.140625" style="118" customWidth="1"/>
    <col min="1029" max="1029" width="16.42578125" style="118" customWidth="1"/>
    <col min="1030" max="1030" width="9" style="118" hidden="1" customWidth="1"/>
    <col min="1031" max="1031" width="9" style="118" customWidth="1"/>
    <col min="1032" max="1032" width="9.5703125" style="118" customWidth="1"/>
    <col min="1033" max="1033" width="16.28515625" style="118" customWidth="1"/>
    <col min="1034" max="1034" width="7.28515625" style="118" customWidth="1"/>
    <col min="1035" max="1035" width="9.85546875" style="118" customWidth="1"/>
    <col min="1036" max="1036" width="7.140625" style="118" customWidth="1"/>
    <col min="1037" max="1037" width="15.85546875" style="118" customWidth="1"/>
    <col min="1038" max="1038" width="7.5703125" style="118" customWidth="1"/>
    <col min="1039" max="1039" width="9" style="118"/>
    <col min="1040" max="1042" width="9" style="118" hidden="1" customWidth="1"/>
    <col min="1043" max="1043" width="9" style="118"/>
    <col min="1044" max="1044" width="45.85546875" style="118" customWidth="1"/>
    <col min="1045" max="1280" width="9" style="118"/>
    <col min="1281" max="1281" width="4.140625" style="118" customWidth="1"/>
    <col min="1282" max="1282" width="9" style="118" hidden="1" customWidth="1"/>
    <col min="1283" max="1283" width="2.7109375" style="118" customWidth="1"/>
    <col min="1284" max="1284" width="39.140625" style="118" customWidth="1"/>
    <col min="1285" max="1285" width="16.42578125" style="118" customWidth="1"/>
    <col min="1286" max="1286" width="9" style="118" hidden="1" customWidth="1"/>
    <col min="1287" max="1287" width="9" style="118" customWidth="1"/>
    <col min="1288" max="1288" width="9.5703125" style="118" customWidth="1"/>
    <col min="1289" max="1289" width="16.28515625" style="118" customWidth="1"/>
    <col min="1290" max="1290" width="7.28515625" style="118" customWidth="1"/>
    <col min="1291" max="1291" width="9.85546875" style="118" customWidth="1"/>
    <col min="1292" max="1292" width="7.140625" style="118" customWidth="1"/>
    <col min="1293" max="1293" width="15.85546875" style="118" customWidth="1"/>
    <col min="1294" max="1294" width="7.5703125" style="118" customWidth="1"/>
    <col min="1295" max="1295" width="9" style="118"/>
    <col min="1296" max="1298" width="9" style="118" hidden="1" customWidth="1"/>
    <col min="1299" max="1299" width="9" style="118"/>
    <col min="1300" max="1300" width="45.85546875" style="118" customWidth="1"/>
    <col min="1301" max="1536" width="9" style="118"/>
    <col min="1537" max="1537" width="4.140625" style="118" customWidth="1"/>
    <col min="1538" max="1538" width="9" style="118" hidden="1" customWidth="1"/>
    <col min="1539" max="1539" width="2.7109375" style="118" customWidth="1"/>
    <col min="1540" max="1540" width="39.140625" style="118" customWidth="1"/>
    <col min="1541" max="1541" width="16.42578125" style="118" customWidth="1"/>
    <col min="1542" max="1542" width="9" style="118" hidden="1" customWidth="1"/>
    <col min="1543" max="1543" width="9" style="118" customWidth="1"/>
    <col min="1544" max="1544" width="9.5703125" style="118" customWidth="1"/>
    <col min="1545" max="1545" width="16.28515625" style="118" customWidth="1"/>
    <col min="1546" max="1546" width="7.28515625" style="118" customWidth="1"/>
    <col min="1547" max="1547" width="9.85546875" style="118" customWidth="1"/>
    <col min="1548" max="1548" width="7.140625" style="118" customWidth="1"/>
    <col min="1549" max="1549" width="15.85546875" style="118" customWidth="1"/>
    <col min="1550" max="1550" width="7.5703125" style="118" customWidth="1"/>
    <col min="1551" max="1551" width="9" style="118"/>
    <col min="1552" max="1554" width="9" style="118" hidden="1" customWidth="1"/>
    <col min="1555" max="1555" width="9" style="118"/>
    <col min="1556" max="1556" width="45.85546875" style="118" customWidth="1"/>
    <col min="1557" max="1792" width="9" style="118"/>
    <col min="1793" max="1793" width="4.140625" style="118" customWidth="1"/>
    <col min="1794" max="1794" width="9" style="118" hidden="1" customWidth="1"/>
    <col min="1795" max="1795" width="2.7109375" style="118" customWidth="1"/>
    <col min="1796" max="1796" width="39.140625" style="118" customWidth="1"/>
    <col min="1797" max="1797" width="16.42578125" style="118" customWidth="1"/>
    <col min="1798" max="1798" width="9" style="118" hidden="1" customWidth="1"/>
    <col min="1799" max="1799" width="9" style="118" customWidth="1"/>
    <col min="1800" max="1800" width="9.5703125" style="118" customWidth="1"/>
    <col min="1801" max="1801" width="16.28515625" style="118" customWidth="1"/>
    <col min="1802" max="1802" width="7.28515625" style="118" customWidth="1"/>
    <col min="1803" max="1803" width="9.85546875" style="118" customWidth="1"/>
    <col min="1804" max="1804" width="7.140625" style="118" customWidth="1"/>
    <col min="1805" max="1805" width="15.85546875" style="118" customWidth="1"/>
    <col min="1806" max="1806" width="7.5703125" style="118" customWidth="1"/>
    <col min="1807" max="1807" width="9" style="118"/>
    <col min="1808" max="1810" width="9" style="118" hidden="1" customWidth="1"/>
    <col min="1811" max="1811" width="9" style="118"/>
    <col min="1812" max="1812" width="45.85546875" style="118" customWidth="1"/>
    <col min="1813" max="2048" width="9" style="118"/>
    <col min="2049" max="2049" width="4.140625" style="118" customWidth="1"/>
    <col min="2050" max="2050" width="9" style="118" hidden="1" customWidth="1"/>
    <col min="2051" max="2051" width="2.7109375" style="118" customWidth="1"/>
    <col min="2052" max="2052" width="39.140625" style="118" customWidth="1"/>
    <col min="2053" max="2053" width="16.42578125" style="118" customWidth="1"/>
    <col min="2054" max="2054" width="9" style="118" hidden="1" customWidth="1"/>
    <col min="2055" max="2055" width="9" style="118" customWidth="1"/>
    <col min="2056" max="2056" width="9.5703125" style="118" customWidth="1"/>
    <col min="2057" max="2057" width="16.28515625" style="118" customWidth="1"/>
    <col min="2058" max="2058" width="7.28515625" style="118" customWidth="1"/>
    <col min="2059" max="2059" width="9.85546875" style="118" customWidth="1"/>
    <col min="2060" max="2060" width="7.140625" style="118" customWidth="1"/>
    <col min="2061" max="2061" width="15.85546875" style="118" customWidth="1"/>
    <col min="2062" max="2062" width="7.5703125" style="118" customWidth="1"/>
    <col min="2063" max="2063" width="9" style="118"/>
    <col min="2064" max="2066" width="9" style="118" hidden="1" customWidth="1"/>
    <col min="2067" max="2067" width="9" style="118"/>
    <col min="2068" max="2068" width="45.85546875" style="118" customWidth="1"/>
    <col min="2069" max="2304" width="9" style="118"/>
    <col min="2305" max="2305" width="4.140625" style="118" customWidth="1"/>
    <col min="2306" max="2306" width="9" style="118" hidden="1" customWidth="1"/>
    <col min="2307" max="2307" width="2.7109375" style="118" customWidth="1"/>
    <col min="2308" max="2308" width="39.140625" style="118" customWidth="1"/>
    <col min="2309" max="2309" width="16.42578125" style="118" customWidth="1"/>
    <col min="2310" max="2310" width="9" style="118" hidden="1" customWidth="1"/>
    <col min="2311" max="2311" width="9" style="118" customWidth="1"/>
    <col min="2312" max="2312" width="9.5703125" style="118" customWidth="1"/>
    <col min="2313" max="2313" width="16.28515625" style="118" customWidth="1"/>
    <col min="2314" max="2314" width="7.28515625" style="118" customWidth="1"/>
    <col min="2315" max="2315" width="9.85546875" style="118" customWidth="1"/>
    <col min="2316" max="2316" width="7.140625" style="118" customWidth="1"/>
    <col min="2317" max="2317" width="15.85546875" style="118" customWidth="1"/>
    <col min="2318" max="2318" width="7.5703125" style="118" customWidth="1"/>
    <col min="2319" max="2319" width="9" style="118"/>
    <col min="2320" max="2322" width="9" style="118" hidden="1" customWidth="1"/>
    <col min="2323" max="2323" width="9" style="118"/>
    <col min="2324" max="2324" width="45.85546875" style="118" customWidth="1"/>
    <col min="2325" max="2560" width="9" style="118"/>
    <col min="2561" max="2561" width="4.140625" style="118" customWidth="1"/>
    <col min="2562" max="2562" width="9" style="118" hidden="1" customWidth="1"/>
    <col min="2563" max="2563" width="2.7109375" style="118" customWidth="1"/>
    <col min="2564" max="2564" width="39.140625" style="118" customWidth="1"/>
    <col min="2565" max="2565" width="16.42578125" style="118" customWidth="1"/>
    <col min="2566" max="2566" width="9" style="118" hidden="1" customWidth="1"/>
    <col min="2567" max="2567" width="9" style="118" customWidth="1"/>
    <col min="2568" max="2568" width="9.5703125" style="118" customWidth="1"/>
    <col min="2569" max="2569" width="16.28515625" style="118" customWidth="1"/>
    <col min="2570" max="2570" width="7.28515625" style="118" customWidth="1"/>
    <col min="2571" max="2571" width="9.85546875" style="118" customWidth="1"/>
    <col min="2572" max="2572" width="7.140625" style="118" customWidth="1"/>
    <col min="2573" max="2573" width="15.85546875" style="118" customWidth="1"/>
    <col min="2574" max="2574" width="7.5703125" style="118" customWidth="1"/>
    <col min="2575" max="2575" width="9" style="118"/>
    <col min="2576" max="2578" width="9" style="118" hidden="1" customWidth="1"/>
    <col min="2579" max="2579" width="9" style="118"/>
    <col min="2580" max="2580" width="45.85546875" style="118" customWidth="1"/>
    <col min="2581" max="2816" width="9" style="118"/>
    <col min="2817" max="2817" width="4.140625" style="118" customWidth="1"/>
    <col min="2818" max="2818" width="9" style="118" hidden="1" customWidth="1"/>
    <col min="2819" max="2819" width="2.7109375" style="118" customWidth="1"/>
    <col min="2820" max="2820" width="39.140625" style="118" customWidth="1"/>
    <col min="2821" max="2821" width="16.42578125" style="118" customWidth="1"/>
    <col min="2822" max="2822" width="9" style="118" hidden="1" customWidth="1"/>
    <col min="2823" max="2823" width="9" style="118" customWidth="1"/>
    <col min="2824" max="2824" width="9.5703125" style="118" customWidth="1"/>
    <col min="2825" max="2825" width="16.28515625" style="118" customWidth="1"/>
    <col min="2826" max="2826" width="7.28515625" style="118" customWidth="1"/>
    <col min="2827" max="2827" width="9.85546875" style="118" customWidth="1"/>
    <col min="2828" max="2828" width="7.140625" style="118" customWidth="1"/>
    <col min="2829" max="2829" width="15.85546875" style="118" customWidth="1"/>
    <col min="2830" max="2830" width="7.5703125" style="118" customWidth="1"/>
    <col min="2831" max="2831" width="9" style="118"/>
    <col min="2832" max="2834" width="9" style="118" hidden="1" customWidth="1"/>
    <col min="2835" max="2835" width="9" style="118"/>
    <col min="2836" max="2836" width="45.85546875" style="118" customWidth="1"/>
    <col min="2837" max="3072" width="9" style="118"/>
    <col min="3073" max="3073" width="4.140625" style="118" customWidth="1"/>
    <col min="3074" max="3074" width="9" style="118" hidden="1" customWidth="1"/>
    <col min="3075" max="3075" width="2.7109375" style="118" customWidth="1"/>
    <col min="3076" max="3076" width="39.140625" style="118" customWidth="1"/>
    <col min="3077" max="3077" width="16.42578125" style="118" customWidth="1"/>
    <col min="3078" max="3078" width="9" style="118" hidden="1" customWidth="1"/>
    <col min="3079" max="3079" width="9" style="118" customWidth="1"/>
    <col min="3080" max="3080" width="9.5703125" style="118" customWidth="1"/>
    <col min="3081" max="3081" width="16.28515625" style="118" customWidth="1"/>
    <col min="3082" max="3082" width="7.28515625" style="118" customWidth="1"/>
    <col min="3083" max="3083" width="9.85546875" style="118" customWidth="1"/>
    <col min="3084" max="3084" width="7.140625" style="118" customWidth="1"/>
    <col min="3085" max="3085" width="15.85546875" style="118" customWidth="1"/>
    <col min="3086" max="3086" width="7.5703125" style="118" customWidth="1"/>
    <col min="3087" max="3087" width="9" style="118"/>
    <col min="3088" max="3090" width="9" style="118" hidden="1" customWidth="1"/>
    <col min="3091" max="3091" width="9" style="118"/>
    <col min="3092" max="3092" width="45.85546875" style="118" customWidth="1"/>
    <col min="3093" max="3328" width="9" style="118"/>
    <col min="3329" max="3329" width="4.140625" style="118" customWidth="1"/>
    <col min="3330" max="3330" width="9" style="118" hidden="1" customWidth="1"/>
    <col min="3331" max="3331" width="2.7109375" style="118" customWidth="1"/>
    <col min="3332" max="3332" width="39.140625" style="118" customWidth="1"/>
    <col min="3333" max="3333" width="16.42578125" style="118" customWidth="1"/>
    <col min="3334" max="3334" width="9" style="118" hidden="1" customWidth="1"/>
    <col min="3335" max="3335" width="9" style="118" customWidth="1"/>
    <col min="3336" max="3336" width="9.5703125" style="118" customWidth="1"/>
    <col min="3337" max="3337" width="16.28515625" style="118" customWidth="1"/>
    <col min="3338" max="3338" width="7.28515625" style="118" customWidth="1"/>
    <col min="3339" max="3339" width="9.85546875" style="118" customWidth="1"/>
    <col min="3340" max="3340" width="7.140625" style="118" customWidth="1"/>
    <col min="3341" max="3341" width="15.85546875" style="118" customWidth="1"/>
    <col min="3342" max="3342" width="7.5703125" style="118" customWidth="1"/>
    <col min="3343" max="3343" width="9" style="118"/>
    <col min="3344" max="3346" width="9" style="118" hidden="1" customWidth="1"/>
    <col min="3347" max="3347" width="9" style="118"/>
    <col min="3348" max="3348" width="45.85546875" style="118" customWidth="1"/>
    <col min="3349" max="3584" width="9" style="118"/>
    <col min="3585" max="3585" width="4.140625" style="118" customWidth="1"/>
    <col min="3586" max="3586" width="9" style="118" hidden="1" customWidth="1"/>
    <col min="3587" max="3587" width="2.7109375" style="118" customWidth="1"/>
    <col min="3588" max="3588" width="39.140625" style="118" customWidth="1"/>
    <col min="3589" max="3589" width="16.42578125" style="118" customWidth="1"/>
    <col min="3590" max="3590" width="9" style="118" hidden="1" customWidth="1"/>
    <col min="3591" max="3591" width="9" style="118" customWidth="1"/>
    <col min="3592" max="3592" width="9.5703125" style="118" customWidth="1"/>
    <col min="3593" max="3593" width="16.28515625" style="118" customWidth="1"/>
    <col min="3594" max="3594" width="7.28515625" style="118" customWidth="1"/>
    <col min="3595" max="3595" width="9.85546875" style="118" customWidth="1"/>
    <col min="3596" max="3596" width="7.140625" style="118" customWidth="1"/>
    <col min="3597" max="3597" width="15.85546875" style="118" customWidth="1"/>
    <col min="3598" max="3598" width="7.5703125" style="118" customWidth="1"/>
    <col min="3599" max="3599" width="9" style="118"/>
    <col min="3600" max="3602" width="9" style="118" hidden="1" customWidth="1"/>
    <col min="3603" max="3603" width="9" style="118"/>
    <col min="3604" max="3604" width="45.85546875" style="118" customWidth="1"/>
    <col min="3605" max="3840" width="9" style="118"/>
    <col min="3841" max="3841" width="4.140625" style="118" customWidth="1"/>
    <col min="3842" max="3842" width="9" style="118" hidden="1" customWidth="1"/>
    <col min="3843" max="3843" width="2.7109375" style="118" customWidth="1"/>
    <col min="3844" max="3844" width="39.140625" style="118" customWidth="1"/>
    <col min="3845" max="3845" width="16.42578125" style="118" customWidth="1"/>
    <col min="3846" max="3846" width="9" style="118" hidden="1" customWidth="1"/>
    <col min="3847" max="3847" width="9" style="118" customWidth="1"/>
    <col min="3848" max="3848" width="9.5703125" style="118" customWidth="1"/>
    <col min="3849" max="3849" width="16.28515625" style="118" customWidth="1"/>
    <col min="3850" max="3850" width="7.28515625" style="118" customWidth="1"/>
    <col min="3851" max="3851" width="9.85546875" style="118" customWidth="1"/>
    <col min="3852" max="3852" width="7.140625" style="118" customWidth="1"/>
    <col min="3853" max="3853" width="15.85546875" style="118" customWidth="1"/>
    <col min="3854" max="3854" width="7.5703125" style="118" customWidth="1"/>
    <col min="3855" max="3855" width="9" style="118"/>
    <col min="3856" max="3858" width="9" style="118" hidden="1" customWidth="1"/>
    <col min="3859" max="3859" width="9" style="118"/>
    <col min="3860" max="3860" width="45.85546875" style="118" customWidth="1"/>
    <col min="3861" max="4096" width="9" style="118"/>
    <col min="4097" max="4097" width="4.140625" style="118" customWidth="1"/>
    <col min="4098" max="4098" width="9" style="118" hidden="1" customWidth="1"/>
    <col min="4099" max="4099" width="2.7109375" style="118" customWidth="1"/>
    <col min="4100" max="4100" width="39.140625" style="118" customWidth="1"/>
    <col min="4101" max="4101" width="16.42578125" style="118" customWidth="1"/>
    <col min="4102" max="4102" width="9" style="118" hidden="1" customWidth="1"/>
    <col min="4103" max="4103" width="9" style="118" customWidth="1"/>
    <col min="4104" max="4104" width="9.5703125" style="118" customWidth="1"/>
    <col min="4105" max="4105" width="16.28515625" style="118" customWidth="1"/>
    <col min="4106" max="4106" width="7.28515625" style="118" customWidth="1"/>
    <col min="4107" max="4107" width="9.85546875" style="118" customWidth="1"/>
    <col min="4108" max="4108" width="7.140625" style="118" customWidth="1"/>
    <col min="4109" max="4109" width="15.85546875" style="118" customWidth="1"/>
    <col min="4110" max="4110" width="7.5703125" style="118" customWidth="1"/>
    <col min="4111" max="4111" width="9" style="118"/>
    <col min="4112" max="4114" width="9" style="118" hidden="1" customWidth="1"/>
    <col min="4115" max="4115" width="9" style="118"/>
    <col min="4116" max="4116" width="45.85546875" style="118" customWidth="1"/>
    <col min="4117" max="4352" width="9" style="118"/>
    <col min="4353" max="4353" width="4.140625" style="118" customWidth="1"/>
    <col min="4354" max="4354" width="9" style="118" hidden="1" customWidth="1"/>
    <col min="4355" max="4355" width="2.7109375" style="118" customWidth="1"/>
    <col min="4356" max="4356" width="39.140625" style="118" customWidth="1"/>
    <col min="4357" max="4357" width="16.42578125" style="118" customWidth="1"/>
    <col min="4358" max="4358" width="9" style="118" hidden="1" customWidth="1"/>
    <col min="4359" max="4359" width="9" style="118" customWidth="1"/>
    <col min="4360" max="4360" width="9.5703125" style="118" customWidth="1"/>
    <col min="4361" max="4361" width="16.28515625" style="118" customWidth="1"/>
    <col min="4362" max="4362" width="7.28515625" style="118" customWidth="1"/>
    <col min="4363" max="4363" width="9.85546875" style="118" customWidth="1"/>
    <col min="4364" max="4364" width="7.140625" style="118" customWidth="1"/>
    <col min="4365" max="4365" width="15.85546875" style="118" customWidth="1"/>
    <col min="4366" max="4366" width="7.5703125" style="118" customWidth="1"/>
    <col min="4367" max="4367" width="9" style="118"/>
    <col min="4368" max="4370" width="9" style="118" hidden="1" customWidth="1"/>
    <col min="4371" max="4371" width="9" style="118"/>
    <col min="4372" max="4372" width="45.85546875" style="118" customWidth="1"/>
    <col min="4373" max="4608" width="9" style="118"/>
    <col min="4609" max="4609" width="4.140625" style="118" customWidth="1"/>
    <col min="4610" max="4610" width="9" style="118" hidden="1" customWidth="1"/>
    <col min="4611" max="4611" width="2.7109375" style="118" customWidth="1"/>
    <col min="4612" max="4612" width="39.140625" style="118" customWidth="1"/>
    <col min="4613" max="4613" width="16.42578125" style="118" customWidth="1"/>
    <col min="4614" max="4614" width="9" style="118" hidden="1" customWidth="1"/>
    <col min="4615" max="4615" width="9" style="118" customWidth="1"/>
    <col min="4616" max="4616" width="9.5703125" style="118" customWidth="1"/>
    <col min="4617" max="4617" width="16.28515625" style="118" customWidth="1"/>
    <col min="4618" max="4618" width="7.28515625" style="118" customWidth="1"/>
    <col min="4619" max="4619" width="9.85546875" style="118" customWidth="1"/>
    <col min="4620" max="4620" width="7.140625" style="118" customWidth="1"/>
    <col min="4621" max="4621" width="15.85546875" style="118" customWidth="1"/>
    <col min="4622" max="4622" width="7.5703125" style="118" customWidth="1"/>
    <col min="4623" max="4623" width="9" style="118"/>
    <col min="4624" max="4626" width="9" style="118" hidden="1" customWidth="1"/>
    <col min="4627" max="4627" width="9" style="118"/>
    <col min="4628" max="4628" width="45.85546875" style="118" customWidth="1"/>
    <col min="4629" max="4864" width="9" style="118"/>
    <col min="4865" max="4865" width="4.140625" style="118" customWidth="1"/>
    <col min="4866" max="4866" width="9" style="118" hidden="1" customWidth="1"/>
    <col min="4867" max="4867" width="2.7109375" style="118" customWidth="1"/>
    <col min="4868" max="4868" width="39.140625" style="118" customWidth="1"/>
    <col min="4869" max="4869" width="16.42578125" style="118" customWidth="1"/>
    <col min="4870" max="4870" width="9" style="118" hidden="1" customWidth="1"/>
    <col min="4871" max="4871" width="9" style="118" customWidth="1"/>
    <col min="4872" max="4872" width="9.5703125" style="118" customWidth="1"/>
    <col min="4873" max="4873" width="16.28515625" style="118" customWidth="1"/>
    <col min="4874" max="4874" width="7.28515625" style="118" customWidth="1"/>
    <col min="4875" max="4875" width="9.85546875" style="118" customWidth="1"/>
    <col min="4876" max="4876" width="7.140625" style="118" customWidth="1"/>
    <col min="4877" max="4877" width="15.85546875" style="118" customWidth="1"/>
    <col min="4878" max="4878" width="7.5703125" style="118" customWidth="1"/>
    <col min="4879" max="4879" width="9" style="118"/>
    <col min="4880" max="4882" width="9" style="118" hidden="1" customWidth="1"/>
    <col min="4883" max="4883" width="9" style="118"/>
    <col min="4884" max="4884" width="45.85546875" style="118" customWidth="1"/>
    <col min="4885" max="5120" width="9" style="118"/>
    <col min="5121" max="5121" width="4.140625" style="118" customWidth="1"/>
    <col min="5122" max="5122" width="9" style="118" hidden="1" customWidth="1"/>
    <col min="5123" max="5123" width="2.7109375" style="118" customWidth="1"/>
    <col min="5124" max="5124" width="39.140625" style="118" customWidth="1"/>
    <col min="5125" max="5125" width="16.42578125" style="118" customWidth="1"/>
    <col min="5126" max="5126" width="9" style="118" hidden="1" customWidth="1"/>
    <col min="5127" max="5127" width="9" style="118" customWidth="1"/>
    <col min="5128" max="5128" width="9.5703125" style="118" customWidth="1"/>
    <col min="5129" max="5129" width="16.28515625" style="118" customWidth="1"/>
    <col min="5130" max="5130" width="7.28515625" style="118" customWidth="1"/>
    <col min="5131" max="5131" width="9.85546875" style="118" customWidth="1"/>
    <col min="5132" max="5132" width="7.140625" style="118" customWidth="1"/>
    <col min="5133" max="5133" width="15.85546875" style="118" customWidth="1"/>
    <col min="5134" max="5134" width="7.5703125" style="118" customWidth="1"/>
    <col min="5135" max="5135" width="9" style="118"/>
    <col min="5136" max="5138" width="9" style="118" hidden="1" customWidth="1"/>
    <col min="5139" max="5139" width="9" style="118"/>
    <col min="5140" max="5140" width="45.85546875" style="118" customWidth="1"/>
    <col min="5141" max="5376" width="9" style="118"/>
    <col min="5377" max="5377" width="4.140625" style="118" customWidth="1"/>
    <col min="5378" max="5378" width="9" style="118" hidden="1" customWidth="1"/>
    <col min="5379" max="5379" width="2.7109375" style="118" customWidth="1"/>
    <col min="5380" max="5380" width="39.140625" style="118" customWidth="1"/>
    <col min="5381" max="5381" width="16.42578125" style="118" customWidth="1"/>
    <col min="5382" max="5382" width="9" style="118" hidden="1" customWidth="1"/>
    <col min="5383" max="5383" width="9" style="118" customWidth="1"/>
    <col min="5384" max="5384" width="9.5703125" style="118" customWidth="1"/>
    <col min="5385" max="5385" width="16.28515625" style="118" customWidth="1"/>
    <col min="5386" max="5386" width="7.28515625" style="118" customWidth="1"/>
    <col min="5387" max="5387" width="9.85546875" style="118" customWidth="1"/>
    <col min="5388" max="5388" width="7.140625" style="118" customWidth="1"/>
    <col min="5389" max="5389" width="15.85546875" style="118" customWidth="1"/>
    <col min="5390" max="5390" width="7.5703125" style="118" customWidth="1"/>
    <col min="5391" max="5391" width="9" style="118"/>
    <col min="5392" max="5394" width="9" style="118" hidden="1" customWidth="1"/>
    <col min="5395" max="5395" width="9" style="118"/>
    <col min="5396" max="5396" width="45.85546875" style="118" customWidth="1"/>
    <col min="5397" max="5632" width="9" style="118"/>
    <col min="5633" max="5633" width="4.140625" style="118" customWidth="1"/>
    <col min="5634" max="5634" width="9" style="118" hidden="1" customWidth="1"/>
    <col min="5635" max="5635" width="2.7109375" style="118" customWidth="1"/>
    <col min="5636" max="5636" width="39.140625" style="118" customWidth="1"/>
    <col min="5637" max="5637" width="16.42578125" style="118" customWidth="1"/>
    <col min="5638" max="5638" width="9" style="118" hidden="1" customWidth="1"/>
    <col min="5639" max="5639" width="9" style="118" customWidth="1"/>
    <col min="5640" max="5640" width="9.5703125" style="118" customWidth="1"/>
    <col min="5641" max="5641" width="16.28515625" style="118" customWidth="1"/>
    <col min="5642" max="5642" width="7.28515625" style="118" customWidth="1"/>
    <col min="5643" max="5643" width="9.85546875" style="118" customWidth="1"/>
    <col min="5644" max="5644" width="7.140625" style="118" customWidth="1"/>
    <col min="5645" max="5645" width="15.85546875" style="118" customWidth="1"/>
    <col min="5646" max="5646" width="7.5703125" style="118" customWidth="1"/>
    <col min="5647" max="5647" width="9" style="118"/>
    <col min="5648" max="5650" width="9" style="118" hidden="1" customWidth="1"/>
    <col min="5651" max="5651" width="9" style="118"/>
    <col min="5652" max="5652" width="45.85546875" style="118" customWidth="1"/>
    <col min="5653" max="5888" width="9" style="118"/>
    <col min="5889" max="5889" width="4.140625" style="118" customWidth="1"/>
    <col min="5890" max="5890" width="9" style="118" hidden="1" customWidth="1"/>
    <col min="5891" max="5891" width="2.7109375" style="118" customWidth="1"/>
    <col min="5892" max="5892" width="39.140625" style="118" customWidth="1"/>
    <col min="5893" max="5893" width="16.42578125" style="118" customWidth="1"/>
    <col min="5894" max="5894" width="9" style="118" hidden="1" customWidth="1"/>
    <col min="5895" max="5895" width="9" style="118" customWidth="1"/>
    <col min="5896" max="5896" width="9.5703125" style="118" customWidth="1"/>
    <col min="5897" max="5897" width="16.28515625" style="118" customWidth="1"/>
    <col min="5898" max="5898" width="7.28515625" style="118" customWidth="1"/>
    <col min="5899" max="5899" width="9.85546875" style="118" customWidth="1"/>
    <col min="5900" max="5900" width="7.140625" style="118" customWidth="1"/>
    <col min="5901" max="5901" width="15.85546875" style="118" customWidth="1"/>
    <col min="5902" max="5902" width="7.5703125" style="118" customWidth="1"/>
    <col min="5903" max="5903" width="9" style="118"/>
    <col min="5904" max="5906" width="9" style="118" hidden="1" customWidth="1"/>
    <col min="5907" max="5907" width="9" style="118"/>
    <col min="5908" max="5908" width="45.85546875" style="118" customWidth="1"/>
    <col min="5909" max="6144" width="9" style="118"/>
    <col min="6145" max="6145" width="4.140625" style="118" customWidth="1"/>
    <col min="6146" max="6146" width="9" style="118" hidden="1" customWidth="1"/>
    <col min="6147" max="6147" width="2.7109375" style="118" customWidth="1"/>
    <col min="6148" max="6148" width="39.140625" style="118" customWidth="1"/>
    <col min="6149" max="6149" width="16.42578125" style="118" customWidth="1"/>
    <col min="6150" max="6150" width="9" style="118" hidden="1" customWidth="1"/>
    <col min="6151" max="6151" width="9" style="118" customWidth="1"/>
    <col min="6152" max="6152" width="9.5703125" style="118" customWidth="1"/>
    <col min="6153" max="6153" width="16.28515625" style="118" customWidth="1"/>
    <col min="6154" max="6154" width="7.28515625" style="118" customWidth="1"/>
    <col min="6155" max="6155" width="9.85546875" style="118" customWidth="1"/>
    <col min="6156" max="6156" width="7.140625" style="118" customWidth="1"/>
    <col min="6157" max="6157" width="15.85546875" style="118" customWidth="1"/>
    <col min="6158" max="6158" width="7.5703125" style="118" customWidth="1"/>
    <col min="6159" max="6159" width="9" style="118"/>
    <col min="6160" max="6162" width="9" style="118" hidden="1" customWidth="1"/>
    <col min="6163" max="6163" width="9" style="118"/>
    <col min="6164" max="6164" width="45.85546875" style="118" customWidth="1"/>
    <col min="6165" max="6400" width="9" style="118"/>
    <col min="6401" max="6401" width="4.140625" style="118" customWidth="1"/>
    <col min="6402" max="6402" width="9" style="118" hidden="1" customWidth="1"/>
    <col min="6403" max="6403" width="2.7109375" style="118" customWidth="1"/>
    <col min="6404" max="6404" width="39.140625" style="118" customWidth="1"/>
    <col min="6405" max="6405" width="16.42578125" style="118" customWidth="1"/>
    <col min="6406" max="6406" width="9" style="118" hidden="1" customWidth="1"/>
    <col min="6407" max="6407" width="9" style="118" customWidth="1"/>
    <col min="6408" max="6408" width="9.5703125" style="118" customWidth="1"/>
    <col min="6409" max="6409" width="16.28515625" style="118" customWidth="1"/>
    <col min="6410" max="6410" width="7.28515625" style="118" customWidth="1"/>
    <col min="6411" max="6411" width="9.85546875" style="118" customWidth="1"/>
    <col min="6412" max="6412" width="7.140625" style="118" customWidth="1"/>
    <col min="6413" max="6413" width="15.85546875" style="118" customWidth="1"/>
    <col min="6414" max="6414" width="7.5703125" style="118" customWidth="1"/>
    <col min="6415" max="6415" width="9" style="118"/>
    <col min="6416" max="6418" width="9" style="118" hidden="1" customWidth="1"/>
    <col min="6419" max="6419" width="9" style="118"/>
    <col min="6420" max="6420" width="45.85546875" style="118" customWidth="1"/>
    <col min="6421" max="6656" width="9" style="118"/>
    <col min="6657" max="6657" width="4.140625" style="118" customWidth="1"/>
    <col min="6658" max="6658" width="9" style="118" hidden="1" customWidth="1"/>
    <col min="6659" max="6659" width="2.7109375" style="118" customWidth="1"/>
    <col min="6660" max="6660" width="39.140625" style="118" customWidth="1"/>
    <col min="6661" max="6661" width="16.42578125" style="118" customWidth="1"/>
    <col min="6662" max="6662" width="9" style="118" hidden="1" customWidth="1"/>
    <col min="6663" max="6663" width="9" style="118" customWidth="1"/>
    <col min="6664" max="6664" width="9.5703125" style="118" customWidth="1"/>
    <col min="6665" max="6665" width="16.28515625" style="118" customWidth="1"/>
    <col min="6666" max="6666" width="7.28515625" style="118" customWidth="1"/>
    <col min="6667" max="6667" width="9.85546875" style="118" customWidth="1"/>
    <col min="6668" max="6668" width="7.140625" style="118" customWidth="1"/>
    <col min="6669" max="6669" width="15.85546875" style="118" customWidth="1"/>
    <col min="6670" max="6670" width="7.5703125" style="118" customWidth="1"/>
    <col min="6671" max="6671" width="9" style="118"/>
    <col min="6672" max="6674" width="9" style="118" hidden="1" customWidth="1"/>
    <col min="6675" max="6675" width="9" style="118"/>
    <col min="6676" max="6676" width="45.85546875" style="118" customWidth="1"/>
    <col min="6677" max="6912" width="9" style="118"/>
    <col min="6913" max="6913" width="4.140625" style="118" customWidth="1"/>
    <col min="6914" max="6914" width="9" style="118" hidden="1" customWidth="1"/>
    <col min="6915" max="6915" width="2.7109375" style="118" customWidth="1"/>
    <col min="6916" max="6916" width="39.140625" style="118" customWidth="1"/>
    <col min="6917" max="6917" width="16.42578125" style="118" customWidth="1"/>
    <col min="6918" max="6918" width="9" style="118" hidden="1" customWidth="1"/>
    <col min="6919" max="6919" width="9" style="118" customWidth="1"/>
    <col min="6920" max="6920" width="9.5703125" style="118" customWidth="1"/>
    <col min="6921" max="6921" width="16.28515625" style="118" customWidth="1"/>
    <col min="6922" max="6922" width="7.28515625" style="118" customWidth="1"/>
    <col min="6923" max="6923" width="9.85546875" style="118" customWidth="1"/>
    <col min="6924" max="6924" width="7.140625" style="118" customWidth="1"/>
    <col min="6925" max="6925" width="15.85546875" style="118" customWidth="1"/>
    <col min="6926" max="6926" width="7.5703125" style="118" customWidth="1"/>
    <col min="6927" max="6927" width="9" style="118"/>
    <col min="6928" max="6930" width="9" style="118" hidden="1" customWidth="1"/>
    <col min="6931" max="6931" width="9" style="118"/>
    <col min="6932" max="6932" width="45.85546875" style="118" customWidth="1"/>
    <col min="6933" max="7168" width="9" style="118"/>
    <col min="7169" max="7169" width="4.140625" style="118" customWidth="1"/>
    <col min="7170" max="7170" width="9" style="118" hidden="1" customWidth="1"/>
    <col min="7171" max="7171" width="2.7109375" style="118" customWidth="1"/>
    <col min="7172" max="7172" width="39.140625" style="118" customWidth="1"/>
    <col min="7173" max="7173" width="16.42578125" style="118" customWidth="1"/>
    <col min="7174" max="7174" width="9" style="118" hidden="1" customWidth="1"/>
    <col min="7175" max="7175" width="9" style="118" customWidth="1"/>
    <col min="7176" max="7176" width="9.5703125" style="118" customWidth="1"/>
    <col min="7177" max="7177" width="16.28515625" style="118" customWidth="1"/>
    <col min="7178" max="7178" width="7.28515625" style="118" customWidth="1"/>
    <col min="7179" max="7179" width="9.85546875" style="118" customWidth="1"/>
    <col min="7180" max="7180" width="7.140625" style="118" customWidth="1"/>
    <col min="7181" max="7181" width="15.85546875" style="118" customWidth="1"/>
    <col min="7182" max="7182" width="7.5703125" style="118" customWidth="1"/>
    <col min="7183" max="7183" width="9" style="118"/>
    <col min="7184" max="7186" width="9" style="118" hidden="1" customWidth="1"/>
    <col min="7187" max="7187" width="9" style="118"/>
    <col min="7188" max="7188" width="45.85546875" style="118" customWidth="1"/>
    <col min="7189" max="7424" width="9" style="118"/>
    <col min="7425" max="7425" width="4.140625" style="118" customWidth="1"/>
    <col min="7426" max="7426" width="9" style="118" hidden="1" customWidth="1"/>
    <col min="7427" max="7427" width="2.7109375" style="118" customWidth="1"/>
    <col min="7428" max="7428" width="39.140625" style="118" customWidth="1"/>
    <col min="7429" max="7429" width="16.42578125" style="118" customWidth="1"/>
    <col min="7430" max="7430" width="9" style="118" hidden="1" customWidth="1"/>
    <col min="7431" max="7431" width="9" style="118" customWidth="1"/>
    <col min="7432" max="7432" width="9.5703125" style="118" customWidth="1"/>
    <col min="7433" max="7433" width="16.28515625" style="118" customWidth="1"/>
    <col min="7434" max="7434" width="7.28515625" style="118" customWidth="1"/>
    <col min="7435" max="7435" width="9.85546875" style="118" customWidth="1"/>
    <col min="7436" max="7436" width="7.140625" style="118" customWidth="1"/>
    <col min="7437" max="7437" width="15.85546875" style="118" customWidth="1"/>
    <col min="7438" max="7438" width="7.5703125" style="118" customWidth="1"/>
    <col min="7439" max="7439" width="9" style="118"/>
    <col min="7440" max="7442" width="9" style="118" hidden="1" customWidth="1"/>
    <col min="7443" max="7443" width="9" style="118"/>
    <col min="7444" max="7444" width="45.85546875" style="118" customWidth="1"/>
    <col min="7445" max="7680" width="9" style="118"/>
    <col min="7681" max="7681" width="4.140625" style="118" customWidth="1"/>
    <col min="7682" max="7682" width="9" style="118" hidden="1" customWidth="1"/>
    <col min="7683" max="7683" width="2.7109375" style="118" customWidth="1"/>
    <col min="7684" max="7684" width="39.140625" style="118" customWidth="1"/>
    <col min="7685" max="7685" width="16.42578125" style="118" customWidth="1"/>
    <col min="7686" max="7686" width="9" style="118" hidden="1" customWidth="1"/>
    <col min="7687" max="7687" width="9" style="118" customWidth="1"/>
    <col min="7688" max="7688" width="9.5703125" style="118" customWidth="1"/>
    <col min="7689" max="7689" width="16.28515625" style="118" customWidth="1"/>
    <col min="7690" max="7690" width="7.28515625" style="118" customWidth="1"/>
    <col min="7691" max="7691" width="9.85546875" style="118" customWidth="1"/>
    <col min="7692" max="7692" width="7.140625" style="118" customWidth="1"/>
    <col min="7693" max="7693" width="15.85546875" style="118" customWidth="1"/>
    <col min="7694" max="7694" width="7.5703125" style="118" customWidth="1"/>
    <col min="7695" max="7695" width="9" style="118"/>
    <col min="7696" max="7698" width="9" style="118" hidden="1" customWidth="1"/>
    <col min="7699" max="7699" width="9" style="118"/>
    <col min="7700" max="7700" width="45.85546875" style="118" customWidth="1"/>
    <col min="7701" max="7936" width="9" style="118"/>
    <col min="7937" max="7937" width="4.140625" style="118" customWidth="1"/>
    <col min="7938" max="7938" width="9" style="118" hidden="1" customWidth="1"/>
    <col min="7939" max="7939" width="2.7109375" style="118" customWidth="1"/>
    <col min="7940" max="7940" width="39.140625" style="118" customWidth="1"/>
    <col min="7941" max="7941" width="16.42578125" style="118" customWidth="1"/>
    <col min="7942" max="7942" width="9" style="118" hidden="1" customWidth="1"/>
    <col min="7943" max="7943" width="9" style="118" customWidth="1"/>
    <col min="7944" max="7944" width="9.5703125" style="118" customWidth="1"/>
    <col min="7945" max="7945" width="16.28515625" style="118" customWidth="1"/>
    <col min="7946" max="7946" width="7.28515625" style="118" customWidth="1"/>
    <col min="7947" max="7947" width="9.85546875" style="118" customWidth="1"/>
    <col min="7948" max="7948" width="7.140625" style="118" customWidth="1"/>
    <col min="7949" max="7949" width="15.85546875" style="118" customWidth="1"/>
    <col min="7950" max="7950" width="7.5703125" style="118" customWidth="1"/>
    <col min="7951" max="7951" width="9" style="118"/>
    <col min="7952" max="7954" width="9" style="118" hidden="1" customWidth="1"/>
    <col min="7955" max="7955" width="9" style="118"/>
    <col min="7956" max="7956" width="45.85546875" style="118" customWidth="1"/>
    <col min="7957" max="8192" width="9" style="118"/>
    <col min="8193" max="8193" width="4.140625" style="118" customWidth="1"/>
    <col min="8194" max="8194" width="9" style="118" hidden="1" customWidth="1"/>
    <col min="8195" max="8195" width="2.7109375" style="118" customWidth="1"/>
    <col min="8196" max="8196" width="39.140625" style="118" customWidth="1"/>
    <col min="8197" max="8197" width="16.42578125" style="118" customWidth="1"/>
    <col min="8198" max="8198" width="9" style="118" hidden="1" customWidth="1"/>
    <col min="8199" max="8199" width="9" style="118" customWidth="1"/>
    <col min="8200" max="8200" width="9.5703125" style="118" customWidth="1"/>
    <col min="8201" max="8201" width="16.28515625" style="118" customWidth="1"/>
    <col min="8202" max="8202" width="7.28515625" style="118" customWidth="1"/>
    <col min="8203" max="8203" width="9.85546875" style="118" customWidth="1"/>
    <col min="8204" max="8204" width="7.140625" style="118" customWidth="1"/>
    <col min="8205" max="8205" width="15.85546875" style="118" customWidth="1"/>
    <col min="8206" max="8206" width="7.5703125" style="118" customWidth="1"/>
    <col min="8207" max="8207" width="9" style="118"/>
    <col min="8208" max="8210" width="9" style="118" hidden="1" customWidth="1"/>
    <col min="8211" max="8211" width="9" style="118"/>
    <col min="8212" max="8212" width="45.85546875" style="118" customWidth="1"/>
    <col min="8213" max="8448" width="9" style="118"/>
    <col min="8449" max="8449" width="4.140625" style="118" customWidth="1"/>
    <col min="8450" max="8450" width="9" style="118" hidden="1" customWidth="1"/>
    <col min="8451" max="8451" width="2.7109375" style="118" customWidth="1"/>
    <col min="8452" max="8452" width="39.140625" style="118" customWidth="1"/>
    <col min="8453" max="8453" width="16.42578125" style="118" customWidth="1"/>
    <col min="8454" max="8454" width="9" style="118" hidden="1" customWidth="1"/>
    <col min="8455" max="8455" width="9" style="118" customWidth="1"/>
    <col min="8456" max="8456" width="9.5703125" style="118" customWidth="1"/>
    <col min="8457" max="8457" width="16.28515625" style="118" customWidth="1"/>
    <col min="8458" max="8458" width="7.28515625" style="118" customWidth="1"/>
    <col min="8459" max="8459" width="9.85546875" style="118" customWidth="1"/>
    <col min="8460" max="8460" width="7.140625" style="118" customWidth="1"/>
    <col min="8461" max="8461" width="15.85546875" style="118" customWidth="1"/>
    <col min="8462" max="8462" width="7.5703125" style="118" customWidth="1"/>
    <col min="8463" max="8463" width="9" style="118"/>
    <col min="8464" max="8466" width="9" style="118" hidden="1" customWidth="1"/>
    <col min="8467" max="8467" width="9" style="118"/>
    <col min="8468" max="8468" width="45.85546875" style="118" customWidth="1"/>
    <col min="8469" max="8704" width="9" style="118"/>
    <col min="8705" max="8705" width="4.140625" style="118" customWidth="1"/>
    <col min="8706" max="8706" width="9" style="118" hidden="1" customWidth="1"/>
    <col min="8707" max="8707" width="2.7109375" style="118" customWidth="1"/>
    <col min="8708" max="8708" width="39.140625" style="118" customWidth="1"/>
    <col min="8709" max="8709" width="16.42578125" style="118" customWidth="1"/>
    <col min="8710" max="8710" width="9" style="118" hidden="1" customWidth="1"/>
    <col min="8711" max="8711" width="9" style="118" customWidth="1"/>
    <col min="8712" max="8712" width="9.5703125" style="118" customWidth="1"/>
    <col min="8713" max="8713" width="16.28515625" style="118" customWidth="1"/>
    <col min="8714" max="8714" width="7.28515625" style="118" customWidth="1"/>
    <col min="8715" max="8715" width="9.85546875" style="118" customWidth="1"/>
    <col min="8716" max="8716" width="7.140625" style="118" customWidth="1"/>
    <col min="8717" max="8717" width="15.85546875" style="118" customWidth="1"/>
    <col min="8718" max="8718" width="7.5703125" style="118" customWidth="1"/>
    <col min="8719" max="8719" width="9" style="118"/>
    <col min="8720" max="8722" width="9" style="118" hidden="1" customWidth="1"/>
    <col min="8723" max="8723" width="9" style="118"/>
    <col min="8724" max="8724" width="45.85546875" style="118" customWidth="1"/>
    <col min="8725" max="8960" width="9" style="118"/>
    <col min="8961" max="8961" width="4.140625" style="118" customWidth="1"/>
    <col min="8962" max="8962" width="9" style="118" hidden="1" customWidth="1"/>
    <col min="8963" max="8963" width="2.7109375" style="118" customWidth="1"/>
    <col min="8964" max="8964" width="39.140625" style="118" customWidth="1"/>
    <col min="8965" max="8965" width="16.42578125" style="118" customWidth="1"/>
    <col min="8966" max="8966" width="9" style="118" hidden="1" customWidth="1"/>
    <col min="8967" max="8967" width="9" style="118" customWidth="1"/>
    <col min="8968" max="8968" width="9.5703125" style="118" customWidth="1"/>
    <col min="8969" max="8969" width="16.28515625" style="118" customWidth="1"/>
    <col min="8970" max="8970" width="7.28515625" style="118" customWidth="1"/>
    <col min="8971" max="8971" width="9.85546875" style="118" customWidth="1"/>
    <col min="8972" max="8972" width="7.140625" style="118" customWidth="1"/>
    <col min="8973" max="8973" width="15.85546875" style="118" customWidth="1"/>
    <col min="8974" max="8974" width="7.5703125" style="118" customWidth="1"/>
    <col min="8975" max="8975" width="9" style="118"/>
    <col min="8976" max="8978" width="9" style="118" hidden="1" customWidth="1"/>
    <col min="8979" max="8979" width="9" style="118"/>
    <col min="8980" max="8980" width="45.85546875" style="118" customWidth="1"/>
    <col min="8981" max="9216" width="9" style="118"/>
    <col min="9217" max="9217" width="4.140625" style="118" customWidth="1"/>
    <col min="9218" max="9218" width="9" style="118" hidden="1" customWidth="1"/>
    <col min="9219" max="9219" width="2.7109375" style="118" customWidth="1"/>
    <col min="9220" max="9220" width="39.140625" style="118" customWidth="1"/>
    <col min="9221" max="9221" width="16.42578125" style="118" customWidth="1"/>
    <col min="9222" max="9222" width="9" style="118" hidden="1" customWidth="1"/>
    <col min="9223" max="9223" width="9" style="118" customWidth="1"/>
    <col min="9224" max="9224" width="9.5703125" style="118" customWidth="1"/>
    <col min="9225" max="9225" width="16.28515625" style="118" customWidth="1"/>
    <col min="9226" max="9226" width="7.28515625" style="118" customWidth="1"/>
    <col min="9227" max="9227" width="9.85546875" style="118" customWidth="1"/>
    <col min="9228" max="9228" width="7.140625" style="118" customWidth="1"/>
    <col min="9229" max="9229" width="15.85546875" style="118" customWidth="1"/>
    <col min="9230" max="9230" width="7.5703125" style="118" customWidth="1"/>
    <col min="9231" max="9231" width="9" style="118"/>
    <col min="9232" max="9234" width="9" style="118" hidden="1" customWidth="1"/>
    <col min="9235" max="9235" width="9" style="118"/>
    <col min="9236" max="9236" width="45.85546875" style="118" customWidth="1"/>
    <col min="9237" max="9472" width="9" style="118"/>
    <col min="9473" max="9473" width="4.140625" style="118" customWidth="1"/>
    <col min="9474" max="9474" width="9" style="118" hidden="1" customWidth="1"/>
    <col min="9475" max="9475" width="2.7109375" style="118" customWidth="1"/>
    <col min="9476" max="9476" width="39.140625" style="118" customWidth="1"/>
    <col min="9477" max="9477" width="16.42578125" style="118" customWidth="1"/>
    <col min="9478" max="9478" width="9" style="118" hidden="1" customWidth="1"/>
    <col min="9479" max="9479" width="9" style="118" customWidth="1"/>
    <col min="9480" max="9480" width="9.5703125" style="118" customWidth="1"/>
    <col min="9481" max="9481" width="16.28515625" style="118" customWidth="1"/>
    <col min="9482" max="9482" width="7.28515625" style="118" customWidth="1"/>
    <col min="9483" max="9483" width="9.85546875" style="118" customWidth="1"/>
    <col min="9484" max="9484" width="7.140625" style="118" customWidth="1"/>
    <col min="9485" max="9485" width="15.85546875" style="118" customWidth="1"/>
    <col min="9486" max="9486" width="7.5703125" style="118" customWidth="1"/>
    <col min="9487" max="9487" width="9" style="118"/>
    <col min="9488" max="9490" width="9" style="118" hidden="1" customWidth="1"/>
    <col min="9491" max="9491" width="9" style="118"/>
    <col min="9492" max="9492" width="45.85546875" style="118" customWidth="1"/>
    <col min="9493" max="9728" width="9" style="118"/>
    <col min="9729" max="9729" width="4.140625" style="118" customWidth="1"/>
    <col min="9730" max="9730" width="9" style="118" hidden="1" customWidth="1"/>
    <col min="9731" max="9731" width="2.7109375" style="118" customWidth="1"/>
    <col min="9732" max="9732" width="39.140625" style="118" customWidth="1"/>
    <col min="9733" max="9733" width="16.42578125" style="118" customWidth="1"/>
    <col min="9734" max="9734" width="9" style="118" hidden="1" customWidth="1"/>
    <col min="9735" max="9735" width="9" style="118" customWidth="1"/>
    <col min="9736" max="9736" width="9.5703125" style="118" customWidth="1"/>
    <col min="9737" max="9737" width="16.28515625" style="118" customWidth="1"/>
    <col min="9738" max="9738" width="7.28515625" style="118" customWidth="1"/>
    <col min="9739" max="9739" width="9.85546875" style="118" customWidth="1"/>
    <col min="9740" max="9740" width="7.140625" style="118" customWidth="1"/>
    <col min="9741" max="9741" width="15.85546875" style="118" customWidth="1"/>
    <col min="9742" max="9742" width="7.5703125" style="118" customWidth="1"/>
    <col min="9743" max="9743" width="9" style="118"/>
    <col min="9744" max="9746" width="9" style="118" hidden="1" customWidth="1"/>
    <col min="9747" max="9747" width="9" style="118"/>
    <col min="9748" max="9748" width="45.85546875" style="118" customWidth="1"/>
    <col min="9749" max="9984" width="9" style="118"/>
    <col min="9985" max="9985" width="4.140625" style="118" customWidth="1"/>
    <col min="9986" max="9986" width="9" style="118" hidden="1" customWidth="1"/>
    <col min="9987" max="9987" width="2.7109375" style="118" customWidth="1"/>
    <col min="9988" max="9988" width="39.140625" style="118" customWidth="1"/>
    <col min="9989" max="9989" width="16.42578125" style="118" customWidth="1"/>
    <col min="9990" max="9990" width="9" style="118" hidden="1" customWidth="1"/>
    <col min="9991" max="9991" width="9" style="118" customWidth="1"/>
    <col min="9992" max="9992" width="9.5703125" style="118" customWidth="1"/>
    <col min="9993" max="9993" width="16.28515625" style="118" customWidth="1"/>
    <col min="9994" max="9994" width="7.28515625" style="118" customWidth="1"/>
    <col min="9995" max="9995" width="9.85546875" style="118" customWidth="1"/>
    <col min="9996" max="9996" width="7.140625" style="118" customWidth="1"/>
    <col min="9997" max="9997" width="15.85546875" style="118" customWidth="1"/>
    <col min="9998" max="9998" width="7.5703125" style="118" customWidth="1"/>
    <col min="9999" max="9999" width="9" style="118"/>
    <col min="10000" max="10002" width="9" style="118" hidden="1" customWidth="1"/>
    <col min="10003" max="10003" width="9" style="118"/>
    <col min="10004" max="10004" width="45.85546875" style="118" customWidth="1"/>
    <col min="10005" max="10240" width="9" style="118"/>
    <col min="10241" max="10241" width="4.140625" style="118" customWidth="1"/>
    <col min="10242" max="10242" width="9" style="118" hidden="1" customWidth="1"/>
    <col min="10243" max="10243" width="2.7109375" style="118" customWidth="1"/>
    <col min="10244" max="10244" width="39.140625" style="118" customWidth="1"/>
    <col min="10245" max="10245" width="16.42578125" style="118" customWidth="1"/>
    <col min="10246" max="10246" width="9" style="118" hidden="1" customWidth="1"/>
    <col min="10247" max="10247" width="9" style="118" customWidth="1"/>
    <col min="10248" max="10248" width="9.5703125" style="118" customWidth="1"/>
    <col min="10249" max="10249" width="16.28515625" style="118" customWidth="1"/>
    <col min="10250" max="10250" width="7.28515625" style="118" customWidth="1"/>
    <col min="10251" max="10251" width="9.85546875" style="118" customWidth="1"/>
    <col min="10252" max="10252" width="7.140625" style="118" customWidth="1"/>
    <col min="10253" max="10253" width="15.85546875" style="118" customWidth="1"/>
    <col min="10254" max="10254" width="7.5703125" style="118" customWidth="1"/>
    <col min="10255" max="10255" width="9" style="118"/>
    <col min="10256" max="10258" width="9" style="118" hidden="1" customWidth="1"/>
    <col min="10259" max="10259" width="9" style="118"/>
    <col min="10260" max="10260" width="45.85546875" style="118" customWidth="1"/>
    <col min="10261" max="10496" width="9" style="118"/>
    <col min="10497" max="10497" width="4.140625" style="118" customWidth="1"/>
    <col min="10498" max="10498" width="9" style="118" hidden="1" customWidth="1"/>
    <col min="10499" max="10499" width="2.7109375" style="118" customWidth="1"/>
    <col min="10500" max="10500" width="39.140625" style="118" customWidth="1"/>
    <col min="10501" max="10501" width="16.42578125" style="118" customWidth="1"/>
    <col min="10502" max="10502" width="9" style="118" hidden="1" customWidth="1"/>
    <col min="10503" max="10503" width="9" style="118" customWidth="1"/>
    <col min="10504" max="10504" width="9.5703125" style="118" customWidth="1"/>
    <col min="10505" max="10505" width="16.28515625" style="118" customWidth="1"/>
    <col min="10506" max="10506" width="7.28515625" style="118" customWidth="1"/>
    <col min="10507" max="10507" width="9.85546875" style="118" customWidth="1"/>
    <col min="10508" max="10508" width="7.140625" style="118" customWidth="1"/>
    <col min="10509" max="10509" width="15.85546875" style="118" customWidth="1"/>
    <col min="10510" max="10510" width="7.5703125" style="118" customWidth="1"/>
    <col min="10511" max="10511" width="9" style="118"/>
    <col min="10512" max="10514" width="9" style="118" hidden="1" customWidth="1"/>
    <col min="10515" max="10515" width="9" style="118"/>
    <col min="10516" max="10516" width="45.85546875" style="118" customWidth="1"/>
    <col min="10517" max="10752" width="9" style="118"/>
    <col min="10753" max="10753" width="4.140625" style="118" customWidth="1"/>
    <col min="10754" max="10754" width="9" style="118" hidden="1" customWidth="1"/>
    <col min="10755" max="10755" width="2.7109375" style="118" customWidth="1"/>
    <col min="10756" max="10756" width="39.140625" style="118" customWidth="1"/>
    <col min="10757" max="10757" width="16.42578125" style="118" customWidth="1"/>
    <col min="10758" max="10758" width="9" style="118" hidden="1" customWidth="1"/>
    <col min="10759" max="10759" width="9" style="118" customWidth="1"/>
    <col min="10760" max="10760" width="9.5703125" style="118" customWidth="1"/>
    <col min="10761" max="10761" width="16.28515625" style="118" customWidth="1"/>
    <col min="10762" max="10762" width="7.28515625" style="118" customWidth="1"/>
    <col min="10763" max="10763" width="9.85546875" style="118" customWidth="1"/>
    <col min="10764" max="10764" width="7.140625" style="118" customWidth="1"/>
    <col min="10765" max="10765" width="15.85546875" style="118" customWidth="1"/>
    <col min="10766" max="10766" width="7.5703125" style="118" customWidth="1"/>
    <col min="10767" max="10767" width="9" style="118"/>
    <col min="10768" max="10770" width="9" style="118" hidden="1" customWidth="1"/>
    <col min="10771" max="10771" width="9" style="118"/>
    <col min="10772" max="10772" width="45.85546875" style="118" customWidth="1"/>
    <col min="10773" max="11008" width="9" style="118"/>
    <col min="11009" max="11009" width="4.140625" style="118" customWidth="1"/>
    <col min="11010" max="11010" width="9" style="118" hidden="1" customWidth="1"/>
    <col min="11011" max="11011" width="2.7109375" style="118" customWidth="1"/>
    <col min="11012" max="11012" width="39.140625" style="118" customWidth="1"/>
    <col min="11013" max="11013" width="16.42578125" style="118" customWidth="1"/>
    <col min="11014" max="11014" width="9" style="118" hidden="1" customWidth="1"/>
    <col min="11015" max="11015" width="9" style="118" customWidth="1"/>
    <col min="11016" max="11016" width="9.5703125" style="118" customWidth="1"/>
    <col min="11017" max="11017" width="16.28515625" style="118" customWidth="1"/>
    <col min="11018" max="11018" width="7.28515625" style="118" customWidth="1"/>
    <col min="11019" max="11019" width="9.85546875" style="118" customWidth="1"/>
    <col min="11020" max="11020" width="7.140625" style="118" customWidth="1"/>
    <col min="11021" max="11021" width="15.85546875" style="118" customWidth="1"/>
    <col min="11022" max="11022" width="7.5703125" style="118" customWidth="1"/>
    <col min="11023" max="11023" width="9" style="118"/>
    <col min="11024" max="11026" width="9" style="118" hidden="1" customWidth="1"/>
    <col min="11027" max="11027" width="9" style="118"/>
    <col min="11028" max="11028" width="45.85546875" style="118" customWidth="1"/>
    <col min="11029" max="11264" width="9" style="118"/>
    <col min="11265" max="11265" width="4.140625" style="118" customWidth="1"/>
    <col min="11266" max="11266" width="9" style="118" hidden="1" customWidth="1"/>
    <col min="11267" max="11267" width="2.7109375" style="118" customWidth="1"/>
    <col min="11268" max="11268" width="39.140625" style="118" customWidth="1"/>
    <col min="11269" max="11269" width="16.42578125" style="118" customWidth="1"/>
    <col min="11270" max="11270" width="9" style="118" hidden="1" customWidth="1"/>
    <col min="11271" max="11271" width="9" style="118" customWidth="1"/>
    <col min="11272" max="11272" width="9.5703125" style="118" customWidth="1"/>
    <col min="11273" max="11273" width="16.28515625" style="118" customWidth="1"/>
    <col min="11274" max="11274" width="7.28515625" style="118" customWidth="1"/>
    <col min="11275" max="11275" width="9.85546875" style="118" customWidth="1"/>
    <col min="11276" max="11276" width="7.140625" style="118" customWidth="1"/>
    <col min="11277" max="11277" width="15.85546875" style="118" customWidth="1"/>
    <col min="11278" max="11278" width="7.5703125" style="118" customWidth="1"/>
    <col min="11279" max="11279" width="9" style="118"/>
    <col min="11280" max="11282" width="9" style="118" hidden="1" customWidth="1"/>
    <col min="11283" max="11283" width="9" style="118"/>
    <col min="11284" max="11284" width="45.85546875" style="118" customWidth="1"/>
    <col min="11285" max="11520" width="9" style="118"/>
    <col min="11521" max="11521" width="4.140625" style="118" customWidth="1"/>
    <col min="11522" max="11522" width="9" style="118" hidden="1" customWidth="1"/>
    <col min="11523" max="11523" width="2.7109375" style="118" customWidth="1"/>
    <col min="11524" max="11524" width="39.140625" style="118" customWidth="1"/>
    <col min="11525" max="11525" width="16.42578125" style="118" customWidth="1"/>
    <col min="11526" max="11526" width="9" style="118" hidden="1" customWidth="1"/>
    <col min="11527" max="11527" width="9" style="118" customWidth="1"/>
    <col min="11528" max="11528" width="9.5703125" style="118" customWidth="1"/>
    <col min="11529" max="11529" width="16.28515625" style="118" customWidth="1"/>
    <col min="11530" max="11530" width="7.28515625" style="118" customWidth="1"/>
    <col min="11531" max="11531" width="9.85546875" style="118" customWidth="1"/>
    <col min="11532" max="11532" width="7.140625" style="118" customWidth="1"/>
    <col min="11533" max="11533" width="15.85546875" style="118" customWidth="1"/>
    <col min="11534" max="11534" width="7.5703125" style="118" customWidth="1"/>
    <col min="11535" max="11535" width="9" style="118"/>
    <col min="11536" max="11538" width="9" style="118" hidden="1" customWidth="1"/>
    <col min="11539" max="11539" width="9" style="118"/>
    <col min="11540" max="11540" width="45.85546875" style="118" customWidth="1"/>
    <col min="11541" max="11776" width="9" style="118"/>
    <col min="11777" max="11777" width="4.140625" style="118" customWidth="1"/>
    <col min="11778" max="11778" width="9" style="118" hidden="1" customWidth="1"/>
    <col min="11779" max="11779" width="2.7109375" style="118" customWidth="1"/>
    <col min="11780" max="11780" width="39.140625" style="118" customWidth="1"/>
    <col min="11781" max="11781" width="16.42578125" style="118" customWidth="1"/>
    <col min="11782" max="11782" width="9" style="118" hidden="1" customWidth="1"/>
    <col min="11783" max="11783" width="9" style="118" customWidth="1"/>
    <col min="11784" max="11784" width="9.5703125" style="118" customWidth="1"/>
    <col min="11785" max="11785" width="16.28515625" style="118" customWidth="1"/>
    <col min="11786" max="11786" width="7.28515625" style="118" customWidth="1"/>
    <col min="11787" max="11787" width="9.85546875" style="118" customWidth="1"/>
    <col min="11788" max="11788" width="7.140625" style="118" customWidth="1"/>
    <col min="11789" max="11789" width="15.85546875" style="118" customWidth="1"/>
    <col min="11790" max="11790" width="7.5703125" style="118" customWidth="1"/>
    <col min="11791" max="11791" width="9" style="118"/>
    <col min="11792" max="11794" width="9" style="118" hidden="1" customWidth="1"/>
    <col min="11795" max="11795" width="9" style="118"/>
    <col min="11796" max="11796" width="45.85546875" style="118" customWidth="1"/>
    <col min="11797" max="12032" width="9" style="118"/>
    <col min="12033" max="12033" width="4.140625" style="118" customWidth="1"/>
    <col min="12034" max="12034" width="9" style="118" hidden="1" customWidth="1"/>
    <col min="12035" max="12035" width="2.7109375" style="118" customWidth="1"/>
    <col min="12036" max="12036" width="39.140625" style="118" customWidth="1"/>
    <col min="12037" max="12037" width="16.42578125" style="118" customWidth="1"/>
    <col min="12038" max="12038" width="9" style="118" hidden="1" customWidth="1"/>
    <col min="12039" max="12039" width="9" style="118" customWidth="1"/>
    <col min="12040" max="12040" width="9.5703125" style="118" customWidth="1"/>
    <col min="12041" max="12041" width="16.28515625" style="118" customWidth="1"/>
    <col min="12042" max="12042" width="7.28515625" style="118" customWidth="1"/>
    <col min="12043" max="12043" width="9.85546875" style="118" customWidth="1"/>
    <col min="12044" max="12044" width="7.140625" style="118" customWidth="1"/>
    <col min="12045" max="12045" width="15.85546875" style="118" customWidth="1"/>
    <col min="12046" max="12046" width="7.5703125" style="118" customWidth="1"/>
    <col min="12047" max="12047" width="9" style="118"/>
    <col min="12048" max="12050" width="9" style="118" hidden="1" customWidth="1"/>
    <col min="12051" max="12051" width="9" style="118"/>
    <col min="12052" max="12052" width="45.85546875" style="118" customWidth="1"/>
    <col min="12053" max="12288" width="9" style="118"/>
    <col min="12289" max="12289" width="4.140625" style="118" customWidth="1"/>
    <col min="12290" max="12290" width="9" style="118" hidden="1" customWidth="1"/>
    <col min="12291" max="12291" width="2.7109375" style="118" customWidth="1"/>
    <col min="12292" max="12292" width="39.140625" style="118" customWidth="1"/>
    <col min="12293" max="12293" width="16.42578125" style="118" customWidth="1"/>
    <col min="12294" max="12294" width="9" style="118" hidden="1" customWidth="1"/>
    <col min="12295" max="12295" width="9" style="118" customWidth="1"/>
    <col min="12296" max="12296" width="9.5703125" style="118" customWidth="1"/>
    <col min="12297" max="12297" width="16.28515625" style="118" customWidth="1"/>
    <col min="12298" max="12298" width="7.28515625" style="118" customWidth="1"/>
    <col min="12299" max="12299" width="9.85546875" style="118" customWidth="1"/>
    <col min="12300" max="12300" width="7.140625" style="118" customWidth="1"/>
    <col min="12301" max="12301" width="15.85546875" style="118" customWidth="1"/>
    <col min="12302" max="12302" width="7.5703125" style="118" customWidth="1"/>
    <col min="12303" max="12303" width="9" style="118"/>
    <col min="12304" max="12306" width="9" style="118" hidden="1" customWidth="1"/>
    <col min="12307" max="12307" width="9" style="118"/>
    <col min="12308" max="12308" width="45.85546875" style="118" customWidth="1"/>
    <col min="12309" max="12544" width="9" style="118"/>
    <col min="12545" max="12545" width="4.140625" style="118" customWidth="1"/>
    <col min="12546" max="12546" width="9" style="118" hidden="1" customWidth="1"/>
    <col min="12547" max="12547" width="2.7109375" style="118" customWidth="1"/>
    <col min="12548" max="12548" width="39.140625" style="118" customWidth="1"/>
    <col min="12549" max="12549" width="16.42578125" style="118" customWidth="1"/>
    <col min="12550" max="12550" width="9" style="118" hidden="1" customWidth="1"/>
    <col min="12551" max="12551" width="9" style="118" customWidth="1"/>
    <col min="12552" max="12552" width="9.5703125" style="118" customWidth="1"/>
    <col min="12553" max="12553" width="16.28515625" style="118" customWidth="1"/>
    <col min="12554" max="12554" width="7.28515625" style="118" customWidth="1"/>
    <col min="12555" max="12555" width="9.85546875" style="118" customWidth="1"/>
    <col min="12556" max="12556" width="7.140625" style="118" customWidth="1"/>
    <col min="12557" max="12557" width="15.85546875" style="118" customWidth="1"/>
    <col min="12558" max="12558" width="7.5703125" style="118" customWidth="1"/>
    <col min="12559" max="12559" width="9" style="118"/>
    <col min="12560" max="12562" width="9" style="118" hidden="1" customWidth="1"/>
    <col min="12563" max="12563" width="9" style="118"/>
    <col min="12564" max="12564" width="45.85546875" style="118" customWidth="1"/>
    <col min="12565" max="12800" width="9" style="118"/>
    <col min="12801" max="12801" width="4.140625" style="118" customWidth="1"/>
    <col min="12802" max="12802" width="9" style="118" hidden="1" customWidth="1"/>
    <col min="12803" max="12803" width="2.7109375" style="118" customWidth="1"/>
    <col min="12804" max="12804" width="39.140625" style="118" customWidth="1"/>
    <col min="12805" max="12805" width="16.42578125" style="118" customWidth="1"/>
    <col min="12806" max="12806" width="9" style="118" hidden="1" customWidth="1"/>
    <col min="12807" max="12807" width="9" style="118" customWidth="1"/>
    <col min="12808" max="12808" width="9.5703125" style="118" customWidth="1"/>
    <col min="12809" max="12809" width="16.28515625" style="118" customWidth="1"/>
    <col min="12810" max="12810" width="7.28515625" style="118" customWidth="1"/>
    <col min="12811" max="12811" width="9.85546875" style="118" customWidth="1"/>
    <col min="12812" max="12812" width="7.140625" style="118" customWidth="1"/>
    <col min="12813" max="12813" width="15.85546875" style="118" customWidth="1"/>
    <col min="12814" max="12814" width="7.5703125" style="118" customWidth="1"/>
    <col min="12815" max="12815" width="9" style="118"/>
    <col min="12816" max="12818" width="9" style="118" hidden="1" customWidth="1"/>
    <col min="12819" max="12819" width="9" style="118"/>
    <col min="12820" max="12820" width="45.85546875" style="118" customWidth="1"/>
    <col min="12821" max="13056" width="9" style="118"/>
    <col min="13057" max="13057" width="4.140625" style="118" customWidth="1"/>
    <col min="13058" max="13058" width="9" style="118" hidden="1" customWidth="1"/>
    <col min="13059" max="13059" width="2.7109375" style="118" customWidth="1"/>
    <col min="13060" max="13060" width="39.140625" style="118" customWidth="1"/>
    <col min="13061" max="13061" width="16.42578125" style="118" customWidth="1"/>
    <col min="13062" max="13062" width="9" style="118" hidden="1" customWidth="1"/>
    <col min="13063" max="13063" width="9" style="118" customWidth="1"/>
    <col min="13064" max="13064" width="9.5703125" style="118" customWidth="1"/>
    <col min="13065" max="13065" width="16.28515625" style="118" customWidth="1"/>
    <col min="13066" max="13066" width="7.28515625" style="118" customWidth="1"/>
    <col min="13067" max="13067" width="9.85546875" style="118" customWidth="1"/>
    <col min="13068" max="13068" width="7.140625" style="118" customWidth="1"/>
    <col min="13069" max="13069" width="15.85546875" style="118" customWidth="1"/>
    <col min="13070" max="13070" width="7.5703125" style="118" customWidth="1"/>
    <col min="13071" max="13071" width="9" style="118"/>
    <col min="13072" max="13074" width="9" style="118" hidden="1" customWidth="1"/>
    <col min="13075" max="13075" width="9" style="118"/>
    <col min="13076" max="13076" width="45.85546875" style="118" customWidth="1"/>
    <col min="13077" max="13312" width="9" style="118"/>
    <col min="13313" max="13313" width="4.140625" style="118" customWidth="1"/>
    <col min="13314" max="13314" width="9" style="118" hidden="1" customWidth="1"/>
    <col min="13315" max="13315" width="2.7109375" style="118" customWidth="1"/>
    <col min="13316" max="13316" width="39.140625" style="118" customWidth="1"/>
    <col min="13317" max="13317" width="16.42578125" style="118" customWidth="1"/>
    <col min="13318" max="13318" width="9" style="118" hidden="1" customWidth="1"/>
    <col min="13319" max="13319" width="9" style="118" customWidth="1"/>
    <col min="13320" max="13320" width="9.5703125" style="118" customWidth="1"/>
    <col min="13321" max="13321" width="16.28515625" style="118" customWidth="1"/>
    <col min="13322" max="13322" width="7.28515625" style="118" customWidth="1"/>
    <col min="13323" max="13323" width="9.85546875" style="118" customWidth="1"/>
    <col min="13324" max="13324" width="7.140625" style="118" customWidth="1"/>
    <col min="13325" max="13325" width="15.85546875" style="118" customWidth="1"/>
    <col min="13326" max="13326" width="7.5703125" style="118" customWidth="1"/>
    <col min="13327" max="13327" width="9" style="118"/>
    <col min="13328" max="13330" width="9" style="118" hidden="1" customWidth="1"/>
    <col min="13331" max="13331" width="9" style="118"/>
    <col min="13332" max="13332" width="45.85546875" style="118" customWidth="1"/>
    <col min="13333" max="13568" width="9" style="118"/>
    <col min="13569" max="13569" width="4.140625" style="118" customWidth="1"/>
    <col min="13570" max="13570" width="9" style="118" hidden="1" customWidth="1"/>
    <col min="13571" max="13571" width="2.7109375" style="118" customWidth="1"/>
    <col min="13572" max="13572" width="39.140625" style="118" customWidth="1"/>
    <col min="13573" max="13573" width="16.42578125" style="118" customWidth="1"/>
    <col min="13574" max="13574" width="9" style="118" hidden="1" customWidth="1"/>
    <col min="13575" max="13575" width="9" style="118" customWidth="1"/>
    <col min="13576" max="13576" width="9.5703125" style="118" customWidth="1"/>
    <col min="13577" max="13577" width="16.28515625" style="118" customWidth="1"/>
    <col min="13578" max="13578" width="7.28515625" style="118" customWidth="1"/>
    <col min="13579" max="13579" width="9.85546875" style="118" customWidth="1"/>
    <col min="13580" max="13580" width="7.140625" style="118" customWidth="1"/>
    <col min="13581" max="13581" width="15.85546875" style="118" customWidth="1"/>
    <col min="13582" max="13582" width="7.5703125" style="118" customWidth="1"/>
    <col min="13583" max="13583" width="9" style="118"/>
    <col min="13584" max="13586" width="9" style="118" hidden="1" customWidth="1"/>
    <col min="13587" max="13587" width="9" style="118"/>
    <col min="13588" max="13588" width="45.85546875" style="118" customWidth="1"/>
    <col min="13589" max="13824" width="9" style="118"/>
    <col min="13825" max="13825" width="4.140625" style="118" customWidth="1"/>
    <col min="13826" max="13826" width="9" style="118" hidden="1" customWidth="1"/>
    <col min="13827" max="13827" width="2.7109375" style="118" customWidth="1"/>
    <col min="13828" max="13828" width="39.140625" style="118" customWidth="1"/>
    <col min="13829" max="13829" width="16.42578125" style="118" customWidth="1"/>
    <col min="13830" max="13830" width="9" style="118" hidden="1" customWidth="1"/>
    <col min="13831" max="13831" width="9" style="118" customWidth="1"/>
    <col min="13832" max="13832" width="9.5703125" style="118" customWidth="1"/>
    <col min="13833" max="13833" width="16.28515625" style="118" customWidth="1"/>
    <col min="13834" max="13834" width="7.28515625" style="118" customWidth="1"/>
    <col min="13835" max="13835" width="9.85546875" style="118" customWidth="1"/>
    <col min="13836" max="13836" width="7.140625" style="118" customWidth="1"/>
    <col min="13837" max="13837" width="15.85546875" style="118" customWidth="1"/>
    <col min="13838" max="13838" width="7.5703125" style="118" customWidth="1"/>
    <col min="13839" max="13839" width="9" style="118"/>
    <col min="13840" max="13842" width="9" style="118" hidden="1" customWidth="1"/>
    <col min="13843" max="13843" width="9" style="118"/>
    <col min="13844" max="13844" width="45.85546875" style="118" customWidth="1"/>
    <col min="13845" max="14080" width="9" style="118"/>
    <col min="14081" max="14081" width="4.140625" style="118" customWidth="1"/>
    <col min="14082" max="14082" width="9" style="118" hidden="1" customWidth="1"/>
    <col min="14083" max="14083" width="2.7109375" style="118" customWidth="1"/>
    <col min="14084" max="14084" width="39.140625" style="118" customWidth="1"/>
    <col min="14085" max="14085" width="16.42578125" style="118" customWidth="1"/>
    <col min="14086" max="14086" width="9" style="118" hidden="1" customWidth="1"/>
    <col min="14087" max="14087" width="9" style="118" customWidth="1"/>
    <col min="14088" max="14088" width="9.5703125" style="118" customWidth="1"/>
    <col min="14089" max="14089" width="16.28515625" style="118" customWidth="1"/>
    <col min="14090" max="14090" width="7.28515625" style="118" customWidth="1"/>
    <col min="14091" max="14091" width="9.85546875" style="118" customWidth="1"/>
    <col min="14092" max="14092" width="7.140625" style="118" customWidth="1"/>
    <col min="14093" max="14093" width="15.85546875" style="118" customWidth="1"/>
    <col min="14094" max="14094" width="7.5703125" style="118" customWidth="1"/>
    <col min="14095" max="14095" width="9" style="118"/>
    <col min="14096" max="14098" width="9" style="118" hidden="1" customWidth="1"/>
    <col min="14099" max="14099" width="9" style="118"/>
    <col min="14100" max="14100" width="45.85546875" style="118" customWidth="1"/>
    <col min="14101" max="14336" width="9" style="118"/>
    <col min="14337" max="14337" width="4.140625" style="118" customWidth="1"/>
    <col min="14338" max="14338" width="9" style="118" hidden="1" customWidth="1"/>
    <col min="14339" max="14339" width="2.7109375" style="118" customWidth="1"/>
    <col min="14340" max="14340" width="39.140625" style="118" customWidth="1"/>
    <col min="14341" max="14341" width="16.42578125" style="118" customWidth="1"/>
    <col min="14342" max="14342" width="9" style="118" hidden="1" customWidth="1"/>
    <col min="14343" max="14343" width="9" style="118" customWidth="1"/>
    <col min="14344" max="14344" width="9.5703125" style="118" customWidth="1"/>
    <col min="14345" max="14345" width="16.28515625" style="118" customWidth="1"/>
    <col min="14346" max="14346" width="7.28515625" style="118" customWidth="1"/>
    <col min="14347" max="14347" width="9.85546875" style="118" customWidth="1"/>
    <col min="14348" max="14348" width="7.140625" style="118" customWidth="1"/>
    <col min="14349" max="14349" width="15.85546875" style="118" customWidth="1"/>
    <col min="14350" max="14350" width="7.5703125" style="118" customWidth="1"/>
    <col min="14351" max="14351" width="9" style="118"/>
    <col min="14352" max="14354" width="9" style="118" hidden="1" customWidth="1"/>
    <col min="14355" max="14355" width="9" style="118"/>
    <col min="14356" max="14356" width="45.85546875" style="118" customWidth="1"/>
    <col min="14357" max="14592" width="9" style="118"/>
    <col min="14593" max="14593" width="4.140625" style="118" customWidth="1"/>
    <col min="14594" max="14594" width="9" style="118" hidden="1" customWidth="1"/>
    <col min="14595" max="14595" width="2.7109375" style="118" customWidth="1"/>
    <col min="14596" max="14596" width="39.140625" style="118" customWidth="1"/>
    <col min="14597" max="14597" width="16.42578125" style="118" customWidth="1"/>
    <col min="14598" max="14598" width="9" style="118" hidden="1" customWidth="1"/>
    <col min="14599" max="14599" width="9" style="118" customWidth="1"/>
    <col min="14600" max="14600" width="9.5703125" style="118" customWidth="1"/>
    <col min="14601" max="14601" width="16.28515625" style="118" customWidth="1"/>
    <col min="14602" max="14602" width="7.28515625" style="118" customWidth="1"/>
    <col min="14603" max="14603" width="9.85546875" style="118" customWidth="1"/>
    <col min="14604" max="14604" width="7.140625" style="118" customWidth="1"/>
    <col min="14605" max="14605" width="15.85546875" style="118" customWidth="1"/>
    <col min="14606" max="14606" width="7.5703125" style="118" customWidth="1"/>
    <col min="14607" max="14607" width="9" style="118"/>
    <col min="14608" max="14610" width="9" style="118" hidden="1" customWidth="1"/>
    <col min="14611" max="14611" width="9" style="118"/>
    <col min="14612" max="14612" width="45.85546875" style="118" customWidth="1"/>
    <col min="14613" max="14848" width="9" style="118"/>
    <col min="14849" max="14849" width="4.140625" style="118" customWidth="1"/>
    <col min="14850" max="14850" width="9" style="118" hidden="1" customWidth="1"/>
    <col min="14851" max="14851" width="2.7109375" style="118" customWidth="1"/>
    <col min="14852" max="14852" width="39.140625" style="118" customWidth="1"/>
    <col min="14853" max="14853" width="16.42578125" style="118" customWidth="1"/>
    <col min="14854" max="14854" width="9" style="118" hidden="1" customWidth="1"/>
    <col min="14855" max="14855" width="9" style="118" customWidth="1"/>
    <col min="14856" max="14856" width="9.5703125" style="118" customWidth="1"/>
    <col min="14857" max="14857" width="16.28515625" style="118" customWidth="1"/>
    <col min="14858" max="14858" width="7.28515625" style="118" customWidth="1"/>
    <col min="14859" max="14859" width="9.85546875" style="118" customWidth="1"/>
    <col min="14860" max="14860" width="7.140625" style="118" customWidth="1"/>
    <col min="14861" max="14861" width="15.85546875" style="118" customWidth="1"/>
    <col min="14862" max="14862" width="7.5703125" style="118" customWidth="1"/>
    <col min="14863" max="14863" width="9" style="118"/>
    <col min="14864" max="14866" width="9" style="118" hidden="1" customWidth="1"/>
    <col min="14867" max="14867" width="9" style="118"/>
    <col min="14868" max="14868" width="45.85546875" style="118" customWidth="1"/>
    <col min="14869" max="15104" width="9" style="118"/>
    <col min="15105" max="15105" width="4.140625" style="118" customWidth="1"/>
    <col min="15106" max="15106" width="9" style="118" hidden="1" customWidth="1"/>
    <col min="15107" max="15107" width="2.7109375" style="118" customWidth="1"/>
    <col min="15108" max="15108" width="39.140625" style="118" customWidth="1"/>
    <col min="15109" max="15109" width="16.42578125" style="118" customWidth="1"/>
    <col min="15110" max="15110" width="9" style="118" hidden="1" customWidth="1"/>
    <col min="15111" max="15111" width="9" style="118" customWidth="1"/>
    <col min="15112" max="15112" width="9.5703125" style="118" customWidth="1"/>
    <col min="15113" max="15113" width="16.28515625" style="118" customWidth="1"/>
    <col min="15114" max="15114" width="7.28515625" style="118" customWidth="1"/>
    <col min="15115" max="15115" width="9.85546875" style="118" customWidth="1"/>
    <col min="15116" max="15116" width="7.140625" style="118" customWidth="1"/>
    <col min="15117" max="15117" width="15.85546875" style="118" customWidth="1"/>
    <col min="15118" max="15118" width="7.5703125" style="118" customWidth="1"/>
    <col min="15119" max="15119" width="9" style="118"/>
    <col min="15120" max="15122" width="9" style="118" hidden="1" customWidth="1"/>
    <col min="15123" max="15123" width="9" style="118"/>
    <col min="15124" max="15124" width="45.85546875" style="118" customWidth="1"/>
    <col min="15125" max="15360" width="9" style="118"/>
    <col min="15361" max="15361" width="4.140625" style="118" customWidth="1"/>
    <col min="15362" max="15362" width="9" style="118" hidden="1" customWidth="1"/>
    <col min="15363" max="15363" width="2.7109375" style="118" customWidth="1"/>
    <col min="15364" max="15364" width="39.140625" style="118" customWidth="1"/>
    <col min="15365" max="15365" width="16.42578125" style="118" customWidth="1"/>
    <col min="15366" max="15366" width="9" style="118" hidden="1" customWidth="1"/>
    <col min="15367" max="15367" width="9" style="118" customWidth="1"/>
    <col min="15368" max="15368" width="9.5703125" style="118" customWidth="1"/>
    <col min="15369" max="15369" width="16.28515625" style="118" customWidth="1"/>
    <col min="15370" max="15370" width="7.28515625" style="118" customWidth="1"/>
    <col min="15371" max="15371" width="9.85546875" style="118" customWidth="1"/>
    <col min="15372" max="15372" width="7.140625" style="118" customWidth="1"/>
    <col min="15373" max="15373" width="15.85546875" style="118" customWidth="1"/>
    <col min="15374" max="15374" width="7.5703125" style="118" customWidth="1"/>
    <col min="15375" max="15375" width="9" style="118"/>
    <col min="15376" max="15378" width="9" style="118" hidden="1" customWidth="1"/>
    <col min="15379" max="15379" width="9" style="118"/>
    <col min="15380" max="15380" width="45.85546875" style="118" customWidth="1"/>
    <col min="15381" max="15616" width="9" style="118"/>
    <col min="15617" max="15617" width="4.140625" style="118" customWidth="1"/>
    <col min="15618" max="15618" width="9" style="118" hidden="1" customWidth="1"/>
    <col min="15619" max="15619" width="2.7109375" style="118" customWidth="1"/>
    <col min="15620" max="15620" width="39.140625" style="118" customWidth="1"/>
    <col min="15621" max="15621" width="16.42578125" style="118" customWidth="1"/>
    <col min="15622" max="15622" width="9" style="118" hidden="1" customWidth="1"/>
    <col min="15623" max="15623" width="9" style="118" customWidth="1"/>
    <col min="15624" max="15624" width="9.5703125" style="118" customWidth="1"/>
    <col min="15625" max="15625" width="16.28515625" style="118" customWidth="1"/>
    <col min="15626" max="15626" width="7.28515625" style="118" customWidth="1"/>
    <col min="15627" max="15627" width="9.85546875" style="118" customWidth="1"/>
    <col min="15628" max="15628" width="7.140625" style="118" customWidth="1"/>
    <col min="15629" max="15629" width="15.85546875" style="118" customWidth="1"/>
    <col min="15630" max="15630" width="7.5703125" style="118" customWidth="1"/>
    <col min="15631" max="15631" width="9" style="118"/>
    <col min="15632" max="15634" width="9" style="118" hidden="1" customWidth="1"/>
    <col min="15635" max="15635" width="9" style="118"/>
    <col min="15636" max="15636" width="45.85546875" style="118" customWidth="1"/>
    <col min="15637" max="15872" width="9" style="118"/>
    <col min="15873" max="15873" width="4.140625" style="118" customWidth="1"/>
    <col min="15874" max="15874" width="9" style="118" hidden="1" customWidth="1"/>
    <col min="15875" max="15875" width="2.7109375" style="118" customWidth="1"/>
    <col min="15876" max="15876" width="39.140625" style="118" customWidth="1"/>
    <col min="15877" max="15877" width="16.42578125" style="118" customWidth="1"/>
    <col min="15878" max="15878" width="9" style="118" hidden="1" customWidth="1"/>
    <col min="15879" max="15879" width="9" style="118" customWidth="1"/>
    <col min="15880" max="15880" width="9.5703125" style="118" customWidth="1"/>
    <col min="15881" max="15881" width="16.28515625" style="118" customWidth="1"/>
    <col min="15882" max="15882" width="7.28515625" style="118" customWidth="1"/>
    <col min="15883" max="15883" width="9.85546875" style="118" customWidth="1"/>
    <col min="15884" max="15884" width="7.140625" style="118" customWidth="1"/>
    <col min="15885" max="15885" width="15.85546875" style="118" customWidth="1"/>
    <col min="15886" max="15886" width="7.5703125" style="118" customWidth="1"/>
    <col min="15887" max="15887" width="9" style="118"/>
    <col min="15888" max="15890" width="9" style="118" hidden="1" customWidth="1"/>
    <col min="15891" max="15891" width="9" style="118"/>
    <col min="15892" max="15892" width="45.85546875" style="118" customWidth="1"/>
    <col min="15893" max="16128" width="9" style="118"/>
    <col min="16129" max="16129" width="4.140625" style="118" customWidth="1"/>
    <col min="16130" max="16130" width="9" style="118" hidden="1" customWidth="1"/>
    <col min="16131" max="16131" width="2.7109375" style="118" customWidth="1"/>
    <col min="16132" max="16132" width="39.140625" style="118" customWidth="1"/>
    <col min="16133" max="16133" width="16.42578125" style="118" customWidth="1"/>
    <col min="16134" max="16134" width="9" style="118" hidden="1" customWidth="1"/>
    <col min="16135" max="16135" width="9" style="118" customWidth="1"/>
    <col min="16136" max="16136" width="9.5703125" style="118" customWidth="1"/>
    <col min="16137" max="16137" width="16.28515625" style="118" customWidth="1"/>
    <col min="16138" max="16138" width="7.28515625" style="118" customWidth="1"/>
    <col min="16139" max="16139" width="9.85546875" style="118" customWidth="1"/>
    <col min="16140" max="16140" width="7.140625" style="118" customWidth="1"/>
    <col min="16141" max="16141" width="15.85546875" style="118" customWidth="1"/>
    <col min="16142" max="16142" width="7.5703125" style="118" customWidth="1"/>
    <col min="16143" max="16143" width="9" style="118"/>
    <col min="16144" max="16146" width="9" style="118" hidden="1" customWidth="1"/>
    <col min="16147" max="16147" width="9" style="118"/>
    <col min="16148" max="16148" width="45.85546875" style="118" customWidth="1"/>
    <col min="16149" max="16384" width="9" style="118"/>
  </cols>
  <sheetData>
    <row r="1" spans="1:1400" ht="21" customHeight="1">
      <c r="A1" s="285" t="s">
        <v>0</v>
      </c>
      <c r="B1" s="285"/>
      <c r="C1" s="285"/>
      <c r="D1" s="285"/>
      <c r="E1" s="285"/>
      <c r="F1" s="285"/>
      <c r="G1" s="285"/>
      <c r="H1" s="285"/>
      <c r="I1" s="285"/>
      <c r="J1" s="285"/>
      <c r="K1" s="285"/>
      <c r="L1" s="285"/>
      <c r="M1" s="285"/>
      <c r="N1" s="285"/>
      <c r="O1" s="285"/>
      <c r="P1" s="285"/>
      <c r="Q1" s="180"/>
      <c r="R1" s="181"/>
      <c r="S1" s="181"/>
    </row>
    <row r="2" spans="1:1400" ht="21" customHeight="1">
      <c r="A2" s="285" t="s">
        <v>1</v>
      </c>
      <c r="B2" s="285"/>
      <c r="C2" s="285"/>
      <c r="D2" s="285"/>
      <c r="E2" s="285"/>
      <c r="F2" s="285"/>
      <c r="G2" s="285"/>
      <c r="H2" s="285"/>
      <c r="I2" s="285"/>
      <c r="J2" s="285"/>
      <c r="K2" s="285"/>
      <c r="L2" s="285"/>
      <c r="M2" s="285"/>
      <c r="N2" s="285"/>
      <c r="O2" s="285"/>
      <c r="P2" s="159"/>
      <c r="Q2" s="180"/>
      <c r="R2" s="181"/>
      <c r="S2" s="181"/>
    </row>
    <row r="3" spans="1:1400" ht="21" customHeight="1">
      <c r="A3" s="119"/>
      <c r="B3" s="120"/>
      <c r="C3" s="120"/>
      <c r="D3" s="120"/>
      <c r="E3" s="120"/>
      <c r="F3" s="120"/>
      <c r="G3" s="120"/>
      <c r="H3" s="120"/>
      <c r="I3" s="120"/>
      <c r="J3" s="119"/>
      <c r="K3" s="119"/>
      <c r="L3" s="120"/>
      <c r="M3" s="120"/>
      <c r="N3" s="120"/>
      <c r="O3" s="120"/>
      <c r="P3" s="120"/>
      <c r="Q3" s="120"/>
    </row>
    <row r="4" spans="1:1400" s="112" customFormat="1" ht="10.5" customHeight="1">
      <c r="A4" s="286" t="s">
        <v>289</v>
      </c>
      <c r="B4" s="286"/>
      <c r="C4" s="286"/>
      <c r="D4" s="286"/>
      <c r="E4" s="286"/>
      <c r="F4" s="121"/>
      <c r="G4" s="121"/>
      <c r="H4" s="121"/>
      <c r="I4" s="121"/>
      <c r="J4" s="121"/>
      <c r="K4" s="121"/>
      <c r="L4" s="121"/>
      <c r="M4" s="160"/>
      <c r="N4" s="120"/>
      <c r="O4" s="121"/>
      <c r="P4" s="161" t="s">
        <v>290</v>
      </c>
      <c r="Q4" s="120"/>
    </row>
    <row r="5" spans="1:1400" ht="21" customHeight="1">
      <c r="A5" s="120"/>
      <c r="B5" s="120"/>
      <c r="C5" s="120"/>
      <c r="D5" s="120"/>
      <c r="E5" s="120"/>
      <c r="F5" s="120"/>
      <c r="G5" s="120"/>
      <c r="H5" s="120"/>
      <c r="I5" s="120"/>
      <c r="J5" s="120"/>
      <c r="K5" s="120"/>
      <c r="L5" s="120"/>
      <c r="M5" s="160"/>
      <c r="N5" s="120"/>
      <c r="O5" s="120"/>
      <c r="P5" s="161" t="s">
        <v>291</v>
      </c>
      <c r="Q5" s="120"/>
    </row>
    <row r="6" spans="1:1400" ht="28.5" customHeight="1">
      <c r="A6" s="283" t="s">
        <v>9</v>
      </c>
      <c r="B6" s="283" t="s">
        <v>10</v>
      </c>
      <c r="C6" s="283" t="s">
        <v>11</v>
      </c>
      <c r="D6" s="283"/>
      <c r="E6" s="283" t="s">
        <v>12</v>
      </c>
      <c r="F6" s="283" t="s">
        <v>13</v>
      </c>
      <c r="G6" s="283" t="s">
        <v>14</v>
      </c>
      <c r="H6" s="283"/>
      <c r="I6" s="283"/>
      <c r="J6" s="283"/>
      <c r="K6" s="283"/>
      <c r="L6" s="283" t="s">
        <v>15</v>
      </c>
      <c r="M6" s="283" t="s">
        <v>16</v>
      </c>
      <c r="N6" s="283" t="s">
        <v>17</v>
      </c>
      <c r="O6" s="283" t="s">
        <v>18</v>
      </c>
      <c r="P6" s="283" t="s">
        <v>19</v>
      </c>
      <c r="Q6" s="283" t="s">
        <v>272</v>
      </c>
    </row>
    <row r="7" spans="1:1400" ht="28.5" customHeight="1">
      <c r="A7" s="283"/>
      <c r="B7" s="283"/>
      <c r="C7" s="283"/>
      <c r="D7" s="283"/>
      <c r="E7" s="283"/>
      <c r="F7" s="283"/>
      <c r="G7" s="283" t="s">
        <v>21</v>
      </c>
      <c r="H7" s="283"/>
      <c r="I7" s="283" t="s">
        <v>22</v>
      </c>
      <c r="J7" s="283"/>
      <c r="K7" s="283"/>
      <c r="L7" s="283"/>
      <c r="M7" s="283"/>
      <c r="N7" s="283"/>
      <c r="O7" s="283"/>
      <c r="P7" s="283"/>
      <c r="Q7" s="283"/>
    </row>
    <row r="8" spans="1:1400" ht="28.5" customHeight="1">
      <c r="A8" s="283"/>
      <c r="B8" s="283"/>
      <c r="C8" s="283"/>
      <c r="D8" s="283"/>
      <c r="E8" s="283"/>
      <c r="F8" s="283"/>
      <c r="G8" s="122" t="s">
        <v>23</v>
      </c>
      <c r="H8" s="122" t="s">
        <v>24</v>
      </c>
      <c r="I8" s="122" t="s">
        <v>25</v>
      </c>
      <c r="J8" s="122" t="s">
        <v>23</v>
      </c>
      <c r="K8" s="122" t="s">
        <v>24</v>
      </c>
      <c r="L8" s="283"/>
      <c r="M8" s="283"/>
      <c r="N8" s="283"/>
      <c r="O8" s="283"/>
      <c r="P8" s="283"/>
      <c r="Q8" s="283"/>
    </row>
    <row r="9" spans="1:1400" s="113" customFormat="1" ht="28.5" customHeight="1">
      <c r="A9" s="123">
        <v>1</v>
      </c>
      <c r="B9" s="123">
        <v>2</v>
      </c>
      <c r="C9" s="284">
        <v>3</v>
      </c>
      <c r="D9" s="284"/>
      <c r="E9" s="123">
        <v>4</v>
      </c>
      <c r="F9" s="123">
        <v>5</v>
      </c>
      <c r="G9" s="123">
        <v>6</v>
      </c>
      <c r="H9" s="123">
        <v>7</v>
      </c>
      <c r="I9" s="123">
        <v>8</v>
      </c>
      <c r="J9" s="123">
        <v>9</v>
      </c>
      <c r="K9" s="123">
        <v>10</v>
      </c>
      <c r="L9" s="123">
        <v>11</v>
      </c>
      <c r="M9" s="123">
        <v>12</v>
      </c>
      <c r="N9" s="123">
        <v>13</v>
      </c>
      <c r="O9" s="123">
        <v>14</v>
      </c>
      <c r="P9" s="123">
        <v>15</v>
      </c>
      <c r="Q9" s="123">
        <v>16</v>
      </c>
    </row>
    <row r="10" spans="1:1400" ht="28.5" customHeight="1">
      <c r="A10" s="124"/>
      <c r="B10" s="124"/>
      <c r="C10" s="124"/>
      <c r="D10" s="124"/>
      <c r="E10" s="124"/>
      <c r="F10" s="124"/>
      <c r="G10" s="124"/>
      <c r="H10" s="124"/>
      <c r="I10" s="124"/>
      <c r="J10" s="124"/>
      <c r="K10" s="124"/>
      <c r="L10" s="124"/>
      <c r="M10" s="124"/>
      <c r="N10" s="124"/>
      <c r="O10" s="124"/>
      <c r="P10" s="124"/>
      <c r="Q10" s="124"/>
    </row>
    <row r="11" spans="1:1400" s="112" customFormat="1" ht="28.5" customHeight="1">
      <c r="A11" s="125"/>
      <c r="B11" s="125"/>
      <c r="C11" s="125" t="s">
        <v>26</v>
      </c>
      <c r="D11" s="125"/>
      <c r="E11" s="126">
        <f>SUM(E12,E50,E104,E107,E111,E118,E122)</f>
        <v>499624796455</v>
      </c>
      <c r="F11" s="127"/>
      <c r="G11" s="128">
        <f>AVERAGE(G12,G50,G104,G107,G111,G118,G122)</f>
        <v>5.0491071428571397</v>
      </c>
      <c r="H11" s="128">
        <f>AVERAGE(H12,H50,H104,H107,H111,H118,H122)</f>
        <v>5</v>
      </c>
      <c r="I11" s="126">
        <f>SUM(I12,I50,I104,I107,I111,I118,I122)</f>
        <v>311793803948</v>
      </c>
      <c r="J11" s="128">
        <f>I11/E11*100</f>
        <v>62.4055903870821</v>
      </c>
      <c r="K11" s="128">
        <f t="shared" ref="K11:K20" si="0">I11/E11*100</f>
        <v>62.4055903870821</v>
      </c>
      <c r="L11" s="162">
        <f t="shared" ref="L11:L51" si="1">H11-K11</f>
        <v>-57.4055903870821</v>
      </c>
      <c r="M11" s="126">
        <f t="shared" ref="M11:M51" si="2">E11-I11</f>
        <v>187830992507</v>
      </c>
      <c r="N11" s="162">
        <f t="shared" ref="N11:N68" si="3">M11/E11*100</f>
        <v>37.5944096129179</v>
      </c>
      <c r="O11" s="125"/>
      <c r="P11" s="124"/>
      <c r="Q11" s="125"/>
    </row>
    <row r="12" spans="1:1400" s="112" customFormat="1" ht="28.5" customHeight="1">
      <c r="A12" s="129" t="s">
        <v>27</v>
      </c>
      <c r="B12" s="130" t="s">
        <v>28</v>
      </c>
      <c r="C12" s="275" t="s">
        <v>29</v>
      </c>
      <c r="D12" s="276"/>
      <c r="E12" s="131">
        <f>SUM(E13+E21+E25+E28+E32+E40+E43+E46)</f>
        <v>338819872409</v>
      </c>
      <c r="F12" s="132" t="s">
        <v>30</v>
      </c>
      <c r="G12" s="133">
        <f>AVERAGE(G13,G21,G25,G28,G32,G40,G43,G46)</f>
        <v>5.34375</v>
      </c>
      <c r="H12" s="133">
        <f>AVERAGE(H13,H21,H25,H28,H32,H40,H43,H46)</f>
        <v>5</v>
      </c>
      <c r="I12" s="131">
        <f>SUM(I13+I21+I25+I28+I32+I40+I43+I46)</f>
        <v>236818386077</v>
      </c>
      <c r="J12" s="133">
        <f t="shared" ref="J12:J20" si="4">K12</f>
        <v>69.895069729301198</v>
      </c>
      <c r="K12" s="163">
        <f t="shared" si="0"/>
        <v>69.895069729301198</v>
      </c>
      <c r="L12" s="163">
        <f t="shared" si="1"/>
        <v>-64.895069729301198</v>
      </c>
      <c r="M12" s="164">
        <f t="shared" si="2"/>
        <v>102001486332</v>
      </c>
      <c r="N12" s="163">
        <f t="shared" si="3"/>
        <v>30.104930270698802</v>
      </c>
      <c r="O12" s="165"/>
      <c r="P12" s="165"/>
      <c r="Q12" s="165"/>
      <c r="R12" s="182"/>
    </row>
    <row r="13" spans="1:1400" s="114" customFormat="1" ht="28.5" customHeight="1">
      <c r="A13" s="134" t="s">
        <v>31</v>
      </c>
      <c r="B13" s="135" t="s">
        <v>32</v>
      </c>
      <c r="C13" s="277" t="s">
        <v>33</v>
      </c>
      <c r="D13" s="277"/>
      <c r="E13" s="136">
        <f t="shared" ref="E13:K13" si="5">SUM(E14:E20)</f>
        <v>1593800000</v>
      </c>
      <c r="F13" s="137" t="s">
        <v>30</v>
      </c>
      <c r="G13" s="138">
        <f t="shared" ref="G13:L13" si="6">AVERAGE(G14:G20)</f>
        <v>5</v>
      </c>
      <c r="H13" s="138">
        <f t="shared" si="6"/>
        <v>5</v>
      </c>
      <c r="I13" s="138">
        <f>SUM(I14:I20)</f>
        <v>413197500</v>
      </c>
      <c r="J13" s="138">
        <f t="shared" si="5"/>
        <v>159.777598465029</v>
      </c>
      <c r="K13" s="138">
        <f t="shared" si="5"/>
        <v>159.777598465029</v>
      </c>
      <c r="L13" s="138">
        <f t="shared" si="6"/>
        <v>-17.825371209289901</v>
      </c>
      <c r="M13" s="136">
        <f>SUM(M14:M20)</f>
        <v>1180602500</v>
      </c>
      <c r="N13" s="138">
        <f>AVERAGE(N14:N20)</f>
        <v>77.174628790710102</v>
      </c>
      <c r="O13" s="166"/>
      <c r="P13" s="166"/>
      <c r="Q13" s="166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12"/>
      <c r="AG13" s="112"/>
      <c r="AH13" s="112"/>
      <c r="AI13" s="112"/>
      <c r="AJ13" s="112"/>
      <c r="AK13" s="112"/>
      <c r="AL13" s="112"/>
      <c r="AM13" s="112"/>
      <c r="AN13" s="112"/>
      <c r="AO13" s="112"/>
      <c r="AP13" s="112"/>
      <c r="AQ13" s="112"/>
      <c r="AR13" s="112"/>
      <c r="AS13" s="112"/>
      <c r="AT13" s="112"/>
      <c r="AU13" s="112"/>
      <c r="AV13" s="112"/>
      <c r="AW13" s="112"/>
      <c r="AX13" s="112"/>
      <c r="AY13" s="112"/>
      <c r="AZ13" s="112"/>
      <c r="BA13" s="112"/>
      <c r="BB13" s="112"/>
      <c r="BC13" s="112"/>
      <c r="BD13" s="112"/>
      <c r="BE13" s="112"/>
      <c r="BF13" s="112"/>
      <c r="BG13" s="112"/>
      <c r="BH13" s="112"/>
      <c r="BI13" s="112"/>
      <c r="BJ13" s="112"/>
      <c r="BK13" s="112"/>
      <c r="BL13" s="112"/>
      <c r="BM13" s="112"/>
      <c r="BN13" s="112"/>
      <c r="BO13" s="112"/>
      <c r="BP13" s="112"/>
      <c r="BQ13" s="112"/>
      <c r="BR13" s="112"/>
      <c r="BS13" s="112"/>
      <c r="BT13" s="112"/>
      <c r="BU13" s="112"/>
      <c r="BV13" s="112"/>
      <c r="BW13" s="112"/>
      <c r="BX13" s="112"/>
      <c r="BY13" s="112"/>
      <c r="BZ13" s="112"/>
      <c r="CA13" s="112"/>
      <c r="CB13" s="112"/>
      <c r="CC13" s="112"/>
      <c r="CD13" s="112"/>
      <c r="CE13" s="112"/>
      <c r="CF13" s="112"/>
      <c r="CG13" s="112"/>
      <c r="CH13" s="112"/>
      <c r="CI13" s="112"/>
      <c r="CJ13" s="112"/>
      <c r="CK13" s="112"/>
      <c r="CL13" s="112"/>
      <c r="CM13" s="112"/>
      <c r="CN13" s="112"/>
      <c r="CO13" s="112"/>
      <c r="CP13" s="112"/>
      <c r="CQ13" s="112"/>
      <c r="CR13" s="112"/>
      <c r="CS13" s="112"/>
      <c r="CT13" s="112"/>
      <c r="CU13" s="112"/>
      <c r="CV13" s="112"/>
      <c r="CW13" s="112"/>
      <c r="CX13" s="112"/>
      <c r="CY13" s="112"/>
      <c r="CZ13" s="112"/>
      <c r="DA13" s="112"/>
      <c r="DB13" s="112"/>
      <c r="DC13" s="112"/>
      <c r="DD13" s="112"/>
      <c r="DE13" s="112"/>
      <c r="DF13" s="112"/>
      <c r="DG13" s="112"/>
      <c r="DH13" s="112"/>
      <c r="DI13" s="112"/>
      <c r="DJ13" s="112"/>
      <c r="DK13" s="112"/>
      <c r="DL13" s="112"/>
      <c r="DM13" s="112"/>
      <c r="DN13" s="112"/>
      <c r="DO13" s="112"/>
      <c r="DP13" s="112"/>
      <c r="DQ13" s="112"/>
      <c r="DR13" s="112"/>
      <c r="DS13" s="112"/>
      <c r="DT13" s="112"/>
      <c r="DU13" s="112"/>
      <c r="DV13" s="112"/>
      <c r="DW13" s="112"/>
      <c r="DX13" s="112"/>
      <c r="DY13" s="112"/>
      <c r="DZ13" s="112"/>
      <c r="EA13" s="112"/>
      <c r="EB13" s="112"/>
      <c r="EC13" s="112"/>
      <c r="ED13" s="112"/>
      <c r="EE13" s="112"/>
      <c r="EF13" s="112"/>
      <c r="EG13" s="112"/>
      <c r="EH13" s="112"/>
      <c r="EI13" s="112"/>
      <c r="EJ13" s="112"/>
      <c r="EK13" s="112"/>
      <c r="EL13" s="112"/>
      <c r="EM13" s="112"/>
      <c r="EN13" s="112"/>
      <c r="EO13" s="112"/>
      <c r="EP13" s="112"/>
      <c r="EQ13" s="112"/>
      <c r="ER13" s="112"/>
      <c r="ES13" s="112"/>
      <c r="ET13" s="112"/>
      <c r="EU13" s="112"/>
      <c r="EV13" s="112"/>
      <c r="EW13" s="112"/>
      <c r="EX13" s="112"/>
      <c r="EY13" s="112"/>
      <c r="EZ13" s="112"/>
      <c r="FA13" s="112"/>
      <c r="FB13" s="112"/>
      <c r="FC13" s="112"/>
      <c r="FD13" s="112"/>
      <c r="FE13" s="112"/>
      <c r="FF13" s="112"/>
      <c r="FG13" s="112"/>
      <c r="FH13" s="112"/>
      <c r="FI13" s="112"/>
      <c r="FJ13" s="112"/>
      <c r="FK13" s="112"/>
      <c r="FL13" s="112"/>
      <c r="FM13" s="112"/>
      <c r="FN13" s="112"/>
      <c r="FO13" s="112"/>
      <c r="FP13" s="112"/>
      <c r="FQ13" s="112"/>
      <c r="FR13" s="112"/>
      <c r="FS13" s="112"/>
      <c r="FT13" s="112"/>
      <c r="FU13" s="112"/>
      <c r="FV13" s="112"/>
      <c r="FW13" s="112"/>
      <c r="FX13" s="112"/>
      <c r="FY13" s="112"/>
      <c r="FZ13" s="112"/>
      <c r="GA13" s="112"/>
      <c r="GB13" s="112"/>
      <c r="GC13" s="112"/>
      <c r="GD13" s="112"/>
      <c r="GE13" s="112"/>
      <c r="GF13" s="112"/>
      <c r="GG13" s="112"/>
      <c r="GH13" s="112"/>
      <c r="GI13" s="112"/>
      <c r="GJ13" s="112"/>
      <c r="GK13" s="112"/>
      <c r="GL13" s="112"/>
      <c r="GM13" s="112"/>
      <c r="GN13" s="112"/>
      <c r="GO13" s="112"/>
      <c r="GP13" s="112"/>
      <c r="GQ13" s="112"/>
      <c r="GR13" s="112"/>
      <c r="GS13" s="112"/>
      <c r="GT13" s="112"/>
      <c r="GU13" s="112"/>
      <c r="GV13" s="112"/>
      <c r="GW13" s="112"/>
      <c r="GX13" s="112"/>
      <c r="GY13" s="112"/>
      <c r="GZ13" s="112"/>
      <c r="HA13" s="112"/>
      <c r="HB13" s="112"/>
      <c r="HC13" s="112"/>
      <c r="HD13" s="112"/>
      <c r="HE13" s="112"/>
      <c r="HF13" s="112"/>
      <c r="HG13" s="112"/>
      <c r="HH13" s="112"/>
      <c r="HI13" s="112"/>
      <c r="HJ13" s="112"/>
      <c r="HK13" s="112"/>
      <c r="HL13" s="112"/>
      <c r="HM13" s="112"/>
      <c r="HN13" s="112"/>
      <c r="HO13" s="112"/>
      <c r="HP13" s="112"/>
      <c r="HQ13" s="112"/>
      <c r="HR13" s="112"/>
      <c r="HS13" s="112"/>
      <c r="HT13" s="112"/>
      <c r="HU13" s="112"/>
      <c r="HV13" s="112"/>
      <c r="HW13" s="112"/>
      <c r="HX13" s="112"/>
      <c r="HY13" s="112"/>
      <c r="HZ13" s="112"/>
      <c r="IA13" s="112"/>
      <c r="IB13" s="112"/>
      <c r="IC13" s="112"/>
      <c r="ID13" s="112"/>
      <c r="IE13" s="112"/>
      <c r="IF13" s="112"/>
      <c r="IG13" s="112"/>
      <c r="IH13" s="112"/>
      <c r="II13" s="112"/>
      <c r="IJ13" s="112"/>
      <c r="IK13" s="112"/>
      <c r="IL13" s="112"/>
      <c r="IM13" s="112"/>
      <c r="IN13" s="112"/>
      <c r="IO13" s="112"/>
      <c r="IP13" s="112"/>
      <c r="IQ13" s="112"/>
      <c r="IR13" s="112"/>
      <c r="IS13" s="112"/>
      <c r="IT13" s="112"/>
      <c r="IU13" s="112"/>
      <c r="IV13" s="112"/>
      <c r="IW13" s="112"/>
      <c r="IX13" s="112"/>
      <c r="IY13" s="112"/>
      <c r="IZ13" s="112"/>
      <c r="JA13" s="112"/>
      <c r="JB13" s="112"/>
      <c r="JC13" s="112"/>
      <c r="JD13" s="112"/>
      <c r="JE13" s="112"/>
      <c r="JF13" s="112"/>
      <c r="JG13" s="112"/>
      <c r="JH13" s="112"/>
      <c r="JI13" s="112"/>
      <c r="JJ13" s="112"/>
      <c r="JK13" s="112"/>
      <c r="JL13" s="112"/>
      <c r="JM13" s="112"/>
      <c r="JN13" s="112"/>
      <c r="JO13" s="112"/>
      <c r="JP13" s="112"/>
      <c r="JQ13" s="112"/>
      <c r="JR13" s="112"/>
      <c r="JS13" s="112"/>
      <c r="JT13" s="112"/>
      <c r="JU13" s="112"/>
      <c r="JV13" s="112"/>
      <c r="JW13" s="112"/>
      <c r="JX13" s="112"/>
      <c r="JY13" s="112"/>
      <c r="JZ13" s="112"/>
      <c r="KA13" s="112"/>
      <c r="KB13" s="112"/>
      <c r="KC13" s="112"/>
      <c r="KD13" s="112"/>
      <c r="KE13" s="112"/>
      <c r="KF13" s="112"/>
      <c r="KG13" s="112"/>
      <c r="KH13" s="112"/>
      <c r="KI13" s="112"/>
      <c r="KJ13" s="112"/>
      <c r="KK13" s="112"/>
      <c r="KL13" s="112"/>
      <c r="KM13" s="112"/>
      <c r="KN13" s="112"/>
      <c r="KO13" s="112"/>
      <c r="KP13" s="112"/>
      <c r="KQ13" s="112"/>
      <c r="KR13" s="112"/>
      <c r="KS13" s="112"/>
      <c r="KT13" s="112"/>
      <c r="KU13" s="112"/>
      <c r="KV13" s="112"/>
      <c r="KW13" s="112"/>
      <c r="KX13" s="112"/>
      <c r="KY13" s="112"/>
      <c r="KZ13" s="112"/>
      <c r="LA13" s="112"/>
      <c r="LB13" s="112"/>
      <c r="LC13" s="112"/>
      <c r="LD13" s="112"/>
      <c r="LE13" s="112"/>
      <c r="LF13" s="112"/>
      <c r="LG13" s="112"/>
      <c r="LH13" s="112"/>
      <c r="LI13" s="112"/>
      <c r="LJ13" s="112"/>
      <c r="LK13" s="112"/>
      <c r="LL13" s="112"/>
      <c r="LM13" s="112"/>
      <c r="LN13" s="112"/>
      <c r="LO13" s="112"/>
      <c r="LP13" s="112"/>
      <c r="LQ13" s="112"/>
      <c r="LR13" s="112"/>
      <c r="LS13" s="112"/>
      <c r="LT13" s="112"/>
      <c r="LU13" s="112"/>
      <c r="LV13" s="112"/>
      <c r="LW13" s="112"/>
      <c r="LX13" s="112"/>
      <c r="LY13" s="112"/>
      <c r="LZ13" s="112"/>
      <c r="MA13" s="112"/>
      <c r="MB13" s="112"/>
      <c r="MC13" s="112"/>
      <c r="MD13" s="112"/>
      <c r="ME13" s="112"/>
      <c r="MF13" s="112"/>
      <c r="MG13" s="112"/>
      <c r="MH13" s="112"/>
      <c r="MI13" s="112"/>
      <c r="MJ13" s="112"/>
      <c r="MK13" s="112"/>
      <c r="ML13" s="112"/>
      <c r="MM13" s="112"/>
      <c r="MN13" s="112"/>
      <c r="MO13" s="112"/>
      <c r="MP13" s="112"/>
      <c r="MQ13" s="112"/>
      <c r="MR13" s="112"/>
      <c r="MS13" s="112"/>
      <c r="MT13" s="112"/>
      <c r="MU13" s="112"/>
      <c r="MV13" s="112"/>
      <c r="MW13" s="112"/>
      <c r="MX13" s="112"/>
      <c r="MY13" s="112"/>
      <c r="MZ13" s="112"/>
      <c r="NA13" s="112"/>
      <c r="NB13" s="112"/>
      <c r="NC13" s="112"/>
      <c r="ND13" s="112"/>
      <c r="NE13" s="112"/>
      <c r="NF13" s="112"/>
      <c r="NG13" s="112"/>
      <c r="NH13" s="112"/>
      <c r="NI13" s="112"/>
      <c r="NJ13" s="112"/>
      <c r="NK13" s="112"/>
      <c r="NL13" s="112"/>
      <c r="NM13" s="112"/>
      <c r="NN13" s="112"/>
      <c r="NO13" s="112"/>
      <c r="NP13" s="112"/>
      <c r="NQ13" s="112"/>
      <c r="NR13" s="112"/>
      <c r="NS13" s="112"/>
      <c r="NT13" s="112"/>
      <c r="NU13" s="112"/>
      <c r="NV13" s="112"/>
      <c r="NW13" s="112"/>
      <c r="NX13" s="112"/>
      <c r="NY13" s="112"/>
      <c r="NZ13" s="112"/>
      <c r="OA13" s="112"/>
      <c r="OB13" s="112"/>
      <c r="OC13" s="112"/>
      <c r="OD13" s="112"/>
      <c r="OE13" s="112"/>
      <c r="OF13" s="112"/>
      <c r="OG13" s="112"/>
      <c r="OH13" s="112"/>
      <c r="OI13" s="112"/>
      <c r="OJ13" s="112"/>
      <c r="OK13" s="112"/>
      <c r="OL13" s="112"/>
      <c r="OM13" s="112"/>
      <c r="ON13" s="112"/>
      <c r="OO13" s="112"/>
      <c r="OP13" s="112"/>
      <c r="OQ13" s="112"/>
      <c r="OR13" s="112"/>
      <c r="OS13" s="112"/>
      <c r="OT13" s="112"/>
      <c r="OU13" s="112"/>
      <c r="OV13" s="112"/>
      <c r="OW13" s="112"/>
      <c r="OX13" s="112"/>
      <c r="OY13" s="112"/>
      <c r="OZ13" s="112"/>
      <c r="PA13" s="112"/>
      <c r="PB13" s="112"/>
      <c r="PC13" s="112"/>
      <c r="PD13" s="112"/>
      <c r="PE13" s="112"/>
      <c r="PF13" s="112"/>
      <c r="PG13" s="112"/>
      <c r="PH13" s="112"/>
      <c r="PI13" s="112"/>
      <c r="PJ13" s="112"/>
      <c r="PK13" s="112"/>
      <c r="PL13" s="112"/>
      <c r="PM13" s="112"/>
      <c r="PN13" s="112"/>
      <c r="PO13" s="112"/>
      <c r="PP13" s="112"/>
      <c r="PQ13" s="112"/>
      <c r="PR13" s="112"/>
      <c r="PS13" s="112"/>
      <c r="PT13" s="112"/>
      <c r="PU13" s="112"/>
      <c r="PV13" s="112"/>
      <c r="PW13" s="112"/>
      <c r="PX13" s="112"/>
      <c r="PY13" s="112"/>
      <c r="PZ13" s="112"/>
      <c r="QA13" s="112"/>
      <c r="QB13" s="112"/>
      <c r="QC13" s="112"/>
      <c r="QD13" s="112"/>
      <c r="QE13" s="112"/>
      <c r="QF13" s="112"/>
      <c r="QG13" s="112"/>
      <c r="QH13" s="112"/>
      <c r="QI13" s="112"/>
      <c r="QJ13" s="112"/>
      <c r="QK13" s="112"/>
      <c r="QL13" s="112"/>
      <c r="QM13" s="112"/>
      <c r="QN13" s="112"/>
      <c r="QO13" s="112"/>
      <c r="QP13" s="112"/>
      <c r="QQ13" s="112"/>
      <c r="QR13" s="112"/>
      <c r="QS13" s="112"/>
      <c r="QT13" s="112"/>
      <c r="QU13" s="112"/>
      <c r="QV13" s="112"/>
      <c r="QW13" s="112"/>
      <c r="QX13" s="112"/>
      <c r="QY13" s="112"/>
      <c r="QZ13" s="112"/>
      <c r="RA13" s="112"/>
      <c r="RB13" s="112"/>
      <c r="RC13" s="112"/>
      <c r="RD13" s="112"/>
      <c r="RE13" s="112"/>
      <c r="RF13" s="112"/>
      <c r="RG13" s="112"/>
      <c r="RH13" s="112"/>
      <c r="RI13" s="112"/>
      <c r="RJ13" s="112"/>
      <c r="RK13" s="112"/>
      <c r="RL13" s="112"/>
      <c r="RM13" s="112"/>
      <c r="RN13" s="112"/>
      <c r="RO13" s="112"/>
      <c r="RP13" s="112"/>
      <c r="RQ13" s="112"/>
      <c r="RR13" s="112"/>
      <c r="RS13" s="112"/>
      <c r="RT13" s="112"/>
      <c r="RU13" s="112"/>
      <c r="RV13" s="112"/>
      <c r="RW13" s="112"/>
      <c r="RX13" s="112"/>
      <c r="RY13" s="112"/>
      <c r="RZ13" s="112"/>
      <c r="SA13" s="112"/>
      <c r="SB13" s="112"/>
      <c r="SC13" s="112"/>
      <c r="SD13" s="112"/>
      <c r="SE13" s="112"/>
      <c r="SF13" s="112"/>
      <c r="SG13" s="112"/>
      <c r="SH13" s="112"/>
      <c r="SI13" s="112"/>
      <c r="SJ13" s="112"/>
      <c r="SK13" s="112"/>
      <c r="SL13" s="112"/>
      <c r="SM13" s="112"/>
      <c r="SN13" s="112"/>
      <c r="SO13" s="112"/>
      <c r="SP13" s="112"/>
      <c r="SQ13" s="112"/>
      <c r="SR13" s="112"/>
      <c r="SS13" s="112"/>
      <c r="ST13" s="112"/>
      <c r="SU13" s="112"/>
      <c r="SV13" s="112"/>
      <c r="SW13" s="112"/>
      <c r="SX13" s="112"/>
      <c r="SY13" s="112"/>
      <c r="SZ13" s="112"/>
      <c r="TA13" s="112"/>
      <c r="TB13" s="112"/>
      <c r="TC13" s="112"/>
      <c r="TD13" s="112"/>
      <c r="TE13" s="112"/>
      <c r="TF13" s="112"/>
      <c r="TG13" s="112"/>
      <c r="TH13" s="112"/>
      <c r="TI13" s="112"/>
      <c r="TJ13" s="112"/>
      <c r="TK13" s="112"/>
      <c r="TL13" s="112"/>
      <c r="TM13" s="112"/>
      <c r="TN13" s="112"/>
      <c r="TO13" s="112"/>
      <c r="TP13" s="112"/>
      <c r="TQ13" s="112"/>
      <c r="TR13" s="112"/>
      <c r="TS13" s="112"/>
      <c r="TT13" s="112"/>
      <c r="TU13" s="112"/>
      <c r="TV13" s="112"/>
      <c r="TW13" s="112"/>
      <c r="TX13" s="112"/>
      <c r="TY13" s="112"/>
      <c r="TZ13" s="112"/>
      <c r="UA13" s="112"/>
      <c r="UB13" s="112"/>
      <c r="UC13" s="112"/>
      <c r="UD13" s="112"/>
      <c r="UE13" s="112"/>
      <c r="UF13" s="112"/>
      <c r="UG13" s="112"/>
      <c r="UH13" s="112"/>
      <c r="UI13" s="112"/>
      <c r="UJ13" s="112"/>
      <c r="UK13" s="112"/>
      <c r="UL13" s="112"/>
      <c r="UM13" s="112"/>
      <c r="UN13" s="112"/>
      <c r="UO13" s="112"/>
      <c r="UP13" s="112"/>
      <c r="UQ13" s="112"/>
      <c r="UR13" s="112"/>
      <c r="US13" s="112"/>
      <c r="UT13" s="112"/>
      <c r="UU13" s="112"/>
      <c r="UV13" s="112"/>
      <c r="UW13" s="112"/>
      <c r="UX13" s="112"/>
      <c r="UY13" s="112"/>
      <c r="UZ13" s="112"/>
      <c r="VA13" s="112"/>
      <c r="VB13" s="112"/>
      <c r="VC13" s="112"/>
      <c r="VD13" s="112"/>
      <c r="VE13" s="112"/>
      <c r="VF13" s="112"/>
      <c r="VG13" s="112"/>
      <c r="VH13" s="112"/>
      <c r="VI13" s="112"/>
      <c r="VJ13" s="112"/>
      <c r="VK13" s="112"/>
      <c r="VL13" s="112"/>
      <c r="VM13" s="112"/>
      <c r="VN13" s="112"/>
      <c r="VO13" s="112"/>
      <c r="VP13" s="112"/>
      <c r="VQ13" s="112"/>
      <c r="VR13" s="112"/>
      <c r="VS13" s="112"/>
      <c r="VT13" s="112"/>
      <c r="VU13" s="112"/>
      <c r="VV13" s="112"/>
      <c r="VW13" s="112"/>
      <c r="VX13" s="112"/>
      <c r="VY13" s="112"/>
      <c r="VZ13" s="112"/>
      <c r="WA13" s="112"/>
      <c r="WB13" s="112"/>
      <c r="WC13" s="112"/>
      <c r="WD13" s="112"/>
      <c r="WE13" s="112"/>
      <c r="WF13" s="112"/>
      <c r="WG13" s="112"/>
      <c r="WH13" s="112"/>
      <c r="WI13" s="112"/>
      <c r="WJ13" s="112"/>
      <c r="WK13" s="112"/>
      <c r="WL13" s="112"/>
      <c r="WM13" s="112"/>
      <c r="WN13" s="112"/>
      <c r="WO13" s="112"/>
      <c r="WP13" s="112"/>
      <c r="WQ13" s="112"/>
      <c r="WR13" s="112"/>
      <c r="WS13" s="112"/>
      <c r="WT13" s="112"/>
      <c r="WU13" s="112"/>
      <c r="WV13" s="112"/>
      <c r="WW13" s="112"/>
      <c r="WX13" s="112"/>
      <c r="WY13" s="112"/>
      <c r="WZ13" s="112"/>
      <c r="XA13" s="112"/>
      <c r="XB13" s="112"/>
      <c r="XC13" s="112"/>
      <c r="XD13" s="112"/>
      <c r="XE13" s="112"/>
      <c r="XF13" s="112"/>
      <c r="XG13" s="112"/>
      <c r="XH13" s="112"/>
      <c r="XI13" s="112"/>
      <c r="XJ13" s="112"/>
      <c r="XK13" s="112"/>
      <c r="XL13" s="112"/>
      <c r="XM13" s="112"/>
      <c r="XN13" s="112"/>
      <c r="XO13" s="112"/>
      <c r="XP13" s="112"/>
      <c r="XQ13" s="112"/>
      <c r="XR13" s="112"/>
      <c r="XS13" s="112"/>
      <c r="XT13" s="112"/>
      <c r="XU13" s="112"/>
      <c r="XV13" s="112"/>
      <c r="XW13" s="112"/>
      <c r="XX13" s="112"/>
      <c r="XY13" s="112"/>
      <c r="XZ13" s="112"/>
      <c r="YA13" s="112"/>
      <c r="YB13" s="112"/>
      <c r="YC13" s="112"/>
      <c r="YD13" s="112"/>
      <c r="YE13" s="112"/>
      <c r="YF13" s="112"/>
      <c r="YG13" s="112"/>
      <c r="YH13" s="112"/>
      <c r="YI13" s="112"/>
      <c r="YJ13" s="112"/>
      <c r="YK13" s="112"/>
      <c r="YL13" s="112"/>
      <c r="YM13" s="112"/>
      <c r="YN13" s="112"/>
      <c r="YO13" s="112"/>
      <c r="YP13" s="112"/>
      <c r="YQ13" s="112"/>
      <c r="YR13" s="112"/>
      <c r="YS13" s="112"/>
      <c r="YT13" s="112"/>
      <c r="YU13" s="112"/>
      <c r="YV13" s="112"/>
      <c r="YW13" s="112"/>
      <c r="YX13" s="112"/>
      <c r="YY13" s="112"/>
      <c r="YZ13" s="112"/>
      <c r="ZA13" s="112"/>
      <c r="ZB13" s="112"/>
      <c r="ZC13" s="112"/>
      <c r="ZD13" s="112"/>
      <c r="ZE13" s="112"/>
      <c r="ZF13" s="112"/>
      <c r="ZG13" s="112"/>
      <c r="ZH13" s="112"/>
      <c r="ZI13" s="112"/>
      <c r="ZJ13" s="112"/>
      <c r="ZK13" s="112"/>
      <c r="ZL13" s="112"/>
      <c r="ZM13" s="112"/>
      <c r="ZN13" s="112"/>
      <c r="ZO13" s="112"/>
      <c r="ZP13" s="112"/>
      <c r="ZQ13" s="112"/>
      <c r="ZR13" s="112"/>
      <c r="ZS13" s="112"/>
      <c r="ZT13" s="112"/>
      <c r="ZU13" s="112"/>
      <c r="ZV13" s="112"/>
      <c r="ZW13" s="112"/>
      <c r="ZX13" s="112"/>
      <c r="ZY13" s="112"/>
      <c r="ZZ13" s="112"/>
      <c r="AAA13" s="112"/>
      <c r="AAB13" s="112"/>
      <c r="AAC13" s="112"/>
      <c r="AAD13" s="112"/>
      <c r="AAE13" s="112"/>
      <c r="AAF13" s="112"/>
      <c r="AAG13" s="112"/>
      <c r="AAH13" s="112"/>
      <c r="AAI13" s="112"/>
      <c r="AAJ13" s="112"/>
      <c r="AAK13" s="112"/>
      <c r="AAL13" s="112"/>
      <c r="AAM13" s="112"/>
      <c r="AAN13" s="112"/>
      <c r="AAO13" s="112"/>
      <c r="AAP13" s="112"/>
      <c r="AAQ13" s="112"/>
      <c r="AAR13" s="112"/>
      <c r="AAS13" s="112"/>
      <c r="AAT13" s="112"/>
      <c r="AAU13" s="112"/>
      <c r="AAV13" s="112"/>
      <c r="AAW13" s="112"/>
      <c r="AAX13" s="112"/>
      <c r="AAY13" s="112"/>
      <c r="AAZ13" s="112"/>
      <c r="ABA13" s="112"/>
      <c r="ABB13" s="112"/>
      <c r="ABC13" s="112"/>
      <c r="ABD13" s="112"/>
      <c r="ABE13" s="112"/>
      <c r="ABF13" s="112"/>
      <c r="ABG13" s="112"/>
      <c r="ABH13" s="112"/>
      <c r="ABI13" s="112"/>
      <c r="ABJ13" s="112"/>
      <c r="ABK13" s="112"/>
      <c r="ABL13" s="112"/>
      <c r="ABM13" s="112"/>
      <c r="ABN13" s="112"/>
      <c r="ABO13" s="112"/>
      <c r="ABP13" s="112"/>
      <c r="ABQ13" s="112"/>
      <c r="ABR13" s="112"/>
      <c r="ABS13" s="112"/>
      <c r="ABT13" s="112"/>
      <c r="ABU13" s="112"/>
      <c r="ABV13" s="112"/>
      <c r="ABW13" s="112"/>
      <c r="ABX13" s="112"/>
      <c r="ABY13" s="112"/>
      <c r="ABZ13" s="112"/>
      <c r="ACA13" s="112"/>
      <c r="ACB13" s="112"/>
      <c r="ACC13" s="112"/>
      <c r="ACD13" s="112"/>
      <c r="ACE13" s="112"/>
      <c r="ACF13" s="112"/>
      <c r="ACG13" s="112"/>
      <c r="ACH13" s="112"/>
      <c r="ACI13" s="112"/>
      <c r="ACJ13" s="112"/>
      <c r="ACK13" s="112"/>
      <c r="ACL13" s="112"/>
      <c r="ACM13" s="112"/>
      <c r="ACN13" s="112"/>
      <c r="ACO13" s="112"/>
      <c r="ACP13" s="112"/>
      <c r="ACQ13" s="112"/>
      <c r="ACR13" s="112"/>
      <c r="ACS13" s="112"/>
      <c r="ACT13" s="112"/>
      <c r="ACU13" s="112"/>
      <c r="ACV13" s="112"/>
      <c r="ACW13" s="112"/>
      <c r="ACX13" s="112"/>
      <c r="ACY13" s="112"/>
      <c r="ACZ13" s="112"/>
      <c r="ADA13" s="112"/>
      <c r="ADB13" s="112"/>
      <c r="ADC13" s="112"/>
      <c r="ADD13" s="112"/>
      <c r="ADE13" s="112"/>
      <c r="ADF13" s="112"/>
      <c r="ADG13" s="112"/>
      <c r="ADH13" s="112"/>
      <c r="ADI13" s="112"/>
      <c r="ADJ13" s="112"/>
      <c r="ADK13" s="112"/>
      <c r="ADL13" s="112"/>
      <c r="ADM13" s="112"/>
      <c r="ADN13" s="112"/>
      <c r="ADO13" s="112"/>
      <c r="ADP13" s="112"/>
      <c r="ADQ13" s="112"/>
      <c r="ADR13" s="112"/>
      <c r="ADS13" s="112"/>
      <c r="ADT13" s="112"/>
      <c r="ADU13" s="112"/>
      <c r="ADV13" s="112"/>
      <c r="ADW13" s="112"/>
      <c r="ADX13" s="112"/>
      <c r="ADY13" s="112"/>
      <c r="ADZ13" s="112"/>
      <c r="AEA13" s="112"/>
      <c r="AEB13" s="112"/>
      <c r="AEC13" s="112"/>
      <c r="AED13" s="112"/>
      <c r="AEE13" s="112"/>
      <c r="AEF13" s="112"/>
      <c r="AEG13" s="112"/>
      <c r="AEH13" s="112"/>
      <c r="AEI13" s="112"/>
      <c r="AEJ13" s="112"/>
      <c r="AEK13" s="112"/>
      <c r="AEL13" s="112"/>
      <c r="AEM13" s="112"/>
      <c r="AEN13" s="112"/>
      <c r="AEO13" s="112"/>
      <c r="AEP13" s="112"/>
      <c r="AEQ13" s="112"/>
      <c r="AER13" s="112"/>
      <c r="AES13" s="112"/>
      <c r="AET13" s="112"/>
      <c r="AEU13" s="112"/>
      <c r="AEV13" s="112"/>
      <c r="AEW13" s="112"/>
      <c r="AEX13" s="112"/>
      <c r="AEY13" s="112"/>
      <c r="AEZ13" s="112"/>
      <c r="AFA13" s="112"/>
      <c r="AFB13" s="112"/>
      <c r="AFC13" s="112"/>
      <c r="AFD13" s="112"/>
      <c r="AFE13" s="112"/>
      <c r="AFF13" s="112"/>
      <c r="AFG13" s="112"/>
      <c r="AFH13" s="112"/>
      <c r="AFI13" s="112"/>
      <c r="AFJ13" s="112"/>
      <c r="AFK13" s="112"/>
      <c r="AFL13" s="112"/>
      <c r="AFM13" s="112"/>
      <c r="AFN13" s="112"/>
      <c r="AFO13" s="112"/>
      <c r="AFP13" s="112"/>
      <c r="AFQ13" s="112"/>
      <c r="AFR13" s="112"/>
      <c r="AFS13" s="112"/>
      <c r="AFT13" s="112"/>
      <c r="AFU13" s="112"/>
      <c r="AFV13" s="112"/>
      <c r="AFW13" s="112"/>
      <c r="AFX13" s="112"/>
      <c r="AFY13" s="112"/>
      <c r="AFZ13" s="112"/>
      <c r="AGA13" s="112"/>
      <c r="AGB13" s="112"/>
      <c r="AGC13" s="112"/>
      <c r="AGD13" s="112"/>
      <c r="AGE13" s="112"/>
      <c r="AGF13" s="112"/>
      <c r="AGG13" s="112"/>
      <c r="AGH13" s="112"/>
      <c r="AGI13" s="112"/>
      <c r="AGJ13" s="112"/>
      <c r="AGK13" s="112"/>
      <c r="AGL13" s="112"/>
      <c r="AGM13" s="112"/>
      <c r="AGN13" s="112"/>
      <c r="AGO13" s="112"/>
      <c r="AGP13" s="112"/>
      <c r="AGQ13" s="112"/>
      <c r="AGR13" s="112"/>
      <c r="AGS13" s="112"/>
      <c r="AGT13" s="112"/>
      <c r="AGU13" s="112"/>
      <c r="AGV13" s="112"/>
      <c r="AGW13" s="112"/>
      <c r="AGX13" s="112"/>
      <c r="AGY13" s="112"/>
      <c r="AGZ13" s="112"/>
      <c r="AHA13" s="112"/>
      <c r="AHB13" s="112"/>
      <c r="AHC13" s="112"/>
      <c r="AHD13" s="112"/>
      <c r="AHE13" s="112"/>
      <c r="AHF13" s="112"/>
      <c r="AHG13" s="112"/>
      <c r="AHH13" s="112"/>
      <c r="AHI13" s="112"/>
      <c r="AHJ13" s="112"/>
      <c r="AHK13" s="112"/>
      <c r="AHL13" s="112"/>
      <c r="AHM13" s="112"/>
      <c r="AHN13" s="112"/>
      <c r="AHO13" s="112"/>
      <c r="AHP13" s="112"/>
      <c r="AHQ13" s="112"/>
      <c r="AHR13" s="112"/>
      <c r="AHS13" s="112"/>
      <c r="AHT13" s="112"/>
      <c r="AHU13" s="112"/>
      <c r="AHV13" s="112"/>
      <c r="AHW13" s="112"/>
      <c r="AHX13" s="112"/>
      <c r="AHY13" s="112"/>
      <c r="AHZ13" s="112"/>
      <c r="AIA13" s="112"/>
      <c r="AIB13" s="112"/>
      <c r="AIC13" s="112"/>
      <c r="AID13" s="112"/>
      <c r="AIE13" s="112"/>
      <c r="AIF13" s="112"/>
      <c r="AIG13" s="112"/>
      <c r="AIH13" s="112"/>
      <c r="AII13" s="112"/>
      <c r="AIJ13" s="112"/>
      <c r="AIK13" s="112"/>
      <c r="AIL13" s="112"/>
      <c r="AIM13" s="112"/>
      <c r="AIN13" s="112"/>
      <c r="AIO13" s="112"/>
      <c r="AIP13" s="112"/>
      <c r="AIQ13" s="112"/>
      <c r="AIR13" s="112"/>
      <c r="AIS13" s="112"/>
      <c r="AIT13" s="112"/>
      <c r="AIU13" s="112"/>
      <c r="AIV13" s="112"/>
      <c r="AIW13" s="112"/>
      <c r="AIX13" s="112"/>
      <c r="AIY13" s="112"/>
      <c r="AIZ13" s="112"/>
      <c r="AJA13" s="112"/>
      <c r="AJB13" s="112"/>
      <c r="AJC13" s="112"/>
      <c r="AJD13" s="112"/>
      <c r="AJE13" s="112"/>
      <c r="AJF13" s="112"/>
      <c r="AJG13" s="112"/>
      <c r="AJH13" s="112"/>
      <c r="AJI13" s="112"/>
      <c r="AJJ13" s="112"/>
      <c r="AJK13" s="112"/>
      <c r="AJL13" s="112"/>
      <c r="AJM13" s="112"/>
      <c r="AJN13" s="112"/>
      <c r="AJO13" s="112"/>
      <c r="AJP13" s="112"/>
      <c r="AJQ13" s="112"/>
      <c r="AJR13" s="112"/>
      <c r="AJS13" s="112"/>
      <c r="AJT13" s="112"/>
      <c r="AJU13" s="112"/>
      <c r="AJV13" s="112"/>
      <c r="AJW13" s="112"/>
      <c r="AJX13" s="112"/>
      <c r="AJY13" s="112"/>
      <c r="AJZ13" s="112"/>
      <c r="AKA13" s="112"/>
      <c r="AKB13" s="112"/>
      <c r="AKC13" s="112"/>
      <c r="AKD13" s="112"/>
      <c r="AKE13" s="112"/>
      <c r="AKF13" s="112"/>
      <c r="AKG13" s="112"/>
      <c r="AKH13" s="112"/>
      <c r="AKI13" s="112"/>
      <c r="AKJ13" s="112"/>
      <c r="AKK13" s="112"/>
      <c r="AKL13" s="112"/>
      <c r="AKM13" s="112"/>
      <c r="AKN13" s="112"/>
      <c r="AKO13" s="112"/>
      <c r="AKP13" s="112"/>
      <c r="AKQ13" s="112"/>
      <c r="AKR13" s="112"/>
      <c r="AKS13" s="112"/>
      <c r="AKT13" s="112"/>
      <c r="AKU13" s="112"/>
      <c r="AKV13" s="112"/>
      <c r="AKW13" s="112"/>
      <c r="AKX13" s="112"/>
      <c r="AKY13" s="112"/>
      <c r="AKZ13" s="112"/>
      <c r="ALA13" s="112"/>
      <c r="ALB13" s="112"/>
      <c r="ALC13" s="112"/>
      <c r="ALD13" s="112"/>
      <c r="ALE13" s="112"/>
      <c r="ALF13" s="112"/>
      <c r="ALG13" s="112"/>
      <c r="ALH13" s="112"/>
      <c r="ALI13" s="112"/>
      <c r="ALJ13" s="112"/>
      <c r="ALK13" s="112"/>
      <c r="ALL13" s="112"/>
      <c r="ALM13" s="112"/>
      <c r="ALN13" s="112"/>
      <c r="ALO13" s="112"/>
      <c r="ALP13" s="112"/>
      <c r="ALQ13" s="112"/>
      <c r="ALR13" s="112"/>
      <c r="ALS13" s="112"/>
      <c r="ALT13" s="112"/>
      <c r="ALU13" s="112"/>
      <c r="ALV13" s="112"/>
      <c r="ALW13" s="112"/>
      <c r="ALX13" s="112"/>
      <c r="ALY13" s="112"/>
      <c r="ALZ13" s="112"/>
      <c r="AMA13" s="112"/>
      <c r="AMB13" s="112"/>
      <c r="AMC13" s="112"/>
      <c r="AMD13" s="112"/>
      <c r="AME13" s="112"/>
      <c r="AMF13" s="112"/>
      <c r="AMG13" s="112"/>
      <c r="AMH13" s="112"/>
      <c r="AMI13" s="112"/>
      <c r="AMJ13" s="112"/>
      <c r="AMK13" s="112"/>
      <c r="AML13" s="112"/>
      <c r="AMM13" s="112"/>
      <c r="AMN13" s="112"/>
      <c r="AMO13" s="112"/>
      <c r="AMP13" s="112"/>
      <c r="AMQ13" s="112"/>
      <c r="AMR13" s="112"/>
      <c r="AMS13" s="112"/>
      <c r="AMT13" s="112"/>
      <c r="AMU13" s="112"/>
      <c r="AMV13" s="112"/>
      <c r="AMW13" s="112"/>
      <c r="AMX13" s="112"/>
      <c r="AMY13" s="112"/>
      <c r="AMZ13" s="112"/>
      <c r="ANA13" s="112"/>
      <c r="ANB13" s="112"/>
      <c r="ANC13" s="112"/>
      <c r="AND13" s="112"/>
      <c r="ANE13" s="112"/>
      <c r="ANF13" s="112"/>
      <c r="ANG13" s="112"/>
      <c r="ANH13" s="112"/>
      <c r="ANI13" s="112"/>
      <c r="ANJ13" s="112"/>
      <c r="ANK13" s="112"/>
      <c r="ANL13" s="112"/>
      <c r="ANM13" s="112"/>
      <c r="ANN13" s="112"/>
      <c r="ANO13" s="112"/>
      <c r="ANP13" s="112"/>
      <c r="ANQ13" s="112"/>
      <c r="ANR13" s="112"/>
      <c r="ANS13" s="112"/>
      <c r="ANT13" s="112"/>
      <c r="ANU13" s="112"/>
      <c r="ANV13" s="112"/>
      <c r="ANW13" s="112"/>
      <c r="ANX13" s="112"/>
      <c r="ANY13" s="112"/>
      <c r="ANZ13" s="112"/>
      <c r="AOA13" s="112"/>
      <c r="AOB13" s="112"/>
      <c r="AOC13" s="112"/>
      <c r="AOD13" s="112"/>
      <c r="AOE13" s="112"/>
      <c r="AOF13" s="112"/>
      <c r="AOG13" s="112"/>
      <c r="AOH13" s="112"/>
      <c r="AOI13" s="112"/>
      <c r="AOJ13" s="112"/>
      <c r="AOK13" s="112"/>
      <c r="AOL13" s="112"/>
      <c r="AOM13" s="112"/>
      <c r="AON13" s="112"/>
      <c r="AOO13" s="112"/>
      <c r="AOP13" s="112"/>
      <c r="AOQ13" s="112"/>
      <c r="AOR13" s="112"/>
      <c r="AOS13" s="112"/>
      <c r="AOT13" s="112"/>
      <c r="AOU13" s="112"/>
      <c r="AOV13" s="112"/>
      <c r="AOW13" s="112"/>
      <c r="AOX13" s="112"/>
      <c r="AOY13" s="112"/>
      <c r="AOZ13" s="112"/>
      <c r="APA13" s="112"/>
      <c r="APB13" s="112"/>
      <c r="APC13" s="112"/>
      <c r="APD13" s="112"/>
      <c r="APE13" s="112"/>
      <c r="APF13" s="112"/>
      <c r="APG13" s="112"/>
      <c r="APH13" s="112"/>
      <c r="API13" s="112"/>
      <c r="APJ13" s="112"/>
      <c r="APK13" s="112"/>
      <c r="APL13" s="112"/>
      <c r="APM13" s="112"/>
      <c r="APN13" s="112"/>
      <c r="APO13" s="112"/>
      <c r="APP13" s="112"/>
      <c r="APQ13" s="112"/>
      <c r="APR13" s="112"/>
      <c r="APS13" s="112"/>
      <c r="APT13" s="112"/>
      <c r="APU13" s="112"/>
      <c r="APV13" s="112"/>
      <c r="APW13" s="112"/>
      <c r="APX13" s="112"/>
      <c r="APY13" s="112"/>
      <c r="APZ13" s="112"/>
      <c r="AQA13" s="112"/>
      <c r="AQB13" s="112"/>
      <c r="AQC13" s="112"/>
      <c r="AQD13" s="112"/>
      <c r="AQE13" s="112"/>
      <c r="AQF13" s="112"/>
      <c r="AQG13" s="112"/>
      <c r="AQH13" s="112"/>
      <c r="AQI13" s="112"/>
      <c r="AQJ13" s="112"/>
      <c r="AQK13" s="112"/>
      <c r="AQL13" s="112"/>
      <c r="AQM13" s="112"/>
      <c r="AQN13" s="112"/>
      <c r="AQO13" s="112"/>
      <c r="AQP13" s="112"/>
      <c r="AQQ13" s="112"/>
      <c r="AQR13" s="112"/>
      <c r="AQS13" s="112"/>
      <c r="AQT13" s="112"/>
      <c r="AQU13" s="112"/>
      <c r="AQV13" s="112"/>
      <c r="AQW13" s="112"/>
      <c r="AQX13" s="112"/>
      <c r="AQY13" s="112"/>
      <c r="AQZ13" s="112"/>
      <c r="ARA13" s="112"/>
      <c r="ARB13" s="112"/>
      <c r="ARC13" s="112"/>
      <c r="ARD13" s="112"/>
      <c r="ARE13" s="112"/>
      <c r="ARF13" s="112"/>
      <c r="ARG13" s="112"/>
      <c r="ARH13" s="112"/>
      <c r="ARI13" s="112"/>
      <c r="ARJ13" s="112"/>
      <c r="ARK13" s="112"/>
      <c r="ARL13" s="112"/>
      <c r="ARM13" s="112"/>
      <c r="ARN13" s="112"/>
      <c r="ARO13" s="112"/>
      <c r="ARP13" s="112"/>
      <c r="ARQ13" s="112"/>
      <c r="ARR13" s="112"/>
      <c r="ARS13" s="112"/>
      <c r="ART13" s="112"/>
      <c r="ARU13" s="112"/>
      <c r="ARV13" s="112"/>
      <c r="ARW13" s="112"/>
      <c r="ARX13" s="112"/>
      <c r="ARY13" s="112"/>
      <c r="ARZ13" s="112"/>
      <c r="ASA13" s="112"/>
      <c r="ASB13" s="112"/>
      <c r="ASC13" s="112"/>
      <c r="ASD13" s="112"/>
      <c r="ASE13" s="112"/>
      <c r="ASF13" s="112"/>
      <c r="ASG13" s="112"/>
      <c r="ASH13" s="112"/>
      <c r="ASI13" s="112"/>
      <c r="ASJ13" s="112"/>
      <c r="ASK13" s="112"/>
      <c r="ASL13" s="112"/>
      <c r="ASM13" s="112"/>
      <c r="ASN13" s="112"/>
      <c r="ASO13" s="112"/>
      <c r="ASP13" s="112"/>
      <c r="ASQ13" s="112"/>
      <c r="ASR13" s="112"/>
      <c r="ASS13" s="112"/>
      <c r="AST13" s="112"/>
      <c r="ASU13" s="112"/>
      <c r="ASV13" s="112"/>
      <c r="ASW13" s="112"/>
      <c r="ASX13" s="112"/>
      <c r="ASY13" s="112"/>
      <c r="ASZ13" s="112"/>
      <c r="ATA13" s="112"/>
      <c r="ATB13" s="112"/>
      <c r="ATC13" s="112"/>
      <c r="ATD13" s="112"/>
      <c r="ATE13" s="112"/>
      <c r="ATF13" s="112"/>
      <c r="ATG13" s="112"/>
      <c r="ATH13" s="112"/>
      <c r="ATI13" s="112"/>
      <c r="ATJ13" s="112"/>
      <c r="ATK13" s="112"/>
      <c r="ATL13" s="112"/>
      <c r="ATM13" s="112"/>
      <c r="ATN13" s="112"/>
      <c r="ATO13" s="112"/>
      <c r="ATP13" s="112"/>
      <c r="ATQ13" s="112"/>
      <c r="ATR13" s="112"/>
      <c r="ATS13" s="112"/>
      <c r="ATT13" s="112"/>
      <c r="ATU13" s="112"/>
      <c r="ATV13" s="112"/>
      <c r="ATW13" s="112"/>
      <c r="ATX13" s="112"/>
      <c r="ATY13" s="112"/>
      <c r="ATZ13" s="112"/>
      <c r="AUA13" s="112"/>
      <c r="AUB13" s="112"/>
      <c r="AUC13" s="112"/>
      <c r="AUD13" s="112"/>
      <c r="AUE13" s="112"/>
      <c r="AUF13" s="112"/>
      <c r="AUG13" s="112"/>
      <c r="AUH13" s="112"/>
      <c r="AUI13" s="112"/>
      <c r="AUJ13" s="112"/>
      <c r="AUK13" s="112"/>
      <c r="AUL13" s="112"/>
      <c r="AUM13" s="112"/>
      <c r="AUN13" s="112"/>
      <c r="AUO13" s="112"/>
      <c r="AUP13" s="112"/>
      <c r="AUQ13" s="112"/>
      <c r="AUR13" s="112"/>
      <c r="AUS13" s="112"/>
      <c r="AUT13" s="112"/>
      <c r="AUU13" s="112"/>
      <c r="AUV13" s="112"/>
      <c r="AUW13" s="112"/>
      <c r="AUX13" s="112"/>
      <c r="AUY13" s="112"/>
      <c r="AUZ13" s="112"/>
      <c r="AVA13" s="112"/>
      <c r="AVB13" s="112"/>
      <c r="AVC13" s="112"/>
      <c r="AVD13" s="112"/>
      <c r="AVE13" s="112"/>
      <c r="AVF13" s="112"/>
      <c r="AVG13" s="112"/>
      <c r="AVH13" s="112"/>
      <c r="AVI13" s="112"/>
      <c r="AVJ13" s="112"/>
      <c r="AVK13" s="112"/>
      <c r="AVL13" s="112"/>
      <c r="AVM13" s="112"/>
      <c r="AVN13" s="112"/>
      <c r="AVO13" s="112"/>
      <c r="AVP13" s="112"/>
      <c r="AVQ13" s="112"/>
      <c r="AVR13" s="112"/>
      <c r="AVS13" s="112"/>
      <c r="AVT13" s="112"/>
      <c r="AVU13" s="112"/>
      <c r="AVV13" s="112"/>
      <c r="AVW13" s="112"/>
      <c r="AVX13" s="112"/>
      <c r="AVY13" s="112"/>
      <c r="AVZ13" s="112"/>
      <c r="AWA13" s="112"/>
      <c r="AWB13" s="112"/>
      <c r="AWC13" s="112"/>
      <c r="AWD13" s="112"/>
      <c r="AWE13" s="112"/>
      <c r="AWF13" s="112"/>
      <c r="AWG13" s="112"/>
      <c r="AWH13" s="112"/>
      <c r="AWI13" s="112"/>
      <c r="AWJ13" s="112"/>
      <c r="AWK13" s="112"/>
      <c r="AWL13" s="112"/>
      <c r="AWM13" s="112"/>
      <c r="AWN13" s="112"/>
      <c r="AWO13" s="112"/>
      <c r="AWP13" s="112"/>
      <c r="AWQ13" s="112"/>
      <c r="AWR13" s="112"/>
      <c r="AWS13" s="112"/>
      <c r="AWT13" s="112"/>
      <c r="AWU13" s="112"/>
      <c r="AWV13" s="112"/>
      <c r="AWW13" s="112"/>
      <c r="AWX13" s="112"/>
      <c r="AWY13" s="112"/>
      <c r="AWZ13" s="112"/>
      <c r="AXA13" s="112"/>
      <c r="AXB13" s="112"/>
      <c r="AXC13" s="112"/>
      <c r="AXD13" s="112"/>
      <c r="AXE13" s="112"/>
      <c r="AXF13" s="112"/>
      <c r="AXG13" s="112"/>
      <c r="AXH13" s="112"/>
      <c r="AXI13" s="112"/>
      <c r="AXJ13" s="112"/>
      <c r="AXK13" s="112"/>
      <c r="AXL13" s="112"/>
      <c r="AXM13" s="112"/>
      <c r="AXN13" s="112"/>
      <c r="AXO13" s="112"/>
      <c r="AXP13" s="112"/>
      <c r="AXQ13" s="112"/>
      <c r="AXR13" s="112"/>
      <c r="AXS13" s="112"/>
      <c r="AXT13" s="112"/>
      <c r="AXU13" s="112"/>
      <c r="AXV13" s="112"/>
      <c r="AXW13" s="112"/>
      <c r="AXX13" s="112"/>
      <c r="AXY13" s="112"/>
      <c r="AXZ13" s="112"/>
      <c r="AYA13" s="112"/>
      <c r="AYB13" s="112"/>
      <c r="AYC13" s="112"/>
      <c r="AYD13" s="112"/>
      <c r="AYE13" s="112"/>
      <c r="AYF13" s="112"/>
      <c r="AYG13" s="112"/>
      <c r="AYH13" s="112"/>
      <c r="AYI13" s="112"/>
      <c r="AYJ13" s="112"/>
      <c r="AYK13" s="112"/>
      <c r="AYL13" s="112"/>
      <c r="AYM13" s="112"/>
      <c r="AYN13" s="112"/>
      <c r="AYO13" s="112"/>
      <c r="AYP13" s="112"/>
      <c r="AYQ13" s="112"/>
      <c r="AYR13" s="112"/>
      <c r="AYS13" s="112"/>
      <c r="AYT13" s="112"/>
      <c r="AYU13" s="112"/>
      <c r="AYV13" s="112"/>
      <c r="AYW13" s="112"/>
      <c r="AYX13" s="112"/>
      <c r="AYY13" s="112"/>
      <c r="AYZ13" s="112"/>
      <c r="AZA13" s="112"/>
      <c r="AZB13" s="112"/>
      <c r="AZC13" s="112"/>
      <c r="AZD13" s="112"/>
      <c r="AZE13" s="112"/>
      <c r="AZF13" s="112"/>
      <c r="AZG13" s="112"/>
      <c r="AZH13" s="112"/>
      <c r="AZI13" s="112"/>
      <c r="AZJ13" s="112"/>
      <c r="AZK13" s="112"/>
      <c r="AZL13" s="112"/>
      <c r="AZM13" s="112"/>
      <c r="AZN13" s="112"/>
      <c r="AZO13" s="112"/>
      <c r="AZP13" s="112"/>
      <c r="AZQ13" s="112"/>
      <c r="AZR13" s="112"/>
      <c r="AZS13" s="112"/>
      <c r="AZT13" s="112"/>
      <c r="AZU13" s="112"/>
      <c r="AZV13" s="112"/>
      <c r="AZW13" s="112"/>
      <c r="AZX13" s="112"/>
      <c r="AZY13" s="112"/>
      <c r="AZZ13" s="112"/>
      <c r="BAA13" s="112"/>
      <c r="BAB13" s="112"/>
      <c r="BAC13" s="112"/>
      <c r="BAD13" s="112"/>
      <c r="BAE13" s="112"/>
      <c r="BAF13" s="112"/>
      <c r="BAG13" s="112"/>
      <c r="BAH13" s="112"/>
      <c r="BAI13" s="112"/>
      <c r="BAJ13" s="112"/>
      <c r="BAK13" s="112"/>
      <c r="BAL13" s="112"/>
      <c r="BAM13" s="112"/>
      <c r="BAN13" s="112"/>
      <c r="BAO13" s="112"/>
      <c r="BAP13" s="112"/>
      <c r="BAQ13" s="112"/>
      <c r="BAR13" s="112"/>
      <c r="BAS13" s="112"/>
      <c r="BAT13" s="112"/>
      <c r="BAU13" s="112"/>
      <c r="BAV13" s="112"/>
    </row>
    <row r="14" spans="1:1400" ht="28.5" customHeight="1">
      <c r="A14" s="139">
        <v>1</v>
      </c>
      <c r="B14" s="140" t="s">
        <v>34</v>
      </c>
      <c r="C14" s="141"/>
      <c r="D14" s="142" t="s">
        <v>35</v>
      </c>
      <c r="E14" s="143">
        <v>248600000</v>
      </c>
      <c r="F14" s="144" t="s">
        <v>30</v>
      </c>
      <c r="G14" s="145">
        <f t="shared" ref="G14:G20" si="7">H14</f>
        <v>5</v>
      </c>
      <c r="H14" s="145">
        <v>5</v>
      </c>
      <c r="I14" s="167">
        <v>64887500</v>
      </c>
      <c r="J14" s="168">
        <f t="shared" si="4"/>
        <v>26.1011665325825</v>
      </c>
      <c r="K14" s="168">
        <f t="shared" si="0"/>
        <v>26.1011665325825</v>
      </c>
      <c r="L14" s="168">
        <f t="shared" si="1"/>
        <v>-21.1011665325825</v>
      </c>
      <c r="M14" s="169">
        <f t="shared" si="2"/>
        <v>183712500</v>
      </c>
      <c r="N14" s="168">
        <f t="shared" si="3"/>
        <v>73.898833467417504</v>
      </c>
      <c r="O14" s="170"/>
      <c r="P14" s="170"/>
      <c r="Q14" s="170"/>
    </row>
    <row r="15" spans="1:1400" ht="28.5" customHeight="1">
      <c r="A15" s="146">
        <f>A14+1</f>
        <v>2</v>
      </c>
      <c r="B15" s="147" t="s">
        <v>36</v>
      </c>
      <c r="C15" s="148"/>
      <c r="D15" s="149" t="s">
        <v>37</v>
      </c>
      <c r="E15" s="150">
        <v>150000000</v>
      </c>
      <c r="F15" s="151" t="s">
        <v>30</v>
      </c>
      <c r="G15" s="152">
        <f t="shared" si="7"/>
        <v>5</v>
      </c>
      <c r="H15" s="152">
        <v>5</v>
      </c>
      <c r="I15" s="152">
        <v>0</v>
      </c>
      <c r="J15" s="171">
        <f t="shared" si="4"/>
        <v>0</v>
      </c>
      <c r="K15" s="171">
        <f t="shared" si="0"/>
        <v>0</v>
      </c>
      <c r="L15" s="171">
        <f t="shared" si="1"/>
        <v>5</v>
      </c>
      <c r="M15" s="172">
        <f t="shared" si="2"/>
        <v>150000000</v>
      </c>
      <c r="N15" s="171">
        <f t="shared" si="3"/>
        <v>100</v>
      </c>
      <c r="O15" s="173"/>
      <c r="P15" s="173"/>
      <c r="Q15" s="173"/>
    </row>
    <row r="16" spans="1:1400" ht="20.25" customHeight="1">
      <c r="A16" s="139">
        <f>A15+1</f>
        <v>3</v>
      </c>
      <c r="B16" s="140" t="s">
        <v>38</v>
      </c>
      <c r="C16" s="141"/>
      <c r="D16" s="142" t="s">
        <v>39</v>
      </c>
      <c r="E16" s="143">
        <v>45000000</v>
      </c>
      <c r="F16" s="144" t="s">
        <v>30</v>
      </c>
      <c r="G16" s="145">
        <f t="shared" si="7"/>
        <v>5</v>
      </c>
      <c r="H16" s="145">
        <v>5</v>
      </c>
      <c r="I16" s="145">
        <v>34970000</v>
      </c>
      <c r="J16" s="168">
        <f t="shared" si="4"/>
        <v>77.711111111111094</v>
      </c>
      <c r="K16" s="168">
        <f t="shared" si="0"/>
        <v>77.711111111111094</v>
      </c>
      <c r="L16" s="168">
        <f t="shared" si="1"/>
        <v>-72.711111111111094</v>
      </c>
      <c r="M16" s="169">
        <f t="shared" si="2"/>
        <v>10030000</v>
      </c>
      <c r="N16" s="168">
        <f t="shared" si="3"/>
        <v>22.288888888888899</v>
      </c>
      <c r="O16" s="170"/>
      <c r="P16" s="170"/>
      <c r="Q16" s="170"/>
    </row>
    <row r="17" spans="1:1400" s="112" customFormat="1" ht="18.75" customHeight="1">
      <c r="A17" s="146">
        <v>4</v>
      </c>
      <c r="B17" s="147" t="s">
        <v>40</v>
      </c>
      <c r="C17" s="148"/>
      <c r="D17" s="149" t="s">
        <v>41</v>
      </c>
      <c r="E17" s="150">
        <v>100000000</v>
      </c>
      <c r="F17" s="151" t="s">
        <v>30</v>
      </c>
      <c r="G17" s="152">
        <f t="shared" si="7"/>
        <v>5</v>
      </c>
      <c r="H17" s="152">
        <v>5</v>
      </c>
      <c r="I17" s="152">
        <v>0</v>
      </c>
      <c r="J17" s="171">
        <f t="shared" si="4"/>
        <v>0</v>
      </c>
      <c r="K17" s="171">
        <f t="shared" si="0"/>
        <v>0</v>
      </c>
      <c r="L17" s="171">
        <f t="shared" si="1"/>
        <v>5</v>
      </c>
      <c r="M17" s="172">
        <f t="shared" si="2"/>
        <v>100000000</v>
      </c>
      <c r="N17" s="171">
        <f t="shared" si="3"/>
        <v>100</v>
      </c>
      <c r="O17" s="174"/>
      <c r="P17" s="173"/>
      <c r="Q17" s="174"/>
    </row>
    <row r="18" spans="1:1400" s="112" customFormat="1" ht="28.5" customHeight="1">
      <c r="A18" s="146">
        <v>5</v>
      </c>
      <c r="B18" s="147" t="s">
        <v>42</v>
      </c>
      <c r="C18" s="148"/>
      <c r="D18" s="149" t="s">
        <v>43</v>
      </c>
      <c r="E18" s="150">
        <v>50000000</v>
      </c>
      <c r="F18" s="151" t="s">
        <v>30</v>
      </c>
      <c r="G18" s="152">
        <f t="shared" si="7"/>
        <v>5</v>
      </c>
      <c r="H18" s="152">
        <v>5</v>
      </c>
      <c r="I18" s="152">
        <v>0</v>
      </c>
      <c r="J18" s="171">
        <f t="shared" si="4"/>
        <v>0</v>
      </c>
      <c r="K18" s="171">
        <f t="shared" si="0"/>
        <v>0</v>
      </c>
      <c r="L18" s="171">
        <f t="shared" si="1"/>
        <v>5</v>
      </c>
      <c r="M18" s="172">
        <f t="shared" si="2"/>
        <v>50000000</v>
      </c>
      <c r="N18" s="171">
        <f t="shared" si="3"/>
        <v>100</v>
      </c>
      <c r="O18" s="173"/>
      <c r="P18" s="173"/>
      <c r="Q18" s="173"/>
    </row>
    <row r="19" spans="1:1400" ht="28.5" customHeight="1">
      <c r="A19" s="139">
        <v>6</v>
      </c>
      <c r="B19" s="140" t="s">
        <v>44</v>
      </c>
      <c r="C19" s="141"/>
      <c r="D19" s="140" t="s">
        <v>45</v>
      </c>
      <c r="E19" s="143">
        <v>615710000</v>
      </c>
      <c r="F19" s="144" t="s">
        <v>30</v>
      </c>
      <c r="G19" s="145">
        <f t="shared" si="7"/>
        <v>5</v>
      </c>
      <c r="H19" s="145">
        <v>5</v>
      </c>
      <c r="I19" s="167">
        <v>261385000</v>
      </c>
      <c r="J19" s="168">
        <f t="shared" si="4"/>
        <v>42.452615679459498</v>
      </c>
      <c r="K19" s="168">
        <f t="shared" si="0"/>
        <v>42.452615679459498</v>
      </c>
      <c r="L19" s="168">
        <f t="shared" si="1"/>
        <v>-37.452615679459498</v>
      </c>
      <c r="M19" s="169">
        <f t="shared" si="2"/>
        <v>354325000</v>
      </c>
      <c r="N19" s="168">
        <f t="shared" si="3"/>
        <v>57.547384320540502</v>
      </c>
      <c r="O19" s="170"/>
      <c r="P19" s="170"/>
      <c r="Q19" s="170"/>
    </row>
    <row r="20" spans="1:1400" ht="16.5" customHeight="1">
      <c r="A20" s="139">
        <v>7</v>
      </c>
      <c r="B20" s="140" t="s">
        <v>46</v>
      </c>
      <c r="C20" s="153"/>
      <c r="D20" s="142" t="s">
        <v>47</v>
      </c>
      <c r="E20" s="143">
        <v>384490000</v>
      </c>
      <c r="F20" s="144" t="s">
        <v>30</v>
      </c>
      <c r="G20" s="145">
        <f t="shared" si="7"/>
        <v>5</v>
      </c>
      <c r="H20" s="145">
        <v>5</v>
      </c>
      <c r="I20" s="145">
        <v>51955000</v>
      </c>
      <c r="J20" s="168">
        <f t="shared" si="4"/>
        <v>13.5127051418763</v>
      </c>
      <c r="K20" s="168">
        <f t="shared" si="0"/>
        <v>13.5127051418763</v>
      </c>
      <c r="L20" s="168">
        <f t="shared" si="1"/>
        <v>-8.5127051418762498</v>
      </c>
      <c r="M20" s="169">
        <f t="shared" si="2"/>
        <v>332535000</v>
      </c>
      <c r="N20" s="168">
        <f t="shared" si="3"/>
        <v>86.487294858123704</v>
      </c>
      <c r="O20" s="175"/>
      <c r="P20" s="170"/>
      <c r="Q20" s="175"/>
    </row>
    <row r="21" spans="1:1400" s="114" customFormat="1" ht="28.5" customHeight="1">
      <c r="A21" s="134" t="s">
        <v>48</v>
      </c>
      <c r="B21" s="135" t="s">
        <v>49</v>
      </c>
      <c r="C21" s="154"/>
      <c r="D21" s="155" t="s">
        <v>50</v>
      </c>
      <c r="E21" s="136">
        <f>SUM(E22:E24)</f>
        <v>333774438663</v>
      </c>
      <c r="F21" s="137" t="s">
        <v>30</v>
      </c>
      <c r="G21" s="138">
        <f>AVERAGE(G22:G24)</f>
        <v>6.1</v>
      </c>
      <c r="H21" s="138">
        <f>AVERAGE(H22:H24)</f>
        <v>5</v>
      </c>
      <c r="I21" s="138">
        <f>SUM(I22:I24)</f>
        <v>234104625174</v>
      </c>
      <c r="J21" s="138">
        <f>AVERAGE(J22:J24)</f>
        <v>68.649430625907996</v>
      </c>
      <c r="K21" s="138">
        <f>AVERAGE(K22:K24)</f>
        <v>68.649430625907996</v>
      </c>
      <c r="L21" s="176">
        <f t="shared" si="1"/>
        <v>-63.649430625908003</v>
      </c>
      <c r="M21" s="177">
        <f t="shared" si="2"/>
        <v>99669813489</v>
      </c>
      <c r="N21" s="176">
        <f t="shared" si="3"/>
        <v>29.861427941650401</v>
      </c>
      <c r="O21" s="166"/>
      <c r="P21" s="166"/>
      <c r="Q21" s="166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12"/>
      <c r="AG21" s="112"/>
      <c r="AH21" s="112"/>
      <c r="AI21" s="112"/>
      <c r="AJ21" s="112"/>
      <c r="AK21" s="112"/>
      <c r="AL21" s="112"/>
      <c r="AM21" s="112"/>
      <c r="AN21" s="112"/>
      <c r="AO21" s="112"/>
      <c r="AP21" s="112"/>
      <c r="AQ21" s="112"/>
      <c r="AR21" s="112"/>
      <c r="AS21" s="112"/>
      <c r="AT21" s="112"/>
      <c r="AU21" s="112"/>
      <c r="AV21" s="112"/>
      <c r="AW21" s="112"/>
      <c r="AX21" s="112"/>
      <c r="AY21" s="112"/>
      <c r="AZ21" s="112"/>
      <c r="BA21" s="112"/>
      <c r="BB21" s="112"/>
      <c r="BC21" s="112"/>
      <c r="BD21" s="112"/>
      <c r="BE21" s="112"/>
      <c r="BF21" s="112"/>
      <c r="BG21" s="112"/>
      <c r="BH21" s="112"/>
      <c r="BI21" s="112"/>
      <c r="BJ21" s="112"/>
      <c r="BK21" s="112"/>
      <c r="BL21" s="112"/>
      <c r="BM21" s="112"/>
      <c r="BN21" s="112"/>
      <c r="BO21" s="112"/>
      <c r="BP21" s="112"/>
      <c r="BQ21" s="112"/>
      <c r="BR21" s="112"/>
      <c r="BS21" s="112"/>
      <c r="BT21" s="112"/>
      <c r="BU21" s="112"/>
      <c r="BV21" s="112"/>
      <c r="BW21" s="112"/>
      <c r="BX21" s="112"/>
      <c r="BY21" s="112"/>
      <c r="BZ21" s="112"/>
      <c r="CA21" s="112"/>
      <c r="CB21" s="112"/>
      <c r="CC21" s="112"/>
      <c r="CD21" s="112"/>
      <c r="CE21" s="112"/>
      <c r="CF21" s="112"/>
      <c r="CG21" s="112"/>
      <c r="CH21" s="112"/>
      <c r="CI21" s="112"/>
      <c r="CJ21" s="112"/>
      <c r="CK21" s="112"/>
      <c r="CL21" s="112"/>
      <c r="CM21" s="112"/>
      <c r="CN21" s="112"/>
      <c r="CO21" s="112"/>
      <c r="CP21" s="112"/>
      <c r="CQ21" s="112"/>
      <c r="CR21" s="112"/>
      <c r="CS21" s="112"/>
      <c r="CT21" s="112"/>
      <c r="CU21" s="112"/>
      <c r="CV21" s="112"/>
      <c r="CW21" s="112"/>
      <c r="CX21" s="112"/>
      <c r="CY21" s="112"/>
      <c r="CZ21" s="112"/>
      <c r="DA21" s="112"/>
      <c r="DB21" s="112"/>
      <c r="DC21" s="112"/>
      <c r="DD21" s="112"/>
      <c r="DE21" s="112"/>
      <c r="DF21" s="112"/>
      <c r="DG21" s="112"/>
      <c r="DH21" s="112"/>
      <c r="DI21" s="112"/>
      <c r="DJ21" s="112"/>
      <c r="DK21" s="112"/>
      <c r="DL21" s="112"/>
      <c r="DM21" s="112"/>
      <c r="DN21" s="112"/>
      <c r="DO21" s="112"/>
      <c r="DP21" s="112"/>
      <c r="DQ21" s="112"/>
      <c r="DR21" s="112"/>
      <c r="DS21" s="112"/>
      <c r="DT21" s="112"/>
      <c r="DU21" s="112"/>
      <c r="DV21" s="112"/>
      <c r="DW21" s="112"/>
      <c r="DX21" s="112"/>
      <c r="DY21" s="112"/>
      <c r="DZ21" s="112"/>
      <c r="EA21" s="112"/>
      <c r="EB21" s="112"/>
      <c r="EC21" s="112"/>
      <c r="ED21" s="112"/>
      <c r="EE21" s="112"/>
      <c r="EF21" s="112"/>
      <c r="EG21" s="112"/>
      <c r="EH21" s="112"/>
      <c r="EI21" s="112"/>
      <c r="EJ21" s="112"/>
      <c r="EK21" s="112"/>
      <c r="EL21" s="112"/>
      <c r="EM21" s="112"/>
      <c r="EN21" s="112"/>
      <c r="EO21" s="112"/>
      <c r="EP21" s="112"/>
      <c r="EQ21" s="112"/>
      <c r="ER21" s="112"/>
      <c r="ES21" s="112"/>
      <c r="ET21" s="112"/>
      <c r="EU21" s="112"/>
      <c r="EV21" s="112"/>
      <c r="EW21" s="112"/>
      <c r="EX21" s="112"/>
      <c r="EY21" s="112"/>
      <c r="EZ21" s="112"/>
      <c r="FA21" s="112"/>
      <c r="FB21" s="112"/>
      <c r="FC21" s="112"/>
      <c r="FD21" s="112"/>
      <c r="FE21" s="112"/>
      <c r="FF21" s="112"/>
      <c r="FG21" s="112"/>
      <c r="FH21" s="112"/>
      <c r="FI21" s="112"/>
      <c r="FJ21" s="112"/>
      <c r="FK21" s="112"/>
      <c r="FL21" s="112"/>
      <c r="FM21" s="112"/>
      <c r="FN21" s="112"/>
      <c r="FO21" s="112"/>
      <c r="FP21" s="112"/>
      <c r="FQ21" s="112"/>
      <c r="FR21" s="112"/>
      <c r="FS21" s="112"/>
      <c r="FT21" s="112"/>
      <c r="FU21" s="112"/>
      <c r="FV21" s="112"/>
      <c r="FW21" s="112"/>
      <c r="FX21" s="112"/>
      <c r="FY21" s="112"/>
      <c r="FZ21" s="112"/>
      <c r="GA21" s="112"/>
      <c r="GB21" s="112"/>
      <c r="GC21" s="112"/>
      <c r="GD21" s="112"/>
      <c r="GE21" s="112"/>
      <c r="GF21" s="112"/>
      <c r="GG21" s="112"/>
      <c r="GH21" s="112"/>
      <c r="GI21" s="112"/>
      <c r="GJ21" s="112"/>
      <c r="GK21" s="112"/>
      <c r="GL21" s="112"/>
      <c r="GM21" s="112"/>
      <c r="GN21" s="112"/>
      <c r="GO21" s="112"/>
      <c r="GP21" s="112"/>
      <c r="GQ21" s="112"/>
      <c r="GR21" s="112"/>
      <c r="GS21" s="112"/>
      <c r="GT21" s="112"/>
      <c r="GU21" s="112"/>
      <c r="GV21" s="112"/>
      <c r="GW21" s="112"/>
      <c r="GX21" s="112"/>
      <c r="GY21" s="112"/>
      <c r="GZ21" s="112"/>
      <c r="HA21" s="112"/>
      <c r="HB21" s="112"/>
      <c r="HC21" s="112"/>
      <c r="HD21" s="112"/>
      <c r="HE21" s="112"/>
      <c r="HF21" s="112"/>
      <c r="HG21" s="112"/>
      <c r="HH21" s="112"/>
      <c r="HI21" s="112"/>
      <c r="HJ21" s="112"/>
      <c r="HK21" s="112"/>
      <c r="HL21" s="112"/>
      <c r="HM21" s="112"/>
      <c r="HN21" s="112"/>
      <c r="HO21" s="112"/>
      <c r="HP21" s="112"/>
      <c r="HQ21" s="112"/>
      <c r="HR21" s="112"/>
      <c r="HS21" s="112"/>
      <c r="HT21" s="112"/>
      <c r="HU21" s="112"/>
      <c r="HV21" s="112"/>
      <c r="HW21" s="112"/>
      <c r="HX21" s="112"/>
      <c r="HY21" s="112"/>
      <c r="HZ21" s="112"/>
      <c r="IA21" s="112"/>
      <c r="IB21" s="112"/>
      <c r="IC21" s="112"/>
      <c r="ID21" s="112"/>
      <c r="IE21" s="112"/>
      <c r="IF21" s="112"/>
      <c r="IG21" s="112"/>
      <c r="IH21" s="112"/>
      <c r="II21" s="112"/>
      <c r="IJ21" s="112"/>
      <c r="IK21" s="112"/>
      <c r="IL21" s="112"/>
      <c r="IM21" s="112"/>
      <c r="IN21" s="112"/>
      <c r="IO21" s="112"/>
      <c r="IP21" s="112"/>
      <c r="IQ21" s="112"/>
      <c r="IR21" s="112"/>
      <c r="IS21" s="112"/>
      <c r="IT21" s="112"/>
      <c r="IU21" s="112"/>
      <c r="IV21" s="112"/>
      <c r="IW21" s="112"/>
      <c r="IX21" s="112"/>
      <c r="IY21" s="112"/>
      <c r="IZ21" s="112"/>
      <c r="JA21" s="112"/>
      <c r="JB21" s="112"/>
      <c r="JC21" s="112"/>
      <c r="JD21" s="112"/>
      <c r="JE21" s="112"/>
      <c r="JF21" s="112"/>
      <c r="JG21" s="112"/>
      <c r="JH21" s="112"/>
      <c r="JI21" s="112"/>
      <c r="JJ21" s="112"/>
      <c r="JK21" s="112"/>
      <c r="JL21" s="112"/>
      <c r="JM21" s="112"/>
      <c r="JN21" s="112"/>
      <c r="JO21" s="112"/>
      <c r="JP21" s="112"/>
      <c r="JQ21" s="112"/>
      <c r="JR21" s="112"/>
      <c r="JS21" s="112"/>
      <c r="JT21" s="112"/>
      <c r="JU21" s="112"/>
      <c r="JV21" s="112"/>
      <c r="JW21" s="112"/>
      <c r="JX21" s="112"/>
      <c r="JY21" s="112"/>
      <c r="JZ21" s="112"/>
      <c r="KA21" s="112"/>
      <c r="KB21" s="112"/>
      <c r="KC21" s="112"/>
      <c r="KD21" s="112"/>
      <c r="KE21" s="112"/>
      <c r="KF21" s="112"/>
      <c r="KG21" s="112"/>
      <c r="KH21" s="112"/>
      <c r="KI21" s="112"/>
      <c r="KJ21" s="112"/>
      <c r="KK21" s="112"/>
      <c r="KL21" s="112"/>
      <c r="KM21" s="112"/>
      <c r="KN21" s="112"/>
      <c r="KO21" s="112"/>
      <c r="KP21" s="112"/>
      <c r="KQ21" s="112"/>
      <c r="KR21" s="112"/>
      <c r="KS21" s="112"/>
      <c r="KT21" s="112"/>
      <c r="KU21" s="112"/>
      <c r="KV21" s="112"/>
      <c r="KW21" s="112"/>
      <c r="KX21" s="112"/>
      <c r="KY21" s="112"/>
      <c r="KZ21" s="112"/>
      <c r="LA21" s="112"/>
      <c r="LB21" s="112"/>
      <c r="LC21" s="112"/>
      <c r="LD21" s="112"/>
      <c r="LE21" s="112"/>
      <c r="LF21" s="112"/>
      <c r="LG21" s="112"/>
      <c r="LH21" s="112"/>
      <c r="LI21" s="112"/>
      <c r="LJ21" s="112"/>
      <c r="LK21" s="112"/>
      <c r="LL21" s="112"/>
      <c r="LM21" s="112"/>
      <c r="LN21" s="112"/>
      <c r="LO21" s="112"/>
      <c r="LP21" s="112"/>
      <c r="LQ21" s="112"/>
      <c r="LR21" s="112"/>
      <c r="LS21" s="112"/>
      <c r="LT21" s="112"/>
      <c r="LU21" s="112"/>
      <c r="LV21" s="112"/>
      <c r="LW21" s="112"/>
      <c r="LX21" s="112"/>
      <c r="LY21" s="112"/>
      <c r="LZ21" s="112"/>
      <c r="MA21" s="112"/>
      <c r="MB21" s="112"/>
      <c r="MC21" s="112"/>
      <c r="MD21" s="112"/>
      <c r="ME21" s="112"/>
      <c r="MF21" s="112"/>
      <c r="MG21" s="112"/>
      <c r="MH21" s="112"/>
      <c r="MI21" s="112"/>
      <c r="MJ21" s="112"/>
      <c r="MK21" s="112"/>
      <c r="ML21" s="112"/>
      <c r="MM21" s="112"/>
      <c r="MN21" s="112"/>
      <c r="MO21" s="112"/>
      <c r="MP21" s="112"/>
      <c r="MQ21" s="112"/>
      <c r="MR21" s="112"/>
      <c r="MS21" s="112"/>
      <c r="MT21" s="112"/>
      <c r="MU21" s="112"/>
      <c r="MV21" s="112"/>
      <c r="MW21" s="112"/>
      <c r="MX21" s="112"/>
      <c r="MY21" s="112"/>
      <c r="MZ21" s="112"/>
      <c r="NA21" s="112"/>
      <c r="NB21" s="112"/>
      <c r="NC21" s="112"/>
      <c r="ND21" s="112"/>
      <c r="NE21" s="112"/>
      <c r="NF21" s="112"/>
      <c r="NG21" s="112"/>
      <c r="NH21" s="112"/>
      <c r="NI21" s="112"/>
      <c r="NJ21" s="112"/>
      <c r="NK21" s="112"/>
      <c r="NL21" s="112"/>
      <c r="NM21" s="112"/>
      <c r="NN21" s="112"/>
      <c r="NO21" s="112"/>
      <c r="NP21" s="112"/>
      <c r="NQ21" s="112"/>
      <c r="NR21" s="112"/>
      <c r="NS21" s="112"/>
      <c r="NT21" s="112"/>
      <c r="NU21" s="112"/>
      <c r="NV21" s="112"/>
      <c r="NW21" s="112"/>
      <c r="NX21" s="112"/>
      <c r="NY21" s="112"/>
      <c r="NZ21" s="112"/>
      <c r="OA21" s="112"/>
      <c r="OB21" s="112"/>
      <c r="OC21" s="112"/>
      <c r="OD21" s="112"/>
      <c r="OE21" s="112"/>
      <c r="OF21" s="112"/>
      <c r="OG21" s="112"/>
      <c r="OH21" s="112"/>
      <c r="OI21" s="112"/>
      <c r="OJ21" s="112"/>
      <c r="OK21" s="112"/>
      <c r="OL21" s="112"/>
      <c r="OM21" s="112"/>
      <c r="ON21" s="112"/>
      <c r="OO21" s="112"/>
      <c r="OP21" s="112"/>
      <c r="OQ21" s="112"/>
      <c r="OR21" s="112"/>
      <c r="OS21" s="112"/>
      <c r="OT21" s="112"/>
      <c r="OU21" s="112"/>
      <c r="OV21" s="112"/>
      <c r="OW21" s="112"/>
      <c r="OX21" s="112"/>
      <c r="OY21" s="112"/>
      <c r="OZ21" s="112"/>
      <c r="PA21" s="112"/>
      <c r="PB21" s="112"/>
      <c r="PC21" s="112"/>
      <c r="PD21" s="112"/>
      <c r="PE21" s="112"/>
      <c r="PF21" s="112"/>
      <c r="PG21" s="112"/>
      <c r="PH21" s="112"/>
      <c r="PI21" s="112"/>
      <c r="PJ21" s="112"/>
      <c r="PK21" s="112"/>
      <c r="PL21" s="112"/>
      <c r="PM21" s="112"/>
      <c r="PN21" s="112"/>
      <c r="PO21" s="112"/>
      <c r="PP21" s="112"/>
      <c r="PQ21" s="112"/>
      <c r="PR21" s="112"/>
      <c r="PS21" s="112"/>
      <c r="PT21" s="112"/>
      <c r="PU21" s="112"/>
      <c r="PV21" s="112"/>
      <c r="PW21" s="112"/>
      <c r="PX21" s="112"/>
      <c r="PY21" s="112"/>
      <c r="PZ21" s="112"/>
      <c r="QA21" s="112"/>
      <c r="QB21" s="112"/>
      <c r="QC21" s="112"/>
      <c r="QD21" s="112"/>
      <c r="QE21" s="112"/>
      <c r="QF21" s="112"/>
      <c r="QG21" s="112"/>
      <c r="QH21" s="112"/>
      <c r="QI21" s="112"/>
      <c r="QJ21" s="112"/>
      <c r="QK21" s="112"/>
      <c r="QL21" s="112"/>
      <c r="QM21" s="112"/>
      <c r="QN21" s="112"/>
      <c r="QO21" s="112"/>
      <c r="QP21" s="112"/>
      <c r="QQ21" s="112"/>
      <c r="QR21" s="112"/>
      <c r="QS21" s="112"/>
      <c r="QT21" s="112"/>
      <c r="QU21" s="112"/>
      <c r="QV21" s="112"/>
      <c r="QW21" s="112"/>
      <c r="QX21" s="112"/>
      <c r="QY21" s="112"/>
      <c r="QZ21" s="112"/>
      <c r="RA21" s="112"/>
      <c r="RB21" s="112"/>
      <c r="RC21" s="112"/>
      <c r="RD21" s="112"/>
      <c r="RE21" s="112"/>
      <c r="RF21" s="112"/>
      <c r="RG21" s="112"/>
      <c r="RH21" s="112"/>
      <c r="RI21" s="112"/>
      <c r="RJ21" s="112"/>
      <c r="RK21" s="112"/>
      <c r="RL21" s="112"/>
      <c r="RM21" s="112"/>
      <c r="RN21" s="112"/>
      <c r="RO21" s="112"/>
      <c r="RP21" s="112"/>
      <c r="RQ21" s="112"/>
      <c r="RR21" s="112"/>
      <c r="RS21" s="112"/>
      <c r="RT21" s="112"/>
      <c r="RU21" s="112"/>
      <c r="RV21" s="112"/>
      <c r="RW21" s="112"/>
      <c r="RX21" s="112"/>
      <c r="RY21" s="112"/>
      <c r="RZ21" s="112"/>
      <c r="SA21" s="112"/>
      <c r="SB21" s="112"/>
      <c r="SC21" s="112"/>
      <c r="SD21" s="112"/>
      <c r="SE21" s="112"/>
      <c r="SF21" s="112"/>
      <c r="SG21" s="112"/>
      <c r="SH21" s="112"/>
      <c r="SI21" s="112"/>
      <c r="SJ21" s="112"/>
      <c r="SK21" s="112"/>
      <c r="SL21" s="112"/>
      <c r="SM21" s="112"/>
      <c r="SN21" s="112"/>
      <c r="SO21" s="112"/>
      <c r="SP21" s="112"/>
      <c r="SQ21" s="112"/>
      <c r="SR21" s="112"/>
      <c r="SS21" s="112"/>
      <c r="ST21" s="112"/>
      <c r="SU21" s="112"/>
      <c r="SV21" s="112"/>
      <c r="SW21" s="112"/>
      <c r="SX21" s="112"/>
      <c r="SY21" s="112"/>
      <c r="SZ21" s="112"/>
      <c r="TA21" s="112"/>
      <c r="TB21" s="112"/>
      <c r="TC21" s="112"/>
      <c r="TD21" s="112"/>
      <c r="TE21" s="112"/>
      <c r="TF21" s="112"/>
      <c r="TG21" s="112"/>
      <c r="TH21" s="112"/>
      <c r="TI21" s="112"/>
      <c r="TJ21" s="112"/>
      <c r="TK21" s="112"/>
      <c r="TL21" s="112"/>
      <c r="TM21" s="112"/>
      <c r="TN21" s="112"/>
      <c r="TO21" s="112"/>
      <c r="TP21" s="112"/>
      <c r="TQ21" s="112"/>
      <c r="TR21" s="112"/>
      <c r="TS21" s="112"/>
      <c r="TT21" s="112"/>
      <c r="TU21" s="112"/>
      <c r="TV21" s="112"/>
      <c r="TW21" s="112"/>
      <c r="TX21" s="112"/>
      <c r="TY21" s="112"/>
      <c r="TZ21" s="112"/>
      <c r="UA21" s="112"/>
      <c r="UB21" s="112"/>
      <c r="UC21" s="112"/>
      <c r="UD21" s="112"/>
      <c r="UE21" s="112"/>
      <c r="UF21" s="112"/>
      <c r="UG21" s="112"/>
      <c r="UH21" s="112"/>
      <c r="UI21" s="112"/>
      <c r="UJ21" s="112"/>
      <c r="UK21" s="112"/>
      <c r="UL21" s="112"/>
      <c r="UM21" s="112"/>
      <c r="UN21" s="112"/>
      <c r="UO21" s="112"/>
      <c r="UP21" s="112"/>
      <c r="UQ21" s="112"/>
      <c r="UR21" s="112"/>
      <c r="US21" s="112"/>
      <c r="UT21" s="112"/>
      <c r="UU21" s="112"/>
      <c r="UV21" s="112"/>
      <c r="UW21" s="112"/>
      <c r="UX21" s="112"/>
      <c r="UY21" s="112"/>
      <c r="UZ21" s="112"/>
      <c r="VA21" s="112"/>
      <c r="VB21" s="112"/>
      <c r="VC21" s="112"/>
      <c r="VD21" s="112"/>
      <c r="VE21" s="112"/>
      <c r="VF21" s="112"/>
      <c r="VG21" s="112"/>
      <c r="VH21" s="112"/>
      <c r="VI21" s="112"/>
      <c r="VJ21" s="112"/>
      <c r="VK21" s="112"/>
      <c r="VL21" s="112"/>
      <c r="VM21" s="112"/>
      <c r="VN21" s="112"/>
      <c r="VO21" s="112"/>
      <c r="VP21" s="112"/>
      <c r="VQ21" s="112"/>
      <c r="VR21" s="112"/>
      <c r="VS21" s="112"/>
      <c r="VT21" s="112"/>
      <c r="VU21" s="112"/>
      <c r="VV21" s="112"/>
      <c r="VW21" s="112"/>
      <c r="VX21" s="112"/>
      <c r="VY21" s="112"/>
      <c r="VZ21" s="112"/>
      <c r="WA21" s="112"/>
      <c r="WB21" s="112"/>
      <c r="WC21" s="112"/>
      <c r="WD21" s="112"/>
      <c r="WE21" s="112"/>
      <c r="WF21" s="112"/>
      <c r="WG21" s="112"/>
      <c r="WH21" s="112"/>
      <c r="WI21" s="112"/>
      <c r="WJ21" s="112"/>
      <c r="WK21" s="112"/>
      <c r="WL21" s="112"/>
      <c r="WM21" s="112"/>
      <c r="WN21" s="112"/>
      <c r="WO21" s="112"/>
      <c r="WP21" s="112"/>
      <c r="WQ21" s="112"/>
      <c r="WR21" s="112"/>
      <c r="WS21" s="112"/>
      <c r="WT21" s="112"/>
      <c r="WU21" s="112"/>
      <c r="WV21" s="112"/>
      <c r="WW21" s="112"/>
      <c r="WX21" s="112"/>
      <c r="WY21" s="112"/>
      <c r="WZ21" s="112"/>
      <c r="XA21" s="112"/>
      <c r="XB21" s="112"/>
      <c r="XC21" s="112"/>
      <c r="XD21" s="112"/>
      <c r="XE21" s="112"/>
      <c r="XF21" s="112"/>
      <c r="XG21" s="112"/>
      <c r="XH21" s="112"/>
      <c r="XI21" s="112"/>
      <c r="XJ21" s="112"/>
      <c r="XK21" s="112"/>
      <c r="XL21" s="112"/>
      <c r="XM21" s="112"/>
      <c r="XN21" s="112"/>
      <c r="XO21" s="112"/>
      <c r="XP21" s="112"/>
      <c r="XQ21" s="112"/>
      <c r="XR21" s="112"/>
      <c r="XS21" s="112"/>
      <c r="XT21" s="112"/>
      <c r="XU21" s="112"/>
      <c r="XV21" s="112"/>
      <c r="XW21" s="112"/>
      <c r="XX21" s="112"/>
      <c r="XY21" s="112"/>
      <c r="XZ21" s="112"/>
      <c r="YA21" s="112"/>
      <c r="YB21" s="112"/>
      <c r="YC21" s="112"/>
      <c r="YD21" s="112"/>
      <c r="YE21" s="112"/>
      <c r="YF21" s="112"/>
      <c r="YG21" s="112"/>
      <c r="YH21" s="112"/>
      <c r="YI21" s="112"/>
      <c r="YJ21" s="112"/>
      <c r="YK21" s="112"/>
      <c r="YL21" s="112"/>
      <c r="YM21" s="112"/>
      <c r="YN21" s="112"/>
      <c r="YO21" s="112"/>
      <c r="YP21" s="112"/>
      <c r="YQ21" s="112"/>
      <c r="YR21" s="112"/>
      <c r="YS21" s="112"/>
      <c r="YT21" s="112"/>
      <c r="YU21" s="112"/>
      <c r="YV21" s="112"/>
      <c r="YW21" s="112"/>
      <c r="YX21" s="112"/>
      <c r="YY21" s="112"/>
      <c r="YZ21" s="112"/>
      <c r="ZA21" s="112"/>
      <c r="ZB21" s="112"/>
      <c r="ZC21" s="112"/>
      <c r="ZD21" s="112"/>
      <c r="ZE21" s="112"/>
      <c r="ZF21" s="112"/>
      <c r="ZG21" s="112"/>
      <c r="ZH21" s="112"/>
      <c r="ZI21" s="112"/>
      <c r="ZJ21" s="112"/>
      <c r="ZK21" s="112"/>
      <c r="ZL21" s="112"/>
      <c r="ZM21" s="112"/>
      <c r="ZN21" s="112"/>
      <c r="ZO21" s="112"/>
      <c r="ZP21" s="112"/>
      <c r="ZQ21" s="112"/>
      <c r="ZR21" s="112"/>
      <c r="ZS21" s="112"/>
      <c r="ZT21" s="112"/>
      <c r="ZU21" s="112"/>
      <c r="ZV21" s="112"/>
      <c r="ZW21" s="112"/>
      <c r="ZX21" s="112"/>
      <c r="ZY21" s="112"/>
      <c r="ZZ21" s="112"/>
      <c r="AAA21" s="112"/>
      <c r="AAB21" s="112"/>
      <c r="AAC21" s="112"/>
      <c r="AAD21" s="112"/>
      <c r="AAE21" s="112"/>
      <c r="AAF21" s="112"/>
      <c r="AAG21" s="112"/>
      <c r="AAH21" s="112"/>
      <c r="AAI21" s="112"/>
      <c r="AAJ21" s="112"/>
      <c r="AAK21" s="112"/>
      <c r="AAL21" s="112"/>
      <c r="AAM21" s="112"/>
      <c r="AAN21" s="112"/>
      <c r="AAO21" s="112"/>
      <c r="AAP21" s="112"/>
      <c r="AAQ21" s="112"/>
      <c r="AAR21" s="112"/>
      <c r="AAS21" s="112"/>
      <c r="AAT21" s="112"/>
      <c r="AAU21" s="112"/>
      <c r="AAV21" s="112"/>
      <c r="AAW21" s="112"/>
      <c r="AAX21" s="112"/>
      <c r="AAY21" s="112"/>
      <c r="AAZ21" s="112"/>
      <c r="ABA21" s="112"/>
      <c r="ABB21" s="112"/>
      <c r="ABC21" s="112"/>
      <c r="ABD21" s="112"/>
      <c r="ABE21" s="112"/>
      <c r="ABF21" s="112"/>
      <c r="ABG21" s="112"/>
      <c r="ABH21" s="112"/>
      <c r="ABI21" s="112"/>
      <c r="ABJ21" s="112"/>
      <c r="ABK21" s="112"/>
      <c r="ABL21" s="112"/>
      <c r="ABM21" s="112"/>
      <c r="ABN21" s="112"/>
      <c r="ABO21" s="112"/>
      <c r="ABP21" s="112"/>
      <c r="ABQ21" s="112"/>
      <c r="ABR21" s="112"/>
      <c r="ABS21" s="112"/>
      <c r="ABT21" s="112"/>
      <c r="ABU21" s="112"/>
      <c r="ABV21" s="112"/>
      <c r="ABW21" s="112"/>
      <c r="ABX21" s="112"/>
      <c r="ABY21" s="112"/>
      <c r="ABZ21" s="112"/>
      <c r="ACA21" s="112"/>
      <c r="ACB21" s="112"/>
      <c r="ACC21" s="112"/>
      <c r="ACD21" s="112"/>
      <c r="ACE21" s="112"/>
      <c r="ACF21" s="112"/>
      <c r="ACG21" s="112"/>
      <c r="ACH21" s="112"/>
      <c r="ACI21" s="112"/>
      <c r="ACJ21" s="112"/>
      <c r="ACK21" s="112"/>
      <c r="ACL21" s="112"/>
      <c r="ACM21" s="112"/>
      <c r="ACN21" s="112"/>
      <c r="ACO21" s="112"/>
      <c r="ACP21" s="112"/>
      <c r="ACQ21" s="112"/>
      <c r="ACR21" s="112"/>
      <c r="ACS21" s="112"/>
      <c r="ACT21" s="112"/>
      <c r="ACU21" s="112"/>
      <c r="ACV21" s="112"/>
      <c r="ACW21" s="112"/>
      <c r="ACX21" s="112"/>
      <c r="ACY21" s="112"/>
      <c r="ACZ21" s="112"/>
      <c r="ADA21" s="112"/>
      <c r="ADB21" s="112"/>
      <c r="ADC21" s="112"/>
      <c r="ADD21" s="112"/>
      <c r="ADE21" s="112"/>
      <c r="ADF21" s="112"/>
      <c r="ADG21" s="112"/>
      <c r="ADH21" s="112"/>
      <c r="ADI21" s="112"/>
      <c r="ADJ21" s="112"/>
      <c r="ADK21" s="112"/>
      <c r="ADL21" s="112"/>
      <c r="ADM21" s="112"/>
      <c r="ADN21" s="112"/>
      <c r="ADO21" s="112"/>
      <c r="ADP21" s="112"/>
      <c r="ADQ21" s="112"/>
      <c r="ADR21" s="112"/>
      <c r="ADS21" s="112"/>
      <c r="ADT21" s="112"/>
      <c r="ADU21" s="112"/>
      <c r="ADV21" s="112"/>
      <c r="ADW21" s="112"/>
      <c r="ADX21" s="112"/>
      <c r="ADY21" s="112"/>
      <c r="ADZ21" s="112"/>
      <c r="AEA21" s="112"/>
      <c r="AEB21" s="112"/>
      <c r="AEC21" s="112"/>
      <c r="AED21" s="112"/>
      <c r="AEE21" s="112"/>
      <c r="AEF21" s="112"/>
      <c r="AEG21" s="112"/>
      <c r="AEH21" s="112"/>
      <c r="AEI21" s="112"/>
      <c r="AEJ21" s="112"/>
      <c r="AEK21" s="112"/>
      <c r="AEL21" s="112"/>
      <c r="AEM21" s="112"/>
      <c r="AEN21" s="112"/>
      <c r="AEO21" s="112"/>
      <c r="AEP21" s="112"/>
      <c r="AEQ21" s="112"/>
      <c r="AER21" s="112"/>
      <c r="AES21" s="112"/>
      <c r="AET21" s="112"/>
      <c r="AEU21" s="112"/>
      <c r="AEV21" s="112"/>
      <c r="AEW21" s="112"/>
      <c r="AEX21" s="112"/>
      <c r="AEY21" s="112"/>
      <c r="AEZ21" s="112"/>
      <c r="AFA21" s="112"/>
      <c r="AFB21" s="112"/>
      <c r="AFC21" s="112"/>
      <c r="AFD21" s="112"/>
      <c r="AFE21" s="112"/>
      <c r="AFF21" s="112"/>
      <c r="AFG21" s="112"/>
      <c r="AFH21" s="112"/>
      <c r="AFI21" s="112"/>
      <c r="AFJ21" s="112"/>
      <c r="AFK21" s="112"/>
      <c r="AFL21" s="112"/>
      <c r="AFM21" s="112"/>
      <c r="AFN21" s="112"/>
      <c r="AFO21" s="112"/>
      <c r="AFP21" s="112"/>
      <c r="AFQ21" s="112"/>
      <c r="AFR21" s="112"/>
      <c r="AFS21" s="112"/>
      <c r="AFT21" s="112"/>
      <c r="AFU21" s="112"/>
      <c r="AFV21" s="112"/>
      <c r="AFW21" s="112"/>
      <c r="AFX21" s="112"/>
      <c r="AFY21" s="112"/>
      <c r="AFZ21" s="112"/>
      <c r="AGA21" s="112"/>
      <c r="AGB21" s="112"/>
      <c r="AGC21" s="112"/>
      <c r="AGD21" s="112"/>
      <c r="AGE21" s="112"/>
      <c r="AGF21" s="112"/>
      <c r="AGG21" s="112"/>
      <c r="AGH21" s="112"/>
      <c r="AGI21" s="112"/>
      <c r="AGJ21" s="112"/>
      <c r="AGK21" s="112"/>
      <c r="AGL21" s="112"/>
      <c r="AGM21" s="112"/>
      <c r="AGN21" s="112"/>
      <c r="AGO21" s="112"/>
      <c r="AGP21" s="112"/>
      <c r="AGQ21" s="112"/>
      <c r="AGR21" s="112"/>
      <c r="AGS21" s="112"/>
      <c r="AGT21" s="112"/>
      <c r="AGU21" s="112"/>
      <c r="AGV21" s="112"/>
      <c r="AGW21" s="112"/>
      <c r="AGX21" s="112"/>
      <c r="AGY21" s="112"/>
      <c r="AGZ21" s="112"/>
      <c r="AHA21" s="112"/>
      <c r="AHB21" s="112"/>
      <c r="AHC21" s="112"/>
      <c r="AHD21" s="112"/>
      <c r="AHE21" s="112"/>
      <c r="AHF21" s="112"/>
      <c r="AHG21" s="112"/>
      <c r="AHH21" s="112"/>
      <c r="AHI21" s="112"/>
      <c r="AHJ21" s="112"/>
      <c r="AHK21" s="112"/>
      <c r="AHL21" s="112"/>
      <c r="AHM21" s="112"/>
      <c r="AHN21" s="112"/>
      <c r="AHO21" s="112"/>
      <c r="AHP21" s="112"/>
      <c r="AHQ21" s="112"/>
      <c r="AHR21" s="112"/>
      <c r="AHS21" s="112"/>
      <c r="AHT21" s="112"/>
      <c r="AHU21" s="112"/>
      <c r="AHV21" s="112"/>
      <c r="AHW21" s="112"/>
      <c r="AHX21" s="112"/>
      <c r="AHY21" s="112"/>
      <c r="AHZ21" s="112"/>
      <c r="AIA21" s="112"/>
      <c r="AIB21" s="112"/>
      <c r="AIC21" s="112"/>
      <c r="AID21" s="112"/>
      <c r="AIE21" s="112"/>
      <c r="AIF21" s="112"/>
      <c r="AIG21" s="112"/>
      <c r="AIH21" s="112"/>
      <c r="AII21" s="112"/>
      <c r="AIJ21" s="112"/>
      <c r="AIK21" s="112"/>
      <c r="AIL21" s="112"/>
      <c r="AIM21" s="112"/>
      <c r="AIN21" s="112"/>
      <c r="AIO21" s="112"/>
      <c r="AIP21" s="112"/>
      <c r="AIQ21" s="112"/>
      <c r="AIR21" s="112"/>
      <c r="AIS21" s="112"/>
      <c r="AIT21" s="112"/>
      <c r="AIU21" s="112"/>
      <c r="AIV21" s="112"/>
      <c r="AIW21" s="112"/>
      <c r="AIX21" s="112"/>
      <c r="AIY21" s="112"/>
      <c r="AIZ21" s="112"/>
      <c r="AJA21" s="112"/>
      <c r="AJB21" s="112"/>
      <c r="AJC21" s="112"/>
      <c r="AJD21" s="112"/>
      <c r="AJE21" s="112"/>
      <c r="AJF21" s="112"/>
      <c r="AJG21" s="112"/>
      <c r="AJH21" s="112"/>
      <c r="AJI21" s="112"/>
      <c r="AJJ21" s="112"/>
      <c r="AJK21" s="112"/>
      <c r="AJL21" s="112"/>
      <c r="AJM21" s="112"/>
      <c r="AJN21" s="112"/>
      <c r="AJO21" s="112"/>
      <c r="AJP21" s="112"/>
      <c r="AJQ21" s="112"/>
      <c r="AJR21" s="112"/>
      <c r="AJS21" s="112"/>
      <c r="AJT21" s="112"/>
      <c r="AJU21" s="112"/>
      <c r="AJV21" s="112"/>
      <c r="AJW21" s="112"/>
      <c r="AJX21" s="112"/>
      <c r="AJY21" s="112"/>
      <c r="AJZ21" s="112"/>
      <c r="AKA21" s="112"/>
      <c r="AKB21" s="112"/>
      <c r="AKC21" s="112"/>
      <c r="AKD21" s="112"/>
      <c r="AKE21" s="112"/>
      <c r="AKF21" s="112"/>
      <c r="AKG21" s="112"/>
      <c r="AKH21" s="112"/>
      <c r="AKI21" s="112"/>
      <c r="AKJ21" s="112"/>
      <c r="AKK21" s="112"/>
      <c r="AKL21" s="112"/>
      <c r="AKM21" s="112"/>
      <c r="AKN21" s="112"/>
      <c r="AKO21" s="112"/>
      <c r="AKP21" s="112"/>
      <c r="AKQ21" s="112"/>
      <c r="AKR21" s="112"/>
      <c r="AKS21" s="112"/>
      <c r="AKT21" s="112"/>
      <c r="AKU21" s="112"/>
      <c r="AKV21" s="112"/>
      <c r="AKW21" s="112"/>
      <c r="AKX21" s="112"/>
      <c r="AKY21" s="112"/>
      <c r="AKZ21" s="112"/>
      <c r="ALA21" s="112"/>
      <c r="ALB21" s="112"/>
      <c r="ALC21" s="112"/>
      <c r="ALD21" s="112"/>
      <c r="ALE21" s="112"/>
      <c r="ALF21" s="112"/>
      <c r="ALG21" s="112"/>
      <c r="ALH21" s="112"/>
      <c r="ALI21" s="112"/>
      <c r="ALJ21" s="112"/>
      <c r="ALK21" s="112"/>
      <c r="ALL21" s="112"/>
      <c r="ALM21" s="112"/>
      <c r="ALN21" s="112"/>
      <c r="ALO21" s="112"/>
      <c r="ALP21" s="112"/>
      <c r="ALQ21" s="112"/>
      <c r="ALR21" s="112"/>
      <c r="ALS21" s="112"/>
      <c r="ALT21" s="112"/>
      <c r="ALU21" s="112"/>
      <c r="ALV21" s="112"/>
      <c r="ALW21" s="112"/>
      <c r="ALX21" s="112"/>
      <c r="ALY21" s="112"/>
      <c r="ALZ21" s="112"/>
      <c r="AMA21" s="112"/>
      <c r="AMB21" s="112"/>
      <c r="AMC21" s="112"/>
      <c r="AMD21" s="112"/>
      <c r="AME21" s="112"/>
      <c r="AMF21" s="112"/>
      <c r="AMG21" s="112"/>
      <c r="AMH21" s="112"/>
      <c r="AMI21" s="112"/>
      <c r="AMJ21" s="112"/>
      <c r="AMK21" s="112"/>
      <c r="AML21" s="112"/>
      <c r="AMM21" s="112"/>
      <c r="AMN21" s="112"/>
      <c r="AMO21" s="112"/>
      <c r="AMP21" s="112"/>
      <c r="AMQ21" s="112"/>
      <c r="AMR21" s="112"/>
      <c r="AMS21" s="112"/>
      <c r="AMT21" s="112"/>
      <c r="AMU21" s="112"/>
      <c r="AMV21" s="112"/>
      <c r="AMW21" s="112"/>
      <c r="AMX21" s="112"/>
      <c r="AMY21" s="112"/>
      <c r="AMZ21" s="112"/>
      <c r="ANA21" s="112"/>
      <c r="ANB21" s="112"/>
      <c r="ANC21" s="112"/>
      <c r="AND21" s="112"/>
      <c r="ANE21" s="112"/>
      <c r="ANF21" s="112"/>
      <c r="ANG21" s="112"/>
      <c r="ANH21" s="112"/>
      <c r="ANI21" s="112"/>
      <c r="ANJ21" s="112"/>
      <c r="ANK21" s="112"/>
      <c r="ANL21" s="112"/>
      <c r="ANM21" s="112"/>
      <c r="ANN21" s="112"/>
      <c r="ANO21" s="112"/>
      <c r="ANP21" s="112"/>
      <c r="ANQ21" s="112"/>
      <c r="ANR21" s="112"/>
      <c r="ANS21" s="112"/>
      <c r="ANT21" s="112"/>
      <c r="ANU21" s="112"/>
      <c r="ANV21" s="112"/>
      <c r="ANW21" s="112"/>
      <c r="ANX21" s="112"/>
      <c r="ANY21" s="112"/>
      <c r="ANZ21" s="112"/>
      <c r="AOA21" s="112"/>
      <c r="AOB21" s="112"/>
      <c r="AOC21" s="112"/>
      <c r="AOD21" s="112"/>
      <c r="AOE21" s="112"/>
      <c r="AOF21" s="112"/>
      <c r="AOG21" s="112"/>
      <c r="AOH21" s="112"/>
      <c r="AOI21" s="112"/>
      <c r="AOJ21" s="112"/>
      <c r="AOK21" s="112"/>
      <c r="AOL21" s="112"/>
      <c r="AOM21" s="112"/>
      <c r="AON21" s="112"/>
      <c r="AOO21" s="112"/>
      <c r="AOP21" s="112"/>
      <c r="AOQ21" s="112"/>
      <c r="AOR21" s="112"/>
      <c r="AOS21" s="112"/>
      <c r="AOT21" s="112"/>
      <c r="AOU21" s="112"/>
      <c r="AOV21" s="112"/>
      <c r="AOW21" s="112"/>
      <c r="AOX21" s="112"/>
      <c r="AOY21" s="112"/>
      <c r="AOZ21" s="112"/>
      <c r="APA21" s="112"/>
      <c r="APB21" s="112"/>
      <c r="APC21" s="112"/>
      <c r="APD21" s="112"/>
      <c r="APE21" s="112"/>
      <c r="APF21" s="112"/>
      <c r="APG21" s="112"/>
      <c r="APH21" s="112"/>
      <c r="API21" s="112"/>
      <c r="APJ21" s="112"/>
      <c r="APK21" s="112"/>
      <c r="APL21" s="112"/>
      <c r="APM21" s="112"/>
      <c r="APN21" s="112"/>
      <c r="APO21" s="112"/>
      <c r="APP21" s="112"/>
      <c r="APQ21" s="112"/>
      <c r="APR21" s="112"/>
      <c r="APS21" s="112"/>
      <c r="APT21" s="112"/>
      <c r="APU21" s="112"/>
      <c r="APV21" s="112"/>
      <c r="APW21" s="112"/>
      <c r="APX21" s="112"/>
      <c r="APY21" s="112"/>
      <c r="APZ21" s="112"/>
      <c r="AQA21" s="112"/>
      <c r="AQB21" s="112"/>
      <c r="AQC21" s="112"/>
      <c r="AQD21" s="112"/>
      <c r="AQE21" s="112"/>
      <c r="AQF21" s="112"/>
      <c r="AQG21" s="112"/>
      <c r="AQH21" s="112"/>
      <c r="AQI21" s="112"/>
      <c r="AQJ21" s="112"/>
      <c r="AQK21" s="112"/>
      <c r="AQL21" s="112"/>
      <c r="AQM21" s="112"/>
      <c r="AQN21" s="112"/>
      <c r="AQO21" s="112"/>
      <c r="AQP21" s="112"/>
      <c r="AQQ21" s="112"/>
      <c r="AQR21" s="112"/>
      <c r="AQS21" s="112"/>
      <c r="AQT21" s="112"/>
      <c r="AQU21" s="112"/>
      <c r="AQV21" s="112"/>
      <c r="AQW21" s="112"/>
      <c r="AQX21" s="112"/>
      <c r="AQY21" s="112"/>
      <c r="AQZ21" s="112"/>
      <c r="ARA21" s="112"/>
      <c r="ARB21" s="112"/>
      <c r="ARC21" s="112"/>
      <c r="ARD21" s="112"/>
      <c r="ARE21" s="112"/>
      <c r="ARF21" s="112"/>
      <c r="ARG21" s="112"/>
      <c r="ARH21" s="112"/>
      <c r="ARI21" s="112"/>
      <c r="ARJ21" s="112"/>
      <c r="ARK21" s="112"/>
      <c r="ARL21" s="112"/>
      <c r="ARM21" s="112"/>
      <c r="ARN21" s="112"/>
      <c r="ARO21" s="112"/>
      <c r="ARP21" s="112"/>
      <c r="ARQ21" s="112"/>
      <c r="ARR21" s="112"/>
      <c r="ARS21" s="112"/>
      <c r="ART21" s="112"/>
      <c r="ARU21" s="112"/>
      <c r="ARV21" s="112"/>
      <c r="ARW21" s="112"/>
      <c r="ARX21" s="112"/>
      <c r="ARY21" s="112"/>
      <c r="ARZ21" s="112"/>
      <c r="ASA21" s="112"/>
      <c r="ASB21" s="112"/>
      <c r="ASC21" s="112"/>
      <c r="ASD21" s="112"/>
      <c r="ASE21" s="112"/>
      <c r="ASF21" s="112"/>
      <c r="ASG21" s="112"/>
      <c r="ASH21" s="112"/>
      <c r="ASI21" s="112"/>
      <c r="ASJ21" s="112"/>
      <c r="ASK21" s="112"/>
      <c r="ASL21" s="112"/>
      <c r="ASM21" s="112"/>
      <c r="ASN21" s="112"/>
      <c r="ASO21" s="112"/>
      <c r="ASP21" s="112"/>
      <c r="ASQ21" s="112"/>
      <c r="ASR21" s="112"/>
      <c r="ASS21" s="112"/>
      <c r="AST21" s="112"/>
      <c r="ASU21" s="112"/>
      <c r="ASV21" s="112"/>
      <c r="ASW21" s="112"/>
      <c r="ASX21" s="112"/>
      <c r="ASY21" s="112"/>
      <c r="ASZ21" s="112"/>
      <c r="ATA21" s="112"/>
      <c r="ATB21" s="112"/>
      <c r="ATC21" s="112"/>
      <c r="ATD21" s="112"/>
      <c r="ATE21" s="112"/>
      <c r="ATF21" s="112"/>
      <c r="ATG21" s="112"/>
      <c r="ATH21" s="112"/>
      <c r="ATI21" s="112"/>
      <c r="ATJ21" s="112"/>
      <c r="ATK21" s="112"/>
      <c r="ATL21" s="112"/>
      <c r="ATM21" s="112"/>
      <c r="ATN21" s="112"/>
      <c r="ATO21" s="112"/>
      <c r="ATP21" s="112"/>
      <c r="ATQ21" s="112"/>
      <c r="ATR21" s="112"/>
      <c r="ATS21" s="112"/>
      <c r="ATT21" s="112"/>
      <c r="ATU21" s="112"/>
      <c r="ATV21" s="112"/>
      <c r="ATW21" s="112"/>
      <c r="ATX21" s="112"/>
      <c r="ATY21" s="112"/>
      <c r="ATZ21" s="112"/>
      <c r="AUA21" s="112"/>
      <c r="AUB21" s="112"/>
      <c r="AUC21" s="112"/>
      <c r="AUD21" s="112"/>
      <c r="AUE21" s="112"/>
      <c r="AUF21" s="112"/>
      <c r="AUG21" s="112"/>
      <c r="AUH21" s="112"/>
      <c r="AUI21" s="112"/>
      <c r="AUJ21" s="112"/>
      <c r="AUK21" s="112"/>
      <c r="AUL21" s="112"/>
      <c r="AUM21" s="112"/>
      <c r="AUN21" s="112"/>
      <c r="AUO21" s="112"/>
      <c r="AUP21" s="112"/>
      <c r="AUQ21" s="112"/>
      <c r="AUR21" s="112"/>
      <c r="AUS21" s="112"/>
      <c r="AUT21" s="112"/>
      <c r="AUU21" s="112"/>
      <c r="AUV21" s="112"/>
      <c r="AUW21" s="112"/>
      <c r="AUX21" s="112"/>
      <c r="AUY21" s="112"/>
      <c r="AUZ21" s="112"/>
      <c r="AVA21" s="112"/>
      <c r="AVB21" s="112"/>
      <c r="AVC21" s="112"/>
      <c r="AVD21" s="112"/>
      <c r="AVE21" s="112"/>
      <c r="AVF21" s="112"/>
      <c r="AVG21" s="112"/>
      <c r="AVH21" s="112"/>
      <c r="AVI21" s="112"/>
      <c r="AVJ21" s="112"/>
      <c r="AVK21" s="112"/>
      <c r="AVL21" s="112"/>
      <c r="AVM21" s="112"/>
      <c r="AVN21" s="112"/>
      <c r="AVO21" s="112"/>
      <c r="AVP21" s="112"/>
      <c r="AVQ21" s="112"/>
      <c r="AVR21" s="112"/>
      <c r="AVS21" s="112"/>
      <c r="AVT21" s="112"/>
      <c r="AVU21" s="112"/>
      <c r="AVV21" s="112"/>
      <c r="AVW21" s="112"/>
      <c r="AVX21" s="112"/>
      <c r="AVY21" s="112"/>
      <c r="AVZ21" s="112"/>
      <c r="AWA21" s="112"/>
      <c r="AWB21" s="112"/>
      <c r="AWC21" s="112"/>
      <c r="AWD21" s="112"/>
      <c r="AWE21" s="112"/>
      <c r="AWF21" s="112"/>
      <c r="AWG21" s="112"/>
      <c r="AWH21" s="112"/>
      <c r="AWI21" s="112"/>
      <c r="AWJ21" s="112"/>
      <c r="AWK21" s="112"/>
      <c r="AWL21" s="112"/>
      <c r="AWM21" s="112"/>
      <c r="AWN21" s="112"/>
      <c r="AWO21" s="112"/>
      <c r="AWP21" s="112"/>
      <c r="AWQ21" s="112"/>
      <c r="AWR21" s="112"/>
      <c r="AWS21" s="112"/>
      <c r="AWT21" s="112"/>
      <c r="AWU21" s="112"/>
      <c r="AWV21" s="112"/>
      <c r="AWW21" s="112"/>
      <c r="AWX21" s="112"/>
      <c r="AWY21" s="112"/>
      <c r="AWZ21" s="112"/>
      <c r="AXA21" s="112"/>
      <c r="AXB21" s="112"/>
      <c r="AXC21" s="112"/>
      <c r="AXD21" s="112"/>
      <c r="AXE21" s="112"/>
      <c r="AXF21" s="112"/>
      <c r="AXG21" s="112"/>
      <c r="AXH21" s="112"/>
      <c r="AXI21" s="112"/>
      <c r="AXJ21" s="112"/>
      <c r="AXK21" s="112"/>
      <c r="AXL21" s="112"/>
      <c r="AXM21" s="112"/>
      <c r="AXN21" s="112"/>
      <c r="AXO21" s="112"/>
      <c r="AXP21" s="112"/>
      <c r="AXQ21" s="112"/>
      <c r="AXR21" s="112"/>
      <c r="AXS21" s="112"/>
      <c r="AXT21" s="112"/>
      <c r="AXU21" s="112"/>
      <c r="AXV21" s="112"/>
      <c r="AXW21" s="112"/>
      <c r="AXX21" s="112"/>
      <c r="AXY21" s="112"/>
      <c r="AXZ21" s="112"/>
      <c r="AYA21" s="112"/>
      <c r="AYB21" s="112"/>
      <c r="AYC21" s="112"/>
      <c r="AYD21" s="112"/>
      <c r="AYE21" s="112"/>
      <c r="AYF21" s="112"/>
      <c r="AYG21" s="112"/>
      <c r="AYH21" s="112"/>
      <c r="AYI21" s="112"/>
      <c r="AYJ21" s="112"/>
      <c r="AYK21" s="112"/>
      <c r="AYL21" s="112"/>
      <c r="AYM21" s="112"/>
      <c r="AYN21" s="112"/>
      <c r="AYO21" s="112"/>
      <c r="AYP21" s="112"/>
      <c r="AYQ21" s="112"/>
      <c r="AYR21" s="112"/>
      <c r="AYS21" s="112"/>
      <c r="AYT21" s="112"/>
      <c r="AYU21" s="112"/>
      <c r="AYV21" s="112"/>
      <c r="AYW21" s="112"/>
      <c r="AYX21" s="112"/>
      <c r="AYY21" s="112"/>
      <c r="AYZ21" s="112"/>
      <c r="AZA21" s="112"/>
      <c r="AZB21" s="112"/>
      <c r="AZC21" s="112"/>
      <c r="AZD21" s="112"/>
      <c r="AZE21" s="112"/>
      <c r="AZF21" s="112"/>
      <c r="AZG21" s="112"/>
      <c r="AZH21" s="112"/>
      <c r="AZI21" s="112"/>
      <c r="AZJ21" s="112"/>
      <c r="AZK21" s="112"/>
      <c r="AZL21" s="112"/>
      <c r="AZM21" s="112"/>
      <c r="AZN21" s="112"/>
      <c r="AZO21" s="112"/>
      <c r="AZP21" s="112"/>
      <c r="AZQ21" s="112"/>
      <c r="AZR21" s="112"/>
      <c r="AZS21" s="112"/>
      <c r="AZT21" s="112"/>
      <c r="AZU21" s="112"/>
      <c r="AZV21" s="112"/>
      <c r="AZW21" s="112"/>
      <c r="AZX21" s="112"/>
      <c r="AZY21" s="112"/>
      <c r="AZZ21" s="112"/>
      <c r="BAA21" s="112"/>
      <c r="BAB21" s="112"/>
      <c r="BAC21" s="112"/>
      <c r="BAD21" s="112"/>
      <c r="BAE21" s="112"/>
      <c r="BAF21" s="112"/>
      <c r="BAG21" s="112"/>
      <c r="BAH21" s="112"/>
      <c r="BAI21" s="112"/>
      <c r="BAJ21" s="112"/>
      <c r="BAK21" s="112"/>
      <c r="BAL21" s="112"/>
      <c r="BAM21" s="112"/>
      <c r="BAN21" s="112"/>
      <c r="BAO21" s="112"/>
      <c r="BAP21" s="112"/>
      <c r="BAQ21" s="112"/>
      <c r="BAR21" s="112"/>
      <c r="BAS21" s="112"/>
      <c r="BAT21" s="112"/>
      <c r="BAU21" s="112"/>
      <c r="BAV21" s="112"/>
    </row>
    <row r="22" spans="1:1400" s="112" customFormat="1" ht="18.75" customHeight="1">
      <c r="A22" s="139">
        <v>1</v>
      </c>
      <c r="B22" s="140" t="s">
        <v>51</v>
      </c>
      <c r="C22" s="153"/>
      <c r="D22" s="142" t="s">
        <v>52</v>
      </c>
      <c r="E22" s="143">
        <v>333165998663</v>
      </c>
      <c r="F22" s="144" t="s">
        <v>30</v>
      </c>
      <c r="G22" s="145">
        <v>8.3000000000000007</v>
      </c>
      <c r="H22" s="145">
        <v>5</v>
      </c>
      <c r="I22" s="167">
        <v>233720555174</v>
      </c>
      <c r="J22" s="168">
        <f t="shared" ref="J22:J43" si="8">K22</f>
        <v>70.151382827756706</v>
      </c>
      <c r="K22" s="168">
        <f>I22/E22*100</f>
        <v>70.151382827756706</v>
      </c>
      <c r="L22" s="168">
        <f t="shared" si="1"/>
        <v>-65.151382827756706</v>
      </c>
      <c r="M22" s="169">
        <f t="shared" si="2"/>
        <v>99445443489</v>
      </c>
      <c r="N22" s="168">
        <f t="shared" si="3"/>
        <v>29.848617172243301</v>
      </c>
      <c r="O22" s="175"/>
      <c r="P22" s="170"/>
      <c r="Q22" s="175"/>
    </row>
    <row r="23" spans="1:1400" ht="22.5" customHeight="1">
      <c r="A23" s="139">
        <v>2</v>
      </c>
      <c r="B23" s="140" t="s">
        <v>53</v>
      </c>
      <c r="C23" s="153"/>
      <c r="D23" s="142" t="s">
        <v>54</v>
      </c>
      <c r="E23" s="143">
        <v>230000000</v>
      </c>
      <c r="F23" s="144" t="s">
        <v>30</v>
      </c>
      <c r="G23" s="145">
        <f t="shared" ref="G23:G42" si="9">H23</f>
        <v>5</v>
      </c>
      <c r="H23" s="145">
        <v>5</v>
      </c>
      <c r="I23" s="167">
        <v>201180000</v>
      </c>
      <c r="J23" s="168">
        <f t="shared" si="8"/>
        <v>87.469565217391306</v>
      </c>
      <c r="K23" s="168">
        <f>I23/E23*100</f>
        <v>87.469565217391306</v>
      </c>
      <c r="L23" s="168">
        <f t="shared" si="1"/>
        <v>-82.469565217391306</v>
      </c>
      <c r="M23" s="169">
        <f t="shared" si="2"/>
        <v>28820000</v>
      </c>
      <c r="N23" s="168">
        <f t="shared" si="3"/>
        <v>12.530434782608699</v>
      </c>
      <c r="O23" s="175"/>
      <c r="P23" s="170"/>
      <c r="Q23" s="175"/>
    </row>
    <row r="24" spans="1:1400" ht="28.5" customHeight="1">
      <c r="A24" s="139">
        <v>3</v>
      </c>
      <c r="B24" s="140" t="s">
        <v>55</v>
      </c>
      <c r="C24" s="153"/>
      <c r="D24" s="142" t="s">
        <v>56</v>
      </c>
      <c r="E24" s="143">
        <v>378440000</v>
      </c>
      <c r="F24" s="144" t="s">
        <v>30</v>
      </c>
      <c r="G24" s="145">
        <f t="shared" si="9"/>
        <v>5</v>
      </c>
      <c r="H24" s="145">
        <v>5</v>
      </c>
      <c r="I24" s="145">
        <v>182890000</v>
      </c>
      <c r="J24" s="168">
        <f t="shared" si="8"/>
        <v>48.327343832575799</v>
      </c>
      <c r="K24" s="168">
        <f>I24/E24*100</f>
        <v>48.327343832575799</v>
      </c>
      <c r="L24" s="168">
        <f t="shared" si="1"/>
        <v>-43.327343832575799</v>
      </c>
      <c r="M24" s="169">
        <f t="shared" si="2"/>
        <v>195550000</v>
      </c>
      <c r="N24" s="168">
        <f t="shared" si="3"/>
        <v>51.672656167424201</v>
      </c>
      <c r="O24" s="175"/>
      <c r="P24" s="170"/>
      <c r="Q24" s="175"/>
    </row>
    <row r="25" spans="1:1400" s="114" customFormat="1" ht="28.5" customHeight="1">
      <c r="A25" s="134" t="s">
        <v>57</v>
      </c>
      <c r="B25" s="135" t="s">
        <v>58</v>
      </c>
      <c r="C25" s="154"/>
      <c r="D25" s="155" t="s">
        <v>59</v>
      </c>
      <c r="E25" s="136">
        <f>SUM(E26:E27)</f>
        <v>177638490</v>
      </c>
      <c r="F25" s="156" t="s">
        <v>30</v>
      </c>
      <c r="G25" s="138">
        <f t="shared" si="9"/>
        <v>5</v>
      </c>
      <c r="H25" s="138">
        <v>5</v>
      </c>
      <c r="I25" s="138">
        <f>SUM(I26:I27)</f>
        <v>42920000</v>
      </c>
      <c r="J25" s="176">
        <f t="shared" si="8"/>
        <v>34.335999999999999</v>
      </c>
      <c r="K25" s="138">
        <f>SUM(K26:K27)</f>
        <v>34.335999999999999</v>
      </c>
      <c r="L25" s="176">
        <f t="shared" si="1"/>
        <v>-29.335999999999999</v>
      </c>
      <c r="M25" s="177">
        <f t="shared" si="2"/>
        <v>134718490</v>
      </c>
      <c r="N25" s="176">
        <f t="shared" si="3"/>
        <v>75.838569670345706</v>
      </c>
      <c r="O25" s="166"/>
      <c r="P25" s="178"/>
      <c r="Q25" s="166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2"/>
      <c r="AJ25" s="112"/>
      <c r="AK25" s="112"/>
      <c r="AL25" s="112"/>
      <c r="AM25" s="112"/>
      <c r="AN25" s="112"/>
      <c r="AO25" s="112"/>
      <c r="AP25" s="112"/>
      <c r="AQ25" s="112"/>
      <c r="AR25" s="112"/>
      <c r="AS25" s="112"/>
      <c r="AT25" s="112"/>
      <c r="AU25" s="112"/>
      <c r="AV25" s="112"/>
      <c r="AW25" s="112"/>
      <c r="AX25" s="112"/>
      <c r="AY25" s="112"/>
      <c r="AZ25" s="112"/>
      <c r="BA25" s="112"/>
      <c r="BB25" s="112"/>
      <c r="BC25" s="112"/>
      <c r="BD25" s="112"/>
      <c r="BE25" s="112"/>
      <c r="BF25" s="112"/>
      <c r="BG25" s="112"/>
      <c r="BH25" s="112"/>
      <c r="BI25" s="112"/>
      <c r="BJ25" s="112"/>
      <c r="BK25" s="112"/>
      <c r="BL25" s="112"/>
      <c r="BM25" s="112"/>
      <c r="BN25" s="112"/>
      <c r="BO25" s="112"/>
      <c r="BP25" s="112"/>
      <c r="BQ25" s="112"/>
      <c r="BR25" s="112"/>
      <c r="BS25" s="112"/>
      <c r="BT25" s="112"/>
      <c r="BU25" s="112"/>
      <c r="BV25" s="112"/>
      <c r="BW25" s="112"/>
      <c r="BX25" s="112"/>
      <c r="BY25" s="112"/>
      <c r="BZ25" s="112"/>
      <c r="CA25" s="112"/>
      <c r="CB25" s="112"/>
      <c r="CC25" s="112"/>
      <c r="CD25" s="112"/>
      <c r="CE25" s="112"/>
      <c r="CF25" s="112"/>
      <c r="CG25" s="112"/>
      <c r="CH25" s="112"/>
      <c r="CI25" s="112"/>
      <c r="CJ25" s="112"/>
      <c r="CK25" s="112"/>
      <c r="CL25" s="112"/>
      <c r="CM25" s="112"/>
      <c r="CN25" s="112"/>
      <c r="CO25" s="112"/>
      <c r="CP25" s="112"/>
      <c r="CQ25" s="112"/>
      <c r="CR25" s="112"/>
      <c r="CS25" s="112"/>
      <c r="CT25" s="112"/>
      <c r="CU25" s="112"/>
      <c r="CV25" s="112"/>
      <c r="CW25" s="112"/>
      <c r="CX25" s="112"/>
      <c r="CY25" s="112"/>
      <c r="CZ25" s="112"/>
      <c r="DA25" s="112"/>
      <c r="DB25" s="112"/>
      <c r="DC25" s="112"/>
      <c r="DD25" s="112"/>
      <c r="DE25" s="112"/>
      <c r="DF25" s="112"/>
      <c r="DG25" s="112"/>
      <c r="DH25" s="112"/>
      <c r="DI25" s="112"/>
      <c r="DJ25" s="112"/>
      <c r="DK25" s="112"/>
      <c r="DL25" s="112"/>
      <c r="DM25" s="112"/>
      <c r="DN25" s="112"/>
      <c r="DO25" s="112"/>
      <c r="DP25" s="112"/>
      <c r="DQ25" s="112"/>
      <c r="DR25" s="112"/>
      <c r="DS25" s="112"/>
      <c r="DT25" s="112"/>
      <c r="DU25" s="112"/>
      <c r="DV25" s="112"/>
      <c r="DW25" s="112"/>
      <c r="DX25" s="112"/>
      <c r="DY25" s="112"/>
      <c r="DZ25" s="112"/>
      <c r="EA25" s="112"/>
      <c r="EB25" s="112"/>
      <c r="EC25" s="112"/>
      <c r="ED25" s="112"/>
      <c r="EE25" s="112"/>
      <c r="EF25" s="112"/>
      <c r="EG25" s="112"/>
      <c r="EH25" s="112"/>
      <c r="EI25" s="112"/>
      <c r="EJ25" s="112"/>
      <c r="EK25" s="112"/>
      <c r="EL25" s="112"/>
      <c r="EM25" s="112"/>
      <c r="EN25" s="112"/>
      <c r="EO25" s="112"/>
      <c r="EP25" s="112"/>
      <c r="EQ25" s="112"/>
      <c r="ER25" s="112"/>
      <c r="ES25" s="112"/>
      <c r="ET25" s="112"/>
      <c r="EU25" s="112"/>
      <c r="EV25" s="112"/>
      <c r="EW25" s="112"/>
      <c r="EX25" s="112"/>
      <c r="EY25" s="112"/>
      <c r="EZ25" s="112"/>
      <c r="FA25" s="112"/>
      <c r="FB25" s="112"/>
      <c r="FC25" s="112"/>
      <c r="FD25" s="112"/>
      <c r="FE25" s="112"/>
      <c r="FF25" s="112"/>
      <c r="FG25" s="112"/>
      <c r="FH25" s="112"/>
      <c r="FI25" s="112"/>
      <c r="FJ25" s="112"/>
      <c r="FK25" s="112"/>
      <c r="FL25" s="112"/>
      <c r="FM25" s="112"/>
      <c r="FN25" s="112"/>
      <c r="FO25" s="112"/>
      <c r="FP25" s="112"/>
      <c r="FQ25" s="112"/>
      <c r="FR25" s="112"/>
      <c r="FS25" s="112"/>
      <c r="FT25" s="112"/>
      <c r="FU25" s="112"/>
      <c r="FV25" s="112"/>
      <c r="FW25" s="112"/>
      <c r="FX25" s="112"/>
      <c r="FY25" s="112"/>
      <c r="FZ25" s="112"/>
      <c r="GA25" s="112"/>
      <c r="GB25" s="112"/>
      <c r="GC25" s="112"/>
      <c r="GD25" s="112"/>
      <c r="GE25" s="112"/>
      <c r="GF25" s="112"/>
      <c r="GG25" s="112"/>
      <c r="GH25" s="112"/>
      <c r="GI25" s="112"/>
      <c r="GJ25" s="112"/>
      <c r="GK25" s="112"/>
      <c r="GL25" s="112"/>
      <c r="GM25" s="112"/>
      <c r="GN25" s="112"/>
      <c r="GO25" s="112"/>
      <c r="GP25" s="112"/>
      <c r="GQ25" s="112"/>
      <c r="GR25" s="112"/>
      <c r="GS25" s="112"/>
      <c r="GT25" s="112"/>
      <c r="GU25" s="112"/>
      <c r="GV25" s="112"/>
      <c r="GW25" s="112"/>
      <c r="GX25" s="112"/>
      <c r="GY25" s="112"/>
      <c r="GZ25" s="112"/>
      <c r="HA25" s="112"/>
      <c r="HB25" s="112"/>
      <c r="HC25" s="112"/>
      <c r="HD25" s="112"/>
      <c r="HE25" s="112"/>
      <c r="HF25" s="112"/>
      <c r="HG25" s="112"/>
      <c r="HH25" s="112"/>
      <c r="HI25" s="112"/>
      <c r="HJ25" s="112"/>
      <c r="HK25" s="112"/>
      <c r="HL25" s="112"/>
      <c r="HM25" s="112"/>
      <c r="HN25" s="112"/>
      <c r="HO25" s="112"/>
      <c r="HP25" s="112"/>
      <c r="HQ25" s="112"/>
      <c r="HR25" s="112"/>
      <c r="HS25" s="112"/>
      <c r="HT25" s="112"/>
      <c r="HU25" s="112"/>
      <c r="HV25" s="112"/>
      <c r="HW25" s="112"/>
      <c r="HX25" s="112"/>
      <c r="HY25" s="112"/>
      <c r="HZ25" s="112"/>
      <c r="IA25" s="112"/>
      <c r="IB25" s="112"/>
      <c r="IC25" s="112"/>
      <c r="ID25" s="112"/>
      <c r="IE25" s="112"/>
      <c r="IF25" s="112"/>
      <c r="IG25" s="112"/>
      <c r="IH25" s="112"/>
      <c r="II25" s="112"/>
      <c r="IJ25" s="112"/>
      <c r="IK25" s="112"/>
      <c r="IL25" s="112"/>
      <c r="IM25" s="112"/>
      <c r="IN25" s="112"/>
      <c r="IO25" s="112"/>
      <c r="IP25" s="112"/>
      <c r="IQ25" s="112"/>
      <c r="IR25" s="112"/>
      <c r="IS25" s="112"/>
      <c r="IT25" s="112"/>
      <c r="IU25" s="112"/>
      <c r="IV25" s="112"/>
      <c r="IW25" s="112"/>
      <c r="IX25" s="112"/>
      <c r="IY25" s="112"/>
      <c r="IZ25" s="112"/>
      <c r="JA25" s="112"/>
      <c r="JB25" s="112"/>
      <c r="JC25" s="112"/>
      <c r="JD25" s="112"/>
      <c r="JE25" s="112"/>
      <c r="JF25" s="112"/>
      <c r="JG25" s="112"/>
      <c r="JH25" s="112"/>
      <c r="JI25" s="112"/>
      <c r="JJ25" s="112"/>
      <c r="JK25" s="112"/>
      <c r="JL25" s="112"/>
      <c r="JM25" s="112"/>
      <c r="JN25" s="112"/>
      <c r="JO25" s="112"/>
      <c r="JP25" s="112"/>
      <c r="JQ25" s="112"/>
      <c r="JR25" s="112"/>
      <c r="JS25" s="112"/>
      <c r="JT25" s="112"/>
      <c r="JU25" s="112"/>
      <c r="JV25" s="112"/>
      <c r="JW25" s="112"/>
      <c r="JX25" s="112"/>
      <c r="JY25" s="112"/>
      <c r="JZ25" s="112"/>
      <c r="KA25" s="112"/>
      <c r="KB25" s="112"/>
      <c r="KC25" s="112"/>
      <c r="KD25" s="112"/>
      <c r="KE25" s="112"/>
      <c r="KF25" s="112"/>
      <c r="KG25" s="112"/>
      <c r="KH25" s="112"/>
      <c r="KI25" s="112"/>
      <c r="KJ25" s="112"/>
      <c r="KK25" s="112"/>
      <c r="KL25" s="112"/>
      <c r="KM25" s="112"/>
      <c r="KN25" s="112"/>
      <c r="KO25" s="112"/>
      <c r="KP25" s="112"/>
      <c r="KQ25" s="112"/>
      <c r="KR25" s="112"/>
      <c r="KS25" s="112"/>
      <c r="KT25" s="112"/>
      <c r="KU25" s="112"/>
      <c r="KV25" s="112"/>
      <c r="KW25" s="112"/>
      <c r="KX25" s="112"/>
      <c r="KY25" s="112"/>
      <c r="KZ25" s="112"/>
      <c r="LA25" s="112"/>
      <c r="LB25" s="112"/>
      <c r="LC25" s="112"/>
      <c r="LD25" s="112"/>
      <c r="LE25" s="112"/>
      <c r="LF25" s="112"/>
      <c r="LG25" s="112"/>
      <c r="LH25" s="112"/>
      <c r="LI25" s="112"/>
      <c r="LJ25" s="112"/>
      <c r="LK25" s="112"/>
      <c r="LL25" s="112"/>
      <c r="LM25" s="112"/>
      <c r="LN25" s="112"/>
      <c r="LO25" s="112"/>
      <c r="LP25" s="112"/>
      <c r="LQ25" s="112"/>
      <c r="LR25" s="112"/>
      <c r="LS25" s="112"/>
      <c r="LT25" s="112"/>
      <c r="LU25" s="112"/>
      <c r="LV25" s="112"/>
      <c r="LW25" s="112"/>
      <c r="LX25" s="112"/>
      <c r="LY25" s="112"/>
      <c r="LZ25" s="112"/>
      <c r="MA25" s="112"/>
      <c r="MB25" s="112"/>
      <c r="MC25" s="112"/>
      <c r="MD25" s="112"/>
      <c r="ME25" s="112"/>
      <c r="MF25" s="112"/>
      <c r="MG25" s="112"/>
      <c r="MH25" s="112"/>
      <c r="MI25" s="112"/>
      <c r="MJ25" s="112"/>
      <c r="MK25" s="112"/>
      <c r="ML25" s="112"/>
      <c r="MM25" s="112"/>
      <c r="MN25" s="112"/>
      <c r="MO25" s="112"/>
      <c r="MP25" s="112"/>
      <c r="MQ25" s="112"/>
      <c r="MR25" s="112"/>
      <c r="MS25" s="112"/>
      <c r="MT25" s="112"/>
      <c r="MU25" s="112"/>
      <c r="MV25" s="112"/>
      <c r="MW25" s="112"/>
      <c r="MX25" s="112"/>
      <c r="MY25" s="112"/>
      <c r="MZ25" s="112"/>
      <c r="NA25" s="112"/>
      <c r="NB25" s="112"/>
      <c r="NC25" s="112"/>
      <c r="ND25" s="112"/>
      <c r="NE25" s="112"/>
      <c r="NF25" s="112"/>
      <c r="NG25" s="112"/>
      <c r="NH25" s="112"/>
      <c r="NI25" s="112"/>
      <c r="NJ25" s="112"/>
      <c r="NK25" s="112"/>
      <c r="NL25" s="112"/>
      <c r="NM25" s="112"/>
      <c r="NN25" s="112"/>
      <c r="NO25" s="112"/>
      <c r="NP25" s="112"/>
      <c r="NQ25" s="112"/>
      <c r="NR25" s="112"/>
      <c r="NS25" s="112"/>
      <c r="NT25" s="112"/>
      <c r="NU25" s="112"/>
      <c r="NV25" s="112"/>
      <c r="NW25" s="112"/>
      <c r="NX25" s="112"/>
      <c r="NY25" s="112"/>
      <c r="NZ25" s="112"/>
      <c r="OA25" s="112"/>
      <c r="OB25" s="112"/>
      <c r="OC25" s="112"/>
      <c r="OD25" s="112"/>
      <c r="OE25" s="112"/>
      <c r="OF25" s="112"/>
      <c r="OG25" s="112"/>
      <c r="OH25" s="112"/>
      <c r="OI25" s="112"/>
      <c r="OJ25" s="112"/>
      <c r="OK25" s="112"/>
      <c r="OL25" s="112"/>
      <c r="OM25" s="112"/>
      <c r="ON25" s="112"/>
      <c r="OO25" s="112"/>
      <c r="OP25" s="112"/>
      <c r="OQ25" s="112"/>
      <c r="OR25" s="112"/>
      <c r="OS25" s="112"/>
      <c r="OT25" s="112"/>
      <c r="OU25" s="112"/>
      <c r="OV25" s="112"/>
      <c r="OW25" s="112"/>
      <c r="OX25" s="112"/>
      <c r="OY25" s="112"/>
      <c r="OZ25" s="112"/>
      <c r="PA25" s="112"/>
      <c r="PB25" s="112"/>
      <c r="PC25" s="112"/>
      <c r="PD25" s="112"/>
      <c r="PE25" s="112"/>
      <c r="PF25" s="112"/>
      <c r="PG25" s="112"/>
      <c r="PH25" s="112"/>
      <c r="PI25" s="112"/>
      <c r="PJ25" s="112"/>
      <c r="PK25" s="112"/>
      <c r="PL25" s="112"/>
      <c r="PM25" s="112"/>
      <c r="PN25" s="112"/>
      <c r="PO25" s="112"/>
      <c r="PP25" s="112"/>
      <c r="PQ25" s="112"/>
      <c r="PR25" s="112"/>
      <c r="PS25" s="112"/>
      <c r="PT25" s="112"/>
      <c r="PU25" s="112"/>
      <c r="PV25" s="112"/>
      <c r="PW25" s="112"/>
      <c r="PX25" s="112"/>
      <c r="PY25" s="112"/>
      <c r="PZ25" s="112"/>
      <c r="QA25" s="112"/>
      <c r="QB25" s="112"/>
      <c r="QC25" s="112"/>
      <c r="QD25" s="112"/>
      <c r="QE25" s="112"/>
      <c r="QF25" s="112"/>
      <c r="QG25" s="112"/>
      <c r="QH25" s="112"/>
      <c r="QI25" s="112"/>
      <c r="QJ25" s="112"/>
      <c r="QK25" s="112"/>
      <c r="QL25" s="112"/>
      <c r="QM25" s="112"/>
      <c r="QN25" s="112"/>
      <c r="QO25" s="112"/>
      <c r="QP25" s="112"/>
      <c r="QQ25" s="112"/>
      <c r="QR25" s="112"/>
      <c r="QS25" s="112"/>
      <c r="QT25" s="112"/>
      <c r="QU25" s="112"/>
      <c r="QV25" s="112"/>
      <c r="QW25" s="112"/>
      <c r="QX25" s="112"/>
      <c r="QY25" s="112"/>
      <c r="QZ25" s="112"/>
      <c r="RA25" s="112"/>
      <c r="RB25" s="112"/>
      <c r="RC25" s="112"/>
      <c r="RD25" s="112"/>
      <c r="RE25" s="112"/>
      <c r="RF25" s="112"/>
      <c r="RG25" s="112"/>
      <c r="RH25" s="112"/>
      <c r="RI25" s="112"/>
      <c r="RJ25" s="112"/>
      <c r="RK25" s="112"/>
      <c r="RL25" s="112"/>
      <c r="RM25" s="112"/>
      <c r="RN25" s="112"/>
      <c r="RO25" s="112"/>
      <c r="RP25" s="112"/>
      <c r="RQ25" s="112"/>
      <c r="RR25" s="112"/>
      <c r="RS25" s="112"/>
      <c r="RT25" s="112"/>
      <c r="RU25" s="112"/>
      <c r="RV25" s="112"/>
      <c r="RW25" s="112"/>
      <c r="RX25" s="112"/>
      <c r="RY25" s="112"/>
      <c r="RZ25" s="112"/>
      <c r="SA25" s="112"/>
      <c r="SB25" s="112"/>
      <c r="SC25" s="112"/>
      <c r="SD25" s="112"/>
      <c r="SE25" s="112"/>
      <c r="SF25" s="112"/>
      <c r="SG25" s="112"/>
      <c r="SH25" s="112"/>
      <c r="SI25" s="112"/>
      <c r="SJ25" s="112"/>
      <c r="SK25" s="112"/>
      <c r="SL25" s="112"/>
      <c r="SM25" s="112"/>
      <c r="SN25" s="112"/>
      <c r="SO25" s="112"/>
      <c r="SP25" s="112"/>
      <c r="SQ25" s="112"/>
      <c r="SR25" s="112"/>
      <c r="SS25" s="112"/>
      <c r="ST25" s="112"/>
      <c r="SU25" s="112"/>
      <c r="SV25" s="112"/>
      <c r="SW25" s="112"/>
      <c r="SX25" s="112"/>
      <c r="SY25" s="112"/>
      <c r="SZ25" s="112"/>
      <c r="TA25" s="112"/>
      <c r="TB25" s="112"/>
      <c r="TC25" s="112"/>
      <c r="TD25" s="112"/>
      <c r="TE25" s="112"/>
      <c r="TF25" s="112"/>
      <c r="TG25" s="112"/>
      <c r="TH25" s="112"/>
      <c r="TI25" s="112"/>
      <c r="TJ25" s="112"/>
      <c r="TK25" s="112"/>
      <c r="TL25" s="112"/>
      <c r="TM25" s="112"/>
      <c r="TN25" s="112"/>
      <c r="TO25" s="112"/>
      <c r="TP25" s="112"/>
      <c r="TQ25" s="112"/>
      <c r="TR25" s="112"/>
      <c r="TS25" s="112"/>
      <c r="TT25" s="112"/>
      <c r="TU25" s="112"/>
      <c r="TV25" s="112"/>
      <c r="TW25" s="112"/>
      <c r="TX25" s="112"/>
      <c r="TY25" s="112"/>
      <c r="TZ25" s="112"/>
      <c r="UA25" s="112"/>
      <c r="UB25" s="112"/>
      <c r="UC25" s="112"/>
      <c r="UD25" s="112"/>
      <c r="UE25" s="112"/>
      <c r="UF25" s="112"/>
      <c r="UG25" s="112"/>
      <c r="UH25" s="112"/>
      <c r="UI25" s="112"/>
      <c r="UJ25" s="112"/>
      <c r="UK25" s="112"/>
      <c r="UL25" s="112"/>
      <c r="UM25" s="112"/>
      <c r="UN25" s="112"/>
      <c r="UO25" s="112"/>
      <c r="UP25" s="112"/>
      <c r="UQ25" s="112"/>
      <c r="UR25" s="112"/>
      <c r="US25" s="112"/>
      <c r="UT25" s="112"/>
      <c r="UU25" s="112"/>
      <c r="UV25" s="112"/>
      <c r="UW25" s="112"/>
      <c r="UX25" s="112"/>
      <c r="UY25" s="112"/>
      <c r="UZ25" s="112"/>
      <c r="VA25" s="112"/>
      <c r="VB25" s="112"/>
      <c r="VC25" s="112"/>
      <c r="VD25" s="112"/>
      <c r="VE25" s="112"/>
      <c r="VF25" s="112"/>
      <c r="VG25" s="112"/>
      <c r="VH25" s="112"/>
      <c r="VI25" s="112"/>
      <c r="VJ25" s="112"/>
      <c r="VK25" s="112"/>
      <c r="VL25" s="112"/>
      <c r="VM25" s="112"/>
      <c r="VN25" s="112"/>
      <c r="VO25" s="112"/>
      <c r="VP25" s="112"/>
      <c r="VQ25" s="112"/>
      <c r="VR25" s="112"/>
      <c r="VS25" s="112"/>
      <c r="VT25" s="112"/>
      <c r="VU25" s="112"/>
      <c r="VV25" s="112"/>
      <c r="VW25" s="112"/>
      <c r="VX25" s="112"/>
      <c r="VY25" s="112"/>
      <c r="VZ25" s="112"/>
      <c r="WA25" s="112"/>
      <c r="WB25" s="112"/>
      <c r="WC25" s="112"/>
      <c r="WD25" s="112"/>
      <c r="WE25" s="112"/>
      <c r="WF25" s="112"/>
      <c r="WG25" s="112"/>
      <c r="WH25" s="112"/>
      <c r="WI25" s="112"/>
      <c r="WJ25" s="112"/>
      <c r="WK25" s="112"/>
      <c r="WL25" s="112"/>
      <c r="WM25" s="112"/>
      <c r="WN25" s="112"/>
      <c r="WO25" s="112"/>
      <c r="WP25" s="112"/>
      <c r="WQ25" s="112"/>
      <c r="WR25" s="112"/>
      <c r="WS25" s="112"/>
      <c r="WT25" s="112"/>
      <c r="WU25" s="112"/>
      <c r="WV25" s="112"/>
      <c r="WW25" s="112"/>
      <c r="WX25" s="112"/>
      <c r="WY25" s="112"/>
      <c r="WZ25" s="112"/>
      <c r="XA25" s="112"/>
      <c r="XB25" s="112"/>
      <c r="XC25" s="112"/>
      <c r="XD25" s="112"/>
      <c r="XE25" s="112"/>
      <c r="XF25" s="112"/>
      <c r="XG25" s="112"/>
      <c r="XH25" s="112"/>
      <c r="XI25" s="112"/>
      <c r="XJ25" s="112"/>
      <c r="XK25" s="112"/>
      <c r="XL25" s="112"/>
      <c r="XM25" s="112"/>
      <c r="XN25" s="112"/>
      <c r="XO25" s="112"/>
      <c r="XP25" s="112"/>
      <c r="XQ25" s="112"/>
      <c r="XR25" s="112"/>
      <c r="XS25" s="112"/>
      <c r="XT25" s="112"/>
      <c r="XU25" s="112"/>
      <c r="XV25" s="112"/>
      <c r="XW25" s="112"/>
      <c r="XX25" s="112"/>
      <c r="XY25" s="112"/>
      <c r="XZ25" s="112"/>
      <c r="YA25" s="112"/>
      <c r="YB25" s="112"/>
      <c r="YC25" s="112"/>
      <c r="YD25" s="112"/>
      <c r="YE25" s="112"/>
      <c r="YF25" s="112"/>
      <c r="YG25" s="112"/>
      <c r="YH25" s="112"/>
      <c r="YI25" s="112"/>
      <c r="YJ25" s="112"/>
      <c r="YK25" s="112"/>
      <c r="YL25" s="112"/>
      <c r="YM25" s="112"/>
      <c r="YN25" s="112"/>
      <c r="YO25" s="112"/>
      <c r="YP25" s="112"/>
      <c r="YQ25" s="112"/>
      <c r="YR25" s="112"/>
      <c r="YS25" s="112"/>
      <c r="YT25" s="112"/>
      <c r="YU25" s="112"/>
      <c r="YV25" s="112"/>
      <c r="YW25" s="112"/>
      <c r="YX25" s="112"/>
      <c r="YY25" s="112"/>
      <c r="YZ25" s="112"/>
      <c r="ZA25" s="112"/>
      <c r="ZB25" s="112"/>
      <c r="ZC25" s="112"/>
      <c r="ZD25" s="112"/>
      <c r="ZE25" s="112"/>
      <c r="ZF25" s="112"/>
      <c r="ZG25" s="112"/>
      <c r="ZH25" s="112"/>
      <c r="ZI25" s="112"/>
      <c r="ZJ25" s="112"/>
      <c r="ZK25" s="112"/>
      <c r="ZL25" s="112"/>
      <c r="ZM25" s="112"/>
      <c r="ZN25" s="112"/>
      <c r="ZO25" s="112"/>
      <c r="ZP25" s="112"/>
      <c r="ZQ25" s="112"/>
      <c r="ZR25" s="112"/>
      <c r="ZS25" s="112"/>
      <c r="ZT25" s="112"/>
      <c r="ZU25" s="112"/>
      <c r="ZV25" s="112"/>
      <c r="ZW25" s="112"/>
      <c r="ZX25" s="112"/>
      <c r="ZY25" s="112"/>
      <c r="ZZ25" s="112"/>
      <c r="AAA25" s="112"/>
      <c r="AAB25" s="112"/>
      <c r="AAC25" s="112"/>
      <c r="AAD25" s="112"/>
      <c r="AAE25" s="112"/>
      <c r="AAF25" s="112"/>
      <c r="AAG25" s="112"/>
      <c r="AAH25" s="112"/>
      <c r="AAI25" s="112"/>
      <c r="AAJ25" s="112"/>
      <c r="AAK25" s="112"/>
      <c r="AAL25" s="112"/>
      <c r="AAM25" s="112"/>
      <c r="AAN25" s="112"/>
      <c r="AAO25" s="112"/>
      <c r="AAP25" s="112"/>
      <c r="AAQ25" s="112"/>
      <c r="AAR25" s="112"/>
      <c r="AAS25" s="112"/>
      <c r="AAT25" s="112"/>
      <c r="AAU25" s="112"/>
      <c r="AAV25" s="112"/>
      <c r="AAW25" s="112"/>
      <c r="AAX25" s="112"/>
      <c r="AAY25" s="112"/>
      <c r="AAZ25" s="112"/>
      <c r="ABA25" s="112"/>
      <c r="ABB25" s="112"/>
      <c r="ABC25" s="112"/>
      <c r="ABD25" s="112"/>
      <c r="ABE25" s="112"/>
      <c r="ABF25" s="112"/>
      <c r="ABG25" s="112"/>
      <c r="ABH25" s="112"/>
      <c r="ABI25" s="112"/>
      <c r="ABJ25" s="112"/>
      <c r="ABK25" s="112"/>
      <c r="ABL25" s="112"/>
      <c r="ABM25" s="112"/>
      <c r="ABN25" s="112"/>
      <c r="ABO25" s="112"/>
      <c r="ABP25" s="112"/>
      <c r="ABQ25" s="112"/>
      <c r="ABR25" s="112"/>
      <c r="ABS25" s="112"/>
      <c r="ABT25" s="112"/>
      <c r="ABU25" s="112"/>
      <c r="ABV25" s="112"/>
      <c r="ABW25" s="112"/>
      <c r="ABX25" s="112"/>
      <c r="ABY25" s="112"/>
      <c r="ABZ25" s="112"/>
      <c r="ACA25" s="112"/>
      <c r="ACB25" s="112"/>
      <c r="ACC25" s="112"/>
      <c r="ACD25" s="112"/>
      <c r="ACE25" s="112"/>
      <c r="ACF25" s="112"/>
      <c r="ACG25" s="112"/>
      <c r="ACH25" s="112"/>
      <c r="ACI25" s="112"/>
      <c r="ACJ25" s="112"/>
      <c r="ACK25" s="112"/>
      <c r="ACL25" s="112"/>
      <c r="ACM25" s="112"/>
      <c r="ACN25" s="112"/>
      <c r="ACO25" s="112"/>
      <c r="ACP25" s="112"/>
      <c r="ACQ25" s="112"/>
      <c r="ACR25" s="112"/>
      <c r="ACS25" s="112"/>
      <c r="ACT25" s="112"/>
      <c r="ACU25" s="112"/>
      <c r="ACV25" s="112"/>
      <c r="ACW25" s="112"/>
      <c r="ACX25" s="112"/>
      <c r="ACY25" s="112"/>
      <c r="ACZ25" s="112"/>
      <c r="ADA25" s="112"/>
      <c r="ADB25" s="112"/>
      <c r="ADC25" s="112"/>
      <c r="ADD25" s="112"/>
      <c r="ADE25" s="112"/>
      <c r="ADF25" s="112"/>
      <c r="ADG25" s="112"/>
      <c r="ADH25" s="112"/>
      <c r="ADI25" s="112"/>
      <c r="ADJ25" s="112"/>
      <c r="ADK25" s="112"/>
      <c r="ADL25" s="112"/>
      <c r="ADM25" s="112"/>
      <c r="ADN25" s="112"/>
      <c r="ADO25" s="112"/>
      <c r="ADP25" s="112"/>
      <c r="ADQ25" s="112"/>
      <c r="ADR25" s="112"/>
      <c r="ADS25" s="112"/>
      <c r="ADT25" s="112"/>
      <c r="ADU25" s="112"/>
      <c r="ADV25" s="112"/>
      <c r="ADW25" s="112"/>
      <c r="ADX25" s="112"/>
      <c r="ADY25" s="112"/>
      <c r="ADZ25" s="112"/>
      <c r="AEA25" s="112"/>
      <c r="AEB25" s="112"/>
      <c r="AEC25" s="112"/>
      <c r="AED25" s="112"/>
      <c r="AEE25" s="112"/>
      <c r="AEF25" s="112"/>
      <c r="AEG25" s="112"/>
      <c r="AEH25" s="112"/>
      <c r="AEI25" s="112"/>
      <c r="AEJ25" s="112"/>
      <c r="AEK25" s="112"/>
      <c r="AEL25" s="112"/>
      <c r="AEM25" s="112"/>
      <c r="AEN25" s="112"/>
      <c r="AEO25" s="112"/>
      <c r="AEP25" s="112"/>
      <c r="AEQ25" s="112"/>
      <c r="AER25" s="112"/>
      <c r="AES25" s="112"/>
      <c r="AET25" s="112"/>
      <c r="AEU25" s="112"/>
      <c r="AEV25" s="112"/>
      <c r="AEW25" s="112"/>
      <c r="AEX25" s="112"/>
      <c r="AEY25" s="112"/>
      <c r="AEZ25" s="112"/>
      <c r="AFA25" s="112"/>
      <c r="AFB25" s="112"/>
      <c r="AFC25" s="112"/>
      <c r="AFD25" s="112"/>
      <c r="AFE25" s="112"/>
      <c r="AFF25" s="112"/>
      <c r="AFG25" s="112"/>
      <c r="AFH25" s="112"/>
      <c r="AFI25" s="112"/>
      <c r="AFJ25" s="112"/>
      <c r="AFK25" s="112"/>
      <c r="AFL25" s="112"/>
      <c r="AFM25" s="112"/>
      <c r="AFN25" s="112"/>
      <c r="AFO25" s="112"/>
      <c r="AFP25" s="112"/>
      <c r="AFQ25" s="112"/>
      <c r="AFR25" s="112"/>
      <c r="AFS25" s="112"/>
      <c r="AFT25" s="112"/>
      <c r="AFU25" s="112"/>
      <c r="AFV25" s="112"/>
      <c r="AFW25" s="112"/>
      <c r="AFX25" s="112"/>
      <c r="AFY25" s="112"/>
      <c r="AFZ25" s="112"/>
      <c r="AGA25" s="112"/>
      <c r="AGB25" s="112"/>
      <c r="AGC25" s="112"/>
      <c r="AGD25" s="112"/>
      <c r="AGE25" s="112"/>
      <c r="AGF25" s="112"/>
      <c r="AGG25" s="112"/>
      <c r="AGH25" s="112"/>
      <c r="AGI25" s="112"/>
      <c r="AGJ25" s="112"/>
      <c r="AGK25" s="112"/>
      <c r="AGL25" s="112"/>
      <c r="AGM25" s="112"/>
      <c r="AGN25" s="112"/>
      <c r="AGO25" s="112"/>
      <c r="AGP25" s="112"/>
      <c r="AGQ25" s="112"/>
      <c r="AGR25" s="112"/>
      <c r="AGS25" s="112"/>
      <c r="AGT25" s="112"/>
      <c r="AGU25" s="112"/>
      <c r="AGV25" s="112"/>
      <c r="AGW25" s="112"/>
      <c r="AGX25" s="112"/>
      <c r="AGY25" s="112"/>
      <c r="AGZ25" s="112"/>
      <c r="AHA25" s="112"/>
      <c r="AHB25" s="112"/>
      <c r="AHC25" s="112"/>
      <c r="AHD25" s="112"/>
      <c r="AHE25" s="112"/>
      <c r="AHF25" s="112"/>
      <c r="AHG25" s="112"/>
      <c r="AHH25" s="112"/>
      <c r="AHI25" s="112"/>
      <c r="AHJ25" s="112"/>
      <c r="AHK25" s="112"/>
      <c r="AHL25" s="112"/>
      <c r="AHM25" s="112"/>
      <c r="AHN25" s="112"/>
      <c r="AHO25" s="112"/>
      <c r="AHP25" s="112"/>
      <c r="AHQ25" s="112"/>
      <c r="AHR25" s="112"/>
      <c r="AHS25" s="112"/>
      <c r="AHT25" s="112"/>
      <c r="AHU25" s="112"/>
      <c r="AHV25" s="112"/>
      <c r="AHW25" s="112"/>
      <c r="AHX25" s="112"/>
      <c r="AHY25" s="112"/>
      <c r="AHZ25" s="112"/>
      <c r="AIA25" s="112"/>
      <c r="AIB25" s="112"/>
      <c r="AIC25" s="112"/>
      <c r="AID25" s="112"/>
      <c r="AIE25" s="112"/>
      <c r="AIF25" s="112"/>
      <c r="AIG25" s="112"/>
      <c r="AIH25" s="112"/>
      <c r="AII25" s="112"/>
      <c r="AIJ25" s="112"/>
      <c r="AIK25" s="112"/>
      <c r="AIL25" s="112"/>
      <c r="AIM25" s="112"/>
      <c r="AIN25" s="112"/>
      <c r="AIO25" s="112"/>
      <c r="AIP25" s="112"/>
      <c r="AIQ25" s="112"/>
      <c r="AIR25" s="112"/>
      <c r="AIS25" s="112"/>
      <c r="AIT25" s="112"/>
      <c r="AIU25" s="112"/>
      <c r="AIV25" s="112"/>
      <c r="AIW25" s="112"/>
      <c r="AIX25" s="112"/>
      <c r="AIY25" s="112"/>
      <c r="AIZ25" s="112"/>
      <c r="AJA25" s="112"/>
      <c r="AJB25" s="112"/>
      <c r="AJC25" s="112"/>
      <c r="AJD25" s="112"/>
      <c r="AJE25" s="112"/>
      <c r="AJF25" s="112"/>
      <c r="AJG25" s="112"/>
      <c r="AJH25" s="112"/>
      <c r="AJI25" s="112"/>
      <c r="AJJ25" s="112"/>
      <c r="AJK25" s="112"/>
      <c r="AJL25" s="112"/>
      <c r="AJM25" s="112"/>
      <c r="AJN25" s="112"/>
      <c r="AJO25" s="112"/>
      <c r="AJP25" s="112"/>
      <c r="AJQ25" s="112"/>
      <c r="AJR25" s="112"/>
      <c r="AJS25" s="112"/>
      <c r="AJT25" s="112"/>
      <c r="AJU25" s="112"/>
      <c r="AJV25" s="112"/>
      <c r="AJW25" s="112"/>
      <c r="AJX25" s="112"/>
      <c r="AJY25" s="112"/>
      <c r="AJZ25" s="112"/>
      <c r="AKA25" s="112"/>
      <c r="AKB25" s="112"/>
      <c r="AKC25" s="112"/>
      <c r="AKD25" s="112"/>
      <c r="AKE25" s="112"/>
      <c r="AKF25" s="112"/>
      <c r="AKG25" s="112"/>
      <c r="AKH25" s="112"/>
      <c r="AKI25" s="112"/>
      <c r="AKJ25" s="112"/>
      <c r="AKK25" s="112"/>
      <c r="AKL25" s="112"/>
      <c r="AKM25" s="112"/>
      <c r="AKN25" s="112"/>
      <c r="AKO25" s="112"/>
      <c r="AKP25" s="112"/>
      <c r="AKQ25" s="112"/>
      <c r="AKR25" s="112"/>
      <c r="AKS25" s="112"/>
      <c r="AKT25" s="112"/>
      <c r="AKU25" s="112"/>
      <c r="AKV25" s="112"/>
      <c r="AKW25" s="112"/>
      <c r="AKX25" s="112"/>
      <c r="AKY25" s="112"/>
      <c r="AKZ25" s="112"/>
      <c r="ALA25" s="112"/>
      <c r="ALB25" s="112"/>
      <c r="ALC25" s="112"/>
      <c r="ALD25" s="112"/>
      <c r="ALE25" s="112"/>
      <c r="ALF25" s="112"/>
      <c r="ALG25" s="112"/>
      <c r="ALH25" s="112"/>
      <c r="ALI25" s="112"/>
      <c r="ALJ25" s="112"/>
      <c r="ALK25" s="112"/>
      <c r="ALL25" s="112"/>
      <c r="ALM25" s="112"/>
      <c r="ALN25" s="112"/>
      <c r="ALO25" s="112"/>
      <c r="ALP25" s="112"/>
      <c r="ALQ25" s="112"/>
      <c r="ALR25" s="112"/>
      <c r="ALS25" s="112"/>
      <c r="ALT25" s="112"/>
      <c r="ALU25" s="112"/>
      <c r="ALV25" s="112"/>
      <c r="ALW25" s="112"/>
      <c r="ALX25" s="112"/>
      <c r="ALY25" s="112"/>
      <c r="ALZ25" s="112"/>
      <c r="AMA25" s="112"/>
      <c r="AMB25" s="112"/>
      <c r="AMC25" s="112"/>
      <c r="AMD25" s="112"/>
      <c r="AME25" s="112"/>
      <c r="AMF25" s="112"/>
      <c r="AMG25" s="112"/>
      <c r="AMH25" s="112"/>
      <c r="AMI25" s="112"/>
      <c r="AMJ25" s="112"/>
      <c r="AMK25" s="112"/>
      <c r="AML25" s="112"/>
      <c r="AMM25" s="112"/>
      <c r="AMN25" s="112"/>
      <c r="AMO25" s="112"/>
      <c r="AMP25" s="112"/>
      <c r="AMQ25" s="112"/>
      <c r="AMR25" s="112"/>
      <c r="AMS25" s="112"/>
      <c r="AMT25" s="112"/>
      <c r="AMU25" s="112"/>
      <c r="AMV25" s="112"/>
      <c r="AMW25" s="112"/>
      <c r="AMX25" s="112"/>
      <c r="AMY25" s="112"/>
      <c r="AMZ25" s="112"/>
      <c r="ANA25" s="112"/>
      <c r="ANB25" s="112"/>
      <c r="ANC25" s="112"/>
      <c r="AND25" s="112"/>
      <c r="ANE25" s="112"/>
      <c r="ANF25" s="112"/>
      <c r="ANG25" s="112"/>
      <c r="ANH25" s="112"/>
      <c r="ANI25" s="112"/>
      <c r="ANJ25" s="112"/>
      <c r="ANK25" s="112"/>
      <c r="ANL25" s="112"/>
      <c r="ANM25" s="112"/>
      <c r="ANN25" s="112"/>
      <c r="ANO25" s="112"/>
      <c r="ANP25" s="112"/>
      <c r="ANQ25" s="112"/>
      <c r="ANR25" s="112"/>
      <c r="ANS25" s="112"/>
      <c r="ANT25" s="112"/>
      <c r="ANU25" s="112"/>
      <c r="ANV25" s="112"/>
      <c r="ANW25" s="112"/>
      <c r="ANX25" s="112"/>
      <c r="ANY25" s="112"/>
      <c r="ANZ25" s="112"/>
      <c r="AOA25" s="112"/>
      <c r="AOB25" s="112"/>
      <c r="AOC25" s="112"/>
      <c r="AOD25" s="112"/>
      <c r="AOE25" s="112"/>
      <c r="AOF25" s="112"/>
      <c r="AOG25" s="112"/>
      <c r="AOH25" s="112"/>
      <c r="AOI25" s="112"/>
      <c r="AOJ25" s="112"/>
      <c r="AOK25" s="112"/>
      <c r="AOL25" s="112"/>
      <c r="AOM25" s="112"/>
      <c r="AON25" s="112"/>
      <c r="AOO25" s="112"/>
      <c r="AOP25" s="112"/>
      <c r="AOQ25" s="112"/>
      <c r="AOR25" s="112"/>
      <c r="AOS25" s="112"/>
      <c r="AOT25" s="112"/>
      <c r="AOU25" s="112"/>
      <c r="AOV25" s="112"/>
      <c r="AOW25" s="112"/>
      <c r="AOX25" s="112"/>
      <c r="AOY25" s="112"/>
      <c r="AOZ25" s="112"/>
      <c r="APA25" s="112"/>
      <c r="APB25" s="112"/>
      <c r="APC25" s="112"/>
      <c r="APD25" s="112"/>
      <c r="APE25" s="112"/>
      <c r="APF25" s="112"/>
      <c r="APG25" s="112"/>
      <c r="APH25" s="112"/>
      <c r="API25" s="112"/>
      <c r="APJ25" s="112"/>
      <c r="APK25" s="112"/>
      <c r="APL25" s="112"/>
      <c r="APM25" s="112"/>
      <c r="APN25" s="112"/>
      <c r="APO25" s="112"/>
      <c r="APP25" s="112"/>
      <c r="APQ25" s="112"/>
      <c r="APR25" s="112"/>
      <c r="APS25" s="112"/>
      <c r="APT25" s="112"/>
      <c r="APU25" s="112"/>
      <c r="APV25" s="112"/>
      <c r="APW25" s="112"/>
      <c r="APX25" s="112"/>
      <c r="APY25" s="112"/>
      <c r="APZ25" s="112"/>
      <c r="AQA25" s="112"/>
      <c r="AQB25" s="112"/>
      <c r="AQC25" s="112"/>
      <c r="AQD25" s="112"/>
      <c r="AQE25" s="112"/>
      <c r="AQF25" s="112"/>
      <c r="AQG25" s="112"/>
      <c r="AQH25" s="112"/>
      <c r="AQI25" s="112"/>
      <c r="AQJ25" s="112"/>
      <c r="AQK25" s="112"/>
      <c r="AQL25" s="112"/>
      <c r="AQM25" s="112"/>
      <c r="AQN25" s="112"/>
      <c r="AQO25" s="112"/>
      <c r="AQP25" s="112"/>
      <c r="AQQ25" s="112"/>
      <c r="AQR25" s="112"/>
      <c r="AQS25" s="112"/>
      <c r="AQT25" s="112"/>
      <c r="AQU25" s="112"/>
      <c r="AQV25" s="112"/>
      <c r="AQW25" s="112"/>
      <c r="AQX25" s="112"/>
      <c r="AQY25" s="112"/>
      <c r="AQZ25" s="112"/>
      <c r="ARA25" s="112"/>
      <c r="ARB25" s="112"/>
      <c r="ARC25" s="112"/>
      <c r="ARD25" s="112"/>
      <c r="ARE25" s="112"/>
      <c r="ARF25" s="112"/>
      <c r="ARG25" s="112"/>
      <c r="ARH25" s="112"/>
      <c r="ARI25" s="112"/>
      <c r="ARJ25" s="112"/>
      <c r="ARK25" s="112"/>
      <c r="ARL25" s="112"/>
      <c r="ARM25" s="112"/>
      <c r="ARN25" s="112"/>
      <c r="ARO25" s="112"/>
      <c r="ARP25" s="112"/>
      <c r="ARQ25" s="112"/>
      <c r="ARR25" s="112"/>
      <c r="ARS25" s="112"/>
      <c r="ART25" s="112"/>
      <c r="ARU25" s="112"/>
      <c r="ARV25" s="112"/>
      <c r="ARW25" s="112"/>
      <c r="ARX25" s="112"/>
      <c r="ARY25" s="112"/>
      <c r="ARZ25" s="112"/>
      <c r="ASA25" s="112"/>
      <c r="ASB25" s="112"/>
      <c r="ASC25" s="112"/>
      <c r="ASD25" s="112"/>
      <c r="ASE25" s="112"/>
      <c r="ASF25" s="112"/>
      <c r="ASG25" s="112"/>
      <c r="ASH25" s="112"/>
      <c r="ASI25" s="112"/>
      <c r="ASJ25" s="112"/>
      <c r="ASK25" s="112"/>
      <c r="ASL25" s="112"/>
      <c r="ASM25" s="112"/>
      <c r="ASN25" s="112"/>
      <c r="ASO25" s="112"/>
      <c r="ASP25" s="112"/>
      <c r="ASQ25" s="112"/>
      <c r="ASR25" s="112"/>
      <c r="ASS25" s="112"/>
      <c r="AST25" s="112"/>
      <c r="ASU25" s="112"/>
      <c r="ASV25" s="112"/>
      <c r="ASW25" s="112"/>
      <c r="ASX25" s="112"/>
      <c r="ASY25" s="112"/>
      <c r="ASZ25" s="112"/>
      <c r="ATA25" s="112"/>
      <c r="ATB25" s="112"/>
      <c r="ATC25" s="112"/>
      <c r="ATD25" s="112"/>
      <c r="ATE25" s="112"/>
      <c r="ATF25" s="112"/>
      <c r="ATG25" s="112"/>
      <c r="ATH25" s="112"/>
      <c r="ATI25" s="112"/>
      <c r="ATJ25" s="112"/>
      <c r="ATK25" s="112"/>
      <c r="ATL25" s="112"/>
      <c r="ATM25" s="112"/>
      <c r="ATN25" s="112"/>
      <c r="ATO25" s="112"/>
      <c r="ATP25" s="112"/>
      <c r="ATQ25" s="112"/>
      <c r="ATR25" s="112"/>
      <c r="ATS25" s="112"/>
      <c r="ATT25" s="112"/>
      <c r="ATU25" s="112"/>
      <c r="ATV25" s="112"/>
      <c r="ATW25" s="112"/>
      <c r="ATX25" s="112"/>
      <c r="ATY25" s="112"/>
      <c r="ATZ25" s="112"/>
      <c r="AUA25" s="112"/>
      <c r="AUB25" s="112"/>
      <c r="AUC25" s="112"/>
      <c r="AUD25" s="112"/>
      <c r="AUE25" s="112"/>
      <c r="AUF25" s="112"/>
      <c r="AUG25" s="112"/>
      <c r="AUH25" s="112"/>
      <c r="AUI25" s="112"/>
      <c r="AUJ25" s="112"/>
      <c r="AUK25" s="112"/>
      <c r="AUL25" s="112"/>
      <c r="AUM25" s="112"/>
      <c r="AUN25" s="112"/>
      <c r="AUO25" s="112"/>
      <c r="AUP25" s="112"/>
      <c r="AUQ25" s="112"/>
      <c r="AUR25" s="112"/>
      <c r="AUS25" s="112"/>
      <c r="AUT25" s="112"/>
      <c r="AUU25" s="112"/>
      <c r="AUV25" s="112"/>
      <c r="AUW25" s="112"/>
      <c r="AUX25" s="112"/>
      <c r="AUY25" s="112"/>
      <c r="AUZ25" s="112"/>
      <c r="AVA25" s="112"/>
      <c r="AVB25" s="112"/>
      <c r="AVC25" s="112"/>
      <c r="AVD25" s="112"/>
      <c r="AVE25" s="112"/>
      <c r="AVF25" s="112"/>
      <c r="AVG25" s="112"/>
      <c r="AVH25" s="112"/>
      <c r="AVI25" s="112"/>
      <c r="AVJ25" s="112"/>
      <c r="AVK25" s="112"/>
      <c r="AVL25" s="112"/>
      <c r="AVM25" s="112"/>
      <c r="AVN25" s="112"/>
      <c r="AVO25" s="112"/>
      <c r="AVP25" s="112"/>
      <c r="AVQ25" s="112"/>
      <c r="AVR25" s="112"/>
      <c r="AVS25" s="112"/>
      <c r="AVT25" s="112"/>
      <c r="AVU25" s="112"/>
      <c r="AVV25" s="112"/>
      <c r="AVW25" s="112"/>
      <c r="AVX25" s="112"/>
      <c r="AVY25" s="112"/>
      <c r="AVZ25" s="112"/>
      <c r="AWA25" s="112"/>
      <c r="AWB25" s="112"/>
      <c r="AWC25" s="112"/>
      <c r="AWD25" s="112"/>
      <c r="AWE25" s="112"/>
      <c r="AWF25" s="112"/>
      <c r="AWG25" s="112"/>
      <c r="AWH25" s="112"/>
      <c r="AWI25" s="112"/>
      <c r="AWJ25" s="112"/>
      <c r="AWK25" s="112"/>
      <c r="AWL25" s="112"/>
      <c r="AWM25" s="112"/>
      <c r="AWN25" s="112"/>
      <c r="AWO25" s="112"/>
      <c r="AWP25" s="112"/>
      <c r="AWQ25" s="112"/>
      <c r="AWR25" s="112"/>
      <c r="AWS25" s="112"/>
      <c r="AWT25" s="112"/>
      <c r="AWU25" s="112"/>
      <c r="AWV25" s="112"/>
      <c r="AWW25" s="112"/>
      <c r="AWX25" s="112"/>
      <c r="AWY25" s="112"/>
      <c r="AWZ25" s="112"/>
      <c r="AXA25" s="112"/>
      <c r="AXB25" s="112"/>
      <c r="AXC25" s="112"/>
      <c r="AXD25" s="112"/>
      <c r="AXE25" s="112"/>
      <c r="AXF25" s="112"/>
      <c r="AXG25" s="112"/>
      <c r="AXH25" s="112"/>
      <c r="AXI25" s="112"/>
      <c r="AXJ25" s="112"/>
      <c r="AXK25" s="112"/>
      <c r="AXL25" s="112"/>
      <c r="AXM25" s="112"/>
      <c r="AXN25" s="112"/>
      <c r="AXO25" s="112"/>
      <c r="AXP25" s="112"/>
      <c r="AXQ25" s="112"/>
      <c r="AXR25" s="112"/>
      <c r="AXS25" s="112"/>
      <c r="AXT25" s="112"/>
      <c r="AXU25" s="112"/>
      <c r="AXV25" s="112"/>
      <c r="AXW25" s="112"/>
      <c r="AXX25" s="112"/>
      <c r="AXY25" s="112"/>
      <c r="AXZ25" s="112"/>
      <c r="AYA25" s="112"/>
      <c r="AYB25" s="112"/>
      <c r="AYC25" s="112"/>
      <c r="AYD25" s="112"/>
      <c r="AYE25" s="112"/>
      <c r="AYF25" s="112"/>
      <c r="AYG25" s="112"/>
      <c r="AYH25" s="112"/>
      <c r="AYI25" s="112"/>
      <c r="AYJ25" s="112"/>
      <c r="AYK25" s="112"/>
      <c r="AYL25" s="112"/>
      <c r="AYM25" s="112"/>
      <c r="AYN25" s="112"/>
      <c r="AYO25" s="112"/>
      <c r="AYP25" s="112"/>
      <c r="AYQ25" s="112"/>
      <c r="AYR25" s="112"/>
      <c r="AYS25" s="112"/>
      <c r="AYT25" s="112"/>
      <c r="AYU25" s="112"/>
      <c r="AYV25" s="112"/>
      <c r="AYW25" s="112"/>
      <c r="AYX25" s="112"/>
      <c r="AYY25" s="112"/>
      <c r="AYZ25" s="112"/>
      <c r="AZA25" s="112"/>
      <c r="AZB25" s="112"/>
      <c r="AZC25" s="112"/>
      <c r="AZD25" s="112"/>
      <c r="AZE25" s="112"/>
      <c r="AZF25" s="112"/>
      <c r="AZG25" s="112"/>
      <c r="AZH25" s="112"/>
      <c r="AZI25" s="112"/>
      <c r="AZJ25" s="112"/>
      <c r="AZK25" s="112"/>
      <c r="AZL25" s="112"/>
      <c r="AZM25" s="112"/>
      <c r="AZN25" s="112"/>
      <c r="AZO25" s="112"/>
      <c r="AZP25" s="112"/>
      <c r="AZQ25" s="112"/>
      <c r="AZR25" s="112"/>
      <c r="AZS25" s="112"/>
      <c r="AZT25" s="112"/>
      <c r="AZU25" s="112"/>
      <c r="AZV25" s="112"/>
      <c r="AZW25" s="112"/>
      <c r="AZX25" s="112"/>
      <c r="AZY25" s="112"/>
      <c r="AZZ25" s="112"/>
      <c r="BAA25" s="112"/>
      <c r="BAB25" s="112"/>
      <c r="BAC25" s="112"/>
      <c r="BAD25" s="112"/>
      <c r="BAE25" s="112"/>
      <c r="BAF25" s="112"/>
      <c r="BAG25" s="112"/>
      <c r="BAH25" s="112"/>
      <c r="BAI25" s="112"/>
      <c r="BAJ25" s="112"/>
      <c r="BAK25" s="112"/>
      <c r="BAL25" s="112"/>
      <c r="BAM25" s="112"/>
      <c r="BAN25" s="112"/>
      <c r="BAO25" s="112"/>
      <c r="BAP25" s="112"/>
      <c r="BAQ25" s="112"/>
      <c r="BAR25" s="112"/>
      <c r="BAS25" s="112"/>
      <c r="BAT25" s="112"/>
      <c r="BAU25" s="112"/>
      <c r="BAV25" s="112"/>
    </row>
    <row r="26" spans="1:1400" s="112" customFormat="1" ht="18" customHeight="1">
      <c r="A26" s="146">
        <v>1</v>
      </c>
      <c r="B26" s="147" t="s">
        <v>60</v>
      </c>
      <c r="C26" s="157"/>
      <c r="D26" s="149" t="s">
        <v>61</v>
      </c>
      <c r="E26" s="150">
        <v>52638490</v>
      </c>
      <c r="F26" s="151" t="s">
        <v>30</v>
      </c>
      <c r="G26" s="152">
        <f t="shared" si="9"/>
        <v>5</v>
      </c>
      <c r="H26" s="152">
        <v>5</v>
      </c>
      <c r="I26" s="152">
        <v>0</v>
      </c>
      <c r="J26" s="171">
        <f t="shared" si="8"/>
        <v>0</v>
      </c>
      <c r="K26" s="171">
        <f>I26/E26*100</f>
        <v>0</v>
      </c>
      <c r="L26" s="171">
        <f t="shared" si="1"/>
        <v>5</v>
      </c>
      <c r="M26" s="172">
        <f t="shared" si="2"/>
        <v>52638490</v>
      </c>
      <c r="N26" s="171">
        <f t="shared" si="3"/>
        <v>100</v>
      </c>
      <c r="O26" s="174"/>
      <c r="P26" s="173"/>
      <c r="Q26" s="174"/>
    </row>
    <row r="27" spans="1:1400" s="112" customFormat="1" ht="28.5" customHeight="1">
      <c r="A27" s="139">
        <v>2</v>
      </c>
      <c r="B27" s="140" t="s">
        <v>62</v>
      </c>
      <c r="C27" s="153"/>
      <c r="D27" s="142" t="s">
        <v>63</v>
      </c>
      <c r="E27" s="143">
        <v>125000000</v>
      </c>
      <c r="F27" s="144" t="s">
        <v>30</v>
      </c>
      <c r="G27" s="145">
        <f t="shared" si="9"/>
        <v>5</v>
      </c>
      <c r="H27" s="145">
        <v>5</v>
      </c>
      <c r="I27" s="167">
        <v>42920000</v>
      </c>
      <c r="J27" s="168">
        <f t="shared" si="8"/>
        <v>34.335999999999999</v>
      </c>
      <c r="K27" s="168">
        <f>I27/E27*100</f>
        <v>34.335999999999999</v>
      </c>
      <c r="L27" s="168">
        <f t="shared" si="1"/>
        <v>-29.335999999999999</v>
      </c>
      <c r="M27" s="169">
        <f t="shared" si="2"/>
        <v>82080000</v>
      </c>
      <c r="N27" s="168">
        <f t="shared" si="3"/>
        <v>65.664000000000001</v>
      </c>
      <c r="O27" s="175"/>
      <c r="P27" s="170"/>
      <c r="Q27" s="175"/>
    </row>
    <row r="28" spans="1:1400" s="114" customFormat="1" ht="28.5" customHeight="1">
      <c r="A28" s="134" t="s">
        <v>64</v>
      </c>
      <c r="B28" s="135" t="s">
        <v>58</v>
      </c>
      <c r="C28" s="154"/>
      <c r="D28" s="155" t="s">
        <v>65</v>
      </c>
      <c r="E28" s="136">
        <f>SUM(E29:E31)</f>
        <v>455857750</v>
      </c>
      <c r="F28" s="137" t="s">
        <v>30</v>
      </c>
      <c r="G28" s="138">
        <f t="shared" si="9"/>
        <v>5</v>
      </c>
      <c r="H28" s="138">
        <v>5</v>
      </c>
      <c r="I28" s="138">
        <f>SUM(I29:I31)</f>
        <v>417757750</v>
      </c>
      <c r="J28" s="176">
        <f t="shared" si="8"/>
        <v>269.69578768520603</v>
      </c>
      <c r="K28" s="138">
        <f>SUM(K29:K31)</f>
        <v>269.69578768520603</v>
      </c>
      <c r="L28" s="176">
        <f t="shared" si="1"/>
        <v>-264.69578768520603</v>
      </c>
      <c r="M28" s="177">
        <f t="shared" si="2"/>
        <v>38100000</v>
      </c>
      <c r="N28" s="176">
        <f t="shared" si="3"/>
        <v>8.3578704102321399</v>
      </c>
      <c r="O28" s="166"/>
      <c r="P28" s="166"/>
      <c r="Q28" s="166"/>
      <c r="R28" s="112"/>
      <c r="S28" s="112"/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2"/>
      <c r="AJ28" s="112"/>
      <c r="AK28" s="112"/>
      <c r="AL28" s="112"/>
      <c r="AM28" s="112"/>
      <c r="AN28" s="112"/>
      <c r="AO28" s="112"/>
      <c r="AP28" s="112"/>
      <c r="AQ28" s="112"/>
      <c r="AR28" s="112"/>
      <c r="AS28" s="112"/>
      <c r="AT28" s="112"/>
      <c r="AU28" s="112"/>
      <c r="AV28" s="112"/>
      <c r="AW28" s="112"/>
      <c r="AX28" s="112"/>
      <c r="AY28" s="112"/>
      <c r="AZ28" s="112"/>
      <c r="BA28" s="112"/>
      <c r="BB28" s="112"/>
      <c r="BC28" s="112"/>
      <c r="BD28" s="112"/>
      <c r="BE28" s="112"/>
      <c r="BF28" s="112"/>
      <c r="BG28" s="112"/>
      <c r="BH28" s="112"/>
      <c r="BI28" s="112"/>
      <c r="BJ28" s="112"/>
      <c r="BK28" s="112"/>
      <c r="BL28" s="112"/>
      <c r="BM28" s="112"/>
      <c r="BN28" s="112"/>
      <c r="BO28" s="112"/>
      <c r="BP28" s="112"/>
      <c r="BQ28" s="112"/>
      <c r="BR28" s="112"/>
      <c r="BS28" s="112"/>
      <c r="BT28" s="112"/>
      <c r="BU28" s="112"/>
      <c r="BV28" s="112"/>
      <c r="BW28" s="112"/>
      <c r="BX28" s="112"/>
      <c r="BY28" s="112"/>
      <c r="BZ28" s="112"/>
      <c r="CA28" s="112"/>
      <c r="CB28" s="112"/>
      <c r="CC28" s="112"/>
      <c r="CD28" s="112"/>
      <c r="CE28" s="112"/>
      <c r="CF28" s="112"/>
      <c r="CG28" s="112"/>
      <c r="CH28" s="112"/>
      <c r="CI28" s="112"/>
      <c r="CJ28" s="112"/>
      <c r="CK28" s="112"/>
      <c r="CL28" s="112"/>
      <c r="CM28" s="112"/>
      <c r="CN28" s="112"/>
      <c r="CO28" s="112"/>
      <c r="CP28" s="112"/>
      <c r="CQ28" s="112"/>
      <c r="CR28" s="112"/>
      <c r="CS28" s="112"/>
      <c r="CT28" s="112"/>
      <c r="CU28" s="112"/>
      <c r="CV28" s="112"/>
      <c r="CW28" s="112"/>
      <c r="CX28" s="112"/>
      <c r="CY28" s="112"/>
      <c r="CZ28" s="112"/>
      <c r="DA28" s="112"/>
      <c r="DB28" s="112"/>
      <c r="DC28" s="112"/>
      <c r="DD28" s="112"/>
      <c r="DE28" s="112"/>
      <c r="DF28" s="112"/>
      <c r="DG28" s="112"/>
      <c r="DH28" s="112"/>
      <c r="DI28" s="112"/>
      <c r="DJ28" s="112"/>
      <c r="DK28" s="112"/>
      <c r="DL28" s="112"/>
      <c r="DM28" s="112"/>
      <c r="DN28" s="112"/>
      <c r="DO28" s="112"/>
      <c r="DP28" s="112"/>
      <c r="DQ28" s="112"/>
      <c r="DR28" s="112"/>
      <c r="DS28" s="112"/>
      <c r="DT28" s="112"/>
      <c r="DU28" s="112"/>
      <c r="DV28" s="112"/>
      <c r="DW28" s="112"/>
      <c r="DX28" s="112"/>
      <c r="DY28" s="112"/>
      <c r="DZ28" s="112"/>
      <c r="EA28" s="112"/>
      <c r="EB28" s="112"/>
      <c r="EC28" s="112"/>
      <c r="ED28" s="112"/>
      <c r="EE28" s="112"/>
      <c r="EF28" s="112"/>
      <c r="EG28" s="112"/>
      <c r="EH28" s="112"/>
      <c r="EI28" s="112"/>
      <c r="EJ28" s="112"/>
      <c r="EK28" s="112"/>
      <c r="EL28" s="112"/>
      <c r="EM28" s="112"/>
      <c r="EN28" s="112"/>
      <c r="EO28" s="112"/>
      <c r="EP28" s="112"/>
      <c r="EQ28" s="112"/>
      <c r="ER28" s="112"/>
      <c r="ES28" s="112"/>
      <c r="ET28" s="112"/>
      <c r="EU28" s="112"/>
      <c r="EV28" s="112"/>
      <c r="EW28" s="112"/>
      <c r="EX28" s="112"/>
      <c r="EY28" s="112"/>
      <c r="EZ28" s="112"/>
      <c r="FA28" s="112"/>
      <c r="FB28" s="112"/>
      <c r="FC28" s="112"/>
      <c r="FD28" s="112"/>
      <c r="FE28" s="112"/>
      <c r="FF28" s="112"/>
      <c r="FG28" s="112"/>
      <c r="FH28" s="112"/>
      <c r="FI28" s="112"/>
      <c r="FJ28" s="112"/>
      <c r="FK28" s="112"/>
      <c r="FL28" s="112"/>
      <c r="FM28" s="112"/>
      <c r="FN28" s="112"/>
      <c r="FO28" s="112"/>
      <c r="FP28" s="112"/>
      <c r="FQ28" s="112"/>
      <c r="FR28" s="112"/>
      <c r="FS28" s="112"/>
      <c r="FT28" s="112"/>
      <c r="FU28" s="112"/>
      <c r="FV28" s="112"/>
      <c r="FW28" s="112"/>
      <c r="FX28" s="112"/>
      <c r="FY28" s="112"/>
      <c r="FZ28" s="112"/>
      <c r="GA28" s="112"/>
      <c r="GB28" s="112"/>
      <c r="GC28" s="112"/>
      <c r="GD28" s="112"/>
      <c r="GE28" s="112"/>
      <c r="GF28" s="112"/>
      <c r="GG28" s="112"/>
      <c r="GH28" s="112"/>
      <c r="GI28" s="112"/>
      <c r="GJ28" s="112"/>
      <c r="GK28" s="112"/>
      <c r="GL28" s="112"/>
      <c r="GM28" s="112"/>
      <c r="GN28" s="112"/>
      <c r="GO28" s="112"/>
      <c r="GP28" s="112"/>
      <c r="GQ28" s="112"/>
      <c r="GR28" s="112"/>
      <c r="GS28" s="112"/>
      <c r="GT28" s="112"/>
      <c r="GU28" s="112"/>
      <c r="GV28" s="112"/>
      <c r="GW28" s="112"/>
      <c r="GX28" s="112"/>
      <c r="GY28" s="112"/>
      <c r="GZ28" s="112"/>
      <c r="HA28" s="112"/>
      <c r="HB28" s="112"/>
      <c r="HC28" s="112"/>
      <c r="HD28" s="112"/>
      <c r="HE28" s="112"/>
      <c r="HF28" s="112"/>
      <c r="HG28" s="112"/>
      <c r="HH28" s="112"/>
      <c r="HI28" s="112"/>
      <c r="HJ28" s="112"/>
      <c r="HK28" s="112"/>
      <c r="HL28" s="112"/>
      <c r="HM28" s="112"/>
      <c r="HN28" s="112"/>
      <c r="HO28" s="112"/>
      <c r="HP28" s="112"/>
      <c r="HQ28" s="112"/>
      <c r="HR28" s="112"/>
      <c r="HS28" s="112"/>
      <c r="HT28" s="112"/>
      <c r="HU28" s="112"/>
      <c r="HV28" s="112"/>
      <c r="HW28" s="112"/>
      <c r="HX28" s="112"/>
      <c r="HY28" s="112"/>
      <c r="HZ28" s="112"/>
      <c r="IA28" s="112"/>
      <c r="IB28" s="112"/>
      <c r="IC28" s="112"/>
      <c r="ID28" s="112"/>
      <c r="IE28" s="112"/>
      <c r="IF28" s="112"/>
      <c r="IG28" s="112"/>
      <c r="IH28" s="112"/>
      <c r="II28" s="112"/>
      <c r="IJ28" s="112"/>
      <c r="IK28" s="112"/>
      <c r="IL28" s="112"/>
      <c r="IM28" s="112"/>
      <c r="IN28" s="112"/>
      <c r="IO28" s="112"/>
      <c r="IP28" s="112"/>
      <c r="IQ28" s="112"/>
      <c r="IR28" s="112"/>
      <c r="IS28" s="112"/>
      <c r="IT28" s="112"/>
      <c r="IU28" s="112"/>
      <c r="IV28" s="112"/>
      <c r="IW28" s="112"/>
      <c r="IX28" s="112"/>
      <c r="IY28" s="112"/>
      <c r="IZ28" s="112"/>
      <c r="JA28" s="112"/>
      <c r="JB28" s="112"/>
      <c r="JC28" s="112"/>
      <c r="JD28" s="112"/>
      <c r="JE28" s="112"/>
      <c r="JF28" s="112"/>
      <c r="JG28" s="112"/>
      <c r="JH28" s="112"/>
      <c r="JI28" s="112"/>
      <c r="JJ28" s="112"/>
      <c r="JK28" s="112"/>
      <c r="JL28" s="112"/>
      <c r="JM28" s="112"/>
      <c r="JN28" s="112"/>
      <c r="JO28" s="112"/>
      <c r="JP28" s="112"/>
      <c r="JQ28" s="112"/>
      <c r="JR28" s="112"/>
      <c r="JS28" s="112"/>
      <c r="JT28" s="112"/>
      <c r="JU28" s="112"/>
      <c r="JV28" s="112"/>
      <c r="JW28" s="112"/>
      <c r="JX28" s="112"/>
      <c r="JY28" s="112"/>
      <c r="JZ28" s="112"/>
      <c r="KA28" s="112"/>
      <c r="KB28" s="112"/>
      <c r="KC28" s="112"/>
      <c r="KD28" s="112"/>
      <c r="KE28" s="112"/>
      <c r="KF28" s="112"/>
      <c r="KG28" s="112"/>
      <c r="KH28" s="112"/>
      <c r="KI28" s="112"/>
      <c r="KJ28" s="112"/>
      <c r="KK28" s="112"/>
      <c r="KL28" s="112"/>
      <c r="KM28" s="112"/>
      <c r="KN28" s="112"/>
      <c r="KO28" s="112"/>
      <c r="KP28" s="112"/>
      <c r="KQ28" s="112"/>
      <c r="KR28" s="112"/>
      <c r="KS28" s="112"/>
      <c r="KT28" s="112"/>
      <c r="KU28" s="112"/>
      <c r="KV28" s="112"/>
      <c r="KW28" s="112"/>
      <c r="KX28" s="112"/>
      <c r="KY28" s="112"/>
      <c r="KZ28" s="112"/>
      <c r="LA28" s="112"/>
      <c r="LB28" s="112"/>
      <c r="LC28" s="112"/>
      <c r="LD28" s="112"/>
      <c r="LE28" s="112"/>
      <c r="LF28" s="112"/>
      <c r="LG28" s="112"/>
      <c r="LH28" s="112"/>
      <c r="LI28" s="112"/>
      <c r="LJ28" s="112"/>
      <c r="LK28" s="112"/>
      <c r="LL28" s="112"/>
      <c r="LM28" s="112"/>
      <c r="LN28" s="112"/>
      <c r="LO28" s="112"/>
      <c r="LP28" s="112"/>
      <c r="LQ28" s="112"/>
      <c r="LR28" s="112"/>
      <c r="LS28" s="112"/>
      <c r="LT28" s="112"/>
      <c r="LU28" s="112"/>
      <c r="LV28" s="112"/>
      <c r="LW28" s="112"/>
      <c r="LX28" s="112"/>
      <c r="LY28" s="112"/>
      <c r="LZ28" s="112"/>
      <c r="MA28" s="112"/>
      <c r="MB28" s="112"/>
      <c r="MC28" s="112"/>
      <c r="MD28" s="112"/>
      <c r="ME28" s="112"/>
      <c r="MF28" s="112"/>
      <c r="MG28" s="112"/>
      <c r="MH28" s="112"/>
      <c r="MI28" s="112"/>
      <c r="MJ28" s="112"/>
      <c r="MK28" s="112"/>
      <c r="ML28" s="112"/>
      <c r="MM28" s="112"/>
      <c r="MN28" s="112"/>
      <c r="MO28" s="112"/>
      <c r="MP28" s="112"/>
      <c r="MQ28" s="112"/>
      <c r="MR28" s="112"/>
      <c r="MS28" s="112"/>
      <c r="MT28" s="112"/>
      <c r="MU28" s="112"/>
      <c r="MV28" s="112"/>
      <c r="MW28" s="112"/>
      <c r="MX28" s="112"/>
      <c r="MY28" s="112"/>
      <c r="MZ28" s="112"/>
      <c r="NA28" s="112"/>
      <c r="NB28" s="112"/>
      <c r="NC28" s="112"/>
      <c r="ND28" s="112"/>
      <c r="NE28" s="112"/>
      <c r="NF28" s="112"/>
      <c r="NG28" s="112"/>
      <c r="NH28" s="112"/>
      <c r="NI28" s="112"/>
      <c r="NJ28" s="112"/>
      <c r="NK28" s="112"/>
      <c r="NL28" s="112"/>
      <c r="NM28" s="112"/>
      <c r="NN28" s="112"/>
      <c r="NO28" s="112"/>
      <c r="NP28" s="112"/>
      <c r="NQ28" s="112"/>
      <c r="NR28" s="112"/>
      <c r="NS28" s="112"/>
      <c r="NT28" s="112"/>
      <c r="NU28" s="112"/>
      <c r="NV28" s="112"/>
      <c r="NW28" s="112"/>
      <c r="NX28" s="112"/>
      <c r="NY28" s="112"/>
      <c r="NZ28" s="112"/>
      <c r="OA28" s="112"/>
      <c r="OB28" s="112"/>
      <c r="OC28" s="112"/>
      <c r="OD28" s="112"/>
      <c r="OE28" s="112"/>
      <c r="OF28" s="112"/>
      <c r="OG28" s="112"/>
      <c r="OH28" s="112"/>
      <c r="OI28" s="112"/>
      <c r="OJ28" s="112"/>
      <c r="OK28" s="112"/>
      <c r="OL28" s="112"/>
      <c r="OM28" s="112"/>
      <c r="ON28" s="112"/>
      <c r="OO28" s="112"/>
      <c r="OP28" s="112"/>
      <c r="OQ28" s="112"/>
      <c r="OR28" s="112"/>
      <c r="OS28" s="112"/>
      <c r="OT28" s="112"/>
      <c r="OU28" s="112"/>
      <c r="OV28" s="112"/>
      <c r="OW28" s="112"/>
      <c r="OX28" s="112"/>
      <c r="OY28" s="112"/>
      <c r="OZ28" s="112"/>
      <c r="PA28" s="112"/>
      <c r="PB28" s="112"/>
      <c r="PC28" s="112"/>
      <c r="PD28" s="112"/>
      <c r="PE28" s="112"/>
      <c r="PF28" s="112"/>
      <c r="PG28" s="112"/>
      <c r="PH28" s="112"/>
      <c r="PI28" s="112"/>
      <c r="PJ28" s="112"/>
      <c r="PK28" s="112"/>
      <c r="PL28" s="112"/>
      <c r="PM28" s="112"/>
      <c r="PN28" s="112"/>
      <c r="PO28" s="112"/>
      <c r="PP28" s="112"/>
      <c r="PQ28" s="112"/>
      <c r="PR28" s="112"/>
      <c r="PS28" s="112"/>
      <c r="PT28" s="112"/>
      <c r="PU28" s="112"/>
      <c r="PV28" s="112"/>
      <c r="PW28" s="112"/>
      <c r="PX28" s="112"/>
      <c r="PY28" s="112"/>
      <c r="PZ28" s="112"/>
      <c r="QA28" s="112"/>
      <c r="QB28" s="112"/>
      <c r="QC28" s="112"/>
      <c r="QD28" s="112"/>
      <c r="QE28" s="112"/>
      <c r="QF28" s="112"/>
      <c r="QG28" s="112"/>
      <c r="QH28" s="112"/>
      <c r="QI28" s="112"/>
      <c r="QJ28" s="112"/>
      <c r="QK28" s="112"/>
      <c r="QL28" s="112"/>
      <c r="QM28" s="112"/>
      <c r="QN28" s="112"/>
      <c r="QO28" s="112"/>
      <c r="QP28" s="112"/>
      <c r="QQ28" s="112"/>
      <c r="QR28" s="112"/>
      <c r="QS28" s="112"/>
      <c r="QT28" s="112"/>
      <c r="QU28" s="112"/>
      <c r="QV28" s="112"/>
      <c r="QW28" s="112"/>
      <c r="QX28" s="112"/>
      <c r="QY28" s="112"/>
      <c r="QZ28" s="112"/>
      <c r="RA28" s="112"/>
      <c r="RB28" s="112"/>
      <c r="RC28" s="112"/>
      <c r="RD28" s="112"/>
      <c r="RE28" s="112"/>
      <c r="RF28" s="112"/>
      <c r="RG28" s="112"/>
      <c r="RH28" s="112"/>
      <c r="RI28" s="112"/>
      <c r="RJ28" s="112"/>
      <c r="RK28" s="112"/>
      <c r="RL28" s="112"/>
      <c r="RM28" s="112"/>
      <c r="RN28" s="112"/>
      <c r="RO28" s="112"/>
      <c r="RP28" s="112"/>
      <c r="RQ28" s="112"/>
      <c r="RR28" s="112"/>
      <c r="RS28" s="112"/>
      <c r="RT28" s="112"/>
      <c r="RU28" s="112"/>
      <c r="RV28" s="112"/>
      <c r="RW28" s="112"/>
      <c r="RX28" s="112"/>
      <c r="RY28" s="112"/>
      <c r="RZ28" s="112"/>
      <c r="SA28" s="112"/>
      <c r="SB28" s="112"/>
      <c r="SC28" s="112"/>
      <c r="SD28" s="112"/>
      <c r="SE28" s="112"/>
      <c r="SF28" s="112"/>
      <c r="SG28" s="112"/>
      <c r="SH28" s="112"/>
      <c r="SI28" s="112"/>
      <c r="SJ28" s="112"/>
      <c r="SK28" s="112"/>
      <c r="SL28" s="112"/>
      <c r="SM28" s="112"/>
      <c r="SN28" s="112"/>
      <c r="SO28" s="112"/>
      <c r="SP28" s="112"/>
      <c r="SQ28" s="112"/>
      <c r="SR28" s="112"/>
      <c r="SS28" s="112"/>
      <c r="ST28" s="112"/>
      <c r="SU28" s="112"/>
      <c r="SV28" s="112"/>
      <c r="SW28" s="112"/>
      <c r="SX28" s="112"/>
      <c r="SY28" s="112"/>
      <c r="SZ28" s="112"/>
      <c r="TA28" s="112"/>
      <c r="TB28" s="112"/>
      <c r="TC28" s="112"/>
      <c r="TD28" s="112"/>
      <c r="TE28" s="112"/>
      <c r="TF28" s="112"/>
      <c r="TG28" s="112"/>
      <c r="TH28" s="112"/>
      <c r="TI28" s="112"/>
      <c r="TJ28" s="112"/>
      <c r="TK28" s="112"/>
      <c r="TL28" s="112"/>
      <c r="TM28" s="112"/>
      <c r="TN28" s="112"/>
      <c r="TO28" s="112"/>
      <c r="TP28" s="112"/>
      <c r="TQ28" s="112"/>
      <c r="TR28" s="112"/>
      <c r="TS28" s="112"/>
      <c r="TT28" s="112"/>
      <c r="TU28" s="112"/>
      <c r="TV28" s="112"/>
      <c r="TW28" s="112"/>
      <c r="TX28" s="112"/>
      <c r="TY28" s="112"/>
      <c r="TZ28" s="112"/>
      <c r="UA28" s="112"/>
      <c r="UB28" s="112"/>
      <c r="UC28" s="112"/>
      <c r="UD28" s="112"/>
      <c r="UE28" s="112"/>
      <c r="UF28" s="112"/>
      <c r="UG28" s="112"/>
      <c r="UH28" s="112"/>
      <c r="UI28" s="112"/>
      <c r="UJ28" s="112"/>
      <c r="UK28" s="112"/>
      <c r="UL28" s="112"/>
      <c r="UM28" s="112"/>
      <c r="UN28" s="112"/>
      <c r="UO28" s="112"/>
      <c r="UP28" s="112"/>
      <c r="UQ28" s="112"/>
      <c r="UR28" s="112"/>
      <c r="US28" s="112"/>
      <c r="UT28" s="112"/>
      <c r="UU28" s="112"/>
      <c r="UV28" s="112"/>
      <c r="UW28" s="112"/>
      <c r="UX28" s="112"/>
      <c r="UY28" s="112"/>
      <c r="UZ28" s="112"/>
      <c r="VA28" s="112"/>
      <c r="VB28" s="112"/>
      <c r="VC28" s="112"/>
      <c r="VD28" s="112"/>
      <c r="VE28" s="112"/>
      <c r="VF28" s="112"/>
      <c r="VG28" s="112"/>
      <c r="VH28" s="112"/>
      <c r="VI28" s="112"/>
      <c r="VJ28" s="112"/>
      <c r="VK28" s="112"/>
      <c r="VL28" s="112"/>
      <c r="VM28" s="112"/>
      <c r="VN28" s="112"/>
      <c r="VO28" s="112"/>
      <c r="VP28" s="112"/>
      <c r="VQ28" s="112"/>
      <c r="VR28" s="112"/>
      <c r="VS28" s="112"/>
      <c r="VT28" s="112"/>
      <c r="VU28" s="112"/>
      <c r="VV28" s="112"/>
      <c r="VW28" s="112"/>
      <c r="VX28" s="112"/>
      <c r="VY28" s="112"/>
      <c r="VZ28" s="112"/>
      <c r="WA28" s="112"/>
      <c r="WB28" s="112"/>
      <c r="WC28" s="112"/>
      <c r="WD28" s="112"/>
      <c r="WE28" s="112"/>
      <c r="WF28" s="112"/>
      <c r="WG28" s="112"/>
      <c r="WH28" s="112"/>
      <c r="WI28" s="112"/>
      <c r="WJ28" s="112"/>
      <c r="WK28" s="112"/>
      <c r="WL28" s="112"/>
      <c r="WM28" s="112"/>
      <c r="WN28" s="112"/>
      <c r="WO28" s="112"/>
      <c r="WP28" s="112"/>
      <c r="WQ28" s="112"/>
      <c r="WR28" s="112"/>
      <c r="WS28" s="112"/>
      <c r="WT28" s="112"/>
      <c r="WU28" s="112"/>
      <c r="WV28" s="112"/>
      <c r="WW28" s="112"/>
      <c r="WX28" s="112"/>
      <c r="WY28" s="112"/>
      <c r="WZ28" s="112"/>
      <c r="XA28" s="112"/>
      <c r="XB28" s="112"/>
      <c r="XC28" s="112"/>
      <c r="XD28" s="112"/>
      <c r="XE28" s="112"/>
      <c r="XF28" s="112"/>
      <c r="XG28" s="112"/>
      <c r="XH28" s="112"/>
      <c r="XI28" s="112"/>
      <c r="XJ28" s="112"/>
      <c r="XK28" s="112"/>
      <c r="XL28" s="112"/>
      <c r="XM28" s="112"/>
      <c r="XN28" s="112"/>
      <c r="XO28" s="112"/>
      <c r="XP28" s="112"/>
      <c r="XQ28" s="112"/>
      <c r="XR28" s="112"/>
      <c r="XS28" s="112"/>
      <c r="XT28" s="112"/>
      <c r="XU28" s="112"/>
      <c r="XV28" s="112"/>
      <c r="XW28" s="112"/>
      <c r="XX28" s="112"/>
      <c r="XY28" s="112"/>
      <c r="XZ28" s="112"/>
      <c r="YA28" s="112"/>
      <c r="YB28" s="112"/>
      <c r="YC28" s="112"/>
      <c r="YD28" s="112"/>
      <c r="YE28" s="112"/>
      <c r="YF28" s="112"/>
      <c r="YG28" s="112"/>
      <c r="YH28" s="112"/>
      <c r="YI28" s="112"/>
      <c r="YJ28" s="112"/>
      <c r="YK28" s="112"/>
      <c r="YL28" s="112"/>
      <c r="YM28" s="112"/>
      <c r="YN28" s="112"/>
      <c r="YO28" s="112"/>
      <c r="YP28" s="112"/>
      <c r="YQ28" s="112"/>
      <c r="YR28" s="112"/>
      <c r="YS28" s="112"/>
      <c r="YT28" s="112"/>
      <c r="YU28" s="112"/>
      <c r="YV28" s="112"/>
      <c r="YW28" s="112"/>
      <c r="YX28" s="112"/>
      <c r="YY28" s="112"/>
      <c r="YZ28" s="112"/>
      <c r="ZA28" s="112"/>
      <c r="ZB28" s="112"/>
      <c r="ZC28" s="112"/>
      <c r="ZD28" s="112"/>
      <c r="ZE28" s="112"/>
      <c r="ZF28" s="112"/>
      <c r="ZG28" s="112"/>
      <c r="ZH28" s="112"/>
      <c r="ZI28" s="112"/>
      <c r="ZJ28" s="112"/>
      <c r="ZK28" s="112"/>
      <c r="ZL28" s="112"/>
      <c r="ZM28" s="112"/>
      <c r="ZN28" s="112"/>
      <c r="ZO28" s="112"/>
      <c r="ZP28" s="112"/>
      <c r="ZQ28" s="112"/>
      <c r="ZR28" s="112"/>
      <c r="ZS28" s="112"/>
      <c r="ZT28" s="112"/>
      <c r="ZU28" s="112"/>
      <c r="ZV28" s="112"/>
      <c r="ZW28" s="112"/>
      <c r="ZX28" s="112"/>
      <c r="ZY28" s="112"/>
      <c r="ZZ28" s="112"/>
      <c r="AAA28" s="112"/>
      <c r="AAB28" s="112"/>
      <c r="AAC28" s="112"/>
      <c r="AAD28" s="112"/>
      <c r="AAE28" s="112"/>
      <c r="AAF28" s="112"/>
      <c r="AAG28" s="112"/>
      <c r="AAH28" s="112"/>
      <c r="AAI28" s="112"/>
      <c r="AAJ28" s="112"/>
      <c r="AAK28" s="112"/>
      <c r="AAL28" s="112"/>
      <c r="AAM28" s="112"/>
      <c r="AAN28" s="112"/>
      <c r="AAO28" s="112"/>
      <c r="AAP28" s="112"/>
      <c r="AAQ28" s="112"/>
      <c r="AAR28" s="112"/>
      <c r="AAS28" s="112"/>
      <c r="AAT28" s="112"/>
      <c r="AAU28" s="112"/>
      <c r="AAV28" s="112"/>
      <c r="AAW28" s="112"/>
      <c r="AAX28" s="112"/>
      <c r="AAY28" s="112"/>
      <c r="AAZ28" s="112"/>
      <c r="ABA28" s="112"/>
      <c r="ABB28" s="112"/>
      <c r="ABC28" s="112"/>
      <c r="ABD28" s="112"/>
      <c r="ABE28" s="112"/>
      <c r="ABF28" s="112"/>
      <c r="ABG28" s="112"/>
      <c r="ABH28" s="112"/>
      <c r="ABI28" s="112"/>
      <c r="ABJ28" s="112"/>
      <c r="ABK28" s="112"/>
      <c r="ABL28" s="112"/>
      <c r="ABM28" s="112"/>
      <c r="ABN28" s="112"/>
      <c r="ABO28" s="112"/>
      <c r="ABP28" s="112"/>
      <c r="ABQ28" s="112"/>
      <c r="ABR28" s="112"/>
      <c r="ABS28" s="112"/>
      <c r="ABT28" s="112"/>
      <c r="ABU28" s="112"/>
      <c r="ABV28" s="112"/>
      <c r="ABW28" s="112"/>
      <c r="ABX28" s="112"/>
      <c r="ABY28" s="112"/>
      <c r="ABZ28" s="112"/>
      <c r="ACA28" s="112"/>
      <c r="ACB28" s="112"/>
      <c r="ACC28" s="112"/>
      <c r="ACD28" s="112"/>
      <c r="ACE28" s="112"/>
      <c r="ACF28" s="112"/>
      <c r="ACG28" s="112"/>
      <c r="ACH28" s="112"/>
      <c r="ACI28" s="112"/>
      <c r="ACJ28" s="112"/>
      <c r="ACK28" s="112"/>
      <c r="ACL28" s="112"/>
      <c r="ACM28" s="112"/>
      <c r="ACN28" s="112"/>
      <c r="ACO28" s="112"/>
      <c r="ACP28" s="112"/>
      <c r="ACQ28" s="112"/>
      <c r="ACR28" s="112"/>
      <c r="ACS28" s="112"/>
      <c r="ACT28" s="112"/>
      <c r="ACU28" s="112"/>
      <c r="ACV28" s="112"/>
      <c r="ACW28" s="112"/>
      <c r="ACX28" s="112"/>
      <c r="ACY28" s="112"/>
      <c r="ACZ28" s="112"/>
      <c r="ADA28" s="112"/>
      <c r="ADB28" s="112"/>
      <c r="ADC28" s="112"/>
      <c r="ADD28" s="112"/>
      <c r="ADE28" s="112"/>
      <c r="ADF28" s="112"/>
      <c r="ADG28" s="112"/>
      <c r="ADH28" s="112"/>
      <c r="ADI28" s="112"/>
      <c r="ADJ28" s="112"/>
      <c r="ADK28" s="112"/>
      <c r="ADL28" s="112"/>
      <c r="ADM28" s="112"/>
      <c r="ADN28" s="112"/>
      <c r="ADO28" s="112"/>
      <c r="ADP28" s="112"/>
      <c r="ADQ28" s="112"/>
      <c r="ADR28" s="112"/>
      <c r="ADS28" s="112"/>
      <c r="ADT28" s="112"/>
      <c r="ADU28" s="112"/>
      <c r="ADV28" s="112"/>
      <c r="ADW28" s="112"/>
      <c r="ADX28" s="112"/>
      <c r="ADY28" s="112"/>
      <c r="ADZ28" s="112"/>
      <c r="AEA28" s="112"/>
      <c r="AEB28" s="112"/>
      <c r="AEC28" s="112"/>
      <c r="AED28" s="112"/>
      <c r="AEE28" s="112"/>
      <c r="AEF28" s="112"/>
      <c r="AEG28" s="112"/>
      <c r="AEH28" s="112"/>
      <c r="AEI28" s="112"/>
      <c r="AEJ28" s="112"/>
      <c r="AEK28" s="112"/>
      <c r="AEL28" s="112"/>
      <c r="AEM28" s="112"/>
      <c r="AEN28" s="112"/>
      <c r="AEO28" s="112"/>
      <c r="AEP28" s="112"/>
      <c r="AEQ28" s="112"/>
      <c r="AER28" s="112"/>
      <c r="AES28" s="112"/>
      <c r="AET28" s="112"/>
      <c r="AEU28" s="112"/>
      <c r="AEV28" s="112"/>
      <c r="AEW28" s="112"/>
      <c r="AEX28" s="112"/>
      <c r="AEY28" s="112"/>
      <c r="AEZ28" s="112"/>
      <c r="AFA28" s="112"/>
      <c r="AFB28" s="112"/>
      <c r="AFC28" s="112"/>
      <c r="AFD28" s="112"/>
      <c r="AFE28" s="112"/>
      <c r="AFF28" s="112"/>
      <c r="AFG28" s="112"/>
      <c r="AFH28" s="112"/>
      <c r="AFI28" s="112"/>
      <c r="AFJ28" s="112"/>
      <c r="AFK28" s="112"/>
      <c r="AFL28" s="112"/>
      <c r="AFM28" s="112"/>
      <c r="AFN28" s="112"/>
      <c r="AFO28" s="112"/>
      <c r="AFP28" s="112"/>
      <c r="AFQ28" s="112"/>
      <c r="AFR28" s="112"/>
      <c r="AFS28" s="112"/>
      <c r="AFT28" s="112"/>
      <c r="AFU28" s="112"/>
      <c r="AFV28" s="112"/>
      <c r="AFW28" s="112"/>
      <c r="AFX28" s="112"/>
      <c r="AFY28" s="112"/>
      <c r="AFZ28" s="112"/>
      <c r="AGA28" s="112"/>
      <c r="AGB28" s="112"/>
      <c r="AGC28" s="112"/>
      <c r="AGD28" s="112"/>
      <c r="AGE28" s="112"/>
      <c r="AGF28" s="112"/>
      <c r="AGG28" s="112"/>
      <c r="AGH28" s="112"/>
      <c r="AGI28" s="112"/>
      <c r="AGJ28" s="112"/>
      <c r="AGK28" s="112"/>
      <c r="AGL28" s="112"/>
      <c r="AGM28" s="112"/>
      <c r="AGN28" s="112"/>
      <c r="AGO28" s="112"/>
      <c r="AGP28" s="112"/>
      <c r="AGQ28" s="112"/>
      <c r="AGR28" s="112"/>
      <c r="AGS28" s="112"/>
      <c r="AGT28" s="112"/>
      <c r="AGU28" s="112"/>
      <c r="AGV28" s="112"/>
      <c r="AGW28" s="112"/>
      <c r="AGX28" s="112"/>
      <c r="AGY28" s="112"/>
      <c r="AGZ28" s="112"/>
      <c r="AHA28" s="112"/>
      <c r="AHB28" s="112"/>
      <c r="AHC28" s="112"/>
      <c r="AHD28" s="112"/>
      <c r="AHE28" s="112"/>
      <c r="AHF28" s="112"/>
      <c r="AHG28" s="112"/>
      <c r="AHH28" s="112"/>
      <c r="AHI28" s="112"/>
      <c r="AHJ28" s="112"/>
      <c r="AHK28" s="112"/>
      <c r="AHL28" s="112"/>
      <c r="AHM28" s="112"/>
      <c r="AHN28" s="112"/>
      <c r="AHO28" s="112"/>
      <c r="AHP28" s="112"/>
      <c r="AHQ28" s="112"/>
      <c r="AHR28" s="112"/>
      <c r="AHS28" s="112"/>
      <c r="AHT28" s="112"/>
      <c r="AHU28" s="112"/>
      <c r="AHV28" s="112"/>
      <c r="AHW28" s="112"/>
      <c r="AHX28" s="112"/>
      <c r="AHY28" s="112"/>
      <c r="AHZ28" s="112"/>
      <c r="AIA28" s="112"/>
      <c r="AIB28" s="112"/>
      <c r="AIC28" s="112"/>
      <c r="AID28" s="112"/>
      <c r="AIE28" s="112"/>
      <c r="AIF28" s="112"/>
      <c r="AIG28" s="112"/>
      <c r="AIH28" s="112"/>
      <c r="AII28" s="112"/>
      <c r="AIJ28" s="112"/>
      <c r="AIK28" s="112"/>
      <c r="AIL28" s="112"/>
      <c r="AIM28" s="112"/>
      <c r="AIN28" s="112"/>
      <c r="AIO28" s="112"/>
      <c r="AIP28" s="112"/>
      <c r="AIQ28" s="112"/>
      <c r="AIR28" s="112"/>
      <c r="AIS28" s="112"/>
      <c r="AIT28" s="112"/>
      <c r="AIU28" s="112"/>
      <c r="AIV28" s="112"/>
      <c r="AIW28" s="112"/>
      <c r="AIX28" s="112"/>
      <c r="AIY28" s="112"/>
      <c r="AIZ28" s="112"/>
      <c r="AJA28" s="112"/>
      <c r="AJB28" s="112"/>
      <c r="AJC28" s="112"/>
      <c r="AJD28" s="112"/>
      <c r="AJE28" s="112"/>
      <c r="AJF28" s="112"/>
      <c r="AJG28" s="112"/>
      <c r="AJH28" s="112"/>
      <c r="AJI28" s="112"/>
      <c r="AJJ28" s="112"/>
      <c r="AJK28" s="112"/>
      <c r="AJL28" s="112"/>
      <c r="AJM28" s="112"/>
      <c r="AJN28" s="112"/>
      <c r="AJO28" s="112"/>
      <c r="AJP28" s="112"/>
      <c r="AJQ28" s="112"/>
      <c r="AJR28" s="112"/>
      <c r="AJS28" s="112"/>
      <c r="AJT28" s="112"/>
      <c r="AJU28" s="112"/>
      <c r="AJV28" s="112"/>
      <c r="AJW28" s="112"/>
      <c r="AJX28" s="112"/>
      <c r="AJY28" s="112"/>
      <c r="AJZ28" s="112"/>
      <c r="AKA28" s="112"/>
      <c r="AKB28" s="112"/>
      <c r="AKC28" s="112"/>
      <c r="AKD28" s="112"/>
      <c r="AKE28" s="112"/>
      <c r="AKF28" s="112"/>
      <c r="AKG28" s="112"/>
      <c r="AKH28" s="112"/>
      <c r="AKI28" s="112"/>
      <c r="AKJ28" s="112"/>
      <c r="AKK28" s="112"/>
      <c r="AKL28" s="112"/>
      <c r="AKM28" s="112"/>
      <c r="AKN28" s="112"/>
      <c r="AKO28" s="112"/>
      <c r="AKP28" s="112"/>
      <c r="AKQ28" s="112"/>
      <c r="AKR28" s="112"/>
      <c r="AKS28" s="112"/>
      <c r="AKT28" s="112"/>
      <c r="AKU28" s="112"/>
      <c r="AKV28" s="112"/>
      <c r="AKW28" s="112"/>
      <c r="AKX28" s="112"/>
      <c r="AKY28" s="112"/>
      <c r="AKZ28" s="112"/>
      <c r="ALA28" s="112"/>
      <c r="ALB28" s="112"/>
      <c r="ALC28" s="112"/>
      <c r="ALD28" s="112"/>
      <c r="ALE28" s="112"/>
      <c r="ALF28" s="112"/>
      <c r="ALG28" s="112"/>
      <c r="ALH28" s="112"/>
      <c r="ALI28" s="112"/>
      <c r="ALJ28" s="112"/>
      <c r="ALK28" s="112"/>
      <c r="ALL28" s="112"/>
      <c r="ALM28" s="112"/>
      <c r="ALN28" s="112"/>
      <c r="ALO28" s="112"/>
      <c r="ALP28" s="112"/>
      <c r="ALQ28" s="112"/>
      <c r="ALR28" s="112"/>
      <c r="ALS28" s="112"/>
      <c r="ALT28" s="112"/>
      <c r="ALU28" s="112"/>
      <c r="ALV28" s="112"/>
      <c r="ALW28" s="112"/>
      <c r="ALX28" s="112"/>
      <c r="ALY28" s="112"/>
      <c r="ALZ28" s="112"/>
      <c r="AMA28" s="112"/>
      <c r="AMB28" s="112"/>
      <c r="AMC28" s="112"/>
      <c r="AMD28" s="112"/>
      <c r="AME28" s="112"/>
      <c r="AMF28" s="112"/>
      <c r="AMG28" s="112"/>
      <c r="AMH28" s="112"/>
      <c r="AMI28" s="112"/>
      <c r="AMJ28" s="112"/>
      <c r="AMK28" s="112"/>
      <c r="AML28" s="112"/>
      <c r="AMM28" s="112"/>
      <c r="AMN28" s="112"/>
      <c r="AMO28" s="112"/>
      <c r="AMP28" s="112"/>
      <c r="AMQ28" s="112"/>
      <c r="AMR28" s="112"/>
      <c r="AMS28" s="112"/>
      <c r="AMT28" s="112"/>
      <c r="AMU28" s="112"/>
      <c r="AMV28" s="112"/>
      <c r="AMW28" s="112"/>
      <c r="AMX28" s="112"/>
      <c r="AMY28" s="112"/>
      <c r="AMZ28" s="112"/>
      <c r="ANA28" s="112"/>
      <c r="ANB28" s="112"/>
      <c r="ANC28" s="112"/>
      <c r="AND28" s="112"/>
      <c r="ANE28" s="112"/>
      <c r="ANF28" s="112"/>
      <c r="ANG28" s="112"/>
      <c r="ANH28" s="112"/>
      <c r="ANI28" s="112"/>
      <c r="ANJ28" s="112"/>
      <c r="ANK28" s="112"/>
      <c r="ANL28" s="112"/>
      <c r="ANM28" s="112"/>
      <c r="ANN28" s="112"/>
      <c r="ANO28" s="112"/>
      <c r="ANP28" s="112"/>
      <c r="ANQ28" s="112"/>
      <c r="ANR28" s="112"/>
      <c r="ANS28" s="112"/>
      <c r="ANT28" s="112"/>
      <c r="ANU28" s="112"/>
      <c r="ANV28" s="112"/>
      <c r="ANW28" s="112"/>
      <c r="ANX28" s="112"/>
      <c r="ANY28" s="112"/>
      <c r="ANZ28" s="112"/>
      <c r="AOA28" s="112"/>
      <c r="AOB28" s="112"/>
      <c r="AOC28" s="112"/>
      <c r="AOD28" s="112"/>
      <c r="AOE28" s="112"/>
      <c r="AOF28" s="112"/>
      <c r="AOG28" s="112"/>
      <c r="AOH28" s="112"/>
      <c r="AOI28" s="112"/>
      <c r="AOJ28" s="112"/>
      <c r="AOK28" s="112"/>
      <c r="AOL28" s="112"/>
      <c r="AOM28" s="112"/>
      <c r="AON28" s="112"/>
      <c r="AOO28" s="112"/>
      <c r="AOP28" s="112"/>
      <c r="AOQ28" s="112"/>
      <c r="AOR28" s="112"/>
      <c r="AOS28" s="112"/>
      <c r="AOT28" s="112"/>
      <c r="AOU28" s="112"/>
      <c r="AOV28" s="112"/>
      <c r="AOW28" s="112"/>
      <c r="AOX28" s="112"/>
      <c r="AOY28" s="112"/>
      <c r="AOZ28" s="112"/>
      <c r="APA28" s="112"/>
      <c r="APB28" s="112"/>
      <c r="APC28" s="112"/>
      <c r="APD28" s="112"/>
      <c r="APE28" s="112"/>
      <c r="APF28" s="112"/>
      <c r="APG28" s="112"/>
      <c r="APH28" s="112"/>
      <c r="API28" s="112"/>
      <c r="APJ28" s="112"/>
      <c r="APK28" s="112"/>
      <c r="APL28" s="112"/>
      <c r="APM28" s="112"/>
      <c r="APN28" s="112"/>
      <c r="APO28" s="112"/>
      <c r="APP28" s="112"/>
      <c r="APQ28" s="112"/>
      <c r="APR28" s="112"/>
      <c r="APS28" s="112"/>
      <c r="APT28" s="112"/>
      <c r="APU28" s="112"/>
      <c r="APV28" s="112"/>
      <c r="APW28" s="112"/>
      <c r="APX28" s="112"/>
      <c r="APY28" s="112"/>
      <c r="APZ28" s="112"/>
      <c r="AQA28" s="112"/>
      <c r="AQB28" s="112"/>
      <c r="AQC28" s="112"/>
      <c r="AQD28" s="112"/>
      <c r="AQE28" s="112"/>
      <c r="AQF28" s="112"/>
      <c r="AQG28" s="112"/>
      <c r="AQH28" s="112"/>
      <c r="AQI28" s="112"/>
      <c r="AQJ28" s="112"/>
      <c r="AQK28" s="112"/>
      <c r="AQL28" s="112"/>
      <c r="AQM28" s="112"/>
      <c r="AQN28" s="112"/>
      <c r="AQO28" s="112"/>
      <c r="AQP28" s="112"/>
      <c r="AQQ28" s="112"/>
      <c r="AQR28" s="112"/>
      <c r="AQS28" s="112"/>
      <c r="AQT28" s="112"/>
      <c r="AQU28" s="112"/>
      <c r="AQV28" s="112"/>
      <c r="AQW28" s="112"/>
      <c r="AQX28" s="112"/>
      <c r="AQY28" s="112"/>
      <c r="AQZ28" s="112"/>
      <c r="ARA28" s="112"/>
      <c r="ARB28" s="112"/>
      <c r="ARC28" s="112"/>
      <c r="ARD28" s="112"/>
      <c r="ARE28" s="112"/>
      <c r="ARF28" s="112"/>
      <c r="ARG28" s="112"/>
      <c r="ARH28" s="112"/>
      <c r="ARI28" s="112"/>
      <c r="ARJ28" s="112"/>
      <c r="ARK28" s="112"/>
      <c r="ARL28" s="112"/>
      <c r="ARM28" s="112"/>
      <c r="ARN28" s="112"/>
      <c r="ARO28" s="112"/>
      <c r="ARP28" s="112"/>
      <c r="ARQ28" s="112"/>
      <c r="ARR28" s="112"/>
      <c r="ARS28" s="112"/>
      <c r="ART28" s="112"/>
      <c r="ARU28" s="112"/>
      <c r="ARV28" s="112"/>
      <c r="ARW28" s="112"/>
      <c r="ARX28" s="112"/>
      <c r="ARY28" s="112"/>
      <c r="ARZ28" s="112"/>
      <c r="ASA28" s="112"/>
      <c r="ASB28" s="112"/>
      <c r="ASC28" s="112"/>
      <c r="ASD28" s="112"/>
      <c r="ASE28" s="112"/>
      <c r="ASF28" s="112"/>
      <c r="ASG28" s="112"/>
      <c r="ASH28" s="112"/>
      <c r="ASI28" s="112"/>
      <c r="ASJ28" s="112"/>
      <c r="ASK28" s="112"/>
      <c r="ASL28" s="112"/>
      <c r="ASM28" s="112"/>
      <c r="ASN28" s="112"/>
      <c r="ASO28" s="112"/>
      <c r="ASP28" s="112"/>
      <c r="ASQ28" s="112"/>
      <c r="ASR28" s="112"/>
      <c r="ASS28" s="112"/>
      <c r="AST28" s="112"/>
      <c r="ASU28" s="112"/>
      <c r="ASV28" s="112"/>
      <c r="ASW28" s="112"/>
      <c r="ASX28" s="112"/>
      <c r="ASY28" s="112"/>
      <c r="ASZ28" s="112"/>
      <c r="ATA28" s="112"/>
      <c r="ATB28" s="112"/>
      <c r="ATC28" s="112"/>
      <c r="ATD28" s="112"/>
      <c r="ATE28" s="112"/>
      <c r="ATF28" s="112"/>
      <c r="ATG28" s="112"/>
      <c r="ATH28" s="112"/>
      <c r="ATI28" s="112"/>
      <c r="ATJ28" s="112"/>
      <c r="ATK28" s="112"/>
      <c r="ATL28" s="112"/>
      <c r="ATM28" s="112"/>
      <c r="ATN28" s="112"/>
      <c r="ATO28" s="112"/>
      <c r="ATP28" s="112"/>
      <c r="ATQ28" s="112"/>
      <c r="ATR28" s="112"/>
      <c r="ATS28" s="112"/>
      <c r="ATT28" s="112"/>
      <c r="ATU28" s="112"/>
      <c r="ATV28" s="112"/>
      <c r="ATW28" s="112"/>
      <c r="ATX28" s="112"/>
      <c r="ATY28" s="112"/>
      <c r="ATZ28" s="112"/>
      <c r="AUA28" s="112"/>
      <c r="AUB28" s="112"/>
      <c r="AUC28" s="112"/>
      <c r="AUD28" s="112"/>
      <c r="AUE28" s="112"/>
      <c r="AUF28" s="112"/>
      <c r="AUG28" s="112"/>
      <c r="AUH28" s="112"/>
      <c r="AUI28" s="112"/>
      <c r="AUJ28" s="112"/>
      <c r="AUK28" s="112"/>
      <c r="AUL28" s="112"/>
      <c r="AUM28" s="112"/>
      <c r="AUN28" s="112"/>
      <c r="AUO28" s="112"/>
      <c r="AUP28" s="112"/>
      <c r="AUQ28" s="112"/>
      <c r="AUR28" s="112"/>
      <c r="AUS28" s="112"/>
      <c r="AUT28" s="112"/>
      <c r="AUU28" s="112"/>
      <c r="AUV28" s="112"/>
      <c r="AUW28" s="112"/>
      <c r="AUX28" s="112"/>
      <c r="AUY28" s="112"/>
      <c r="AUZ28" s="112"/>
      <c r="AVA28" s="112"/>
      <c r="AVB28" s="112"/>
      <c r="AVC28" s="112"/>
      <c r="AVD28" s="112"/>
      <c r="AVE28" s="112"/>
      <c r="AVF28" s="112"/>
      <c r="AVG28" s="112"/>
      <c r="AVH28" s="112"/>
      <c r="AVI28" s="112"/>
      <c r="AVJ28" s="112"/>
      <c r="AVK28" s="112"/>
      <c r="AVL28" s="112"/>
      <c r="AVM28" s="112"/>
      <c r="AVN28" s="112"/>
      <c r="AVO28" s="112"/>
      <c r="AVP28" s="112"/>
      <c r="AVQ28" s="112"/>
      <c r="AVR28" s="112"/>
      <c r="AVS28" s="112"/>
      <c r="AVT28" s="112"/>
      <c r="AVU28" s="112"/>
      <c r="AVV28" s="112"/>
      <c r="AVW28" s="112"/>
      <c r="AVX28" s="112"/>
      <c r="AVY28" s="112"/>
      <c r="AVZ28" s="112"/>
      <c r="AWA28" s="112"/>
      <c r="AWB28" s="112"/>
      <c r="AWC28" s="112"/>
      <c r="AWD28" s="112"/>
      <c r="AWE28" s="112"/>
      <c r="AWF28" s="112"/>
      <c r="AWG28" s="112"/>
      <c r="AWH28" s="112"/>
      <c r="AWI28" s="112"/>
      <c r="AWJ28" s="112"/>
      <c r="AWK28" s="112"/>
      <c r="AWL28" s="112"/>
      <c r="AWM28" s="112"/>
      <c r="AWN28" s="112"/>
      <c r="AWO28" s="112"/>
      <c r="AWP28" s="112"/>
      <c r="AWQ28" s="112"/>
      <c r="AWR28" s="112"/>
      <c r="AWS28" s="112"/>
      <c r="AWT28" s="112"/>
      <c r="AWU28" s="112"/>
      <c r="AWV28" s="112"/>
      <c r="AWW28" s="112"/>
      <c r="AWX28" s="112"/>
      <c r="AWY28" s="112"/>
      <c r="AWZ28" s="112"/>
      <c r="AXA28" s="112"/>
      <c r="AXB28" s="112"/>
      <c r="AXC28" s="112"/>
      <c r="AXD28" s="112"/>
      <c r="AXE28" s="112"/>
      <c r="AXF28" s="112"/>
      <c r="AXG28" s="112"/>
      <c r="AXH28" s="112"/>
      <c r="AXI28" s="112"/>
      <c r="AXJ28" s="112"/>
      <c r="AXK28" s="112"/>
      <c r="AXL28" s="112"/>
      <c r="AXM28" s="112"/>
      <c r="AXN28" s="112"/>
      <c r="AXO28" s="112"/>
      <c r="AXP28" s="112"/>
      <c r="AXQ28" s="112"/>
      <c r="AXR28" s="112"/>
      <c r="AXS28" s="112"/>
      <c r="AXT28" s="112"/>
      <c r="AXU28" s="112"/>
      <c r="AXV28" s="112"/>
      <c r="AXW28" s="112"/>
      <c r="AXX28" s="112"/>
      <c r="AXY28" s="112"/>
      <c r="AXZ28" s="112"/>
      <c r="AYA28" s="112"/>
      <c r="AYB28" s="112"/>
      <c r="AYC28" s="112"/>
      <c r="AYD28" s="112"/>
      <c r="AYE28" s="112"/>
      <c r="AYF28" s="112"/>
      <c r="AYG28" s="112"/>
      <c r="AYH28" s="112"/>
      <c r="AYI28" s="112"/>
      <c r="AYJ28" s="112"/>
      <c r="AYK28" s="112"/>
      <c r="AYL28" s="112"/>
      <c r="AYM28" s="112"/>
      <c r="AYN28" s="112"/>
      <c r="AYO28" s="112"/>
      <c r="AYP28" s="112"/>
      <c r="AYQ28" s="112"/>
      <c r="AYR28" s="112"/>
      <c r="AYS28" s="112"/>
      <c r="AYT28" s="112"/>
      <c r="AYU28" s="112"/>
      <c r="AYV28" s="112"/>
      <c r="AYW28" s="112"/>
      <c r="AYX28" s="112"/>
      <c r="AYY28" s="112"/>
      <c r="AYZ28" s="112"/>
      <c r="AZA28" s="112"/>
      <c r="AZB28" s="112"/>
      <c r="AZC28" s="112"/>
      <c r="AZD28" s="112"/>
      <c r="AZE28" s="112"/>
      <c r="AZF28" s="112"/>
      <c r="AZG28" s="112"/>
      <c r="AZH28" s="112"/>
      <c r="AZI28" s="112"/>
      <c r="AZJ28" s="112"/>
      <c r="AZK28" s="112"/>
      <c r="AZL28" s="112"/>
      <c r="AZM28" s="112"/>
      <c r="AZN28" s="112"/>
      <c r="AZO28" s="112"/>
      <c r="AZP28" s="112"/>
      <c r="AZQ28" s="112"/>
      <c r="AZR28" s="112"/>
      <c r="AZS28" s="112"/>
      <c r="AZT28" s="112"/>
      <c r="AZU28" s="112"/>
      <c r="AZV28" s="112"/>
      <c r="AZW28" s="112"/>
      <c r="AZX28" s="112"/>
      <c r="AZY28" s="112"/>
      <c r="AZZ28" s="112"/>
      <c r="BAA28" s="112"/>
      <c r="BAB28" s="112"/>
      <c r="BAC28" s="112"/>
      <c r="BAD28" s="112"/>
      <c r="BAE28" s="112"/>
      <c r="BAF28" s="112"/>
      <c r="BAG28" s="112"/>
      <c r="BAH28" s="112"/>
      <c r="BAI28" s="112"/>
      <c r="BAJ28" s="112"/>
      <c r="BAK28" s="112"/>
      <c r="BAL28" s="112"/>
      <c r="BAM28" s="112"/>
      <c r="BAN28" s="112"/>
      <c r="BAO28" s="112"/>
      <c r="BAP28" s="112"/>
      <c r="BAQ28" s="112"/>
      <c r="BAR28" s="112"/>
      <c r="BAS28" s="112"/>
      <c r="BAT28" s="112"/>
      <c r="BAU28" s="112"/>
      <c r="BAV28" s="112"/>
    </row>
    <row r="29" spans="1:1400" s="112" customFormat="1" ht="21.75" customHeight="1">
      <c r="A29" s="139">
        <v>1</v>
      </c>
      <c r="B29" s="140" t="s">
        <v>66</v>
      </c>
      <c r="C29" s="153"/>
      <c r="D29" s="142" t="s">
        <v>67</v>
      </c>
      <c r="E29" s="143">
        <v>76500000</v>
      </c>
      <c r="F29" s="144" t="s">
        <v>30</v>
      </c>
      <c r="G29" s="145">
        <f t="shared" si="9"/>
        <v>5</v>
      </c>
      <c r="H29" s="145">
        <v>5</v>
      </c>
      <c r="I29" s="145">
        <v>72000000</v>
      </c>
      <c r="J29" s="168">
        <f t="shared" si="8"/>
        <v>94.117647058823493</v>
      </c>
      <c r="K29" s="168">
        <f t="shared" ref="K29:K51" si="10">I29/E29*100</f>
        <v>94.117647058823493</v>
      </c>
      <c r="L29" s="168">
        <f t="shared" si="1"/>
        <v>-89.117647058823493</v>
      </c>
      <c r="M29" s="169">
        <f t="shared" si="2"/>
        <v>4500000</v>
      </c>
      <c r="N29" s="168">
        <f t="shared" si="3"/>
        <v>5.8823529411764701</v>
      </c>
      <c r="O29" s="175"/>
      <c r="P29" s="170"/>
      <c r="Q29" s="175"/>
    </row>
    <row r="30" spans="1:1400" s="112" customFormat="1" ht="23.25" customHeight="1">
      <c r="A30" s="139">
        <v>2</v>
      </c>
      <c r="B30" s="140" t="s">
        <v>68</v>
      </c>
      <c r="C30" s="141"/>
      <c r="D30" s="140" t="s">
        <v>69</v>
      </c>
      <c r="E30" s="143">
        <v>244360000</v>
      </c>
      <c r="F30" s="144" t="s">
        <v>30</v>
      </c>
      <c r="G30" s="145">
        <f t="shared" si="9"/>
        <v>5</v>
      </c>
      <c r="H30" s="145">
        <v>5</v>
      </c>
      <c r="I30" s="145">
        <v>242950000</v>
      </c>
      <c r="J30" s="168">
        <f t="shared" si="8"/>
        <v>99.422982484858395</v>
      </c>
      <c r="K30" s="168">
        <f t="shared" si="10"/>
        <v>99.422982484858395</v>
      </c>
      <c r="L30" s="168">
        <f t="shared" si="1"/>
        <v>-94.422982484858395</v>
      </c>
      <c r="M30" s="169">
        <f t="shared" si="2"/>
        <v>1410000</v>
      </c>
      <c r="N30" s="168">
        <f t="shared" si="3"/>
        <v>0.57701751514159405</v>
      </c>
      <c r="O30" s="175"/>
      <c r="P30" s="170"/>
      <c r="Q30" s="175"/>
    </row>
    <row r="31" spans="1:1400" s="115" customFormat="1" ht="28.5" customHeight="1">
      <c r="A31" s="139">
        <v>3</v>
      </c>
      <c r="B31" s="140" t="s">
        <v>70</v>
      </c>
      <c r="C31" s="153"/>
      <c r="D31" s="140" t="s">
        <v>71</v>
      </c>
      <c r="E31" s="143">
        <v>134997750</v>
      </c>
      <c r="F31" s="144" t="s">
        <v>30</v>
      </c>
      <c r="G31" s="145">
        <f t="shared" si="9"/>
        <v>5</v>
      </c>
      <c r="H31" s="145">
        <v>5</v>
      </c>
      <c r="I31" s="145">
        <v>102807750</v>
      </c>
      <c r="J31" s="168">
        <f t="shared" si="8"/>
        <v>76.155158141524595</v>
      </c>
      <c r="K31" s="168">
        <f t="shared" si="10"/>
        <v>76.155158141524595</v>
      </c>
      <c r="L31" s="168">
        <f t="shared" si="1"/>
        <v>-71.155158141524595</v>
      </c>
      <c r="M31" s="169">
        <f t="shared" si="2"/>
        <v>32190000</v>
      </c>
      <c r="N31" s="168">
        <f t="shared" si="3"/>
        <v>23.844841858475402</v>
      </c>
      <c r="O31" s="175"/>
      <c r="P31" s="170"/>
      <c r="Q31" s="175"/>
    </row>
    <row r="32" spans="1:1400" s="116" customFormat="1" ht="28.5" customHeight="1">
      <c r="A32" s="134" t="s">
        <v>72</v>
      </c>
      <c r="B32" s="135" t="s">
        <v>73</v>
      </c>
      <c r="C32" s="154"/>
      <c r="D32" s="155" t="s">
        <v>74</v>
      </c>
      <c r="E32" s="136">
        <f>SUM(E33:E39)</f>
        <v>1028269336</v>
      </c>
      <c r="F32" s="137" t="s">
        <v>30</v>
      </c>
      <c r="G32" s="138">
        <f t="shared" si="9"/>
        <v>5</v>
      </c>
      <c r="H32" s="138">
        <v>5</v>
      </c>
      <c r="I32" s="138">
        <f>SUM(I33:I39)</f>
        <v>562190000</v>
      </c>
      <c r="J32" s="176">
        <f t="shared" si="8"/>
        <v>54.673418754947697</v>
      </c>
      <c r="K32" s="176">
        <f t="shared" si="10"/>
        <v>54.673418754947697</v>
      </c>
      <c r="L32" s="176">
        <f t="shared" si="1"/>
        <v>-49.673418754947697</v>
      </c>
      <c r="M32" s="177">
        <f t="shared" si="2"/>
        <v>466079336</v>
      </c>
      <c r="N32" s="176">
        <f t="shared" si="3"/>
        <v>45.326581245052303</v>
      </c>
      <c r="O32" s="166"/>
      <c r="P32" s="166"/>
      <c r="Q32" s="166"/>
      <c r="R32" s="183"/>
      <c r="S32" s="183"/>
      <c r="T32" s="183"/>
      <c r="U32" s="183"/>
      <c r="V32" s="183"/>
      <c r="W32" s="183"/>
      <c r="X32" s="183"/>
      <c r="Y32" s="183"/>
      <c r="Z32" s="183"/>
      <c r="AA32" s="183"/>
      <c r="AB32" s="183"/>
      <c r="AC32" s="183"/>
      <c r="AD32" s="183"/>
      <c r="AE32" s="183"/>
      <c r="AF32" s="183"/>
      <c r="AG32" s="183"/>
      <c r="AH32" s="183"/>
      <c r="AI32" s="183"/>
      <c r="AJ32" s="183"/>
      <c r="AK32" s="183"/>
      <c r="AL32" s="183"/>
      <c r="AM32" s="183"/>
      <c r="AN32" s="183"/>
      <c r="AO32" s="183"/>
      <c r="AP32" s="183"/>
      <c r="AQ32" s="183"/>
      <c r="AR32" s="183"/>
      <c r="AS32" s="183"/>
      <c r="AT32" s="183"/>
      <c r="AU32" s="183"/>
      <c r="AV32" s="183"/>
      <c r="AW32" s="183"/>
      <c r="AX32" s="183"/>
      <c r="AY32" s="183"/>
      <c r="AZ32" s="183"/>
      <c r="BA32" s="183"/>
      <c r="BB32" s="183"/>
      <c r="BC32" s="183"/>
      <c r="BD32" s="183"/>
      <c r="BE32" s="183"/>
      <c r="BF32" s="183"/>
      <c r="BG32" s="183"/>
      <c r="BH32" s="183"/>
      <c r="BI32" s="183"/>
      <c r="BJ32" s="183"/>
      <c r="BK32" s="183"/>
      <c r="BL32" s="183"/>
      <c r="BM32" s="183"/>
      <c r="BN32" s="183"/>
      <c r="BO32" s="183"/>
      <c r="BP32" s="183"/>
      <c r="BQ32" s="183"/>
      <c r="BR32" s="183"/>
      <c r="BS32" s="183"/>
      <c r="BT32" s="183"/>
      <c r="BU32" s="183"/>
      <c r="BV32" s="183"/>
      <c r="BW32" s="183"/>
      <c r="BX32" s="183"/>
      <c r="BY32" s="183"/>
      <c r="BZ32" s="183"/>
      <c r="CA32" s="183"/>
      <c r="CB32" s="183"/>
      <c r="CC32" s="183"/>
      <c r="CD32" s="183"/>
      <c r="CE32" s="183"/>
      <c r="CF32" s="183"/>
      <c r="CG32" s="183"/>
      <c r="CH32" s="183"/>
      <c r="CI32" s="183"/>
      <c r="CJ32" s="183"/>
      <c r="CK32" s="183"/>
      <c r="CL32" s="183"/>
      <c r="CM32" s="183"/>
      <c r="CN32" s="183"/>
      <c r="CO32" s="183"/>
      <c r="CP32" s="183"/>
      <c r="CQ32" s="183"/>
      <c r="CR32" s="183"/>
      <c r="CS32" s="183"/>
      <c r="CT32" s="183"/>
      <c r="CU32" s="183"/>
      <c r="CV32" s="183"/>
      <c r="CW32" s="183"/>
      <c r="CX32" s="183"/>
      <c r="CY32" s="183"/>
      <c r="CZ32" s="183"/>
      <c r="DA32" s="183"/>
      <c r="DB32" s="183"/>
      <c r="DC32" s="183"/>
      <c r="DD32" s="183"/>
      <c r="DE32" s="183"/>
      <c r="DF32" s="183"/>
      <c r="DG32" s="183"/>
      <c r="DH32" s="183"/>
      <c r="DI32" s="183"/>
      <c r="DJ32" s="183"/>
      <c r="DK32" s="183"/>
      <c r="DL32" s="183"/>
      <c r="DM32" s="183"/>
      <c r="DN32" s="183"/>
      <c r="DO32" s="183"/>
      <c r="DP32" s="183"/>
      <c r="DQ32" s="183"/>
      <c r="DR32" s="183"/>
      <c r="DS32" s="183"/>
      <c r="DT32" s="183"/>
      <c r="DU32" s="183"/>
      <c r="DV32" s="183"/>
      <c r="DW32" s="183"/>
      <c r="DX32" s="183"/>
      <c r="DY32" s="183"/>
      <c r="DZ32" s="183"/>
      <c r="EA32" s="183"/>
      <c r="EB32" s="183"/>
      <c r="EC32" s="183"/>
      <c r="ED32" s="183"/>
      <c r="EE32" s="183"/>
      <c r="EF32" s="183"/>
      <c r="EG32" s="183"/>
      <c r="EH32" s="183"/>
      <c r="EI32" s="183"/>
      <c r="EJ32" s="183"/>
      <c r="EK32" s="183"/>
      <c r="EL32" s="183"/>
      <c r="EM32" s="183"/>
      <c r="EN32" s="183"/>
      <c r="EO32" s="183"/>
      <c r="EP32" s="183"/>
      <c r="EQ32" s="183"/>
      <c r="ER32" s="183"/>
      <c r="ES32" s="183"/>
      <c r="ET32" s="183"/>
      <c r="EU32" s="183"/>
      <c r="EV32" s="183"/>
      <c r="EW32" s="183"/>
      <c r="EX32" s="183"/>
      <c r="EY32" s="183"/>
      <c r="EZ32" s="183"/>
      <c r="FA32" s="183"/>
      <c r="FB32" s="183"/>
      <c r="FC32" s="183"/>
      <c r="FD32" s="183"/>
      <c r="FE32" s="183"/>
      <c r="FF32" s="183"/>
      <c r="FG32" s="183"/>
      <c r="FH32" s="183"/>
      <c r="FI32" s="183"/>
      <c r="FJ32" s="183"/>
      <c r="FK32" s="183"/>
      <c r="FL32" s="183"/>
      <c r="FM32" s="183"/>
      <c r="FN32" s="183"/>
      <c r="FO32" s="183"/>
      <c r="FP32" s="183"/>
      <c r="FQ32" s="183"/>
      <c r="FR32" s="183"/>
      <c r="FS32" s="183"/>
      <c r="FT32" s="183"/>
      <c r="FU32" s="183"/>
      <c r="FV32" s="183"/>
      <c r="FW32" s="183"/>
      <c r="FX32" s="183"/>
      <c r="FY32" s="183"/>
      <c r="FZ32" s="183"/>
      <c r="GA32" s="183"/>
      <c r="GB32" s="183"/>
      <c r="GC32" s="183"/>
      <c r="GD32" s="183"/>
      <c r="GE32" s="183"/>
      <c r="GF32" s="183"/>
      <c r="GG32" s="183"/>
      <c r="GH32" s="183"/>
      <c r="GI32" s="183"/>
      <c r="GJ32" s="183"/>
      <c r="GK32" s="183"/>
      <c r="GL32" s="183"/>
      <c r="GM32" s="183"/>
      <c r="GN32" s="183"/>
      <c r="GO32" s="183"/>
      <c r="GP32" s="183"/>
      <c r="GQ32" s="183"/>
      <c r="GR32" s="183"/>
      <c r="GS32" s="183"/>
      <c r="GT32" s="183"/>
      <c r="GU32" s="183"/>
      <c r="GV32" s="183"/>
      <c r="GW32" s="183"/>
      <c r="GX32" s="183"/>
      <c r="GY32" s="183"/>
      <c r="GZ32" s="183"/>
      <c r="HA32" s="183"/>
      <c r="HB32" s="183"/>
      <c r="HC32" s="183"/>
      <c r="HD32" s="183"/>
      <c r="HE32" s="183"/>
      <c r="HF32" s="183"/>
      <c r="HG32" s="183"/>
      <c r="HH32" s="183"/>
      <c r="HI32" s="183"/>
      <c r="HJ32" s="183"/>
      <c r="HK32" s="183"/>
      <c r="HL32" s="183"/>
      <c r="HM32" s="183"/>
      <c r="HN32" s="183"/>
      <c r="HO32" s="183"/>
      <c r="HP32" s="183"/>
      <c r="HQ32" s="183"/>
      <c r="HR32" s="183"/>
      <c r="HS32" s="183"/>
      <c r="HT32" s="183"/>
      <c r="HU32" s="183"/>
      <c r="HV32" s="183"/>
      <c r="HW32" s="183"/>
      <c r="HX32" s="183"/>
      <c r="HY32" s="183"/>
      <c r="HZ32" s="183"/>
      <c r="IA32" s="183"/>
      <c r="IB32" s="183"/>
      <c r="IC32" s="183"/>
      <c r="ID32" s="183"/>
      <c r="IE32" s="183"/>
      <c r="IF32" s="183"/>
      <c r="IG32" s="183"/>
      <c r="IH32" s="183"/>
      <c r="II32" s="183"/>
      <c r="IJ32" s="183"/>
      <c r="IK32" s="183"/>
      <c r="IL32" s="183"/>
      <c r="IM32" s="183"/>
      <c r="IN32" s="183"/>
      <c r="IO32" s="183"/>
      <c r="IP32" s="183"/>
      <c r="IQ32" s="183"/>
      <c r="IR32" s="183"/>
      <c r="IS32" s="183"/>
      <c r="IT32" s="183"/>
      <c r="IU32" s="183"/>
      <c r="IV32" s="183"/>
      <c r="IW32" s="183"/>
      <c r="IX32" s="183"/>
      <c r="IY32" s="183"/>
      <c r="IZ32" s="183"/>
      <c r="JA32" s="183"/>
      <c r="JB32" s="183"/>
      <c r="JC32" s="183"/>
      <c r="JD32" s="183"/>
      <c r="JE32" s="183"/>
      <c r="JF32" s="183"/>
      <c r="JG32" s="183"/>
      <c r="JH32" s="183"/>
      <c r="JI32" s="183"/>
      <c r="JJ32" s="183"/>
      <c r="JK32" s="183"/>
      <c r="JL32" s="183"/>
      <c r="JM32" s="183"/>
      <c r="JN32" s="183"/>
      <c r="JO32" s="183"/>
      <c r="JP32" s="183"/>
      <c r="JQ32" s="183"/>
      <c r="JR32" s="183"/>
      <c r="JS32" s="183"/>
      <c r="JT32" s="183"/>
      <c r="JU32" s="183"/>
      <c r="JV32" s="183"/>
      <c r="JW32" s="183"/>
      <c r="JX32" s="183"/>
      <c r="JY32" s="183"/>
      <c r="JZ32" s="183"/>
      <c r="KA32" s="183"/>
      <c r="KB32" s="183"/>
      <c r="KC32" s="183"/>
      <c r="KD32" s="183"/>
      <c r="KE32" s="183"/>
      <c r="KF32" s="183"/>
      <c r="KG32" s="183"/>
      <c r="KH32" s="183"/>
      <c r="KI32" s="183"/>
      <c r="KJ32" s="183"/>
      <c r="KK32" s="183"/>
      <c r="KL32" s="183"/>
      <c r="KM32" s="183"/>
      <c r="KN32" s="183"/>
      <c r="KO32" s="183"/>
      <c r="KP32" s="183"/>
      <c r="KQ32" s="183"/>
      <c r="KR32" s="183"/>
      <c r="KS32" s="183"/>
      <c r="KT32" s="183"/>
      <c r="KU32" s="183"/>
      <c r="KV32" s="183"/>
      <c r="KW32" s="183"/>
      <c r="KX32" s="183"/>
      <c r="KY32" s="183"/>
      <c r="KZ32" s="183"/>
      <c r="LA32" s="183"/>
      <c r="LB32" s="183"/>
      <c r="LC32" s="183"/>
      <c r="LD32" s="183"/>
      <c r="LE32" s="183"/>
      <c r="LF32" s="183"/>
      <c r="LG32" s="183"/>
      <c r="LH32" s="183"/>
      <c r="LI32" s="183"/>
      <c r="LJ32" s="183"/>
      <c r="LK32" s="183"/>
      <c r="LL32" s="183"/>
      <c r="LM32" s="183"/>
      <c r="LN32" s="183"/>
      <c r="LO32" s="183"/>
      <c r="LP32" s="183"/>
      <c r="LQ32" s="183"/>
      <c r="LR32" s="183"/>
      <c r="LS32" s="183"/>
      <c r="LT32" s="183"/>
      <c r="LU32" s="183"/>
      <c r="LV32" s="183"/>
      <c r="LW32" s="183"/>
      <c r="LX32" s="183"/>
      <c r="LY32" s="183"/>
      <c r="LZ32" s="183"/>
      <c r="MA32" s="183"/>
      <c r="MB32" s="183"/>
      <c r="MC32" s="183"/>
      <c r="MD32" s="183"/>
      <c r="ME32" s="183"/>
      <c r="MF32" s="183"/>
      <c r="MG32" s="183"/>
      <c r="MH32" s="183"/>
      <c r="MI32" s="183"/>
      <c r="MJ32" s="183"/>
      <c r="MK32" s="183"/>
      <c r="ML32" s="183"/>
      <c r="MM32" s="183"/>
      <c r="MN32" s="183"/>
      <c r="MO32" s="183"/>
      <c r="MP32" s="183"/>
      <c r="MQ32" s="183"/>
      <c r="MR32" s="183"/>
      <c r="MS32" s="183"/>
      <c r="MT32" s="183"/>
      <c r="MU32" s="183"/>
      <c r="MV32" s="183"/>
      <c r="MW32" s="183"/>
      <c r="MX32" s="183"/>
      <c r="MY32" s="183"/>
      <c r="MZ32" s="183"/>
      <c r="NA32" s="183"/>
      <c r="NB32" s="183"/>
      <c r="NC32" s="183"/>
      <c r="ND32" s="183"/>
      <c r="NE32" s="183"/>
      <c r="NF32" s="183"/>
      <c r="NG32" s="183"/>
      <c r="NH32" s="183"/>
      <c r="NI32" s="183"/>
      <c r="NJ32" s="183"/>
      <c r="NK32" s="183"/>
      <c r="NL32" s="183"/>
      <c r="NM32" s="183"/>
      <c r="NN32" s="183"/>
      <c r="NO32" s="183"/>
      <c r="NP32" s="183"/>
      <c r="NQ32" s="183"/>
      <c r="NR32" s="183"/>
      <c r="NS32" s="183"/>
      <c r="NT32" s="183"/>
      <c r="NU32" s="183"/>
      <c r="NV32" s="183"/>
      <c r="NW32" s="183"/>
      <c r="NX32" s="183"/>
      <c r="NY32" s="183"/>
      <c r="NZ32" s="183"/>
      <c r="OA32" s="183"/>
      <c r="OB32" s="183"/>
      <c r="OC32" s="183"/>
      <c r="OD32" s="183"/>
      <c r="OE32" s="183"/>
      <c r="OF32" s="183"/>
      <c r="OG32" s="183"/>
      <c r="OH32" s="183"/>
      <c r="OI32" s="183"/>
      <c r="OJ32" s="183"/>
      <c r="OK32" s="183"/>
      <c r="OL32" s="183"/>
      <c r="OM32" s="183"/>
      <c r="ON32" s="183"/>
      <c r="OO32" s="183"/>
      <c r="OP32" s="183"/>
      <c r="OQ32" s="183"/>
      <c r="OR32" s="183"/>
      <c r="OS32" s="183"/>
      <c r="OT32" s="183"/>
      <c r="OU32" s="183"/>
      <c r="OV32" s="183"/>
      <c r="OW32" s="183"/>
      <c r="OX32" s="183"/>
      <c r="OY32" s="183"/>
      <c r="OZ32" s="183"/>
      <c r="PA32" s="183"/>
      <c r="PB32" s="183"/>
      <c r="PC32" s="183"/>
      <c r="PD32" s="183"/>
      <c r="PE32" s="183"/>
      <c r="PF32" s="183"/>
      <c r="PG32" s="183"/>
      <c r="PH32" s="183"/>
      <c r="PI32" s="183"/>
      <c r="PJ32" s="183"/>
      <c r="PK32" s="183"/>
      <c r="PL32" s="183"/>
      <c r="PM32" s="183"/>
      <c r="PN32" s="183"/>
      <c r="PO32" s="183"/>
      <c r="PP32" s="183"/>
      <c r="PQ32" s="183"/>
      <c r="PR32" s="183"/>
      <c r="PS32" s="183"/>
      <c r="PT32" s="183"/>
      <c r="PU32" s="183"/>
      <c r="PV32" s="183"/>
      <c r="PW32" s="183"/>
      <c r="PX32" s="183"/>
      <c r="PY32" s="183"/>
      <c r="PZ32" s="183"/>
      <c r="QA32" s="183"/>
      <c r="QB32" s="183"/>
      <c r="QC32" s="183"/>
      <c r="QD32" s="183"/>
      <c r="QE32" s="183"/>
      <c r="QF32" s="183"/>
      <c r="QG32" s="183"/>
      <c r="QH32" s="183"/>
      <c r="QI32" s="183"/>
      <c r="QJ32" s="183"/>
      <c r="QK32" s="183"/>
      <c r="QL32" s="183"/>
      <c r="QM32" s="183"/>
      <c r="QN32" s="183"/>
      <c r="QO32" s="183"/>
      <c r="QP32" s="183"/>
      <c r="QQ32" s="183"/>
      <c r="QR32" s="183"/>
      <c r="QS32" s="183"/>
      <c r="QT32" s="183"/>
      <c r="QU32" s="183"/>
      <c r="QV32" s="183"/>
      <c r="QW32" s="183"/>
      <c r="QX32" s="183"/>
      <c r="QY32" s="183"/>
      <c r="QZ32" s="183"/>
      <c r="RA32" s="183"/>
      <c r="RB32" s="183"/>
      <c r="RC32" s="183"/>
      <c r="RD32" s="183"/>
      <c r="RE32" s="183"/>
      <c r="RF32" s="183"/>
      <c r="RG32" s="183"/>
      <c r="RH32" s="183"/>
      <c r="RI32" s="183"/>
      <c r="RJ32" s="183"/>
      <c r="RK32" s="183"/>
      <c r="RL32" s="183"/>
      <c r="RM32" s="183"/>
      <c r="RN32" s="183"/>
      <c r="RO32" s="183"/>
      <c r="RP32" s="183"/>
      <c r="RQ32" s="183"/>
      <c r="RR32" s="183"/>
      <c r="RS32" s="183"/>
      <c r="RT32" s="183"/>
      <c r="RU32" s="183"/>
      <c r="RV32" s="183"/>
      <c r="RW32" s="183"/>
      <c r="RX32" s="183"/>
      <c r="RY32" s="183"/>
      <c r="RZ32" s="183"/>
      <c r="SA32" s="183"/>
      <c r="SB32" s="183"/>
      <c r="SC32" s="183"/>
      <c r="SD32" s="183"/>
      <c r="SE32" s="183"/>
      <c r="SF32" s="183"/>
      <c r="SG32" s="183"/>
      <c r="SH32" s="183"/>
      <c r="SI32" s="183"/>
      <c r="SJ32" s="183"/>
      <c r="SK32" s="183"/>
      <c r="SL32" s="183"/>
      <c r="SM32" s="183"/>
      <c r="SN32" s="183"/>
      <c r="SO32" s="183"/>
      <c r="SP32" s="183"/>
      <c r="SQ32" s="183"/>
      <c r="SR32" s="183"/>
      <c r="SS32" s="183"/>
      <c r="ST32" s="183"/>
      <c r="SU32" s="183"/>
      <c r="SV32" s="183"/>
      <c r="SW32" s="183"/>
      <c r="SX32" s="183"/>
      <c r="SY32" s="183"/>
      <c r="SZ32" s="183"/>
      <c r="TA32" s="183"/>
      <c r="TB32" s="183"/>
      <c r="TC32" s="183"/>
      <c r="TD32" s="183"/>
      <c r="TE32" s="183"/>
      <c r="TF32" s="183"/>
      <c r="TG32" s="183"/>
      <c r="TH32" s="183"/>
      <c r="TI32" s="183"/>
      <c r="TJ32" s="183"/>
      <c r="TK32" s="183"/>
      <c r="TL32" s="183"/>
      <c r="TM32" s="183"/>
      <c r="TN32" s="183"/>
      <c r="TO32" s="183"/>
      <c r="TP32" s="183"/>
      <c r="TQ32" s="183"/>
      <c r="TR32" s="183"/>
      <c r="TS32" s="183"/>
      <c r="TT32" s="183"/>
      <c r="TU32" s="183"/>
      <c r="TV32" s="183"/>
      <c r="TW32" s="183"/>
      <c r="TX32" s="183"/>
      <c r="TY32" s="183"/>
      <c r="TZ32" s="183"/>
      <c r="UA32" s="183"/>
      <c r="UB32" s="183"/>
      <c r="UC32" s="183"/>
      <c r="UD32" s="183"/>
      <c r="UE32" s="183"/>
      <c r="UF32" s="183"/>
      <c r="UG32" s="183"/>
      <c r="UH32" s="183"/>
      <c r="UI32" s="183"/>
      <c r="UJ32" s="183"/>
      <c r="UK32" s="183"/>
      <c r="UL32" s="183"/>
      <c r="UM32" s="183"/>
      <c r="UN32" s="183"/>
      <c r="UO32" s="183"/>
      <c r="UP32" s="183"/>
      <c r="UQ32" s="183"/>
      <c r="UR32" s="183"/>
      <c r="US32" s="183"/>
      <c r="UT32" s="183"/>
      <c r="UU32" s="183"/>
      <c r="UV32" s="183"/>
      <c r="UW32" s="183"/>
      <c r="UX32" s="183"/>
      <c r="UY32" s="183"/>
      <c r="UZ32" s="183"/>
      <c r="VA32" s="183"/>
      <c r="VB32" s="183"/>
      <c r="VC32" s="183"/>
      <c r="VD32" s="183"/>
      <c r="VE32" s="183"/>
      <c r="VF32" s="183"/>
      <c r="VG32" s="183"/>
      <c r="VH32" s="183"/>
      <c r="VI32" s="183"/>
      <c r="VJ32" s="183"/>
      <c r="VK32" s="183"/>
      <c r="VL32" s="183"/>
      <c r="VM32" s="183"/>
      <c r="VN32" s="183"/>
      <c r="VO32" s="183"/>
      <c r="VP32" s="183"/>
      <c r="VQ32" s="183"/>
      <c r="VR32" s="183"/>
      <c r="VS32" s="183"/>
      <c r="VT32" s="183"/>
      <c r="VU32" s="183"/>
      <c r="VV32" s="183"/>
      <c r="VW32" s="183"/>
      <c r="VX32" s="183"/>
      <c r="VY32" s="183"/>
      <c r="VZ32" s="183"/>
      <c r="WA32" s="183"/>
      <c r="WB32" s="183"/>
      <c r="WC32" s="183"/>
      <c r="WD32" s="183"/>
      <c r="WE32" s="183"/>
      <c r="WF32" s="183"/>
      <c r="WG32" s="183"/>
      <c r="WH32" s="183"/>
      <c r="WI32" s="183"/>
      <c r="WJ32" s="183"/>
      <c r="WK32" s="183"/>
      <c r="WL32" s="183"/>
      <c r="WM32" s="183"/>
      <c r="WN32" s="183"/>
      <c r="WO32" s="183"/>
      <c r="WP32" s="183"/>
      <c r="WQ32" s="183"/>
      <c r="WR32" s="183"/>
      <c r="WS32" s="183"/>
      <c r="WT32" s="183"/>
      <c r="WU32" s="183"/>
      <c r="WV32" s="183"/>
      <c r="WW32" s="183"/>
      <c r="WX32" s="183"/>
      <c r="WY32" s="183"/>
      <c r="WZ32" s="183"/>
      <c r="XA32" s="183"/>
      <c r="XB32" s="183"/>
      <c r="XC32" s="183"/>
      <c r="XD32" s="183"/>
      <c r="XE32" s="183"/>
      <c r="XF32" s="183"/>
      <c r="XG32" s="183"/>
      <c r="XH32" s="183"/>
      <c r="XI32" s="183"/>
      <c r="XJ32" s="183"/>
      <c r="XK32" s="183"/>
      <c r="XL32" s="183"/>
      <c r="XM32" s="183"/>
      <c r="XN32" s="183"/>
      <c r="XO32" s="183"/>
      <c r="XP32" s="183"/>
      <c r="XQ32" s="183"/>
      <c r="XR32" s="183"/>
      <c r="XS32" s="183"/>
      <c r="XT32" s="183"/>
      <c r="XU32" s="183"/>
      <c r="XV32" s="183"/>
      <c r="XW32" s="183"/>
      <c r="XX32" s="183"/>
      <c r="XY32" s="183"/>
      <c r="XZ32" s="183"/>
      <c r="YA32" s="183"/>
      <c r="YB32" s="183"/>
      <c r="YC32" s="183"/>
      <c r="YD32" s="183"/>
      <c r="YE32" s="183"/>
      <c r="YF32" s="183"/>
      <c r="YG32" s="183"/>
      <c r="YH32" s="183"/>
      <c r="YI32" s="183"/>
      <c r="YJ32" s="183"/>
      <c r="YK32" s="183"/>
      <c r="YL32" s="183"/>
      <c r="YM32" s="183"/>
      <c r="YN32" s="183"/>
      <c r="YO32" s="183"/>
      <c r="YP32" s="183"/>
      <c r="YQ32" s="183"/>
      <c r="YR32" s="183"/>
      <c r="YS32" s="183"/>
      <c r="YT32" s="183"/>
      <c r="YU32" s="183"/>
      <c r="YV32" s="183"/>
      <c r="YW32" s="183"/>
      <c r="YX32" s="183"/>
      <c r="YY32" s="183"/>
      <c r="YZ32" s="183"/>
      <c r="ZA32" s="183"/>
      <c r="ZB32" s="183"/>
      <c r="ZC32" s="183"/>
      <c r="ZD32" s="183"/>
      <c r="ZE32" s="183"/>
      <c r="ZF32" s="183"/>
      <c r="ZG32" s="183"/>
      <c r="ZH32" s="183"/>
      <c r="ZI32" s="183"/>
      <c r="ZJ32" s="183"/>
      <c r="ZK32" s="183"/>
      <c r="ZL32" s="183"/>
      <c r="ZM32" s="183"/>
      <c r="ZN32" s="183"/>
      <c r="ZO32" s="183"/>
      <c r="ZP32" s="183"/>
      <c r="ZQ32" s="183"/>
      <c r="ZR32" s="183"/>
      <c r="ZS32" s="183"/>
      <c r="ZT32" s="183"/>
      <c r="ZU32" s="183"/>
      <c r="ZV32" s="183"/>
      <c r="ZW32" s="183"/>
      <c r="ZX32" s="183"/>
      <c r="ZY32" s="183"/>
      <c r="ZZ32" s="183"/>
      <c r="AAA32" s="183"/>
      <c r="AAB32" s="183"/>
      <c r="AAC32" s="183"/>
      <c r="AAD32" s="183"/>
      <c r="AAE32" s="183"/>
      <c r="AAF32" s="183"/>
      <c r="AAG32" s="183"/>
      <c r="AAH32" s="183"/>
      <c r="AAI32" s="183"/>
      <c r="AAJ32" s="183"/>
      <c r="AAK32" s="183"/>
      <c r="AAL32" s="183"/>
      <c r="AAM32" s="183"/>
      <c r="AAN32" s="183"/>
      <c r="AAO32" s="183"/>
      <c r="AAP32" s="183"/>
      <c r="AAQ32" s="183"/>
      <c r="AAR32" s="183"/>
      <c r="AAS32" s="183"/>
      <c r="AAT32" s="183"/>
      <c r="AAU32" s="183"/>
      <c r="AAV32" s="183"/>
      <c r="AAW32" s="183"/>
      <c r="AAX32" s="183"/>
      <c r="AAY32" s="183"/>
      <c r="AAZ32" s="183"/>
      <c r="ABA32" s="183"/>
      <c r="ABB32" s="183"/>
      <c r="ABC32" s="183"/>
      <c r="ABD32" s="183"/>
      <c r="ABE32" s="183"/>
      <c r="ABF32" s="183"/>
      <c r="ABG32" s="183"/>
      <c r="ABH32" s="183"/>
      <c r="ABI32" s="183"/>
      <c r="ABJ32" s="183"/>
      <c r="ABK32" s="183"/>
      <c r="ABL32" s="183"/>
      <c r="ABM32" s="183"/>
      <c r="ABN32" s="183"/>
      <c r="ABO32" s="183"/>
      <c r="ABP32" s="183"/>
      <c r="ABQ32" s="183"/>
      <c r="ABR32" s="183"/>
      <c r="ABS32" s="183"/>
      <c r="ABT32" s="183"/>
      <c r="ABU32" s="183"/>
      <c r="ABV32" s="183"/>
      <c r="ABW32" s="183"/>
      <c r="ABX32" s="183"/>
      <c r="ABY32" s="183"/>
      <c r="ABZ32" s="183"/>
      <c r="ACA32" s="183"/>
      <c r="ACB32" s="183"/>
      <c r="ACC32" s="183"/>
      <c r="ACD32" s="183"/>
      <c r="ACE32" s="183"/>
      <c r="ACF32" s="183"/>
      <c r="ACG32" s="183"/>
      <c r="ACH32" s="183"/>
      <c r="ACI32" s="183"/>
      <c r="ACJ32" s="183"/>
      <c r="ACK32" s="183"/>
      <c r="ACL32" s="183"/>
      <c r="ACM32" s="183"/>
      <c r="ACN32" s="183"/>
      <c r="ACO32" s="183"/>
      <c r="ACP32" s="183"/>
      <c r="ACQ32" s="183"/>
      <c r="ACR32" s="183"/>
      <c r="ACS32" s="183"/>
      <c r="ACT32" s="183"/>
      <c r="ACU32" s="183"/>
      <c r="ACV32" s="183"/>
      <c r="ACW32" s="183"/>
      <c r="ACX32" s="183"/>
      <c r="ACY32" s="183"/>
      <c r="ACZ32" s="183"/>
      <c r="ADA32" s="183"/>
      <c r="ADB32" s="183"/>
      <c r="ADC32" s="183"/>
      <c r="ADD32" s="183"/>
      <c r="ADE32" s="183"/>
      <c r="ADF32" s="183"/>
      <c r="ADG32" s="183"/>
      <c r="ADH32" s="183"/>
      <c r="ADI32" s="183"/>
      <c r="ADJ32" s="183"/>
      <c r="ADK32" s="183"/>
      <c r="ADL32" s="183"/>
      <c r="ADM32" s="183"/>
      <c r="ADN32" s="183"/>
      <c r="ADO32" s="183"/>
      <c r="ADP32" s="183"/>
      <c r="ADQ32" s="183"/>
      <c r="ADR32" s="183"/>
      <c r="ADS32" s="183"/>
      <c r="ADT32" s="183"/>
      <c r="ADU32" s="183"/>
      <c r="ADV32" s="183"/>
      <c r="ADW32" s="183"/>
      <c r="ADX32" s="183"/>
      <c r="ADY32" s="183"/>
      <c r="ADZ32" s="183"/>
      <c r="AEA32" s="183"/>
      <c r="AEB32" s="183"/>
      <c r="AEC32" s="183"/>
      <c r="AED32" s="183"/>
      <c r="AEE32" s="183"/>
      <c r="AEF32" s="183"/>
      <c r="AEG32" s="183"/>
      <c r="AEH32" s="183"/>
      <c r="AEI32" s="183"/>
      <c r="AEJ32" s="183"/>
      <c r="AEK32" s="183"/>
      <c r="AEL32" s="183"/>
      <c r="AEM32" s="183"/>
      <c r="AEN32" s="183"/>
      <c r="AEO32" s="183"/>
      <c r="AEP32" s="183"/>
      <c r="AEQ32" s="183"/>
      <c r="AER32" s="183"/>
      <c r="AES32" s="183"/>
      <c r="AET32" s="183"/>
      <c r="AEU32" s="183"/>
      <c r="AEV32" s="183"/>
      <c r="AEW32" s="183"/>
      <c r="AEX32" s="183"/>
      <c r="AEY32" s="183"/>
      <c r="AEZ32" s="183"/>
      <c r="AFA32" s="183"/>
      <c r="AFB32" s="183"/>
      <c r="AFC32" s="183"/>
      <c r="AFD32" s="183"/>
      <c r="AFE32" s="183"/>
      <c r="AFF32" s="183"/>
      <c r="AFG32" s="183"/>
      <c r="AFH32" s="183"/>
      <c r="AFI32" s="183"/>
      <c r="AFJ32" s="183"/>
      <c r="AFK32" s="183"/>
      <c r="AFL32" s="183"/>
      <c r="AFM32" s="183"/>
      <c r="AFN32" s="183"/>
      <c r="AFO32" s="183"/>
      <c r="AFP32" s="183"/>
      <c r="AFQ32" s="183"/>
      <c r="AFR32" s="183"/>
      <c r="AFS32" s="183"/>
      <c r="AFT32" s="183"/>
      <c r="AFU32" s="183"/>
      <c r="AFV32" s="183"/>
      <c r="AFW32" s="183"/>
      <c r="AFX32" s="183"/>
      <c r="AFY32" s="183"/>
      <c r="AFZ32" s="183"/>
      <c r="AGA32" s="183"/>
      <c r="AGB32" s="183"/>
      <c r="AGC32" s="183"/>
      <c r="AGD32" s="183"/>
      <c r="AGE32" s="183"/>
      <c r="AGF32" s="183"/>
      <c r="AGG32" s="183"/>
      <c r="AGH32" s="183"/>
      <c r="AGI32" s="183"/>
      <c r="AGJ32" s="183"/>
      <c r="AGK32" s="183"/>
      <c r="AGL32" s="183"/>
      <c r="AGM32" s="183"/>
      <c r="AGN32" s="183"/>
      <c r="AGO32" s="183"/>
      <c r="AGP32" s="183"/>
      <c r="AGQ32" s="183"/>
      <c r="AGR32" s="183"/>
      <c r="AGS32" s="183"/>
      <c r="AGT32" s="183"/>
      <c r="AGU32" s="183"/>
      <c r="AGV32" s="183"/>
      <c r="AGW32" s="183"/>
      <c r="AGX32" s="183"/>
      <c r="AGY32" s="183"/>
      <c r="AGZ32" s="183"/>
      <c r="AHA32" s="183"/>
      <c r="AHB32" s="183"/>
      <c r="AHC32" s="183"/>
      <c r="AHD32" s="183"/>
      <c r="AHE32" s="183"/>
      <c r="AHF32" s="183"/>
      <c r="AHG32" s="183"/>
      <c r="AHH32" s="183"/>
      <c r="AHI32" s="183"/>
      <c r="AHJ32" s="183"/>
      <c r="AHK32" s="183"/>
      <c r="AHL32" s="183"/>
      <c r="AHM32" s="183"/>
      <c r="AHN32" s="183"/>
      <c r="AHO32" s="183"/>
      <c r="AHP32" s="183"/>
      <c r="AHQ32" s="183"/>
      <c r="AHR32" s="183"/>
      <c r="AHS32" s="183"/>
      <c r="AHT32" s="183"/>
      <c r="AHU32" s="183"/>
      <c r="AHV32" s="183"/>
      <c r="AHW32" s="183"/>
      <c r="AHX32" s="183"/>
      <c r="AHY32" s="183"/>
      <c r="AHZ32" s="183"/>
      <c r="AIA32" s="183"/>
      <c r="AIB32" s="183"/>
      <c r="AIC32" s="183"/>
      <c r="AID32" s="183"/>
      <c r="AIE32" s="183"/>
      <c r="AIF32" s="183"/>
      <c r="AIG32" s="183"/>
      <c r="AIH32" s="183"/>
      <c r="AII32" s="183"/>
      <c r="AIJ32" s="183"/>
      <c r="AIK32" s="183"/>
      <c r="AIL32" s="183"/>
      <c r="AIM32" s="183"/>
      <c r="AIN32" s="183"/>
      <c r="AIO32" s="183"/>
      <c r="AIP32" s="183"/>
      <c r="AIQ32" s="183"/>
      <c r="AIR32" s="183"/>
      <c r="AIS32" s="183"/>
      <c r="AIT32" s="183"/>
      <c r="AIU32" s="183"/>
      <c r="AIV32" s="183"/>
      <c r="AIW32" s="183"/>
      <c r="AIX32" s="183"/>
      <c r="AIY32" s="183"/>
      <c r="AIZ32" s="183"/>
      <c r="AJA32" s="183"/>
      <c r="AJB32" s="183"/>
      <c r="AJC32" s="183"/>
      <c r="AJD32" s="183"/>
      <c r="AJE32" s="183"/>
      <c r="AJF32" s="183"/>
      <c r="AJG32" s="183"/>
      <c r="AJH32" s="183"/>
      <c r="AJI32" s="183"/>
      <c r="AJJ32" s="183"/>
      <c r="AJK32" s="183"/>
      <c r="AJL32" s="183"/>
      <c r="AJM32" s="183"/>
      <c r="AJN32" s="183"/>
      <c r="AJO32" s="183"/>
      <c r="AJP32" s="183"/>
      <c r="AJQ32" s="183"/>
      <c r="AJR32" s="183"/>
      <c r="AJS32" s="183"/>
      <c r="AJT32" s="183"/>
      <c r="AJU32" s="183"/>
      <c r="AJV32" s="183"/>
      <c r="AJW32" s="183"/>
      <c r="AJX32" s="183"/>
      <c r="AJY32" s="183"/>
      <c r="AJZ32" s="183"/>
      <c r="AKA32" s="183"/>
      <c r="AKB32" s="183"/>
      <c r="AKC32" s="183"/>
      <c r="AKD32" s="183"/>
      <c r="AKE32" s="183"/>
      <c r="AKF32" s="183"/>
      <c r="AKG32" s="183"/>
      <c r="AKH32" s="183"/>
      <c r="AKI32" s="183"/>
      <c r="AKJ32" s="183"/>
      <c r="AKK32" s="183"/>
      <c r="AKL32" s="183"/>
      <c r="AKM32" s="183"/>
      <c r="AKN32" s="183"/>
      <c r="AKO32" s="183"/>
      <c r="AKP32" s="183"/>
      <c r="AKQ32" s="183"/>
      <c r="AKR32" s="183"/>
      <c r="AKS32" s="183"/>
      <c r="AKT32" s="183"/>
      <c r="AKU32" s="183"/>
      <c r="AKV32" s="183"/>
      <c r="AKW32" s="183"/>
      <c r="AKX32" s="183"/>
      <c r="AKY32" s="183"/>
      <c r="AKZ32" s="183"/>
      <c r="ALA32" s="183"/>
      <c r="ALB32" s="183"/>
      <c r="ALC32" s="183"/>
      <c r="ALD32" s="183"/>
      <c r="ALE32" s="183"/>
      <c r="ALF32" s="183"/>
      <c r="ALG32" s="183"/>
      <c r="ALH32" s="183"/>
      <c r="ALI32" s="183"/>
      <c r="ALJ32" s="183"/>
      <c r="ALK32" s="183"/>
      <c r="ALL32" s="183"/>
      <c r="ALM32" s="183"/>
      <c r="ALN32" s="183"/>
      <c r="ALO32" s="183"/>
      <c r="ALP32" s="183"/>
      <c r="ALQ32" s="183"/>
      <c r="ALR32" s="183"/>
      <c r="ALS32" s="183"/>
      <c r="ALT32" s="183"/>
      <c r="ALU32" s="183"/>
      <c r="ALV32" s="183"/>
      <c r="ALW32" s="183"/>
      <c r="ALX32" s="183"/>
      <c r="ALY32" s="183"/>
      <c r="ALZ32" s="183"/>
      <c r="AMA32" s="183"/>
      <c r="AMB32" s="183"/>
      <c r="AMC32" s="183"/>
      <c r="AMD32" s="183"/>
      <c r="AME32" s="183"/>
      <c r="AMF32" s="183"/>
      <c r="AMG32" s="183"/>
      <c r="AMH32" s="183"/>
      <c r="AMI32" s="183"/>
      <c r="AMJ32" s="183"/>
      <c r="AMK32" s="183"/>
      <c r="AML32" s="183"/>
      <c r="AMM32" s="183"/>
      <c r="AMN32" s="183"/>
      <c r="AMO32" s="183"/>
      <c r="AMP32" s="183"/>
      <c r="AMQ32" s="183"/>
      <c r="AMR32" s="183"/>
      <c r="AMS32" s="183"/>
      <c r="AMT32" s="183"/>
      <c r="AMU32" s="183"/>
      <c r="AMV32" s="183"/>
      <c r="AMW32" s="183"/>
      <c r="AMX32" s="183"/>
      <c r="AMY32" s="183"/>
      <c r="AMZ32" s="183"/>
      <c r="ANA32" s="183"/>
      <c r="ANB32" s="183"/>
      <c r="ANC32" s="183"/>
      <c r="AND32" s="183"/>
      <c r="ANE32" s="183"/>
      <c r="ANF32" s="183"/>
      <c r="ANG32" s="183"/>
      <c r="ANH32" s="183"/>
      <c r="ANI32" s="183"/>
      <c r="ANJ32" s="183"/>
      <c r="ANK32" s="183"/>
      <c r="ANL32" s="183"/>
      <c r="ANM32" s="183"/>
      <c r="ANN32" s="183"/>
      <c r="ANO32" s="183"/>
      <c r="ANP32" s="183"/>
      <c r="ANQ32" s="183"/>
      <c r="ANR32" s="183"/>
      <c r="ANS32" s="183"/>
      <c r="ANT32" s="183"/>
      <c r="ANU32" s="183"/>
      <c r="ANV32" s="183"/>
      <c r="ANW32" s="183"/>
      <c r="ANX32" s="183"/>
      <c r="ANY32" s="183"/>
      <c r="ANZ32" s="183"/>
      <c r="AOA32" s="183"/>
      <c r="AOB32" s="183"/>
      <c r="AOC32" s="183"/>
      <c r="AOD32" s="183"/>
      <c r="AOE32" s="183"/>
      <c r="AOF32" s="183"/>
      <c r="AOG32" s="183"/>
      <c r="AOH32" s="183"/>
      <c r="AOI32" s="183"/>
      <c r="AOJ32" s="183"/>
      <c r="AOK32" s="183"/>
      <c r="AOL32" s="183"/>
      <c r="AOM32" s="183"/>
      <c r="AON32" s="183"/>
      <c r="AOO32" s="183"/>
      <c r="AOP32" s="183"/>
      <c r="AOQ32" s="183"/>
      <c r="AOR32" s="183"/>
      <c r="AOS32" s="183"/>
      <c r="AOT32" s="183"/>
      <c r="AOU32" s="183"/>
      <c r="AOV32" s="183"/>
      <c r="AOW32" s="183"/>
      <c r="AOX32" s="183"/>
      <c r="AOY32" s="183"/>
      <c r="AOZ32" s="183"/>
      <c r="APA32" s="183"/>
      <c r="APB32" s="183"/>
      <c r="APC32" s="183"/>
      <c r="APD32" s="183"/>
      <c r="APE32" s="183"/>
      <c r="APF32" s="183"/>
      <c r="APG32" s="183"/>
      <c r="APH32" s="183"/>
      <c r="API32" s="183"/>
      <c r="APJ32" s="183"/>
      <c r="APK32" s="183"/>
      <c r="APL32" s="183"/>
      <c r="APM32" s="183"/>
      <c r="APN32" s="183"/>
      <c r="APO32" s="183"/>
      <c r="APP32" s="183"/>
      <c r="APQ32" s="183"/>
      <c r="APR32" s="183"/>
      <c r="APS32" s="183"/>
      <c r="APT32" s="183"/>
      <c r="APU32" s="183"/>
      <c r="APV32" s="183"/>
      <c r="APW32" s="183"/>
      <c r="APX32" s="183"/>
      <c r="APY32" s="183"/>
      <c r="APZ32" s="183"/>
      <c r="AQA32" s="183"/>
      <c r="AQB32" s="183"/>
      <c r="AQC32" s="183"/>
      <c r="AQD32" s="183"/>
      <c r="AQE32" s="183"/>
      <c r="AQF32" s="183"/>
      <c r="AQG32" s="183"/>
      <c r="AQH32" s="183"/>
      <c r="AQI32" s="183"/>
      <c r="AQJ32" s="183"/>
      <c r="AQK32" s="183"/>
      <c r="AQL32" s="183"/>
      <c r="AQM32" s="183"/>
      <c r="AQN32" s="183"/>
      <c r="AQO32" s="183"/>
      <c r="AQP32" s="183"/>
      <c r="AQQ32" s="183"/>
      <c r="AQR32" s="183"/>
      <c r="AQS32" s="183"/>
      <c r="AQT32" s="183"/>
      <c r="AQU32" s="183"/>
      <c r="AQV32" s="183"/>
      <c r="AQW32" s="183"/>
      <c r="AQX32" s="183"/>
      <c r="AQY32" s="183"/>
      <c r="AQZ32" s="183"/>
      <c r="ARA32" s="183"/>
      <c r="ARB32" s="183"/>
      <c r="ARC32" s="183"/>
      <c r="ARD32" s="183"/>
      <c r="ARE32" s="183"/>
      <c r="ARF32" s="183"/>
      <c r="ARG32" s="183"/>
      <c r="ARH32" s="183"/>
      <c r="ARI32" s="183"/>
      <c r="ARJ32" s="183"/>
      <c r="ARK32" s="183"/>
      <c r="ARL32" s="183"/>
      <c r="ARM32" s="183"/>
      <c r="ARN32" s="183"/>
      <c r="ARO32" s="183"/>
      <c r="ARP32" s="183"/>
      <c r="ARQ32" s="183"/>
      <c r="ARR32" s="183"/>
      <c r="ARS32" s="183"/>
      <c r="ART32" s="183"/>
      <c r="ARU32" s="183"/>
      <c r="ARV32" s="183"/>
      <c r="ARW32" s="183"/>
      <c r="ARX32" s="183"/>
      <c r="ARY32" s="183"/>
      <c r="ARZ32" s="183"/>
      <c r="ASA32" s="183"/>
      <c r="ASB32" s="183"/>
      <c r="ASC32" s="183"/>
      <c r="ASD32" s="183"/>
      <c r="ASE32" s="183"/>
      <c r="ASF32" s="183"/>
      <c r="ASG32" s="183"/>
      <c r="ASH32" s="183"/>
      <c r="ASI32" s="183"/>
      <c r="ASJ32" s="183"/>
      <c r="ASK32" s="183"/>
      <c r="ASL32" s="183"/>
      <c r="ASM32" s="183"/>
      <c r="ASN32" s="183"/>
      <c r="ASO32" s="183"/>
      <c r="ASP32" s="183"/>
      <c r="ASQ32" s="183"/>
      <c r="ASR32" s="183"/>
      <c r="ASS32" s="183"/>
      <c r="AST32" s="183"/>
      <c r="ASU32" s="183"/>
      <c r="ASV32" s="183"/>
      <c r="ASW32" s="183"/>
      <c r="ASX32" s="183"/>
      <c r="ASY32" s="183"/>
      <c r="ASZ32" s="183"/>
      <c r="ATA32" s="183"/>
      <c r="ATB32" s="183"/>
      <c r="ATC32" s="183"/>
      <c r="ATD32" s="183"/>
      <c r="ATE32" s="183"/>
      <c r="ATF32" s="183"/>
      <c r="ATG32" s="183"/>
      <c r="ATH32" s="183"/>
      <c r="ATI32" s="183"/>
      <c r="ATJ32" s="183"/>
      <c r="ATK32" s="183"/>
      <c r="ATL32" s="183"/>
      <c r="ATM32" s="183"/>
      <c r="ATN32" s="183"/>
      <c r="ATO32" s="183"/>
      <c r="ATP32" s="183"/>
      <c r="ATQ32" s="183"/>
      <c r="ATR32" s="183"/>
      <c r="ATS32" s="183"/>
      <c r="ATT32" s="183"/>
      <c r="ATU32" s="183"/>
      <c r="ATV32" s="183"/>
      <c r="ATW32" s="183"/>
      <c r="ATX32" s="183"/>
      <c r="ATY32" s="183"/>
      <c r="ATZ32" s="183"/>
      <c r="AUA32" s="183"/>
      <c r="AUB32" s="183"/>
      <c r="AUC32" s="183"/>
      <c r="AUD32" s="183"/>
      <c r="AUE32" s="183"/>
      <c r="AUF32" s="183"/>
      <c r="AUG32" s="183"/>
      <c r="AUH32" s="183"/>
      <c r="AUI32" s="183"/>
      <c r="AUJ32" s="183"/>
      <c r="AUK32" s="183"/>
      <c r="AUL32" s="183"/>
      <c r="AUM32" s="183"/>
      <c r="AUN32" s="183"/>
      <c r="AUO32" s="183"/>
      <c r="AUP32" s="183"/>
      <c r="AUQ32" s="183"/>
      <c r="AUR32" s="183"/>
      <c r="AUS32" s="183"/>
      <c r="AUT32" s="183"/>
      <c r="AUU32" s="183"/>
      <c r="AUV32" s="183"/>
      <c r="AUW32" s="183"/>
      <c r="AUX32" s="183"/>
      <c r="AUY32" s="183"/>
      <c r="AUZ32" s="183"/>
      <c r="AVA32" s="183"/>
      <c r="AVB32" s="183"/>
      <c r="AVC32" s="183"/>
      <c r="AVD32" s="183"/>
      <c r="AVE32" s="183"/>
      <c r="AVF32" s="183"/>
      <c r="AVG32" s="183"/>
      <c r="AVH32" s="183"/>
      <c r="AVI32" s="183"/>
      <c r="AVJ32" s="183"/>
      <c r="AVK32" s="183"/>
      <c r="AVL32" s="183"/>
      <c r="AVM32" s="183"/>
      <c r="AVN32" s="183"/>
      <c r="AVO32" s="183"/>
      <c r="AVP32" s="183"/>
      <c r="AVQ32" s="183"/>
      <c r="AVR32" s="183"/>
      <c r="AVS32" s="183"/>
      <c r="AVT32" s="183"/>
      <c r="AVU32" s="183"/>
      <c r="AVV32" s="183"/>
      <c r="AVW32" s="183"/>
      <c r="AVX32" s="183"/>
      <c r="AVY32" s="183"/>
      <c r="AVZ32" s="183"/>
      <c r="AWA32" s="183"/>
      <c r="AWB32" s="183"/>
      <c r="AWC32" s="183"/>
      <c r="AWD32" s="183"/>
      <c r="AWE32" s="183"/>
      <c r="AWF32" s="183"/>
      <c r="AWG32" s="183"/>
      <c r="AWH32" s="183"/>
      <c r="AWI32" s="183"/>
      <c r="AWJ32" s="183"/>
      <c r="AWK32" s="183"/>
      <c r="AWL32" s="183"/>
      <c r="AWM32" s="183"/>
      <c r="AWN32" s="183"/>
      <c r="AWO32" s="183"/>
      <c r="AWP32" s="183"/>
      <c r="AWQ32" s="183"/>
      <c r="AWR32" s="183"/>
      <c r="AWS32" s="183"/>
      <c r="AWT32" s="183"/>
      <c r="AWU32" s="183"/>
      <c r="AWV32" s="183"/>
      <c r="AWW32" s="183"/>
      <c r="AWX32" s="183"/>
      <c r="AWY32" s="183"/>
      <c r="AWZ32" s="183"/>
      <c r="AXA32" s="183"/>
      <c r="AXB32" s="183"/>
      <c r="AXC32" s="183"/>
      <c r="AXD32" s="183"/>
      <c r="AXE32" s="183"/>
      <c r="AXF32" s="183"/>
      <c r="AXG32" s="183"/>
      <c r="AXH32" s="183"/>
      <c r="AXI32" s="183"/>
      <c r="AXJ32" s="183"/>
      <c r="AXK32" s="183"/>
      <c r="AXL32" s="183"/>
      <c r="AXM32" s="183"/>
      <c r="AXN32" s="183"/>
      <c r="AXO32" s="183"/>
      <c r="AXP32" s="183"/>
      <c r="AXQ32" s="183"/>
      <c r="AXR32" s="183"/>
      <c r="AXS32" s="183"/>
      <c r="AXT32" s="183"/>
      <c r="AXU32" s="183"/>
      <c r="AXV32" s="183"/>
      <c r="AXW32" s="183"/>
      <c r="AXX32" s="183"/>
      <c r="AXY32" s="183"/>
      <c r="AXZ32" s="183"/>
      <c r="AYA32" s="183"/>
      <c r="AYB32" s="183"/>
      <c r="AYC32" s="183"/>
      <c r="AYD32" s="183"/>
      <c r="AYE32" s="183"/>
      <c r="AYF32" s="183"/>
      <c r="AYG32" s="183"/>
      <c r="AYH32" s="183"/>
      <c r="AYI32" s="183"/>
      <c r="AYJ32" s="183"/>
      <c r="AYK32" s="183"/>
      <c r="AYL32" s="183"/>
      <c r="AYM32" s="183"/>
      <c r="AYN32" s="183"/>
      <c r="AYO32" s="183"/>
      <c r="AYP32" s="183"/>
      <c r="AYQ32" s="183"/>
      <c r="AYR32" s="183"/>
      <c r="AYS32" s="183"/>
      <c r="AYT32" s="183"/>
      <c r="AYU32" s="183"/>
      <c r="AYV32" s="183"/>
      <c r="AYW32" s="183"/>
      <c r="AYX32" s="183"/>
      <c r="AYY32" s="183"/>
      <c r="AYZ32" s="183"/>
      <c r="AZA32" s="183"/>
      <c r="AZB32" s="183"/>
      <c r="AZC32" s="183"/>
      <c r="AZD32" s="183"/>
      <c r="AZE32" s="183"/>
      <c r="AZF32" s="183"/>
      <c r="AZG32" s="183"/>
      <c r="AZH32" s="183"/>
      <c r="AZI32" s="183"/>
      <c r="AZJ32" s="183"/>
      <c r="AZK32" s="183"/>
      <c r="AZL32" s="183"/>
      <c r="AZM32" s="183"/>
      <c r="AZN32" s="183"/>
      <c r="AZO32" s="183"/>
      <c r="AZP32" s="183"/>
      <c r="AZQ32" s="183"/>
      <c r="AZR32" s="183"/>
      <c r="AZS32" s="183"/>
      <c r="AZT32" s="183"/>
      <c r="AZU32" s="183"/>
      <c r="AZV32" s="183"/>
      <c r="AZW32" s="183"/>
      <c r="AZX32" s="183"/>
      <c r="AZY32" s="183"/>
      <c r="AZZ32" s="183"/>
      <c r="BAA32" s="183"/>
      <c r="BAB32" s="183"/>
      <c r="BAC32" s="183"/>
      <c r="BAD32" s="183"/>
      <c r="BAE32" s="183"/>
      <c r="BAF32" s="183"/>
      <c r="BAG32" s="183"/>
      <c r="BAH32" s="183"/>
      <c r="BAI32" s="183"/>
      <c r="BAJ32" s="183"/>
      <c r="BAK32" s="183"/>
      <c r="BAL32" s="183"/>
      <c r="BAM32" s="183"/>
      <c r="BAN32" s="183"/>
      <c r="BAO32" s="183"/>
      <c r="BAP32" s="183"/>
      <c r="BAQ32" s="183"/>
      <c r="BAR32" s="183"/>
      <c r="BAS32" s="183"/>
      <c r="BAT32" s="183"/>
      <c r="BAU32" s="183"/>
      <c r="BAV32" s="183"/>
    </row>
    <row r="33" spans="1:1400" ht="28.5" customHeight="1">
      <c r="A33" s="146">
        <v>1</v>
      </c>
      <c r="B33" s="147" t="s">
        <v>75</v>
      </c>
      <c r="C33" s="148"/>
      <c r="D33" s="147" t="s">
        <v>76</v>
      </c>
      <c r="E33" s="150">
        <v>12714788</v>
      </c>
      <c r="F33" s="151" t="s">
        <v>30</v>
      </c>
      <c r="G33" s="152">
        <f t="shared" si="9"/>
        <v>5</v>
      </c>
      <c r="H33" s="152">
        <v>5</v>
      </c>
      <c r="I33" s="152">
        <v>0</v>
      </c>
      <c r="J33" s="171">
        <f t="shared" si="8"/>
        <v>0</v>
      </c>
      <c r="K33" s="171">
        <f t="shared" si="10"/>
        <v>0</v>
      </c>
      <c r="L33" s="171">
        <f t="shared" si="1"/>
        <v>5</v>
      </c>
      <c r="M33" s="172">
        <f t="shared" si="2"/>
        <v>12714788</v>
      </c>
      <c r="N33" s="171">
        <f t="shared" si="3"/>
        <v>100</v>
      </c>
      <c r="O33" s="174"/>
      <c r="P33" s="173"/>
      <c r="Q33" s="174"/>
    </row>
    <row r="34" spans="1:1400" ht="21" customHeight="1">
      <c r="A34" s="139">
        <v>2</v>
      </c>
      <c r="B34" s="140" t="s">
        <v>77</v>
      </c>
      <c r="C34" s="141"/>
      <c r="D34" s="140" t="s">
        <v>78</v>
      </c>
      <c r="E34" s="143">
        <v>125093947</v>
      </c>
      <c r="F34" s="144" t="s">
        <v>30</v>
      </c>
      <c r="G34" s="145">
        <f t="shared" si="9"/>
        <v>5</v>
      </c>
      <c r="H34" s="145">
        <v>5</v>
      </c>
      <c r="I34" s="167">
        <v>122872000</v>
      </c>
      <c r="J34" s="168">
        <f t="shared" si="8"/>
        <v>98.223777366302102</v>
      </c>
      <c r="K34" s="168">
        <f t="shared" si="10"/>
        <v>98.223777366302102</v>
      </c>
      <c r="L34" s="168">
        <f t="shared" si="1"/>
        <v>-93.223777366302102</v>
      </c>
      <c r="M34" s="169">
        <f t="shared" si="2"/>
        <v>2221947</v>
      </c>
      <c r="N34" s="168">
        <f t="shared" si="3"/>
        <v>1.7762226336978599</v>
      </c>
      <c r="O34" s="175"/>
      <c r="P34" s="170"/>
      <c r="Q34" s="175"/>
    </row>
    <row r="35" spans="1:1400" ht="17.25" customHeight="1">
      <c r="A35" s="139">
        <v>3</v>
      </c>
      <c r="B35" s="140" t="s">
        <v>79</v>
      </c>
      <c r="C35" s="141"/>
      <c r="D35" s="140" t="s">
        <v>80</v>
      </c>
      <c r="E35" s="143">
        <v>11984088</v>
      </c>
      <c r="F35" s="144" t="s">
        <v>30</v>
      </c>
      <c r="G35" s="145">
        <f t="shared" si="9"/>
        <v>5</v>
      </c>
      <c r="H35" s="145">
        <v>5</v>
      </c>
      <c r="I35" s="145">
        <v>4170000</v>
      </c>
      <c r="J35" s="168">
        <f t="shared" si="8"/>
        <v>34.796139681217298</v>
      </c>
      <c r="K35" s="168">
        <f t="shared" si="10"/>
        <v>34.796139681217298</v>
      </c>
      <c r="L35" s="168">
        <f t="shared" si="1"/>
        <v>-29.796139681217301</v>
      </c>
      <c r="M35" s="169">
        <f t="shared" si="2"/>
        <v>7814088</v>
      </c>
      <c r="N35" s="168">
        <f t="shared" si="3"/>
        <v>65.203860318782702</v>
      </c>
      <c r="O35" s="175"/>
      <c r="P35" s="170"/>
      <c r="Q35" s="175"/>
    </row>
    <row r="36" spans="1:1400" ht="17.25" customHeight="1">
      <c r="A36" s="139">
        <v>4</v>
      </c>
      <c r="B36" s="140" t="s">
        <v>81</v>
      </c>
      <c r="C36" s="153"/>
      <c r="D36" s="140" t="s">
        <v>82</v>
      </c>
      <c r="E36" s="143">
        <v>175200000</v>
      </c>
      <c r="F36" s="144" t="s">
        <v>30</v>
      </c>
      <c r="G36" s="145">
        <f t="shared" si="9"/>
        <v>5</v>
      </c>
      <c r="H36" s="145">
        <v>5</v>
      </c>
      <c r="I36" s="145">
        <v>116093000</v>
      </c>
      <c r="J36" s="168">
        <f t="shared" si="8"/>
        <v>66.263127853881301</v>
      </c>
      <c r="K36" s="168">
        <f t="shared" si="10"/>
        <v>66.263127853881301</v>
      </c>
      <c r="L36" s="168">
        <f t="shared" si="1"/>
        <v>-61.263127853881301</v>
      </c>
      <c r="M36" s="169">
        <f t="shared" si="2"/>
        <v>59107000</v>
      </c>
      <c r="N36" s="168">
        <f t="shared" si="3"/>
        <v>33.736872146118699</v>
      </c>
      <c r="O36" s="175"/>
      <c r="P36" s="170"/>
      <c r="Q36" s="175"/>
    </row>
    <row r="37" spans="1:1400" ht="19.5" customHeight="1">
      <c r="A37" s="139">
        <v>5</v>
      </c>
      <c r="B37" s="140" t="s">
        <v>83</v>
      </c>
      <c r="C37" s="153"/>
      <c r="D37" s="140" t="s">
        <v>84</v>
      </c>
      <c r="E37" s="143">
        <v>73951000</v>
      </c>
      <c r="F37" s="144" t="s">
        <v>30</v>
      </c>
      <c r="G37" s="145">
        <f t="shared" si="9"/>
        <v>5</v>
      </c>
      <c r="H37" s="145">
        <v>5</v>
      </c>
      <c r="I37" s="145">
        <v>45050000</v>
      </c>
      <c r="J37" s="168">
        <f t="shared" si="8"/>
        <v>60.9187164473773</v>
      </c>
      <c r="K37" s="168">
        <f t="shared" si="10"/>
        <v>60.9187164473773</v>
      </c>
      <c r="L37" s="168">
        <f t="shared" si="1"/>
        <v>-55.9187164473773</v>
      </c>
      <c r="M37" s="169">
        <f t="shared" si="2"/>
        <v>28901000</v>
      </c>
      <c r="N37" s="168">
        <f t="shared" si="3"/>
        <v>39.0812835526227</v>
      </c>
      <c r="O37" s="175"/>
      <c r="P37" s="170"/>
      <c r="Q37" s="175"/>
    </row>
    <row r="38" spans="1:1400" ht="22.5" customHeight="1">
      <c r="A38" s="139">
        <v>6</v>
      </c>
      <c r="B38" s="140" t="s">
        <v>85</v>
      </c>
      <c r="C38" s="153"/>
      <c r="D38" s="140" t="s">
        <v>86</v>
      </c>
      <c r="E38" s="143">
        <v>229385513</v>
      </c>
      <c r="F38" s="144" t="s">
        <v>30</v>
      </c>
      <c r="G38" s="145">
        <f t="shared" si="9"/>
        <v>5</v>
      </c>
      <c r="H38" s="145">
        <v>5</v>
      </c>
      <c r="I38" s="145">
        <v>171000000</v>
      </c>
      <c r="J38" s="168">
        <f t="shared" si="8"/>
        <v>74.546991988984104</v>
      </c>
      <c r="K38" s="168">
        <f t="shared" si="10"/>
        <v>74.546991988984104</v>
      </c>
      <c r="L38" s="168">
        <f t="shared" si="1"/>
        <v>-69.546991988984104</v>
      </c>
      <c r="M38" s="169">
        <f t="shared" si="2"/>
        <v>58385513</v>
      </c>
      <c r="N38" s="168">
        <f t="shared" si="3"/>
        <v>25.4530080110159</v>
      </c>
      <c r="O38" s="175"/>
      <c r="P38" s="170"/>
      <c r="Q38" s="175"/>
    </row>
    <row r="39" spans="1:1400" ht="28.5" customHeight="1">
      <c r="A39" s="139">
        <v>7</v>
      </c>
      <c r="B39" s="140" t="s">
        <v>87</v>
      </c>
      <c r="C39" s="141"/>
      <c r="D39" s="142" t="s">
        <v>88</v>
      </c>
      <c r="E39" s="143">
        <v>399940000</v>
      </c>
      <c r="F39" s="144" t="s">
        <v>30</v>
      </c>
      <c r="G39" s="145">
        <f t="shared" si="9"/>
        <v>5</v>
      </c>
      <c r="H39" s="145">
        <v>5</v>
      </c>
      <c r="I39" s="145">
        <v>103005000</v>
      </c>
      <c r="J39" s="168">
        <f t="shared" si="8"/>
        <v>25.755113266990001</v>
      </c>
      <c r="K39" s="168">
        <f t="shared" si="10"/>
        <v>25.755113266990001</v>
      </c>
      <c r="L39" s="168">
        <f t="shared" si="1"/>
        <v>-20.755113266990001</v>
      </c>
      <c r="M39" s="169">
        <f t="shared" si="2"/>
        <v>296935000</v>
      </c>
      <c r="N39" s="168">
        <f t="shared" si="3"/>
        <v>74.244886733009906</v>
      </c>
      <c r="O39" s="175"/>
      <c r="P39" s="170"/>
      <c r="Q39" s="175"/>
    </row>
    <row r="40" spans="1:1400" s="114" customFormat="1" ht="28.5" customHeight="1">
      <c r="A40" s="134" t="s">
        <v>89</v>
      </c>
      <c r="B40" s="135" t="s">
        <v>90</v>
      </c>
      <c r="C40" s="154"/>
      <c r="D40" s="135" t="s">
        <v>91</v>
      </c>
      <c r="E40" s="136">
        <f>SUM(E41:E42)</f>
        <v>357195200</v>
      </c>
      <c r="F40" s="137" t="s">
        <v>30</v>
      </c>
      <c r="G40" s="138">
        <f t="shared" si="9"/>
        <v>5</v>
      </c>
      <c r="H40" s="138">
        <v>5</v>
      </c>
      <c r="I40" s="138">
        <f>SUM(I41:I42)</f>
        <v>344730000</v>
      </c>
      <c r="J40" s="176">
        <f t="shared" si="8"/>
        <v>96.510255456960195</v>
      </c>
      <c r="K40" s="176">
        <f t="shared" si="10"/>
        <v>96.510255456960195</v>
      </c>
      <c r="L40" s="176">
        <f t="shared" si="1"/>
        <v>-91.510255456960195</v>
      </c>
      <c r="M40" s="177">
        <f t="shared" si="2"/>
        <v>12465200</v>
      </c>
      <c r="N40" s="176">
        <f t="shared" si="3"/>
        <v>3.48974454303977</v>
      </c>
      <c r="O40" s="166"/>
      <c r="P40" s="166"/>
      <c r="Q40" s="166"/>
      <c r="R40" s="112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  <c r="AE40" s="112"/>
      <c r="AF40" s="112"/>
      <c r="AG40" s="112"/>
      <c r="AH40" s="112"/>
      <c r="AI40" s="112"/>
      <c r="AJ40" s="112"/>
      <c r="AK40" s="112"/>
      <c r="AL40" s="112"/>
      <c r="AM40" s="112"/>
      <c r="AN40" s="112"/>
      <c r="AO40" s="112"/>
      <c r="AP40" s="112"/>
      <c r="AQ40" s="112"/>
      <c r="AR40" s="112"/>
      <c r="AS40" s="112"/>
      <c r="AT40" s="112"/>
      <c r="AU40" s="112"/>
      <c r="AV40" s="112"/>
      <c r="AW40" s="112"/>
      <c r="AX40" s="112"/>
      <c r="AY40" s="112"/>
      <c r="AZ40" s="112"/>
      <c r="BA40" s="112"/>
      <c r="BB40" s="112"/>
      <c r="BC40" s="112"/>
      <c r="BD40" s="112"/>
      <c r="BE40" s="112"/>
      <c r="BF40" s="112"/>
      <c r="BG40" s="112"/>
      <c r="BH40" s="112"/>
      <c r="BI40" s="112"/>
      <c r="BJ40" s="112"/>
      <c r="BK40" s="112"/>
      <c r="BL40" s="112"/>
      <c r="BM40" s="112"/>
      <c r="BN40" s="112"/>
      <c r="BO40" s="112"/>
      <c r="BP40" s="112"/>
      <c r="BQ40" s="112"/>
      <c r="BR40" s="112"/>
      <c r="BS40" s="112"/>
      <c r="BT40" s="112"/>
      <c r="BU40" s="112"/>
      <c r="BV40" s="112"/>
      <c r="BW40" s="112"/>
      <c r="BX40" s="112"/>
      <c r="BY40" s="112"/>
      <c r="BZ40" s="112"/>
      <c r="CA40" s="112"/>
      <c r="CB40" s="112"/>
      <c r="CC40" s="112"/>
      <c r="CD40" s="112"/>
      <c r="CE40" s="112"/>
      <c r="CF40" s="112"/>
      <c r="CG40" s="112"/>
      <c r="CH40" s="112"/>
      <c r="CI40" s="112"/>
      <c r="CJ40" s="112"/>
      <c r="CK40" s="112"/>
      <c r="CL40" s="112"/>
      <c r="CM40" s="112"/>
      <c r="CN40" s="112"/>
      <c r="CO40" s="112"/>
      <c r="CP40" s="112"/>
      <c r="CQ40" s="112"/>
      <c r="CR40" s="112"/>
      <c r="CS40" s="112"/>
      <c r="CT40" s="112"/>
      <c r="CU40" s="112"/>
      <c r="CV40" s="112"/>
      <c r="CW40" s="112"/>
      <c r="CX40" s="112"/>
      <c r="CY40" s="112"/>
      <c r="CZ40" s="112"/>
      <c r="DA40" s="112"/>
      <c r="DB40" s="112"/>
      <c r="DC40" s="112"/>
      <c r="DD40" s="112"/>
      <c r="DE40" s="112"/>
      <c r="DF40" s="112"/>
      <c r="DG40" s="112"/>
      <c r="DH40" s="112"/>
      <c r="DI40" s="112"/>
      <c r="DJ40" s="112"/>
      <c r="DK40" s="112"/>
      <c r="DL40" s="112"/>
      <c r="DM40" s="112"/>
      <c r="DN40" s="112"/>
      <c r="DO40" s="112"/>
      <c r="DP40" s="112"/>
      <c r="DQ40" s="112"/>
      <c r="DR40" s="112"/>
      <c r="DS40" s="112"/>
      <c r="DT40" s="112"/>
      <c r="DU40" s="112"/>
      <c r="DV40" s="112"/>
      <c r="DW40" s="112"/>
      <c r="DX40" s="112"/>
      <c r="DY40" s="112"/>
      <c r="DZ40" s="112"/>
      <c r="EA40" s="112"/>
      <c r="EB40" s="112"/>
      <c r="EC40" s="112"/>
      <c r="ED40" s="112"/>
      <c r="EE40" s="112"/>
      <c r="EF40" s="112"/>
      <c r="EG40" s="112"/>
      <c r="EH40" s="112"/>
      <c r="EI40" s="112"/>
      <c r="EJ40" s="112"/>
      <c r="EK40" s="112"/>
      <c r="EL40" s="112"/>
      <c r="EM40" s="112"/>
      <c r="EN40" s="112"/>
      <c r="EO40" s="112"/>
      <c r="EP40" s="112"/>
      <c r="EQ40" s="112"/>
      <c r="ER40" s="112"/>
      <c r="ES40" s="112"/>
      <c r="ET40" s="112"/>
      <c r="EU40" s="112"/>
      <c r="EV40" s="112"/>
      <c r="EW40" s="112"/>
      <c r="EX40" s="112"/>
      <c r="EY40" s="112"/>
      <c r="EZ40" s="112"/>
      <c r="FA40" s="112"/>
      <c r="FB40" s="112"/>
      <c r="FC40" s="112"/>
      <c r="FD40" s="112"/>
      <c r="FE40" s="112"/>
      <c r="FF40" s="112"/>
      <c r="FG40" s="112"/>
      <c r="FH40" s="112"/>
      <c r="FI40" s="112"/>
      <c r="FJ40" s="112"/>
      <c r="FK40" s="112"/>
      <c r="FL40" s="112"/>
      <c r="FM40" s="112"/>
      <c r="FN40" s="112"/>
      <c r="FO40" s="112"/>
      <c r="FP40" s="112"/>
      <c r="FQ40" s="112"/>
      <c r="FR40" s="112"/>
      <c r="FS40" s="112"/>
      <c r="FT40" s="112"/>
      <c r="FU40" s="112"/>
      <c r="FV40" s="112"/>
      <c r="FW40" s="112"/>
      <c r="FX40" s="112"/>
      <c r="FY40" s="112"/>
      <c r="FZ40" s="112"/>
      <c r="GA40" s="112"/>
      <c r="GB40" s="112"/>
      <c r="GC40" s="112"/>
      <c r="GD40" s="112"/>
      <c r="GE40" s="112"/>
      <c r="GF40" s="112"/>
      <c r="GG40" s="112"/>
      <c r="GH40" s="112"/>
      <c r="GI40" s="112"/>
      <c r="GJ40" s="112"/>
      <c r="GK40" s="112"/>
      <c r="GL40" s="112"/>
      <c r="GM40" s="112"/>
      <c r="GN40" s="112"/>
      <c r="GO40" s="112"/>
      <c r="GP40" s="112"/>
      <c r="GQ40" s="112"/>
      <c r="GR40" s="112"/>
      <c r="GS40" s="112"/>
      <c r="GT40" s="112"/>
      <c r="GU40" s="112"/>
      <c r="GV40" s="112"/>
      <c r="GW40" s="112"/>
      <c r="GX40" s="112"/>
      <c r="GY40" s="112"/>
      <c r="GZ40" s="112"/>
      <c r="HA40" s="112"/>
      <c r="HB40" s="112"/>
      <c r="HC40" s="112"/>
      <c r="HD40" s="112"/>
      <c r="HE40" s="112"/>
      <c r="HF40" s="112"/>
      <c r="HG40" s="112"/>
      <c r="HH40" s="112"/>
      <c r="HI40" s="112"/>
      <c r="HJ40" s="112"/>
      <c r="HK40" s="112"/>
      <c r="HL40" s="112"/>
      <c r="HM40" s="112"/>
      <c r="HN40" s="112"/>
      <c r="HO40" s="112"/>
      <c r="HP40" s="112"/>
      <c r="HQ40" s="112"/>
      <c r="HR40" s="112"/>
      <c r="HS40" s="112"/>
      <c r="HT40" s="112"/>
      <c r="HU40" s="112"/>
      <c r="HV40" s="112"/>
      <c r="HW40" s="112"/>
      <c r="HX40" s="112"/>
      <c r="HY40" s="112"/>
      <c r="HZ40" s="112"/>
      <c r="IA40" s="112"/>
      <c r="IB40" s="112"/>
      <c r="IC40" s="112"/>
      <c r="ID40" s="112"/>
      <c r="IE40" s="112"/>
      <c r="IF40" s="112"/>
      <c r="IG40" s="112"/>
      <c r="IH40" s="112"/>
      <c r="II40" s="112"/>
      <c r="IJ40" s="112"/>
      <c r="IK40" s="112"/>
      <c r="IL40" s="112"/>
      <c r="IM40" s="112"/>
      <c r="IN40" s="112"/>
      <c r="IO40" s="112"/>
      <c r="IP40" s="112"/>
      <c r="IQ40" s="112"/>
      <c r="IR40" s="112"/>
      <c r="IS40" s="112"/>
      <c r="IT40" s="112"/>
      <c r="IU40" s="112"/>
      <c r="IV40" s="112"/>
      <c r="IW40" s="112"/>
      <c r="IX40" s="112"/>
      <c r="IY40" s="112"/>
      <c r="IZ40" s="112"/>
      <c r="JA40" s="112"/>
      <c r="JB40" s="112"/>
      <c r="JC40" s="112"/>
      <c r="JD40" s="112"/>
      <c r="JE40" s="112"/>
      <c r="JF40" s="112"/>
      <c r="JG40" s="112"/>
      <c r="JH40" s="112"/>
      <c r="JI40" s="112"/>
      <c r="JJ40" s="112"/>
      <c r="JK40" s="112"/>
      <c r="JL40" s="112"/>
      <c r="JM40" s="112"/>
      <c r="JN40" s="112"/>
      <c r="JO40" s="112"/>
      <c r="JP40" s="112"/>
      <c r="JQ40" s="112"/>
      <c r="JR40" s="112"/>
      <c r="JS40" s="112"/>
      <c r="JT40" s="112"/>
      <c r="JU40" s="112"/>
      <c r="JV40" s="112"/>
      <c r="JW40" s="112"/>
      <c r="JX40" s="112"/>
      <c r="JY40" s="112"/>
      <c r="JZ40" s="112"/>
      <c r="KA40" s="112"/>
      <c r="KB40" s="112"/>
      <c r="KC40" s="112"/>
      <c r="KD40" s="112"/>
      <c r="KE40" s="112"/>
      <c r="KF40" s="112"/>
      <c r="KG40" s="112"/>
      <c r="KH40" s="112"/>
      <c r="KI40" s="112"/>
      <c r="KJ40" s="112"/>
      <c r="KK40" s="112"/>
      <c r="KL40" s="112"/>
      <c r="KM40" s="112"/>
      <c r="KN40" s="112"/>
      <c r="KO40" s="112"/>
      <c r="KP40" s="112"/>
      <c r="KQ40" s="112"/>
      <c r="KR40" s="112"/>
      <c r="KS40" s="112"/>
      <c r="KT40" s="112"/>
      <c r="KU40" s="112"/>
      <c r="KV40" s="112"/>
      <c r="KW40" s="112"/>
      <c r="KX40" s="112"/>
      <c r="KY40" s="112"/>
      <c r="KZ40" s="112"/>
      <c r="LA40" s="112"/>
      <c r="LB40" s="112"/>
      <c r="LC40" s="112"/>
      <c r="LD40" s="112"/>
      <c r="LE40" s="112"/>
      <c r="LF40" s="112"/>
      <c r="LG40" s="112"/>
      <c r="LH40" s="112"/>
      <c r="LI40" s="112"/>
      <c r="LJ40" s="112"/>
      <c r="LK40" s="112"/>
      <c r="LL40" s="112"/>
      <c r="LM40" s="112"/>
      <c r="LN40" s="112"/>
      <c r="LO40" s="112"/>
      <c r="LP40" s="112"/>
      <c r="LQ40" s="112"/>
      <c r="LR40" s="112"/>
      <c r="LS40" s="112"/>
      <c r="LT40" s="112"/>
      <c r="LU40" s="112"/>
      <c r="LV40" s="112"/>
      <c r="LW40" s="112"/>
      <c r="LX40" s="112"/>
      <c r="LY40" s="112"/>
      <c r="LZ40" s="112"/>
      <c r="MA40" s="112"/>
      <c r="MB40" s="112"/>
      <c r="MC40" s="112"/>
      <c r="MD40" s="112"/>
      <c r="ME40" s="112"/>
      <c r="MF40" s="112"/>
      <c r="MG40" s="112"/>
      <c r="MH40" s="112"/>
      <c r="MI40" s="112"/>
      <c r="MJ40" s="112"/>
      <c r="MK40" s="112"/>
      <c r="ML40" s="112"/>
      <c r="MM40" s="112"/>
      <c r="MN40" s="112"/>
      <c r="MO40" s="112"/>
      <c r="MP40" s="112"/>
      <c r="MQ40" s="112"/>
      <c r="MR40" s="112"/>
      <c r="MS40" s="112"/>
      <c r="MT40" s="112"/>
      <c r="MU40" s="112"/>
      <c r="MV40" s="112"/>
      <c r="MW40" s="112"/>
      <c r="MX40" s="112"/>
      <c r="MY40" s="112"/>
      <c r="MZ40" s="112"/>
      <c r="NA40" s="112"/>
      <c r="NB40" s="112"/>
      <c r="NC40" s="112"/>
      <c r="ND40" s="112"/>
      <c r="NE40" s="112"/>
      <c r="NF40" s="112"/>
      <c r="NG40" s="112"/>
      <c r="NH40" s="112"/>
      <c r="NI40" s="112"/>
      <c r="NJ40" s="112"/>
      <c r="NK40" s="112"/>
      <c r="NL40" s="112"/>
      <c r="NM40" s="112"/>
      <c r="NN40" s="112"/>
      <c r="NO40" s="112"/>
      <c r="NP40" s="112"/>
      <c r="NQ40" s="112"/>
      <c r="NR40" s="112"/>
      <c r="NS40" s="112"/>
      <c r="NT40" s="112"/>
      <c r="NU40" s="112"/>
      <c r="NV40" s="112"/>
      <c r="NW40" s="112"/>
      <c r="NX40" s="112"/>
      <c r="NY40" s="112"/>
      <c r="NZ40" s="112"/>
      <c r="OA40" s="112"/>
      <c r="OB40" s="112"/>
      <c r="OC40" s="112"/>
      <c r="OD40" s="112"/>
      <c r="OE40" s="112"/>
      <c r="OF40" s="112"/>
      <c r="OG40" s="112"/>
      <c r="OH40" s="112"/>
      <c r="OI40" s="112"/>
      <c r="OJ40" s="112"/>
      <c r="OK40" s="112"/>
      <c r="OL40" s="112"/>
      <c r="OM40" s="112"/>
      <c r="ON40" s="112"/>
      <c r="OO40" s="112"/>
      <c r="OP40" s="112"/>
      <c r="OQ40" s="112"/>
      <c r="OR40" s="112"/>
      <c r="OS40" s="112"/>
      <c r="OT40" s="112"/>
      <c r="OU40" s="112"/>
      <c r="OV40" s="112"/>
      <c r="OW40" s="112"/>
      <c r="OX40" s="112"/>
      <c r="OY40" s="112"/>
      <c r="OZ40" s="112"/>
      <c r="PA40" s="112"/>
      <c r="PB40" s="112"/>
      <c r="PC40" s="112"/>
      <c r="PD40" s="112"/>
      <c r="PE40" s="112"/>
      <c r="PF40" s="112"/>
      <c r="PG40" s="112"/>
      <c r="PH40" s="112"/>
      <c r="PI40" s="112"/>
      <c r="PJ40" s="112"/>
      <c r="PK40" s="112"/>
      <c r="PL40" s="112"/>
      <c r="PM40" s="112"/>
      <c r="PN40" s="112"/>
      <c r="PO40" s="112"/>
      <c r="PP40" s="112"/>
      <c r="PQ40" s="112"/>
      <c r="PR40" s="112"/>
      <c r="PS40" s="112"/>
      <c r="PT40" s="112"/>
      <c r="PU40" s="112"/>
      <c r="PV40" s="112"/>
      <c r="PW40" s="112"/>
      <c r="PX40" s="112"/>
      <c r="PY40" s="112"/>
      <c r="PZ40" s="112"/>
      <c r="QA40" s="112"/>
      <c r="QB40" s="112"/>
      <c r="QC40" s="112"/>
      <c r="QD40" s="112"/>
      <c r="QE40" s="112"/>
      <c r="QF40" s="112"/>
      <c r="QG40" s="112"/>
      <c r="QH40" s="112"/>
      <c r="QI40" s="112"/>
      <c r="QJ40" s="112"/>
      <c r="QK40" s="112"/>
      <c r="QL40" s="112"/>
      <c r="QM40" s="112"/>
      <c r="QN40" s="112"/>
      <c r="QO40" s="112"/>
      <c r="QP40" s="112"/>
      <c r="QQ40" s="112"/>
      <c r="QR40" s="112"/>
      <c r="QS40" s="112"/>
      <c r="QT40" s="112"/>
      <c r="QU40" s="112"/>
      <c r="QV40" s="112"/>
      <c r="QW40" s="112"/>
      <c r="QX40" s="112"/>
      <c r="QY40" s="112"/>
      <c r="QZ40" s="112"/>
      <c r="RA40" s="112"/>
      <c r="RB40" s="112"/>
      <c r="RC40" s="112"/>
      <c r="RD40" s="112"/>
      <c r="RE40" s="112"/>
      <c r="RF40" s="112"/>
      <c r="RG40" s="112"/>
      <c r="RH40" s="112"/>
      <c r="RI40" s="112"/>
      <c r="RJ40" s="112"/>
      <c r="RK40" s="112"/>
      <c r="RL40" s="112"/>
      <c r="RM40" s="112"/>
      <c r="RN40" s="112"/>
      <c r="RO40" s="112"/>
      <c r="RP40" s="112"/>
      <c r="RQ40" s="112"/>
      <c r="RR40" s="112"/>
      <c r="RS40" s="112"/>
      <c r="RT40" s="112"/>
      <c r="RU40" s="112"/>
      <c r="RV40" s="112"/>
      <c r="RW40" s="112"/>
      <c r="RX40" s="112"/>
      <c r="RY40" s="112"/>
      <c r="RZ40" s="112"/>
      <c r="SA40" s="112"/>
      <c r="SB40" s="112"/>
      <c r="SC40" s="112"/>
      <c r="SD40" s="112"/>
      <c r="SE40" s="112"/>
      <c r="SF40" s="112"/>
      <c r="SG40" s="112"/>
      <c r="SH40" s="112"/>
      <c r="SI40" s="112"/>
      <c r="SJ40" s="112"/>
      <c r="SK40" s="112"/>
      <c r="SL40" s="112"/>
      <c r="SM40" s="112"/>
      <c r="SN40" s="112"/>
      <c r="SO40" s="112"/>
      <c r="SP40" s="112"/>
      <c r="SQ40" s="112"/>
      <c r="SR40" s="112"/>
      <c r="SS40" s="112"/>
      <c r="ST40" s="112"/>
      <c r="SU40" s="112"/>
      <c r="SV40" s="112"/>
      <c r="SW40" s="112"/>
      <c r="SX40" s="112"/>
      <c r="SY40" s="112"/>
      <c r="SZ40" s="112"/>
      <c r="TA40" s="112"/>
      <c r="TB40" s="112"/>
      <c r="TC40" s="112"/>
      <c r="TD40" s="112"/>
      <c r="TE40" s="112"/>
      <c r="TF40" s="112"/>
      <c r="TG40" s="112"/>
      <c r="TH40" s="112"/>
      <c r="TI40" s="112"/>
      <c r="TJ40" s="112"/>
      <c r="TK40" s="112"/>
      <c r="TL40" s="112"/>
      <c r="TM40" s="112"/>
      <c r="TN40" s="112"/>
      <c r="TO40" s="112"/>
      <c r="TP40" s="112"/>
      <c r="TQ40" s="112"/>
      <c r="TR40" s="112"/>
      <c r="TS40" s="112"/>
      <c r="TT40" s="112"/>
      <c r="TU40" s="112"/>
      <c r="TV40" s="112"/>
      <c r="TW40" s="112"/>
      <c r="TX40" s="112"/>
      <c r="TY40" s="112"/>
      <c r="TZ40" s="112"/>
      <c r="UA40" s="112"/>
      <c r="UB40" s="112"/>
      <c r="UC40" s="112"/>
      <c r="UD40" s="112"/>
      <c r="UE40" s="112"/>
      <c r="UF40" s="112"/>
      <c r="UG40" s="112"/>
      <c r="UH40" s="112"/>
      <c r="UI40" s="112"/>
      <c r="UJ40" s="112"/>
      <c r="UK40" s="112"/>
      <c r="UL40" s="112"/>
      <c r="UM40" s="112"/>
      <c r="UN40" s="112"/>
      <c r="UO40" s="112"/>
      <c r="UP40" s="112"/>
      <c r="UQ40" s="112"/>
      <c r="UR40" s="112"/>
      <c r="US40" s="112"/>
      <c r="UT40" s="112"/>
      <c r="UU40" s="112"/>
      <c r="UV40" s="112"/>
      <c r="UW40" s="112"/>
      <c r="UX40" s="112"/>
      <c r="UY40" s="112"/>
      <c r="UZ40" s="112"/>
      <c r="VA40" s="112"/>
      <c r="VB40" s="112"/>
      <c r="VC40" s="112"/>
      <c r="VD40" s="112"/>
      <c r="VE40" s="112"/>
      <c r="VF40" s="112"/>
      <c r="VG40" s="112"/>
      <c r="VH40" s="112"/>
      <c r="VI40" s="112"/>
      <c r="VJ40" s="112"/>
      <c r="VK40" s="112"/>
      <c r="VL40" s="112"/>
      <c r="VM40" s="112"/>
      <c r="VN40" s="112"/>
      <c r="VO40" s="112"/>
      <c r="VP40" s="112"/>
      <c r="VQ40" s="112"/>
      <c r="VR40" s="112"/>
      <c r="VS40" s="112"/>
      <c r="VT40" s="112"/>
      <c r="VU40" s="112"/>
      <c r="VV40" s="112"/>
      <c r="VW40" s="112"/>
      <c r="VX40" s="112"/>
      <c r="VY40" s="112"/>
      <c r="VZ40" s="112"/>
      <c r="WA40" s="112"/>
      <c r="WB40" s="112"/>
      <c r="WC40" s="112"/>
      <c r="WD40" s="112"/>
      <c r="WE40" s="112"/>
      <c r="WF40" s="112"/>
      <c r="WG40" s="112"/>
      <c r="WH40" s="112"/>
      <c r="WI40" s="112"/>
      <c r="WJ40" s="112"/>
      <c r="WK40" s="112"/>
      <c r="WL40" s="112"/>
      <c r="WM40" s="112"/>
      <c r="WN40" s="112"/>
      <c r="WO40" s="112"/>
      <c r="WP40" s="112"/>
      <c r="WQ40" s="112"/>
      <c r="WR40" s="112"/>
      <c r="WS40" s="112"/>
      <c r="WT40" s="112"/>
      <c r="WU40" s="112"/>
      <c r="WV40" s="112"/>
      <c r="WW40" s="112"/>
      <c r="WX40" s="112"/>
      <c r="WY40" s="112"/>
      <c r="WZ40" s="112"/>
      <c r="XA40" s="112"/>
      <c r="XB40" s="112"/>
      <c r="XC40" s="112"/>
      <c r="XD40" s="112"/>
      <c r="XE40" s="112"/>
      <c r="XF40" s="112"/>
      <c r="XG40" s="112"/>
      <c r="XH40" s="112"/>
      <c r="XI40" s="112"/>
      <c r="XJ40" s="112"/>
      <c r="XK40" s="112"/>
      <c r="XL40" s="112"/>
      <c r="XM40" s="112"/>
      <c r="XN40" s="112"/>
      <c r="XO40" s="112"/>
      <c r="XP40" s="112"/>
      <c r="XQ40" s="112"/>
      <c r="XR40" s="112"/>
      <c r="XS40" s="112"/>
      <c r="XT40" s="112"/>
      <c r="XU40" s="112"/>
      <c r="XV40" s="112"/>
      <c r="XW40" s="112"/>
      <c r="XX40" s="112"/>
      <c r="XY40" s="112"/>
      <c r="XZ40" s="112"/>
      <c r="YA40" s="112"/>
      <c r="YB40" s="112"/>
      <c r="YC40" s="112"/>
      <c r="YD40" s="112"/>
      <c r="YE40" s="112"/>
      <c r="YF40" s="112"/>
      <c r="YG40" s="112"/>
      <c r="YH40" s="112"/>
      <c r="YI40" s="112"/>
      <c r="YJ40" s="112"/>
      <c r="YK40" s="112"/>
      <c r="YL40" s="112"/>
      <c r="YM40" s="112"/>
      <c r="YN40" s="112"/>
      <c r="YO40" s="112"/>
      <c r="YP40" s="112"/>
      <c r="YQ40" s="112"/>
      <c r="YR40" s="112"/>
      <c r="YS40" s="112"/>
      <c r="YT40" s="112"/>
      <c r="YU40" s="112"/>
      <c r="YV40" s="112"/>
      <c r="YW40" s="112"/>
      <c r="YX40" s="112"/>
      <c r="YY40" s="112"/>
      <c r="YZ40" s="112"/>
      <c r="ZA40" s="112"/>
      <c r="ZB40" s="112"/>
      <c r="ZC40" s="112"/>
      <c r="ZD40" s="112"/>
      <c r="ZE40" s="112"/>
      <c r="ZF40" s="112"/>
      <c r="ZG40" s="112"/>
      <c r="ZH40" s="112"/>
      <c r="ZI40" s="112"/>
      <c r="ZJ40" s="112"/>
      <c r="ZK40" s="112"/>
      <c r="ZL40" s="112"/>
      <c r="ZM40" s="112"/>
      <c r="ZN40" s="112"/>
      <c r="ZO40" s="112"/>
      <c r="ZP40" s="112"/>
      <c r="ZQ40" s="112"/>
      <c r="ZR40" s="112"/>
      <c r="ZS40" s="112"/>
      <c r="ZT40" s="112"/>
      <c r="ZU40" s="112"/>
      <c r="ZV40" s="112"/>
      <c r="ZW40" s="112"/>
      <c r="ZX40" s="112"/>
      <c r="ZY40" s="112"/>
      <c r="ZZ40" s="112"/>
      <c r="AAA40" s="112"/>
      <c r="AAB40" s="112"/>
      <c r="AAC40" s="112"/>
      <c r="AAD40" s="112"/>
      <c r="AAE40" s="112"/>
      <c r="AAF40" s="112"/>
      <c r="AAG40" s="112"/>
      <c r="AAH40" s="112"/>
      <c r="AAI40" s="112"/>
      <c r="AAJ40" s="112"/>
      <c r="AAK40" s="112"/>
      <c r="AAL40" s="112"/>
      <c r="AAM40" s="112"/>
      <c r="AAN40" s="112"/>
      <c r="AAO40" s="112"/>
      <c r="AAP40" s="112"/>
      <c r="AAQ40" s="112"/>
      <c r="AAR40" s="112"/>
      <c r="AAS40" s="112"/>
      <c r="AAT40" s="112"/>
      <c r="AAU40" s="112"/>
      <c r="AAV40" s="112"/>
      <c r="AAW40" s="112"/>
      <c r="AAX40" s="112"/>
      <c r="AAY40" s="112"/>
      <c r="AAZ40" s="112"/>
      <c r="ABA40" s="112"/>
      <c r="ABB40" s="112"/>
      <c r="ABC40" s="112"/>
      <c r="ABD40" s="112"/>
      <c r="ABE40" s="112"/>
      <c r="ABF40" s="112"/>
      <c r="ABG40" s="112"/>
      <c r="ABH40" s="112"/>
      <c r="ABI40" s="112"/>
      <c r="ABJ40" s="112"/>
      <c r="ABK40" s="112"/>
      <c r="ABL40" s="112"/>
      <c r="ABM40" s="112"/>
      <c r="ABN40" s="112"/>
      <c r="ABO40" s="112"/>
      <c r="ABP40" s="112"/>
      <c r="ABQ40" s="112"/>
      <c r="ABR40" s="112"/>
      <c r="ABS40" s="112"/>
      <c r="ABT40" s="112"/>
      <c r="ABU40" s="112"/>
      <c r="ABV40" s="112"/>
      <c r="ABW40" s="112"/>
      <c r="ABX40" s="112"/>
      <c r="ABY40" s="112"/>
      <c r="ABZ40" s="112"/>
      <c r="ACA40" s="112"/>
      <c r="ACB40" s="112"/>
      <c r="ACC40" s="112"/>
      <c r="ACD40" s="112"/>
      <c r="ACE40" s="112"/>
      <c r="ACF40" s="112"/>
      <c r="ACG40" s="112"/>
      <c r="ACH40" s="112"/>
      <c r="ACI40" s="112"/>
      <c r="ACJ40" s="112"/>
      <c r="ACK40" s="112"/>
      <c r="ACL40" s="112"/>
      <c r="ACM40" s="112"/>
      <c r="ACN40" s="112"/>
      <c r="ACO40" s="112"/>
      <c r="ACP40" s="112"/>
      <c r="ACQ40" s="112"/>
      <c r="ACR40" s="112"/>
      <c r="ACS40" s="112"/>
      <c r="ACT40" s="112"/>
      <c r="ACU40" s="112"/>
      <c r="ACV40" s="112"/>
      <c r="ACW40" s="112"/>
      <c r="ACX40" s="112"/>
      <c r="ACY40" s="112"/>
      <c r="ACZ40" s="112"/>
      <c r="ADA40" s="112"/>
      <c r="ADB40" s="112"/>
      <c r="ADC40" s="112"/>
      <c r="ADD40" s="112"/>
      <c r="ADE40" s="112"/>
      <c r="ADF40" s="112"/>
      <c r="ADG40" s="112"/>
      <c r="ADH40" s="112"/>
      <c r="ADI40" s="112"/>
      <c r="ADJ40" s="112"/>
      <c r="ADK40" s="112"/>
      <c r="ADL40" s="112"/>
      <c r="ADM40" s="112"/>
      <c r="ADN40" s="112"/>
      <c r="ADO40" s="112"/>
      <c r="ADP40" s="112"/>
      <c r="ADQ40" s="112"/>
      <c r="ADR40" s="112"/>
      <c r="ADS40" s="112"/>
      <c r="ADT40" s="112"/>
      <c r="ADU40" s="112"/>
      <c r="ADV40" s="112"/>
      <c r="ADW40" s="112"/>
      <c r="ADX40" s="112"/>
      <c r="ADY40" s="112"/>
      <c r="ADZ40" s="112"/>
      <c r="AEA40" s="112"/>
      <c r="AEB40" s="112"/>
      <c r="AEC40" s="112"/>
      <c r="AED40" s="112"/>
      <c r="AEE40" s="112"/>
      <c r="AEF40" s="112"/>
      <c r="AEG40" s="112"/>
      <c r="AEH40" s="112"/>
      <c r="AEI40" s="112"/>
      <c r="AEJ40" s="112"/>
      <c r="AEK40" s="112"/>
      <c r="AEL40" s="112"/>
      <c r="AEM40" s="112"/>
      <c r="AEN40" s="112"/>
      <c r="AEO40" s="112"/>
      <c r="AEP40" s="112"/>
      <c r="AEQ40" s="112"/>
      <c r="AER40" s="112"/>
      <c r="AES40" s="112"/>
      <c r="AET40" s="112"/>
      <c r="AEU40" s="112"/>
      <c r="AEV40" s="112"/>
      <c r="AEW40" s="112"/>
      <c r="AEX40" s="112"/>
      <c r="AEY40" s="112"/>
      <c r="AEZ40" s="112"/>
      <c r="AFA40" s="112"/>
      <c r="AFB40" s="112"/>
      <c r="AFC40" s="112"/>
      <c r="AFD40" s="112"/>
      <c r="AFE40" s="112"/>
      <c r="AFF40" s="112"/>
      <c r="AFG40" s="112"/>
      <c r="AFH40" s="112"/>
      <c r="AFI40" s="112"/>
      <c r="AFJ40" s="112"/>
      <c r="AFK40" s="112"/>
      <c r="AFL40" s="112"/>
      <c r="AFM40" s="112"/>
      <c r="AFN40" s="112"/>
      <c r="AFO40" s="112"/>
      <c r="AFP40" s="112"/>
      <c r="AFQ40" s="112"/>
      <c r="AFR40" s="112"/>
      <c r="AFS40" s="112"/>
      <c r="AFT40" s="112"/>
      <c r="AFU40" s="112"/>
      <c r="AFV40" s="112"/>
      <c r="AFW40" s="112"/>
      <c r="AFX40" s="112"/>
      <c r="AFY40" s="112"/>
      <c r="AFZ40" s="112"/>
      <c r="AGA40" s="112"/>
      <c r="AGB40" s="112"/>
      <c r="AGC40" s="112"/>
      <c r="AGD40" s="112"/>
      <c r="AGE40" s="112"/>
      <c r="AGF40" s="112"/>
      <c r="AGG40" s="112"/>
      <c r="AGH40" s="112"/>
      <c r="AGI40" s="112"/>
      <c r="AGJ40" s="112"/>
      <c r="AGK40" s="112"/>
      <c r="AGL40" s="112"/>
      <c r="AGM40" s="112"/>
      <c r="AGN40" s="112"/>
      <c r="AGO40" s="112"/>
      <c r="AGP40" s="112"/>
      <c r="AGQ40" s="112"/>
      <c r="AGR40" s="112"/>
      <c r="AGS40" s="112"/>
      <c r="AGT40" s="112"/>
      <c r="AGU40" s="112"/>
      <c r="AGV40" s="112"/>
      <c r="AGW40" s="112"/>
      <c r="AGX40" s="112"/>
      <c r="AGY40" s="112"/>
      <c r="AGZ40" s="112"/>
      <c r="AHA40" s="112"/>
      <c r="AHB40" s="112"/>
      <c r="AHC40" s="112"/>
      <c r="AHD40" s="112"/>
      <c r="AHE40" s="112"/>
      <c r="AHF40" s="112"/>
      <c r="AHG40" s="112"/>
      <c r="AHH40" s="112"/>
      <c r="AHI40" s="112"/>
      <c r="AHJ40" s="112"/>
      <c r="AHK40" s="112"/>
      <c r="AHL40" s="112"/>
      <c r="AHM40" s="112"/>
      <c r="AHN40" s="112"/>
      <c r="AHO40" s="112"/>
      <c r="AHP40" s="112"/>
      <c r="AHQ40" s="112"/>
      <c r="AHR40" s="112"/>
      <c r="AHS40" s="112"/>
      <c r="AHT40" s="112"/>
      <c r="AHU40" s="112"/>
      <c r="AHV40" s="112"/>
      <c r="AHW40" s="112"/>
      <c r="AHX40" s="112"/>
      <c r="AHY40" s="112"/>
      <c r="AHZ40" s="112"/>
      <c r="AIA40" s="112"/>
      <c r="AIB40" s="112"/>
      <c r="AIC40" s="112"/>
      <c r="AID40" s="112"/>
      <c r="AIE40" s="112"/>
      <c r="AIF40" s="112"/>
      <c r="AIG40" s="112"/>
      <c r="AIH40" s="112"/>
      <c r="AII40" s="112"/>
      <c r="AIJ40" s="112"/>
      <c r="AIK40" s="112"/>
      <c r="AIL40" s="112"/>
      <c r="AIM40" s="112"/>
      <c r="AIN40" s="112"/>
      <c r="AIO40" s="112"/>
      <c r="AIP40" s="112"/>
      <c r="AIQ40" s="112"/>
      <c r="AIR40" s="112"/>
      <c r="AIS40" s="112"/>
      <c r="AIT40" s="112"/>
      <c r="AIU40" s="112"/>
      <c r="AIV40" s="112"/>
      <c r="AIW40" s="112"/>
      <c r="AIX40" s="112"/>
      <c r="AIY40" s="112"/>
      <c r="AIZ40" s="112"/>
      <c r="AJA40" s="112"/>
      <c r="AJB40" s="112"/>
      <c r="AJC40" s="112"/>
      <c r="AJD40" s="112"/>
      <c r="AJE40" s="112"/>
      <c r="AJF40" s="112"/>
      <c r="AJG40" s="112"/>
      <c r="AJH40" s="112"/>
      <c r="AJI40" s="112"/>
      <c r="AJJ40" s="112"/>
      <c r="AJK40" s="112"/>
      <c r="AJL40" s="112"/>
      <c r="AJM40" s="112"/>
      <c r="AJN40" s="112"/>
      <c r="AJO40" s="112"/>
      <c r="AJP40" s="112"/>
      <c r="AJQ40" s="112"/>
      <c r="AJR40" s="112"/>
      <c r="AJS40" s="112"/>
      <c r="AJT40" s="112"/>
      <c r="AJU40" s="112"/>
      <c r="AJV40" s="112"/>
      <c r="AJW40" s="112"/>
      <c r="AJX40" s="112"/>
      <c r="AJY40" s="112"/>
      <c r="AJZ40" s="112"/>
      <c r="AKA40" s="112"/>
      <c r="AKB40" s="112"/>
      <c r="AKC40" s="112"/>
      <c r="AKD40" s="112"/>
      <c r="AKE40" s="112"/>
      <c r="AKF40" s="112"/>
      <c r="AKG40" s="112"/>
      <c r="AKH40" s="112"/>
      <c r="AKI40" s="112"/>
      <c r="AKJ40" s="112"/>
      <c r="AKK40" s="112"/>
      <c r="AKL40" s="112"/>
      <c r="AKM40" s="112"/>
      <c r="AKN40" s="112"/>
      <c r="AKO40" s="112"/>
      <c r="AKP40" s="112"/>
      <c r="AKQ40" s="112"/>
      <c r="AKR40" s="112"/>
      <c r="AKS40" s="112"/>
      <c r="AKT40" s="112"/>
      <c r="AKU40" s="112"/>
      <c r="AKV40" s="112"/>
      <c r="AKW40" s="112"/>
      <c r="AKX40" s="112"/>
      <c r="AKY40" s="112"/>
      <c r="AKZ40" s="112"/>
      <c r="ALA40" s="112"/>
      <c r="ALB40" s="112"/>
      <c r="ALC40" s="112"/>
      <c r="ALD40" s="112"/>
      <c r="ALE40" s="112"/>
      <c r="ALF40" s="112"/>
      <c r="ALG40" s="112"/>
      <c r="ALH40" s="112"/>
      <c r="ALI40" s="112"/>
      <c r="ALJ40" s="112"/>
      <c r="ALK40" s="112"/>
      <c r="ALL40" s="112"/>
      <c r="ALM40" s="112"/>
      <c r="ALN40" s="112"/>
      <c r="ALO40" s="112"/>
      <c r="ALP40" s="112"/>
      <c r="ALQ40" s="112"/>
      <c r="ALR40" s="112"/>
      <c r="ALS40" s="112"/>
      <c r="ALT40" s="112"/>
      <c r="ALU40" s="112"/>
      <c r="ALV40" s="112"/>
      <c r="ALW40" s="112"/>
      <c r="ALX40" s="112"/>
      <c r="ALY40" s="112"/>
      <c r="ALZ40" s="112"/>
      <c r="AMA40" s="112"/>
      <c r="AMB40" s="112"/>
      <c r="AMC40" s="112"/>
      <c r="AMD40" s="112"/>
      <c r="AME40" s="112"/>
      <c r="AMF40" s="112"/>
      <c r="AMG40" s="112"/>
      <c r="AMH40" s="112"/>
      <c r="AMI40" s="112"/>
      <c r="AMJ40" s="112"/>
      <c r="AMK40" s="112"/>
      <c r="AML40" s="112"/>
      <c r="AMM40" s="112"/>
      <c r="AMN40" s="112"/>
      <c r="AMO40" s="112"/>
      <c r="AMP40" s="112"/>
      <c r="AMQ40" s="112"/>
      <c r="AMR40" s="112"/>
      <c r="AMS40" s="112"/>
      <c r="AMT40" s="112"/>
      <c r="AMU40" s="112"/>
      <c r="AMV40" s="112"/>
      <c r="AMW40" s="112"/>
      <c r="AMX40" s="112"/>
      <c r="AMY40" s="112"/>
      <c r="AMZ40" s="112"/>
      <c r="ANA40" s="112"/>
      <c r="ANB40" s="112"/>
      <c r="ANC40" s="112"/>
      <c r="AND40" s="112"/>
      <c r="ANE40" s="112"/>
      <c r="ANF40" s="112"/>
      <c r="ANG40" s="112"/>
      <c r="ANH40" s="112"/>
      <c r="ANI40" s="112"/>
      <c r="ANJ40" s="112"/>
      <c r="ANK40" s="112"/>
      <c r="ANL40" s="112"/>
      <c r="ANM40" s="112"/>
      <c r="ANN40" s="112"/>
      <c r="ANO40" s="112"/>
      <c r="ANP40" s="112"/>
      <c r="ANQ40" s="112"/>
      <c r="ANR40" s="112"/>
      <c r="ANS40" s="112"/>
      <c r="ANT40" s="112"/>
      <c r="ANU40" s="112"/>
      <c r="ANV40" s="112"/>
      <c r="ANW40" s="112"/>
      <c r="ANX40" s="112"/>
      <c r="ANY40" s="112"/>
      <c r="ANZ40" s="112"/>
      <c r="AOA40" s="112"/>
      <c r="AOB40" s="112"/>
      <c r="AOC40" s="112"/>
      <c r="AOD40" s="112"/>
      <c r="AOE40" s="112"/>
      <c r="AOF40" s="112"/>
      <c r="AOG40" s="112"/>
      <c r="AOH40" s="112"/>
      <c r="AOI40" s="112"/>
      <c r="AOJ40" s="112"/>
      <c r="AOK40" s="112"/>
      <c r="AOL40" s="112"/>
      <c r="AOM40" s="112"/>
      <c r="AON40" s="112"/>
      <c r="AOO40" s="112"/>
      <c r="AOP40" s="112"/>
      <c r="AOQ40" s="112"/>
      <c r="AOR40" s="112"/>
      <c r="AOS40" s="112"/>
      <c r="AOT40" s="112"/>
      <c r="AOU40" s="112"/>
      <c r="AOV40" s="112"/>
      <c r="AOW40" s="112"/>
      <c r="AOX40" s="112"/>
      <c r="AOY40" s="112"/>
      <c r="AOZ40" s="112"/>
      <c r="APA40" s="112"/>
      <c r="APB40" s="112"/>
      <c r="APC40" s="112"/>
      <c r="APD40" s="112"/>
      <c r="APE40" s="112"/>
      <c r="APF40" s="112"/>
      <c r="APG40" s="112"/>
      <c r="APH40" s="112"/>
      <c r="API40" s="112"/>
      <c r="APJ40" s="112"/>
      <c r="APK40" s="112"/>
      <c r="APL40" s="112"/>
      <c r="APM40" s="112"/>
      <c r="APN40" s="112"/>
      <c r="APO40" s="112"/>
      <c r="APP40" s="112"/>
      <c r="APQ40" s="112"/>
      <c r="APR40" s="112"/>
      <c r="APS40" s="112"/>
      <c r="APT40" s="112"/>
      <c r="APU40" s="112"/>
      <c r="APV40" s="112"/>
      <c r="APW40" s="112"/>
      <c r="APX40" s="112"/>
      <c r="APY40" s="112"/>
      <c r="APZ40" s="112"/>
      <c r="AQA40" s="112"/>
      <c r="AQB40" s="112"/>
      <c r="AQC40" s="112"/>
      <c r="AQD40" s="112"/>
      <c r="AQE40" s="112"/>
      <c r="AQF40" s="112"/>
      <c r="AQG40" s="112"/>
      <c r="AQH40" s="112"/>
      <c r="AQI40" s="112"/>
      <c r="AQJ40" s="112"/>
      <c r="AQK40" s="112"/>
      <c r="AQL40" s="112"/>
      <c r="AQM40" s="112"/>
      <c r="AQN40" s="112"/>
      <c r="AQO40" s="112"/>
      <c r="AQP40" s="112"/>
      <c r="AQQ40" s="112"/>
      <c r="AQR40" s="112"/>
      <c r="AQS40" s="112"/>
      <c r="AQT40" s="112"/>
      <c r="AQU40" s="112"/>
      <c r="AQV40" s="112"/>
      <c r="AQW40" s="112"/>
      <c r="AQX40" s="112"/>
      <c r="AQY40" s="112"/>
      <c r="AQZ40" s="112"/>
      <c r="ARA40" s="112"/>
      <c r="ARB40" s="112"/>
      <c r="ARC40" s="112"/>
      <c r="ARD40" s="112"/>
      <c r="ARE40" s="112"/>
      <c r="ARF40" s="112"/>
      <c r="ARG40" s="112"/>
      <c r="ARH40" s="112"/>
      <c r="ARI40" s="112"/>
      <c r="ARJ40" s="112"/>
      <c r="ARK40" s="112"/>
      <c r="ARL40" s="112"/>
      <c r="ARM40" s="112"/>
      <c r="ARN40" s="112"/>
      <c r="ARO40" s="112"/>
      <c r="ARP40" s="112"/>
      <c r="ARQ40" s="112"/>
      <c r="ARR40" s="112"/>
      <c r="ARS40" s="112"/>
      <c r="ART40" s="112"/>
      <c r="ARU40" s="112"/>
      <c r="ARV40" s="112"/>
      <c r="ARW40" s="112"/>
      <c r="ARX40" s="112"/>
      <c r="ARY40" s="112"/>
      <c r="ARZ40" s="112"/>
      <c r="ASA40" s="112"/>
      <c r="ASB40" s="112"/>
      <c r="ASC40" s="112"/>
      <c r="ASD40" s="112"/>
      <c r="ASE40" s="112"/>
      <c r="ASF40" s="112"/>
      <c r="ASG40" s="112"/>
      <c r="ASH40" s="112"/>
      <c r="ASI40" s="112"/>
      <c r="ASJ40" s="112"/>
      <c r="ASK40" s="112"/>
      <c r="ASL40" s="112"/>
      <c r="ASM40" s="112"/>
      <c r="ASN40" s="112"/>
      <c r="ASO40" s="112"/>
      <c r="ASP40" s="112"/>
      <c r="ASQ40" s="112"/>
      <c r="ASR40" s="112"/>
      <c r="ASS40" s="112"/>
      <c r="AST40" s="112"/>
      <c r="ASU40" s="112"/>
      <c r="ASV40" s="112"/>
      <c r="ASW40" s="112"/>
      <c r="ASX40" s="112"/>
      <c r="ASY40" s="112"/>
      <c r="ASZ40" s="112"/>
      <c r="ATA40" s="112"/>
      <c r="ATB40" s="112"/>
      <c r="ATC40" s="112"/>
      <c r="ATD40" s="112"/>
      <c r="ATE40" s="112"/>
      <c r="ATF40" s="112"/>
      <c r="ATG40" s="112"/>
      <c r="ATH40" s="112"/>
      <c r="ATI40" s="112"/>
      <c r="ATJ40" s="112"/>
      <c r="ATK40" s="112"/>
      <c r="ATL40" s="112"/>
      <c r="ATM40" s="112"/>
      <c r="ATN40" s="112"/>
      <c r="ATO40" s="112"/>
      <c r="ATP40" s="112"/>
      <c r="ATQ40" s="112"/>
      <c r="ATR40" s="112"/>
      <c r="ATS40" s="112"/>
      <c r="ATT40" s="112"/>
      <c r="ATU40" s="112"/>
      <c r="ATV40" s="112"/>
      <c r="ATW40" s="112"/>
      <c r="ATX40" s="112"/>
      <c r="ATY40" s="112"/>
      <c r="ATZ40" s="112"/>
      <c r="AUA40" s="112"/>
      <c r="AUB40" s="112"/>
      <c r="AUC40" s="112"/>
      <c r="AUD40" s="112"/>
      <c r="AUE40" s="112"/>
      <c r="AUF40" s="112"/>
      <c r="AUG40" s="112"/>
      <c r="AUH40" s="112"/>
      <c r="AUI40" s="112"/>
      <c r="AUJ40" s="112"/>
      <c r="AUK40" s="112"/>
      <c r="AUL40" s="112"/>
      <c r="AUM40" s="112"/>
      <c r="AUN40" s="112"/>
      <c r="AUO40" s="112"/>
      <c r="AUP40" s="112"/>
      <c r="AUQ40" s="112"/>
      <c r="AUR40" s="112"/>
      <c r="AUS40" s="112"/>
      <c r="AUT40" s="112"/>
      <c r="AUU40" s="112"/>
      <c r="AUV40" s="112"/>
      <c r="AUW40" s="112"/>
      <c r="AUX40" s="112"/>
      <c r="AUY40" s="112"/>
      <c r="AUZ40" s="112"/>
      <c r="AVA40" s="112"/>
      <c r="AVB40" s="112"/>
      <c r="AVC40" s="112"/>
      <c r="AVD40" s="112"/>
      <c r="AVE40" s="112"/>
      <c r="AVF40" s="112"/>
      <c r="AVG40" s="112"/>
      <c r="AVH40" s="112"/>
      <c r="AVI40" s="112"/>
      <c r="AVJ40" s="112"/>
      <c r="AVK40" s="112"/>
      <c r="AVL40" s="112"/>
      <c r="AVM40" s="112"/>
      <c r="AVN40" s="112"/>
      <c r="AVO40" s="112"/>
      <c r="AVP40" s="112"/>
      <c r="AVQ40" s="112"/>
      <c r="AVR40" s="112"/>
      <c r="AVS40" s="112"/>
      <c r="AVT40" s="112"/>
      <c r="AVU40" s="112"/>
      <c r="AVV40" s="112"/>
      <c r="AVW40" s="112"/>
      <c r="AVX40" s="112"/>
      <c r="AVY40" s="112"/>
      <c r="AVZ40" s="112"/>
      <c r="AWA40" s="112"/>
      <c r="AWB40" s="112"/>
      <c r="AWC40" s="112"/>
      <c r="AWD40" s="112"/>
      <c r="AWE40" s="112"/>
      <c r="AWF40" s="112"/>
      <c r="AWG40" s="112"/>
      <c r="AWH40" s="112"/>
      <c r="AWI40" s="112"/>
      <c r="AWJ40" s="112"/>
      <c r="AWK40" s="112"/>
      <c r="AWL40" s="112"/>
      <c r="AWM40" s="112"/>
      <c r="AWN40" s="112"/>
      <c r="AWO40" s="112"/>
      <c r="AWP40" s="112"/>
      <c r="AWQ40" s="112"/>
      <c r="AWR40" s="112"/>
      <c r="AWS40" s="112"/>
      <c r="AWT40" s="112"/>
      <c r="AWU40" s="112"/>
      <c r="AWV40" s="112"/>
      <c r="AWW40" s="112"/>
      <c r="AWX40" s="112"/>
      <c r="AWY40" s="112"/>
      <c r="AWZ40" s="112"/>
      <c r="AXA40" s="112"/>
      <c r="AXB40" s="112"/>
      <c r="AXC40" s="112"/>
      <c r="AXD40" s="112"/>
      <c r="AXE40" s="112"/>
      <c r="AXF40" s="112"/>
      <c r="AXG40" s="112"/>
      <c r="AXH40" s="112"/>
      <c r="AXI40" s="112"/>
      <c r="AXJ40" s="112"/>
      <c r="AXK40" s="112"/>
      <c r="AXL40" s="112"/>
      <c r="AXM40" s="112"/>
      <c r="AXN40" s="112"/>
      <c r="AXO40" s="112"/>
      <c r="AXP40" s="112"/>
      <c r="AXQ40" s="112"/>
      <c r="AXR40" s="112"/>
      <c r="AXS40" s="112"/>
      <c r="AXT40" s="112"/>
      <c r="AXU40" s="112"/>
      <c r="AXV40" s="112"/>
      <c r="AXW40" s="112"/>
      <c r="AXX40" s="112"/>
      <c r="AXY40" s="112"/>
      <c r="AXZ40" s="112"/>
      <c r="AYA40" s="112"/>
      <c r="AYB40" s="112"/>
      <c r="AYC40" s="112"/>
      <c r="AYD40" s="112"/>
      <c r="AYE40" s="112"/>
      <c r="AYF40" s="112"/>
      <c r="AYG40" s="112"/>
      <c r="AYH40" s="112"/>
      <c r="AYI40" s="112"/>
      <c r="AYJ40" s="112"/>
      <c r="AYK40" s="112"/>
      <c r="AYL40" s="112"/>
      <c r="AYM40" s="112"/>
      <c r="AYN40" s="112"/>
      <c r="AYO40" s="112"/>
      <c r="AYP40" s="112"/>
      <c r="AYQ40" s="112"/>
      <c r="AYR40" s="112"/>
      <c r="AYS40" s="112"/>
      <c r="AYT40" s="112"/>
      <c r="AYU40" s="112"/>
      <c r="AYV40" s="112"/>
      <c r="AYW40" s="112"/>
      <c r="AYX40" s="112"/>
      <c r="AYY40" s="112"/>
      <c r="AYZ40" s="112"/>
      <c r="AZA40" s="112"/>
      <c r="AZB40" s="112"/>
      <c r="AZC40" s="112"/>
      <c r="AZD40" s="112"/>
      <c r="AZE40" s="112"/>
      <c r="AZF40" s="112"/>
      <c r="AZG40" s="112"/>
      <c r="AZH40" s="112"/>
      <c r="AZI40" s="112"/>
      <c r="AZJ40" s="112"/>
      <c r="AZK40" s="112"/>
      <c r="AZL40" s="112"/>
      <c r="AZM40" s="112"/>
      <c r="AZN40" s="112"/>
      <c r="AZO40" s="112"/>
      <c r="AZP40" s="112"/>
      <c r="AZQ40" s="112"/>
      <c r="AZR40" s="112"/>
      <c r="AZS40" s="112"/>
      <c r="AZT40" s="112"/>
      <c r="AZU40" s="112"/>
      <c r="AZV40" s="112"/>
      <c r="AZW40" s="112"/>
      <c r="AZX40" s="112"/>
      <c r="AZY40" s="112"/>
      <c r="AZZ40" s="112"/>
      <c r="BAA40" s="112"/>
      <c r="BAB40" s="112"/>
      <c r="BAC40" s="112"/>
      <c r="BAD40" s="112"/>
      <c r="BAE40" s="112"/>
      <c r="BAF40" s="112"/>
      <c r="BAG40" s="112"/>
      <c r="BAH40" s="112"/>
      <c r="BAI40" s="112"/>
      <c r="BAJ40" s="112"/>
      <c r="BAK40" s="112"/>
      <c r="BAL40" s="112"/>
      <c r="BAM40" s="112"/>
      <c r="BAN40" s="112"/>
      <c r="BAO40" s="112"/>
      <c r="BAP40" s="112"/>
      <c r="BAQ40" s="112"/>
      <c r="BAR40" s="112"/>
      <c r="BAS40" s="112"/>
      <c r="BAT40" s="112"/>
      <c r="BAU40" s="112"/>
      <c r="BAV40" s="112"/>
    </row>
    <row r="41" spans="1:1400" ht="17.25" customHeight="1">
      <c r="A41" s="139">
        <v>1</v>
      </c>
      <c r="B41" s="140" t="s">
        <v>92</v>
      </c>
      <c r="C41" s="141"/>
      <c r="D41" s="140" t="s">
        <v>93</v>
      </c>
      <c r="E41" s="143">
        <v>157195200</v>
      </c>
      <c r="F41" s="144" t="s">
        <v>30</v>
      </c>
      <c r="G41" s="145">
        <f t="shared" si="9"/>
        <v>5</v>
      </c>
      <c r="H41" s="145">
        <v>5</v>
      </c>
      <c r="I41" s="145">
        <v>144730000</v>
      </c>
      <c r="J41" s="168">
        <f t="shared" si="8"/>
        <v>92.070241330524098</v>
      </c>
      <c r="K41" s="168">
        <f t="shared" si="10"/>
        <v>92.070241330524098</v>
      </c>
      <c r="L41" s="168">
        <f t="shared" si="1"/>
        <v>-87.070241330524098</v>
      </c>
      <c r="M41" s="169">
        <f t="shared" si="2"/>
        <v>12465200</v>
      </c>
      <c r="N41" s="168">
        <f t="shared" si="3"/>
        <v>7.9297586694759099</v>
      </c>
      <c r="O41" s="175"/>
      <c r="P41" s="170"/>
      <c r="Q41" s="175"/>
    </row>
    <row r="42" spans="1:1400" ht="24" customHeight="1">
      <c r="A42" s="139">
        <v>2</v>
      </c>
      <c r="B42" s="140" t="s">
        <v>94</v>
      </c>
      <c r="C42" s="141"/>
      <c r="D42" s="140" t="s">
        <v>95</v>
      </c>
      <c r="E42" s="143">
        <v>200000000</v>
      </c>
      <c r="F42" s="144" t="s">
        <v>30</v>
      </c>
      <c r="G42" s="145">
        <f t="shared" si="9"/>
        <v>5</v>
      </c>
      <c r="H42" s="145">
        <v>5</v>
      </c>
      <c r="I42" s="167">
        <v>200000000</v>
      </c>
      <c r="J42" s="168">
        <f t="shared" si="8"/>
        <v>100</v>
      </c>
      <c r="K42" s="168">
        <f t="shared" si="10"/>
        <v>100</v>
      </c>
      <c r="L42" s="168">
        <f t="shared" si="1"/>
        <v>-95</v>
      </c>
      <c r="M42" s="169">
        <f t="shared" si="2"/>
        <v>0</v>
      </c>
      <c r="N42" s="168">
        <f t="shared" si="3"/>
        <v>0</v>
      </c>
      <c r="O42" s="175"/>
      <c r="P42" s="170"/>
      <c r="Q42" s="175"/>
    </row>
    <row r="43" spans="1:1400" s="114" customFormat="1" ht="28.5" customHeight="1">
      <c r="A43" s="134" t="s">
        <v>96</v>
      </c>
      <c r="B43" s="135" t="s">
        <v>97</v>
      </c>
      <c r="C43" s="154"/>
      <c r="D43" s="155" t="s">
        <v>98</v>
      </c>
      <c r="E43" s="136">
        <f>SUM(E44:E45)</f>
        <v>640820670</v>
      </c>
      <c r="F43" s="137" t="s">
        <v>30</v>
      </c>
      <c r="G43" s="138">
        <f>AVERAGE(G44:G45)</f>
        <v>6.65</v>
      </c>
      <c r="H43" s="138">
        <v>5</v>
      </c>
      <c r="I43" s="138">
        <f>SUM(I44:I45)</f>
        <v>448824653</v>
      </c>
      <c r="J43" s="176">
        <f t="shared" si="8"/>
        <v>70.039041187607097</v>
      </c>
      <c r="K43" s="176">
        <f t="shared" si="10"/>
        <v>70.039041187607097</v>
      </c>
      <c r="L43" s="176">
        <f t="shared" si="1"/>
        <v>-65.039041187607097</v>
      </c>
      <c r="M43" s="177">
        <f t="shared" si="2"/>
        <v>191996017</v>
      </c>
      <c r="N43" s="176">
        <f t="shared" si="3"/>
        <v>29.960958812392899</v>
      </c>
      <c r="O43" s="166"/>
      <c r="P43" s="166"/>
      <c r="Q43" s="166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12"/>
      <c r="AG43" s="112"/>
      <c r="AH43" s="112"/>
      <c r="AI43" s="112"/>
      <c r="AJ43" s="112"/>
      <c r="AK43" s="112"/>
      <c r="AL43" s="112"/>
      <c r="AM43" s="112"/>
      <c r="AN43" s="112"/>
      <c r="AO43" s="112"/>
      <c r="AP43" s="112"/>
      <c r="AQ43" s="112"/>
      <c r="AR43" s="112"/>
      <c r="AS43" s="112"/>
      <c r="AT43" s="112"/>
      <c r="AU43" s="112"/>
      <c r="AV43" s="112"/>
      <c r="AW43" s="112"/>
      <c r="AX43" s="112"/>
      <c r="AY43" s="112"/>
      <c r="AZ43" s="112"/>
      <c r="BA43" s="112"/>
      <c r="BB43" s="112"/>
      <c r="BC43" s="112"/>
      <c r="BD43" s="112"/>
      <c r="BE43" s="112"/>
      <c r="BF43" s="112"/>
      <c r="BG43" s="112"/>
      <c r="BH43" s="112"/>
      <c r="BI43" s="112"/>
      <c r="BJ43" s="112"/>
      <c r="BK43" s="112"/>
      <c r="BL43" s="112"/>
      <c r="BM43" s="112"/>
      <c r="BN43" s="112"/>
      <c r="BO43" s="112"/>
      <c r="BP43" s="112"/>
      <c r="BQ43" s="112"/>
      <c r="BR43" s="112"/>
      <c r="BS43" s="112"/>
      <c r="BT43" s="112"/>
      <c r="BU43" s="112"/>
      <c r="BV43" s="112"/>
      <c r="BW43" s="112"/>
      <c r="BX43" s="112"/>
      <c r="BY43" s="112"/>
      <c r="BZ43" s="112"/>
      <c r="CA43" s="112"/>
      <c r="CB43" s="112"/>
      <c r="CC43" s="112"/>
      <c r="CD43" s="112"/>
      <c r="CE43" s="112"/>
      <c r="CF43" s="112"/>
      <c r="CG43" s="112"/>
      <c r="CH43" s="112"/>
      <c r="CI43" s="112"/>
      <c r="CJ43" s="112"/>
      <c r="CK43" s="112"/>
      <c r="CL43" s="112"/>
      <c r="CM43" s="112"/>
      <c r="CN43" s="112"/>
      <c r="CO43" s="112"/>
      <c r="CP43" s="112"/>
      <c r="CQ43" s="112"/>
      <c r="CR43" s="112"/>
      <c r="CS43" s="112"/>
      <c r="CT43" s="112"/>
      <c r="CU43" s="112"/>
      <c r="CV43" s="112"/>
      <c r="CW43" s="112"/>
      <c r="CX43" s="112"/>
      <c r="CY43" s="112"/>
      <c r="CZ43" s="112"/>
      <c r="DA43" s="112"/>
      <c r="DB43" s="112"/>
      <c r="DC43" s="112"/>
      <c r="DD43" s="112"/>
      <c r="DE43" s="112"/>
      <c r="DF43" s="112"/>
      <c r="DG43" s="112"/>
      <c r="DH43" s="112"/>
      <c r="DI43" s="112"/>
      <c r="DJ43" s="112"/>
      <c r="DK43" s="112"/>
      <c r="DL43" s="112"/>
      <c r="DM43" s="112"/>
      <c r="DN43" s="112"/>
      <c r="DO43" s="112"/>
      <c r="DP43" s="112"/>
      <c r="DQ43" s="112"/>
      <c r="DR43" s="112"/>
      <c r="DS43" s="112"/>
      <c r="DT43" s="112"/>
      <c r="DU43" s="112"/>
      <c r="DV43" s="112"/>
      <c r="DW43" s="112"/>
      <c r="DX43" s="112"/>
      <c r="DY43" s="112"/>
      <c r="DZ43" s="112"/>
      <c r="EA43" s="112"/>
      <c r="EB43" s="112"/>
      <c r="EC43" s="112"/>
      <c r="ED43" s="112"/>
      <c r="EE43" s="112"/>
      <c r="EF43" s="112"/>
      <c r="EG43" s="112"/>
      <c r="EH43" s="112"/>
      <c r="EI43" s="112"/>
      <c r="EJ43" s="112"/>
      <c r="EK43" s="112"/>
      <c r="EL43" s="112"/>
      <c r="EM43" s="112"/>
      <c r="EN43" s="112"/>
      <c r="EO43" s="112"/>
      <c r="EP43" s="112"/>
      <c r="EQ43" s="112"/>
      <c r="ER43" s="112"/>
      <c r="ES43" s="112"/>
      <c r="ET43" s="112"/>
      <c r="EU43" s="112"/>
      <c r="EV43" s="112"/>
      <c r="EW43" s="112"/>
      <c r="EX43" s="112"/>
      <c r="EY43" s="112"/>
      <c r="EZ43" s="112"/>
      <c r="FA43" s="112"/>
      <c r="FB43" s="112"/>
      <c r="FC43" s="112"/>
      <c r="FD43" s="112"/>
      <c r="FE43" s="112"/>
      <c r="FF43" s="112"/>
      <c r="FG43" s="112"/>
      <c r="FH43" s="112"/>
      <c r="FI43" s="112"/>
      <c r="FJ43" s="112"/>
      <c r="FK43" s="112"/>
      <c r="FL43" s="112"/>
      <c r="FM43" s="112"/>
      <c r="FN43" s="112"/>
      <c r="FO43" s="112"/>
      <c r="FP43" s="112"/>
      <c r="FQ43" s="112"/>
      <c r="FR43" s="112"/>
      <c r="FS43" s="112"/>
      <c r="FT43" s="112"/>
      <c r="FU43" s="112"/>
      <c r="FV43" s="112"/>
      <c r="FW43" s="112"/>
      <c r="FX43" s="112"/>
      <c r="FY43" s="112"/>
      <c r="FZ43" s="112"/>
      <c r="GA43" s="112"/>
      <c r="GB43" s="112"/>
      <c r="GC43" s="112"/>
      <c r="GD43" s="112"/>
      <c r="GE43" s="112"/>
      <c r="GF43" s="112"/>
      <c r="GG43" s="112"/>
      <c r="GH43" s="112"/>
      <c r="GI43" s="112"/>
      <c r="GJ43" s="112"/>
      <c r="GK43" s="112"/>
      <c r="GL43" s="112"/>
      <c r="GM43" s="112"/>
      <c r="GN43" s="112"/>
      <c r="GO43" s="112"/>
      <c r="GP43" s="112"/>
      <c r="GQ43" s="112"/>
      <c r="GR43" s="112"/>
      <c r="GS43" s="112"/>
      <c r="GT43" s="112"/>
      <c r="GU43" s="112"/>
      <c r="GV43" s="112"/>
      <c r="GW43" s="112"/>
      <c r="GX43" s="112"/>
      <c r="GY43" s="112"/>
      <c r="GZ43" s="112"/>
      <c r="HA43" s="112"/>
      <c r="HB43" s="112"/>
      <c r="HC43" s="112"/>
      <c r="HD43" s="112"/>
      <c r="HE43" s="112"/>
      <c r="HF43" s="112"/>
      <c r="HG43" s="112"/>
      <c r="HH43" s="112"/>
      <c r="HI43" s="112"/>
      <c r="HJ43" s="112"/>
      <c r="HK43" s="112"/>
      <c r="HL43" s="112"/>
      <c r="HM43" s="112"/>
      <c r="HN43" s="112"/>
      <c r="HO43" s="112"/>
      <c r="HP43" s="112"/>
      <c r="HQ43" s="112"/>
      <c r="HR43" s="112"/>
      <c r="HS43" s="112"/>
      <c r="HT43" s="112"/>
      <c r="HU43" s="112"/>
      <c r="HV43" s="112"/>
      <c r="HW43" s="112"/>
      <c r="HX43" s="112"/>
      <c r="HY43" s="112"/>
      <c r="HZ43" s="112"/>
      <c r="IA43" s="112"/>
      <c r="IB43" s="112"/>
      <c r="IC43" s="112"/>
      <c r="ID43" s="112"/>
      <c r="IE43" s="112"/>
      <c r="IF43" s="112"/>
      <c r="IG43" s="112"/>
      <c r="IH43" s="112"/>
      <c r="II43" s="112"/>
      <c r="IJ43" s="112"/>
      <c r="IK43" s="112"/>
      <c r="IL43" s="112"/>
      <c r="IM43" s="112"/>
      <c r="IN43" s="112"/>
      <c r="IO43" s="112"/>
      <c r="IP43" s="112"/>
      <c r="IQ43" s="112"/>
      <c r="IR43" s="112"/>
      <c r="IS43" s="112"/>
      <c r="IT43" s="112"/>
      <c r="IU43" s="112"/>
      <c r="IV43" s="112"/>
      <c r="IW43" s="112"/>
      <c r="IX43" s="112"/>
      <c r="IY43" s="112"/>
      <c r="IZ43" s="112"/>
      <c r="JA43" s="112"/>
      <c r="JB43" s="112"/>
      <c r="JC43" s="112"/>
      <c r="JD43" s="112"/>
      <c r="JE43" s="112"/>
      <c r="JF43" s="112"/>
      <c r="JG43" s="112"/>
      <c r="JH43" s="112"/>
      <c r="JI43" s="112"/>
      <c r="JJ43" s="112"/>
      <c r="JK43" s="112"/>
      <c r="JL43" s="112"/>
      <c r="JM43" s="112"/>
      <c r="JN43" s="112"/>
      <c r="JO43" s="112"/>
      <c r="JP43" s="112"/>
      <c r="JQ43" s="112"/>
      <c r="JR43" s="112"/>
      <c r="JS43" s="112"/>
      <c r="JT43" s="112"/>
      <c r="JU43" s="112"/>
      <c r="JV43" s="112"/>
      <c r="JW43" s="112"/>
      <c r="JX43" s="112"/>
      <c r="JY43" s="112"/>
      <c r="JZ43" s="112"/>
      <c r="KA43" s="112"/>
      <c r="KB43" s="112"/>
      <c r="KC43" s="112"/>
      <c r="KD43" s="112"/>
      <c r="KE43" s="112"/>
      <c r="KF43" s="112"/>
      <c r="KG43" s="112"/>
      <c r="KH43" s="112"/>
      <c r="KI43" s="112"/>
      <c r="KJ43" s="112"/>
      <c r="KK43" s="112"/>
      <c r="KL43" s="112"/>
      <c r="KM43" s="112"/>
      <c r="KN43" s="112"/>
      <c r="KO43" s="112"/>
      <c r="KP43" s="112"/>
      <c r="KQ43" s="112"/>
      <c r="KR43" s="112"/>
      <c r="KS43" s="112"/>
      <c r="KT43" s="112"/>
      <c r="KU43" s="112"/>
      <c r="KV43" s="112"/>
      <c r="KW43" s="112"/>
      <c r="KX43" s="112"/>
      <c r="KY43" s="112"/>
      <c r="KZ43" s="112"/>
      <c r="LA43" s="112"/>
      <c r="LB43" s="112"/>
      <c r="LC43" s="112"/>
      <c r="LD43" s="112"/>
      <c r="LE43" s="112"/>
      <c r="LF43" s="112"/>
      <c r="LG43" s="112"/>
      <c r="LH43" s="112"/>
      <c r="LI43" s="112"/>
      <c r="LJ43" s="112"/>
      <c r="LK43" s="112"/>
      <c r="LL43" s="112"/>
      <c r="LM43" s="112"/>
      <c r="LN43" s="112"/>
      <c r="LO43" s="112"/>
      <c r="LP43" s="112"/>
      <c r="LQ43" s="112"/>
      <c r="LR43" s="112"/>
      <c r="LS43" s="112"/>
      <c r="LT43" s="112"/>
      <c r="LU43" s="112"/>
      <c r="LV43" s="112"/>
      <c r="LW43" s="112"/>
      <c r="LX43" s="112"/>
      <c r="LY43" s="112"/>
      <c r="LZ43" s="112"/>
      <c r="MA43" s="112"/>
      <c r="MB43" s="112"/>
      <c r="MC43" s="112"/>
      <c r="MD43" s="112"/>
      <c r="ME43" s="112"/>
      <c r="MF43" s="112"/>
      <c r="MG43" s="112"/>
      <c r="MH43" s="112"/>
      <c r="MI43" s="112"/>
      <c r="MJ43" s="112"/>
      <c r="MK43" s="112"/>
      <c r="ML43" s="112"/>
      <c r="MM43" s="112"/>
      <c r="MN43" s="112"/>
      <c r="MO43" s="112"/>
      <c r="MP43" s="112"/>
      <c r="MQ43" s="112"/>
      <c r="MR43" s="112"/>
      <c r="MS43" s="112"/>
      <c r="MT43" s="112"/>
      <c r="MU43" s="112"/>
      <c r="MV43" s="112"/>
      <c r="MW43" s="112"/>
      <c r="MX43" s="112"/>
      <c r="MY43" s="112"/>
      <c r="MZ43" s="112"/>
      <c r="NA43" s="112"/>
      <c r="NB43" s="112"/>
      <c r="NC43" s="112"/>
      <c r="ND43" s="112"/>
      <c r="NE43" s="112"/>
      <c r="NF43" s="112"/>
      <c r="NG43" s="112"/>
      <c r="NH43" s="112"/>
      <c r="NI43" s="112"/>
      <c r="NJ43" s="112"/>
      <c r="NK43" s="112"/>
      <c r="NL43" s="112"/>
      <c r="NM43" s="112"/>
      <c r="NN43" s="112"/>
      <c r="NO43" s="112"/>
      <c r="NP43" s="112"/>
      <c r="NQ43" s="112"/>
      <c r="NR43" s="112"/>
      <c r="NS43" s="112"/>
      <c r="NT43" s="112"/>
      <c r="NU43" s="112"/>
      <c r="NV43" s="112"/>
      <c r="NW43" s="112"/>
      <c r="NX43" s="112"/>
      <c r="NY43" s="112"/>
      <c r="NZ43" s="112"/>
      <c r="OA43" s="112"/>
      <c r="OB43" s="112"/>
      <c r="OC43" s="112"/>
      <c r="OD43" s="112"/>
      <c r="OE43" s="112"/>
      <c r="OF43" s="112"/>
      <c r="OG43" s="112"/>
      <c r="OH43" s="112"/>
      <c r="OI43" s="112"/>
      <c r="OJ43" s="112"/>
      <c r="OK43" s="112"/>
      <c r="OL43" s="112"/>
      <c r="OM43" s="112"/>
      <c r="ON43" s="112"/>
      <c r="OO43" s="112"/>
      <c r="OP43" s="112"/>
      <c r="OQ43" s="112"/>
      <c r="OR43" s="112"/>
      <c r="OS43" s="112"/>
      <c r="OT43" s="112"/>
      <c r="OU43" s="112"/>
      <c r="OV43" s="112"/>
      <c r="OW43" s="112"/>
      <c r="OX43" s="112"/>
      <c r="OY43" s="112"/>
      <c r="OZ43" s="112"/>
      <c r="PA43" s="112"/>
      <c r="PB43" s="112"/>
      <c r="PC43" s="112"/>
      <c r="PD43" s="112"/>
      <c r="PE43" s="112"/>
      <c r="PF43" s="112"/>
      <c r="PG43" s="112"/>
      <c r="PH43" s="112"/>
      <c r="PI43" s="112"/>
      <c r="PJ43" s="112"/>
      <c r="PK43" s="112"/>
      <c r="PL43" s="112"/>
      <c r="PM43" s="112"/>
      <c r="PN43" s="112"/>
      <c r="PO43" s="112"/>
      <c r="PP43" s="112"/>
      <c r="PQ43" s="112"/>
      <c r="PR43" s="112"/>
      <c r="PS43" s="112"/>
      <c r="PT43" s="112"/>
      <c r="PU43" s="112"/>
      <c r="PV43" s="112"/>
      <c r="PW43" s="112"/>
      <c r="PX43" s="112"/>
      <c r="PY43" s="112"/>
      <c r="PZ43" s="112"/>
      <c r="QA43" s="112"/>
      <c r="QB43" s="112"/>
      <c r="QC43" s="112"/>
      <c r="QD43" s="112"/>
      <c r="QE43" s="112"/>
      <c r="QF43" s="112"/>
      <c r="QG43" s="112"/>
      <c r="QH43" s="112"/>
      <c r="QI43" s="112"/>
      <c r="QJ43" s="112"/>
      <c r="QK43" s="112"/>
      <c r="QL43" s="112"/>
      <c r="QM43" s="112"/>
      <c r="QN43" s="112"/>
      <c r="QO43" s="112"/>
      <c r="QP43" s="112"/>
      <c r="QQ43" s="112"/>
      <c r="QR43" s="112"/>
      <c r="QS43" s="112"/>
      <c r="QT43" s="112"/>
      <c r="QU43" s="112"/>
      <c r="QV43" s="112"/>
      <c r="QW43" s="112"/>
      <c r="QX43" s="112"/>
      <c r="QY43" s="112"/>
      <c r="QZ43" s="112"/>
      <c r="RA43" s="112"/>
      <c r="RB43" s="112"/>
      <c r="RC43" s="112"/>
      <c r="RD43" s="112"/>
      <c r="RE43" s="112"/>
      <c r="RF43" s="112"/>
      <c r="RG43" s="112"/>
      <c r="RH43" s="112"/>
      <c r="RI43" s="112"/>
      <c r="RJ43" s="112"/>
      <c r="RK43" s="112"/>
      <c r="RL43" s="112"/>
      <c r="RM43" s="112"/>
      <c r="RN43" s="112"/>
      <c r="RO43" s="112"/>
      <c r="RP43" s="112"/>
      <c r="RQ43" s="112"/>
      <c r="RR43" s="112"/>
      <c r="RS43" s="112"/>
      <c r="RT43" s="112"/>
      <c r="RU43" s="112"/>
      <c r="RV43" s="112"/>
      <c r="RW43" s="112"/>
      <c r="RX43" s="112"/>
      <c r="RY43" s="112"/>
      <c r="RZ43" s="112"/>
      <c r="SA43" s="112"/>
      <c r="SB43" s="112"/>
      <c r="SC43" s="112"/>
      <c r="SD43" s="112"/>
      <c r="SE43" s="112"/>
      <c r="SF43" s="112"/>
      <c r="SG43" s="112"/>
      <c r="SH43" s="112"/>
      <c r="SI43" s="112"/>
      <c r="SJ43" s="112"/>
      <c r="SK43" s="112"/>
      <c r="SL43" s="112"/>
      <c r="SM43" s="112"/>
      <c r="SN43" s="112"/>
      <c r="SO43" s="112"/>
      <c r="SP43" s="112"/>
      <c r="SQ43" s="112"/>
      <c r="SR43" s="112"/>
      <c r="SS43" s="112"/>
      <c r="ST43" s="112"/>
      <c r="SU43" s="112"/>
      <c r="SV43" s="112"/>
      <c r="SW43" s="112"/>
      <c r="SX43" s="112"/>
      <c r="SY43" s="112"/>
      <c r="SZ43" s="112"/>
      <c r="TA43" s="112"/>
      <c r="TB43" s="112"/>
      <c r="TC43" s="112"/>
      <c r="TD43" s="112"/>
      <c r="TE43" s="112"/>
      <c r="TF43" s="112"/>
      <c r="TG43" s="112"/>
      <c r="TH43" s="112"/>
      <c r="TI43" s="112"/>
      <c r="TJ43" s="112"/>
      <c r="TK43" s="112"/>
      <c r="TL43" s="112"/>
      <c r="TM43" s="112"/>
      <c r="TN43" s="112"/>
      <c r="TO43" s="112"/>
      <c r="TP43" s="112"/>
      <c r="TQ43" s="112"/>
      <c r="TR43" s="112"/>
      <c r="TS43" s="112"/>
      <c r="TT43" s="112"/>
      <c r="TU43" s="112"/>
      <c r="TV43" s="112"/>
      <c r="TW43" s="112"/>
      <c r="TX43" s="112"/>
      <c r="TY43" s="112"/>
      <c r="TZ43" s="112"/>
      <c r="UA43" s="112"/>
      <c r="UB43" s="112"/>
      <c r="UC43" s="112"/>
      <c r="UD43" s="112"/>
      <c r="UE43" s="112"/>
      <c r="UF43" s="112"/>
      <c r="UG43" s="112"/>
      <c r="UH43" s="112"/>
      <c r="UI43" s="112"/>
      <c r="UJ43" s="112"/>
      <c r="UK43" s="112"/>
      <c r="UL43" s="112"/>
      <c r="UM43" s="112"/>
      <c r="UN43" s="112"/>
      <c r="UO43" s="112"/>
      <c r="UP43" s="112"/>
      <c r="UQ43" s="112"/>
      <c r="UR43" s="112"/>
      <c r="US43" s="112"/>
      <c r="UT43" s="112"/>
      <c r="UU43" s="112"/>
      <c r="UV43" s="112"/>
      <c r="UW43" s="112"/>
      <c r="UX43" s="112"/>
      <c r="UY43" s="112"/>
      <c r="UZ43" s="112"/>
      <c r="VA43" s="112"/>
      <c r="VB43" s="112"/>
      <c r="VC43" s="112"/>
      <c r="VD43" s="112"/>
      <c r="VE43" s="112"/>
      <c r="VF43" s="112"/>
      <c r="VG43" s="112"/>
      <c r="VH43" s="112"/>
      <c r="VI43" s="112"/>
      <c r="VJ43" s="112"/>
      <c r="VK43" s="112"/>
      <c r="VL43" s="112"/>
      <c r="VM43" s="112"/>
      <c r="VN43" s="112"/>
      <c r="VO43" s="112"/>
      <c r="VP43" s="112"/>
      <c r="VQ43" s="112"/>
      <c r="VR43" s="112"/>
      <c r="VS43" s="112"/>
      <c r="VT43" s="112"/>
      <c r="VU43" s="112"/>
      <c r="VV43" s="112"/>
      <c r="VW43" s="112"/>
      <c r="VX43" s="112"/>
      <c r="VY43" s="112"/>
      <c r="VZ43" s="112"/>
      <c r="WA43" s="112"/>
      <c r="WB43" s="112"/>
      <c r="WC43" s="112"/>
      <c r="WD43" s="112"/>
      <c r="WE43" s="112"/>
      <c r="WF43" s="112"/>
      <c r="WG43" s="112"/>
      <c r="WH43" s="112"/>
      <c r="WI43" s="112"/>
      <c r="WJ43" s="112"/>
      <c r="WK43" s="112"/>
      <c r="WL43" s="112"/>
      <c r="WM43" s="112"/>
      <c r="WN43" s="112"/>
      <c r="WO43" s="112"/>
      <c r="WP43" s="112"/>
      <c r="WQ43" s="112"/>
      <c r="WR43" s="112"/>
      <c r="WS43" s="112"/>
      <c r="WT43" s="112"/>
      <c r="WU43" s="112"/>
      <c r="WV43" s="112"/>
      <c r="WW43" s="112"/>
      <c r="WX43" s="112"/>
      <c r="WY43" s="112"/>
      <c r="WZ43" s="112"/>
      <c r="XA43" s="112"/>
      <c r="XB43" s="112"/>
      <c r="XC43" s="112"/>
      <c r="XD43" s="112"/>
      <c r="XE43" s="112"/>
      <c r="XF43" s="112"/>
      <c r="XG43" s="112"/>
      <c r="XH43" s="112"/>
      <c r="XI43" s="112"/>
      <c r="XJ43" s="112"/>
      <c r="XK43" s="112"/>
      <c r="XL43" s="112"/>
      <c r="XM43" s="112"/>
      <c r="XN43" s="112"/>
      <c r="XO43" s="112"/>
      <c r="XP43" s="112"/>
      <c r="XQ43" s="112"/>
      <c r="XR43" s="112"/>
      <c r="XS43" s="112"/>
      <c r="XT43" s="112"/>
      <c r="XU43" s="112"/>
      <c r="XV43" s="112"/>
      <c r="XW43" s="112"/>
      <c r="XX43" s="112"/>
      <c r="XY43" s="112"/>
      <c r="XZ43" s="112"/>
      <c r="YA43" s="112"/>
      <c r="YB43" s="112"/>
      <c r="YC43" s="112"/>
      <c r="YD43" s="112"/>
      <c r="YE43" s="112"/>
      <c r="YF43" s="112"/>
      <c r="YG43" s="112"/>
      <c r="YH43" s="112"/>
      <c r="YI43" s="112"/>
      <c r="YJ43" s="112"/>
      <c r="YK43" s="112"/>
      <c r="YL43" s="112"/>
      <c r="YM43" s="112"/>
      <c r="YN43" s="112"/>
      <c r="YO43" s="112"/>
      <c r="YP43" s="112"/>
      <c r="YQ43" s="112"/>
      <c r="YR43" s="112"/>
      <c r="YS43" s="112"/>
      <c r="YT43" s="112"/>
      <c r="YU43" s="112"/>
      <c r="YV43" s="112"/>
      <c r="YW43" s="112"/>
      <c r="YX43" s="112"/>
      <c r="YY43" s="112"/>
      <c r="YZ43" s="112"/>
      <c r="ZA43" s="112"/>
      <c r="ZB43" s="112"/>
      <c r="ZC43" s="112"/>
      <c r="ZD43" s="112"/>
      <c r="ZE43" s="112"/>
      <c r="ZF43" s="112"/>
      <c r="ZG43" s="112"/>
      <c r="ZH43" s="112"/>
      <c r="ZI43" s="112"/>
      <c r="ZJ43" s="112"/>
      <c r="ZK43" s="112"/>
      <c r="ZL43" s="112"/>
      <c r="ZM43" s="112"/>
      <c r="ZN43" s="112"/>
      <c r="ZO43" s="112"/>
      <c r="ZP43" s="112"/>
      <c r="ZQ43" s="112"/>
      <c r="ZR43" s="112"/>
      <c r="ZS43" s="112"/>
      <c r="ZT43" s="112"/>
      <c r="ZU43" s="112"/>
      <c r="ZV43" s="112"/>
      <c r="ZW43" s="112"/>
      <c r="ZX43" s="112"/>
      <c r="ZY43" s="112"/>
      <c r="ZZ43" s="112"/>
      <c r="AAA43" s="112"/>
      <c r="AAB43" s="112"/>
      <c r="AAC43" s="112"/>
      <c r="AAD43" s="112"/>
      <c r="AAE43" s="112"/>
      <c r="AAF43" s="112"/>
      <c r="AAG43" s="112"/>
      <c r="AAH43" s="112"/>
      <c r="AAI43" s="112"/>
      <c r="AAJ43" s="112"/>
      <c r="AAK43" s="112"/>
      <c r="AAL43" s="112"/>
      <c r="AAM43" s="112"/>
      <c r="AAN43" s="112"/>
      <c r="AAO43" s="112"/>
      <c r="AAP43" s="112"/>
      <c r="AAQ43" s="112"/>
      <c r="AAR43" s="112"/>
      <c r="AAS43" s="112"/>
      <c r="AAT43" s="112"/>
      <c r="AAU43" s="112"/>
      <c r="AAV43" s="112"/>
      <c r="AAW43" s="112"/>
      <c r="AAX43" s="112"/>
      <c r="AAY43" s="112"/>
      <c r="AAZ43" s="112"/>
      <c r="ABA43" s="112"/>
      <c r="ABB43" s="112"/>
      <c r="ABC43" s="112"/>
      <c r="ABD43" s="112"/>
      <c r="ABE43" s="112"/>
      <c r="ABF43" s="112"/>
      <c r="ABG43" s="112"/>
      <c r="ABH43" s="112"/>
      <c r="ABI43" s="112"/>
      <c r="ABJ43" s="112"/>
      <c r="ABK43" s="112"/>
      <c r="ABL43" s="112"/>
      <c r="ABM43" s="112"/>
      <c r="ABN43" s="112"/>
      <c r="ABO43" s="112"/>
      <c r="ABP43" s="112"/>
      <c r="ABQ43" s="112"/>
      <c r="ABR43" s="112"/>
      <c r="ABS43" s="112"/>
      <c r="ABT43" s="112"/>
      <c r="ABU43" s="112"/>
      <c r="ABV43" s="112"/>
      <c r="ABW43" s="112"/>
      <c r="ABX43" s="112"/>
      <c r="ABY43" s="112"/>
      <c r="ABZ43" s="112"/>
      <c r="ACA43" s="112"/>
      <c r="ACB43" s="112"/>
      <c r="ACC43" s="112"/>
      <c r="ACD43" s="112"/>
      <c r="ACE43" s="112"/>
      <c r="ACF43" s="112"/>
      <c r="ACG43" s="112"/>
      <c r="ACH43" s="112"/>
      <c r="ACI43" s="112"/>
      <c r="ACJ43" s="112"/>
      <c r="ACK43" s="112"/>
      <c r="ACL43" s="112"/>
      <c r="ACM43" s="112"/>
      <c r="ACN43" s="112"/>
      <c r="ACO43" s="112"/>
      <c r="ACP43" s="112"/>
      <c r="ACQ43" s="112"/>
      <c r="ACR43" s="112"/>
      <c r="ACS43" s="112"/>
      <c r="ACT43" s="112"/>
      <c r="ACU43" s="112"/>
      <c r="ACV43" s="112"/>
      <c r="ACW43" s="112"/>
      <c r="ACX43" s="112"/>
      <c r="ACY43" s="112"/>
      <c r="ACZ43" s="112"/>
      <c r="ADA43" s="112"/>
      <c r="ADB43" s="112"/>
      <c r="ADC43" s="112"/>
      <c r="ADD43" s="112"/>
      <c r="ADE43" s="112"/>
      <c r="ADF43" s="112"/>
      <c r="ADG43" s="112"/>
      <c r="ADH43" s="112"/>
      <c r="ADI43" s="112"/>
      <c r="ADJ43" s="112"/>
      <c r="ADK43" s="112"/>
      <c r="ADL43" s="112"/>
      <c r="ADM43" s="112"/>
      <c r="ADN43" s="112"/>
      <c r="ADO43" s="112"/>
      <c r="ADP43" s="112"/>
      <c r="ADQ43" s="112"/>
      <c r="ADR43" s="112"/>
      <c r="ADS43" s="112"/>
      <c r="ADT43" s="112"/>
      <c r="ADU43" s="112"/>
      <c r="ADV43" s="112"/>
      <c r="ADW43" s="112"/>
      <c r="ADX43" s="112"/>
      <c r="ADY43" s="112"/>
      <c r="ADZ43" s="112"/>
      <c r="AEA43" s="112"/>
      <c r="AEB43" s="112"/>
      <c r="AEC43" s="112"/>
      <c r="AED43" s="112"/>
      <c r="AEE43" s="112"/>
      <c r="AEF43" s="112"/>
      <c r="AEG43" s="112"/>
      <c r="AEH43" s="112"/>
      <c r="AEI43" s="112"/>
      <c r="AEJ43" s="112"/>
      <c r="AEK43" s="112"/>
      <c r="AEL43" s="112"/>
      <c r="AEM43" s="112"/>
      <c r="AEN43" s="112"/>
      <c r="AEO43" s="112"/>
      <c r="AEP43" s="112"/>
      <c r="AEQ43" s="112"/>
      <c r="AER43" s="112"/>
      <c r="AES43" s="112"/>
      <c r="AET43" s="112"/>
      <c r="AEU43" s="112"/>
      <c r="AEV43" s="112"/>
      <c r="AEW43" s="112"/>
      <c r="AEX43" s="112"/>
      <c r="AEY43" s="112"/>
      <c r="AEZ43" s="112"/>
      <c r="AFA43" s="112"/>
      <c r="AFB43" s="112"/>
      <c r="AFC43" s="112"/>
      <c r="AFD43" s="112"/>
      <c r="AFE43" s="112"/>
      <c r="AFF43" s="112"/>
      <c r="AFG43" s="112"/>
      <c r="AFH43" s="112"/>
      <c r="AFI43" s="112"/>
      <c r="AFJ43" s="112"/>
      <c r="AFK43" s="112"/>
      <c r="AFL43" s="112"/>
      <c r="AFM43" s="112"/>
      <c r="AFN43" s="112"/>
      <c r="AFO43" s="112"/>
      <c r="AFP43" s="112"/>
      <c r="AFQ43" s="112"/>
      <c r="AFR43" s="112"/>
      <c r="AFS43" s="112"/>
      <c r="AFT43" s="112"/>
      <c r="AFU43" s="112"/>
      <c r="AFV43" s="112"/>
      <c r="AFW43" s="112"/>
      <c r="AFX43" s="112"/>
      <c r="AFY43" s="112"/>
      <c r="AFZ43" s="112"/>
      <c r="AGA43" s="112"/>
      <c r="AGB43" s="112"/>
      <c r="AGC43" s="112"/>
      <c r="AGD43" s="112"/>
      <c r="AGE43" s="112"/>
      <c r="AGF43" s="112"/>
      <c r="AGG43" s="112"/>
      <c r="AGH43" s="112"/>
      <c r="AGI43" s="112"/>
      <c r="AGJ43" s="112"/>
      <c r="AGK43" s="112"/>
      <c r="AGL43" s="112"/>
      <c r="AGM43" s="112"/>
      <c r="AGN43" s="112"/>
      <c r="AGO43" s="112"/>
      <c r="AGP43" s="112"/>
      <c r="AGQ43" s="112"/>
      <c r="AGR43" s="112"/>
      <c r="AGS43" s="112"/>
      <c r="AGT43" s="112"/>
      <c r="AGU43" s="112"/>
      <c r="AGV43" s="112"/>
      <c r="AGW43" s="112"/>
      <c r="AGX43" s="112"/>
      <c r="AGY43" s="112"/>
      <c r="AGZ43" s="112"/>
      <c r="AHA43" s="112"/>
      <c r="AHB43" s="112"/>
      <c r="AHC43" s="112"/>
      <c r="AHD43" s="112"/>
      <c r="AHE43" s="112"/>
      <c r="AHF43" s="112"/>
      <c r="AHG43" s="112"/>
      <c r="AHH43" s="112"/>
      <c r="AHI43" s="112"/>
      <c r="AHJ43" s="112"/>
      <c r="AHK43" s="112"/>
      <c r="AHL43" s="112"/>
      <c r="AHM43" s="112"/>
      <c r="AHN43" s="112"/>
      <c r="AHO43" s="112"/>
      <c r="AHP43" s="112"/>
      <c r="AHQ43" s="112"/>
      <c r="AHR43" s="112"/>
      <c r="AHS43" s="112"/>
      <c r="AHT43" s="112"/>
      <c r="AHU43" s="112"/>
      <c r="AHV43" s="112"/>
      <c r="AHW43" s="112"/>
      <c r="AHX43" s="112"/>
      <c r="AHY43" s="112"/>
      <c r="AHZ43" s="112"/>
      <c r="AIA43" s="112"/>
      <c r="AIB43" s="112"/>
      <c r="AIC43" s="112"/>
      <c r="AID43" s="112"/>
      <c r="AIE43" s="112"/>
      <c r="AIF43" s="112"/>
      <c r="AIG43" s="112"/>
      <c r="AIH43" s="112"/>
      <c r="AII43" s="112"/>
      <c r="AIJ43" s="112"/>
      <c r="AIK43" s="112"/>
      <c r="AIL43" s="112"/>
      <c r="AIM43" s="112"/>
      <c r="AIN43" s="112"/>
      <c r="AIO43" s="112"/>
      <c r="AIP43" s="112"/>
      <c r="AIQ43" s="112"/>
      <c r="AIR43" s="112"/>
      <c r="AIS43" s="112"/>
      <c r="AIT43" s="112"/>
      <c r="AIU43" s="112"/>
      <c r="AIV43" s="112"/>
      <c r="AIW43" s="112"/>
      <c r="AIX43" s="112"/>
      <c r="AIY43" s="112"/>
      <c r="AIZ43" s="112"/>
      <c r="AJA43" s="112"/>
      <c r="AJB43" s="112"/>
      <c r="AJC43" s="112"/>
      <c r="AJD43" s="112"/>
      <c r="AJE43" s="112"/>
      <c r="AJF43" s="112"/>
      <c r="AJG43" s="112"/>
      <c r="AJH43" s="112"/>
      <c r="AJI43" s="112"/>
      <c r="AJJ43" s="112"/>
      <c r="AJK43" s="112"/>
      <c r="AJL43" s="112"/>
      <c r="AJM43" s="112"/>
      <c r="AJN43" s="112"/>
      <c r="AJO43" s="112"/>
      <c r="AJP43" s="112"/>
      <c r="AJQ43" s="112"/>
      <c r="AJR43" s="112"/>
      <c r="AJS43" s="112"/>
      <c r="AJT43" s="112"/>
      <c r="AJU43" s="112"/>
      <c r="AJV43" s="112"/>
      <c r="AJW43" s="112"/>
      <c r="AJX43" s="112"/>
      <c r="AJY43" s="112"/>
      <c r="AJZ43" s="112"/>
      <c r="AKA43" s="112"/>
      <c r="AKB43" s="112"/>
      <c r="AKC43" s="112"/>
      <c r="AKD43" s="112"/>
      <c r="AKE43" s="112"/>
      <c r="AKF43" s="112"/>
      <c r="AKG43" s="112"/>
      <c r="AKH43" s="112"/>
      <c r="AKI43" s="112"/>
      <c r="AKJ43" s="112"/>
      <c r="AKK43" s="112"/>
      <c r="AKL43" s="112"/>
      <c r="AKM43" s="112"/>
      <c r="AKN43" s="112"/>
      <c r="AKO43" s="112"/>
      <c r="AKP43" s="112"/>
      <c r="AKQ43" s="112"/>
      <c r="AKR43" s="112"/>
      <c r="AKS43" s="112"/>
      <c r="AKT43" s="112"/>
      <c r="AKU43" s="112"/>
      <c r="AKV43" s="112"/>
      <c r="AKW43" s="112"/>
      <c r="AKX43" s="112"/>
      <c r="AKY43" s="112"/>
      <c r="AKZ43" s="112"/>
      <c r="ALA43" s="112"/>
      <c r="ALB43" s="112"/>
      <c r="ALC43" s="112"/>
      <c r="ALD43" s="112"/>
      <c r="ALE43" s="112"/>
      <c r="ALF43" s="112"/>
      <c r="ALG43" s="112"/>
      <c r="ALH43" s="112"/>
      <c r="ALI43" s="112"/>
      <c r="ALJ43" s="112"/>
      <c r="ALK43" s="112"/>
      <c r="ALL43" s="112"/>
      <c r="ALM43" s="112"/>
      <c r="ALN43" s="112"/>
      <c r="ALO43" s="112"/>
      <c r="ALP43" s="112"/>
      <c r="ALQ43" s="112"/>
      <c r="ALR43" s="112"/>
      <c r="ALS43" s="112"/>
      <c r="ALT43" s="112"/>
      <c r="ALU43" s="112"/>
      <c r="ALV43" s="112"/>
      <c r="ALW43" s="112"/>
      <c r="ALX43" s="112"/>
      <c r="ALY43" s="112"/>
      <c r="ALZ43" s="112"/>
      <c r="AMA43" s="112"/>
      <c r="AMB43" s="112"/>
      <c r="AMC43" s="112"/>
      <c r="AMD43" s="112"/>
      <c r="AME43" s="112"/>
      <c r="AMF43" s="112"/>
      <c r="AMG43" s="112"/>
      <c r="AMH43" s="112"/>
      <c r="AMI43" s="112"/>
      <c r="AMJ43" s="112"/>
      <c r="AMK43" s="112"/>
      <c r="AML43" s="112"/>
      <c r="AMM43" s="112"/>
      <c r="AMN43" s="112"/>
      <c r="AMO43" s="112"/>
      <c r="AMP43" s="112"/>
      <c r="AMQ43" s="112"/>
      <c r="AMR43" s="112"/>
      <c r="AMS43" s="112"/>
      <c r="AMT43" s="112"/>
      <c r="AMU43" s="112"/>
      <c r="AMV43" s="112"/>
      <c r="AMW43" s="112"/>
      <c r="AMX43" s="112"/>
      <c r="AMY43" s="112"/>
      <c r="AMZ43" s="112"/>
      <c r="ANA43" s="112"/>
      <c r="ANB43" s="112"/>
      <c r="ANC43" s="112"/>
      <c r="AND43" s="112"/>
      <c r="ANE43" s="112"/>
      <c r="ANF43" s="112"/>
      <c r="ANG43" s="112"/>
      <c r="ANH43" s="112"/>
      <c r="ANI43" s="112"/>
      <c r="ANJ43" s="112"/>
      <c r="ANK43" s="112"/>
      <c r="ANL43" s="112"/>
      <c r="ANM43" s="112"/>
      <c r="ANN43" s="112"/>
      <c r="ANO43" s="112"/>
      <c r="ANP43" s="112"/>
      <c r="ANQ43" s="112"/>
      <c r="ANR43" s="112"/>
      <c r="ANS43" s="112"/>
      <c r="ANT43" s="112"/>
      <c r="ANU43" s="112"/>
      <c r="ANV43" s="112"/>
      <c r="ANW43" s="112"/>
      <c r="ANX43" s="112"/>
      <c r="ANY43" s="112"/>
      <c r="ANZ43" s="112"/>
      <c r="AOA43" s="112"/>
      <c r="AOB43" s="112"/>
      <c r="AOC43" s="112"/>
      <c r="AOD43" s="112"/>
      <c r="AOE43" s="112"/>
      <c r="AOF43" s="112"/>
      <c r="AOG43" s="112"/>
      <c r="AOH43" s="112"/>
      <c r="AOI43" s="112"/>
      <c r="AOJ43" s="112"/>
      <c r="AOK43" s="112"/>
      <c r="AOL43" s="112"/>
      <c r="AOM43" s="112"/>
      <c r="AON43" s="112"/>
      <c r="AOO43" s="112"/>
      <c r="AOP43" s="112"/>
      <c r="AOQ43" s="112"/>
      <c r="AOR43" s="112"/>
      <c r="AOS43" s="112"/>
      <c r="AOT43" s="112"/>
      <c r="AOU43" s="112"/>
      <c r="AOV43" s="112"/>
      <c r="AOW43" s="112"/>
      <c r="AOX43" s="112"/>
      <c r="AOY43" s="112"/>
      <c r="AOZ43" s="112"/>
      <c r="APA43" s="112"/>
      <c r="APB43" s="112"/>
      <c r="APC43" s="112"/>
      <c r="APD43" s="112"/>
      <c r="APE43" s="112"/>
      <c r="APF43" s="112"/>
      <c r="APG43" s="112"/>
      <c r="APH43" s="112"/>
      <c r="API43" s="112"/>
      <c r="APJ43" s="112"/>
      <c r="APK43" s="112"/>
      <c r="APL43" s="112"/>
      <c r="APM43" s="112"/>
      <c r="APN43" s="112"/>
      <c r="APO43" s="112"/>
      <c r="APP43" s="112"/>
      <c r="APQ43" s="112"/>
      <c r="APR43" s="112"/>
      <c r="APS43" s="112"/>
      <c r="APT43" s="112"/>
      <c r="APU43" s="112"/>
      <c r="APV43" s="112"/>
      <c r="APW43" s="112"/>
      <c r="APX43" s="112"/>
      <c r="APY43" s="112"/>
      <c r="APZ43" s="112"/>
      <c r="AQA43" s="112"/>
      <c r="AQB43" s="112"/>
      <c r="AQC43" s="112"/>
      <c r="AQD43" s="112"/>
      <c r="AQE43" s="112"/>
      <c r="AQF43" s="112"/>
      <c r="AQG43" s="112"/>
      <c r="AQH43" s="112"/>
      <c r="AQI43" s="112"/>
      <c r="AQJ43" s="112"/>
      <c r="AQK43" s="112"/>
      <c r="AQL43" s="112"/>
      <c r="AQM43" s="112"/>
      <c r="AQN43" s="112"/>
      <c r="AQO43" s="112"/>
      <c r="AQP43" s="112"/>
      <c r="AQQ43" s="112"/>
      <c r="AQR43" s="112"/>
      <c r="AQS43" s="112"/>
      <c r="AQT43" s="112"/>
      <c r="AQU43" s="112"/>
      <c r="AQV43" s="112"/>
      <c r="AQW43" s="112"/>
      <c r="AQX43" s="112"/>
      <c r="AQY43" s="112"/>
      <c r="AQZ43" s="112"/>
      <c r="ARA43" s="112"/>
      <c r="ARB43" s="112"/>
      <c r="ARC43" s="112"/>
      <c r="ARD43" s="112"/>
      <c r="ARE43" s="112"/>
      <c r="ARF43" s="112"/>
      <c r="ARG43" s="112"/>
      <c r="ARH43" s="112"/>
      <c r="ARI43" s="112"/>
      <c r="ARJ43" s="112"/>
      <c r="ARK43" s="112"/>
      <c r="ARL43" s="112"/>
      <c r="ARM43" s="112"/>
      <c r="ARN43" s="112"/>
      <c r="ARO43" s="112"/>
      <c r="ARP43" s="112"/>
      <c r="ARQ43" s="112"/>
      <c r="ARR43" s="112"/>
      <c r="ARS43" s="112"/>
      <c r="ART43" s="112"/>
      <c r="ARU43" s="112"/>
      <c r="ARV43" s="112"/>
      <c r="ARW43" s="112"/>
      <c r="ARX43" s="112"/>
      <c r="ARY43" s="112"/>
      <c r="ARZ43" s="112"/>
      <c r="ASA43" s="112"/>
      <c r="ASB43" s="112"/>
      <c r="ASC43" s="112"/>
      <c r="ASD43" s="112"/>
      <c r="ASE43" s="112"/>
      <c r="ASF43" s="112"/>
      <c r="ASG43" s="112"/>
      <c r="ASH43" s="112"/>
      <c r="ASI43" s="112"/>
      <c r="ASJ43" s="112"/>
      <c r="ASK43" s="112"/>
      <c r="ASL43" s="112"/>
      <c r="ASM43" s="112"/>
      <c r="ASN43" s="112"/>
      <c r="ASO43" s="112"/>
      <c r="ASP43" s="112"/>
      <c r="ASQ43" s="112"/>
      <c r="ASR43" s="112"/>
      <c r="ASS43" s="112"/>
      <c r="AST43" s="112"/>
      <c r="ASU43" s="112"/>
      <c r="ASV43" s="112"/>
      <c r="ASW43" s="112"/>
      <c r="ASX43" s="112"/>
      <c r="ASY43" s="112"/>
      <c r="ASZ43" s="112"/>
      <c r="ATA43" s="112"/>
      <c r="ATB43" s="112"/>
      <c r="ATC43" s="112"/>
      <c r="ATD43" s="112"/>
      <c r="ATE43" s="112"/>
      <c r="ATF43" s="112"/>
      <c r="ATG43" s="112"/>
      <c r="ATH43" s="112"/>
      <c r="ATI43" s="112"/>
      <c r="ATJ43" s="112"/>
      <c r="ATK43" s="112"/>
      <c r="ATL43" s="112"/>
      <c r="ATM43" s="112"/>
      <c r="ATN43" s="112"/>
      <c r="ATO43" s="112"/>
      <c r="ATP43" s="112"/>
      <c r="ATQ43" s="112"/>
      <c r="ATR43" s="112"/>
      <c r="ATS43" s="112"/>
      <c r="ATT43" s="112"/>
      <c r="ATU43" s="112"/>
      <c r="ATV43" s="112"/>
      <c r="ATW43" s="112"/>
      <c r="ATX43" s="112"/>
      <c r="ATY43" s="112"/>
      <c r="ATZ43" s="112"/>
      <c r="AUA43" s="112"/>
      <c r="AUB43" s="112"/>
      <c r="AUC43" s="112"/>
      <c r="AUD43" s="112"/>
      <c r="AUE43" s="112"/>
      <c r="AUF43" s="112"/>
      <c r="AUG43" s="112"/>
      <c r="AUH43" s="112"/>
      <c r="AUI43" s="112"/>
      <c r="AUJ43" s="112"/>
      <c r="AUK43" s="112"/>
      <c r="AUL43" s="112"/>
      <c r="AUM43" s="112"/>
      <c r="AUN43" s="112"/>
      <c r="AUO43" s="112"/>
      <c r="AUP43" s="112"/>
      <c r="AUQ43" s="112"/>
      <c r="AUR43" s="112"/>
      <c r="AUS43" s="112"/>
      <c r="AUT43" s="112"/>
      <c r="AUU43" s="112"/>
      <c r="AUV43" s="112"/>
      <c r="AUW43" s="112"/>
      <c r="AUX43" s="112"/>
      <c r="AUY43" s="112"/>
      <c r="AUZ43" s="112"/>
      <c r="AVA43" s="112"/>
      <c r="AVB43" s="112"/>
      <c r="AVC43" s="112"/>
      <c r="AVD43" s="112"/>
      <c r="AVE43" s="112"/>
      <c r="AVF43" s="112"/>
      <c r="AVG43" s="112"/>
      <c r="AVH43" s="112"/>
      <c r="AVI43" s="112"/>
      <c r="AVJ43" s="112"/>
      <c r="AVK43" s="112"/>
      <c r="AVL43" s="112"/>
      <c r="AVM43" s="112"/>
      <c r="AVN43" s="112"/>
      <c r="AVO43" s="112"/>
      <c r="AVP43" s="112"/>
      <c r="AVQ43" s="112"/>
      <c r="AVR43" s="112"/>
      <c r="AVS43" s="112"/>
      <c r="AVT43" s="112"/>
      <c r="AVU43" s="112"/>
      <c r="AVV43" s="112"/>
      <c r="AVW43" s="112"/>
      <c r="AVX43" s="112"/>
      <c r="AVY43" s="112"/>
      <c r="AVZ43" s="112"/>
      <c r="AWA43" s="112"/>
      <c r="AWB43" s="112"/>
      <c r="AWC43" s="112"/>
      <c r="AWD43" s="112"/>
      <c r="AWE43" s="112"/>
      <c r="AWF43" s="112"/>
      <c r="AWG43" s="112"/>
      <c r="AWH43" s="112"/>
      <c r="AWI43" s="112"/>
      <c r="AWJ43" s="112"/>
      <c r="AWK43" s="112"/>
      <c r="AWL43" s="112"/>
      <c r="AWM43" s="112"/>
      <c r="AWN43" s="112"/>
      <c r="AWO43" s="112"/>
      <c r="AWP43" s="112"/>
      <c r="AWQ43" s="112"/>
      <c r="AWR43" s="112"/>
      <c r="AWS43" s="112"/>
      <c r="AWT43" s="112"/>
      <c r="AWU43" s="112"/>
      <c r="AWV43" s="112"/>
      <c r="AWW43" s="112"/>
      <c r="AWX43" s="112"/>
      <c r="AWY43" s="112"/>
      <c r="AWZ43" s="112"/>
      <c r="AXA43" s="112"/>
      <c r="AXB43" s="112"/>
      <c r="AXC43" s="112"/>
      <c r="AXD43" s="112"/>
      <c r="AXE43" s="112"/>
      <c r="AXF43" s="112"/>
      <c r="AXG43" s="112"/>
      <c r="AXH43" s="112"/>
      <c r="AXI43" s="112"/>
      <c r="AXJ43" s="112"/>
      <c r="AXK43" s="112"/>
      <c r="AXL43" s="112"/>
      <c r="AXM43" s="112"/>
      <c r="AXN43" s="112"/>
      <c r="AXO43" s="112"/>
      <c r="AXP43" s="112"/>
      <c r="AXQ43" s="112"/>
      <c r="AXR43" s="112"/>
      <c r="AXS43" s="112"/>
      <c r="AXT43" s="112"/>
      <c r="AXU43" s="112"/>
      <c r="AXV43" s="112"/>
      <c r="AXW43" s="112"/>
      <c r="AXX43" s="112"/>
      <c r="AXY43" s="112"/>
      <c r="AXZ43" s="112"/>
      <c r="AYA43" s="112"/>
      <c r="AYB43" s="112"/>
      <c r="AYC43" s="112"/>
      <c r="AYD43" s="112"/>
      <c r="AYE43" s="112"/>
      <c r="AYF43" s="112"/>
      <c r="AYG43" s="112"/>
      <c r="AYH43" s="112"/>
      <c r="AYI43" s="112"/>
      <c r="AYJ43" s="112"/>
      <c r="AYK43" s="112"/>
      <c r="AYL43" s="112"/>
      <c r="AYM43" s="112"/>
      <c r="AYN43" s="112"/>
      <c r="AYO43" s="112"/>
      <c r="AYP43" s="112"/>
      <c r="AYQ43" s="112"/>
      <c r="AYR43" s="112"/>
      <c r="AYS43" s="112"/>
      <c r="AYT43" s="112"/>
      <c r="AYU43" s="112"/>
      <c r="AYV43" s="112"/>
      <c r="AYW43" s="112"/>
      <c r="AYX43" s="112"/>
      <c r="AYY43" s="112"/>
      <c r="AYZ43" s="112"/>
      <c r="AZA43" s="112"/>
      <c r="AZB43" s="112"/>
      <c r="AZC43" s="112"/>
      <c r="AZD43" s="112"/>
      <c r="AZE43" s="112"/>
      <c r="AZF43" s="112"/>
      <c r="AZG43" s="112"/>
      <c r="AZH43" s="112"/>
      <c r="AZI43" s="112"/>
      <c r="AZJ43" s="112"/>
      <c r="AZK43" s="112"/>
      <c r="AZL43" s="112"/>
      <c r="AZM43" s="112"/>
      <c r="AZN43" s="112"/>
      <c r="AZO43" s="112"/>
      <c r="AZP43" s="112"/>
      <c r="AZQ43" s="112"/>
      <c r="AZR43" s="112"/>
      <c r="AZS43" s="112"/>
      <c r="AZT43" s="112"/>
      <c r="AZU43" s="112"/>
      <c r="AZV43" s="112"/>
      <c r="AZW43" s="112"/>
      <c r="AZX43" s="112"/>
      <c r="AZY43" s="112"/>
      <c r="AZZ43" s="112"/>
      <c r="BAA43" s="112"/>
      <c r="BAB43" s="112"/>
      <c r="BAC43" s="112"/>
      <c r="BAD43" s="112"/>
      <c r="BAE43" s="112"/>
      <c r="BAF43" s="112"/>
      <c r="BAG43" s="112"/>
      <c r="BAH43" s="112"/>
      <c r="BAI43" s="112"/>
      <c r="BAJ43" s="112"/>
      <c r="BAK43" s="112"/>
      <c r="BAL43" s="112"/>
      <c r="BAM43" s="112"/>
      <c r="BAN43" s="112"/>
      <c r="BAO43" s="112"/>
      <c r="BAP43" s="112"/>
      <c r="BAQ43" s="112"/>
      <c r="BAR43" s="112"/>
      <c r="BAS43" s="112"/>
      <c r="BAT43" s="112"/>
      <c r="BAU43" s="112"/>
      <c r="BAV43" s="112"/>
    </row>
    <row r="44" spans="1:1400" ht="28.5" customHeight="1">
      <c r="A44" s="139">
        <v>1</v>
      </c>
      <c r="B44" s="140" t="s">
        <v>99</v>
      </c>
      <c r="C44" s="141"/>
      <c r="D44" s="140" t="s">
        <v>100</v>
      </c>
      <c r="E44" s="143">
        <v>156000000</v>
      </c>
      <c r="F44" s="144" t="s">
        <v>30</v>
      </c>
      <c r="G44" s="145">
        <v>8.3000000000000007</v>
      </c>
      <c r="H44" s="145">
        <v>5.22</v>
      </c>
      <c r="I44" s="167">
        <v>85224653</v>
      </c>
      <c r="J44" s="179" t="s">
        <v>101</v>
      </c>
      <c r="K44" s="168">
        <f t="shared" si="10"/>
        <v>54.6311878205128</v>
      </c>
      <c r="L44" s="168">
        <f t="shared" si="1"/>
        <v>-49.411187820512801</v>
      </c>
      <c r="M44" s="169">
        <f t="shared" si="2"/>
        <v>70775347</v>
      </c>
      <c r="N44" s="168">
        <f t="shared" si="3"/>
        <v>45.3688121794872</v>
      </c>
      <c r="O44" s="175"/>
      <c r="P44" s="170"/>
      <c r="Q44" s="175"/>
    </row>
    <row r="45" spans="1:1400" ht="18" customHeight="1">
      <c r="A45" s="139">
        <v>2</v>
      </c>
      <c r="B45" s="140" t="s">
        <v>102</v>
      </c>
      <c r="C45" s="141"/>
      <c r="D45" s="140" t="s">
        <v>103</v>
      </c>
      <c r="E45" s="143">
        <v>484820670</v>
      </c>
      <c r="F45" s="144" t="s">
        <v>30</v>
      </c>
      <c r="G45" s="145">
        <f t="shared" ref="G45:G51" si="11">H45</f>
        <v>5</v>
      </c>
      <c r="H45" s="145">
        <v>5</v>
      </c>
      <c r="I45" s="167">
        <v>363600000</v>
      </c>
      <c r="J45" s="168">
        <f t="shared" ref="J45:J51" si="12">K45</f>
        <v>74.996802425936195</v>
      </c>
      <c r="K45" s="168">
        <f t="shared" si="10"/>
        <v>74.996802425936195</v>
      </c>
      <c r="L45" s="168">
        <f t="shared" si="1"/>
        <v>-69.996802425936195</v>
      </c>
      <c r="M45" s="169">
        <f t="shared" si="2"/>
        <v>121220670</v>
      </c>
      <c r="N45" s="168">
        <f t="shared" si="3"/>
        <v>25.003197574063801</v>
      </c>
      <c r="O45" s="175"/>
      <c r="P45" s="170"/>
      <c r="Q45" s="175"/>
    </row>
    <row r="46" spans="1:1400" s="114" customFormat="1" ht="28.5" customHeight="1">
      <c r="A46" s="134" t="s">
        <v>104</v>
      </c>
      <c r="B46" s="135" t="s">
        <v>105</v>
      </c>
      <c r="C46" s="154"/>
      <c r="D46" s="155" t="s">
        <v>106</v>
      </c>
      <c r="E46" s="136">
        <f>SUM(E47:E49)</f>
        <v>791852300</v>
      </c>
      <c r="F46" s="137" t="s">
        <v>30</v>
      </c>
      <c r="G46" s="138">
        <f t="shared" si="11"/>
        <v>5</v>
      </c>
      <c r="H46" s="138">
        <v>5</v>
      </c>
      <c r="I46" s="138">
        <f>SUM(I47:I49)</f>
        <v>484141000</v>
      </c>
      <c r="J46" s="176">
        <f t="shared" si="12"/>
        <v>61.140316192805102</v>
      </c>
      <c r="K46" s="176">
        <f t="shared" si="10"/>
        <v>61.140316192805102</v>
      </c>
      <c r="L46" s="176">
        <f t="shared" si="1"/>
        <v>-56.140316192805102</v>
      </c>
      <c r="M46" s="177">
        <f t="shared" si="2"/>
        <v>307711300</v>
      </c>
      <c r="N46" s="176">
        <f t="shared" si="3"/>
        <v>38.859683807194799</v>
      </c>
      <c r="O46" s="166"/>
      <c r="P46" s="166"/>
      <c r="Q46" s="166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  <c r="BA46" s="112"/>
      <c r="BB46" s="112"/>
      <c r="BC46" s="112"/>
      <c r="BD46" s="112"/>
      <c r="BE46" s="112"/>
      <c r="BF46" s="112"/>
      <c r="BG46" s="112"/>
      <c r="BH46" s="112"/>
      <c r="BI46" s="112"/>
      <c r="BJ46" s="112"/>
      <c r="BK46" s="112"/>
      <c r="BL46" s="112"/>
      <c r="BM46" s="112"/>
      <c r="BN46" s="112"/>
      <c r="BO46" s="112"/>
      <c r="BP46" s="112"/>
      <c r="BQ46" s="112"/>
      <c r="BR46" s="112"/>
      <c r="BS46" s="112"/>
      <c r="BT46" s="112"/>
      <c r="BU46" s="112"/>
      <c r="BV46" s="112"/>
      <c r="BW46" s="112"/>
      <c r="BX46" s="112"/>
      <c r="BY46" s="112"/>
      <c r="BZ46" s="112"/>
      <c r="CA46" s="112"/>
      <c r="CB46" s="112"/>
      <c r="CC46" s="112"/>
      <c r="CD46" s="112"/>
      <c r="CE46" s="112"/>
      <c r="CF46" s="112"/>
      <c r="CG46" s="112"/>
      <c r="CH46" s="112"/>
      <c r="CI46" s="112"/>
      <c r="CJ46" s="112"/>
      <c r="CK46" s="112"/>
      <c r="CL46" s="112"/>
      <c r="CM46" s="112"/>
      <c r="CN46" s="112"/>
      <c r="CO46" s="112"/>
      <c r="CP46" s="112"/>
      <c r="CQ46" s="112"/>
      <c r="CR46" s="112"/>
      <c r="CS46" s="112"/>
      <c r="CT46" s="112"/>
      <c r="CU46" s="112"/>
      <c r="CV46" s="112"/>
      <c r="CW46" s="112"/>
      <c r="CX46" s="112"/>
      <c r="CY46" s="112"/>
      <c r="CZ46" s="112"/>
      <c r="DA46" s="112"/>
      <c r="DB46" s="112"/>
      <c r="DC46" s="112"/>
      <c r="DD46" s="112"/>
      <c r="DE46" s="112"/>
      <c r="DF46" s="112"/>
      <c r="DG46" s="112"/>
      <c r="DH46" s="112"/>
      <c r="DI46" s="112"/>
      <c r="DJ46" s="112"/>
      <c r="DK46" s="112"/>
      <c r="DL46" s="112"/>
      <c r="DM46" s="112"/>
      <c r="DN46" s="112"/>
      <c r="DO46" s="112"/>
      <c r="DP46" s="112"/>
      <c r="DQ46" s="112"/>
      <c r="DR46" s="112"/>
      <c r="DS46" s="112"/>
      <c r="DT46" s="112"/>
      <c r="DU46" s="112"/>
      <c r="DV46" s="112"/>
      <c r="DW46" s="112"/>
      <c r="DX46" s="112"/>
      <c r="DY46" s="112"/>
      <c r="DZ46" s="112"/>
      <c r="EA46" s="112"/>
      <c r="EB46" s="112"/>
      <c r="EC46" s="112"/>
      <c r="ED46" s="112"/>
      <c r="EE46" s="112"/>
      <c r="EF46" s="112"/>
      <c r="EG46" s="112"/>
      <c r="EH46" s="112"/>
      <c r="EI46" s="112"/>
      <c r="EJ46" s="112"/>
      <c r="EK46" s="112"/>
      <c r="EL46" s="112"/>
      <c r="EM46" s="112"/>
      <c r="EN46" s="112"/>
      <c r="EO46" s="112"/>
      <c r="EP46" s="112"/>
      <c r="EQ46" s="112"/>
      <c r="ER46" s="112"/>
      <c r="ES46" s="112"/>
      <c r="ET46" s="112"/>
      <c r="EU46" s="112"/>
      <c r="EV46" s="112"/>
      <c r="EW46" s="112"/>
      <c r="EX46" s="112"/>
      <c r="EY46" s="112"/>
      <c r="EZ46" s="112"/>
      <c r="FA46" s="112"/>
      <c r="FB46" s="112"/>
      <c r="FC46" s="112"/>
      <c r="FD46" s="112"/>
      <c r="FE46" s="112"/>
      <c r="FF46" s="112"/>
      <c r="FG46" s="112"/>
      <c r="FH46" s="112"/>
      <c r="FI46" s="112"/>
      <c r="FJ46" s="112"/>
      <c r="FK46" s="112"/>
      <c r="FL46" s="112"/>
      <c r="FM46" s="112"/>
      <c r="FN46" s="112"/>
      <c r="FO46" s="112"/>
      <c r="FP46" s="112"/>
      <c r="FQ46" s="112"/>
      <c r="FR46" s="112"/>
      <c r="FS46" s="112"/>
      <c r="FT46" s="112"/>
      <c r="FU46" s="112"/>
      <c r="FV46" s="112"/>
      <c r="FW46" s="112"/>
      <c r="FX46" s="112"/>
      <c r="FY46" s="112"/>
      <c r="FZ46" s="112"/>
      <c r="GA46" s="112"/>
      <c r="GB46" s="112"/>
      <c r="GC46" s="112"/>
      <c r="GD46" s="112"/>
      <c r="GE46" s="112"/>
      <c r="GF46" s="112"/>
      <c r="GG46" s="112"/>
      <c r="GH46" s="112"/>
      <c r="GI46" s="112"/>
      <c r="GJ46" s="112"/>
      <c r="GK46" s="112"/>
      <c r="GL46" s="112"/>
      <c r="GM46" s="112"/>
      <c r="GN46" s="112"/>
      <c r="GO46" s="112"/>
      <c r="GP46" s="112"/>
      <c r="GQ46" s="112"/>
      <c r="GR46" s="112"/>
      <c r="GS46" s="112"/>
      <c r="GT46" s="112"/>
      <c r="GU46" s="112"/>
      <c r="GV46" s="112"/>
      <c r="GW46" s="112"/>
      <c r="GX46" s="112"/>
      <c r="GY46" s="112"/>
      <c r="GZ46" s="112"/>
      <c r="HA46" s="112"/>
      <c r="HB46" s="112"/>
      <c r="HC46" s="112"/>
      <c r="HD46" s="112"/>
      <c r="HE46" s="112"/>
      <c r="HF46" s="112"/>
      <c r="HG46" s="112"/>
      <c r="HH46" s="112"/>
      <c r="HI46" s="112"/>
      <c r="HJ46" s="112"/>
      <c r="HK46" s="112"/>
      <c r="HL46" s="112"/>
      <c r="HM46" s="112"/>
      <c r="HN46" s="112"/>
      <c r="HO46" s="112"/>
      <c r="HP46" s="112"/>
      <c r="HQ46" s="112"/>
      <c r="HR46" s="112"/>
      <c r="HS46" s="112"/>
      <c r="HT46" s="112"/>
      <c r="HU46" s="112"/>
      <c r="HV46" s="112"/>
      <c r="HW46" s="112"/>
      <c r="HX46" s="112"/>
      <c r="HY46" s="112"/>
      <c r="HZ46" s="112"/>
      <c r="IA46" s="112"/>
      <c r="IB46" s="112"/>
      <c r="IC46" s="112"/>
      <c r="ID46" s="112"/>
      <c r="IE46" s="112"/>
      <c r="IF46" s="112"/>
      <c r="IG46" s="112"/>
      <c r="IH46" s="112"/>
      <c r="II46" s="112"/>
      <c r="IJ46" s="112"/>
      <c r="IK46" s="112"/>
      <c r="IL46" s="112"/>
      <c r="IM46" s="112"/>
      <c r="IN46" s="112"/>
      <c r="IO46" s="112"/>
      <c r="IP46" s="112"/>
      <c r="IQ46" s="112"/>
      <c r="IR46" s="112"/>
      <c r="IS46" s="112"/>
      <c r="IT46" s="112"/>
      <c r="IU46" s="112"/>
      <c r="IV46" s="112"/>
      <c r="IW46" s="112"/>
      <c r="IX46" s="112"/>
      <c r="IY46" s="112"/>
      <c r="IZ46" s="112"/>
      <c r="JA46" s="112"/>
      <c r="JB46" s="112"/>
      <c r="JC46" s="112"/>
      <c r="JD46" s="112"/>
      <c r="JE46" s="112"/>
      <c r="JF46" s="112"/>
      <c r="JG46" s="112"/>
      <c r="JH46" s="112"/>
      <c r="JI46" s="112"/>
      <c r="JJ46" s="112"/>
      <c r="JK46" s="112"/>
      <c r="JL46" s="112"/>
      <c r="JM46" s="112"/>
      <c r="JN46" s="112"/>
      <c r="JO46" s="112"/>
      <c r="JP46" s="112"/>
      <c r="JQ46" s="112"/>
      <c r="JR46" s="112"/>
      <c r="JS46" s="112"/>
      <c r="JT46" s="112"/>
      <c r="JU46" s="112"/>
      <c r="JV46" s="112"/>
      <c r="JW46" s="112"/>
      <c r="JX46" s="112"/>
      <c r="JY46" s="112"/>
      <c r="JZ46" s="112"/>
      <c r="KA46" s="112"/>
      <c r="KB46" s="112"/>
      <c r="KC46" s="112"/>
      <c r="KD46" s="112"/>
      <c r="KE46" s="112"/>
      <c r="KF46" s="112"/>
      <c r="KG46" s="112"/>
      <c r="KH46" s="112"/>
      <c r="KI46" s="112"/>
      <c r="KJ46" s="112"/>
      <c r="KK46" s="112"/>
      <c r="KL46" s="112"/>
      <c r="KM46" s="112"/>
      <c r="KN46" s="112"/>
      <c r="KO46" s="112"/>
      <c r="KP46" s="112"/>
      <c r="KQ46" s="112"/>
      <c r="KR46" s="112"/>
      <c r="KS46" s="112"/>
      <c r="KT46" s="112"/>
      <c r="KU46" s="112"/>
      <c r="KV46" s="112"/>
      <c r="KW46" s="112"/>
      <c r="KX46" s="112"/>
      <c r="KY46" s="112"/>
      <c r="KZ46" s="112"/>
      <c r="LA46" s="112"/>
      <c r="LB46" s="112"/>
      <c r="LC46" s="112"/>
      <c r="LD46" s="112"/>
      <c r="LE46" s="112"/>
      <c r="LF46" s="112"/>
      <c r="LG46" s="112"/>
      <c r="LH46" s="112"/>
      <c r="LI46" s="112"/>
      <c r="LJ46" s="112"/>
      <c r="LK46" s="112"/>
      <c r="LL46" s="112"/>
      <c r="LM46" s="112"/>
      <c r="LN46" s="112"/>
      <c r="LO46" s="112"/>
      <c r="LP46" s="112"/>
      <c r="LQ46" s="112"/>
      <c r="LR46" s="112"/>
      <c r="LS46" s="112"/>
      <c r="LT46" s="112"/>
      <c r="LU46" s="112"/>
      <c r="LV46" s="112"/>
      <c r="LW46" s="112"/>
      <c r="LX46" s="112"/>
      <c r="LY46" s="112"/>
      <c r="LZ46" s="112"/>
      <c r="MA46" s="112"/>
      <c r="MB46" s="112"/>
      <c r="MC46" s="112"/>
      <c r="MD46" s="112"/>
      <c r="ME46" s="112"/>
      <c r="MF46" s="112"/>
      <c r="MG46" s="112"/>
      <c r="MH46" s="112"/>
      <c r="MI46" s="112"/>
      <c r="MJ46" s="112"/>
      <c r="MK46" s="112"/>
      <c r="ML46" s="112"/>
      <c r="MM46" s="112"/>
      <c r="MN46" s="112"/>
      <c r="MO46" s="112"/>
      <c r="MP46" s="112"/>
      <c r="MQ46" s="112"/>
      <c r="MR46" s="112"/>
      <c r="MS46" s="112"/>
      <c r="MT46" s="112"/>
      <c r="MU46" s="112"/>
      <c r="MV46" s="112"/>
      <c r="MW46" s="112"/>
      <c r="MX46" s="112"/>
      <c r="MY46" s="112"/>
      <c r="MZ46" s="112"/>
      <c r="NA46" s="112"/>
      <c r="NB46" s="112"/>
      <c r="NC46" s="112"/>
      <c r="ND46" s="112"/>
      <c r="NE46" s="112"/>
      <c r="NF46" s="112"/>
      <c r="NG46" s="112"/>
      <c r="NH46" s="112"/>
      <c r="NI46" s="112"/>
      <c r="NJ46" s="112"/>
      <c r="NK46" s="112"/>
      <c r="NL46" s="112"/>
      <c r="NM46" s="112"/>
      <c r="NN46" s="112"/>
      <c r="NO46" s="112"/>
      <c r="NP46" s="112"/>
      <c r="NQ46" s="112"/>
      <c r="NR46" s="112"/>
      <c r="NS46" s="112"/>
      <c r="NT46" s="112"/>
      <c r="NU46" s="112"/>
      <c r="NV46" s="112"/>
      <c r="NW46" s="112"/>
      <c r="NX46" s="112"/>
      <c r="NY46" s="112"/>
      <c r="NZ46" s="112"/>
      <c r="OA46" s="112"/>
      <c r="OB46" s="112"/>
      <c r="OC46" s="112"/>
      <c r="OD46" s="112"/>
      <c r="OE46" s="112"/>
      <c r="OF46" s="112"/>
      <c r="OG46" s="112"/>
      <c r="OH46" s="112"/>
      <c r="OI46" s="112"/>
      <c r="OJ46" s="112"/>
      <c r="OK46" s="112"/>
      <c r="OL46" s="112"/>
      <c r="OM46" s="112"/>
      <c r="ON46" s="112"/>
      <c r="OO46" s="112"/>
      <c r="OP46" s="112"/>
      <c r="OQ46" s="112"/>
      <c r="OR46" s="112"/>
      <c r="OS46" s="112"/>
      <c r="OT46" s="112"/>
      <c r="OU46" s="112"/>
      <c r="OV46" s="112"/>
      <c r="OW46" s="112"/>
      <c r="OX46" s="112"/>
      <c r="OY46" s="112"/>
      <c r="OZ46" s="112"/>
      <c r="PA46" s="112"/>
      <c r="PB46" s="112"/>
      <c r="PC46" s="112"/>
      <c r="PD46" s="112"/>
      <c r="PE46" s="112"/>
      <c r="PF46" s="112"/>
      <c r="PG46" s="112"/>
      <c r="PH46" s="112"/>
      <c r="PI46" s="112"/>
      <c r="PJ46" s="112"/>
      <c r="PK46" s="112"/>
      <c r="PL46" s="112"/>
      <c r="PM46" s="112"/>
      <c r="PN46" s="112"/>
      <c r="PO46" s="112"/>
      <c r="PP46" s="112"/>
      <c r="PQ46" s="112"/>
      <c r="PR46" s="112"/>
      <c r="PS46" s="112"/>
      <c r="PT46" s="112"/>
      <c r="PU46" s="112"/>
      <c r="PV46" s="112"/>
      <c r="PW46" s="112"/>
      <c r="PX46" s="112"/>
      <c r="PY46" s="112"/>
      <c r="PZ46" s="112"/>
      <c r="QA46" s="112"/>
      <c r="QB46" s="112"/>
      <c r="QC46" s="112"/>
      <c r="QD46" s="112"/>
      <c r="QE46" s="112"/>
      <c r="QF46" s="112"/>
      <c r="QG46" s="112"/>
      <c r="QH46" s="112"/>
      <c r="QI46" s="112"/>
      <c r="QJ46" s="112"/>
      <c r="QK46" s="112"/>
      <c r="QL46" s="112"/>
      <c r="QM46" s="112"/>
      <c r="QN46" s="112"/>
      <c r="QO46" s="112"/>
      <c r="QP46" s="112"/>
      <c r="QQ46" s="112"/>
      <c r="QR46" s="112"/>
      <c r="QS46" s="112"/>
      <c r="QT46" s="112"/>
      <c r="QU46" s="112"/>
      <c r="QV46" s="112"/>
      <c r="QW46" s="112"/>
      <c r="QX46" s="112"/>
      <c r="QY46" s="112"/>
      <c r="QZ46" s="112"/>
      <c r="RA46" s="112"/>
      <c r="RB46" s="112"/>
      <c r="RC46" s="112"/>
      <c r="RD46" s="112"/>
      <c r="RE46" s="112"/>
      <c r="RF46" s="112"/>
      <c r="RG46" s="112"/>
      <c r="RH46" s="112"/>
      <c r="RI46" s="112"/>
      <c r="RJ46" s="112"/>
      <c r="RK46" s="112"/>
      <c r="RL46" s="112"/>
      <c r="RM46" s="112"/>
      <c r="RN46" s="112"/>
      <c r="RO46" s="112"/>
      <c r="RP46" s="112"/>
      <c r="RQ46" s="112"/>
      <c r="RR46" s="112"/>
      <c r="RS46" s="112"/>
      <c r="RT46" s="112"/>
      <c r="RU46" s="112"/>
      <c r="RV46" s="112"/>
      <c r="RW46" s="112"/>
      <c r="RX46" s="112"/>
      <c r="RY46" s="112"/>
      <c r="RZ46" s="112"/>
      <c r="SA46" s="112"/>
      <c r="SB46" s="112"/>
      <c r="SC46" s="112"/>
      <c r="SD46" s="112"/>
      <c r="SE46" s="112"/>
      <c r="SF46" s="112"/>
      <c r="SG46" s="112"/>
      <c r="SH46" s="112"/>
      <c r="SI46" s="112"/>
      <c r="SJ46" s="112"/>
      <c r="SK46" s="112"/>
      <c r="SL46" s="112"/>
      <c r="SM46" s="112"/>
      <c r="SN46" s="112"/>
      <c r="SO46" s="112"/>
      <c r="SP46" s="112"/>
      <c r="SQ46" s="112"/>
      <c r="SR46" s="112"/>
      <c r="SS46" s="112"/>
      <c r="ST46" s="112"/>
      <c r="SU46" s="112"/>
      <c r="SV46" s="112"/>
      <c r="SW46" s="112"/>
      <c r="SX46" s="112"/>
      <c r="SY46" s="112"/>
      <c r="SZ46" s="112"/>
      <c r="TA46" s="112"/>
      <c r="TB46" s="112"/>
      <c r="TC46" s="112"/>
      <c r="TD46" s="112"/>
      <c r="TE46" s="112"/>
      <c r="TF46" s="112"/>
      <c r="TG46" s="112"/>
      <c r="TH46" s="112"/>
      <c r="TI46" s="112"/>
      <c r="TJ46" s="112"/>
      <c r="TK46" s="112"/>
      <c r="TL46" s="112"/>
      <c r="TM46" s="112"/>
      <c r="TN46" s="112"/>
      <c r="TO46" s="112"/>
      <c r="TP46" s="112"/>
      <c r="TQ46" s="112"/>
      <c r="TR46" s="112"/>
      <c r="TS46" s="112"/>
      <c r="TT46" s="112"/>
      <c r="TU46" s="112"/>
      <c r="TV46" s="112"/>
      <c r="TW46" s="112"/>
      <c r="TX46" s="112"/>
      <c r="TY46" s="112"/>
      <c r="TZ46" s="112"/>
      <c r="UA46" s="112"/>
      <c r="UB46" s="112"/>
      <c r="UC46" s="112"/>
      <c r="UD46" s="112"/>
      <c r="UE46" s="112"/>
      <c r="UF46" s="112"/>
      <c r="UG46" s="112"/>
      <c r="UH46" s="112"/>
      <c r="UI46" s="112"/>
      <c r="UJ46" s="112"/>
      <c r="UK46" s="112"/>
      <c r="UL46" s="112"/>
      <c r="UM46" s="112"/>
      <c r="UN46" s="112"/>
      <c r="UO46" s="112"/>
      <c r="UP46" s="112"/>
      <c r="UQ46" s="112"/>
      <c r="UR46" s="112"/>
      <c r="US46" s="112"/>
      <c r="UT46" s="112"/>
      <c r="UU46" s="112"/>
      <c r="UV46" s="112"/>
      <c r="UW46" s="112"/>
      <c r="UX46" s="112"/>
      <c r="UY46" s="112"/>
      <c r="UZ46" s="112"/>
      <c r="VA46" s="112"/>
      <c r="VB46" s="112"/>
      <c r="VC46" s="112"/>
      <c r="VD46" s="112"/>
      <c r="VE46" s="112"/>
      <c r="VF46" s="112"/>
      <c r="VG46" s="112"/>
      <c r="VH46" s="112"/>
      <c r="VI46" s="112"/>
      <c r="VJ46" s="112"/>
      <c r="VK46" s="112"/>
      <c r="VL46" s="112"/>
      <c r="VM46" s="112"/>
      <c r="VN46" s="112"/>
      <c r="VO46" s="112"/>
      <c r="VP46" s="112"/>
      <c r="VQ46" s="112"/>
      <c r="VR46" s="112"/>
      <c r="VS46" s="112"/>
      <c r="VT46" s="112"/>
      <c r="VU46" s="112"/>
      <c r="VV46" s="112"/>
      <c r="VW46" s="112"/>
      <c r="VX46" s="112"/>
      <c r="VY46" s="112"/>
      <c r="VZ46" s="112"/>
      <c r="WA46" s="112"/>
      <c r="WB46" s="112"/>
      <c r="WC46" s="112"/>
      <c r="WD46" s="112"/>
      <c r="WE46" s="112"/>
      <c r="WF46" s="112"/>
      <c r="WG46" s="112"/>
      <c r="WH46" s="112"/>
      <c r="WI46" s="112"/>
      <c r="WJ46" s="112"/>
      <c r="WK46" s="112"/>
      <c r="WL46" s="112"/>
      <c r="WM46" s="112"/>
      <c r="WN46" s="112"/>
      <c r="WO46" s="112"/>
      <c r="WP46" s="112"/>
      <c r="WQ46" s="112"/>
      <c r="WR46" s="112"/>
      <c r="WS46" s="112"/>
      <c r="WT46" s="112"/>
      <c r="WU46" s="112"/>
      <c r="WV46" s="112"/>
      <c r="WW46" s="112"/>
      <c r="WX46" s="112"/>
      <c r="WY46" s="112"/>
      <c r="WZ46" s="112"/>
      <c r="XA46" s="112"/>
      <c r="XB46" s="112"/>
      <c r="XC46" s="112"/>
      <c r="XD46" s="112"/>
      <c r="XE46" s="112"/>
      <c r="XF46" s="112"/>
      <c r="XG46" s="112"/>
      <c r="XH46" s="112"/>
      <c r="XI46" s="112"/>
      <c r="XJ46" s="112"/>
      <c r="XK46" s="112"/>
      <c r="XL46" s="112"/>
      <c r="XM46" s="112"/>
      <c r="XN46" s="112"/>
      <c r="XO46" s="112"/>
      <c r="XP46" s="112"/>
      <c r="XQ46" s="112"/>
      <c r="XR46" s="112"/>
      <c r="XS46" s="112"/>
      <c r="XT46" s="112"/>
      <c r="XU46" s="112"/>
      <c r="XV46" s="112"/>
      <c r="XW46" s="112"/>
      <c r="XX46" s="112"/>
      <c r="XY46" s="112"/>
      <c r="XZ46" s="112"/>
      <c r="YA46" s="112"/>
      <c r="YB46" s="112"/>
      <c r="YC46" s="112"/>
      <c r="YD46" s="112"/>
      <c r="YE46" s="112"/>
      <c r="YF46" s="112"/>
      <c r="YG46" s="112"/>
      <c r="YH46" s="112"/>
      <c r="YI46" s="112"/>
      <c r="YJ46" s="112"/>
      <c r="YK46" s="112"/>
      <c r="YL46" s="112"/>
      <c r="YM46" s="112"/>
      <c r="YN46" s="112"/>
      <c r="YO46" s="112"/>
      <c r="YP46" s="112"/>
      <c r="YQ46" s="112"/>
      <c r="YR46" s="112"/>
      <c r="YS46" s="112"/>
      <c r="YT46" s="112"/>
      <c r="YU46" s="112"/>
      <c r="YV46" s="112"/>
      <c r="YW46" s="112"/>
      <c r="YX46" s="112"/>
      <c r="YY46" s="112"/>
      <c r="YZ46" s="112"/>
      <c r="ZA46" s="112"/>
      <c r="ZB46" s="112"/>
      <c r="ZC46" s="112"/>
      <c r="ZD46" s="112"/>
      <c r="ZE46" s="112"/>
      <c r="ZF46" s="112"/>
      <c r="ZG46" s="112"/>
      <c r="ZH46" s="112"/>
      <c r="ZI46" s="112"/>
      <c r="ZJ46" s="112"/>
      <c r="ZK46" s="112"/>
      <c r="ZL46" s="112"/>
      <c r="ZM46" s="112"/>
      <c r="ZN46" s="112"/>
      <c r="ZO46" s="112"/>
      <c r="ZP46" s="112"/>
      <c r="ZQ46" s="112"/>
      <c r="ZR46" s="112"/>
      <c r="ZS46" s="112"/>
      <c r="ZT46" s="112"/>
      <c r="ZU46" s="112"/>
      <c r="ZV46" s="112"/>
      <c r="ZW46" s="112"/>
      <c r="ZX46" s="112"/>
      <c r="ZY46" s="112"/>
      <c r="ZZ46" s="112"/>
      <c r="AAA46" s="112"/>
      <c r="AAB46" s="112"/>
      <c r="AAC46" s="112"/>
      <c r="AAD46" s="112"/>
      <c r="AAE46" s="112"/>
      <c r="AAF46" s="112"/>
      <c r="AAG46" s="112"/>
      <c r="AAH46" s="112"/>
      <c r="AAI46" s="112"/>
      <c r="AAJ46" s="112"/>
      <c r="AAK46" s="112"/>
      <c r="AAL46" s="112"/>
      <c r="AAM46" s="112"/>
      <c r="AAN46" s="112"/>
      <c r="AAO46" s="112"/>
      <c r="AAP46" s="112"/>
      <c r="AAQ46" s="112"/>
      <c r="AAR46" s="112"/>
      <c r="AAS46" s="112"/>
      <c r="AAT46" s="112"/>
      <c r="AAU46" s="112"/>
      <c r="AAV46" s="112"/>
      <c r="AAW46" s="112"/>
      <c r="AAX46" s="112"/>
      <c r="AAY46" s="112"/>
      <c r="AAZ46" s="112"/>
      <c r="ABA46" s="112"/>
      <c r="ABB46" s="112"/>
      <c r="ABC46" s="112"/>
      <c r="ABD46" s="112"/>
      <c r="ABE46" s="112"/>
      <c r="ABF46" s="112"/>
      <c r="ABG46" s="112"/>
      <c r="ABH46" s="112"/>
      <c r="ABI46" s="112"/>
      <c r="ABJ46" s="112"/>
      <c r="ABK46" s="112"/>
      <c r="ABL46" s="112"/>
      <c r="ABM46" s="112"/>
      <c r="ABN46" s="112"/>
      <c r="ABO46" s="112"/>
      <c r="ABP46" s="112"/>
      <c r="ABQ46" s="112"/>
      <c r="ABR46" s="112"/>
      <c r="ABS46" s="112"/>
      <c r="ABT46" s="112"/>
      <c r="ABU46" s="112"/>
      <c r="ABV46" s="112"/>
      <c r="ABW46" s="112"/>
      <c r="ABX46" s="112"/>
      <c r="ABY46" s="112"/>
      <c r="ABZ46" s="112"/>
      <c r="ACA46" s="112"/>
      <c r="ACB46" s="112"/>
      <c r="ACC46" s="112"/>
      <c r="ACD46" s="112"/>
      <c r="ACE46" s="112"/>
      <c r="ACF46" s="112"/>
      <c r="ACG46" s="112"/>
      <c r="ACH46" s="112"/>
      <c r="ACI46" s="112"/>
      <c r="ACJ46" s="112"/>
      <c r="ACK46" s="112"/>
      <c r="ACL46" s="112"/>
      <c r="ACM46" s="112"/>
      <c r="ACN46" s="112"/>
      <c r="ACO46" s="112"/>
      <c r="ACP46" s="112"/>
      <c r="ACQ46" s="112"/>
      <c r="ACR46" s="112"/>
      <c r="ACS46" s="112"/>
      <c r="ACT46" s="112"/>
      <c r="ACU46" s="112"/>
      <c r="ACV46" s="112"/>
      <c r="ACW46" s="112"/>
      <c r="ACX46" s="112"/>
      <c r="ACY46" s="112"/>
      <c r="ACZ46" s="112"/>
      <c r="ADA46" s="112"/>
      <c r="ADB46" s="112"/>
      <c r="ADC46" s="112"/>
      <c r="ADD46" s="112"/>
      <c r="ADE46" s="112"/>
      <c r="ADF46" s="112"/>
      <c r="ADG46" s="112"/>
      <c r="ADH46" s="112"/>
      <c r="ADI46" s="112"/>
      <c r="ADJ46" s="112"/>
      <c r="ADK46" s="112"/>
      <c r="ADL46" s="112"/>
      <c r="ADM46" s="112"/>
      <c r="ADN46" s="112"/>
      <c r="ADO46" s="112"/>
      <c r="ADP46" s="112"/>
      <c r="ADQ46" s="112"/>
      <c r="ADR46" s="112"/>
      <c r="ADS46" s="112"/>
      <c r="ADT46" s="112"/>
      <c r="ADU46" s="112"/>
      <c r="ADV46" s="112"/>
      <c r="ADW46" s="112"/>
      <c r="ADX46" s="112"/>
      <c r="ADY46" s="112"/>
      <c r="ADZ46" s="112"/>
      <c r="AEA46" s="112"/>
      <c r="AEB46" s="112"/>
      <c r="AEC46" s="112"/>
      <c r="AED46" s="112"/>
      <c r="AEE46" s="112"/>
      <c r="AEF46" s="112"/>
      <c r="AEG46" s="112"/>
      <c r="AEH46" s="112"/>
      <c r="AEI46" s="112"/>
      <c r="AEJ46" s="112"/>
      <c r="AEK46" s="112"/>
      <c r="AEL46" s="112"/>
      <c r="AEM46" s="112"/>
      <c r="AEN46" s="112"/>
      <c r="AEO46" s="112"/>
      <c r="AEP46" s="112"/>
      <c r="AEQ46" s="112"/>
      <c r="AER46" s="112"/>
      <c r="AES46" s="112"/>
      <c r="AET46" s="112"/>
      <c r="AEU46" s="112"/>
      <c r="AEV46" s="112"/>
      <c r="AEW46" s="112"/>
      <c r="AEX46" s="112"/>
      <c r="AEY46" s="112"/>
      <c r="AEZ46" s="112"/>
      <c r="AFA46" s="112"/>
      <c r="AFB46" s="112"/>
      <c r="AFC46" s="112"/>
      <c r="AFD46" s="112"/>
      <c r="AFE46" s="112"/>
      <c r="AFF46" s="112"/>
      <c r="AFG46" s="112"/>
      <c r="AFH46" s="112"/>
      <c r="AFI46" s="112"/>
      <c r="AFJ46" s="112"/>
      <c r="AFK46" s="112"/>
      <c r="AFL46" s="112"/>
      <c r="AFM46" s="112"/>
      <c r="AFN46" s="112"/>
      <c r="AFO46" s="112"/>
      <c r="AFP46" s="112"/>
      <c r="AFQ46" s="112"/>
      <c r="AFR46" s="112"/>
      <c r="AFS46" s="112"/>
      <c r="AFT46" s="112"/>
      <c r="AFU46" s="112"/>
      <c r="AFV46" s="112"/>
      <c r="AFW46" s="112"/>
      <c r="AFX46" s="112"/>
      <c r="AFY46" s="112"/>
      <c r="AFZ46" s="112"/>
      <c r="AGA46" s="112"/>
      <c r="AGB46" s="112"/>
      <c r="AGC46" s="112"/>
      <c r="AGD46" s="112"/>
      <c r="AGE46" s="112"/>
      <c r="AGF46" s="112"/>
      <c r="AGG46" s="112"/>
      <c r="AGH46" s="112"/>
      <c r="AGI46" s="112"/>
      <c r="AGJ46" s="112"/>
      <c r="AGK46" s="112"/>
      <c r="AGL46" s="112"/>
      <c r="AGM46" s="112"/>
      <c r="AGN46" s="112"/>
      <c r="AGO46" s="112"/>
      <c r="AGP46" s="112"/>
      <c r="AGQ46" s="112"/>
      <c r="AGR46" s="112"/>
      <c r="AGS46" s="112"/>
      <c r="AGT46" s="112"/>
      <c r="AGU46" s="112"/>
      <c r="AGV46" s="112"/>
      <c r="AGW46" s="112"/>
      <c r="AGX46" s="112"/>
      <c r="AGY46" s="112"/>
      <c r="AGZ46" s="112"/>
      <c r="AHA46" s="112"/>
      <c r="AHB46" s="112"/>
      <c r="AHC46" s="112"/>
      <c r="AHD46" s="112"/>
      <c r="AHE46" s="112"/>
      <c r="AHF46" s="112"/>
      <c r="AHG46" s="112"/>
      <c r="AHH46" s="112"/>
      <c r="AHI46" s="112"/>
      <c r="AHJ46" s="112"/>
      <c r="AHK46" s="112"/>
      <c r="AHL46" s="112"/>
      <c r="AHM46" s="112"/>
      <c r="AHN46" s="112"/>
      <c r="AHO46" s="112"/>
      <c r="AHP46" s="112"/>
      <c r="AHQ46" s="112"/>
      <c r="AHR46" s="112"/>
      <c r="AHS46" s="112"/>
      <c r="AHT46" s="112"/>
      <c r="AHU46" s="112"/>
      <c r="AHV46" s="112"/>
      <c r="AHW46" s="112"/>
      <c r="AHX46" s="112"/>
      <c r="AHY46" s="112"/>
      <c r="AHZ46" s="112"/>
      <c r="AIA46" s="112"/>
      <c r="AIB46" s="112"/>
      <c r="AIC46" s="112"/>
      <c r="AID46" s="112"/>
      <c r="AIE46" s="112"/>
      <c r="AIF46" s="112"/>
      <c r="AIG46" s="112"/>
      <c r="AIH46" s="112"/>
      <c r="AII46" s="112"/>
      <c r="AIJ46" s="112"/>
      <c r="AIK46" s="112"/>
      <c r="AIL46" s="112"/>
      <c r="AIM46" s="112"/>
      <c r="AIN46" s="112"/>
      <c r="AIO46" s="112"/>
      <c r="AIP46" s="112"/>
      <c r="AIQ46" s="112"/>
      <c r="AIR46" s="112"/>
      <c r="AIS46" s="112"/>
      <c r="AIT46" s="112"/>
      <c r="AIU46" s="112"/>
      <c r="AIV46" s="112"/>
      <c r="AIW46" s="112"/>
      <c r="AIX46" s="112"/>
      <c r="AIY46" s="112"/>
      <c r="AIZ46" s="112"/>
      <c r="AJA46" s="112"/>
      <c r="AJB46" s="112"/>
      <c r="AJC46" s="112"/>
      <c r="AJD46" s="112"/>
      <c r="AJE46" s="112"/>
      <c r="AJF46" s="112"/>
      <c r="AJG46" s="112"/>
      <c r="AJH46" s="112"/>
      <c r="AJI46" s="112"/>
      <c r="AJJ46" s="112"/>
      <c r="AJK46" s="112"/>
      <c r="AJL46" s="112"/>
      <c r="AJM46" s="112"/>
      <c r="AJN46" s="112"/>
      <c r="AJO46" s="112"/>
      <c r="AJP46" s="112"/>
      <c r="AJQ46" s="112"/>
      <c r="AJR46" s="112"/>
      <c r="AJS46" s="112"/>
      <c r="AJT46" s="112"/>
      <c r="AJU46" s="112"/>
      <c r="AJV46" s="112"/>
      <c r="AJW46" s="112"/>
      <c r="AJX46" s="112"/>
      <c r="AJY46" s="112"/>
      <c r="AJZ46" s="112"/>
      <c r="AKA46" s="112"/>
      <c r="AKB46" s="112"/>
      <c r="AKC46" s="112"/>
      <c r="AKD46" s="112"/>
      <c r="AKE46" s="112"/>
      <c r="AKF46" s="112"/>
      <c r="AKG46" s="112"/>
      <c r="AKH46" s="112"/>
      <c r="AKI46" s="112"/>
      <c r="AKJ46" s="112"/>
      <c r="AKK46" s="112"/>
      <c r="AKL46" s="112"/>
      <c r="AKM46" s="112"/>
      <c r="AKN46" s="112"/>
      <c r="AKO46" s="112"/>
      <c r="AKP46" s="112"/>
      <c r="AKQ46" s="112"/>
      <c r="AKR46" s="112"/>
      <c r="AKS46" s="112"/>
      <c r="AKT46" s="112"/>
      <c r="AKU46" s="112"/>
      <c r="AKV46" s="112"/>
      <c r="AKW46" s="112"/>
      <c r="AKX46" s="112"/>
      <c r="AKY46" s="112"/>
      <c r="AKZ46" s="112"/>
      <c r="ALA46" s="112"/>
      <c r="ALB46" s="112"/>
      <c r="ALC46" s="112"/>
      <c r="ALD46" s="112"/>
      <c r="ALE46" s="112"/>
      <c r="ALF46" s="112"/>
      <c r="ALG46" s="112"/>
      <c r="ALH46" s="112"/>
      <c r="ALI46" s="112"/>
      <c r="ALJ46" s="112"/>
      <c r="ALK46" s="112"/>
      <c r="ALL46" s="112"/>
      <c r="ALM46" s="112"/>
      <c r="ALN46" s="112"/>
      <c r="ALO46" s="112"/>
      <c r="ALP46" s="112"/>
      <c r="ALQ46" s="112"/>
      <c r="ALR46" s="112"/>
      <c r="ALS46" s="112"/>
      <c r="ALT46" s="112"/>
      <c r="ALU46" s="112"/>
      <c r="ALV46" s="112"/>
      <c r="ALW46" s="112"/>
      <c r="ALX46" s="112"/>
      <c r="ALY46" s="112"/>
      <c r="ALZ46" s="112"/>
      <c r="AMA46" s="112"/>
      <c r="AMB46" s="112"/>
      <c r="AMC46" s="112"/>
      <c r="AMD46" s="112"/>
      <c r="AME46" s="112"/>
      <c r="AMF46" s="112"/>
      <c r="AMG46" s="112"/>
      <c r="AMH46" s="112"/>
      <c r="AMI46" s="112"/>
      <c r="AMJ46" s="112"/>
      <c r="AMK46" s="112"/>
      <c r="AML46" s="112"/>
      <c r="AMM46" s="112"/>
      <c r="AMN46" s="112"/>
      <c r="AMO46" s="112"/>
      <c r="AMP46" s="112"/>
      <c r="AMQ46" s="112"/>
      <c r="AMR46" s="112"/>
      <c r="AMS46" s="112"/>
      <c r="AMT46" s="112"/>
      <c r="AMU46" s="112"/>
      <c r="AMV46" s="112"/>
      <c r="AMW46" s="112"/>
      <c r="AMX46" s="112"/>
      <c r="AMY46" s="112"/>
      <c r="AMZ46" s="112"/>
      <c r="ANA46" s="112"/>
      <c r="ANB46" s="112"/>
      <c r="ANC46" s="112"/>
      <c r="AND46" s="112"/>
      <c r="ANE46" s="112"/>
      <c r="ANF46" s="112"/>
      <c r="ANG46" s="112"/>
      <c r="ANH46" s="112"/>
      <c r="ANI46" s="112"/>
      <c r="ANJ46" s="112"/>
      <c r="ANK46" s="112"/>
      <c r="ANL46" s="112"/>
      <c r="ANM46" s="112"/>
      <c r="ANN46" s="112"/>
      <c r="ANO46" s="112"/>
      <c r="ANP46" s="112"/>
      <c r="ANQ46" s="112"/>
      <c r="ANR46" s="112"/>
      <c r="ANS46" s="112"/>
      <c r="ANT46" s="112"/>
      <c r="ANU46" s="112"/>
      <c r="ANV46" s="112"/>
      <c r="ANW46" s="112"/>
      <c r="ANX46" s="112"/>
      <c r="ANY46" s="112"/>
      <c r="ANZ46" s="112"/>
      <c r="AOA46" s="112"/>
      <c r="AOB46" s="112"/>
      <c r="AOC46" s="112"/>
      <c r="AOD46" s="112"/>
      <c r="AOE46" s="112"/>
      <c r="AOF46" s="112"/>
      <c r="AOG46" s="112"/>
      <c r="AOH46" s="112"/>
      <c r="AOI46" s="112"/>
      <c r="AOJ46" s="112"/>
      <c r="AOK46" s="112"/>
      <c r="AOL46" s="112"/>
      <c r="AOM46" s="112"/>
      <c r="AON46" s="112"/>
      <c r="AOO46" s="112"/>
      <c r="AOP46" s="112"/>
      <c r="AOQ46" s="112"/>
      <c r="AOR46" s="112"/>
      <c r="AOS46" s="112"/>
      <c r="AOT46" s="112"/>
      <c r="AOU46" s="112"/>
      <c r="AOV46" s="112"/>
      <c r="AOW46" s="112"/>
      <c r="AOX46" s="112"/>
      <c r="AOY46" s="112"/>
      <c r="AOZ46" s="112"/>
      <c r="APA46" s="112"/>
      <c r="APB46" s="112"/>
      <c r="APC46" s="112"/>
      <c r="APD46" s="112"/>
      <c r="APE46" s="112"/>
      <c r="APF46" s="112"/>
      <c r="APG46" s="112"/>
      <c r="APH46" s="112"/>
      <c r="API46" s="112"/>
      <c r="APJ46" s="112"/>
      <c r="APK46" s="112"/>
      <c r="APL46" s="112"/>
      <c r="APM46" s="112"/>
      <c r="APN46" s="112"/>
      <c r="APO46" s="112"/>
      <c r="APP46" s="112"/>
      <c r="APQ46" s="112"/>
      <c r="APR46" s="112"/>
      <c r="APS46" s="112"/>
      <c r="APT46" s="112"/>
      <c r="APU46" s="112"/>
      <c r="APV46" s="112"/>
      <c r="APW46" s="112"/>
      <c r="APX46" s="112"/>
      <c r="APY46" s="112"/>
      <c r="APZ46" s="112"/>
      <c r="AQA46" s="112"/>
      <c r="AQB46" s="112"/>
      <c r="AQC46" s="112"/>
      <c r="AQD46" s="112"/>
      <c r="AQE46" s="112"/>
      <c r="AQF46" s="112"/>
      <c r="AQG46" s="112"/>
      <c r="AQH46" s="112"/>
      <c r="AQI46" s="112"/>
      <c r="AQJ46" s="112"/>
      <c r="AQK46" s="112"/>
      <c r="AQL46" s="112"/>
      <c r="AQM46" s="112"/>
      <c r="AQN46" s="112"/>
      <c r="AQO46" s="112"/>
      <c r="AQP46" s="112"/>
      <c r="AQQ46" s="112"/>
      <c r="AQR46" s="112"/>
      <c r="AQS46" s="112"/>
      <c r="AQT46" s="112"/>
      <c r="AQU46" s="112"/>
      <c r="AQV46" s="112"/>
      <c r="AQW46" s="112"/>
      <c r="AQX46" s="112"/>
      <c r="AQY46" s="112"/>
      <c r="AQZ46" s="112"/>
      <c r="ARA46" s="112"/>
      <c r="ARB46" s="112"/>
      <c r="ARC46" s="112"/>
      <c r="ARD46" s="112"/>
      <c r="ARE46" s="112"/>
      <c r="ARF46" s="112"/>
      <c r="ARG46" s="112"/>
      <c r="ARH46" s="112"/>
      <c r="ARI46" s="112"/>
      <c r="ARJ46" s="112"/>
      <c r="ARK46" s="112"/>
      <c r="ARL46" s="112"/>
      <c r="ARM46" s="112"/>
      <c r="ARN46" s="112"/>
      <c r="ARO46" s="112"/>
      <c r="ARP46" s="112"/>
      <c r="ARQ46" s="112"/>
      <c r="ARR46" s="112"/>
      <c r="ARS46" s="112"/>
      <c r="ART46" s="112"/>
      <c r="ARU46" s="112"/>
      <c r="ARV46" s="112"/>
      <c r="ARW46" s="112"/>
      <c r="ARX46" s="112"/>
      <c r="ARY46" s="112"/>
      <c r="ARZ46" s="112"/>
      <c r="ASA46" s="112"/>
      <c r="ASB46" s="112"/>
      <c r="ASC46" s="112"/>
      <c r="ASD46" s="112"/>
      <c r="ASE46" s="112"/>
      <c r="ASF46" s="112"/>
      <c r="ASG46" s="112"/>
      <c r="ASH46" s="112"/>
      <c r="ASI46" s="112"/>
      <c r="ASJ46" s="112"/>
      <c r="ASK46" s="112"/>
      <c r="ASL46" s="112"/>
      <c r="ASM46" s="112"/>
      <c r="ASN46" s="112"/>
      <c r="ASO46" s="112"/>
      <c r="ASP46" s="112"/>
      <c r="ASQ46" s="112"/>
      <c r="ASR46" s="112"/>
      <c r="ASS46" s="112"/>
      <c r="AST46" s="112"/>
      <c r="ASU46" s="112"/>
      <c r="ASV46" s="112"/>
      <c r="ASW46" s="112"/>
      <c r="ASX46" s="112"/>
      <c r="ASY46" s="112"/>
      <c r="ASZ46" s="112"/>
      <c r="ATA46" s="112"/>
      <c r="ATB46" s="112"/>
      <c r="ATC46" s="112"/>
      <c r="ATD46" s="112"/>
      <c r="ATE46" s="112"/>
      <c r="ATF46" s="112"/>
      <c r="ATG46" s="112"/>
      <c r="ATH46" s="112"/>
      <c r="ATI46" s="112"/>
      <c r="ATJ46" s="112"/>
      <c r="ATK46" s="112"/>
      <c r="ATL46" s="112"/>
      <c r="ATM46" s="112"/>
      <c r="ATN46" s="112"/>
      <c r="ATO46" s="112"/>
      <c r="ATP46" s="112"/>
      <c r="ATQ46" s="112"/>
      <c r="ATR46" s="112"/>
      <c r="ATS46" s="112"/>
      <c r="ATT46" s="112"/>
      <c r="ATU46" s="112"/>
      <c r="ATV46" s="112"/>
      <c r="ATW46" s="112"/>
      <c r="ATX46" s="112"/>
      <c r="ATY46" s="112"/>
      <c r="ATZ46" s="112"/>
      <c r="AUA46" s="112"/>
      <c r="AUB46" s="112"/>
      <c r="AUC46" s="112"/>
      <c r="AUD46" s="112"/>
      <c r="AUE46" s="112"/>
      <c r="AUF46" s="112"/>
      <c r="AUG46" s="112"/>
      <c r="AUH46" s="112"/>
      <c r="AUI46" s="112"/>
      <c r="AUJ46" s="112"/>
      <c r="AUK46" s="112"/>
      <c r="AUL46" s="112"/>
      <c r="AUM46" s="112"/>
      <c r="AUN46" s="112"/>
      <c r="AUO46" s="112"/>
      <c r="AUP46" s="112"/>
      <c r="AUQ46" s="112"/>
      <c r="AUR46" s="112"/>
      <c r="AUS46" s="112"/>
      <c r="AUT46" s="112"/>
      <c r="AUU46" s="112"/>
      <c r="AUV46" s="112"/>
      <c r="AUW46" s="112"/>
      <c r="AUX46" s="112"/>
      <c r="AUY46" s="112"/>
      <c r="AUZ46" s="112"/>
      <c r="AVA46" s="112"/>
      <c r="AVB46" s="112"/>
      <c r="AVC46" s="112"/>
      <c r="AVD46" s="112"/>
      <c r="AVE46" s="112"/>
      <c r="AVF46" s="112"/>
      <c r="AVG46" s="112"/>
      <c r="AVH46" s="112"/>
      <c r="AVI46" s="112"/>
      <c r="AVJ46" s="112"/>
      <c r="AVK46" s="112"/>
      <c r="AVL46" s="112"/>
      <c r="AVM46" s="112"/>
      <c r="AVN46" s="112"/>
      <c r="AVO46" s="112"/>
      <c r="AVP46" s="112"/>
      <c r="AVQ46" s="112"/>
      <c r="AVR46" s="112"/>
      <c r="AVS46" s="112"/>
      <c r="AVT46" s="112"/>
      <c r="AVU46" s="112"/>
      <c r="AVV46" s="112"/>
      <c r="AVW46" s="112"/>
      <c r="AVX46" s="112"/>
      <c r="AVY46" s="112"/>
      <c r="AVZ46" s="112"/>
      <c r="AWA46" s="112"/>
      <c r="AWB46" s="112"/>
      <c r="AWC46" s="112"/>
      <c r="AWD46" s="112"/>
      <c r="AWE46" s="112"/>
      <c r="AWF46" s="112"/>
      <c r="AWG46" s="112"/>
      <c r="AWH46" s="112"/>
      <c r="AWI46" s="112"/>
      <c r="AWJ46" s="112"/>
      <c r="AWK46" s="112"/>
      <c r="AWL46" s="112"/>
      <c r="AWM46" s="112"/>
      <c r="AWN46" s="112"/>
      <c r="AWO46" s="112"/>
      <c r="AWP46" s="112"/>
      <c r="AWQ46" s="112"/>
      <c r="AWR46" s="112"/>
      <c r="AWS46" s="112"/>
      <c r="AWT46" s="112"/>
      <c r="AWU46" s="112"/>
      <c r="AWV46" s="112"/>
      <c r="AWW46" s="112"/>
      <c r="AWX46" s="112"/>
      <c r="AWY46" s="112"/>
      <c r="AWZ46" s="112"/>
      <c r="AXA46" s="112"/>
      <c r="AXB46" s="112"/>
      <c r="AXC46" s="112"/>
      <c r="AXD46" s="112"/>
      <c r="AXE46" s="112"/>
      <c r="AXF46" s="112"/>
      <c r="AXG46" s="112"/>
      <c r="AXH46" s="112"/>
      <c r="AXI46" s="112"/>
      <c r="AXJ46" s="112"/>
      <c r="AXK46" s="112"/>
      <c r="AXL46" s="112"/>
      <c r="AXM46" s="112"/>
      <c r="AXN46" s="112"/>
      <c r="AXO46" s="112"/>
      <c r="AXP46" s="112"/>
      <c r="AXQ46" s="112"/>
      <c r="AXR46" s="112"/>
      <c r="AXS46" s="112"/>
      <c r="AXT46" s="112"/>
      <c r="AXU46" s="112"/>
      <c r="AXV46" s="112"/>
      <c r="AXW46" s="112"/>
      <c r="AXX46" s="112"/>
      <c r="AXY46" s="112"/>
      <c r="AXZ46" s="112"/>
      <c r="AYA46" s="112"/>
      <c r="AYB46" s="112"/>
      <c r="AYC46" s="112"/>
      <c r="AYD46" s="112"/>
      <c r="AYE46" s="112"/>
      <c r="AYF46" s="112"/>
      <c r="AYG46" s="112"/>
      <c r="AYH46" s="112"/>
      <c r="AYI46" s="112"/>
      <c r="AYJ46" s="112"/>
      <c r="AYK46" s="112"/>
      <c r="AYL46" s="112"/>
      <c r="AYM46" s="112"/>
      <c r="AYN46" s="112"/>
      <c r="AYO46" s="112"/>
      <c r="AYP46" s="112"/>
      <c r="AYQ46" s="112"/>
      <c r="AYR46" s="112"/>
      <c r="AYS46" s="112"/>
      <c r="AYT46" s="112"/>
      <c r="AYU46" s="112"/>
      <c r="AYV46" s="112"/>
      <c r="AYW46" s="112"/>
      <c r="AYX46" s="112"/>
      <c r="AYY46" s="112"/>
      <c r="AYZ46" s="112"/>
      <c r="AZA46" s="112"/>
      <c r="AZB46" s="112"/>
      <c r="AZC46" s="112"/>
      <c r="AZD46" s="112"/>
      <c r="AZE46" s="112"/>
      <c r="AZF46" s="112"/>
      <c r="AZG46" s="112"/>
      <c r="AZH46" s="112"/>
      <c r="AZI46" s="112"/>
      <c r="AZJ46" s="112"/>
      <c r="AZK46" s="112"/>
      <c r="AZL46" s="112"/>
      <c r="AZM46" s="112"/>
      <c r="AZN46" s="112"/>
      <c r="AZO46" s="112"/>
      <c r="AZP46" s="112"/>
      <c r="AZQ46" s="112"/>
      <c r="AZR46" s="112"/>
      <c r="AZS46" s="112"/>
      <c r="AZT46" s="112"/>
      <c r="AZU46" s="112"/>
      <c r="AZV46" s="112"/>
      <c r="AZW46" s="112"/>
      <c r="AZX46" s="112"/>
      <c r="AZY46" s="112"/>
      <c r="AZZ46" s="112"/>
      <c r="BAA46" s="112"/>
      <c r="BAB46" s="112"/>
      <c r="BAC46" s="112"/>
      <c r="BAD46" s="112"/>
      <c r="BAE46" s="112"/>
      <c r="BAF46" s="112"/>
      <c r="BAG46" s="112"/>
      <c r="BAH46" s="112"/>
      <c r="BAI46" s="112"/>
      <c r="BAJ46" s="112"/>
      <c r="BAK46" s="112"/>
      <c r="BAL46" s="112"/>
      <c r="BAM46" s="112"/>
      <c r="BAN46" s="112"/>
      <c r="BAO46" s="112"/>
      <c r="BAP46" s="112"/>
      <c r="BAQ46" s="112"/>
      <c r="BAR46" s="112"/>
      <c r="BAS46" s="112"/>
      <c r="BAT46" s="112"/>
      <c r="BAU46" s="112"/>
      <c r="BAV46" s="112"/>
    </row>
    <row r="47" spans="1:1400" ht="28.5" customHeight="1">
      <c r="A47" s="139">
        <v>1</v>
      </c>
      <c r="B47" s="140" t="s">
        <v>107</v>
      </c>
      <c r="C47" s="141"/>
      <c r="D47" s="140" t="s">
        <v>108</v>
      </c>
      <c r="E47" s="143">
        <v>650972300</v>
      </c>
      <c r="F47" s="144" t="s">
        <v>30</v>
      </c>
      <c r="G47" s="145">
        <f t="shared" si="11"/>
        <v>5</v>
      </c>
      <c r="H47" s="145">
        <v>5</v>
      </c>
      <c r="I47" s="167">
        <v>402741000</v>
      </c>
      <c r="J47" s="168">
        <f t="shared" si="12"/>
        <v>61.867609420554501</v>
      </c>
      <c r="K47" s="168">
        <f t="shared" si="10"/>
        <v>61.867609420554501</v>
      </c>
      <c r="L47" s="168">
        <f t="shared" si="1"/>
        <v>-56.867609420554501</v>
      </c>
      <c r="M47" s="169">
        <f t="shared" si="2"/>
        <v>248231300</v>
      </c>
      <c r="N47" s="168">
        <f t="shared" si="3"/>
        <v>38.132390579445499</v>
      </c>
      <c r="O47" s="175"/>
      <c r="P47" s="170"/>
      <c r="Q47" s="175"/>
    </row>
    <row r="48" spans="1:1400" ht="21" customHeight="1">
      <c r="A48" s="139">
        <v>2</v>
      </c>
      <c r="B48" s="140" t="s">
        <v>109</v>
      </c>
      <c r="C48" s="141"/>
      <c r="D48" s="142" t="s">
        <v>110</v>
      </c>
      <c r="E48" s="143">
        <v>54480000</v>
      </c>
      <c r="F48" s="144" t="s">
        <v>30</v>
      </c>
      <c r="G48" s="145">
        <f t="shared" si="11"/>
        <v>5</v>
      </c>
      <c r="H48" s="145">
        <v>5</v>
      </c>
      <c r="I48" s="167">
        <v>45400000</v>
      </c>
      <c r="J48" s="168">
        <f t="shared" si="12"/>
        <v>83.3333333333333</v>
      </c>
      <c r="K48" s="168">
        <f t="shared" si="10"/>
        <v>83.3333333333333</v>
      </c>
      <c r="L48" s="168">
        <f t="shared" si="1"/>
        <v>-78.3333333333333</v>
      </c>
      <c r="M48" s="169">
        <f t="shared" si="2"/>
        <v>9080000</v>
      </c>
      <c r="N48" s="168">
        <f t="shared" si="3"/>
        <v>16.6666666666667</v>
      </c>
      <c r="O48" s="175"/>
      <c r="P48" s="170"/>
      <c r="Q48" s="175"/>
    </row>
    <row r="49" spans="1:1400" ht="24.75" customHeight="1">
      <c r="A49" s="139">
        <v>3</v>
      </c>
      <c r="B49" s="140" t="s">
        <v>111</v>
      </c>
      <c r="C49" s="141"/>
      <c r="D49" s="142" t="s">
        <v>112</v>
      </c>
      <c r="E49" s="143">
        <v>86400000</v>
      </c>
      <c r="F49" s="144" t="s">
        <v>30</v>
      </c>
      <c r="G49" s="145">
        <f t="shared" si="11"/>
        <v>5</v>
      </c>
      <c r="H49" s="145">
        <v>5</v>
      </c>
      <c r="I49" s="145">
        <v>36000000</v>
      </c>
      <c r="J49" s="168">
        <f t="shared" si="12"/>
        <v>41.6666666666667</v>
      </c>
      <c r="K49" s="168">
        <f t="shared" si="10"/>
        <v>41.6666666666667</v>
      </c>
      <c r="L49" s="168">
        <f t="shared" si="1"/>
        <v>-36.6666666666667</v>
      </c>
      <c r="M49" s="169">
        <f t="shared" si="2"/>
        <v>50400000</v>
      </c>
      <c r="N49" s="168">
        <f t="shared" si="3"/>
        <v>58.3333333333333</v>
      </c>
      <c r="O49" s="175"/>
      <c r="P49" s="170"/>
      <c r="Q49" s="175"/>
    </row>
    <row r="50" spans="1:1400" s="112" customFormat="1" ht="28.5" customHeight="1">
      <c r="A50" s="129" t="s">
        <v>113</v>
      </c>
      <c r="B50" s="130" t="s">
        <v>114</v>
      </c>
      <c r="C50" s="158"/>
      <c r="D50" s="130" t="s">
        <v>115</v>
      </c>
      <c r="E50" s="131">
        <f>SUM(E51+E67+E86+E98)</f>
        <v>152938024046</v>
      </c>
      <c r="F50" s="132" t="s">
        <v>30</v>
      </c>
      <c r="G50" s="133">
        <f t="shared" si="11"/>
        <v>5</v>
      </c>
      <c r="H50" s="133">
        <v>5</v>
      </c>
      <c r="I50" s="133">
        <f>SUM(I51,I67,I86,I98)</f>
        <v>69435698621</v>
      </c>
      <c r="J50" s="163">
        <f t="shared" si="12"/>
        <v>45.401200292816299</v>
      </c>
      <c r="K50" s="163">
        <f t="shared" si="10"/>
        <v>45.401200292816299</v>
      </c>
      <c r="L50" s="163">
        <f t="shared" si="1"/>
        <v>-40.401200292816299</v>
      </c>
      <c r="M50" s="164">
        <f t="shared" si="2"/>
        <v>83502325425</v>
      </c>
      <c r="N50" s="163">
        <f t="shared" si="3"/>
        <v>54.598799707183701</v>
      </c>
      <c r="O50" s="165"/>
      <c r="P50" s="165"/>
      <c r="Q50" s="165"/>
    </row>
    <row r="51" spans="1:1400" s="114" customFormat="1" ht="19.5" customHeight="1">
      <c r="A51" s="134" t="s">
        <v>31</v>
      </c>
      <c r="B51" s="135" t="s">
        <v>116</v>
      </c>
      <c r="C51" s="154"/>
      <c r="D51" s="155" t="s">
        <v>117</v>
      </c>
      <c r="E51" s="136">
        <f>SUM(E52:E66)</f>
        <v>86045564112</v>
      </c>
      <c r="F51" s="137" t="s">
        <v>30</v>
      </c>
      <c r="G51" s="138">
        <f t="shared" si="11"/>
        <v>5</v>
      </c>
      <c r="H51" s="138">
        <v>5</v>
      </c>
      <c r="I51" s="138">
        <f>SUM(I52:I66)</f>
        <v>45234441250</v>
      </c>
      <c r="J51" s="176">
        <f t="shared" si="12"/>
        <v>52.570334934548399</v>
      </c>
      <c r="K51" s="176">
        <f t="shared" si="10"/>
        <v>52.570334934548399</v>
      </c>
      <c r="L51" s="176">
        <f t="shared" si="1"/>
        <v>-47.570334934548399</v>
      </c>
      <c r="M51" s="177">
        <f t="shared" si="2"/>
        <v>40811122862</v>
      </c>
      <c r="N51" s="176">
        <f t="shared" si="3"/>
        <v>47.429665065451601</v>
      </c>
      <c r="O51" s="166"/>
      <c r="P51" s="166"/>
      <c r="Q51" s="166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  <c r="BA51" s="112"/>
      <c r="BB51" s="112"/>
      <c r="BC51" s="112"/>
      <c r="BD51" s="112"/>
      <c r="BE51" s="112"/>
      <c r="BF51" s="112"/>
      <c r="BG51" s="112"/>
      <c r="BH51" s="112"/>
      <c r="BI51" s="112"/>
      <c r="BJ51" s="112"/>
      <c r="BK51" s="112"/>
      <c r="BL51" s="112"/>
      <c r="BM51" s="112"/>
      <c r="BN51" s="112"/>
      <c r="BO51" s="112"/>
      <c r="BP51" s="112"/>
      <c r="BQ51" s="112"/>
      <c r="BR51" s="112"/>
      <c r="BS51" s="112"/>
      <c r="BT51" s="112"/>
      <c r="BU51" s="112"/>
      <c r="BV51" s="112"/>
      <c r="BW51" s="112"/>
      <c r="BX51" s="112"/>
      <c r="BY51" s="112"/>
      <c r="BZ51" s="112"/>
      <c r="CA51" s="112"/>
      <c r="CB51" s="112"/>
      <c r="CC51" s="112"/>
      <c r="CD51" s="112"/>
      <c r="CE51" s="112"/>
      <c r="CF51" s="112"/>
      <c r="CG51" s="112"/>
      <c r="CH51" s="112"/>
      <c r="CI51" s="112"/>
      <c r="CJ51" s="112"/>
      <c r="CK51" s="112"/>
      <c r="CL51" s="112"/>
      <c r="CM51" s="112"/>
      <c r="CN51" s="112"/>
      <c r="CO51" s="112"/>
      <c r="CP51" s="112"/>
      <c r="CQ51" s="112"/>
      <c r="CR51" s="112"/>
      <c r="CS51" s="112"/>
      <c r="CT51" s="112"/>
      <c r="CU51" s="112"/>
      <c r="CV51" s="112"/>
      <c r="CW51" s="112"/>
      <c r="CX51" s="112"/>
      <c r="CY51" s="112"/>
      <c r="CZ51" s="112"/>
      <c r="DA51" s="112"/>
      <c r="DB51" s="112"/>
      <c r="DC51" s="112"/>
      <c r="DD51" s="112"/>
      <c r="DE51" s="112"/>
      <c r="DF51" s="112"/>
      <c r="DG51" s="112"/>
      <c r="DH51" s="112"/>
      <c r="DI51" s="112"/>
      <c r="DJ51" s="112"/>
      <c r="DK51" s="112"/>
      <c r="DL51" s="112"/>
      <c r="DM51" s="112"/>
      <c r="DN51" s="112"/>
      <c r="DO51" s="112"/>
      <c r="DP51" s="112"/>
      <c r="DQ51" s="112"/>
      <c r="DR51" s="112"/>
      <c r="DS51" s="112"/>
      <c r="DT51" s="112"/>
      <c r="DU51" s="112"/>
      <c r="DV51" s="112"/>
      <c r="DW51" s="112"/>
      <c r="DX51" s="112"/>
      <c r="DY51" s="112"/>
      <c r="DZ51" s="112"/>
      <c r="EA51" s="112"/>
      <c r="EB51" s="112"/>
      <c r="EC51" s="112"/>
      <c r="ED51" s="112"/>
      <c r="EE51" s="112"/>
      <c r="EF51" s="112"/>
      <c r="EG51" s="112"/>
      <c r="EH51" s="112"/>
      <c r="EI51" s="112"/>
      <c r="EJ51" s="112"/>
      <c r="EK51" s="112"/>
      <c r="EL51" s="112"/>
      <c r="EM51" s="112"/>
      <c r="EN51" s="112"/>
      <c r="EO51" s="112"/>
      <c r="EP51" s="112"/>
      <c r="EQ51" s="112"/>
      <c r="ER51" s="112"/>
      <c r="ES51" s="112"/>
      <c r="ET51" s="112"/>
      <c r="EU51" s="112"/>
      <c r="EV51" s="112"/>
      <c r="EW51" s="112"/>
      <c r="EX51" s="112"/>
      <c r="EY51" s="112"/>
      <c r="EZ51" s="112"/>
      <c r="FA51" s="112"/>
      <c r="FB51" s="112"/>
      <c r="FC51" s="112"/>
      <c r="FD51" s="112"/>
      <c r="FE51" s="112"/>
      <c r="FF51" s="112"/>
      <c r="FG51" s="112"/>
      <c r="FH51" s="112"/>
      <c r="FI51" s="112"/>
      <c r="FJ51" s="112"/>
      <c r="FK51" s="112"/>
      <c r="FL51" s="112"/>
      <c r="FM51" s="112"/>
      <c r="FN51" s="112"/>
      <c r="FO51" s="112"/>
      <c r="FP51" s="112"/>
      <c r="FQ51" s="112"/>
      <c r="FR51" s="112"/>
      <c r="FS51" s="112"/>
      <c r="FT51" s="112"/>
      <c r="FU51" s="112"/>
      <c r="FV51" s="112"/>
      <c r="FW51" s="112"/>
      <c r="FX51" s="112"/>
      <c r="FY51" s="112"/>
      <c r="FZ51" s="112"/>
      <c r="GA51" s="112"/>
      <c r="GB51" s="112"/>
      <c r="GC51" s="112"/>
      <c r="GD51" s="112"/>
      <c r="GE51" s="112"/>
      <c r="GF51" s="112"/>
      <c r="GG51" s="112"/>
      <c r="GH51" s="112"/>
      <c r="GI51" s="112"/>
      <c r="GJ51" s="112"/>
      <c r="GK51" s="112"/>
      <c r="GL51" s="112"/>
      <c r="GM51" s="112"/>
      <c r="GN51" s="112"/>
      <c r="GO51" s="112"/>
      <c r="GP51" s="112"/>
      <c r="GQ51" s="112"/>
      <c r="GR51" s="112"/>
      <c r="GS51" s="112"/>
      <c r="GT51" s="112"/>
      <c r="GU51" s="112"/>
      <c r="GV51" s="112"/>
      <c r="GW51" s="112"/>
      <c r="GX51" s="112"/>
      <c r="GY51" s="112"/>
      <c r="GZ51" s="112"/>
      <c r="HA51" s="112"/>
      <c r="HB51" s="112"/>
      <c r="HC51" s="112"/>
      <c r="HD51" s="112"/>
      <c r="HE51" s="112"/>
      <c r="HF51" s="112"/>
      <c r="HG51" s="112"/>
      <c r="HH51" s="112"/>
      <c r="HI51" s="112"/>
      <c r="HJ51" s="112"/>
      <c r="HK51" s="112"/>
      <c r="HL51" s="112"/>
      <c r="HM51" s="112"/>
      <c r="HN51" s="112"/>
      <c r="HO51" s="112"/>
      <c r="HP51" s="112"/>
      <c r="HQ51" s="112"/>
      <c r="HR51" s="112"/>
      <c r="HS51" s="112"/>
      <c r="HT51" s="112"/>
      <c r="HU51" s="112"/>
      <c r="HV51" s="112"/>
      <c r="HW51" s="112"/>
      <c r="HX51" s="112"/>
      <c r="HY51" s="112"/>
      <c r="HZ51" s="112"/>
      <c r="IA51" s="112"/>
      <c r="IB51" s="112"/>
      <c r="IC51" s="112"/>
      <c r="ID51" s="112"/>
      <c r="IE51" s="112"/>
      <c r="IF51" s="112"/>
      <c r="IG51" s="112"/>
      <c r="IH51" s="112"/>
      <c r="II51" s="112"/>
      <c r="IJ51" s="112"/>
      <c r="IK51" s="112"/>
      <c r="IL51" s="112"/>
      <c r="IM51" s="112"/>
      <c r="IN51" s="112"/>
      <c r="IO51" s="112"/>
      <c r="IP51" s="112"/>
      <c r="IQ51" s="112"/>
      <c r="IR51" s="112"/>
      <c r="IS51" s="112"/>
      <c r="IT51" s="112"/>
      <c r="IU51" s="112"/>
      <c r="IV51" s="112"/>
      <c r="IW51" s="112"/>
      <c r="IX51" s="112"/>
      <c r="IY51" s="112"/>
      <c r="IZ51" s="112"/>
      <c r="JA51" s="112"/>
      <c r="JB51" s="112"/>
      <c r="JC51" s="112"/>
      <c r="JD51" s="112"/>
      <c r="JE51" s="112"/>
      <c r="JF51" s="112"/>
      <c r="JG51" s="112"/>
      <c r="JH51" s="112"/>
      <c r="JI51" s="112"/>
      <c r="JJ51" s="112"/>
      <c r="JK51" s="112"/>
      <c r="JL51" s="112"/>
      <c r="JM51" s="112"/>
      <c r="JN51" s="112"/>
      <c r="JO51" s="112"/>
      <c r="JP51" s="112"/>
      <c r="JQ51" s="112"/>
      <c r="JR51" s="112"/>
      <c r="JS51" s="112"/>
      <c r="JT51" s="112"/>
      <c r="JU51" s="112"/>
      <c r="JV51" s="112"/>
      <c r="JW51" s="112"/>
      <c r="JX51" s="112"/>
      <c r="JY51" s="112"/>
      <c r="JZ51" s="112"/>
      <c r="KA51" s="112"/>
      <c r="KB51" s="112"/>
      <c r="KC51" s="112"/>
      <c r="KD51" s="112"/>
      <c r="KE51" s="112"/>
      <c r="KF51" s="112"/>
      <c r="KG51" s="112"/>
      <c r="KH51" s="112"/>
      <c r="KI51" s="112"/>
      <c r="KJ51" s="112"/>
      <c r="KK51" s="112"/>
      <c r="KL51" s="112"/>
      <c r="KM51" s="112"/>
      <c r="KN51" s="112"/>
      <c r="KO51" s="112"/>
      <c r="KP51" s="112"/>
      <c r="KQ51" s="112"/>
      <c r="KR51" s="112"/>
      <c r="KS51" s="112"/>
      <c r="KT51" s="112"/>
      <c r="KU51" s="112"/>
      <c r="KV51" s="112"/>
      <c r="KW51" s="112"/>
      <c r="KX51" s="112"/>
      <c r="KY51" s="112"/>
      <c r="KZ51" s="112"/>
      <c r="LA51" s="112"/>
      <c r="LB51" s="112"/>
      <c r="LC51" s="112"/>
      <c r="LD51" s="112"/>
      <c r="LE51" s="112"/>
      <c r="LF51" s="112"/>
      <c r="LG51" s="112"/>
      <c r="LH51" s="112"/>
      <c r="LI51" s="112"/>
      <c r="LJ51" s="112"/>
      <c r="LK51" s="112"/>
      <c r="LL51" s="112"/>
      <c r="LM51" s="112"/>
      <c r="LN51" s="112"/>
      <c r="LO51" s="112"/>
      <c r="LP51" s="112"/>
      <c r="LQ51" s="112"/>
      <c r="LR51" s="112"/>
      <c r="LS51" s="112"/>
      <c r="LT51" s="112"/>
      <c r="LU51" s="112"/>
      <c r="LV51" s="112"/>
      <c r="LW51" s="112"/>
      <c r="LX51" s="112"/>
      <c r="LY51" s="112"/>
      <c r="LZ51" s="112"/>
      <c r="MA51" s="112"/>
      <c r="MB51" s="112"/>
      <c r="MC51" s="112"/>
      <c r="MD51" s="112"/>
      <c r="ME51" s="112"/>
      <c r="MF51" s="112"/>
      <c r="MG51" s="112"/>
      <c r="MH51" s="112"/>
      <c r="MI51" s="112"/>
      <c r="MJ51" s="112"/>
      <c r="MK51" s="112"/>
      <c r="ML51" s="112"/>
      <c r="MM51" s="112"/>
      <c r="MN51" s="112"/>
      <c r="MO51" s="112"/>
      <c r="MP51" s="112"/>
      <c r="MQ51" s="112"/>
      <c r="MR51" s="112"/>
      <c r="MS51" s="112"/>
      <c r="MT51" s="112"/>
      <c r="MU51" s="112"/>
      <c r="MV51" s="112"/>
      <c r="MW51" s="112"/>
      <c r="MX51" s="112"/>
      <c r="MY51" s="112"/>
      <c r="MZ51" s="112"/>
      <c r="NA51" s="112"/>
      <c r="NB51" s="112"/>
      <c r="NC51" s="112"/>
      <c r="ND51" s="112"/>
      <c r="NE51" s="112"/>
      <c r="NF51" s="112"/>
      <c r="NG51" s="112"/>
      <c r="NH51" s="112"/>
      <c r="NI51" s="112"/>
      <c r="NJ51" s="112"/>
      <c r="NK51" s="112"/>
      <c r="NL51" s="112"/>
      <c r="NM51" s="112"/>
      <c r="NN51" s="112"/>
      <c r="NO51" s="112"/>
      <c r="NP51" s="112"/>
      <c r="NQ51" s="112"/>
      <c r="NR51" s="112"/>
      <c r="NS51" s="112"/>
      <c r="NT51" s="112"/>
      <c r="NU51" s="112"/>
      <c r="NV51" s="112"/>
      <c r="NW51" s="112"/>
      <c r="NX51" s="112"/>
      <c r="NY51" s="112"/>
      <c r="NZ51" s="112"/>
      <c r="OA51" s="112"/>
      <c r="OB51" s="112"/>
      <c r="OC51" s="112"/>
      <c r="OD51" s="112"/>
      <c r="OE51" s="112"/>
      <c r="OF51" s="112"/>
      <c r="OG51" s="112"/>
      <c r="OH51" s="112"/>
      <c r="OI51" s="112"/>
      <c r="OJ51" s="112"/>
      <c r="OK51" s="112"/>
      <c r="OL51" s="112"/>
      <c r="OM51" s="112"/>
      <c r="ON51" s="112"/>
      <c r="OO51" s="112"/>
      <c r="OP51" s="112"/>
      <c r="OQ51" s="112"/>
      <c r="OR51" s="112"/>
      <c r="OS51" s="112"/>
      <c r="OT51" s="112"/>
      <c r="OU51" s="112"/>
      <c r="OV51" s="112"/>
      <c r="OW51" s="112"/>
      <c r="OX51" s="112"/>
      <c r="OY51" s="112"/>
      <c r="OZ51" s="112"/>
      <c r="PA51" s="112"/>
      <c r="PB51" s="112"/>
      <c r="PC51" s="112"/>
      <c r="PD51" s="112"/>
      <c r="PE51" s="112"/>
      <c r="PF51" s="112"/>
      <c r="PG51" s="112"/>
      <c r="PH51" s="112"/>
      <c r="PI51" s="112"/>
      <c r="PJ51" s="112"/>
      <c r="PK51" s="112"/>
      <c r="PL51" s="112"/>
      <c r="PM51" s="112"/>
      <c r="PN51" s="112"/>
      <c r="PO51" s="112"/>
      <c r="PP51" s="112"/>
      <c r="PQ51" s="112"/>
      <c r="PR51" s="112"/>
      <c r="PS51" s="112"/>
      <c r="PT51" s="112"/>
      <c r="PU51" s="112"/>
      <c r="PV51" s="112"/>
      <c r="PW51" s="112"/>
      <c r="PX51" s="112"/>
      <c r="PY51" s="112"/>
      <c r="PZ51" s="112"/>
      <c r="QA51" s="112"/>
      <c r="QB51" s="112"/>
      <c r="QC51" s="112"/>
      <c r="QD51" s="112"/>
      <c r="QE51" s="112"/>
      <c r="QF51" s="112"/>
      <c r="QG51" s="112"/>
      <c r="QH51" s="112"/>
      <c r="QI51" s="112"/>
      <c r="QJ51" s="112"/>
      <c r="QK51" s="112"/>
      <c r="QL51" s="112"/>
      <c r="QM51" s="112"/>
      <c r="QN51" s="112"/>
      <c r="QO51" s="112"/>
      <c r="QP51" s="112"/>
      <c r="QQ51" s="112"/>
      <c r="QR51" s="112"/>
      <c r="QS51" s="112"/>
      <c r="QT51" s="112"/>
      <c r="QU51" s="112"/>
      <c r="QV51" s="112"/>
      <c r="QW51" s="112"/>
      <c r="QX51" s="112"/>
      <c r="QY51" s="112"/>
      <c r="QZ51" s="112"/>
      <c r="RA51" s="112"/>
      <c r="RB51" s="112"/>
      <c r="RC51" s="112"/>
      <c r="RD51" s="112"/>
      <c r="RE51" s="112"/>
      <c r="RF51" s="112"/>
      <c r="RG51" s="112"/>
      <c r="RH51" s="112"/>
      <c r="RI51" s="112"/>
      <c r="RJ51" s="112"/>
      <c r="RK51" s="112"/>
      <c r="RL51" s="112"/>
      <c r="RM51" s="112"/>
      <c r="RN51" s="112"/>
      <c r="RO51" s="112"/>
      <c r="RP51" s="112"/>
      <c r="RQ51" s="112"/>
      <c r="RR51" s="112"/>
      <c r="RS51" s="112"/>
      <c r="RT51" s="112"/>
      <c r="RU51" s="112"/>
      <c r="RV51" s="112"/>
      <c r="RW51" s="112"/>
      <c r="RX51" s="112"/>
      <c r="RY51" s="112"/>
      <c r="RZ51" s="112"/>
      <c r="SA51" s="112"/>
      <c r="SB51" s="112"/>
      <c r="SC51" s="112"/>
      <c r="SD51" s="112"/>
      <c r="SE51" s="112"/>
      <c r="SF51" s="112"/>
      <c r="SG51" s="112"/>
      <c r="SH51" s="112"/>
      <c r="SI51" s="112"/>
      <c r="SJ51" s="112"/>
      <c r="SK51" s="112"/>
      <c r="SL51" s="112"/>
      <c r="SM51" s="112"/>
      <c r="SN51" s="112"/>
      <c r="SO51" s="112"/>
      <c r="SP51" s="112"/>
      <c r="SQ51" s="112"/>
      <c r="SR51" s="112"/>
      <c r="SS51" s="112"/>
      <c r="ST51" s="112"/>
      <c r="SU51" s="112"/>
      <c r="SV51" s="112"/>
      <c r="SW51" s="112"/>
      <c r="SX51" s="112"/>
      <c r="SY51" s="112"/>
      <c r="SZ51" s="112"/>
      <c r="TA51" s="112"/>
      <c r="TB51" s="112"/>
      <c r="TC51" s="112"/>
      <c r="TD51" s="112"/>
      <c r="TE51" s="112"/>
      <c r="TF51" s="112"/>
      <c r="TG51" s="112"/>
      <c r="TH51" s="112"/>
      <c r="TI51" s="112"/>
      <c r="TJ51" s="112"/>
      <c r="TK51" s="112"/>
      <c r="TL51" s="112"/>
      <c r="TM51" s="112"/>
      <c r="TN51" s="112"/>
      <c r="TO51" s="112"/>
      <c r="TP51" s="112"/>
      <c r="TQ51" s="112"/>
      <c r="TR51" s="112"/>
      <c r="TS51" s="112"/>
      <c r="TT51" s="112"/>
      <c r="TU51" s="112"/>
      <c r="TV51" s="112"/>
      <c r="TW51" s="112"/>
      <c r="TX51" s="112"/>
      <c r="TY51" s="112"/>
      <c r="TZ51" s="112"/>
      <c r="UA51" s="112"/>
      <c r="UB51" s="112"/>
      <c r="UC51" s="112"/>
      <c r="UD51" s="112"/>
      <c r="UE51" s="112"/>
      <c r="UF51" s="112"/>
      <c r="UG51" s="112"/>
      <c r="UH51" s="112"/>
      <c r="UI51" s="112"/>
      <c r="UJ51" s="112"/>
      <c r="UK51" s="112"/>
      <c r="UL51" s="112"/>
      <c r="UM51" s="112"/>
      <c r="UN51" s="112"/>
      <c r="UO51" s="112"/>
      <c r="UP51" s="112"/>
      <c r="UQ51" s="112"/>
      <c r="UR51" s="112"/>
      <c r="US51" s="112"/>
      <c r="UT51" s="112"/>
      <c r="UU51" s="112"/>
      <c r="UV51" s="112"/>
      <c r="UW51" s="112"/>
      <c r="UX51" s="112"/>
      <c r="UY51" s="112"/>
      <c r="UZ51" s="112"/>
      <c r="VA51" s="112"/>
      <c r="VB51" s="112"/>
      <c r="VC51" s="112"/>
      <c r="VD51" s="112"/>
      <c r="VE51" s="112"/>
      <c r="VF51" s="112"/>
      <c r="VG51" s="112"/>
      <c r="VH51" s="112"/>
      <c r="VI51" s="112"/>
      <c r="VJ51" s="112"/>
      <c r="VK51" s="112"/>
      <c r="VL51" s="112"/>
      <c r="VM51" s="112"/>
      <c r="VN51" s="112"/>
      <c r="VO51" s="112"/>
      <c r="VP51" s="112"/>
      <c r="VQ51" s="112"/>
      <c r="VR51" s="112"/>
      <c r="VS51" s="112"/>
      <c r="VT51" s="112"/>
      <c r="VU51" s="112"/>
      <c r="VV51" s="112"/>
      <c r="VW51" s="112"/>
      <c r="VX51" s="112"/>
      <c r="VY51" s="112"/>
      <c r="VZ51" s="112"/>
      <c r="WA51" s="112"/>
      <c r="WB51" s="112"/>
      <c r="WC51" s="112"/>
      <c r="WD51" s="112"/>
      <c r="WE51" s="112"/>
      <c r="WF51" s="112"/>
      <c r="WG51" s="112"/>
      <c r="WH51" s="112"/>
      <c r="WI51" s="112"/>
      <c r="WJ51" s="112"/>
      <c r="WK51" s="112"/>
      <c r="WL51" s="112"/>
      <c r="WM51" s="112"/>
      <c r="WN51" s="112"/>
      <c r="WO51" s="112"/>
      <c r="WP51" s="112"/>
      <c r="WQ51" s="112"/>
      <c r="WR51" s="112"/>
      <c r="WS51" s="112"/>
      <c r="WT51" s="112"/>
      <c r="WU51" s="112"/>
      <c r="WV51" s="112"/>
      <c r="WW51" s="112"/>
      <c r="WX51" s="112"/>
      <c r="WY51" s="112"/>
      <c r="WZ51" s="112"/>
      <c r="XA51" s="112"/>
      <c r="XB51" s="112"/>
      <c r="XC51" s="112"/>
      <c r="XD51" s="112"/>
      <c r="XE51" s="112"/>
      <c r="XF51" s="112"/>
      <c r="XG51" s="112"/>
      <c r="XH51" s="112"/>
      <c r="XI51" s="112"/>
      <c r="XJ51" s="112"/>
      <c r="XK51" s="112"/>
      <c r="XL51" s="112"/>
      <c r="XM51" s="112"/>
      <c r="XN51" s="112"/>
      <c r="XO51" s="112"/>
      <c r="XP51" s="112"/>
      <c r="XQ51" s="112"/>
      <c r="XR51" s="112"/>
      <c r="XS51" s="112"/>
      <c r="XT51" s="112"/>
      <c r="XU51" s="112"/>
      <c r="XV51" s="112"/>
      <c r="XW51" s="112"/>
      <c r="XX51" s="112"/>
      <c r="XY51" s="112"/>
      <c r="XZ51" s="112"/>
      <c r="YA51" s="112"/>
      <c r="YB51" s="112"/>
      <c r="YC51" s="112"/>
      <c r="YD51" s="112"/>
      <c r="YE51" s="112"/>
      <c r="YF51" s="112"/>
      <c r="YG51" s="112"/>
      <c r="YH51" s="112"/>
      <c r="YI51" s="112"/>
      <c r="YJ51" s="112"/>
      <c r="YK51" s="112"/>
      <c r="YL51" s="112"/>
      <c r="YM51" s="112"/>
      <c r="YN51" s="112"/>
      <c r="YO51" s="112"/>
      <c r="YP51" s="112"/>
      <c r="YQ51" s="112"/>
      <c r="YR51" s="112"/>
      <c r="YS51" s="112"/>
      <c r="YT51" s="112"/>
      <c r="YU51" s="112"/>
      <c r="YV51" s="112"/>
      <c r="YW51" s="112"/>
      <c r="YX51" s="112"/>
      <c r="YY51" s="112"/>
      <c r="YZ51" s="112"/>
      <c r="ZA51" s="112"/>
      <c r="ZB51" s="112"/>
      <c r="ZC51" s="112"/>
      <c r="ZD51" s="112"/>
      <c r="ZE51" s="112"/>
      <c r="ZF51" s="112"/>
      <c r="ZG51" s="112"/>
      <c r="ZH51" s="112"/>
      <c r="ZI51" s="112"/>
      <c r="ZJ51" s="112"/>
      <c r="ZK51" s="112"/>
      <c r="ZL51" s="112"/>
      <c r="ZM51" s="112"/>
      <c r="ZN51" s="112"/>
      <c r="ZO51" s="112"/>
      <c r="ZP51" s="112"/>
      <c r="ZQ51" s="112"/>
      <c r="ZR51" s="112"/>
      <c r="ZS51" s="112"/>
      <c r="ZT51" s="112"/>
      <c r="ZU51" s="112"/>
      <c r="ZV51" s="112"/>
      <c r="ZW51" s="112"/>
      <c r="ZX51" s="112"/>
      <c r="ZY51" s="112"/>
      <c r="ZZ51" s="112"/>
      <c r="AAA51" s="112"/>
      <c r="AAB51" s="112"/>
      <c r="AAC51" s="112"/>
      <c r="AAD51" s="112"/>
      <c r="AAE51" s="112"/>
      <c r="AAF51" s="112"/>
      <c r="AAG51" s="112"/>
      <c r="AAH51" s="112"/>
      <c r="AAI51" s="112"/>
      <c r="AAJ51" s="112"/>
      <c r="AAK51" s="112"/>
      <c r="AAL51" s="112"/>
      <c r="AAM51" s="112"/>
      <c r="AAN51" s="112"/>
      <c r="AAO51" s="112"/>
      <c r="AAP51" s="112"/>
      <c r="AAQ51" s="112"/>
      <c r="AAR51" s="112"/>
      <c r="AAS51" s="112"/>
      <c r="AAT51" s="112"/>
      <c r="AAU51" s="112"/>
      <c r="AAV51" s="112"/>
      <c r="AAW51" s="112"/>
      <c r="AAX51" s="112"/>
      <c r="AAY51" s="112"/>
      <c r="AAZ51" s="112"/>
      <c r="ABA51" s="112"/>
      <c r="ABB51" s="112"/>
      <c r="ABC51" s="112"/>
      <c r="ABD51" s="112"/>
      <c r="ABE51" s="112"/>
      <c r="ABF51" s="112"/>
      <c r="ABG51" s="112"/>
      <c r="ABH51" s="112"/>
      <c r="ABI51" s="112"/>
      <c r="ABJ51" s="112"/>
      <c r="ABK51" s="112"/>
      <c r="ABL51" s="112"/>
      <c r="ABM51" s="112"/>
      <c r="ABN51" s="112"/>
      <c r="ABO51" s="112"/>
      <c r="ABP51" s="112"/>
      <c r="ABQ51" s="112"/>
      <c r="ABR51" s="112"/>
      <c r="ABS51" s="112"/>
      <c r="ABT51" s="112"/>
      <c r="ABU51" s="112"/>
      <c r="ABV51" s="112"/>
      <c r="ABW51" s="112"/>
      <c r="ABX51" s="112"/>
      <c r="ABY51" s="112"/>
      <c r="ABZ51" s="112"/>
      <c r="ACA51" s="112"/>
      <c r="ACB51" s="112"/>
      <c r="ACC51" s="112"/>
      <c r="ACD51" s="112"/>
      <c r="ACE51" s="112"/>
      <c r="ACF51" s="112"/>
      <c r="ACG51" s="112"/>
      <c r="ACH51" s="112"/>
      <c r="ACI51" s="112"/>
      <c r="ACJ51" s="112"/>
      <c r="ACK51" s="112"/>
      <c r="ACL51" s="112"/>
      <c r="ACM51" s="112"/>
      <c r="ACN51" s="112"/>
      <c r="ACO51" s="112"/>
      <c r="ACP51" s="112"/>
      <c r="ACQ51" s="112"/>
      <c r="ACR51" s="112"/>
      <c r="ACS51" s="112"/>
      <c r="ACT51" s="112"/>
      <c r="ACU51" s="112"/>
      <c r="ACV51" s="112"/>
      <c r="ACW51" s="112"/>
      <c r="ACX51" s="112"/>
      <c r="ACY51" s="112"/>
      <c r="ACZ51" s="112"/>
      <c r="ADA51" s="112"/>
      <c r="ADB51" s="112"/>
      <c r="ADC51" s="112"/>
      <c r="ADD51" s="112"/>
      <c r="ADE51" s="112"/>
      <c r="ADF51" s="112"/>
      <c r="ADG51" s="112"/>
      <c r="ADH51" s="112"/>
      <c r="ADI51" s="112"/>
      <c r="ADJ51" s="112"/>
      <c r="ADK51" s="112"/>
      <c r="ADL51" s="112"/>
      <c r="ADM51" s="112"/>
      <c r="ADN51" s="112"/>
      <c r="ADO51" s="112"/>
      <c r="ADP51" s="112"/>
      <c r="ADQ51" s="112"/>
      <c r="ADR51" s="112"/>
      <c r="ADS51" s="112"/>
      <c r="ADT51" s="112"/>
      <c r="ADU51" s="112"/>
      <c r="ADV51" s="112"/>
      <c r="ADW51" s="112"/>
      <c r="ADX51" s="112"/>
      <c r="ADY51" s="112"/>
      <c r="ADZ51" s="112"/>
      <c r="AEA51" s="112"/>
      <c r="AEB51" s="112"/>
      <c r="AEC51" s="112"/>
      <c r="AED51" s="112"/>
      <c r="AEE51" s="112"/>
      <c r="AEF51" s="112"/>
      <c r="AEG51" s="112"/>
      <c r="AEH51" s="112"/>
      <c r="AEI51" s="112"/>
      <c r="AEJ51" s="112"/>
      <c r="AEK51" s="112"/>
      <c r="AEL51" s="112"/>
      <c r="AEM51" s="112"/>
      <c r="AEN51" s="112"/>
      <c r="AEO51" s="112"/>
      <c r="AEP51" s="112"/>
      <c r="AEQ51" s="112"/>
      <c r="AER51" s="112"/>
      <c r="AES51" s="112"/>
      <c r="AET51" s="112"/>
      <c r="AEU51" s="112"/>
      <c r="AEV51" s="112"/>
      <c r="AEW51" s="112"/>
      <c r="AEX51" s="112"/>
      <c r="AEY51" s="112"/>
      <c r="AEZ51" s="112"/>
      <c r="AFA51" s="112"/>
      <c r="AFB51" s="112"/>
      <c r="AFC51" s="112"/>
      <c r="AFD51" s="112"/>
      <c r="AFE51" s="112"/>
      <c r="AFF51" s="112"/>
      <c r="AFG51" s="112"/>
      <c r="AFH51" s="112"/>
      <c r="AFI51" s="112"/>
      <c r="AFJ51" s="112"/>
      <c r="AFK51" s="112"/>
      <c r="AFL51" s="112"/>
      <c r="AFM51" s="112"/>
      <c r="AFN51" s="112"/>
      <c r="AFO51" s="112"/>
      <c r="AFP51" s="112"/>
      <c r="AFQ51" s="112"/>
      <c r="AFR51" s="112"/>
      <c r="AFS51" s="112"/>
      <c r="AFT51" s="112"/>
      <c r="AFU51" s="112"/>
      <c r="AFV51" s="112"/>
      <c r="AFW51" s="112"/>
      <c r="AFX51" s="112"/>
      <c r="AFY51" s="112"/>
      <c r="AFZ51" s="112"/>
      <c r="AGA51" s="112"/>
      <c r="AGB51" s="112"/>
      <c r="AGC51" s="112"/>
      <c r="AGD51" s="112"/>
      <c r="AGE51" s="112"/>
      <c r="AGF51" s="112"/>
      <c r="AGG51" s="112"/>
      <c r="AGH51" s="112"/>
      <c r="AGI51" s="112"/>
      <c r="AGJ51" s="112"/>
      <c r="AGK51" s="112"/>
      <c r="AGL51" s="112"/>
      <c r="AGM51" s="112"/>
      <c r="AGN51" s="112"/>
      <c r="AGO51" s="112"/>
      <c r="AGP51" s="112"/>
      <c r="AGQ51" s="112"/>
      <c r="AGR51" s="112"/>
      <c r="AGS51" s="112"/>
      <c r="AGT51" s="112"/>
      <c r="AGU51" s="112"/>
      <c r="AGV51" s="112"/>
      <c r="AGW51" s="112"/>
      <c r="AGX51" s="112"/>
      <c r="AGY51" s="112"/>
      <c r="AGZ51" s="112"/>
      <c r="AHA51" s="112"/>
      <c r="AHB51" s="112"/>
      <c r="AHC51" s="112"/>
      <c r="AHD51" s="112"/>
      <c r="AHE51" s="112"/>
      <c r="AHF51" s="112"/>
      <c r="AHG51" s="112"/>
      <c r="AHH51" s="112"/>
      <c r="AHI51" s="112"/>
      <c r="AHJ51" s="112"/>
      <c r="AHK51" s="112"/>
      <c r="AHL51" s="112"/>
      <c r="AHM51" s="112"/>
      <c r="AHN51" s="112"/>
      <c r="AHO51" s="112"/>
      <c r="AHP51" s="112"/>
      <c r="AHQ51" s="112"/>
      <c r="AHR51" s="112"/>
      <c r="AHS51" s="112"/>
      <c r="AHT51" s="112"/>
      <c r="AHU51" s="112"/>
      <c r="AHV51" s="112"/>
      <c r="AHW51" s="112"/>
      <c r="AHX51" s="112"/>
      <c r="AHY51" s="112"/>
      <c r="AHZ51" s="112"/>
      <c r="AIA51" s="112"/>
      <c r="AIB51" s="112"/>
      <c r="AIC51" s="112"/>
      <c r="AID51" s="112"/>
      <c r="AIE51" s="112"/>
      <c r="AIF51" s="112"/>
      <c r="AIG51" s="112"/>
      <c r="AIH51" s="112"/>
      <c r="AII51" s="112"/>
      <c r="AIJ51" s="112"/>
      <c r="AIK51" s="112"/>
      <c r="AIL51" s="112"/>
      <c r="AIM51" s="112"/>
      <c r="AIN51" s="112"/>
      <c r="AIO51" s="112"/>
      <c r="AIP51" s="112"/>
      <c r="AIQ51" s="112"/>
      <c r="AIR51" s="112"/>
      <c r="AIS51" s="112"/>
      <c r="AIT51" s="112"/>
      <c r="AIU51" s="112"/>
      <c r="AIV51" s="112"/>
      <c r="AIW51" s="112"/>
      <c r="AIX51" s="112"/>
      <c r="AIY51" s="112"/>
      <c r="AIZ51" s="112"/>
      <c r="AJA51" s="112"/>
      <c r="AJB51" s="112"/>
      <c r="AJC51" s="112"/>
      <c r="AJD51" s="112"/>
      <c r="AJE51" s="112"/>
      <c r="AJF51" s="112"/>
      <c r="AJG51" s="112"/>
      <c r="AJH51" s="112"/>
      <c r="AJI51" s="112"/>
      <c r="AJJ51" s="112"/>
      <c r="AJK51" s="112"/>
      <c r="AJL51" s="112"/>
      <c r="AJM51" s="112"/>
      <c r="AJN51" s="112"/>
      <c r="AJO51" s="112"/>
      <c r="AJP51" s="112"/>
      <c r="AJQ51" s="112"/>
      <c r="AJR51" s="112"/>
      <c r="AJS51" s="112"/>
      <c r="AJT51" s="112"/>
      <c r="AJU51" s="112"/>
      <c r="AJV51" s="112"/>
      <c r="AJW51" s="112"/>
      <c r="AJX51" s="112"/>
      <c r="AJY51" s="112"/>
      <c r="AJZ51" s="112"/>
      <c r="AKA51" s="112"/>
      <c r="AKB51" s="112"/>
      <c r="AKC51" s="112"/>
      <c r="AKD51" s="112"/>
      <c r="AKE51" s="112"/>
      <c r="AKF51" s="112"/>
      <c r="AKG51" s="112"/>
      <c r="AKH51" s="112"/>
      <c r="AKI51" s="112"/>
      <c r="AKJ51" s="112"/>
      <c r="AKK51" s="112"/>
      <c r="AKL51" s="112"/>
      <c r="AKM51" s="112"/>
      <c r="AKN51" s="112"/>
      <c r="AKO51" s="112"/>
      <c r="AKP51" s="112"/>
      <c r="AKQ51" s="112"/>
      <c r="AKR51" s="112"/>
      <c r="AKS51" s="112"/>
      <c r="AKT51" s="112"/>
      <c r="AKU51" s="112"/>
      <c r="AKV51" s="112"/>
      <c r="AKW51" s="112"/>
      <c r="AKX51" s="112"/>
      <c r="AKY51" s="112"/>
      <c r="AKZ51" s="112"/>
      <c r="ALA51" s="112"/>
      <c r="ALB51" s="112"/>
      <c r="ALC51" s="112"/>
      <c r="ALD51" s="112"/>
      <c r="ALE51" s="112"/>
      <c r="ALF51" s="112"/>
      <c r="ALG51" s="112"/>
      <c r="ALH51" s="112"/>
      <c r="ALI51" s="112"/>
      <c r="ALJ51" s="112"/>
      <c r="ALK51" s="112"/>
      <c r="ALL51" s="112"/>
      <c r="ALM51" s="112"/>
      <c r="ALN51" s="112"/>
      <c r="ALO51" s="112"/>
      <c r="ALP51" s="112"/>
      <c r="ALQ51" s="112"/>
      <c r="ALR51" s="112"/>
      <c r="ALS51" s="112"/>
      <c r="ALT51" s="112"/>
      <c r="ALU51" s="112"/>
      <c r="ALV51" s="112"/>
      <c r="ALW51" s="112"/>
      <c r="ALX51" s="112"/>
      <c r="ALY51" s="112"/>
      <c r="ALZ51" s="112"/>
      <c r="AMA51" s="112"/>
      <c r="AMB51" s="112"/>
      <c r="AMC51" s="112"/>
      <c r="AMD51" s="112"/>
      <c r="AME51" s="112"/>
      <c r="AMF51" s="112"/>
      <c r="AMG51" s="112"/>
      <c r="AMH51" s="112"/>
      <c r="AMI51" s="112"/>
      <c r="AMJ51" s="112"/>
      <c r="AMK51" s="112"/>
      <c r="AML51" s="112"/>
      <c r="AMM51" s="112"/>
      <c r="AMN51" s="112"/>
      <c r="AMO51" s="112"/>
      <c r="AMP51" s="112"/>
      <c r="AMQ51" s="112"/>
      <c r="AMR51" s="112"/>
      <c r="AMS51" s="112"/>
      <c r="AMT51" s="112"/>
      <c r="AMU51" s="112"/>
      <c r="AMV51" s="112"/>
      <c r="AMW51" s="112"/>
      <c r="AMX51" s="112"/>
      <c r="AMY51" s="112"/>
      <c r="AMZ51" s="112"/>
      <c r="ANA51" s="112"/>
      <c r="ANB51" s="112"/>
      <c r="ANC51" s="112"/>
      <c r="AND51" s="112"/>
      <c r="ANE51" s="112"/>
      <c r="ANF51" s="112"/>
      <c r="ANG51" s="112"/>
      <c r="ANH51" s="112"/>
      <c r="ANI51" s="112"/>
      <c r="ANJ51" s="112"/>
      <c r="ANK51" s="112"/>
      <c r="ANL51" s="112"/>
      <c r="ANM51" s="112"/>
      <c r="ANN51" s="112"/>
      <c r="ANO51" s="112"/>
      <c r="ANP51" s="112"/>
      <c r="ANQ51" s="112"/>
      <c r="ANR51" s="112"/>
      <c r="ANS51" s="112"/>
      <c r="ANT51" s="112"/>
      <c r="ANU51" s="112"/>
      <c r="ANV51" s="112"/>
      <c r="ANW51" s="112"/>
      <c r="ANX51" s="112"/>
      <c r="ANY51" s="112"/>
      <c r="ANZ51" s="112"/>
      <c r="AOA51" s="112"/>
      <c r="AOB51" s="112"/>
      <c r="AOC51" s="112"/>
      <c r="AOD51" s="112"/>
      <c r="AOE51" s="112"/>
      <c r="AOF51" s="112"/>
      <c r="AOG51" s="112"/>
      <c r="AOH51" s="112"/>
      <c r="AOI51" s="112"/>
      <c r="AOJ51" s="112"/>
      <c r="AOK51" s="112"/>
      <c r="AOL51" s="112"/>
      <c r="AOM51" s="112"/>
      <c r="AON51" s="112"/>
      <c r="AOO51" s="112"/>
      <c r="AOP51" s="112"/>
      <c r="AOQ51" s="112"/>
      <c r="AOR51" s="112"/>
      <c r="AOS51" s="112"/>
      <c r="AOT51" s="112"/>
      <c r="AOU51" s="112"/>
      <c r="AOV51" s="112"/>
      <c r="AOW51" s="112"/>
      <c r="AOX51" s="112"/>
      <c r="AOY51" s="112"/>
      <c r="AOZ51" s="112"/>
      <c r="APA51" s="112"/>
      <c r="APB51" s="112"/>
      <c r="APC51" s="112"/>
      <c r="APD51" s="112"/>
      <c r="APE51" s="112"/>
      <c r="APF51" s="112"/>
      <c r="APG51" s="112"/>
      <c r="APH51" s="112"/>
      <c r="API51" s="112"/>
      <c r="APJ51" s="112"/>
      <c r="APK51" s="112"/>
      <c r="APL51" s="112"/>
      <c r="APM51" s="112"/>
      <c r="APN51" s="112"/>
      <c r="APO51" s="112"/>
      <c r="APP51" s="112"/>
      <c r="APQ51" s="112"/>
      <c r="APR51" s="112"/>
      <c r="APS51" s="112"/>
      <c r="APT51" s="112"/>
      <c r="APU51" s="112"/>
      <c r="APV51" s="112"/>
      <c r="APW51" s="112"/>
      <c r="APX51" s="112"/>
      <c r="APY51" s="112"/>
      <c r="APZ51" s="112"/>
      <c r="AQA51" s="112"/>
      <c r="AQB51" s="112"/>
      <c r="AQC51" s="112"/>
      <c r="AQD51" s="112"/>
      <c r="AQE51" s="112"/>
      <c r="AQF51" s="112"/>
      <c r="AQG51" s="112"/>
      <c r="AQH51" s="112"/>
      <c r="AQI51" s="112"/>
      <c r="AQJ51" s="112"/>
      <c r="AQK51" s="112"/>
      <c r="AQL51" s="112"/>
      <c r="AQM51" s="112"/>
      <c r="AQN51" s="112"/>
      <c r="AQO51" s="112"/>
      <c r="AQP51" s="112"/>
      <c r="AQQ51" s="112"/>
      <c r="AQR51" s="112"/>
      <c r="AQS51" s="112"/>
      <c r="AQT51" s="112"/>
      <c r="AQU51" s="112"/>
      <c r="AQV51" s="112"/>
      <c r="AQW51" s="112"/>
      <c r="AQX51" s="112"/>
      <c r="AQY51" s="112"/>
      <c r="AQZ51" s="112"/>
      <c r="ARA51" s="112"/>
      <c r="ARB51" s="112"/>
      <c r="ARC51" s="112"/>
      <c r="ARD51" s="112"/>
      <c r="ARE51" s="112"/>
      <c r="ARF51" s="112"/>
      <c r="ARG51" s="112"/>
      <c r="ARH51" s="112"/>
      <c r="ARI51" s="112"/>
      <c r="ARJ51" s="112"/>
      <c r="ARK51" s="112"/>
      <c r="ARL51" s="112"/>
      <c r="ARM51" s="112"/>
      <c r="ARN51" s="112"/>
      <c r="ARO51" s="112"/>
      <c r="ARP51" s="112"/>
      <c r="ARQ51" s="112"/>
      <c r="ARR51" s="112"/>
      <c r="ARS51" s="112"/>
      <c r="ART51" s="112"/>
      <c r="ARU51" s="112"/>
      <c r="ARV51" s="112"/>
      <c r="ARW51" s="112"/>
      <c r="ARX51" s="112"/>
      <c r="ARY51" s="112"/>
      <c r="ARZ51" s="112"/>
      <c r="ASA51" s="112"/>
      <c r="ASB51" s="112"/>
      <c r="ASC51" s="112"/>
      <c r="ASD51" s="112"/>
      <c r="ASE51" s="112"/>
      <c r="ASF51" s="112"/>
      <c r="ASG51" s="112"/>
      <c r="ASH51" s="112"/>
      <c r="ASI51" s="112"/>
      <c r="ASJ51" s="112"/>
      <c r="ASK51" s="112"/>
      <c r="ASL51" s="112"/>
      <c r="ASM51" s="112"/>
      <c r="ASN51" s="112"/>
      <c r="ASO51" s="112"/>
      <c r="ASP51" s="112"/>
      <c r="ASQ51" s="112"/>
      <c r="ASR51" s="112"/>
      <c r="ASS51" s="112"/>
      <c r="AST51" s="112"/>
      <c r="ASU51" s="112"/>
      <c r="ASV51" s="112"/>
      <c r="ASW51" s="112"/>
      <c r="ASX51" s="112"/>
      <c r="ASY51" s="112"/>
      <c r="ASZ51" s="112"/>
      <c r="ATA51" s="112"/>
      <c r="ATB51" s="112"/>
      <c r="ATC51" s="112"/>
      <c r="ATD51" s="112"/>
      <c r="ATE51" s="112"/>
      <c r="ATF51" s="112"/>
      <c r="ATG51" s="112"/>
      <c r="ATH51" s="112"/>
      <c r="ATI51" s="112"/>
      <c r="ATJ51" s="112"/>
      <c r="ATK51" s="112"/>
      <c r="ATL51" s="112"/>
      <c r="ATM51" s="112"/>
      <c r="ATN51" s="112"/>
      <c r="ATO51" s="112"/>
      <c r="ATP51" s="112"/>
      <c r="ATQ51" s="112"/>
      <c r="ATR51" s="112"/>
      <c r="ATS51" s="112"/>
      <c r="ATT51" s="112"/>
      <c r="ATU51" s="112"/>
      <c r="ATV51" s="112"/>
      <c r="ATW51" s="112"/>
      <c r="ATX51" s="112"/>
      <c r="ATY51" s="112"/>
      <c r="ATZ51" s="112"/>
      <c r="AUA51" s="112"/>
      <c r="AUB51" s="112"/>
      <c r="AUC51" s="112"/>
      <c r="AUD51" s="112"/>
      <c r="AUE51" s="112"/>
      <c r="AUF51" s="112"/>
      <c r="AUG51" s="112"/>
      <c r="AUH51" s="112"/>
      <c r="AUI51" s="112"/>
      <c r="AUJ51" s="112"/>
      <c r="AUK51" s="112"/>
      <c r="AUL51" s="112"/>
      <c r="AUM51" s="112"/>
      <c r="AUN51" s="112"/>
      <c r="AUO51" s="112"/>
      <c r="AUP51" s="112"/>
      <c r="AUQ51" s="112"/>
      <c r="AUR51" s="112"/>
      <c r="AUS51" s="112"/>
      <c r="AUT51" s="112"/>
      <c r="AUU51" s="112"/>
      <c r="AUV51" s="112"/>
      <c r="AUW51" s="112"/>
      <c r="AUX51" s="112"/>
      <c r="AUY51" s="112"/>
      <c r="AUZ51" s="112"/>
      <c r="AVA51" s="112"/>
      <c r="AVB51" s="112"/>
      <c r="AVC51" s="112"/>
      <c r="AVD51" s="112"/>
      <c r="AVE51" s="112"/>
      <c r="AVF51" s="112"/>
      <c r="AVG51" s="112"/>
      <c r="AVH51" s="112"/>
      <c r="AVI51" s="112"/>
      <c r="AVJ51" s="112"/>
      <c r="AVK51" s="112"/>
      <c r="AVL51" s="112"/>
      <c r="AVM51" s="112"/>
      <c r="AVN51" s="112"/>
      <c r="AVO51" s="112"/>
      <c r="AVP51" s="112"/>
      <c r="AVQ51" s="112"/>
      <c r="AVR51" s="112"/>
      <c r="AVS51" s="112"/>
      <c r="AVT51" s="112"/>
      <c r="AVU51" s="112"/>
      <c r="AVV51" s="112"/>
      <c r="AVW51" s="112"/>
      <c r="AVX51" s="112"/>
      <c r="AVY51" s="112"/>
      <c r="AVZ51" s="112"/>
      <c r="AWA51" s="112"/>
      <c r="AWB51" s="112"/>
      <c r="AWC51" s="112"/>
      <c r="AWD51" s="112"/>
      <c r="AWE51" s="112"/>
      <c r="AWF51" s="112"/>
      <c r="AWG51" s="112"/>
      <c r="AWH51" s="112"/>
      <c r="AWI51" s="112"/>
      <c r="AWJ51" s="112"/>
      <c r="AWK51" s="112"/>
      <c r="AWL51" s="112"/>
      <c r="AWM51" s="112"/>
      <c r="AWN51" s="112"/>
      <c r="AWO51" s="112"/>
      <c r="AWP51" s="112"/>
      <c r="AWQ51" s="112"/>
      <c r="AWR51" s="112"/>
      <c r="AWS51" s="112"/>
      <c r="AWT51" s="112"/>
      <c r="AWU51" s="112"/>
      <c r="AWV51" s="112"/>
      <c r="AWW51" s="112"/>
      <c r="AWX51" s="112"/>
      <c r="AWY51" s="112"/>
      <c r="AWZ51" s="112"/>
      <c r="AXA51" s="112"/>
      <c r="AXB51" s="112"/>
      <c r="AXC51" s="112"/>
      <c r="AXD51" s="112"/>
      <c r="AXE51" s="112"/>
      <c r="AXF51" s="112"/>
      <c r="AXG51" s="112"/>
      <c r="AXH51" s="112"/>
      <c r="AXI51" s="112"/>
      <c r="AXJ51" s="112"/>
      <c r="AXK51" s="112"/>
      <c r="AXL51" s="112"/>
      <c r="AXM51" s="112"/>
      <c r="AXN51" s="112"/>
      <c r="AXO51" s="112"/>
      <c r="AXP51" s="112"/>
      <c r="AXQ51" s="112"/>
      <c r="AXR51" s="112"/>
      <c r="AXS51" s="112"/>
      <c r="AXT51" s="112"/>
      <c r="AXU51" s="112"/>
      <c r="AXV51" s="112"/>
      <c r="AXW51" s="112"/>
      <c r="AXX51" s="112"/>
      <c r="AXY51" s="112"/>
      <c r="AXZ51" s="112"/>
      <c r="AYA51" s="112"/>
      <c r="AYB51" s="112"/>
      <c r="AYC51" s="112"/>
      <c r="AYD51" s="112"/>
      <c r="AYE51" s="112"/>
      <c r="AYF51" s="112"/>
      <c r="AYG51" s="112"/>
      <c r="AYH51" s="112"/>
      <c r="AYI51" s="112"/>
      <c r="AYJ51" s="112"/>
      <c r="AYK51" s="112"/>
      <c r="AYL51" s="112"/>
      <c r="AYM51" s="112"/>
      <c r="AYN51" s="112"/>
      <c r="AYO51" s="112"/>
      <c r="AYP51" s="112"/>
      <c r="AYQ51" s="112"/>
      <c r="AYR51" s="112"/>
      <c r="AYS51" s="112"/>
      <c r="AYT51" s="112"/>
      <c r="AYU51" s="112"/>
      <c r="AYV51" s="112"/>
      <c r="AYW51" s="112"/>
      <c r="AYX51" s="112"/>
      <c r="AYY51" s="112"/>
      <c r="AYZ51" s="112"/>
      <c r="AZA51" s="112"/>
      <c r="AZB51" s="112"/>
      <c r="AZC51" s="112"/>
      <c r="AZD51" s="112"/>
      <c r="AZE51" s="112"/>
      <c r="AZF51" s="112"/>
      <c r="AZG51" s="112"/>
      <c r="AZH51" s="112"/>
      <c r="AZI51" s="112"/>
      <c r="AZJ51" s="112"/>
      <c r="AZK51" s="112"/>
      <c r="AZL51" s="112"/>
      <c r="AZM51" s="112"/>
      <c r="AZN51" s="112"/>
      <c r="AZO51" s="112"/>
      <c r="AZP51" s="112"/>
      <c r="AZQ51" s="112"/>
      <c r="AZR51" s="112"/>
      <c r="AZS51" s="112"/>
      <c r="AZT51" s="112"/>
      <c r="AZU51" s="112"/>
      <c r="AZV51" s="112"/>
      <c r="AZW51" s="112"/>
      <c r="AZX51" s="112"/>
      <c r="AZY51" s="112"/>
      <c r="AZZ51" s="112"/>
      <c r="BAA51" s="112"/>
      <c r="BAB51" s="112"/>
      <c r="BAC51" s="112"/>
      <c r="BAD51" s="112"/>
      <c r="BAE51" s="112"/>
      <c r="BAF51" s="112"/>
      <c r="BAG51" s="112"/>
      <c r="BAH51" s="112"/>
      <c r="BAI51" s="112"/>
      <c r="BAJ51" s="112"/>
      <c r="BAK51" s="112"/>
      <c r="BAL51" s="112"/>
      <c r="BAM51" s="112"/>
      <c r="BAN51" s="112"/>
      <c r="BAO51" s="112"/>
      <c r="BAP51" s="112"/>
      <c r="BAQ51" s="112"/>
      <c r="BAR51" s="112"/>
      <c r="BAS51" s="112"/>
      <c r="BAT51" s="112"/>
      <c r="BAU51" s="112"/>
      <c r="BAV51" s="112"/>
    </row>
    <row r="52" spans="1:1400" s="114" customFormat="1" ht="18.75" customHeight="1">
      <c r="A52" s="146">
        <v>1</v>
      </c>
      <c r="B52" s="147" t="s">
        <v>273</v>
      </c>
      <c r="C52" s="157"/>
      <c r="D52" s="149" t="s">
        <v>274</v>
      </c>
      <c r="E52" s="150">
        <v>2922984000</v>
      </c>
      <c r="F52" s="151" t="s">
        <v>30</v>
      </c>
      <c r="G52" s="152">
        <v>5</v>
      </c>
      <c r="H52" s="152">
        <v>5</v>
      </c>
      <c r="I52" s="152">
        <v>0</v>
      </c>
      <c r="J52" s="171">
        <v>0</v>
      </c>
      <c r="K52" s="171">
        <v>0</v>
      </c>
      <c r="L52" s="171">
        <v>5</v>
      </c>
      <c r="M52" s="172">
        <f>SUM(E52-I52)</f>
        <v>2922984000</v>
      </c>
      <c r="N52" s="171">
        <f t="shared" si="3"/>
        <v>100</v>
      </c>
      <c r="O52" s="174"/>
      <c r="P52" s="174"/>
      <c r="Q52" s="174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/>
      <c r="AW52" s="112"/>
      <c r="AX52" s="112"/>
      <c r="AY52" s="112"/>
      <c r="AZ52" s="112"/>
      <c r="BA52" s="112"/>
      <c r="BB52" s="112"/>
      <c r="BC52" s="112"/>
      <c r="BD52" s="112"/>
      <c r="BE52" s="112"/>
      <c r="BF52" s="112"/>
      <c r="BG52" s="112"/>
      <c r="BH52" s="112"/>
      <c r="BI52" s="112"/>
      <c r="BJ52" s="112"/>
      <c r="BK52" s="112"/>
      <c r="BL52" s="112"/>
      <c r="BM52" s="112"/>
      <c r="BN52" s="112"/>
      <c r="BO52" s="112"/>
      <c r="BP52" s="112"/>
      <c r="BQ52" s="112"/>
      <c r="BR52" s="112"/>
      <c r="BS52" s="112"/>
      <c r="BT52" s="112"/>
      <c r="BU52" s="112"/>
      <c r="BV52" s="112"/>
      <c r="BW52" s="112"/>
      <c r="BX52" s="112"/>
      <c r="BY52" s="112"/>
      <c r="BZ52" s="112"/>
      <c r="CA52" s="112"/>
      <c r="CB52" s="112"/>
      <c r="CC52" s="112"/>
      <c r="CD52" s="112"/>
      <c r="CE52" s="112"/>
      <c r="CF52" s="112"/>
      <c r="CG52" s="112"/>
      <c r="CH52" s="112"/>
      <c r="CI52" s="112"/>
      <c r="CJ52" s="112"/>
      <c r="CK52" s="112"/>
      <c r="CL52" s="112"/>
      <c r="CM52" s="112"/>
      <c r="CN52" s="112"/>
      <c r="CO52" s="112"/>
      <c r="CP52" s="112"/>
      <c r="CQ52" s="112"/>
      <c r="CR52" s="112"/>
      <c r="CS52" s="112"/>
      <c r="CT52" s="112"/>
      <c r="CU52" s="112"/>
      <c r="CV52" s="112"/>
      <c r="CW52" s="112"/>
      <c r="CX52" s="112"/>
      <c r="CY52" s="112"/>
      <c r="CZ52" s="112"/>
      <c r="DA52" s="112"/>
      <c r="DB52" s="112"/>
      <c r="DC52" s="112"/>
      <c r="DD52" s="112"/>
      <c r="DE52" s="112"/>
      <c r="DF52" s="112"/>
      <c r="DG52" s="112"/>
      <c r="DH52" s="112"/>
      <c r="DI52" s="112"/>
      <c r="DJ52" s="112"/>
      <c r="DK52" s="112"/>
      <c r="DL52" s="112"/>
      <c r="DM52" s="112"/>
      <c r="DN52" s="112"/>
      <c r="DO52" s="112"/>
      <c r="DP52" s="112"/>
      <c r="DQ52" s="112"/>
      <c r="DR52" s="112"/>
      <c r="DS52" s="112"/>
      <c r="DT52" s="112"/>
      <c r="DU52" s="112"/>
      <c r="DV52" s="112"/>
      <c r="DW52" s="112"/>
      <c r="DX52" s="112"/>
      <c r="DY52" s="112"/>
      <c r="DZ52" s="112"/>
      <c r="EA52" s="112"/>
      <c r="EB52" s="112"/>
      <c r="EC52" s="112"/>
      <c r="ED52" s="112"/>
      <c r="EE52" s="112"/>
      <c r="EF52" s="112"/>
      <c r="EG52" s="112"/>
      <c r="EH52" s="112"/>
      <c r="EI52" s="112"/>
      <c r="EJ52" s="112"/>
      <c r="EK52" s="112"/>
      <c r="EL52" s="112"/>
      <c r="EM52" s="112"/>
      <c r="EN52" s="112"/>
      <c r="EO52" s="112"/>
      <c r="EP52" s="112"/>
      <c r="EQ52" s="112"/>
      <c r="ER52" s="112"/>
      <c r="ES52" s="112"/>
      <c r="ET52" s="112"/>
      <c r="EU52" s="112"/>
      <c r="EV52" s="112"/>
      <c r="EW52" s="112"/>
      <c r="EX52" s="112"/>
      <c r="EY52" s="112"/>
      <c r="EZ52" s="112"/>
      <c r="FA52" s="112"/>
      <c r="FB52" s="112"/>
      <c r="FC52" s="112"/>
      <c r="FD52" s="112"/>
      <c r="FE52" s="112"/>
      <c r="FF52" s="112"/>
      <c r="FG52" s="112"/>
      <c r="FH52" s="112"/>
      <c r="FI52" s="112"/>
      <c r="FJ52" s="112"/>
      <c r="FK52" s="112"/>
      <c r="FL52" s="112"/>
      <c r="FM52" s="112"/>
      <c r="FN52" s="112"/>
      <c r="FO52" s="112"/>
      <c r="FP52" s="112"/>
      <c r="FQ52" s="112"/>
      <c r="FR52" s="112"/>
      <c r="FS52" s="112"/>
      <c r="FT52" s="112"/>
      <c r="FU52" s="112"/>
      <c r="FV52" s="112"/>
      <c r="FW52" s="112"/>
      <c r="FX52" s="112"/>
      <c r="FY52" s="112"/>
      <c r="FZ52" s="112"/>
      <c r="GA52" s="112"/>
      <c r="GB52" s="112"/>
      <c r="GC52" s="112"/>
      <c r="GD52" s="112"/>
      <c r="GE52" s="112"/>
      <c r="GF52" s="112"/>
      <c r="GG52" s="112"/>
      <c r="GH52" s="112"/>
      <c r="GI52" s="112"/>
      <c r="GJ52" s="112"/>
      <c r="GK52" s="112"/>
      <c r="GL52" s="112"/>
      <c r="GM52" s="112"/>
      <c r="GN52" s="112"/>
      <c r="GO52" s="112"/>
      <c r="GP52" s="112"/>
      <c r="GQ52" s="112"/>
      <c r="GR52" s="112"/>
      <c r="GS52" s="112"/>
      <c r="GT52" s="112"/>
      <c r="GU52" s="112"/>
      <c r="GV52" s="112"/>
      <c r="GW52" s="112"/>
      <c r="GX52" s="112"/>
      <c r="GY52" s="112"/>
      <c r="GZ52" s="112"/>
      <c r="HA52" s="112"/>
      <c r="HB52" s="112"/>
      <c r="HC52" s="112"/>
      <c r="HD52" s="112"/>
      <c r="HE52" s="112"/>
      <c r="HF52" s="112"/>
      <c r="HG52" s="112"/>
      <c r="HH52" s="112"/>
      <c r="HI52" s="112"/>
      <c r="HJ52" s="112"/>
      <c r="HK52" s="112"/>
      <c r="HL52" s="112"/>
      <c r="HM52" s="112"/>
      <c r="HN52" s="112"/>
      <c r="HO52" s="112"/>
      <c r="HP52" s="112"/>
      <c r="HQ52" s="112"/>
      <c r="HR52" s="112"/>
      <c r="HS52" s="112"/>
      <c r="HT52" s="112"/>
      <c r="HU52" s="112"/>
      <c r="HV52" s="112"/>
      <c r="HW52" s="112"/>
      <c r="HX52" s="112"/>
      <c r="HY52" s="112"/>
      <c r="HZ52" s="112"/>
      <c r="IA52" s="112"/>
      <c r="IB52" s="112"/>
      <c r="IC52" s="112"/>
      <c r="ID52" s="112"/>
      <c r="IE52" s="112"/>
      <c r="IF52" s="112"/>
      <c r="IG52" s="112"/>
      <c r="IH52" s="112"/>
      <c r="II52" s="112"/>
      <c r="IJ52" s="112"/>
      <c r="IK52" s="112"/>
      <c r="IL52" s="112"/>
      <c r="IM52" s="112"/>
      <c r="IN52" s="112"/>
      <c r="IO52" s="112"/>
      <c r="IP52" s="112"/>
      <c r="IQ52" s="112"/>
      <c r="IR52" s="112"/>
      <c r="IS52" s="112"/>
      <c r="IT52" s="112"/>
      <c r="IU52" s="112"/>
      <c r="IV52" s="112"/>
      <c r="IW52" s="112"/>
      <c r="IX52" s="112"/>
      <c r="IY52" s="112"/>
      <c r="IZ52" s="112"/>
      <c r="JA52" s="112"/>
      <c r="JB52" s="112"/>
      <c r="JC52" s="112"/>
      <c r="JD52" s="112"/>
      <c r="JE52" s="112"/>
      <c r="JF52" s="112"/>
      <c r="JG52" s="112"/>
      <c r="JH52" s="112"/>
      <c r="JI52" s="112"/>
      <c r="JJ52" s="112"/>
      <c r="JK52" s="112"/>
      <c r="JL52" s="112"/>
      <c r="JM52" s="112"/>
      <c r="JN52" s="112"/>
      <c r="JO52" s="112"/>
      <c r="JP52" s="112"/>
      <c r="JQ52" s="112"/>
      <c r="JR52" s="112"/>
      <c r="JS52" s="112"/>
      <c r="JT52" s="112"/>
      <c r="JU52" s="112"/>
      <c r="JV52" s="112"/>
      <c r="JW52" s="112"/>
      <c r="JX52" s="112"/>
      <c r="JY52" s="112"/>
      <c r="JZ52" s="112"/>
      <c r="KA52" s="112"/>
      <c r="KB52" s="112"/>
      <c r="KC52" s="112"/>
      <c r="KD52" s="112"/>
      <c r="KE52" s="112"/>
      <c r="KF52" s="112"/>
      <c r="KG52" s="112"/>
      <c r="KH52" s="112"/>
      <c r="KI52" s="112"/>
      <c r="KJ52" s="112"/>
      <c r="KK52" s="112"/>
      <c r="KL52" s="112"/>
      <c r="KM52" s="112"/>
      <c r="KN52" s="112"/>
      <c r="KO52" s="112"/>
      <c r="KP52" s="112"/>
      <c r="KQ52" s="112"/>
      <c r="KR52" s="112"/>
      <c r="KS52" s="112"/>
      <c r="KT52" s="112"/>
      <c r="KU52" s="112"/>
      <c r="KV52" s="112"/>
      <c r="KW52" s="112"/>
      <c r="KX52" s="112"/>
      <c r="KY52" s="112"/>
      <c r="KZ52" s="112"/>
      <c r="LA52" s="112"/>
      <c r="LB52" s="112"/>
      <c r="LC52" s="112"/>
      <c r="LD52" s="112"/>
      <c r="LE52" s="112"/>
      <c r="LF52" s="112"/>
      <c r="LG52" s="112"/>
      <c r="LH52" s="112"/>
      <c r="LI52" s="112"/>
      <c r="LJ52" s="112"/>
      <c r="LK52" s="112"/>
      <c r="LL52" s="112"/>
      <c r="LM52" s="112"/>
      <c r="LN52" s="112"/>
      <c r="LO52" s="112"/>
      <c r="LP52" s="112"/>
      <c r="LQ52" s="112"/>
      <c r="LR52" s="112"/>
      <c r="LS52" s="112"/>
      <c r="LT52" s="112"/>
      <c r="LU52" s="112"/>
      <c r="LV52" s="112"/>
      <c r="LW52" s="112"/>
      <c r="LX52" s="112"/>
      <c r="LY52" s="112"/>
      <c r="LZ52" s="112"/>
      <c r="MA52" s="112"/>
      <c r="MB52" s="112"/>
      <c r="MC52" s="112"/>
      <c r="MD52" s="112"/>
      <c r="ME52" s="112"/>
      <c r="MF52" s="112"/>
      <c r="MG52" s="112"/>
      <c r="MH52" s="112"/>
      <c r="MI52" s="112"/>
      <c r="MJ52" s="112"/>
      <c r="MK52" s="112"/>
      <c r="ML52" s="112"/>
      <c r="MM52" s="112"/>
      <c r="MN52" s="112"/>
      <c r="MO52" s="112"/>
      <c r="MP52" s="112"/>
      <c r="MQ52" s="112"/>
      <c r="MR52" s="112"/>
      <c r="MS52" s="112"/>
      <c r="MT52" s="112"/>
      <c r="MU52" s="112"/>
      <c r="MV52" s="112"/>
      <c r="MW52" s="112"/>
      <c r="MX52" s="112"/>
      <c r="MY52" s="112"/>
      <c r="MZ52" s="112"/>
      <c r="NA52" s="112"/>
      <c r="NB52" s="112"/>
      <c r="NC52" s="112"/>
      <c r="ND52" s="112"/>
      <c r="NE52" s="112"/>
      <c r="NF52" s="112"/>
      <c r="NG52" s="112"/>
      <c r="NH52" s="112"/>
      <c r="NI52" s="112"/>
      <c r="NJ52" s="112"/>
      <c r="NK52" s="112"/>
      <c r="NL52" s="112"/>
      <c r="NM52" s="112"/>
      <c r="NN52" s="112"/>
      <c r="NO52" s="112"/>
      <c r="NP52" s="112"/>
      <c r="NQ52" s="112"/>
      <c r="NR52" s="112"/>
      <c r="NS52" s="112"/>
      <c r="NT52" s="112"/>
      <c r="NU52" s="112"/>
      <c r="NV52" s="112"/>
      <c r="NW52" s="112"/>
      <c r="NX52" s="112"/>
      <c r="NY52" s="112"/>
      <c r="NZ52" s="112"/>
      <c r="OA52" s="112"/>
      <c r="OB52" s="112"/>
      <c r="OC52" s="112"/>
      <c r="OD52" s="112"/>
      <c r="OE52" s="112"/>
      <c r="OF52" s="112"/>
      <c r="OG52" s="112"/>
      <c r="OH52" s="112"/>
      <c r="OI52" s="112"/>
      <c r="OJ52" s="112"/>
      <c r="OK52" s="112"/>
      <c r="OL52" s="112"/>
      <c r="OM52" s="112"/>
      <c r="ON52" s="112"/>
      <c r="OO52" s="112"/>
      <c r="OP52" s="112"/>
      <c r="OQ52" s="112"/>
      <c r="OR52" s="112"/>
      <c r="OS52" s="112"/>
      <c r="OT52" s="112"/>
      <c r="OU52" s="112"/>
      <c r="OV52" s="112"/>
      <c r="OW52" s="112"/>
      <c r="OX52" s="112"/>
      <c r="OY52" s="112"/>
      <c r="OZ52" s="112"/>
      <c r="PA52" s="112"/>
      <c r="PB52" s="112"/>
      <c r="PC52" s="112"/>
      <c r="PD52" s="112"/>
      <c r="PE52" s="112"/>
      <c r="PF52" s="112"/>
      <c r="PG52" s="112"/>
      <c r="PH52" s="112"/>
      <c r="PI52" s="112"/>
      <c r="PJ52" s="112"/>
      <c r="PK52" s="112"/>
      <c r="PL52" s="112"/>
      <c r="PM52" s="112"/>
      <c r="PN52" s="112"/>
      <c r="PO52" s="112"/>
      <c r="PP52" s="112"/>
      <c r="PQ52" s="112"/>
      <c r="PR52" s="112"/>
      <c r="PS52" s="112"/>
      <c r="PT52" s="112"/>
      <c r="PU52" s="112"/>
      <c r="PV52" s="112"/>
      <c r="PW52" s="112"/>
      <c r="PX52" s="112"/>
      <c r="PY52" s="112"/>
      <c r="PZ52" s="112"/>
      <c r="QA52" s="112"/>
      <c r="QB52" s="112"/>
      <c r="QC52" s="112"/>
      <c r="QD52" s="112"/>
      <c r="QE52" s="112"/>
      <c r="QF52" s="112"/>
      <c r="QG52" s="112"/>
      <c r="QH52" s="112"/>
      <c r="QI52" s="112"/>
      <c r="QJ52" s="112"/>
      <c r="QK52" s="112"/>
      <c r="QL52" s="112"/>
      <c r="QM52" s="112"/>
      <c r="QN52" s="112"/>
      <c r="QO52" s="112"/>
      <c r="QP52" s="112"/>
      <c r="QQ52" s="112"/>
      <c r="QR52" s="112"/>
      <c r="QS52" s="112"/>
      <c r="QT52" s="112"/>
      <c r="QU52" s="112"/>
      <c r="QV52" s="112"/>
      <c r="QW52" s="112"/>
      <c r="QX52" s="112"/>
      <c r="QY52" s="112"/>
      <c r="QZ52" s="112"/>
      <c r="RA52" s="112"/>
      <c r="RB52" s="112"/>
      <c r="RC52" s="112"/>
      <c r="RD52" s="112"/>
      <c r="RE52" s="112"/>
      <c r="RF52" s="112"/>
      <c r="RG52" s="112"/>
      <c r="RH52" s="112"/>
      <c r="RI52" s="112"/>
      <c r="RJ52" s="112"/>
      <c r="RK52" s="112"/>
      <c r="RL52" s="112"/>
      <c r="RM52" s="112"/>
      <c r="RN52" s="112"/>
      <c r="RO52" s="112"/>
      <c r="RP52" s="112"/>
      <c r="RQ52" s="112"/>
      <c r="RR52" s="112"/>
      <c r="RS52" s="112"/>
      <c r="RT52" s="112"/>
      <c r="RU52" s="112"/>
      <c r="RV52" s="112"/>
      <c r="RW52" s="112"/>
      <c r="RX52" s="112"/>
      <c r="RY52" s="112"/>
      <c r="RZ52" s="112"/>
      <c r="SA52" s="112"/>
      <c r="SB52" s="112"/>
      <c r="SC52" s="112"/>
      <c r="SD52" s="112"/>
      <c r="SE52" s="112"/>
      <c r="SF52" s="112"/>
      <c r="SG52" s="112"/>
      <c r="SH52" s="112"/>
      <c r="SI52" s="112"/>
      <c r="SJ52" s="112"/>
      <c r="SK52" s="112"/>
      <c r="SL52" s="112"/>
      <c r="SM52" s="112"/>
      <c r="SN52" s="112"/>
      <c r="SO52" s="112"/>
      <c r="SP52" s="112"/>
      <c r="SQ52" s="112"/>
      <c r="SR52" s="112"/>
      <c r="SS52" s="112"/>
      <c r="ST52" s="112"/>
      <c r="SU52" s="112"/>
      <c r="SV52" s="112"/>
      <c r="SW52" s="112"/>
      <c r="SX52" s="112"/>
      <c r="SY52" s="112"/>
      <c r="SZ52" s="112"/>
      <c r="TA52" s="112"/>
      <c r="TB52" s="112"/>
      <c r="TC52" s="112"/>
      <c r="TD52" s="112"/>
      <c r="TE52" s="112"/>
      <c r="TF52" s="112"/>
      <c r="TG52" s="112"/>
      <c r="TH52" s="112"/>
      <c r="TI52" s="112"/>
      <c r="TJ52" s="112"/>
      <c r="TK52" s="112"/>
      <c r="TL52" s="112"/>
      <c r="TM52" s="112"/>
      <c r="TN52" s="112"/>
      <c r="TO52" s="112"/>
      <c r="TP52" s="112"/>
      <c r="TQ52" s="112"/>
      <c r="TR52" s="112"/>
      <c r="TS52" s="112"/>
      <c r="TT52" s="112"/>
      <c r="TU52" s="112"/>
      <c r="TV52" s="112"/>
      <c r="TW52" s="112"/>
      <c r="TX52" s="112"/>
      <c r="TY52" s="112"/>
      <c r="TZ52" s="112"/>
      <c r="UA52" s="112"/>
      <c r="UB52" s="112"/>
      <c r="UC52" s="112"/>
      <c r="UD52" s="112"/>
      <c r="UE52" s="112"/>
      <c r="UF52" s="112"/>
      <c r="UG52" s="112"/>
      <c r="UH52" s="112"/>
      <c r="UI52" s="112"/>
      <c r="UJ52" s="112"/>
      <c r="UK52" s="112"/>
      <c r="UL52" s="112"/>
      <c r="UM52" s="112"/>
      <c r="UN52" s="112"/>
      <c r="UO52" s="112"/>
      <c r="UP52" s="112"/>
      <c r="UQ52" s="112"/>
      <c r="UR52" s="112"/>
      <c r="US52" s="112"/>
      <c r="UT52" s="112"/>
      <c r="UU52" s="112"/>
      <c r="UV52" s="112"/>
      <c r="UW52" s="112"/>
      <c r="UX52" s="112"/>
      <c r="UY52" s="112"/>
      <c r="UZ52" s="112"/>
      <c r="VA52" s="112"/>
      <c r="VB52" s="112"/>
      <c r="VC52" s="112"/>
      <c r="VD52" s="112"/>
      <c r="VE52" s="112"/>
      <c r="VF52" s="112"/>
      <c r="VG52" s="112"/>
      <c r="VH52" s="112"/>
      <c r="VI52" s="112"/>
      <c r="VJ52" s="112"/>
      <c r="VK52" s="112"/>
      <c r="VL52" s="112"/>
      <c r="VM52" s="112"/>
      <c r="VN52" s="112"/>
      <c r="VO52" s="112"/>
      <c r="VP52" s="112"/>
      <c r="VQ52" s="112"/>
      <c r="VR52" s="112"/>
      <c r="VS52" s="112"/>
      <c r="VT52" s="112"/>
      <c r="VU52" s="112"/>
      <c r="VV52" s="112"/>
      <c r="VW52" s="112"/>
      <c r="VX52" s="112"/>
      <c r="VY52" s="112"/>
      <c r="VZ52" s="112"/>
      <c r="WA52" s="112"/>
      <c r="WB52" s="112"/>
      <c r="WC52" s="112"/>
      <c r="WD52" s="112"/>
      <c r="WE52" s="112"/>
      <c r="WF52" s="112"/>
      <c r="WG52" s="112"/>
      <c r="WH52" s="112"/>
      <c r="WI52" s="112"/>
      <c r="WJ52" s="112"/>
      <c r="WK52" s="112"/>
      <c r="WL52" s="112"/>
      <c r="WM52" s="112"/>
      <c r="WN52" s="112"/>
      <c r="WO52" s="112"/>
      <c r="WP52" s="112"/>
      <c r="WQ52" s="112"/>
      <c r="WR52" s="112"/>
      <c r="WS52" s="112"/>
      <c r="WT52" s="112"/>
      <c r="WU52" s="112"/>
      <c r="WV52" s="112"/>
      <c r="WW52" s="112"/>
      <c r="WX52" s="112"/>
      <c r="WY52" s="112"/>
      <c r="WZ52" s="112"/>
      <c r="XA52" s="112"/>
      <c r="XB52" s="112"/>
      <c r="XC52" s="112"/>
      <c r="XD52" s="112"/>
      <c r="XE52" s="112"/>
      <c r="XF52" s="112"/>
      <c r="XG52" s="112"/>
      <c r="XH52" s="112"/>
      <c r="XI52" s="112"/>
      <c r="XJ52" s="112"/>
      <c r="XK52" s="112"/>
      <c r="XL52" s="112"/>
      <c r="XM52" s="112"/>
      <c r="XN52" s="112"/>
      <c r="XO52" s="112"/>
      <c r="XP52" s="112"/>
      <c r="XQ52" s="112"/>
      <c r="XR52" s="112"/>
      <c r="XS52" s="112"/>
      <c r="XT52" s="112"/>
      <c r="XU52" s="112"/>
      <c r="XV52" s="112"/>
      <c r="XW52" s="112"/>
      <c r="XX52" s="112"/>
      <c r="XY52" s="112"/>
      <c r="XZ52" s="112"/>
      <c r="YA52" s="112"/>
      <c r="YB52" s="112"/>
      <c r="YC52" s="112"/>
      <c r="YD52" s="112"/>
      <c r="YE52" s="112"/>
      <c r="YF52" s="112"/>
      <c r="YG52" s="112"/>
      <c r="YH52" s="112"/>
      <c r="YI52" s="112"/>
      <c r="YJ52" s="112"/>
      <c r="YK52" s="112"/>
      <c r="YL52" s="112"/>
      <c r="YM52" s="112"/>
      <c r="YN52" s="112"/>
      <c r="YO52" s="112"/>
      <c r="YP52" s="112"/>
      <c r="YQ52" s="112"/>
      <c r="YR52" s="112"/>
      <c r="YS52" s="112"/>
      <c r="YT52" s="112"/>
      <c r="YU52" s="112"/>
      <c r="YV52" s="112"/>
      <c r="YW52" s="112"/>
      <c r="YX52" s="112"/>
      <c r="YY52" s="112"/>
      <c r="YZ52" s="112"/>
      <c r="ZA52" s="112"/>
      <c r="ZB52" s="112"/>
      <c r="ZC52" s="112"/>
      <c r="ZD52" s="112"/>
      <c r="ZE52" s="112"/>
      <c r="ZF52" s="112"/>
      <c r="ZG52" s="112"/>
      <c r="ZH52" s="112"/>
      <c r="ZI52" s="112"/>
      <c r="ZJ52" s="112"/>
      <c r="ZK52" s="112"/>
      <c r="ZL52" s="112"/>
      <c r="ZM52" s="112"/>
      <c r="ZN52" s="112"/>
      <c r="ZO52" s="112"/>
      <c r="ZP52" s="112"/>
      <c r="ZQ52" s="112"/>
      <c r="ZR52" s="112"/>
      <c r="ZS52" s="112"/>
      <c r="ZT52" s="112"/>
      <c r="ZU52" s="112"/>
      <c r="ZV52" s="112"/>
      <c r="ZW52" s="112"/>
      <c r="ZX52" s="112"/>
      <c r="ZY52" s="112"/>
      <c r="ZZ52" s="112"/>
      <c r="AAA52" s="112"/>
      <c r="AAB52" s="112"/>
      <c r="AAC52" s="112"/>
      <c r="AAD52" s="112"/>
      <c r="AAE52" s="112"/>
      <c r="AAF52" s="112"/>
      <c r="AAG52" s="112"/>
      <c r="AAH52" s="112"/>
      <c r="AAI52" s="112"/>
      <c r="AAJ52" s="112"/>
      <c r="AAK52" s="112"/>
      <c r="AAL52" s="112"/>
      <c r="AAM52" s="112"/>
      <c r="AAN52" s="112"/>
      <c r="AAO52" s="112"/>
      <c r="AAP52" s="112"/>
      <c r="AAQ52" s="112"/>
      <c r="AAR52" s="112"/>
      <c r="AAS52" s="112"/>
      <c r="AAT52" s="112"/>
      <c r="AAU52" s="112"/>
      <c r="AAV52" s="112"/>
      <c r="AAW52" s="112"/>
      <c r="AAX52" s="112"/>
      <c r="AAY52" s="112"/>
      <c r="AAZ52" s="112"/>
      <c r="ABA52" s="112"/>
      <c r="ABB52" s="112"/>
      <c r="ABC52" s="112"/>
      <c r="ABD52" s="112"/>
      <c r="ABE52" s="112"/>
      <c r="ABF52" s="112"/>
      <c r="ABG52" s="112"/>
      <c r="ABH52" s="112"/>
      <c r="ABI52" s="112"/>
      <c r="ABJ52" s="112"/>
      <c r="ABK52" s="112"/>
      <c r="ABL52" s="112"/>
      <c r="ABM52" s="112"/>
      <c r="ABN52" s="112"/>
      <c r="ABO52" s="112"/>
      <c r="ABP52" s="112"/>
      <c r="ABQ52" s="112"/>
      <c r="ABR52" s="112"/>
      <c r="ABS52" s="112"/>
      <c r="ABT52" s="112"/>
      <c r="ABU52" s="112"/>
      <c r="ABV52" s="112"/>
      <c r="ABW52" s="112"/>
      <c r="ABX52" s="112"/>
      <c r="ABY52" s="112"/>
      <c r="ABZ52" s="112"/>
      <c r="ACA52" s="112"/>
      <c r="ACB52" s="112"/>
      <c r="ACC52" s="112"/>
      <c r="ACD52" s="112"/>
      <c r="ACE52" s="112"/>
      <c r="ACF52" s="112"/>
      <c r="ACG52" s="112"/>
      <c r="ACH52" s="112"/>
      <c r="ACI52" s="112"/>
      <c r="ACJ52" s="112"/>
      <c r="ACK52" s="112"/>
      <c r="ACL52" s="112"/>
      <c r="ACM52" s="112"/>
      <c r="ACN52" s="112"/>
      <c r="ACO52" s="112"/>
      <c r="ACP52" s="112"/>
      <c r="ACQ52" s="112"/>
      <c r="ACR52" s="112"/>
      <c r="ACS52" s="112"/>
      <c r="ACT52" s="112"/>
      <c r="ACU52" s="112"/>
      <c r="ACV52" s="112"/>
      <c r="ACW52" s="112"/>
      <c r="ACX52" s="112"/>
      <c r="ACY52" s="112"/>
      <c r="ACZ52" s="112"/>
      <c r="ADA52" s="112"/>
      <c r="ADB52" s="112"/>
      <c r="ADC52" s="112"/>
      <c r="ADD52" s="112"/>
      <c r="ADE52" s="112"/>
      <c r="ADF52" s="112"/>
      <c r="ADG52" s="112"/>
      <c r="ADH52" s="112"/>
      <c r="ADI52" s="112"/>
      <c r="ADJ52" s="112"/>
      <c r="ADK52" s="112"/>
      <c r="ADL52" s="112"/>
      <c r="ADM52" s="112"/>
      <c r="ADN52" s="112"/>
      <c r="ADO52" s="112"/>
      <c r="ADP52" s="112"/>
      <c r="ADQ52" s="112"/>
      <c r="ADR52" s="112"/>
      <c r="ADS52" s="112"/>
      <c r="ADT52" s="112"/>
      <c r="ADU52" s="112"/>
      <c r="ADV52" s="112"/>
      <c r="ADW52" s="112"/>
      <c r="ADX52" s="112"/>
      <c r="ADY52" s="112"/>
      <c r="ADZ52" s="112"/>
      <c r="AEA52" s="112"/>
      <c r="AEB52" s="112"/>
      <c r="AEC52" s="112"/>
      <c r="AED52" s="112"/>
      <c r="AEE52" s="112"/>
      <c r="AEF52" s="112"/>
      <c r="AEG52" s="112"/>
      <c r="AEH52" s="112"/>
      <c r="AEI52" s="112"/>
      <c r="AEJ52" s="112"/>
      <c r="AEK52" s="112"/>
      <c r="AEL52" s="112"/>
      <c r="AEM52" s="112"/>
      <c r="AEN52" s="112"/>
      <c r="AEO52" s="112"/>
      <c r="AEP52" s="112"/>
      <c r="AEQ52" s="112"/>
      <c r="AER52" s="112"/>
      <c r="AES52" s="112"/>
      <c r="AET52" s="112"/>
      <c r="AEU52" s="112"/>
      <c r="AEV52" s="112"/>
      <c r="AEW52" s="112"/>
      <c r="AEX52" s="112"/>
      <c r="AEY52" s="112"/>
      <c r="AEZ52" s="112"/>
      <c r="AFA52" s="112"/>
      <c r="AFB52" s="112"/>
      <c r="AFC52" s="112"/>
      <c r="AFD52" s="112"/>
      <c r="AFE52" s="112"/>
      <c r="AFF52" s="112"/>
      <c r="AFG52" s="112"/>
      <c r="AFH52" s="112"/>
      <c r="AFI52" s="112"/>
      <c r="AFJ52" s="112"/>
      <c r="AFK52" s="112"/>
      <c r="AFL52" s="112"/>
      <c r="AFM52" s="112"/>
      <c r="AFN52" s="112"/>
      <c r="AFO52" s="112"/>
      <c r="AFP52" s="112"/>
      <c r="AFQ52" s="112"/>
      <c r="AFR52" s="112"/>
      <c r="AFS52" s="112"/>
      <c r="AFT52" s="112"/>
      <c r="AFU52" s="112"/>
      <c r="AFV52" s="112"/>
      <c r="AFW52" s="112"/>
      <c r="AFX52" s="112"/>
      <c r="AFY52" s="112"/>
      <c r="AFZ52" s="112"/>
      <c r="AGA52" s="112"/>
      <c r="AGB52" s="112"/>
      <c r="AGC52" s="112"/>
      <c r="AGD52" s="112"/>
      <c r="AGE52" s="112"/>
      <c r="AGF52" s="112"/>
      <c r="AGG52" s="112"/>
      <c r="AGH52" s="112"/>
      <c r="AGI52" s="112"/>
      <c r="AGJ52" s="112"/>
      <c r="AGK52" s="112"/>
      <c r="AGL52" s="112"/>
      <c r="AGM52" s="112"/>
      <c r="AGN52" s="112"/>
      <c r="AGO52" s="112"/>
      <c r="AGP52" s="112"/>
      <c r="AGQ52" s="112"/>
      <c r="AGR52" s="112"/>
      <c r="AGS52" s="112"/>
      <c r="AGT52" s="112"/>
      <c r="AGU52" s="112"/>
      <c r="AGV52" s="112"/>
      <c r="AGW52" s="112"/>
      <c r="AGX52" s="112"/>
      <c r="AGY52" s="112"/>
      <c r="AGZ52" s="112"/>
      <c r="AHA52" s="112"/>
      <c r="AHB52" s="112"/>
      <c r="AHC52" s="112"/>
      <c r="AHD52" s="112"/>
      <c r="AHE52" s="112"/>
      <c r="AHF52" s="112"/>
      <c r="AHG52" s="112"/>
      <c r="AHH52" s="112"/>
      <c r="AHI52" s="112"/>
      <c r="AHJ52" s="112"/>
      <c r="AHK52" s="112"/>
      <c r="AHL52" s="112"/>
      <c r="AHM52" s="112"/>
      <c r="AHN52" s="112"/>
      <c r="AHO52" s="112"/>
      <c r="AHP52" s="112"/>
      <c r="AHQ52" s="112"/>
      <c r="AHR52" s="112"/>
      <c r="AHS52" s="112"/>
      <c r="AHT52" s="112"/>
      <c r="AHU52" s="112"/>
      <c r="AHV52" s="112"/>
      <c r="AHW52" s="112"/>
      <c r="AHX52" s="112"/>
      <c r="AHY52" s="112"/>
      <c r="AHZ52" s="112"/>
      <c r="AIA52" s="112"/>
      <c r="AIB52" s="112"/>
      <c r="AIC52" s="112"/>
      <c r="AID52" s="112"/>
      <c r="AIE52" s="112"/>
      <c r="AIF52" s="112"/>
      <c r="AIG52" s="112"/>
      <c r="AIH52" s="112"/>
      <c r="AII52" s="112"/>
      <c r="AIJ52" s="112"/>
      <c r="AIK52" s="112"/>
      <c r="AIL52" s="112"/>
      <c r="AIM52" s="112"/>
      <c r="AIN52" s="112"/>
      <c r="AIO52" s="112"/>
      <c r="AIP52" s="112"/>
      <c r="AIQ52" s="112"/>
      <c r="AIR52" s="112"/>
      <c r="AIS52" s="112"/>
      <c r="AIT52" s="112"/>
      <c r="AIU52" s="112"/>
      <c r="AIV52" s="112"/>
      <c r="AIW52" s="112"/>
      <c r="AIX52" s="112"/>
      <c r="AIY52" s="112"/>
      <c r="AIZ52" s="112"/>
      <c r="AJA52" s="112"/>
      <c r="AJB52" s="112"/>
      <c r="AJC52" s="112"/>
      <c r="AJD52" s="112"/>
      <c r="AJE52" s="112"/>
      <c r="AJF52" s="112"/>
      <c r="AJG52" s="112"/>
      <c r="AJH52" s="112"/>
      <c r="AJI52" s="112"/>
      <c r="AJJ52" s="112"/>
      <c r="AJK52" s="112"/>
      <c r="AJL52" s="112"/>
      <c r="AJM52" s="112"/>
      <c r="AJN52" s="112"/>
      <c r="AJO52" s="112"/>
      <c r="AJP52" s="112"/>
      <c r="AJQ52" s="112"/>
      <c r="AJR52" s="112"/>
      <c r="AJS52" s="112"/>
      <c r="AJT52" s="112"/>
      <c r="AJU52" s="112"/>
      <c r="AJV52" s="112"/>
      <c r="AJW52" s="112"/>
      <c r="AJX52" s="112"/>
      <c r="AJY52" s="112"/>
      <c r="AJZ52" s="112"/>
      <c r="AKA52" s="112"/>
      <c r="AKB52" s="112"/>
      <c r="AKC52" s="112"/>
      <c r="AKD52" s="112"/>
      <c r="AKE52" s="112"/>
      <c r="AKF52" s="112"/>
      <c r="AKG52" s="112"/>
      <c r="AKH52" s="112"/>
      <c r="AKI52" s="112"/>
      <c r="AKJ52" s="112"/>
      <c r="AKK52" s="112"/>
      <c r="AKL52" s="112"/>
      <c r="AKM52" s="112"/>
      <c r="AKN52" s="112"/>
      <c r="AKO52" s="112"/>
      <c r="AKP52" s="112"/>
      <c r="AKQ52" s="112"/>
      <c r="AKR52" s="112"/>
      <c r="AKS52" s="112"/>
      <c r="AKT52" s="112"/>
      <c r="AKU52" s="112"/>
      <c r="AKV52" s="112"/>
      <c r="AKW52" s="112"/>
      <c r="AKX52" s="112"/>
      <c r="AKY52" s="112"/>
      <c r="AKZ52" s="112"/>
      <c r="ALA52" s="112"/>
      <c r="ALB52" s="112"/>
      <c r="ALC52" s="112"/>
      <c r="ALD52" s="112"/>
      <c r="ALE52" s="112"/>
      <c r="ALF52" s="112"/>
      <c r="ALG52" s="112"/>
      <c r="ALH52" s="112"/>
      <c r="ALI52" s="112"/>
      <c r="ALJ52" s="112"/>
      <c r="ALK52" s="112"/>
      <c r="ALL52" s="112"/>
      <c r="ALM52" s="112"/>
      <c r="ALN52" s="112"/>
      <c r="ALO52" s="112"/>
      <c r="ALP52" s="112"/>
      <c r="ALQ52" s="112"/>
      <c r="ALR52" s="112"/>
      <c r="ALS52" s="112"/>
      <c r="ALT52" s="112"/>
      <c r="ALU52" s="112"/>
      <c r="ALV52" s="112"/>
      <c r="ALW52" s="112"/>
      <c r="ALX52" s="112"/>
      <c r="ALY52" s="112"/>
      <c r="ALZ52" s="112"/>
      <c r="AMA52" s="112"/>
      <c r="AMB52" s="112"/>
      <c r="AMC52" s="112"/>
      <c r="AMD52" s="112"/>
      <c r="AME52" s="112"/>
      <c r="AMF52" s="112"/>
      <c r="AMG52" s="112"/>
      <c r="AMH52" s="112"/>
      <c r="AMI52" s="112"/>
      <c r="AMJ52" s="112"/>
      <c r="AMK52" s="112"/>
      <c r="AML52" s="112"/>
      <c r="AMM52" s="112"/>
      <c r="AMN52" s="112"/>
      <c r="AMO52" s="112"/>
      <c r="AMP52" s="112"/>
      <c r="AMQ52" s="112"/>
      <c r="AMR52" s="112"/>
      <c r="AMS52" s="112"/>
      <c r="AMT52" s="112"/>
      <c r="AMU52" s="112"/>
      <c r="AMV52" s="112"/>
      <c r="AMW52" s="112"/>
      <c r="AMX52" s="112"/>
      <c r="AMY52" s="112"/>
      <c r="AMZ52" s="112"/>
      <c r="ANA52" s="112"/>
      <c r="ANB52" s="112"/>
      <c r="ANC52" s="112"/>
      <c r="AND52" s="112"/>
      <c r="ANE52" s="112"/>
      <c r="ANF52" s="112"/>
      <c r="ANG52" s="112"/>
      <c r="ANH52" s="112"/>
      <c r="ANI52" s="112"/>
      <c r="ANJ52" s="112"/>
      <c r="ANK52" s="112"/>
      <c r="ANL52" s="112"/>
      <c r="ANM52" s="112"/>
      <c r="ANN52" s="112"/>
      <c r="ANO52" s="112"/>
      <c r="ANP52" s="112"/>
      <c r="ANQ52" s="112"/>
      <c r="ANR52" s="112"/>
      <c r="ANS52" s="112"/>
      <c r="ANT52" s="112"/>
      <c r="ANU52" s="112"/>
      <c r="ANV52" s="112"/>
      <c r="ANW52" s="112"/>
      <c r="ANX52" s="112"/>
      <c r="ANY52" s="112"/>
      <c r="ANZ52" s="112"/>
      <c r="AOA52" s="112"/>
      <c r="AOB52" s="112"/>
      <c r="AOC52" s="112"/>
      <c r="AOD52" s="112"/>
      <c r="AOE52" s="112"/>
      <c r="AOF52" s="112"/>
      <c r="AOG52" s="112"/>
      <c r="AOH52" s="112"/>
      <c r="AOI52" s="112"/>
      <c r="AOJ52" s="112"/>
      <c r="AOK52" s="112"/>
      <c r="AOL52" s="112"/>
      <c r="AOM52" s="112"/>
      <c r="AON52" s="112"/>
      <c r="AOO52" s="112"/>
      <c r="AOP52" s="112"/>
      <c r="AOQ52" s="112"/>
      <c r="AOR52" s="112"/>
      <c r="AOS52" s="112"/>
      <c r="AOT52" s="112"/>
      <c r="AOU52" s="112"/>
      <c r="AOV52" s="112"/>
      <c r="AOW52" s="112"/>
      <c r="AOX52" s="112"/>
      <c r="AOY52" s="112"/>
      <c r="AOZ52" s="112"/>
      <c r="APA52" s="112"/>
      <c r="APB52" s="112"/>
      <c r="APC52" s="112"/>
      <c r="APD52" s="112"/>
      <c r="APE52" s="112"/>
      <c r="APF52" s="112"/>
      <c r="APG52" s="112"/>
      <c r="APH52" s="112"/>
      <c r="API52" s="112"/>
      <c r="APJ52" s="112"/>
      <c r="APK52" s="112"/>
      <c r="APL52" s="112"/>
      <c r="APM52" s="112"/>
      <c r="APN52" s="112"/>
      <c r="APO52" s="112"/>
      <c r="APP52" s="112"/>
      <c r="APQ52" s="112"/>
      <c r="APR52" s="112"/>
      <c r="APS52" s="112"/>
      <c r="APT52" s="112"/>
      <c r="APU52" s="112"/>
      <c r="APV52" s="112"/>
      <c r="APW52" s="112"/>
      <c r="APX52" s="112"/>
      <c r="APY52" s="112"/>
      <c r="APZ52" s="112"/>
      <c r="AQA52" s="112"/>
      <c r="AQB52" s="112"/>
      <c r="AQC52" s="112"/>
      <c r="AQD52" s="112"/>
      <c r="AQE52" s="112"/>
      <c r="AQF52" s="112"/>
      <c r="AQG52" s="112"/>
      <c r="AQH52" s="112"/>
      <c r="AQI52" s="112"/>
      <c r="AQJ52" s="112"/>
      <c r="AQK52" s="112"/>
      <c r="AQL52" s="112"/>
      <c r="AQM52" s="112"/>
      <c r="AQN52" s="112"/>
      <c r="AQO52" s="112"/>
      <c r="AQP52" s="112"/>
      <c r="AQQ52" s="112"/>
      <c r="AQR52" s="112"/>
      <c r="AQS52" s="112"/>
      <c r="AQT52" s="112"/>
      <c r="AQU52" s="112"/>
      <c r="AQV52" s="112"/>
      <c r="AQW52" s="112"/>
      <c r="AQX52" s="112"/>
      <c r="AQY52" s="112"/>
      <c r="AQZ52" s="112"/>
      <c r="ARA52" s="112"/>
      <c r="ARB52" s="112"/>
      <c r="ARC52" s="112"/>
      <c r="ARD52" s="112"/>
      <c r="ARE52" s="112"/>
      <c r="ARF52" s="112"/>
      <c r="ARG52" s="112"/>
      <c r="ARH52" s="112"/>
      <c r="ARI52" s="112"/>
      <c r="ARJ52" s="112"/>
      <c r="ARK52" s="112"/>
      <c r="ARL52" s="112"/>
      <c r="ARM52" s="112"/>
      <c r="ARN52" s="112"/>
      <c r="ARO52" s="112"/>
      <c r="ARP52" s="112"/>
      <c r="ARQ52" s="112"/>
      <c r="ARR52" s="112"/>
      <c r="ARS52" s="112"/>
      <c r="ART52" s="112"/>
      <c r="ARU52" s="112"/>
      <c r="ARV52" s="112"/>
      <c r="ARW52" s="112"/>
      <c r="ARX52" s="112"/>
      <c r="ARY52" s="112"/>
      <c r="ARZ52" s="112"/>
      <c r="ASA52" s="112"/>
      <c r="ASB52" s="112"/>
      <c r="ASC52" s="112"/>
      <c r="ASD52" s="112"/>
      <c r="ASE52" s="112"/>
      <c r="ASF52" s="112"/>
      <c r="ASG52" s="112"/>
      <c r="ASH52" s="112"/>
      <c r="ASI52" s="112"/>
      <c r="ASJ52" s="112"/>
      <c r="ASK52" s="112"/>
      <c r="ASL52" s="112"/>
      <c r="ASM52" s="112"/>
      <c r="ASN52" s="112"/>
      <c r="ASO52" s="112"/>
      <c r="ASP52" s="112"/>
      <c r="ASQ52" s="112"/>
      <c r="ASR52" s="112"/>
      <c r="ASS52" s="112"/>
      <c r="AST52" s="112"/>
      <c r="ASU52" s="112"/>
      <c r="ASV52" s="112"/>
      <c r="ASW52" s="112"/>
      <c r="ASX52" s="112"/>
      <c r="ASY52" s="112"/>
      <c r="ASZ52" s="112"/>
      <c r="ATA52" s="112"/>
      <c r="ATB52" s="112"/>
      <c r="ATC52" s="112"/>
      <c r="ATD52" s="112"/>
      <c r="ATE52" s="112"/>
      <c r="ATF52" s="112"/>
      <c r="ATG52" s="112"/>
      <c r="ATH52" s="112"/>
      <c r="ATI52" s="112"/>
      <c r="ATJ52" s="112"/>
      <c r="ATK52" s="112"/>
      <c r="ATL52" s="112"/>
      <c r="ATM52" s="112"/>
      <c r="ATN52" s="112"/>
      <c r="ATO52" s="112"/>
      <c r="ATP52" s="112"/>
      <c r="ATQ52" s="112"/>
      <c r="ATR52" s="112"/>
      <c r="ATS52" s="112"/>
      <c r="ATT52" s="112"/>
      <c r="ATU52" s="112"/>
      <c r="ATV52" s="112"/>
      <c r="ATW52" s="112"/>
      <c r="ATX52" s="112"/>
      <c r="ATY52" s="112"/>
      <c r="ATZ52" s="112"/>
      <c r="AUA52" s="112"/>
      <c r="AUB52" s="112"/>
      <c r="AUC52" s="112"/>
      <c r="AUD52" s="112"/>
      <c r="AUE52" s="112"/>
      <c r="AUF52" s="112"/>
      <c r="AUG52" s="112"/>
      <c r="AUH52" s="112"/>
      <c r="AUI52" s="112"/>
      <c r="AUJ52" s="112"/>
      <c r="AUK52" s="112"/>
      <c r="AUL52" s="112"/>
      <c r="AUM52" s="112"/>
      <c r="AUN52" s="112"/>
      <c r="AUO52" s="112"/>
      <c r="AUP52" s="112"/>
      <c r="AUQ52" s="112"/>
      <c r="AUR52" s="112"/>
      <c r="AUS52" s="112"/>
      <c r="AUT52" s="112"/>
      <c r="AUU52" s="112"/>
      <c r="AUV52" s="112"/>
      <c r="AUW52" s="112"/>
      <c r="AUX52" s="112"/>
      <c r="AUY52" s="112"/>
      <c r="AUZ52" s="112"/>
      <c r="AVA52" s="112"/>
      <c r="AVB52" s="112"/>
      <c r="AVC52" s="112"/>
      <c r="AVD52" s="112"/>
      <c r="AVE52" s="112"/>
      <c r="AVF52" s="112"/>
      <c r="AVG52" s="112"/>
      <c r="AVH52" s="112"/>
      <c r="AVI52" s="112"/>
      <c r="AVJ52" s="112"/>
      <c r="AVK52" s="112"/>
      <c r="AVL52" s="112"/>
      <c r="AVM52" s="112"/>
      <c r="AVN52" s="112"/>
      <c r="AVO52" s="112"/>
      <c r="AVP52" s="112"/>
      <c r="AVQ52" s="112"/>
      <c r="AVR52" s="112"/>
      <c r="AVS52" s="112"/>
      <c r="AVT52" s="112"/>
      <c r="AVU52" s="112"/>
      <c r="AVV52" s="112"/>
      <c r="AVW52" s="112"/>
      <c r="AVX52" s="112"/>
      <c r="AVY52" s="112"/>
      <c r="AVZ52" s="112"/>
      <c r="AWA52" s="112"/>
      <c r="AWB52" s="112"/>
      <c r="AWC52" s="112"/>
      <c r="AWD52" s="112"/>
      <c r="AWE52" s="112"/>
      <c r="AWF52" s="112"/>
      <c r="AWG52" s="112"/>
      <c r="AWH52" s="112"/>
      <c r="AWI52" s="112"/>
      <c r="AWJ52" s="112"/>
      <c r="AWK52" s="112"/>
      <c r="AWL52" s="112"/>
      <c r="AWM52" s="112"/>
      <c r="AWN52" s="112"/>
      <c r="AWO52" s="112"/>
      <c r="AWP52" s="112"/>
      <c r="AWQ52" s="112"/>
      <c r="AWR52" s="112"/>
      <c r="AWS52" s="112"/>
      <c r="AWT52" s="112"/>
      <c r="AWU52" s="112"/>
      <c r="AWV52" s="112"/>
      <c r="AWW52" s="112"/>
      <c r="AWX52" s="112"/>
      <c r="AWY52" s="112"/>
      <c r="AWZ52" s="112"/>
      <c r="AXA52" s="112"/>
      <c r="AXB52" s="112"/>
      <c r="AXC52" s="112"/>
      <c r="AXD52" s="112"/>
      <c r="AXE52" s="112"/>
      <c r="AXF52" s="112"/>
      <c r="AXG52" s="112"/>
      <c r="AXH52" s="112"/>
      <c r="AXI52" s="112"/>
      <c r="AXJ52" s="112"/>
      <c r="AXK52" s="112"/>
      <c r="AXL52" s="112"/>
      <c r="AXM52" s="112"/>
      <c r="AXN52" s="112"/>
      <c r="AXO52" s="112"/>
      <c r="AXP52" s="112"/>
      <c r="AXQ52" s="112"/>
      <c r="AXR52" s="112"/>
      <c r="AXS52" s="112"/>
      <c r="AXT52" s="112"/>
      <c r="AXU52" s="112"/>
      <c r="AXV52" s="112"/>
      <c r="AXW52" s="112"/>
      <c r="AXX52" s="112"/>
      <c r="AXY52" s="112"/>
      <c r="AXZ52" s="112"/>
      <c r="AYA52" s="112"/>
      <c r="AYB52" s="112"/>
      <c r="AYC52" s="112"/>
      <c r="AYD52" s="112"/>
      <c r="AYE52" s="112"/>
      <c r="AYF52" s="112"/>
      <c r="AYG52" s="112"/>
      <c r="AYH52" s="112"/>
      <c r="AYI52" s="112"/>
      <c r="AYJ52" s="112"/>
      <c r="AYK52" s="112"/>
      <c r="AYL52" s="112"/>
      <c r="AYM52" s="112"/>
      <c r="AYN52" s="112"/>
      <c r="AYO52" s="112"/>
      <c r="AYP52" s="112"/>
      <c r="AYQ52" s="112"/>
      <c r="AYR52" s="112"/>
      <c r="AYS52" s="112"/>
      <c r="AYT52" s="112"/>
      <c r="AYU52" s="112"/>
      <c r="AYV52" s="112"/>
      <c r="AYW52" s="112"/>
      <c r="AYX52" s="112"/>
      <c r="AYY52" s="112"/>
      <c r="AYZ52" s="112"/>
      <c r="AZA52" s="112"/>
      <c r="AZB52" s="112"/>
      <c r="AZC52" s="112"/>
      <c r="AZD52" s="112"/>
      <c r="AZE52" s="112"/>
      <c r="AZF52" s="112"/>
      <c r="AZG52" s="112"/>
      <c r="AZH52" s="112"/>
      <c r="AZI52" s="112"/>
      <c r="AZJ52" s="112"/>
      <c r="AZK52" s="112"/>
      <c r="AZL52" s="112"/>
      <c r="AZM52" s="112"/>
      <c r="AZN52" s="112"/>
      <c r="AZO52" s="112"/>
      <c r="AZP52" s="112"/>
      <c r="AZQ52" s="112"/>
      <c r="AZR52" s="112"/>
      <c r="AZS52" s="112"/>
      <c r="AZT52" s="112"/>
      <c r="AZU52" s="112"/>
      <c r="AZV52" s="112"/>
      <c r="AZW52" s="112"/>
      <c r="AZX52" s="112"/>
      <c r="AZY52" s="112"/>
      <c r="AZZ52" s="112"/>
      <c r="BAA52" s="112"/>
      <c r="BAB52" s="112"/>
      <c r="BAC52" s="112"/>
      <c r="BAD52" s="112"/>
      <c r="BAE52" s="112"/>
      <c r="BAF52" s="112"/>
      <c r="BAG52" s="112"/>
      <c r="BAH52" s="112"/>
      <c r="BAI52" s="112"/>
      <c r="BAJ52" s="112"/>
      <c r="BAK52" s="112"/>
      <c r="BAL52" s="112"/>
      <c r="BAM52" s="112"/>
      <c r="BAN52" s="112"/>
      <c r="BAO52" s="112"/>
      <c r="BAP52" s="112"/>
      <c r="BAQ52" s="112"/>
      <c r="BAR52" s="112"/>
      <c r="BAS52" s="112"/>
      <c r="BAT52" s="112"/>
      <c r="BAU52" s="112"/>
      <c r="BAV52" s="112"/>
    </row>
    <row r="53" spans="1:1400" ht="19.5" customHeight="1">
      <c r="A53" s="139">
        <v>2</v>
      </c>
      <c r="B53" s="140" t="s">
        <v>259</v>
      </c>
      <c r="C53" s="141"/>
      <c r="D53" s="142" t="s">
        <v>260</v>
      </c>
      <c r="E53" s="143">
        <v>1183343000</v>
      </c>
      <c r="F53" s="144" t="s">
        <v>30</v>
      </c>
      <c r="G53" s="145">
        <f t="shared" ref="G53:G68" si="13">H53</f>
        <v>5</v>
      </c>
      <c r="H53" s="145">
        <v>5</v>
      </c>
      <c r="I53" s="145">
        <v>205513164</v>
      </c>
      <c r="J53" s="168">
        <f t="shared" ref="J53:J68" si="14">K53</f>
        <v>17.367167761164801</v>
      </c>
      <c r="K53" s="168">
        <f t="shared" ref="K53:K68" si="15">I53/E53*100</f>
        <v>17.367167761164801</v>
      </c>
      <c r="L53" s="168">
        <f t="shared" ref="L53:L68" si="16">H53-K53</f>
        <v>-12.367167761164801</v>
      </c>
      <c r="M53" s="169">
        <f t="shared" ref="M53:M68" si="17">E53-I53</f>
        <v>977829836</v>
      </c>
      <c r="N53" s="168">
        <f t="shared" si="3"/>
        <v>82.632832238835206</v>
      </c>
      <c r="O53" s="175"/>
      <c r="P53" s="170"/>
      <c r="Q53" s="175"/>
    </row>
    <row r="54" spans="1:1400" ht="18" customHeight="1">
      <c r="A54" s="146">
        <v>3</v>
      </c>
      <c r="B54" s="147" t="s">
        <v>261</v>
      </c>
      <c r="C54" s="148"/>
      <c r="D54" s="149" t="s">
        <v>262</v>
      </c>
      <c r="E54" s="150">
        <v>451885500</v>
      </c>
      <c r="F54" s="151" t="s">
        <v>30</v>
      </c>
      <c r="G54" s="152">
        <f t="shared" si="13"/>
        <v>5</v>
      </c>
      <c r="H54" s="152">
        <v>5</v>
      </c>
      <c r="I54" s="152">
        <v>0</v>
      </c>
      <c r="J54" s="171">
        <f t="shared" si="14"/>
        <v>0</v>
      </c>
      <c r="K54" s="171">
        <f t="shared" si="15"/>
        <v>0</v>
      </c>
      <c r="L54" s="171">
        <f t="shared" si="16"/>
        <v>5</v>
      </c>
      <c r="M54" s="172">
        <f t="shared" si="17"/>
        <v>451885500</v>
      </c>
      <c r="N54" s="171">
        <f t="shared" si="3"/>
        <v>100</v>
      </c>
      <c r="O54" s="174"/>
      <c r="P54" s="173"/>
      <c r="Q54" s="174"/>
    </row>
    <row r="55" spans="1:1400" ht="24.75" customHeight="1">
      <c r="A55" s="139">
        <v>4</v>
      </c>
      <c r="B55" s="140" t="s">
        <v>118</v>
      </c>
      <c r="C55" s="141"/>
      <c r="D55" s="142" t="s">
        <v>119</v>
      </c>
      <c r="E55" s="143">
        <v>12550711240</v>
      </c>
      <c r="F55" s="144" t="s">
        <v>30</v>
      </c>
      <c r="G55" s="145">
        <f t="shared" si="13"/>
        <v>5</v>
      </c>
      <c r="H55" s="145">
        <v>5</v>
      </c>
      <c r="I55" s="167">
        <v>11269906150</v>
      </c>
      <c r="J55" s="168">
        <f t="shared" si="14"/>
        <v>89.794960098213494</v>
      </c>
      <c r="K55" s="168">
        <f t="shared" si="15"/>
        <v>89.794960098213494</v>
      </c>
      <c r="L55" s="168">
        <f t="shared" si="16"/>
        <v>-84.794960098213494</v>
      </c>
      <c r="M55" s="169">
        <f t="shared" si="17"/>
        <v>1280805090</v>
      </c>
      <c r="N55" s="168">
        <f t="shared" si="3"/>
        <v>10.205039901786501</v>
      </c>
      <c r="O55" s="175"/>
      <c r="P55" s="170"/>
      <c r="Q55" s="175"/>
    </row>
    <row r="56" spans="1:1400" ht="17.25" customHeight="1">
      <c r="A56" s="139">
        <v>5</v>
      </c>
      <c r="B56" s="140" t="s">
        <v>120</v>
      </c>
      <c r="C56" s="141"/>
      <c r="D56" s="142" t="s">
        <v>121</v>
      </c>
      <c r="E56" s="143">
        <v>1050940000</v>
      </c>
      <c r="F56" s="144" t="s">
        <v>30</v>
      </c>
      <c r="G56" s="145">
        <f t="shared" si="13"/>
        <v>5</v>
      </c>
      <c r="H56" s="145">
        <v>5</v>
      </c>
      <c r="I56" s="145">
        <v>149351000</v>
      </c>
      <c r="J56" s="168">
        <f t="shared" si="14"/>
        <v>14.2111823700687</v>
      </c>
      <c r="K56" s="168">
        <f t="shared" si="15"/>
        <v>14.2111823700687</v>
      </c>
      <c r="L56" s="168">
        <f t="shared" si="16"/>
        <v>-9.2111823700687001</v>
      </c>
      <c r="M56" s="169">
        <f t="shared" si="17"/>
        <v>901589000</v>
      </c>
      <c r="N56" s="168">
        <f t="shared" si="3"/>
        <v>85.788817629931302</v>
      </c>
      <c r="O56" s="175"/>
      <c r="P56" s="170"/>
      <c r="Q56" s="175"/>
    </row>
    <row r="57" spans="1:1400" ht="28.5" customHeight="1">
      <c r="A57" s="139">
        <v>6</v>
      </c>
      <c r="B57" s="140" t="s">
        <v>122</v>
      </c>
      <c r="C57" s="141"/>
      <c r="D57" s="142" t="s">
        <v>123</v>
      </c>
      <c r="E57" s="143">
        <v>175000000</v>
      </c>
      <c r="F57" s="144" t="s">
        <v>30</v>
      </c>
      <c r="G57" s="145">
        <f t="shared" si="13"/>
        <v>5</v>
      </c>
      <c r="H57" s="145">
        <v>5</v>
      </c>
      <c r="I57" s="145">
        <v>163325500</v>
      </c>
      <c r="J57" s="168">
        <f t="shared" si="14"/>
        <v>93.328857142857103</v>
      </c>
      <c r="K57" s="168">
        <f t="shared" si="15"/>
        <v>93.328857142857103</v>
      </c>
      <c r="L57" s="168">
        <f t="shared" si="16"/>
        <v>-88.328857142857103</v>
      </c>
      <c r="M57" s="169">
        <f t="shared" si="17"/>
        <v>11674500</v>
      </c>
      <c r="N57" s="168">
        <f t="shared" si="3"/>
        <v>6.6711428571428604</v>
      </c>
      <c r="O57" s="175"/>
      <c r="P57" s="170"/>
      <c r="Q57" s="175"/>
    </row>
    <row r="58" spans="1:1400" ht="17.25" customHeight="1">
      <c r="A58" s="139">
        <v>7</v>
      </c>
      <c r="B58" s="140" t="s">
        <v>124</v>
      </c>
      <c r="C58" s="141"/>
      <c r="D58" s="142" t="s">
        <v>125</v>
      </c>
      <c r="E58" s="143">
        <v>512400000</v>
      </c>
      <c r="F58" s="144" t="s">
        <v>30</v>
      </c>
      <c r="G58" s="145">
        <f t="shared" si="13"/>
        <v>5</v>
      </c>
      <c r="H58" s="145">
        <v>5</v>
      </c>
      <c r="I58" s="145">
        <v>193000000</v>
      </c>
      <c r="J58" s="168">
        <f t="shared" si="14"/>
        <v>37.665886026541799</v>
      </c>
      <c r="K58" s="168">
        <f t="shared" si="15"/>
        <v>37.665886026541799</v>
      </c>
      <c r="L58" s="168">
        <f t="shared" si="16"/>
        <v>-32.665886026541799</v>
      </c>
      <c r="M58" s="169">
        <f t="shared" si="17"/>
        <v>319400000</v>
      </c>
      <c r="N58" s="168">
        <f t="shared" si="3"/>
        <v>62.334113973458201</v>
      </c>
      <c r="O58" s="175"/>
      <c r="P58" s="170"/>
      <c r="Q58" s="175"/>
    </row>
    <row r="59" spans="1:1400" ht="18" customHeight="1">
      <c r="A59" s="139">
        <v>8</v>
      </c>
      <c r="B59" s="140" t="s">
        <v>126</v>
      </c>
      <c r="C59" s="141"/>
      <c r="D59" s="142" t="s">
        <v>127</v>
      </c>
      <c r="E59" s="143">
        <v>195000000</v>
      </c>
      <c r="F59" s="144" t="s">
        <v>30</v>
      </c>
      <c r="G59" s="145">
        <f t="shared" si="13"/>
        <v>5</v>
      </c>
      <c r="H59" s="145">
        <v>5</v>
      </c>
      <c r="I59" s="145">
        <v>191111000</v>
      </c>
      <c r="J59" s="168">
        <f t="shared" si="14"/>
        <v>98.005641025640998</v>
      </c>
      <c r="K59" s="168">
        <f t="shared" si="15"/>
        <v>98.005641025640998</v>
      </c>
      <c r="L59" s="168">
        <f t="shared" si="16"/>
        <v>-93.005641025640998</v>
      </c>
      <c r="M59" s="169">
        <f t="shared" si="17"/>
        <v>3889000</v>
      </c>
      <c r="N59" s="168">
        <f t="shared" si="3"/>
        <v>1.99435897435897</v>
      </c>
      <c r="O59" s="168"/>
      <c r="P59" s="170"/>
      <c r="Q59" s="168"/>
    </row>
    <row r="60" spans="1:1400" ht="28.5" customHeight="1">
      <c r="A60" s="146">
        <v>9</v>
      </c>
      <c r="B60" s="147" t="s">
        <v>263</v>
      </c>
      <c r="C60" s="148"/>
      <c r="D60" s="149" t="s">
        <v>157</v>
      </c>
      <c r="E60" s="150">
        <v>5518715000</v>
      </c>
      <c r="F60" s="151" t="s">
        <v>30</v>
      </c>
      <c r="G60" s="152">
        <f t="shared" si="13"/>
        <v>5</v>
      </c>
      <c r="H60" s="152">
        <v>5</v>
      </c>
      <c r="I60" s="152">
        <v>0</v>
      </c>
      <c r="J60" s="171">
        <f t="shared" si="14"/>
        <v>0</v>
      </c>
      <c r="K60" s="171">
        <f t="shared" si="15"/>
        <v>0</v>
      </c>
      <c r="L60" s="171">
        <f t="shared" si="16"/>
        <v>5</v>
      </c>
      <c r="M60" s="172">
        <f t="shared" si="17"/>
        <v>5518715000</v>
      </c>
      <c r="N60" s="171">
        <f t="shared" si="3"/>
        <v>100</v>
      </c>
      <c r="O60" s="171"/>
      <c r="P60" s="173"/>
      <c r="Q60" s="171"/>
    </row>
    <row r="61" spans="1:1400" ht="28.5" customHeight="1">
      <c r="A61" s="139">
        <v>10</v>
      </c>
      <c r="B61" s="140" t="s">
        <v>128</v>
      </c>
      <c r="C61" s="141"/>
      <c r="D61" s="142" t="s">
        <v>129</v>
      </c>
      <c r="E61" s="143">
        <v>125000000</v>
      </c>
      <c r="F61" s="144" t="s">
        <v>30</v>
      </c>
      <c r="G61" s="145">
        <f t="shared" si="13"/>
        <v>5</v>
      </c>
      <c r="H61" s="145">
        <v>5</v>
      </c>
      <c r="I61" s="145">
        <v>109612000</v>
      </c>
      <c r="J61" s="168">
        <f t="shared" si="14"/>
        <v>87.689599999999999</v>
      </c>
      <c r="K61" s="168">
        <f t="shared" si="15"/>
        <v>87.689599999999999</v>
      </c>
      <c r="L61" s="168">
        <f t="shared" si="16"/>
        <v>-82.689599999999999</v>
      </c>
      <c r="M61" s="169">
        <f t="shared" si="17"/>
        <v>15388000</v>
      </c>
      <c r="N61" s="168">
        <f t="shared" si="3"/>
        <v>12.3104</v>
      </c>
      <c r="O61" s="168"/>
      <c r="P61" s="170"/>
      <c r="Q61" s="168"/>
    </row>
    <row r="62" spans="1:1400" ht="28.5" customHeight="1">
      <c r="A62" s="139">
        <v>11</v>
      </c>
      <c r="B62" s="140" t="s">
        <v>130</v>
      </c>
      <c r="C62" s="141"/>
      <c r="D62" s="142" t="s">
        <v>131</v>
      </c>
      <c r="E62" s="143">
        <v>219999754</v>
      </c>
      <c r="F62" s="144" t="s">
        <v>30</v>
      </c>
      <c r="G62" s="145">
        <f t="shared" si="13"/>
        <v>5</v>
      </c>
      <c r="H62" s="145">
        <v>5</v>
      </c>
      <c r="I62" s="145">
        <v>88822020</v>
      </c>
      <c r="J62" s="168">
        <f t="shared" si="14"/>
        <v>40.373690599672202</v>
      </c>
      <c r="K62" s="168">
        <f t="shared" si="15"/>
        <v>40.373690599672202</v>
      </c>
      <c r="L62" s="168">
        <f t="shared" si="16"/>
        <v>-35.373690599672202</v>
      </c>
      <c r="M62" s="169">
        <f t="shared" si="17"/>
        <v>131177734</v>
      </c>
      <c r="N62" s="168">
        <f t="shared" si="3"/>
        <v>59.626309400327798</v>
      </c>
      <c r="O62" s="168"/>
      <c r="P62" s="170"/>
      <c r="Q62" s="168"/>
    </row>
    <row r="63" spans="1:1400" s="112" customFormat="1" ht="28.5" customHeight="1">
      <c r="A63" s="139">
        <v>12</v>
      </c>
      <c r="B63" s="140" t="s">
        <v>132</v>
      </c>
      <c r="C63" s="141"/>
      <c r="D63" s="142" t="s">
        <v>133</v>
      </c>
      <c r="E63" s="143">
        <v>477999868</v>
      </c>
      <c r="F63" s="144" t="s">
        <v>30</v>
      </c>
      <c r="G63" s="145">
        <f t="shared" si="13"/>
        <v>5</v>
      </c>
      <c r="H63" s="145">
        <v>5</v>
      </c>
      <c r="I63" s="145">
        <v>377097618</v>
      </c>
      <c r="J63" s="168">
        <f t="shared" si="14"/>
        <v>78.890736848488004</v>
      </c>
      <c r="K63" s="168">
        <f t="shared" si="15"/>
        <v>78.890736848488004</v>
      </c>
      <c r="L63" s="168">
        <f t="shared" si="16"/>
        <v>-73.890736848488004</v>
      </c>
      <c r="M63" s="169">
        <f t="shared" si="17"/>
        <v>100902250</v>
      </c>
      <c r="N63" s="168">
        <f t="shared" si="3"/>
        <v>21.109263151512</v>
      </c>
      <c r="O63" s="168"/>
      <c r="P63" s="170"/>
      <c r="Q63" s="168"/>
    </row>
    <row r="64" spans="1:1400" ht="28.5" customHeight="1">
      <c r="A64" s="139">
        <v>13</v>
      </c>
      <c r="B64" s="140" t="s">
        <v>134</v>
      </c>
      <c r="C64" s="141"/>
      <c r="D64" s="142" t="s">
        <v>135</v>
      </c>
      <c r="E64" s="143">
        <v>242400000</v>
      </c>
      <c r="F64" s="144" t="s">
        <v>30</v>
      </c>
      <c r="G64" s="145">
        <f t="shared" si="13"/>
        <v>5</v>
      </c>
      <c r="H64" s="145">
        <v>5</v>
      </c>
      <c r="I64" s="167">
        <v>83064000</v>
      </c>
      <c r="J64" s="168">
        <f t="shared" si="14"/>
        <v>34.267326732673297</v>
      </c>
      <c r="K64" s="168">
        <f t="shared" si="15"/>
        <v>34.267326732673297</v>
      </c>
      <c r="L64" s="168">
        <f t="shared" si="16"/>
        <v>-29.2673267326733</v>
      </c>
      <c r="M64" s="169">
        <f t="shared" si="17"/>
        <v>159336000</v>
      </c>
      <c r="N64" s="168">
        <f t="shared" si="3"/>
        <v>65.732673267326703</v>
      </c>
      <c r="O64" s="168"/>
      <c r="P64" s="170"/>
      <c r="Q64" s="168"/>
    </row>
    <row r="65" spans="1:1400" ht="28.5" customHeight="1">
      <c r="A65" s="139">
        <v>14</v>
      </c>
      <c r="B65" s="140" t="s">
        <v>136</v>
      </c>
      <c r="C65" s="141"/>
      <c r="D65" s="142" t="s">
        <v>137</v>
      </c>
      <c r="E65" s="143">
        <v>59679000000</v>
      </c>
      <c r="F65" s="144" t="s">
        <v>30</v>
      </c>
      <c r="G65" s="145">
        <f t="shared" si="13"/>
        <v>5</v>
      </c>
      <c r="H65" s="145">
        <v>5</v>
      </c>
      <c r="I65" s="167">
        <v>32236008348</v>
      </c>
      <c r="J65" s="168">
        <f t="shared" si="14"/>
        <v>54.015664384456798</v>
      </c>
      <c r="K65" s="168">
        <f t="shared" si="15"/>
        <v>54.015664384456798</v>
      </c>
      <c r="L65" s="168">
        <f t="shared" si="16"/>
        <v>-49.015664384456798</v>
      </c>
      <c r="M65" s="169">
        <f t="shared" si="17"/>
        <v>27442991652</v>
      </c>
      <c r="N65" s="168">
        <f t="shared" si="3"/>
        <v>45.984335615543202</v>
      </c>
      <c r="O65" s="168"/>
      <c r="P65" s="170"/>
      <c r="Q65" s="168"/>
    </row>
    <row r="66" spans="1:1400" ht="28.5" customHeight="1">
      <c r="A66" s="139">
        <v>15</v>
      </c>
      <c r="B66" s="140" t="s">
        <v>264</v>
      </c>
      <c r="C66" s="141"/>
      <c r="D66" s="142" t="s">
        <v>265</v>
      </c>
      <c r="E66" s="143">
        <v>740185750</v>
      </c>
      <c r="F66" s="144" t="s">
        <v>30</v>
      </c>
      <c r="G66" s="145">
        <f t="shared" si="13"/>
        <v>5</v>
      </c>
      <c r="H66" s="145">
        <v>5</v>
      </c>
      <c r="I66" s="145">
        <v>167630450</v>
      </c>
      <c r="J66" s="168">
        <f t="shared" si="14"/>
        <v>22.647078790695399</v>
      </c>
      <c r="K66" s="168">
        <f t="shared" si="15"/>
        <v>22.647078790695399</v>
      </c>
      <c r="L66" s="168">
        <f t="shared" si="16"/>
        <v>-17.647078790695399</v>
      </c>
      <c r="M66" s="169">
        <f t="shared" si="17"/>
        <v>572555300</v>
      </c>
      <c r="N66" s="168">
        <f t="shared" si="3"/>
        <v>77.352921209304597</v>
      </c>
      <c r="O66" s="168"/>
      <c r="P66" s="170"/>
      <c r="Q66" s="168"/>
    </row>
    <row r="67" spans="1:1400" ht="28.5" customHeight="1">
      <c r="A67" s="134" t="s">
        <v>48</v>
      </c>
      <c r="B67" s="135" t="s">
        <v>138</v>
      </c>
      <c r="C67" s="154"/>
      <c r="D67" s="155" t="s">
        <v>139</v>
      </c>
      <c r="E67" s="136">
        <f>SUM(E68:E85)</f>
        <v>50797204254</v>
      </c>
      <c r="F67" s="137" t="s">
        <v>30</v>
      </c>
      <c r="G67" s="138">
        <f t="shared" si="13"/>
        <v>5</v>
      </c>
      <c r="H67" s="138">
        <v>5</v>
      </c>
      <c r="I67" s="138">
        <f>SUM(I68:I85)</f>
        <v>17240609371</v>
      </c>
      <c r="J67" s="176">
        <f t="shared" si="14"/>
        <v>33.940075293892598</v>
      </c>
      <c r="K67" s="176">
        <f t="shared" si="15"/>
        <v>33.940075293892598</v>
      </c>
      <c r="L67" s="176">
        <f t="shared" si="16"/>
        <v>-28.940075293892601</v>
      </c>
      <c r="M67" s="177">
        <f t="shared" si="17"/>
        <v>33556594883</v>
      </c>
      <c r="N67" s="176">
        <f t="shared" si="3"/>
        <v>66.059924706107395</v>
      </c>
      <c r="O67" s="176"/>
      <c r="P67" s="166"/>
      <c r="Q67" s="176"/>
    </row>
    <row r="68" spans="1:1400" ht="28.5" customHeight="1">
      <c r="A68" s="139">
        <v>1</v>
      </c>
      <c r="B68" s="140" t="s">
        <v>140</v>
      </c>
      <c r="C68" s="141"/>
      <c r="D68" s="142" t="s">
        <v>141</v>
      </c>
      <c r="E68" s="143">
        <v>2505640000</v>
      </c>
      <c r="F68" s="144" t="s">
        <v>30</v>
      </c>
      <c r="G68" s="145">
        <f t="shared" si="13"/>
        <v>5</v>
      </c>
      <c r="H68" s="145">
        <v>5</v>
      </c>
      <c r="I68" s="145">
        <v>615453700</v>
      </c>
      <c r="J68" s="168">
        <f t="shared" si="14"/>
        <v>24.562734471033298</v>
      </c>
      <c r="K68" s="168">
        <f t="shared" si="15"/>
        <v>24.562734471033298</v>
      </c>
      <c r="L68" s="168">
        <f t="shared" si="16"/>
        <v>-19.562734471033298</v>
      </c>
      <c r="M68" s="169">
        <f t="shared" si="17"/>
        <v>1890186300</v>
      </c>
      <c r="N68" s="168">
        <f t="shared" si="3"/>
        <v>75.437265528966606</v>
      </c>
      <c r="O68" s="168"/>
      <c r="P68" s="170"/>
      <c r="Q68" s="168"/>
    </row>
    <row r="69" spans="1:1400" ht="28.5" customHeight="1">
      <c r="A69" s="146">
        <v>2</v>
      </c>
      <c r="B69" s="147" t="s">
        <v>275</v>
      </c>
      <c r="C69" s="148"/>
      <c r="D69" s="173" t="s">
        <v>274</v>
      </c>
      <c r="E69" s="150">
        <v>4728638836</v>
      </c>
      <c r="F69" s="151" t="s">
        <v>30</v>
      </c>
      <c r="G69" s="152">
        <v>5</v>
      </c>
      <c r="H69" s="152">
        <v>5</v>
      </c>
      <c r="I69" s="152">
        <v>0</v>
      </c>
      <c r="J69" s="171">
        <v>0</v>
      </c>
      <c r="K69" s="171">
        <v>0</v>
      </c>
      <c r="L69" s="171">
        <v>5</v>
      </c>
      <c r="M69" s="172">
        <f>SUM(E69-I69)</f>
        <v>4728638836</v>
      </c>
      <c r="N69" s="171"/>
      <c r="O69" s="171"/>
      <c r="P69" s="173"/>
      <c r="Q69" s="171"/>
    </row>
    <row r="70" spans="1:1400" ht="28.5" customHeight="1">
      <c r="A70" s="146">
        <v>3</v>
      </c>
      <c r="B70" s="147" t="s">
        <v>142</v>
      </c>
      <c r="C70" s="148"/>
      <c r="D70" s="149" t="s">
        <v>143</v>
      </c>
      <c r="E70" s="150">
        <v>151831000</v>
      </c>
      <c r="F70" s="151" t="s">
        <v>30</v>
      </c>
      <c r="G70" s="152">
        <f t="shared" ref="G70:G124" si="18">H70</f>
        <v>5</v>
      </c>
      <c r="H70" s="152">
        <v>5</v>
      </c>
      <c r="I70" s="152">
        <v>0</v>
      </c>
      <c r="J70" s="171">
        <f t="shared" ref="J70:J102" si="19">K70</f>
        <v>0</v>
      </c>
      <c r="K70" s="171">
        <f t="shared" ref="K70:K102" si="20">I70/E70*100</f>
        <v>0</v>
      </c>
      <c r="L70" s="171">
        <f t="shared" ref="L70:L102" si="21">H70-K70</f>
        <v>5</v>
      </c>
      <c r="M70" s="172">
        <f t="shared" ref="M70:M102" si="22">E70-I70</f>
        <v>151831000</v>
      </c>
      <c r="N70" s="171">
        <f t="shared" ref="N70:N102" si="23">M70/E70*100</f>
        <v>100</v>
      </c>
      <c r="O70" s="171"/>
      <c r="P70" s="173"/>
      <c r="Q70" s="171"/>
    </row>
    <row r="71" spans="1:1400" ht="28.5" customHeight="1">
      <c r="A71" s="139">
        <v>4</v>
      </c>
      <c r="B71" s="140" t="s">
        <v>144</v>
      </c>
      <c r="C71" s="141"/>
      <c r="D71" s="142" t="s">
        <v>145</v>
      </c>
      <c r="E71" s="143">
        <v>1363703000</v>
      </c>
      <c r="F71" s="144" t="s">
        <v>30</v>
      </c>
      <c r="G71" s="145">
        <f t="shared" si="18"/>
        <v>5</v>
      </c>
      <c r="H71" s="145">
        <v>5</v>
      </c>
      <c r="I71" s="167">
        <v>1063289500</v>
      </c>
      <c r="J71" s="168">
        <f t="shared" si="19"/>
        <v>77.970753162528794</v>
      </c>
      <c r="K71" s="168">
        <f t="shared" si="20"/>
        <v>77.970753162528794</v>
      </c>
      <c r="L71" s="168">
        <f t="shared" si="21"/>
        <v>-72.970753162528794</v>
      </c>
      <c r="M71" s="169">
        <f t="shared" si="22"/>
        <v>300413500</v>
      </c>
      <c r="N71" s="168">
        <f t="shared" si="23"/>
        <v>22.029246837471199</v>
      </c>
      <c r="O71" s="168"/>
      <c r="P71" s="170"/>
      <c r="Q71" s="168"/>
    </row>
    <row r="72" spans="1:1400" ht="28.5" customHeight="1">
      <c r="A72" s="139">
        <v>5</v>
      </c>
      <c r="B72" s="140" t="s">
        <v>146</v>
      </c>
      <c r="C72" s="141"/>
      <c r="D72" s="142" t="s">
        <v>147</v>
      </c>
      <c r="E72" s="143">
        <v>8110577875</v>
      </c>
      <c r="F72" s="144" t="s">
        <v>30</v>
      </c>
      <c r="G72" s="145">
        <f t="shared" si="18"/>
        <v>5</v>
      </c>
      <c r="H72" s="145">
        <v>5</v>
      </c>
      <c r="I72" s="167">
        <v>1742659375</v>
      </c>
      <c r="J72" s="168">
        <f t="shared" si="19"/>
        <v>21.4862541468415</v>
      </c>
      <c r="K72" s="168">
        <f t="shared" si="20"/>
        <v>21.4862541468415</v>
      </c>
      <c r="L72" s="168">
        <f t="shared" si="21"/>
        <v>-16.4862541468415</v>
      </c>
      <c r="M72" s="169">
        <f t="shared" si="22"/>
        <v>6367918500</v>
      </c>
      <c r="N72" s="168">
        <f t="shared" si="23"/>
        <v>78.513745853158497</v>
      </c>
      <c r="O72" s="168"/>
      <c r="P72" s="170"/>
      <c r="Q72" s="168"/>
    </row>
    <row r="73" spans="1:1400" ht="28.5" customHeight="1">
      <c r="A73" s="139">
        <v>6</v>
      </c>
      <c r="B73" s="140" t="s">
        <v>148</v>
      </c>
      <c r="C73" s="141"/>
      <c r="D73" s="142" t="s">
        <v>149</v>
      </c>
      <c r="E73" s="143">
        <v>742076640</v>
      </c>
      <c r="F73" s="144" t="s">
        <v>30</v>
      </c>
      <c r="G73" s="145">
        <f t="shared" si="18"/>
        <v>5</v>
      </c>
      <c r="H73" s="145">
        <v>5</v>
      </c>
      <c r="I73" s="145">
        <v>284342500</v>
      </c>
      <c r="J73" s="168">
        <f t="shared" si="19"/>
        <v>38.317133928376997</v>
      </c>
      <c r="K73" s="168">
        <f t="shared" si="20"/>
        <v>38.317133928376997</v>
      </c>
      <c r="L73" s="168">
        <f t="shared" si="21"/>
        <v>-33.317133928376997</v>
      </c>
      <c r="M73" s="169">
        <f t="shared" si="22"/>
        <v>457734140</v>
      </c>
      <c r="N73" s="168">
        <f t="shared" si="23"/>
        <v>61.682866071623003</v>
      </c>
      <c r="O73" s="168"/>
      <c r="P73" s="170"/>
      <c r="Q73" s="168"/>
    </row>
    <row r="74" spans="1:1400" ht="28.5" customHeight="1">
      <c r="A74" s="139">
        <v>7</v>
      </c>
      <c r="B74" s="140" t="s">
        <v>266</v>
      </c>
      <c r="C74" s="141"/>
      <c r="D74" s="142" t="s">
        <v>267</v>
      </c>
      <c r="E74" s="143">
        <v>285759195</v>
      </c>
      <c r="F74" s="144" t="s">
        <v>30</v>
      </c>
      <c r="G74" s="145">
        <f t="shared" si="18"/>
        <v>5</v>
      </c>
      <c r="H74" s="145">
        <v>5</v>
      </c>
      <c r="I74" s="145">
        <v>65269750</v>
      </c>
      <c r="J74" s="168">
        <f t="shared" si="19"/>
        <v>22.840822322445302</v>
      </c>
      <c r="K74" s="168">
        <f t="shared" si="20"/>
        <v>22.840822322445302</v>
      </c>
      <c r="L74" s="168">
        <f t="shared" si="21"/>
        <v>-17.840822322445302</v>
      </c>
      <c r="M74" s="169">
        <f t="shared" si="22"/>
        <v>220489445</v>
      </c>
      <c r="N74" s="168">
        <f t="shared" si="23"/>
        <v>77.159177677554695</v>
      </c>
      <c r="O74" s="168"/>
      <c r="P74" s="170"/>
      <c r="Q74" s="168"/>
    </row>
    <row r="75" spans="1:1400" ht="28.5" customHeight="1">
      <c r="A75" s="139">
        <v>8</v>
      </c>
      <c r="B75" s="140" t="s">
        <v>150</v>
      </c>
      <c r="C75" s="141"/>
      <c r="D75" s="142" t="s">
        <v>151</v>
      </c>
      <c r="E75" s="143">
        <v>485573525</v>
      </c>
      <c r="F75" s="144" t="s">
        <v>30</v>
      </c>
      <c r="G75" s="145">
        <f t="shared" si="18"/>
        <v>5</v>
      </c>
      <c r="H75" s="145">
        <v>5</v>
      </c>
      <c r="I75" s="145">
        <v>217989500</v>
      </c>
      <c r="J75" s="168">
        <f t="shared" si="19"/>
        <v>44.893201292224497</v>
      </c>
      <c r="K75" s="168">
        <f t="shared" si="20"/>
        <v>44.893201292224497</v>
      </c>
      <c r="L75" s="168">
        <f t="shared" si="21"/>
        <v>-39.893201292224497</v>
      </c>
      <c r="M75" s="169">
        <f t="shared" si="22"/>
        <v>267584025</v>
      </c>
      <c r="N75" s="168">
        <f t="shared" si="23"/>
        <v>55.106798707775503</v>
      </c>
      <c r="O75" s="168"/>
      <c r="P75" s="170"/>
      <c r="Q75" s="168"/>
    </row>
    <row r="76" spans="1:1400" ht="28.5" customHeight="1">
      <c r="A76" s="139">
        <v>9</v>
      </c>
      <c r="B76" s="140" t="s">
        <v>152</v>
      </c>
      <c r="C76" s="141"/>
      <c r="D76" s="142" t="s">
        <v>153</v>
      </c>
      <c r="E76" s="143">
        <v>165000000</v>
      </c>
      <c r="F76" s="144" t="s">
        <v>30</v>
      </c>
      <c r="G76" s="145">
        <f t="shared" si="18"/>
        <v>5</v>
      </c>
      <c r="H76" s="145">
        <v>5</v>
      </c>
      <c r="I76" s="145">
        <v>145719500</v>
      </c>
      <c r="J76" s="168">
        <f t="shared" si="19"/>
        <v>88.314848484848497</v>
      </c>
      <c r="K76" s="168">
        <f t="shared" si="20"/>
        <v>88.314848484848497</v>
      </c>
      <c r="L76" s="168">
        <f t="shared" si="21"/>
        <v>-83.314848484848497</v>
      </c>
      <c r="M76" s="169">
        <f t="shared" si="22"/>
        <v>19280500</v>
      </c>
      <c r="N76" s="168">
        <f t="shared" si="23"/>
        <v>11.6851515151515</v>
      </c>
      <c r="O76" s="168"/>
      <c r="P76" s="170"/>
      <c r="Q76" s="168"/>
    </row>
    <row r="77" spans="1:1400" ht="28.5" customHeight="1">
      <c r="A77" s="139">
        <v>10</v>
      </c>
      <c r="B77" s="140" t="s">
        <v>268</v>
      </c>
      <c r="C77" s="141"/>
      <c r="D77" s="142" t="s">
        <v>269</v>
      </c>
      <c r="E77" s="143">
        <v>418331275</v>
      </c>
      <c r="F77" s="144" t="s">
        <v>30</v>
      </c>
      <c r="G77" s="145">
        <f t="shared" si="18"/>
        <v>5</v>
      </c>
      <c r="H77" s="145">
        <v>5</v>
      </c>
      <c r="I77" s="145">
        <v>80930500</v>
      </c>
      <c r="J77" s="168">
        <f t="shared" si="19"/>
        <v>19.346031443620799</v>
      </c>
      <c r="K77" s="168">
        <f t="shared" si="20"/>
        <v>19.346031443620799</v>
      </c>
      <c r="L77" s="168">
        <f t="shared" si="21"/>
        <v>-14.346031443620801</v>
      </c>
      <c r="M77" s="169">
        <f t="shared" si="22"/>
        <v>337400775</v>
      </c>
      <c r="N77" s="168">
        <f t="shared" si="23"/>
        <v>80.653968556379198</v>
      </c>
      <c r="O77" s="168"/>
      <c r="P77" s="170"/>
      <c r="Q77" s="168"/>
    </row>
    <row r="78" spans="1:1400" ht="28.5" customHeight="1">
      <c r="A78" s="146">
        <v>11</v>
      </c>
      <c r="B78" s="147" t="s">
        <v>154</v>
      </c>
      <c r="C78" s="148"/>
      <c r="D78" s="149" t="s">
        <v>125</v>
      </c>
      <c r="E78" s="150">
        <v>213100076</v>
      </c>
      <c r="F78" s="151" t="s">
        <v>30</v>
      </c>
      <c r="G78" s="152">
        <f t="shared" si="18"/>
        <v>5</v>
      </c>
      <c r="H78" s="152">
        <v>5</v>
      </c>
      <c r="I78" s="152">
        <v>0</v>
      </c>
      <c r="J78" s="171">
        <f t="shared" si="19"/>
        <v>0</v>
      </c>
      <c r="K78" s="171">
        <f t="shared" si="20"/>
        <v>0</v>
      </c>
      <c r="L78" s="171">
        <f t="shared" si="21"/>
        <v>5</v>
      </c>
      <c r="M78" s="172">
        <f t="shared" si="22"/>
        <v>213100076</v>
      </c>
      <c r="N78" s="171">
        <f t="shared" si="23"/>
        <v>100</v>
      </c>
      <c r="O78" s="171"/>
      <c r="P78" s="173"/>
      <c r="Q78" s="171"/>
    </row>
    <row r="79" spans="1:1400" ht="28.5" customHeight="1">
      <c r="A79" s="139">
        <v>12</v>
      </c>
      <c r="B79" s="140" t="s">
        <v>155</v>
      </c>
      <c r="C79" s="141"/>
      <c r="D79" s="142" t="s">
        <v>127</v>
      </c>
      <c r="E79" s="143">
        <v>195000000</v>
      </c>
      <c r="F79" s="144" t="s">
        <v>30</v>
      </c>
      <c r="G79" s="145">
        <f t="shared" si="18"/>
        <v>5</v>
      </c>
      <c r="H79" s="145">
        <v>5</v>
      </c>
      <c r="I79" s="145">
        <v>189577000</v>
      </c>
      <c r="J79" s="168">
        <f t="shared" si="19"/>
        <v>97.218974358974407</v>
      </c>
      <c r="K79" s="168">
        <f t="shared" si="20"/>
        <v>97.218974358974407</v>
      </c>
      <c r="L79" s="168">
        <f t="shared" si="21"/>
        <v>-92.218974358974407</v>
      </c>
      <c r="M79" s="169">
        <f t="shared" si="22"/>
        <v>5423000</v>
      </c>
      <c r="N79" s="168">
        <f t="shared" si="23"/>
        <v>2.7810256410256402</v>
      </c>
      <c r="O79" s="168"/>
      <c r="P79" s="170"/>
      <c r="Q79" s="168"/>
    </row>
    <row r="80" spans="1:1400" s="114" customFormat="1" ht="28.5" customHeight="1">
      <c r="A80" s="146">
        <v>13</v>
      </c>
      <c r="B80" s="147" t="s">
        <v>156</v>
      </c>
      <c r="C80" s="148"/>
      <c r="D80" s="149" t="s">
        <v>157</v>
      </c>
      <c r="E80" s="150">
        <v>6462000000</v>
      </c>
      <c r="F80" s="151" t="s">
        <v>30</v>
      </c>
      <c r="G80" s="152">
        <f t="shared" si="18"/>
        <v>5</v>
      </c>
      <c r="H80" s="152">
        <v>5</v>
      </c>
      <c r="I80" s="152">
        <v>0</v>
      </c>
      <c r="J80" s="171">
        <f t="shared" si="19"/>
        <v>0</v>
      </c>
      <c r="K80" s="171">
        <f t="shared" si="20"/>
        <v>0</v>
      </c>
      <c r="L80" s="171">
        <f t="shared" si="21"/>
        <v>5</v>
      </c>
      <c r="M80" s="172">
        <f t="shared" si="22"/>
        <v>6462000000</v>
      </c>
      <c r="N80" s="171">
        <f t="shared" si="23"/>
        <v>100</v>
      </c>
      <c r="O80" s="171"/>
      <c r="P80" s="173"/>
      <c r="Q80" s="171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12"/>
      <c r="AG80" s="112"/>
      <c r="AH80" s="112"/>
      <c r="AI80" s="112"/>
      <c r="AJ80" s="112"/>
      <c r="AK80" s="112"/>
      <c r="AL80" s="112"/>
      <c r="AM80" s="112"/>
      <c r="AN80" s="112"/>
      <c r="AO80" s="112"/>
      <c r="AP80" s="112"/>
      <c r="AQ80" s="112"/>
      <c r="AR80" s="112"/>
      <c r="AS80" s="112"/>
      <c r="AT80" s="112"/>
      <c r="AU80" s="112"/>
      <c r="AV80" s="112"/>
      <c r="AW80" s="112"/>
      <c r="AX80" s="112"/>
      <c r="AY80" s="112"/>
      <c r="AZ80" s="112"/>
      <c r="BA80" s="112"/>
      <c r="BB80" s="112"/>
      <c r="BC80" s="112"/>
      <c r="BD80" s="112"/>
      <c r="BE80" s="112"/>
      <c r="BF80" s="112"/>
      <c r="BG80" s="112"/>
      <c r="BH80" s="112"/>
      <c r="BI80" s="112"/>
      <c r="BJ80" s="112"/>
      <c r="BK80" s="112"/>
      <c r="BL80" s="112"/>
      <c r="BM80" s="112"/>
      <c r="BN80" s="112"/>
      <c r="BO80" s="112"/>
      <c r="BP80" s="112"/>
      <c r="BQ80" s="112"/>
      <c r="BR80" s="112"/>
      <c r="BS80" s="112"/>
      <c r="BT80" s="112"/>
      <c r="BU80" s="112"/>
      <c r="BV80" s="112"/>
      <c r="BW80" s="112"/>
      <c r="BX80" s="112"/>
      <c r="BY80" s="112"/>
      <c r="BZ80" s="112"/>
      <c r="CA80" s="112"/>
      <c r="CB80" s="112"/>
      <c r="CC80" s="112"/>
      <c r="CD80" s="112"/>
      <c r="CE80" s="112"/>
      <c r="CF80" s="112"/>
      <c r="CG80" s="112"/>
      <c r="CH80" s="112"/>
      <c r="CI80" s="112"/>
      <c r="CJ80" s="112"/>
      <c r="CK80" s="112"/>
      <c r="CL80" s="112"/>
      <c r="CM80" s="112"/>
      <c r="CN80" s="112"/>
      <c r="CO80" s="112"/>
      <c r="CP80" s="112"/>
      <c r="CQ80" s="112"/>
      <c r="CR80" s="112"/>
      <c r="CS80" s="112"/>
      <c r="CT80" s="112"/>
      <c r="CU80" s="112"/>
      <c r="CV80" s="112"/>
      <c r="CW80" s="112"/>
      <c r="CX80" s="112"/>
      <c r="CY80" s="112"/>
      <c r="CZ80" s="112"/>
      <c r="DA80" s="112"/>
      <c r="DB80" s="112"/>
      <c r="DC80" s="112"/>
      <c r="DD80" s="112"/>
      <c r="DE80" s="112"/>
      <c r="DF80" s="112"/>
      <c r="DG80" s="112"/>
      <c r="DH80" s="112"/>
      <c r="DI80" s="112"/>
      <c r="DJ80" s="112"/>
      <c r="DK80" s="112"/>
      <c r="DL80" s="112"/>
      <c r="DM80" s="112"/>
      <c r="DN80" s="112"/>
      <c r="DO80" s="112"/>
      <c r="DP80" s="112"/>
      <c r="DQ80" s="112"/>
      <c r="DR80" s="112"/>
      <c r="DS80" s="112"/>
      <c r="DT80" s="112"/>
      <c r="DU80" s="112"/>
      <c r="DV80" s="112"/>
      <c r="DW80" s="112"/>
      <c r="DX80" s="112"/>
      <c r="DY80" s="112"/>
      <c r="DZ80" s="112"/>
      <c r="EA80" s="112"/>
      <c r="EB80" s="112"/>
      <c r="EC80" s="112"/>
      <c r="ED80" s="112"/>
      <c r="EE80" s="112"/>
      <c r="EF80" s="112"/>
      <c r="EG80" s="112"/>
      <c r="EH80" s="112"/>
      <c r="EI80" s="112"/>
      <c r="EJ80" s="112"/>
      <c r="EK80" s="112"/>
      <c r="EL80" s="112"/>
      <c r="EM80" s="112"/>
      <c r="EN80" s="112"/>
      <c r="EO80" s="112"/>
      <c r="EP80" s="112"/>
      <c r="EQ80" s="112"/>
      <c r="ER80" s="112"/>
      <c r="ES80" s="112"/>
      <c r="ET80" s="112"/>
      <c r="EU80" s="112"/>
      <c r="EV80" s="112"/>
      <c r="EW80" s="112"/>
      <c r="EX80" s="112"/>
      <c r="EY80" s="112"/>
      <c r="EZ80" s="112"/>
      <c r="FA80" s="112"/>
      <c r="FB80" s="112"/>
      <c r="FC80" s="112"/>
      <c r="FD80" s="112"/>
      <c r="FE80" s="112"/>
      <c r="FF80" s="112"/>
      <c r="FG80" s="112"/>
      <c r="FH80" s="112"/>
      <c r="FI80" s="112"/>
      <c r="FJ80" s="112"/>
      <c r="FK80" s="112"/>
      <c r="FL80" s="112"/>
      <c r="FM80" s="112"/>
      <c r="FN80" s="112"/>
      <c r="FO80" s="112"/>
      <c r="FP80" s="112"/>
      <c r="FQ80" s="112"/>
      <c r="FR80" s="112"/>
      <c r="FS80" s="112"/>
      <c r="FT80" s="112"/>
      <c r="FU80" s="112"/>
      <c r="FV80" s="112"/>
      <c r="FW80" s="112"/>
      <c r="FX80" s="112"/>
      <c r="FY80" s="112"/>
      <c r="FZ80" s="112"/>
      <c r="GA80" s="112"/>
      <c r="GB80" s="112"/>
      <c r="GC80" s="112"/>
      <c r="GD80" s="112"/>
      <c r="GE80" s="112"/>
      <c r="GF80" s="112"/>
      <c r="GG80" s="112"/>
      <c r="GH80" s="112"/>
      <c r="GI80" s="112"/>
      <c r="GJ80" s="112"/>
      <c r="GK80" s="112"/>
      <c r="GL80" s="112"/>
      <c r="GM80" s="112"/>
      <c r="GN80" s="112"/>
      <c r="GO80" s="112"/>
      <c r="GP80" s="112"/>
      <c r="GQ80" s="112"/>
      <c r="GR80" s="112"/>
      <c r="GS80" s="112"/>
      <c r="GT80" s="112"/>
      <c r="GU80" s="112"/>
      <c r="GV80" s="112"/>
      <c r="GW80" s="112"/>
      <c r="GX80" s="112"/>
      <c r="GY80" s="112"/>
      <c r="GZ80" s="112"/>
      <c r="HA80" s="112"/>
      <c r="HB80" s="112"/>
      <c r="HC80" s="112"/>
      <c r="HD80" s="112"/>
      <c r="HE80" s="112"/>
      <c r="HF80" s="112"/>
      <c r="HG80" s="112"/>
      <c r="HH80" s="112"/>
      <c r="HI80" s="112"/>
      <c r="HJ80" s="112"/>
      <c r="HK80" s="112"/>
      <c r="HL80" s="112"/>
      <c r="HM80" s="112"/>
      <c r="HN80" s="112"/>
      <c r="HO80" s="112"/>
      <c r="HP80" s="112"/>
      <c r="HQ80" s="112"/>
      <c r="HR80" s="112"/>
      <c r="HS80" s="112"/>
      <c r="HT80" s="112"/>
      <c r="HU80" s="112"/>
      <c r="HV80" s="112"/>
      <c r="HW80" s="112"/>
      <c r="HX80" s="112"/>
      <c r="HY80" s="112"/>
      <c r="HZ80" s="112"/>
      <c r="IA80" s="112"/>
      <c r="IB80" s="112"/>
      <c r="IC80" s="112"/>
      <c r="ID80" s="112"/>
      <c r="IE80" s="112"/>
      <c r="IF80" s="112"/>
      <c r="IG80" s="112"/>
      <c r="IH80" s="112"/>
      <c r="II80" s="112"/>
      <c r="IJ80" s="112"/>
      <c r="IK80" s="112"/>
      <c r="IL80" s="112"/>
      <c r="IM80" s="112"/>
      <c r="IN80" s="112"/>
      <c r="IO80" s="112"/>
      <c r="IP80" s="112"/>
      <c r="IQ80" s="112"/>
      <c r="IR80" s="112"/>
      <c r="IS80" s="112"/>
      <c r="IT80" s="112"/>
      <c r="IU80" s="112"/>
      <c r="IV80" s="112"/>
      <c r="IW80" s="112"/>
      <c r="IX80" s="112"/>
      <c r="IY80" s="112"/>
      <c r="IZ80" s="112"/>
      <c r="JA80" s="112"/>
      <c r="JB80" s="112"/>
      <c r="JC80" s="112"/>
      <c r="JD80" s="112"/>
      <c r="JE80" s="112"/>
      <c r="JF80" s="112"/>
      <c r="JG80" s="112"/>
      <c r="JH80" s="112"/>
      <c r="JI80" s="112"/>
      <c r="JJ80" s="112"/>
      <c r="JK80" s="112"/>
      <c r="JL80" s="112"/>
      <c r="JM80" s="112"/>
      <c r="JN80" s="112"/>
      <c r="JO80" s="112"/>
      <c r="JP80" s="112"/>
      <c r="JQ80" s="112"/>
      <c r="JR80" s="112"/>
      <c r="JS80" s="112"/>
      <c r="JT80" s="112"/>
      <c r="JU80" s="112"/>
      <c r="JV80" s="112"/>
      <c r="JW80" s="112"/>
      <c r="JX80" s="112"/>
      <c r="JY80" s="112"/>
      <c r="JZ80" s="112"/>
      <c r="KA80" s="112"/>
      <c r="KB80" s="112"/>
      <c r="KC80" s="112"/>
      <c r="KD80" s="112"/>
      <c r="KE80" s="112"/>
      <c r="KF80" s="112"/>
      <c r="KG80" s="112"/>
      <c r="KH80" s="112"/>
      <c r="KI80" s="112"/>
      <c r="KJ80" s="112"/>
      <c r="KK80" s="112"/>
      <c r="KL80" s="112"/>
      <c r="KM80" s="112"/>
      <c r="KN80" s="112"/>
      <c r="KO80" s="112"/>
      <c r="KP80" s="112"/>
      <c r="KQ80" s="112"/>
      <c r="KR80" s="112"/>
      <c r="KS80" s="112"/>
      <c r="KT80" s="112"/>
      <c r="KU80" s="112"/>
      <c r="KV80" s="112"/>
      <c r="KW80" s="112"/>
      <c r="KX80" s="112"/>
      <c r="KY80" s="112"/>
      <c r="KZ80" s="112"/>
      <c r="LA80" s="112"/>
      <c r="LB80" s="112"/>
      <c r="LC80" s="112"/>
      <c r="LD80" s="112"/>
      <c r="LE80" s="112"/>
      <c r="LF80" s="112"/>
      <c r="LG80" s="112"/>
      <c r="LH80" s="112"/>
      <c r="LI80" s="112"/>
      <c r="LJ80" s="112"/>
      <c r="LK80" s="112"/>
      <c r="LL80" s="112"/>
      <c r="LM80" s="112"/>
      <c r="LN80" s="112"/>
      <c r="LO80" s="112"/>
      <c r="LP80" s="112"/>
      <c r="LQ80" s="112"/>
      <c r="LR80" s="112"/>
      <c r="LS80" s="112"/>
      <c r="LT80" s="112"/>
      <c r="LU80" s="112"/>
      <c r="LV80" s="112"/>
      <c r="LW80" s="112"/>
      <c r="LX80" s="112"/>
      <c r="LY80" s="112"/>
      <c r="LZ80" s="112"/>
      <c r="MA80" s="112"/>
      <c r="MB80" s="112"/>
      <c r="MC80" s="112"/>
      <c r="MD80" s="112"/>
      <c r="ME80" s="112"/>
      <c r="MF80" s="112"/>
      <c r="MG80" s="112"/>
      <c r="MH80" s="112"/>
      <c r="MI80" s="112"/>
      <c r="MJ80" s="112"/>
      <c r="MK80" s="112"/>
      <c r="ML80" s="112"/>
      <c r="MM80" s="112"/>
      <c r="MN80" s="112"/>
      <c r="MO80" s="112"/>
      <c r="MP80" s="112"/>
      <c r="MQ80" s="112"/>
      <c r="MR80" s="112"/>
      <c r="MS80" s="112"/>
      <c r="MT80" s="112"/>
      <c r="MU80" s="112"/>
      <c r="MV80" s="112"/>
      <c r="MW80" s="112"/>
      <c r="MX80" s="112"/>
      <c r="MY80" s="112"/>
      <c r="MZ80" s="112"/>
      <c r="NA80" s="112"/>
      <c r="NB80" s="112"/>
      <c r="NC80" s="112"/>
      <c r="ND80" s="112"/>
      <c r="NE80" s="112"/>
      <c r="NF80" s="112"/>
      <c r="NG80" s="112"/>
      <c r="NH80" s="112"/>
      <c r="NI80" s="112"/>
      <c r="NJ80" s="112"/>
      <c r="NK80" s="112"/>
      <c r="NL80" s="112"/>
      <c r="NM80" s="112"/>
      <c r="NN80" s="112"/>
      <c r="NO80" s="112"/>
      <c r="NP80" s="112"/>
      <c r="NQ80" s="112"/>
      <c r="NR80" s="112"/>
      <c r="NS80" s="112"/>
      <c r="NT80" s="112"/>
      <c r="NU80" s="112"/>
      <c r="NV80" s="112"/>
      <c r="NW80" s="112"/>
      <c r="NX80" s="112"/>
      <c r="NY80" s="112"/>
      <c r="NZ80" s="112"/>
      <c r="OA80" s="112"/>
      <c r="OB80" s="112"/>
      <c r="OC80" s="112"/>
      <c r="OD80" s="112"/>
      <c r="OE80" s="112"/>
      <c r="OF80" s="112"/>
      <c r="OG80" s="112"/>
      <c r="OH80" s="112"/>
      <c r="OI80" s="112"/>
      <c r="OJ80" s="112"/>
      <c r="OK80" s="112"/>
      <c r="OL80" s="112"/>
      <c r="OM80" s="112"/>
      <c r="ON80" s="112"/>
      <c r="OO80" s="112"/>
      <c r="OP80" s="112"/>
      <c r="OQ80" s="112"/>
      <c r="OR80" s="112"/>
      <c r="OS80" s="112"/>
      <c r="OT80" s="112"/>
      <c r="OU80" s="112"/>
      <c r="OV80" s="112"/>
      <c r="OW80" s="112"/>
      <c r="OX80" s="112"/>
      <c r="OY80" s="112"/>
      <c r="OZ80" s="112"/>
      <c r="PA80" s="112"/>
      <c r="PB80" s="112"/>
      <c r="PC80" s="112"/>
      <c r="PD80" s="112"/>
      <c r="PE80" s="112"/>
      <c r="PF80" s="112"/>
      <c r="PG80" s="112"/>
      <c r="PH80" s="112"/>
      <c r="PI80" s="112"/>
      <c r="PJ80" s="112"/>
      <c r="PK80" s="112"/>
      <c r="PL80" s="112"/>
      <c r="PM80" s="112"/>
      <c r="PN80" s="112"/>
      <c r="PO80" s="112"/>
      <c r="PP80" s="112"/>
      <c r="PQ80" s="112"/>
      <c r="PR80" s="112"/>
      <c r="PS80" s="112"/>
      <c r="PT80" s="112"/>
      <c r="PU80" s="112"/>
      <c r="PV80" s="112"/>
      <c r="PW80" s="112"/>
      <c r="PX80" s="112"/>
      <c r="PY80" s="112"/>
      <c r="PZ80" s="112"/>
      <c r="QA80" s="112"/>
      <c r="QB80" s="112"/>
      <c r="QC80" s="112"/>
      <c r="QD80" s="112"/>
      <c r="QE80" s="112"/>
      <c r="QF80" s="112"/>
      <c r="QG80" s="112"/>
      <c r="QH80" s="112"/>
      <c r="QI80" s="112"/>
      <c r="QJ80" s="112"/>
      <c r="QK80" s="112"/>
      <c r="QL80" s="112"/>
      <c r="QM80" s="112"/>
      <c r="QN80" s="112"/>
      <c r="QO80" s="112"/>
      <c r="QP80" s="112"/>
      <c r="QQ80" s="112"/>
      <c r="QR80" s="112"/>
      <c r="QS80" s="112"/>
      <c r="QT80" s="112"/>
      <c r="QU80" s="112"/>
      <c r="QV80" s="112"/>
      <c r="QW80" s="112"/>
      <c r="QX80" s="112"/>
      <c r="QY80" s="112"/>
      <c r="QZ80" s="112"/>
      <c r="RA80" s="112"/>
      <c r="RB80" s="112"/>
      <c r="RC80" s="112"/>
      <c r="RD80" s="112"/>
      <c r="RE80" s="112"/>
      <c r="RF80" s="112"/>
      <c r="RG80" s="112"/>
      <c r="RH80" s="112"/>
      <c r="RI80" s="112"/>
      <c r="RJ80" s="112"/>
      <c r="RK80" s="112"/>
      <c r="RL80" s="112"/>
      <c r="RM80" s="112"/>
      <c r="RN80" s="112"/>
      <c r="RO80" s="112"/>
      <c r="RP80" s="112"/>
      <c r="RQ80" s="112"/>
      <c r="RR80" s="112"/>
      <c r="RS80" s="112"/>
      <c r="RT80" s="112"/>
      <c r="RU80" s="112"/>
      <c r="RV80" s="112"/>
      <c r="RW80" s="112"/>
      <c r="RX80" s="112"/>
      <c r="RY80" s="112"/>
      <c r="RZ80" s="112"/>
      <c r="SA80" s="112"/>
      <c r="SB80" s="112"/>
      <c r="SC80" s="112"/>
      <c r="SD80" s="112"/>
      <c r="SE80" s="112"/>
      <c r="SF80" s="112"/>
      <c r="SG80" s="112"/>
      <c r="SH80" s="112"/>
      <c r="SI80" s="112"/>
      <c r="SJ80" s="112"/>
      <c r="SK80" s="112"/>
      <c r="SL80" s="112"/>
      <c r="SM80" s="112"/>
      <c r="SN80" s="112"/>
      <c r="SO80" s="112"/>
      <c r="SP80" s="112"/>
      <c r="SQ80" s="112"/>
      <c r="SR80" s="112"/>
      <c r="SS80" s="112"/>
      <c r="ST80" s="112"/>
      <c r="SU80" s="112"/>
      <c r="SV80" s="112"/>
      <c r="SW80" s="112"/>
      <c r="SX80" s="112"/>
      <c r="SY80" s="112"/>
      <c r="SZ80" s="112"/>
      <c r="TA80" s="112"/>
      <c r="TB80" s="112"/>
      <c r="TC80" s="112"/>
      <c r="TD80" s="112"/>
      <c r="TE80" s="112"/>
      <c r="TF80" s="112"/>
      <c r="TG80" s="112"/>
      <c r="TH80" s="112"/>
      <c r="TI80" s="112"/>
      <c r="TJ80" s="112"/>
      <c r="TK80" s="112"/>
      <c r="TL80" s="112"/>
      <c r="TM80" s="112"/>
      <c r="TN80" s="112"/>
      <c r="TO80" s="112"/>
      <c r="TP80" s="112"/>
      <c r="TQ80" s="112"/>
      <c r="TR80" s="112"/>
      <c r="TS80" s="112"/>
      <c r="TT80" s="112"/>
      <c r="TU80" s="112"/>
      <c r="TV80" s="112"/>
      <c r="TW80" s="112"/>
      <c r="TX80" s="112"/>
      <c r="TY80" s="112"/>
      <c r="TZ80" s="112"/>
      <c r="UA80" s="112"/>
      <c r="UB80" s="112"/>
      <c r="UC80" s="112"/>
      <c r="UD80" s="112"/>
      <c r="UE80" s="112"/>
      <c r="UF80" s="112"/>
      <c r="UG80" s="112"/>
      <c r="UH80" s="112"/>
      <c r="UI80" s="112"/>
      <c r="UJ80" s="112"/>
      <c r="UK80" s="112"/>
      <c r="UL80" s="112"/>
      <c r="UM80" s="112"/>
      <c r="UN80" s="112"/>
      <c r="UO80" s="112"/>
      <c r="UP80" s="112"/>
      <c r="UQ80" s="112"/>
      <c r="UR80" s="112"/>
      <c r="US80" s="112"/>
      <c r="UT80" s="112"/>
      <c r="UU80" s="112"/>
      <c r="UV80" s="112"/>
      <c r="UW80" s="112"/>
      <c r="UX80" s="112"/>
      <c r="UY80" s="112"/>
      <c r="UZ80" s="112"/>
      <c r="VA80" s="112"/>
      <c r="VB80" s="112"/>
      <c r="VC80" s="112"/>
      <c r="VD80" s="112"/>
      <c r="VE80" s="112"/>
      <c r="VF80" s="112"/>
      <c r="VG80" s="112"/>
      <c r="VH80" s="112"/>
      <c r="VI80" s="112"/>
      <c r="VJ80" s="112"/>
      <c r="VK80" s="112"/>
      <c r="VL80" s="112"/>
      <c r="VM80" s="112"/>
      <c r="VN80" s="112"/>
      <c r="VO80" s="112"/>
      <c r="VP80" s="112"/>
      <c r="VQ80" s="112"/>
      <c r="VR80" s="112"/>
      <c r="VS80" s="112"/>
      <c r="VT80" s="112"/>
      <c r="VU80" s="112"/>
      <c r="VV80" s="112"/>
      <c r="VW80" s="112"/>
      <c r="VX80" s="112"/>
      <c r="VY80" s="112"/>
      <c r="VZ80" s="112"/>
      <c r="WA80" s="112"/>
      <c r="WB80" s="112"/>
      <c r="WC80" s="112"/>
      <c r="WD80" s="112"/>
      <c r="WE80" s="112"/>
      <c r="WF80" s="112"/>
      <c r="WG80" s="112"/>
      <c r="WH80" s="112"/>
      <c r="WI80" s="112"/>
      <c r="WJ80" s="112"/>
      <c r="WK80" s="112"/>
      <c r="WL80" s="112"/>
      <c r="WM80" s="112"/>
      <c r="WN80" s="112"/>
      <c r="WO80" s="112"/>
      <c r="WP80" s="112"/>
      <c r="WQ80" s="112"/>
      <c r="WR80" s="112"/>
      <c r="WS80" s="112"/>
      <c r="WT80" s="112"/>
      <c r="WU80" s="112"/>
      <c r="WV80" s="112"/>
      <c r="WW80" s="112"/>
      <c r="WX80" s="112"/>
      <c r="WY80" s="112"/>
      <c r="WZ80" s="112"/>
      <c r="XA80" s="112"/>
      <c r="XB80" s="112"/>
      <c r="XC80" s="112"/>
      <c r="XD80" s="112"/>
      <c r="XE80" s="112"/>
      <c r="XF80" s="112"/>
      <c r="XG80" s="112"/>
      <c r="XH80" s="112"/>
      <c r="XI80" s="112"/>
      <c r="XJ80" s="112"/>
      <c r="XK80" s="112"/>
      <c r="XL80" s="112"/>
      <c r="XM80" s="112"/>
      <c r="XN80" s="112"/>
      <c r="XO80" s="112"/>
      <c r="XP80" s="112"/>
      <c r="XQ80" s="112"/>
      <c r="XR80" s="112"/>
      <c r="XS80" s="112"/>
      <c r="XT80" s="112"/>
      <c r="XU80" s="112"/>
      <c r="XV80" s="112"/>
      <c r="XW80" s="112"/>
      <c r="XX80" s="112"/>
      <c r="XY80" s="112"/>
      <c r="XZ80" s="112"/>
      <c r="YA80" s="112"/>
      <c r="YB80" s="112"/>
      <c r="YC80" s="112"/>
      <c r="YD80" s="112"/>
      <c r="YE80" s="112"/>
      <c r="YF80" s="112"/>
      <c r="YG80" s="112"/>
      <c r="YH80" s="112"/>
      <c r="YI80" s="112"/>
      <c r="YJ80" s="112"/>
      <c r="YK80" s="112"/>
      <c r="YL80" s="112"/>
      <c r="YM80" s="112"/>
      <c r="YN80" s="112"/>
      <c r="YO80" s="112"/>
      <c r="YP80" s="112"/>
      <c r="YQ80" s="112"/>
      <c r="YR80" s="112"/>
      <c r="YS80" s="112"/>
      <c r="YT80" s="112"/>
      <c r="YU80" s="112"/>
      <c r="YV80" s="112"/>
      <c r="YW80" s="112"/>
      <c r="YX80" s="112"/>
      <c r="YY80" s="112"/>
      <c r="YZ80" s="112"/>
      <c r="ZA80" s="112"/>
      <c r="ZB80" s="112"/>
      <c r="ZC80" s="112"/>
      <c r="ZD80" s="112"/>
      <c r="ZE80" s="112"/>
      <c r="ZF80" s="112"/>
      <c r="ZG80" s="112"/>
      <c r="ZH80" s="112"/>
      <c r="ZI80" s="112"/>
      <c r="ZJ80" s="112"/>
      <c r="ZK80" s="112"/>
      <c r="ZL80" s="112"/>
      <c r="ZM80" s="112"/>
      <c r="ZN80" s="112"/>
      <c r="ZO80" s="112"/>
      <c r="ZP80" s="112"/>
      <c r="ZQ80" s="112"/>
      <c r="ZR80" s="112"/>
      <c r="ZS80" s="112"/>
      <c r="ZT80" s="112"/>
      <c r="ZU80" s="112"/>
      <c r="ZV80" s="112"/>
      <c r="ZW80" s="112"/>
      <c r="ZX80" s="112"/>
      <c r="ZY80" s="112"/>
      <c r="ZZ80" s="112"/>
      <c r="AAA80" s="112"/>
      <c r="AAB80" s="112"/>
      <c r="AAC80" s="112"/>
      <c r="AAD80" s="112"/>
      <c r="AAE80" s="112"/>
      <c r="AAF80" s="112"/>
      <c r="AAG80" s="112"/>
      <c r="AAH80" s="112"/>
      <c r="AAI80" s="112"/>
      <c r="AAJ80" s="112"/>
      <c r="AAK80" s="112"/>
      <c r="AAL80" s="112"/>
      <c r="AAM80" s="112"/>
      <c r="AAN80" s="112"/>
      <c r="AAO80" s="112"/>
      <c r="AAP80" s="112"/>
      <c r="AAQ80" s="112"/>
      <c r="AAR80" s="112"/>
      <c r="AAS80" s="112"/>
      <c r="AAT80" s="112"/>
      <c r="AAU80" s="112"/>
      <c r="AAV80" s="112"/>
      <c r="AAW80" s="112"/>
      <c r="AAX80" s="112"/>
      <c r="AAY80" s="112"/>
      <c r="AAZ80" s="112"/>
      <c r="ABA80" s="112"/>
      <c r="ABB80" s="112"/>
      <c r="ABC80" s="112"/>
      <c r="ABD80" s="112"/>
      <c r="ABE80" s="112"/>
      <c r="ABF80" s="112"/>
      <c r="ABG80" s="112"/>
      <c r="ABH80" s="112"/>
      <c r="ABI80" s="112"/>
      <c r="ABJ80" s="112"/>
      <c r="ABK80" s="112"/>
      <c r="ABL80" s="112"/>
      <c r="ABM80" s="112"/>
      <c r="ABN80" s="112"/>
      <c r="ABO80" s="112"/>
      <c r="ABP80" s="112"/>
      <c r="ABQ80" s="112"/>
      <c r="ABR80" s="112"/>
      <c r="ABS80" s="112"/>
      <c r="ABT80" s="112"/>
      <c r="ABU80" s="112"/>
      <c r="ABV80" s="112"/>
      <c r="ABW80" s="112"/>
      <c r="ABX80" s="112"/>
      <c r="ABY80" s="112"/>
      <c r="ABZ80" s="112"/>
      <c r="ACA80" s="112"/>
      <c r="ACB80" s="112"/>
      <c r="ACC80" s="112"/>
      <c r="ACD80" s="112"/>
      <c r="ACE80" s="112"/>
      <c r="ACF80" s="112"/>
      <c r="ACG80" s="112"/>
      <c r="ACH80" s="112"/>
      <c r="ACI80" s="112"/>
      <c r="ACJ80" s="112"/>
      <c r="ACK80" s="112"/>
      <c r="ACL80" s="112"/>
      <c r="ACM80" s="112"/>
      <c r="ACN80" s="112"/>
      <c r="ACO80" s="112"/>
      <c r="ACP80" s="112"/>
      <c r="ACQ80" s="112"/>
      <c r="ACR80" s="112"/>
      <c r="ACS80" s="112"/>
      <c r="ACT80" s="112"/>
      <c r="ACU80" s="112"/>
      <c r="ACV80" s="112"/>
      <c r="ACW80" s="112"/>
      <c r="ACX80" s="112"/>
      <c r="ACY80" s="112"/>
      <c r="ACZ80" s="112"/>
      <c r="ADA80" s="112"/>
      <c r="ADB80" s="112"/>
      <c r="ADC80" s="112"/>
      <c r="ADD80" s="112"/>
      <c r="ADE80" s="112"/>
      <c r="ADF80" s="112"/>
      <c r="ADG80" s="112"/>
      <c r="ADH80" s="112"/>
      <c r="ADI80" s="112"/>
      <c r="ADJ80" s="112"/>
      <c r="ADK80" s="112"/>
      <c r="ADL80" s="112"/>
      <c r="ADM80" s="112"/>
      <c r="ADN80" s="112"/>
      <c r="ADO80" s="112"/>
      <c r="ADP80" s="112"/>
      <c r="ADQ80" s="112"/>
      <c r="ADR80" s="112"/>
      <c r="ADS80" s="112"/>
      <c r="ADT80" s="112"/>
      <c r="ADU80" s="112"/>
      <c r="ADV80" s="112"/>
      <c r="ADW80" s="112"/>
      <c r="ADX80" s="112"/>
      <c r="ADY80" s="112"/>
      <c r="ADZ80" s="112"/>
      <c r="AEA80" s="112"/>
      <c r="AEB80" s="112"/>
      <c r="AEC80" s="112"/>
      <c r="AED80" s="112"/>
      <c r="AEE80" s="112"/>
      <c r="AEF80" s="112"/>
      <c r="AEG80" s="112"/>
      <c r="AEH80" s="112"/>
      <c r="AEI80" s="112"/>
      <c r="AEJ80" s="112"/>
      <c r="AEK80" s="112"/>
      <c r="AEL80" s="112"/>
      <c r="AEM80" s="112"/>
      <c r="AEN80" s="112"/>
      <c r="AEO80" s="112"/>
      <c r="AEP80" s="112"/>
      <c r="AEQ80" s="112"/>
      <c r="AER80" s="112"/>
      <c r="AES80" s="112"/>
      <c r="AET80" s="112"/>
      <c r="AEU80" s="112"/>
      <c r="AEV80" s="112"/>
      <c r="AEW80" s="112"/>
      <c r="AEX80" s="112"/>
      <c r="AEY80" s="112"/>
      <c r="AEZ80" s="112"/>
      <c r="AFA80" s="112"/>
      <c r="AFB80" s="112"/>
      <c r="AFC80" s="112"/>
      <c r="AFD80" s="112"/>
      <c r="AFE80" s="112"/>
      <c r="AFF80" s="112"/>
      <c r="AFG80" s="112"/>
      <c r="AFH80" s="112"/>
      <c r="AFI80" s="112"/>
      <c r="AFJ80" s="112"/>
      <c r="AFK80" s="112"/>
      <c r="AFL80" s="112"/>
      <c r="AFM80" s="112"/>
      <c r="AFN80" s="112"/>
      <c r="AFO80" s="112"/>
      <c r="AFP80" s="112"/>
      <c r="AFQ80" s="112"/>
      <c r="AFR80" s="112"/>
      <c r="AFS80" s="112"/>
      <c r="AFT80" s="112"/>
      <c r="AFU80" s="112"/>
      <c r="AFV80" s="112"/>
      <c r="AFW80" s="112"/>
      <c r="AFX80" s="112"/>
      <c r="AFY80" s="112"/>
      <c r="AFZ80" s="112"/>
      <c r="AGA80" s="112"/>
      <c r="AGB80" s="112"/>
      <c r="AGC80" s="112"/>
      <c r="AGD80" s="112"/>
      <c r="AGE80" s="112"/>
      <c r="AGF80" s="112"/>
      <c r="AGG80" s="112"/>
      <c r="AGH80" s="112"/>
      <c r="AGI80" s="112"/>
      <c r="AGJ80" s="112"/>
      <c r="AGK80" s="112"/>
      <c r="AGL80" s="112"/>
      <c r="AGM80" s="112"/>
      <c r="AGN80" s="112"/>
      <c r="AGO80" s="112"/>
      <c r="AGP80" s="112"/>
      <c r="AGQ80" s="112"/>
      <c r="AGR80" s="112"/>
      <c r="AGS80" s="112"/>
      <c r="AGT80" s="112"/>
      <c r="AGU80" s="112"/>
      <c r="AGV80" s="112"/>
      <c r="AGW80" s="112"/>
      <c r="AGX80" s="112"/>
      <c r="AGY80" s="112"/>
      <c r="AGZ80" s="112"/>
      <c r="AHA80" s="112"/>
      <c r="AHB80" s="112"/>
      <c r="AHC80" s="112"/>
      <c r="AHD80" s="112"/>
      <c r="AHE80" s="112"/>
      <c r="AHF80" s="112"/>
      <c r="AHG80" s="112"/>
      <c r="AHH80" s="112"/>
      <c r="AHI80" s="112"/>
      <c r="AHJ80" s="112"/>
      <c r="AHK80" s="112"/>
      <c r="AHL80" s="112"/>
      <c r="AHM80" s="112"/>
      <c r="AHN80" s="112"/>
      <c r="AHO80" s="112"/>
      <c r="AHP80" s="112"/>
      <c r="AHQ80" s="112"/>
      <c r="AHR80" s="112"/>
      <c r="AHS80" s="112"/>
      <c r="AHT80" s="112"/>
      <c r="AHU80" s="112"/>
      <c r="AHV80" s="112"/>
      <c r="AHW80" s="112"/>
      <c r="AHX80" s="112"/>
      <c r="AHY80" s="112"/>
      <c r="AHZ80" s="112"/>
      <c r="AIA80" s="112"/>
      <c r="AIB80" s="112"/>
      <c r="AIC80" s="112"/>
      <c r="AID80" s="112"/>
      <c r="AIE80" s="112"/>
      <c r="AIF80" s="112"/>
      <c r="AIG80" s="112"/>
      <c r="AIH80" s="112"/>
      <c r="AII80" s="112"/>
      <c r="AIJ80" s="112"/>
      <c r="AIK80" s="112"/>
      <c r="AIL80" s="112"/>
      <c r="AIM80" s="112"/>
      <c r="AIN80" s="112"/>
      <c r="AIO80" s="112"/>
      <c r="AIP80" s="112"/>
      <c r="AIQ80" s="112"/>
      <c r="AIR80" s="112"/>
      <c r="AIS80" s="112"/>
      <c r="AIT80" s="112"/>
      <c r="AIU80" s="112"/>
      <c r="AIV80" s="112"/>
      <c r="AIW80" s="112"/>
      <c r="AIX80" s="112"/>
      <c r="AIY80" s="112"/>
      <c r="AIZ80" s="112"/>
      <c r="AJA80" s="112"/>
      <c r="AJB80" s="112"/>
      <c r="AJC80" s="112"/>
      <c r="AJD80" s="112"/>
      <c r="AJE80" s="112"/>
      <c r="AJF80" s="112"/>
      <c r="AJG80" s="112"/>
      <c r="AJH80" s="112"/>
      <c r="AJI80" s="112"/>
      <c r="AJJ80" s="112"/>
      <c r="AJK80" s="112"/>
      <c r="AJL80" s="112"/>
      <c r="AJM80" s="112"/>
      <c r="AJN80" s="112"/>
      <c r="AJO80" s="112"/>
      <c r="AJP80" s="112"/>
      <c r="AJQ80" s="112"/>
      <c r="AJR80" s="112"/>
      <c r="AJS80" s="112"/>
      <c r="AJT80" s="112"/>
      <c r="AJU80" s="112"/>
      <c r="AJV80" s="112"/>
      <c r="AJW80" s="112"/>
      <c r="AJX80" s="112"/>
      <c r="AJY80" s="112"/>
      <c r="AJZ80" s="112"/>
      <c r="AKA80" s="112"/>
      <c r="AKB80" s="112"/>
      <c r="AKC80" s="112"/>
      <c r="AKD80" s="112"/>
      <c r="AKE80" s="112"/>
      <c r="AKF80" s="112"/>
      <c r="AKG80" s="112"/>
      <c r="AKH80" s="112"/>
      <c r="AKI80" s="112"/>
      <c r="AKJ80" s="112"/>
      <c r="AKK80" s="112"/>
      <c r="AKL80" s="112"/>
      <c r="AKM80" s="112"/>
      <c r="AKN80" s="112"/>
      <c r="AKO80" s="112"/>
      <c r="AKP80" s="112"/>
      <c r="AKQ80" s="112"/>
      <c r="AKR80" s="112"/>
      <c r="AKS80" s="112"/>
      <c r="AKT80" s="112"/>
      <c r="AKU80" s="112"/>
      <c r="AKV80" s="112"/>
      <c r="AKW80" s="112"/>
      <c r="AKX80" s="112"/>
      <c r="AKY80" s="112"/>
      <c r="AKZ80" s="112"/>
      <c r="ALA80" s="112"/>
      <c r="ALB80" s="112"/>
      <c r="ALC80" s="112"/>
      <c r="ALD80" s="112"/>
      <c r="ALE80" s="112"/>
      <c r="ALF80" s="112"/>
      <c r="ALG80" s="112"/>
      <c r="ALH80" s="112"/>
      <c r="ALI80" s="112"/>
      <c r="ALJ80" s="112"/>
      <c r="ALK80" s="112"/>
      <c r="ALL80" s="112"/>
      <c r="ALM80" s="112"/>
      <c r="ALN80" s="112"/>
      <c r="ALO80" s="112"/>
      <c r="ALP80" s="112"/>
      <c r="ALQ80" s="112"/>
      <c r="ALR80" s="112"/>
      <c r="ALS80" s="112"/>
      <c r="ALT80" s="112"/>
      <c r="ALU80" s="112"/>
      <c r="ALV80" s="112"/>
      <c r="ALW80" s="112"/>
      <c r="ALX80" s="112"/>
      <c r="ALY80" s="112"/>
      <c r="ALZ80" s="112"/>
      <c r="AMA80" s="112"/>
      <c r="AMB80" s="112"/>
      <c r="AMC80" s="112"/>
      <c r="AMD80" s="112"/>
      <c r="AME80" s="112"/>
      <c r="AMF80" s="112"/>
      <c r="AMG80" s="112"/>
      <c r="AMH80" s="112"/>
      <c r="AMI80" s="112"/>
      <c r="AMJ80" s="112"/>
      <c r="AMK80" s="112"/>
      <c r="AML80" s="112"/>
      <c r="AMM80" s="112"/>
      <c r="AMN80" s="112"/>
      <c r="AMO80" s="112"/>
      <c r="AMP80" s="112"/>
      <c r="AMQ80" s="112"/>
      <c r="AMR80" s="112"/>
      <c r="AMS80" s="112"/>
      <c r="AMT80" s="112"/>
      <c r="AMU80" s="112"/>
      <c r="AMV80" s="112"/>
      <c r="AMW80" s="112"/>
      <c r="AMX80" s="112"/>
      <c r="AMY80" s="112"/>
      <c r="AMZ80" s="112"/>
      <c r="ANA80" s="112"/>
      <c r="ANB80" s="112"/>
      <c r="ANC80" s="112"/>
      <c r="AND80" s="112"/>
      <c r="ANE80" s="112"/>
      <c r="ANF80" s="112"/>
      <c r="ANG80" s="112"/>
      <c r="ANH80" s="112"/>
      <c r="ANI80" s="112"/>
      <c r="ANJ80" s="112"/>
      <c r="ANK80" s="112"/>
      <c r="ANL80" s="112"/>
      <c r="ANM80" s="112"/>
      <c r="ANN80" s="112"/>
      <c r="ANO80" s="112"/>
      <c r="ANP80" s="112"/>
      <c r="ANQ80" s="112"/>
      <c r="ANR80" s="112"/>
      <c r="ANS80" s="112"/>
      <c r="ANT80" s="112"/>
      <c r="ANU80" s="112"/>
      <c r="ANV80" s="112"/>
      <c r="ANW80" s="112"/>
      <c r="ANX80" s="112"/>
      <c r="ANY80" s="112"/>
      <c r="ANZ80" s="112"/>
      <c r="AOA80" s="112"/>
      <c r="AOB80" s="112"/>
      <c r="AOC80" s="112"/>
      <c r="AOD80" s="112"/>
      <c r="AOE80" s="112"/>
      <c r="AOF80" s="112"/>
      <c r="AOG80" s="112"/>
      <c r="AOH80" s="112"/>
      <c r="AOI80" s="112"/>
      <c r="AOJ80" s="112"/>
      <c r="AOK80" s="112"/>
      <c r="AOL80" s="112"/>
      <c r="AOM80" s="112"/>
      <c r="AON80" s="112"/>
      <c r="AOO80" s="112"/>
      <c r="AOP80" s="112"/>
      <c r="AOQ80" s="112"/>
      <c r="AOR80" s="112"/>
      <c r="AOS80" s="112"/>
      <c r="AOT80" s="112"/>
      <c r="AOU80" s="112"/>
      <c r="AOV80" s="112"/>
      <c r="AOW80" s="112"/>
      <c r="AOX80" s="112"/>
      <c r="AOY80" s="112"/>
      <c r="AOZ80" s="112"/>
      <c r="APA80" s="112"/>
      <c r="APB80" s="112"/>
      <c r="APC80" s="112"/>
      <c r="APD80" s="112"/>
      <c r="APE80" s="112"/>
      <c r="APF80" s="112"/>
      <c r="APG80" s="112"/>
      <c r="APH80" s="112"/>
      <c r="API80" s="112"/>
      <c r="APJ80" s="112"/>
      <c r="APK80" s="112"/>
      <c r="APL80" s="112"/>
      <c r="APM80" s="112"/>
      <c r="APN80" s="112"/>
      <c r="APO80" s="112"/>
      <c r="APP80" s="112"/>
      <c r="APQ80" s="112"/>
      <c r="APR80" s="112"/>
      <c r="APS80" s="112"/>
      <c r="APT80" s="112"/>
      <c r="APU80" s="112"/>
      <c r="APV80" s="112"/>
      <c r="APW80" s="112"/>
      <c r="APX80" s="112"/>
      <c r="APY80" s="112"/>
      <c r="APZ80" s="112"/>
      <c r="AQA80" s="112"/>
      <c r="AQB80" s="112"/>
      <c r="AQC80" s="112"/>
      <c r="AQD80" s="112"/>
      <c r="AQE80" s="112"/>
      <c r="AQF80" s="112"/>
      <c r="AQG80" s="112"/>
      <c r="AQH80" s="112"/>
      <c r="AQI80" s="112"/>
      <c r="AQJ80" s="112"/>
      <c r="AQK80" s="112"/>
      <c r="AQL80" s="112"/>
      <c r="AQM80" s="112"/>
      <c r="AQN80" s="112"/>
      <c r="AQO80" s="112"/>
      <c r="AQP80" s="112"/>
      <c r="AQQ80" s="112"/>
      <c r="AQR80" s="112"/>
      <c r="AQS80" s="112"/>
      <c r="AQT80" s="112"/>
      <c r="AQU80" s="112"/>
      <c r="AQV80" s="112"/>
      <c r="AQW80" s="112"/>
      <c r="AQX80" s="112"/>
      <c r="AQY80" s="112"/>
      <c r="AQZ80" s="112"/>
      <c r="ARA80" s="112"/>
      <c r="ARB80" s="112"/>
      <c r="ARC80" s="112"/>
      <c r="ARD80" s="112"/>
      <c r="ARE80" s="112"/>
      <c r="ARF80" s="112"/>
      <c r="ARG80" s="112"/>
      <c r="ARH80" s="112"/>
      <c r="ARI80" s="112"/>
      <c r="ARJ80" s="112"/>
      <c r="ARK80" s="112"/>
      <c r="ARL80" s="112"/>
      <c r="ARM80" s="112"/>
      <c r="ARN80" s="112"/>
      <c r="ARO80" s="112"/>
      <c r="ARP80" s="112"/>
      <c r="ARQ80" s="112"/>
      <c r="ARR80" s="112"/>
      <c r="ARS80" s="112"/>
      <c r="ART80" s="112"/>
      <c r="ARU80" s="112"/>
      <c r="ARV80" s="112"/>
      <c r="ARW80" s="112"/>
      <c r="ARX80" s="112"/>
      <c r="ARY80" s="112"/>
      <c r="ARZ80" s="112"/>
      <c r="ASA80" s="112"/>
      <c r="ASB80" s="112"/>
      <c r="ASC80" s="112"/>
      <c r="ASD80" s="112"/>
      <c r="ASE80" s="112"/>
      <c r="ASF80" s="112"/>
      <c r="ASG80" s="112"/>
      <c r="ASH80" s="112"/>
      <c r="ASI80" s="112"/>
      <c r="ASJ80" s="112"/>
      <c r="ASK80" s="112"/>
      <c r="ASL80" s="112"/>
      <c r="ASM80" s="112"/>
      <c r="ASN80" s="112"/>
      <c r="ASO80" s="112"/>
      <c r="ASP80" s="112"/>
      <c r="ASQ80" s="112"/>
      <c r="ASR80" s="112"/>
      <c r="ASS80" s="112"/>
      <c r="AST80" s="112"/>
      <c r="ASU80" s="112"/>
      <c r="ASV80" s="112"/>
      <c r="ASW80" s="112"/>
      <c r="ASX80" s="112"/>
      <c r="ASY80" s="112"/>
      <c r="ASZ80" s="112"/>
      <c r="ATA80" s="112"/>
      <c r="ATB80" s="112"/>
      <c r="ATC80" s="112"/>
      <c r="ATD80" s="112"/>
      <c r="ATE80" s="112"/>
      <c r="ATF80" s="112"/>
      <c r="ATG80" s="112"/>
      <c r="ATH80" s="112"/>
      <c r="ATI80" s="112"/>
      <c r="ATJ80" s="112"/>
      <c r="ATK80" s="112"/>
      <c r="ATL80" s="112"/>
      <c r="ATM80" s="112"/>
      <c r="ATN80" s="112"/>
      <c r="ATO80" s="112"/>
      <c r="ATP80" s="112"/>
      <c r="ATQ80" s="112"/>
      <c r="ATR80" s="112"/>
      <c r="ATS80" s="112"/>
      <c r="ATT80" s="112"/>
      <c r="ATU80" s="112"/>
      <c r="ATV80" s="112"/>
      <c r="ATW80" s="112"/>
      <c r="ATX80" s="112"/>
      <c r="ATY80" s="112"/>
      <c r="ATZ80" s="112"/>
      <c r="AUA80" s="112"/>
      <c r="AUB80" s="112"/>
      <c r="AUC80" s="112"/>
      <c r="AUD80" s="112"/>
      <c r="AUE80" s="112"/>
      <c r="AUF80" s="112"/>
      <c r="AUG80" s="112"/>
      <c r="AUH80" s="112"/>
      <c r="AUI80" s="112"/>
      <c r="AUJ80" s="112"/>
      <c r="AUK80" s="112"/>
      <c r="AUL80" s="112"/>
      <c r="AUM80" s="112"/>
      <c r="AUN80" s="112"/>
      <c r="AUO80" s="112"/>
      <c r="AUP80" s="112"/>
      <c r="AUQ80" s="112"/>
      <c r="AUR80" s="112"/>
      <c r="AUS80" s="112"/>
      <c r="AUT80" s="112"/>
      <c r="AUU80" s="112"/>
      <c r="AUV80" s="112"/>
      <c r="AUW80" s="112"/>
      <c r="AUX80" s="112"/>
      <c r="AUY80" s="112"/>
      <c r="AUZ80" s="112"/>
      <c r="AVA80" s="112"/>
      <c r="AVB80" s="112"/>
      <c r="AVC80" s="112"/>
      <c r="AVD80" s="112"/>
      <c r="AVE80" s="112"/>
      <c r="AVF80" s="112"/>
      <c r="AVG80" s="112"/>
      <c r="AVH80" s="112"/>
      <c r="AVI80" s="112"/>
      <c r="AVJ80" s="112"/>
      <c r="AVK80" s="112"/>
      <c r="AVL80" s="112"/>
      <c r="AVM80" s="112"/>
      <c r="AVN80" s="112"/>
      <c r="AVO80" s="112"/>
      <c r="AVP80" s="112"/>
      <c r="AVQ80" s="112"/>
      <c r="AVR80" s="112"/>
      <c r="AVS80" s="112"/>
      <c r="AVT80" s="112"/>
      <c r="AVU80" s="112"/>
      <c r="AVV80" s="112"/>
      <c r="AVW80" s="112"/>
      <c r="AVX80" s="112"/>
      <c r="AVY80" s="112"/>
      <c r="AVZ80" s="112"/>
      <c r="AWA80" s="112"/>
      <c r="AWB80" s="112"/>
      <c r="AWC80" s="112"/>
      <c r="AWD80" s="112"/>
      <c r="AWE80" s="112"/>
      <c r="AWF80" s="112"/>
      <c r="AWG80" s="112"/>
      <c r="AWH80" s="112"/>
      <c r="AWI80" s="112"/>
      <c r="AWJ80" s="112"/>
      <c r="AWK80" s="112"/>
      <c r="AWL80" s="112"/>
      <c r="AWM80" s="112"/>
      <c r="AWN80" s="112"/>
      <c r="AWO80" s="112"/>
      <c r="AWP80" s="112"/>
      <c r="AWQ80" s="112"/>
      <c r="AWR80" s="112"/>
      <c r="AWS80" s="112"/>
      <c r="AWT80" s="112"/>
      <c r="AWU80" s="112"/>
      <c r="AWV80" s="112"/>
      <c r="AWW80" s="112"/>
      <c r="AWX80" s="112"/>
      <c r="AWY80" s="112"/>
      <c r="AWZ80" s="112"/>
      <c r="AXA80" s="112"/>
      <c r="AXB80" s="112"/>
      <c r="AXC80" s="112"/>
      <c r="AXD80" s="112"/>
      <c r="AXE80" s="112"/>
      <c r="AXF80" s="112"/>
      <c r="AXG80" s="112"/>
      <c r="AXH80" s="112"/>
      <c r="AXI80" s="112"/>
      <c r="AXJ80" s="112"/>
      <c r="AXK80" s="112"/>
      <c r="AXL80" s="112"/>
      <c r="AXM80" s="112"/>
      <c r="AXN80" s="112"/>
      <c r="AXO80" s="112"/>
      <c r="AXP80" s="112"/>
      <c r="AXQ80" s="112"/>
      <c r="AXR80" s="112"/>
      <c r="AXS80" s="112"/>
      <c r="AXT80" s="112"/>
      <c r="AXU80" s="112"/>
      <c r="AXV80" s="112"/>
      <c r="AXW80" s="112"/>
      <c r="AXX80" s="112"/>
      <c r="AXY80" s="112"/>
      <c r="AXZ80" s="112"/>
      <c r="AYA80" s="112"/>
      <c r="AYB80" s="112"/>
      <c r="AYC80" s="112"/>
      <c r="AYD80" s="112"/>
      <c r="AYE80" s="112"/>
      <c r="AYF80" s="112"/>
      <c r="AYG80" s="112"/>
      <c r="AYH80" s="112"/>
      <c r="AYI80" s="112"/>
      <c r="AYJ80" s="112"/>
      <c r="AYK80" s="112"/>
      <c r="AYL80" s="112"/>
      <c r="AYM80" s="112"/>
      <c r="AYN80" s="112"/>
      <c r="AYO80" s="112"/>
      <c r="AYP80" s="112"/>
      <c r="AYQ80" s="112"/>
      <c r="AYR80" s="112"/>
      <c r="AYS80" s="112"/>
      <c r="AYT80" s="112"/>
      <c r="AYU80" s="112"/>
      <c r="AYV80" s="112"/>
      <c r="AYW80" s="112"/>
      <c r="AYX80" s="112"/>
      <c r="AYY80" s="112"/>
      <c r="AYZ80" s="112"/>
      <c r="AZA80" s="112"/>
      <c r="AZB80" s="112"/>
      <c r="AZC80" s="112"/>
      <c r="AZD80" s="112"/>
      <c r="AZE80" s="112"/>
      <c r="AZF80" s="112"/>
      <c r="AZG80" s="112"/>
      <c r="AZH80" s="112"/>
      <c r="AZI80" s="112"/>
      <c r="AZJ80" s="112"/>
      <c r="AZK80" s="112"/>
      <c r="AZL80" s="112"/>
      <c r="AZM80" s="112"/>
      <c r="AZN80" s="112"/>
      <c r="AZO80" s="112"/>
      <c r="AZP80" s="112"/>
      <c r="AZQ80" s="112"/>
      <c r="AZR80" s="112"/>
      <c r="AZS80" s="112"/>
      <c r="AZT80" s="112"/>
      <c r="AZU80" s="112"/>
      <c r="AZV80" s="112"/>
      <c r="AZW80" s="112"/>
      <c r="AZX80" s="112"/>
      <c r="AZY80" s="112"/>
      <c r="AZZ80" s="112"/>
      <c r="BAA80" s="112"/>
      <c r="BAB80" s="112"/>
      <c r="BAC80" s="112"/>
      <c r="BAD80" s="112"/>
      <c r="BAE80" s="112"/>
      <c r="BAF80" s="112"/>
      <c r="BAG80" s="112"/>
      <c r="BAH80" s="112"/>
      <c r="BAI80" s="112"/>
      <c r="BAJ80" s="112"/>
      <c r="BAK80" s="112"/>
      <c r="BAL80" s="112"/>
      <c r="BAM80" s="112"/>
      <c r="BAN80" s="112"/>
      <c r="BAO80" s="112"/>
      <c r="BAP80" s="112"/>
      <c r="BAQ80" s="112"/>
      <c r="BAR80" s="112"/>
      <c r="BAS80" s="112"/>
      <c r="BAT80" s="112"/>
      <c r="BAU80" s="112"/>
      <c r="BAV80" s="112"/>
    </row>
    <row r="81" spans="1:17" ht="28.5" customHeight="1">
      <c r="A81" s="139">
        <v>14</v>
      </c>
      <c r="B81" s="140" t="s">
        <v>158</v>
      </c>
      <c r="C81" s="141"/>
      <c r="D81" s="142" t="s">
        <v>129</v>
      </c>
      <c r="E81" s="143">
        <v>125000000</v>
      </c>
      <c r="F81" s="144" t="s">
        <v>30</v>
      </c>
      <c r="G81" s="145">
        <f t="shared" si="18"/>
        <v>5</v>
      </c>
      <c r="H81" s="145">
        <v>5</v>
      </c>
      <c r="I81" s="145">
        <v>123160000</v>
      </c>
      <c r="J81" s="168">
        <f t="shared" si="19"/>
        <v>98.528000000000006</v>
      </c>
      <c r="K81" s="168">
        <f t="shared" si="20"/>
        <v>98.528000000000006</v>
      </c>
      <c r="L81" s="168">
        <f t="shared" si="21"/>
        <v>-93.528000000000006</v>
      </c>
      <c r="M81" s="169">
        <f t="shared" si="22"/>
        <v>1840000</v>
      </c>
      <c r="N81" s="168">
        <f t="shared" si="23"/>
        <v>1.472</v>
      </c>
      <c r="O81" s="168"/>
      <c r="P81" s="170"/>
      <c r="Q81" s="168"/>
    </row>
    <row r="82" spans="1:17" ht="28.5" customHeight="1">
      <c r="A82" s="146">
        <v>15</v>
      </c>
      <c r="B82" s="147" t="s">
        <v>159</v>
      </c>
      <c r="C82" s="148"/>
      <c r="D82" s="149" t="s">
        <v>131</v>
      </c>
      <c r="E82" s="150">
        <v>228273332</v>
      </c>
      <c r="F82" s="151" t="s">
        <v>30</v>
      </c>
      <c r="G82" s="152">
        <f t="shared" si="18"/>
        <v>5</v>
      </c>
      <c r="H82" s="152">
        <v>5</v>
      </c>
      <c r="I82" s="152">
        <v>0</v>
      </c>
      <c r="J82" s="171">
        <f t="shared" si="19"/>
        <v>0</v>
      </c>
      <c r="K82" s="171">
        <f t="shared" si="20"/>
        <v>0</v>
      </c>
      <c r="L82" s="171">
        <f t="shared" si="21"/>
        <v>5</v>
      </c>
      <c r="M82" s="172">
        <f t="shared" si="22"/>
        <v>228273332</v>
      </c>
      <c r="N82" s="171">
        <f t="shared" si="23"/>
        <v>100</v>
      </c>
      <c r="O82" s="171"/>
      <c r="P82" s="173"/>
      <c r="Q82" s="171"/>
    </row>
    <row r="83" spans="1:17" ht="28.5" customHeight="1">
      <c r="A83" s="139">
        <v>16</v>
      </c>
      <c r="B83" s="140" t="s">
        <v>160</v>
      </c>
      <c r="C83" s="141"/>
      <c r="D83" s="142" t="s">
        <v>161</v>
      </c>
      <c r="E83" s="143">
        <v>496195000</v>
      </c>
      <c r="F83" s="144" t="s">
        <v>30</v>
      </c>
      <c r="G83" s="145">
        <f t="shared" si="18"/>
        <v>5</v>
      </c>
      <c r="H83" s="145">
        <v>5</v>
      </c>
      <c r="I83" s="167">
        <v>444968000</v>
      </c>
      <c r="J83" s="168">
        <f t="shared" si="19"/>
        <v>89.676034623484696</v>
      </c>
      <c r="K83" s="168">
        <f t="shared" si="20"/>
        <v>89.676034623484696</v>
      </c>
      <c r="L83" s="168">
        <f t="shared" si="21"/>
        <v>-84.676034623484696</v>
      </c>
      <c r="M83" s="169">
        <f t="shared" si="22"/>
        <v>51227000</v>
      </c>
      <c r="N83" s="168">
        <f t="shared" si="23"/>
        <v>10.3239653765153</v>
      </c>
      <c r="O83" s="168"/>
      <c r="P83" s="170"/>
      <c r="Q83" s="168"/>
    </row>
    <row r="84" spans="1:17" ht="28.5" customHeight="1">
      <c r="A84" s="139">
        <v>17</v>
      </c>
      <c r="B84" s="140" t="s">
        <v>162</v>
      </c>
      <c r="C84" s="141"/>
      <c r="D84" s="142" t="s">
        <v>135</v>
      </c>
      <c r="E84" s="143">
        <v>396804500</v>
      </c>
      <c r="F84" s="144" t="s">
        <v>30</v>
      </c>
      <c r="G84" s="145">
        <f t="shared" si="18"/>
        <v>5</v>
      </c>
      <c r="H84" s="145">
        <v>5</v>
      </c>
      <c r="I84" s="167">
        <v>372975493</v>
      </c>
      <c r="J84" s="168">
        <f t="shared" si="19"/>
        <v>93.994774000798898</v>
      </c>
      <c r="K84" s="168">
        <f t="shared" si="20"/>
        <v>93.994774000798898</v>
      </c>
      <c r="L84" s="168">
        <f t="shared" si="21"/>
        <v>-88.994774000798898</v>
      </c>
      <c r="M84" s="169">
        <f t="shared" si="22"/>
        <v>23829007</v>
      </c>
      <c r="N84" s="168">
        <f t="shared" si="23"/>
        <v>6.0052259992011203</v>
      </c>
      <c r="O84" s="168"/>
      <c r="P84" s="170"/>
      <c r="Q84" s="168"/>
    </row>
    <row r="85" spans="1:17" ht="28.5" customHeight="1">
      <c r="A85" s="139">
        <v>18</v>
      </c>
      <c r="B85" s="140" t="s">
        <v>163</v>
      </c>
      <c r="C85" s="141"/>
      <c r="D85" s="142" t="s">
        <v>164</v>
      </c>
      <c r="E85" s="143">
        <v>23723700000</v>
      </c>
      <c r="F85" s="144" t="s">
        <v>30</v>
      </c>
      <c r="G85" s="145">
        <f t="shared" si="18"/>
        <v>5</v>
      </c>
      <c r="H85" s="145">
        <v>5</v>
      </c>
      <c r="I85" s="167">
        <v>11894274553</v>
      </c>
      <c r="J85" s="168">
        <f t="shared" si="19"/>
        <v>50.136675784131498</v>
      </c>
      <c r="K85" s="168">
        <f t="shared" si="20"/>
        <v>50.136675784131498</v>
      </c>
      <c r="L85" s="168">
        <f t="shared" si="21"/>
        <v>-45.136675784131498</v>
      </c>
      <c r="M85" s="169">
        <f t="shared" si="22"/>
        <v>11829425447</v>
      </c>
      <c r="N85" s="168">
        <f t="shared" si="23"/>
        <v>49.863324215868502</v>
      </c>
      <c r="O85" s="168"/>
      <c r="P85" s="170"/>
      <c r="Q85" s="168"/>
    </row>
    <row r="86" spans="1:17" ht="28.5" customHeight="1">
      <c r="A86" s="134" t="s">
        <v>57</v>
      </c>
      <c r="B86" s="135" t="s">
        <v>165</v>
      </c>
      <c r="C86" s="154"/>
      <c r="D86" s="155" t="s">
        <v>166</v>
      </c>
      <c r="E86" s="136">
        <f>SUM(E87:E97)</f>
        <v>12038535750</v>
      </c>
      <c r="F86" s="137" t="s">
        <v>30</v>
      </c>
      <c r="G86" s="138">
        <f t="shared" si="18"/>
        <v>5</v>
      </c>
      <c r="H86" s="138">
        <v>5</v>
      </c>
      <c r="I86" s="138">
        <f>SUM(I87:I97)</f>
        <v>5262308000</v>
      </c>
      <c r="J86" s="176">
        <f t="shared" si="19"/>
        <v>43.712193154387599</v>
      </c>
      <c r="K86" s="176">
        <f t="shared" si="20"/>
        <v>43.712193154387599</v>
      </c>
      <c r="L86" s="176">
        <f t="shared" si="21"/>
        <v>-38.712193154387599</v>
      </c>
      <c r="M86" s="177">
        <f t="shared" si="22"/>
        <v>6776227750</v>
      </c>
      <c r="N86" s="176">
        <f t="shared" si="23"/>
        <v>56.287806845612401</v>
      </c>
      <c r="O86" s="176"/>
      <c r="P86" s="166"/>
      <c r="Q86" s="176"/>
    </row>
    <row r="87" spans="1:17" ht="28.5" customHeight="1">
      <c r="A87" s="146">
        <v>1</v>
      </c>
      <c r="B87" s="147" t="s">
        <v>167</v>
      </c>
      <c r="C87" s="148"/>
      <c r="D87" s="149" t="s">
        <v>168</v>
      </c>
      <c r="E87" s="150">
        <v>675000000</v>
      </c>
      <c r="F87" s="151" t="s">
        <v>30</v>
      </c>
      <c r="G87" s="152">
        <f t="shared" si="18"/>
        <v>5</v>
      </c>
      <c r="H87" s="152">
        <v>5</v>
      </c>
      <c r="I87" s="152">
        <v>0</v>
      </c>
      <c r="J87" s="171">
        <f t="shared" si="19"/>
        <v>0</v>
      </c>
      <c r="K87" s="171">
        <f t="shared" si="20"/>
        <v>0</v>
      </c>
      <c r="L87" s="171">
        <f t="shared" si="21"/>
        <v>5</v>
      </c>
      <c r="M87" s="172">
        <f t="shared" si="22"/>
        <v>675000000</v>
      </c>
      <c r="N87" s="171">
        <f t="shared" si="23"/>
        <v>100</v>
      </c>
      <c r="O87" s="171"/>
      <c r="P87" s="173"/>
      <c r="Q87" s="171"/>
    </row>
    <row r="88" spans="1:17" ht="28.5" customHeight="1">
      <c r="A88" s="146">
        <v>2</v>
      </c>
      <c r="B88" s="147" t="s">
        <v>169</v>
      </c>
      <c r="C88" s="148"/>
      <c r="D88" s="149" t="s">
        <v>170</v>
      </c>
      <c r="E88" s="150">
        <v>75250000</v>
      </c>
      <c r="F88" s="151" t="s">
        <v>30</v>
      </c>
      <c r="G88" s="152">
        <f t="shared" si="18"/>
        <v>5</v>
      </c>
      <c r="H88" s="152">
        <v>5</v>
      </c>
      <c r="I88" s="152">
        <v>0</v>
      </c>
      <c r="J88" s="171">
        <f t="shared" si="19"/>
        <v>0</v>
      </c>
      <c r="K88" s="171">
        <f t="shared" si="20"/>
        <v>0</v>
      </c>
      <c r="L88" s="171">
        <f t="shared" si="21"/>
        <v>5</v>
      </c>
      <c r="M88" s="172">
        <f t="shared" si="22"/>
        <v>75250000</v>
      </c>
      <c r="N88" s="171">
        <f t="shared" si="23"/>
        <v>100</v>
      </c>
      <c r="O88" s="171"/>
      <c r="P88" s="173"/>
      <c r="Q88" s="171"/>
    </row>
    <row r="89" spans="1:17" ht="28.5" customHeight="1">
      <c r="A89" s="139">
        <v>3</v>
      </c>
      <c r="B89" s="140" t="s">
        <v>171</v>
      </c>
      <c r="C89" s="141"/>
      <c r="D89" s="142" t="s">
        <v>172</v>
      </c>
      <c r="E89" s="143">
        <v>75000000</v>
      </c>
      <c r="F89" s="144" t="s">
        <v>30</v>
      </c>
      <c r="G89" s="145">
        <f t="shared" si="18"/>
        <v>5</v>
      </c>
      <c r="H89" s="145">
        <v>5</v>
      </c>
      <c r="I89" s="145">
        <v>72000000</v>
      </c>
      <c r="J89" s="168">
        <f t="shared" si="19"/>
        <v>96</v>
      </c>
      <c r="K89" s="168">
        <f t="shared" si="20"/>
        <v>96</v>
      </c>
      <c r="L89" s="168">
        <f t="shared" si="21"/>
        <v>-91</v>
      </c>
      <c r="M89" s="169">
        <f t="shared" si="22"/>
        <v>3000000</v>
      </c>
      <c r="N89" s="168">
        <f t="shared" si="23"/>
        <v>4</v>
      </c>
      <c r="O89" s="168"/>
      <c r="P89" s="170"/>
      <c r="Q89" s="168"/>
    </row>
    <row r="90" spans="1:17" ht="28.5" customHeight="1">
      <c r="A90" s="146">
        <v>4</v>
      </c>
      <c r="B90" s="147" t="s">
        <v>173</v>
      </c>
      <c r="C90" s="148"/>
      <c r="D90" s="149" t="s">
        <v>174</v>
      </c>
      <c r="E90" s="150">
        <v>147000000</v>
      </c>
      <c r="F90" s="151" t="s">
        <v>30</v>
      </c>
      <c r="G90" s="152">
        <f t="shared" si="18"/>
        <v>5</v>
      </c>
      <c r="H90" s="152">
        <v>5</v>
      </c>
      <c r="I90" s="152">
        <v>0</v>
      </c>
      <c r="J90" s="171">
        <f t="shared" si="19"/>
        <v>0</v>
      </c>
      <c r="K90" s="171">
        <f t="shared" si="20"/>
        <v>0</v>
      </c>
      <c r="L90" s="171">
        <f t="shared" si="21"/>
        <v>5</v>
      </c>
      <c r="M90" s="172">
        <f t="shared" si="22"/>
        <v>147000000</v>
      </c>
      <c r="N90" s="171">
        <f t="shared" si="23"/>
        <v>100</v>
      </c>
      <c r="O90" s="171"/>
      <c r="P90" s="173"/>
      <c r="Q90" s="171"/>
    </row>
    <row r="91" spans="1:17" ht="28.5" customHeight="1">
      <c r="A91" s="146">
        <v>5</v>
      </c>
      <c r="B91" s="147" t="s">
        <v>175</v>
      </c>
      <c r="C91" s="148"/>
      <c r="D91" s="149" t="s">
        <v>176</v>
      </c>
      <c r="E91" s="150">
        <v>595000000</v>
      </c>
      <c r="F91" s="151" t="s">
        <v>30</v>
      </c>
      <c r="G91" s="152">
        <f t="shared" si="18"/>
        <v>5</v>
      </c>
      <c r="H91" s="152">
        <v>5</v>
      </c>
      <c r="I91" s="152">
        <v>0</v>
      </c>
      <c r="J91" s="171">
        <f t="shared" si="19"/>
        <v>0</v>
      </c>
      <c r="K91" s="171">
        <f t="shared" si="20"/>
        <v>0</v>
      </c>
      <c r="L91" s="171">
        <f t="shared" si="21"/>
        <v>5</v>
      </c>
      <c r="M91" s="172">
        <f t="shared" si="22"/>
        <v>595000000</v>
      </c>
      <c r="N91" s="171">
        <f t="shared" si="23"/>
        <v>100</v>
      </c>
      <c r="O91" s="171"/>
      <c r="P91" s="173"/>
      <c r="Q91" s="171"/>
    </row>
    <row r="92" spans="1:17" s="112" customFormat="1" ht="28.5" customHeight="1">
      <c r="A92" s="139">
        <v>6</v>
      </c>
      <c r="B92" s="140" t="s">
        <v>177</v>
      </c>
      <c r="C92" s="141"/>
      <c r="D92" s="142" t="s">
        <v>178</v>
      </c>
      <c r="E92" s="143">
        <v>175000000</v>
      </c>
      <c r="F92" s="144" t="s">
        <v>30</v>
      </c>
      <c r="G92" s="145">
        <f t="shared" si="18"/>
        <v>5</v>
      </c>
      <c r="H92" s="145">
        <v>5</v>
      </c>
      <c r="I92" s="145">
        <v>165768000</v>
      </c>
      <c r="J92" s="168">
        <f t="shared" si="19"/>
        <v>94.724571428571394</v>
      </c>
      <c r="K92" s="168">
        <f t="shared" si="20"/>
        <v>94.724571428571394</v>
      </c>
      <c r="L92" s="168">
        <f t="shared" si="21"/>
        <v>-89.724571428571394</v>
      </c>
      <c r="M92" s="169">
        <f t="shared" si="22"/>
        <v>9232000</v>
      </c>
      <c r="N92" s="168">
        <f t="shared" si="23"/>
        <v>5.27542857142857</v>
      </c>
      <c r="O92" s="168"/>
      <c r="P92" s="170"/>
      <c r="Q92" s="168"/>
    </row>
    <row r="93" spans="1:17" ht="28.5" customHeight="1">
      <c r="A93" s="139">
        <v>7</v>
      </c>
      <c r="B93" s="140" t="s">
        <v>179</v>
      </c>
      <c r="C93" s="141"/>
      <c r="D93" s="142" t="s">
        <v>180</v>
      </c>
      <c r="E93" s="143">
        <v>100000000</v>
      </c>
      <c r="F93" s="144" t="s">
        <v>30</v>
      </c>
      <c r="G93" s="145">
        <f t="shared" si="18"/>
        <v>5</v>
      </c>
      <c r="H93" s="145">
        <v>5</v>
      </c>
      <c r="I93" s="145">
        <v>94340000</v>
      </c>
      <c r="J93" s="168">
        <f t="shared" si="19"/>
        <v>94.34</v>
      </c>
      <c r="K93" s="168">
        <f t="shared" si="20"/>
        <v>94.34</v>
      </c>
      <c r="L93" s="168">
        <f t="shared" si="21"/>
        <v>-89.34</v>
      </c>
      <c r="M93" s="169">
        <f t="shared" si="22"/>
        <v>5660000</v>
      </c>
      <c r="N93" s="168">
        <f t="shared" si="23"/>
        <v>5.66</v>
      </c>
      <c r="O93" s="168"/>
      <c r="P93" s="170"/>
      <c r="Q93" s="168"/>
    </row>
    <row r="94" spans="1:17" ht="28.5" customHeight="1">
      <c r="A94" s="139">
        <v>8</v>
      </c>
      <c r="B94" s="140" t="s">
        <v>181</v>
      </c>
      <c r="C94" s="141"/>
      <c r="D94" s="142" t="s">
        <v>182</v>
      </c>
      <c r="E94" s="143">
        <v>1550000000</v>
      </c>
      <c r="F94" s="144" t="s">
        <v>30</v>
      </c>
      <c r="G94" s="145">
        <f t="shared" si="18"/>
        <v>5</v>
      </c>
      <c r="H94" s="145">
        <v>5</v>
      </c>
      <c r="I94" s="167">
        <v>1161900000</v>
      </c>
      <c r="J94" s="168">
        <f t="shared" si="19"/>
        <v>74.961290322580595</v>
      </c>
      <c r="K94" s="168">
        <f t="shared" si="20"/>
        <v>74.961290322580595</v>
      </c>
      <c r="L94" s="168">
        <f t="shared" si="21"/>
        <v>-69.961290322580595</v>
      </c>
      <c r="M94" s="169">
        <f t="shared" si="22"/>
        <v>388100000</v>
      </c>
      <c r="N94" s="168">
        <f t="shared" si="23"/>
        <v>25.038709677419401</v>
      </c>
      <c r="O94" s="168"/>
      <c r="P94" s="170"/>
      <c r="Q94" s="168"/>
    </row>
    <row r="95" spans="1:17" ht="28.5" customHeight="1">
      <c r="A95" s="146">
        <v>9</v>
      </c>
      <c r="B95" s="147" t="s">
        <v>183</v>
      </c>
      <c r="C95" s="148"/>
      <c r="D95" s="149" t="s">
        <v>184</v>
      </c>
      <c r="E95" s="150">
        <v>147914500</v>
      </c>
      <c r="F95" s="151" t="s">
        <v>30</v>
      </c>
      <c r="G95" s="152">
        <f t="shared" si="18"/>
        <v>5</v>
      </c>
      <c r="H95" s="152">
        <v>5</v>
      </c>
      <c r="I95" s="152">
        <v>0</v>
      </c>
      <c r="J95" s="171">
        <f t="shared" si="19"/>
        <v>0</v>
      </c>
      <c r="K95" s="171">
        <f t="shared" si="20"/>
        <v>0</v>
      </c>
      <c r="L95" s="171">
        <f t="shared" si="21"/>
        <v>5</v>
      </c>
      <c r="M95" s="172">
        <f t="shared" si="22"/>
        <v>147914500</v>
      </c>
      <c r="N95" s="171">
        <f t="shared" si="23"/>
        <v>100</v>
      </c>
      <c r="O95" s="171"/>
      <c r="P95" s="173"/>
      <c r="Q95" s="171"/>
    </row>
    <row r="96" spans="1:17" ht="28.5" customHeight="1">
      <c r="A96" s="146">
        <v>10</v>
      </c>
      <c r="B96" s="147" t="s">
        <v>185</v>
      </c>
      <c r="C96" s="148"/>
      <c r="D96" s="149" t="s">
        <v>186</v>
      </c>
      <c r="E96" s="150">
        <v>353371250</v>
      </c>
      <c r="F96" s="151" t="s">
        <v>30</v>
      </c>
      <c r="G96" s="152">
        <f t="shared" si="18"/>
        <v>5</v>
      </c>
      <c r="H96" s="152">
        <v>5</v>
      </c>
      <c r="I96" s="152">
        <v>0</v>
      </c>
      <c r="J96" s="171">
        <f t="shared" si="19"/>
        <v>0</v>
      </c>
      <c r="K96" s="171">
        <f t="shared" si="20"/>
        <v>0</v>
      </c>
      <c r="L96" s="171">
        <f t="shared" si="21"/>
        <v>5</v>
      </c>
      <c r="M96" s="172">
        <f t="shared" si="22"/>
        <v>353371250</v>
      </c>
      <c r="N96" s="171">
        <f t="shared" si="23"/>
        <v>100</v>
      </c>
      <c r="O96" s="171"/>
      <c r="P96" s="173"/>
      <c r="Q96" s="171"/>
    </row>
    <row r="97" spans="1:1400" s="112" customFormat="1" ht="28.5" customHeight="1">
      <c r="A97" s="139">
        <v>11</v>
      </c>
      <c r="B97" s="140" t="s">
        <v>187</v>
      </c>
      <c r="C97" s="141"/>
      <c r="D97" s="142" t="s">
        <v>188</v>
      </c>
      <c r="E97" s="143">
        <v>8145000000</v>
      </c>
      <c r="F97" s="144" t="s">
        <v>30</v>
      </c>
      <c r="G97" s="145">
        <f t="shared" si="18"/>
        <v>5</v>
      </c>
      <c r="H97" s="145">
        <v>5</v>
      </c>
      <c r="I97" s="167">
        <v>3768300000</v>
      </c>
      <c r="J97" s="168">
        <f t="shared" si="19"/>
        <v>46.265193370165697</v>
      </c>
      <c r="K97" s="168">
        <f t="shared" si="20"/>
        <v>46.265193370165697</v>
      </c>
      <c r="L97" s="168">
        <f t="shared" si="21"/>
        <v>-41.265193370165697</v>
      </c>
      <c r="M97" s="169">
        <f t="shared" si="22"/>
        <v>4376700000</v>
      </c>
      <c r="N97" s="168">
        <f t="shared" si="23"/>
        <v>53.734806629834303</v>
      </c>
      <c r="O97" s="168"/>
      <c r="P97" s="170"/>
      <c r="Q97" s="168"/>
    </row>
    <row r="98" spans="1:1400" s="114" customFormat="1" ht="28.5" customHeight="1">
      <c r="A98" s="134" t="s">
        <v>64</v>
      </c>
      <c r="B98" s="135" t="s">
        <v>189</v>
      </c>
      <c r="C98" s="154"/>
      <c r="D98" s="155" t="s">
        <v>190</v>
      </c>
      <c r="E98" s="136">
        <f>SUM(E99:E103)</f>
        <v>4056719930</v>
      </c>
      <c r="F98" s="137" t="s">
        <v>30</v>
      </c>
      <c r="G98" s="138">
        <f t="shared" si="18"/>
        <v>5</v>
      </c>
      <c r="H98" s="138">
        <v>5</v>
      </c>
      <c r="I98" s="138">
        <f>SUM(I99:I103)</f>
        <v>1698340000</v>
      </c>
      <c r="J98" s="176">
        <f t="shared" si="19"/>
        <v>41.864857059530898</v>
      </c>
      <c r="K98" s="176">
        <f t="shared" si="20"/>
        <v>41.864857059530898</v>
      </c>
      <c r="L98" s="176">
        <f t="shared" si="21"/>
        <v>-36.864857059530898</v>
      </c>
      <c r="M98" s="177">
        <f t="shared" si="22"/>
        <v>2358379930</v>
      </c>
      <c r="N98" s="176">
        <f t="shared" si="23"/>
        <v>58.135142940469201</v>
      </c>
      <c r="O98" s="176"/>
      <c r="P98" s="166"/>
      <c r="Q98" s="176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12"/>
      <c r="AG98" s="112"/>
      <c r="AH98" s="112"/>
      <c r="AI98" s="112"/>
      <c r="AJ98" s="112"/>
      <c r="AK98" s="112"/>
      <c r="AL98" s="112"/>
      <c r="AM98" s="112"/>
      <c r="AN98" s="112"/>
      <c r="AO98" s="112"/>
      <c r="AP98" s="112"/>
      <c r="AQ98" s="112"/>
      <c r="AR98" s="112"/>
      <c r="AS98" s="112"/>
      <c r="AT98" s="112"/>
      <c r="AU98" s="112"/>
      <c r="AV98" s="112"/>
      <c r="AW98" s="112"/>
      <c r="AX98" s="112"/>
      <c r="AY98" s="112"/>
      <c r="AZ98" s="112"/>
      <c r="BA98" s="112"/>
      <c r="BB98" s="112"/>
      <c r="BC98" s="112"/>
      <c r="BD98" s="112"/>
      <c r="BE98" s="112"/>
      <c r="BF98" s="112"/>
      <c r="BG98" s="112"/>
      <c r="BH98" s="112"/>
      <c r="BI98" s="112"/>
      <c r="BJ98" s="112"/>
      <c r="BK98" s="112"/>
      <c r="BL98" s="112"/>
      <c r="BM98" s="112"/>
      <c r="BN98" s="112"/>
      <c r="BO98" s="112"/>
      <c r="BP98" s="112"/>
      <c r="BQ98" s="112"/>
      <c r="BR98" s="112"/>
      <c r="BS98" s="112"/>
      <c r="BT98" s="112"/>
      <c r="BU98" s="112"/>
      <c r="BV98" s="112"/>
      <c r="BW98" s="112"/>
      <c r="BX98" s="112"/>
      <c r="BY98" s="112"/>
      <c r="BZ98" s="112"/>
      <c r="CA98" s="112"/>
      <c r="CB98" s="112"/>
      <c r="CC98" s="112"/>
      <c r="CD98" s="112"/>
      <c r="CE98" s="112"/>
      <c r="CF98" s="112"/>
      <c r="CG98" s="112"/>
      <c r="CH98" s="112"/>
      <c r="CI98" s="112"/>
      <c r="CJ98" s="112"/>
      <c r="CK98" s="112"/>
      <c r="CL98" s="112"/>
      <c r="CM98" s="112"/>
      <c r="CN98" s="112"/>
      <c r="CO98" s="112"/>
      <c r="CP98" s="112"/>
      <c r="CQ98" s="112"/>
      <c r="CR98" s="112"/>
      <c r="CS98" s="112"/>
      <c r="CT98" s="112"/>
      <c r="CU98" s="112"/>
      <c r="CV98" s="112"/>
      <c r="CW98" s="112"/>
      <c r="CX98" s="112"/>
      <c r="CY98" s="112"/>
      <c r="CZ98" s="112"/>
      <c r="DA98" s="112"/>
      <c r="DB98" s="112"/>
      <c r="DC98" s="112"/>
      <c r="DD98" s="112"/>
      <c r="DE98" s="112"/>
      <c r="DF98" s="112"/>
      <c r="DG98" s="112"/>
      <c r="DH98" s="112"/>
      <c r="DI98" s="112"/>
      <c r="DJ98" s="112"/>
      <c r="DK98" s="112"/>
      <c r="DL98" s="112"/>
      <c r="DM98" s="112"/>
      <c r="DN98" s="112"/>
      <c r="DO98" s="112"/>
      <c r="DP98" s="112"/>
      <c r="DQ98" s="112"/>
      <c r="DR98" s="112"/>
      <c r="DS98" s="112"/>
      <c r="DT98" s="112"/>
      <c r="DU98" s="112"/>
      <c r="DV98" s="112"/>
      <c r="DW98" s="112"/>
      <c r="DX98" s="112"/>
      <c r="DY98" s="112"/>
      <c r="DZ98" s="112"/>
      <c r="EA98" s="112"/>
      <c r="EB98" s="112"/>
      <c r="EC98" s="112"/>
      <c r="ED98" s="112"/>
      <c r="EE98" s="112"/>
      <c r="EF98" s="112"/>
      <c r="EG98" s="112"/>
      <c r="EH98" s="112"/>
      <c r="EI98" s="112"/>
      <c r="EJ98" s="112"/>
      <c r="EK98" s="112"/>
      <c r="EL98" s="112"/>
      <c r="EM98" s="112"/>
      <c r="EN98" s="112"/>
      <c r="EO98" s="112"/>
      <c r="EP98" s="112"/>
      <c r="EQ98" s="112"/>
      <c r="ER98" s="112"/>
      <c r="ES98" s="112"/>
      <c r="ET98" s="112"/>
      <c r="EU98" s="112"/>
      <c r="EV98" s="112"/>
      <c r="EW98" s="112"/>
      <c r="EX98" s="112"/>
      <c r="EY98" s="112"/>
      <c r="EZ98" s="112"/>
      <c r="FA98" s="112"/>
      <c r="FB98" s="112"/>
      <c r="FC98" s="112"/>
      <c r="FD98" s="112"/>
      <c r="FE98" s="112"/>
      <c r="FF98" s="112"/>
      <c r="FG98" s="112"/>
      <c r="FH98" s="112"/>
      <c r="FI98" s="112"/>
      <c r="FJ98" s="112"/>
      <c r="FK98" s="112"/>
      <c r="FL98" s="112"/>
      <c r="FM98" s="112"/>
      <c r="FN98" s="112"/>
      <c r="FO98" s="112"/>
      <c r="FP98" s="112"/>
      <c r="FQ98" s="112"/>
      <c r="FR98" s="112"/>
      <c r="FS98" s="112"/>
      <c r="FT98" s="112"/>
      <c r="FU98" s="112"/>
      <c r="FV98" s="112"/>
      <c r="FW98" s="112"/>
      <c r="FX98" s="112"/>
      <c r="FY98" s="112"/>
      <c r="FZ98" s="112"/>
      <c r="GA98" s="112"/>
      <c r="GB98" s="112"/>
      <c r="GC98" s="112"/>
      <c r="GD98" s="112"/>
      <c r="GE98" s="112"/>
      <c r="GF98" s="112"/>
      <c r="GG98" s="112"/>
      <c r="GH98" s="112"/>
      <c r="GI98" s="112"/>
      <c r="GJ98" s="112"/>
      <c r="GK98" s="112"/>
      <c r="GL98" s="112"/>
      <c r="GM98" s="112"/>
      <c r="GN98" s="112"/>
      <c r="GO98" s="112"/>
      <c r="GP98" s="112"/>
      <c r="GQ98" s="112"/>
      <c r="GR98" s="112"/>
      <c r="GS98" s="112"/>
      <c r="GT98" s="112"/>
      <c r="GU98" s="112"/>
      <c r="GV98" s="112"/>
      <c r="GW98" s="112"/>
      <c r="GX98" s="112"/>
      <c r="GY98" s="112"/>
      <c r="GZ98" s="112"/>
      <c r="HA98" s="112"/>
      <c r="HB98" s="112"/>
      <c r="HC98" s="112"/>
      <c r="HD98" s="112"/>
      <c r="HE98" s="112"/>
      <c r="HF98" s="112"/>
      <c r="HG98" s="112"/>
      <c r="HH98" s="112"/>
      <c r="HI98" s="112"/>
      <c r="HJ98" s="112"/>
      <c r="HK98" s="112"/>
      <c r="HL98" s="112"/>
      <c r="HM98" s="112"/>
      <c r="HN98" s="112"/>
      <c r="HO98" s="112"/>
      <c r="HP98" s="112"/>
      <c r="HQ98" s="112"/>
      <c r="HR98" s="112"/>
      <c r="HS98" s="112"/>
      <c r="HT98" s="112"/>
      <c r="HU98" s="112"/>
      <c r="HV98" s="112"/>
      <c r="HW98" s="112"/>
      <c r="HX98" s="112"/>
      <c r="HY98" s="112"/>
      <c r="HZ98" s="112"/>
      <c r="IA98" s="112"/>
      <c r="IB98" s="112"/>
      <c r="IC98" s="112"/>
      <c r="ID98" s="112"/>
      <c r="IE98" s="112"/>
      <c r="IF98" s="112"/>
      <c r="IG98" s="112"/>
      <c r="IH98" s="112"/>
      <c r="II98" s="112"/>
      <c r="IJ98" s="112"/>
      <c r="IK98" s="112"/>
      <c r="IL98" s="112"/>
      <c r="IM98" s="112"/>
      <c r="IN98" s="112"/>
      <c r="IO98" s="112"/>
      <c r="IP98" s="112"/>
      <c r="IQ98" s="112"/>
      <c r="IR98" s="112"/>
      <c r="IS98" s="112"/>
      <c r="IT98" s="112"/>
      <c r="IU98" s="112"/>
      <c r="IV98" s="112"/>
      <c r="IW98" s="112"/>
      <c r="IX98" s="112"/>
      <c r="IY98" s="112"/>
      <c r="IZ98" s="112"/>
      <c r="JA98" s="112"/>
      <c r="JB98" s="112"/>
      <c r="JC98" s="112"/>
      <c r="JD98" s="112"/>
      <c r="JE98" s="112"/>
      <c r="JF98" s="112"/>
      <c r="JG98" s="112"/>
      <c r="JH98" s="112"/>
      <c r="JI98" s="112"/>
      <c r="JJ98" s="112"/>
      <c r="JK98" s="112"/>
      <c r="JL98" s="112"/>
      <c r="JM98" s="112"/>
      <c r="JN98" s="112"/>
      <c r="JO98" s="112"/>
      <c r="JP98" s="112"/>
      <c r="JQ98" s="112"/>
      <c r="JR98" s="112"/>
      <c r="JS98" s="112"/>
      <c r="JT98" s="112"/>
      <c r="JU98" s="112"/>
      <c r="JV98" s="112"/>
      <c r="JW98" s="112"/>
      <c r="JX98" s="112"/>
      <c r="JY98" s="112"/>
      <c r="JZ98" s="112"/>
      <c r="KA98" s="112"/>
      <c r="KB98" s="112"/>
      <c r="KC98" s="112"/>
      <c r="KD98" s="112"/>
      <c r="KE98" s="112"/>
      <c r="KF98" s="112"/>
      <c r="KG98" s="112"/>
      <c r="KH98" s="112"/>
      <c r="KI98" s="112"/>
      <c r="KJ98" s="112"/>
      <c r="KK98" s="112"/>
      <c r="KL98" s="112"/>
      <c r="KM98" s="112"/>
      <c r="KN98" s="112"/>
      <c r="KO98" s="112"/>
      <c r="KP98" s="112"/>
      <c r="KQ98" s="112"/>
      <c r="KR98" s="112"/>
      <c r="KS98" s="112"/>
      <c r="KT98" s="112"/>
      <c r="KU98" s="112"/>
      <c r="KV98" s="112"/>
      <c r="KW98" s="112"/>
      <c r="KX98" s="112"/>
      <c r="KY98" s="112"/>
      <c r="KZ98" s="112"/>
      <c r="LA98" s="112"/>
      <c r="LB98" s="112"/>
      <c r="LC98" s="112"/>
      <c r="LD98" s="112"/>
      <c r="LE98" s="112"/>
      <c r="LF98" s="112"/>
      <c r="LG98" s="112"/>
      <c r="LH98" s="112"/>
      <c r="LI98" s="112"/>
      <c r="LJ98" s="112"/>
      <c r="LK98" s="112"/>
      <c r="LL98" s="112"/>
      <c r="LM98" s="112"/>
      <c r="LN98" s="112"/>
      <c r="LO98" s="112"/>
      <c r="LP98" s="112"/>
      <c r="LQ98" s="112"/>
      <c r="LR98" s="112"/>
      <c r="LS98" s="112"/>
      <c r="LT98" s="112"/>
      <c r="LU98" s="112"/>
      <c r="LV98" s="112"/>
      <c r="LW98" s="112"/>
      <c r="LX98" s="112"/>
      <c r="LY98" s="112"/>
      <c r="LZ98" s="112"/>
      <c r="MA98" s="112"/>
      <c r="MB98" s="112"/>
      <c r="MC98" s="112"/>
      <c r="MD98" s="112"/>
      <c r="ME98" s="112"/>
      <c r="MF98" s="112"/>
      <c r="MG98" s="112"/>
      <c r="MH98" s="112"/>
      <c r="MI98" s="112"/>
      <c r="MJ98" s="112"/>
      <c r="MK98" s="112"/>
      <c r="ML98" s="112"/>
      <c r="MM98" s="112"/>
      <c r="MN98" s="112"/>
      <c r="MO98" s="112"/>
      <c r="MP98" s="112"/>
      <c r="MQ98" s="112"/>
      <c r="MR98" s="112"/>
      <c r="MS98" s="112"/>
      <c r="MT98" s="112"/>
      <c r="MU98" s="112"/>
      <c r="MV98" s="112"/>
      <c r="MW98" s="112"/>
      <c r="MX98" s="112"/>
      <c r="MY98" s="112"/>
      <c r="MZ98" s="112"/>
      <c r="NA98" s="112"/>
      <c r="NB98" s="112"/>
      <c r="NC98" s="112"/>
      <c r="ND98" s="112"/>
      <c r="NE98" s="112"/>
      <c r="NF98" s="112"/>
      <c r="NG98" s="112"/>
      <c r="NH98" s="112"/>
      <c r="NI98" s="112"/>
      <c r="NJ98" s="112"/>
      <c r="NK98" s="112"/>
      <c r="NL98" s="112"/>
      <c r="NM98" s="112"/>
      <c r="NN98" s="112"/>
      <c r="NO98" s="112"/>
      <c r="NP98" s="112"/>
      <c r="NQ98" s="112"/>
      <c r="NR98" s="112"/>
      <c r="NS98" s="112"/>
      <c r="NT98" s="112"/>
      <c r="NU98" s="112"/>
      <c r="NV98" s="112"/>
      <c r="NW98" s="112"/>
      <c r="NX98" s="112"/>
      <c r="NY98" s="112"/>
      <c r="NZ98" s="112"/>
      <c r="OA98" s="112"/>
      <c r="OB98" s="112"/>
      <c r="OC98" s="112"/>
      <c r="OD98" s="112"/>
      <c r="OE98" s="112"/>
      <c r="OF98" s="112"/>
      <c r="OG98" s="112"/>
      <c r="OH98" s="112"/>
      <c r="OI98" s="112"/>
      <c r="OJ98" s="112"/>
      <c r="OK98" s="112"/>
      <c r="OL98" s="112"/>
      <c r="OM98" s="112"/>
      <c r="ON98" s="112"/>
      <c r="OO98" s="112"/>
      <c r="OP98" s="112"/>
      <c r="OQ98" s="112"/>
      <c r="OR98" s="112"/>
      <c r="OS98" s="112"/>
      <c r="OT98" s="112"/>
      <c r="OU98" s="112"/>
      <c r="OV98" s="112"/>
      <c r="OW98" s="112"/>
      <c r="OX98" s="112"/>
      <c r="OY98" s="112"/>
      <c r="OZ98" s="112"/>
      <c r="PA98" s="112"/>
      <c r="PB98" s="112"/>
      <c r="PC98" s="112"/>
      <c r="PD98" s="112"/>
      <c r="PE98" s="112"/>
      <c r="PF98" s="112"/>
      <c r="PG98" s="112"/>
      <c r="PH98" s="112"/>
      <c r="PI98" s="112"/>
      <c r="PJ98" s="112"/>
      <c r="PK98" s="112"/>
      <c r="PL98" s="112"/>
      <c r="PM98" s="112"/>
      <c r="PN98" s="112"/>
      <c r="PO98" s="112"/>
      <c r="PP98" s="112"/>
      <c r="PQ98" s="112"/>
      <c r="PR98" s="112"/>
      <c r="PS98" s="112"/>
      <c r="PT98" s="112"/>
      <c r="PU98" s="112"/>
      <c r="PV98" s="112"/>
      <c r="PW98" s="112"/>
      <c r="PX98" s="112"/>
      <c r="PY98" s="112"/>
      <c r="PZ98" s="112"/>
      <c r="QA98" s="112"/>
      <c r="QB98" s="112"/>
      <c r="QC98" s="112"/>
      <c r="QD98" s="112"/>
      <c r="QE98" s="112"/>
      <c r="QF98" s="112"/>
      <c r="QG98" s="112"/>
      <c r="QH98" s="112"/>
      <c r="QI98" s="112"/>
      <c r="QJ98" s="112"/>
      <c r="QK98" s="112"/>
      <c r="QL98" s="112"/>
      <c r="QM98" s="112"/>
      <c r="QN98" s="112"/>
      <c r="QO98" s="112"/>
      <c r="QP98" s="112"/>
      <c r="QQ98" s="112"/>
      <c r="QR98" s="112"/>
      <c r="QS98" s="112"/>
      <c r="QT98" s="112"/>
      <c r="QU98" s="112"/>
      <c r="QV98" s="112"/>
      <c r="QW98" s="112"/>
      <c r="QX98" s="112"/>
      <c r="QY98" s="112"/>
      <c r="QZ98" s="112"/>
      <c r="RA98" s="112"/>
      <c r="RB98" s="112"/>
      <c r="RC98" s="112"/>
      <c r="RD98" s="112"/>
      <c r="RE98" s="112"/>
      <c r="RF98" s="112"/>
      <c r="RG98" s="112"/>
      <c r="RH98" s="112"/>
      <c r="RI98" s="112"/>
      <c r="RJ98" s="112"/>
      <c r="RK98" s="112"/>
      <c r="RL98" s="112"/>
      <c r="RM98" s="112"/>
      <c r="RN98" s="112"/>
      <c r="RO98" s="112"/>
      <c r="RP98" s="112"/>
      <c r="RQ98" s="112"/>
      <c r="RR98" s="112"/>
      <c r="RS98" s="112"/>
      <c r="RT98" s="112"/>
      <c r="RU98" s="112"/>
      <c r="RV98" s="112"/>
      <c r="RW98" s="112"/>
      <c r="RX98" s="112"/>
      <c r="RY98" s="112"/>
      <c r="RZ98" s="112"/>
      <c r="SA98" s="112"/>
      <c r="SB98" s="112"/>
      <c r="SC98" s="112"/>
      <c r="SD98" s="112"/>
      <c r="SE98" s="112"/>
      <c r="SF98" s="112"/>
      <c r="SG98" s="112"/>
      <c r="SH98" s="112"/>
      <c r="SI98" s="112"/>
      <c r="SJ98" s="112"/>
      <c r="SK98" s="112"/>
      <c r="SL98" s="112"/>
      <c r="SM98" s="112"/>
      <c r="SN98" s="112"/>
      <c r="SO98" s="112"/>
      <c r="SP98" s="112"/>
      <c r="SQ98" s="112"/>
      <c r="SR98" s="112"/>
      <c r="SS98" s="112"/>
      <c r="ST98" s="112"/>
      <c r="SU98" s="112"/>
      <c r="SV98" s="112"/>
      <c r="SW98" s="112"/>
      <c r="SX98" s="112"/>
      <c r="SY98" s="112"/>
      <c r="SZ98" s="112"/>
      <c r="TA98" s="112"/>
      <c r="TB98" s="112"/>
      <c r="TC98" s="112"/>
      <c r="TD98" s="112"/>
      <c r="TE98" s="112"/>
      <c r="TF98" s="112"/>
      <c r="TG98" s="112"/>
      <c r="TH98" s="112"/>
      <c r="TI98" s="112"/>
      <c r="TJ98" s="112"/>
      <c r="TK98" s="112"/>
      <c r="TL98" s="112"/>
      <c r="TM98" s="112"/>
      <c r="TN98" s="112"/>
      <c r="TO98" s="112"/>
      <c r="TP98" s="112"/>
      <c r="TQ98" s="112"/>
      <c r="TR98" s="112"/>
      <c r="TS98" s="112"/>
      <c r="TT98" s="112"/>
      <c r="TU98" s="112"/>
      <c r="TV98" s="112"/>
      <c r="TW98" s="112"/>
      <c r="TX98" s="112"/>
      <c r="TY98" s="112"/>
      <c r="TZ98" s="112"/>
      <c r="UA98" s="112"/>
      <c r="UB98" s="112"/>
      <c r="UC98" s="112"/>
      <c r="UD98" s="112"/>
      <c r="UE98" s="112"/>
      <c r="UF98" s="112"/>
      <c r="UG98" s="112"/>
      <c r="UH98" s="112"/>
      <c r="UI98" s="112"/>
      <c r="UJ98" s="112"/>
      <c r="UK98" s="112"/>
      <c r="UL98" s="112"/>
      <c r="UM98" s="112"/>
      <c r="UN98" s="112"/>
      <c r="UO98" s="112"/>
      <c r="UP98" s="112"/>
      <c r="UQ98" s="112"/>
      <c r="UR98" s="112"/>
      <c r="US98" s="112"/>
      <c r="UT98" s="112"/>
      <c r="UU98" s="112"/>
      <c r="UV98" s="112"/>
      <c r="UW98" s="112"/>
      <c r="UX98" s="112"/>
      <c r="UY98" s="112"/>
      <c r="UZ98" s="112"/>
      <c r="VA98" s="112"/>
      <c r="VB98" s="112"/>
      <c r="VC98" s="112"/>
      <c r="VD98" s="112"/>
      <c r="VE98" s="112"/>
      <c r="VF98" s="112"/>
      <c r="VG98" s="112"/>
      <c r="VH98" s="112"/>
      <c r="VI98" s="112"/>
      <c r="VJ98" s="112"/>
      <c r="VK98" s="112"/>
      <c r="VL98" s="112"/>
      <c r="VM98" s="112"/>
      <c r="VN98" s="112"/>
      <c r="VO98" s="112"/>
      <c r="VP98" s="112"/>
      <c r="VQ98" s="112"/>
      <c r="VR98" s="112"/>
      <c r="VS98" s="112"/>
      <c r="VT98" s="112"/>
      <c r="VU98" s="112"/>
      <c r="VV98" s="112"/>
      <c r="VW98" s="112"/>
      <c r="VX98" s="112"/>
      <c r="VY98" s="112"/>
      <c r="VZ98" s="112"/>
      <c r="WA98" s="112"/>
      <c r="WB98" s="112"/>
      <c r="WC98" s="112"/>
      <c r="WD98" s="112"/>
      <c r="WE98" s="112"/>
      <c r="WF98" s="112"/>
      <c r="WG98" s="112"/>
      <c r="WH98" s="112"/>
      <c r="WI98" s="112"/>
      <c r="WJ98" s="112"/>
      <c r="WK98" s="112"/>
      <c r="WL98" s="112"/>
      <c r="WM98" s="112"/>
      <c r="WN98" s="112"/>
      <c r="WO98" s="112"/>
      <c r="WP98" s="112"/>
      <c r="WQ98" s="112"/>
      <c r="WR98" s="112"/>
      <c r="WS98" s="112"/>
      <c r="WT98" s="112"/>
      <c r="WU98" s="112"/>
      <c r="WV98" s="112"/>
      <c r="WW98" s="112"/>
      <c r="WX98" s="112"/>
      <c r="WY98" s="112"/>
      <c r="WZ98" s="112"/>
      <c r="XA98" s="112"/>
      <c r="XB98" s="112"/>
      <c r="XC98" s="112"/>
      <c r="XD98" s="112"/>
      <c r="XE98" s="112"/>
      <c r="XF98" s="112"/>
      <c r="XG98" s="112"/>
      <c r="XH98" s="112"/>
      <c r="XI98" s="112"/>
      <c r="XJ98" s="112"/>
      <c r="XK98" s="112"/>
      <c r="XL98" s="112"/>
      <c r="XM98" s="112"/>
      <c r="XN98" s="112"/>
      <c r="XO98" s="112"/>
      <c r="XP98" s="112"/>
      <c r="XQ98" s="112"/>
      <c r="XR98" s="112"/>
      <c r="XS98" s="112"/>
      <c r="XT98" s="112"/>
      <c r="XU98" s="112"/>
      <c r="XV98" s="112"/>
      <c r="XW98" s="112"/>
      <c r="XX98" s="112"/>
      <c r="XY98" s="112"/>
      <c r="XZ98" s="112"/>
      <c r="YA98" s="112"/>
      <c r="YB98" s="112"/>
      <c r="YC98" s="112"/>
      <c r="YD98" s="112"/>
      <c r="YE98" s="112"/>
      <c r="YF98" s="112"/>
      <c r="YG98" s="112"/>
      <c r="YH98" s="112"/>
      <c r="YI98" s="112"/>
      <c r="YJ98" s="112"/>
      <c r="YK98" s="112"/>
      <c r="YL98" s="112"/>
      <c r="YM98" s="112"/>
      <c r="YN98" s="112"/>
      <c r="YO98" s="112"/>
      <c r="YP98" s="112"/>
      <c r="YQ98" s="112"/>
      <c r="YR98" s="112"/>
      <c r="YS98" s="112"/>
      <c r="YT98" s="112"/>
      <c r="YU98" s="112"/>
      <c r="YV98" s="112"/>
      <c r="YW98" s="112"/>
      <c r="YX98" s="112"/>
      <c r="YY98" s="112"/>
      <c r="YZ98" s="112"/>
      <c r="ZA98" s="112"/>
      <c r="ZB98" s="112"/>
      <c r="ZC98" s="112"/>
      <c r="ZD98" s="112"/>
      <c r="ZE98" s="112"/>
      <c r="ZF98" s="112"/>
      <c r="ZG98" s="112"/>
      <c r="ZH98" s="112"/>
      <c r="ZI98" s="112"/>
      <c r="ZJ98" s="112"/>
      <c r="ZK98" s="112"/>
      <c r="ZL98" s="112"/>
      <c r="ZM98" s="112"/>
      <c r="ZN98" s="112"/>
      <c r="ZO98" s="112"/>
      <c r="ZP98" s="112"/>
      <c r="ZQ98" s="112"/>
      <c r="ZR98" s="112"/>
      <c r="ZS98" s="112"/>
      <c r="ZT98" s="112"/>
      <c r="ZU98" s="112"/>
      <c r="ZV98" s="112"/>
      <c r="ZW98" s="112"/>
      <c r="ZX98" s="112"/>
      <c r="ZY98" s="112"/>
      <c r="ZZ98" s="112"/>
      <c r="AAA98" s="112"/>
      <c r="AAB98" s="112"/>
      <c r="AAC98" s="112"/>
      <c r="AAD98" s="112"/>
      <c r="AAE98" s="112"/>
      <c r="AAF98" s="112"/>
      <c r="AAG98" s="112"/>
      <c r="AAH98" s="112"/>
      <c r="AAI98" s="112"/>
      <c r="AAJ98" s="112"/>
      <c r="AAK98" s="112"/>
      <c r="AAL98" s="112"/>
      <c r="AAM98" s="112"/>
      <c r="AAN98" s="112"/>
      <c r="AAO98" s="112"/>
      <c r="AAP98" s="112"/>
      <c r="AAQ98" s="112"/>
      <c r="AAR98" s="112"/>
      <c r="AAS98" s="112"/>
      <c r="AAT98" s="112"/>
      <c r="AAU98" s="112"/>
      <c r="AAV98" s="112"/>
      <c r="AAW98" s="112"/>
      <c r="AAX98" s="112"/>
      <c r="AAY98" s="112"/>
      <c r="AAZ98" s="112"/>
      <c r="ABA98" s="112"/>
      <c r="ABB98" s="112"/>
      <c r="ABC98" s="112"/>
      <c r="ABD98" s="112"/>
      <c r="ABE98" s="112"/>
      <c r="ABF98" s="112"/>
      <c r="ABG98" s="112"/>
      <c r="ABH98" s="112"/>
      <c r="ABI98" s="112"/>
      <c r="ABJ98" s="112"/>
      <c r="ABK98" s="112"/>
      <c r="ABL98" s="112"/>
      <c r="ABM98" s="112"/>
      <c r="ABN98" s="112"/>
      <c r="ABO98" s="112"/>
      <c r="ABP98" s="112"/>
      <c r="ABQ98" s="112"/>
      <c r="ABR98" s="112"/>
      <c r="ABS98" s="112"/>
      <c r="ABT98" s="112"/>
      <c r="ABU98" s="112"/>
      <c r="ABV98" s="112"/>
      <c r="ABW98" s="112"/>
      <c r="ABX98" s="112"/>
      <c r="ABY98" s="112"/>
      <c r="ABZ98" s="112"/>
      <c r="ACA98" s="112"/>
      <c r="ACB98" s="112"/>
      <c r="ACC98" s="112"/>
      <c r="ACD98" s="112"/>
      <c r="ACE98" s="112"/>
      <c r="ACF98" s="112"/>
      <c r="ACG98" s="112"/>
      <c r="ACH98" s="112"/>
      <c r="ACI98" s="112"/>
      <c r="ACJ98" s="112"/>
      <c r="ACK98" s="112"/>
      <c r="ACL98" s="112"/>
      <c r="ACM98" s="112"/>
      <c r="ACN98" s="112"/>
      <c r="ACO98" s="112"/>
      <c r="ACP98" s="112"/>
      <c r="ACQ98" s="112"/>
      <c r="ACR98" s="112"/>
      <c r="ACS98" s="112"/>
      <c r="ACT98" s="112"/>
      <c r="ACU98" s="112"/>
      <c r="ACV98" s="112"/>
      <c r="ACW98" s="112"/>
      <c r="ACX98" s="112"/>
      <c r="ACY98" s="112"/>
      <c r="ACZ98" s="112"/>
      <c r="ADA98" s="112"/>
      <c r="ADB98" s="112"/>
      <c r="ADC98" s="112"/>
      <c r="ADD98" s="112"/>
      <c r="ADE98" s="112"/>
      <c r="ADF98" s="112"/>
      <c r="ADG98" s="112"/>
      <c r="ADH98" s="112"/>
      <c r="ADI98" s="112"/>
      <c r="ADJ98" s="112"/>
      <c r="ADK98" s="112"/>
      <c r="ADL98" s="112"/>
      <c r="ADM98" s="112"/>
      <c r="ADN98" s="112"/>
      <c r="ADO98" s="112"/>
      <c r="ADP98" s="112"/>
      <c r="ADQ98" s="112"/>
      <c r="ADR98" s="112"/>
      <c r="ADS98" s="112"/>
      <c r="ADT98" s="112"/>
      <c r="ADU98" s="112"/>
      <c r="ADV98" s="112"/>
      <c r="ADW98" s="112"/>
      <c r="ADX98" s="112"/>
      <c r="ADY98" s="112"/>
      <c r="ADZ98" s="112"/>
      <c r="AEA98" s="112"/>
      <c r="AEB98" s="112"/>
      <c r="AEC98" s="112"/>
      <c r="AED98" s="112"/>
      <c r="AEE98" s="112"/>
      <c r="AEF98" s="112"/>
      <c r="AEG98" s="112"/>
      <c r="AEH98" s="112"/>
      <c r="AEI98" s="112"/>
      <c r="AEJ98" s="112"/>
      <c r="AEK98" s="112"/>
      <c r="AEL98" s="112"/>
      <c r="AEM98" s="112"/>
      <c r="AEN98" s="112"/>
      <c r="AEO98" s="112"/>
      <c r="AEP98" s="112"/>
      <c r="AEQ98" s="112"/>
      <c r="AER98" s="112"/>
      <c r="AES98" s="112"/>
      <c r="AET98" s="112"/>
      <c r="AEU98" s="112"/>
      <c r="AEV98" s="112"/>
      <c r="AEW98" s="112"/>
      <c r="AEX98" s="112"/>
      <c r="AEY98" s="112"/>
      <c r="AEZ98" s="112"/>
      <c r="AFA98" s="112"/>
      <c r="AFB98" s="112"/>
      <c r="AFC98" s="112"/>
      <c r="AFD98" s="112"/>
      <c r="AFE98" s="112"/>
      <c r="AFF98" s="112"/>
      <c r="AFG98" s="112"/>
      <c r="AFH98" s="112"/>
      <c r="AFI98" s="112"/>
      <c r="AFJ98" s="112"/>
      <c r="AFK98" s="112"/>
      <c r="AFL98" s="112"/>
      <c r="AFM98" s="112"/>
      <c r="AFN98" s="112"/>
      <c r="AFO98" s="112"/>
      <c r="AFP98" s="112"/>
      <c r="AFQ98" s="112"/>
      <c r="AFR98" s="112"/>
      <c r="AFS98" s="112"/>
      <c r="AFT98" s="112"/>
      <c r="AFU98" s="112"/>
      <c r="AFV98" s="112"/>
      <c r="AFW98" s="112"/>
      <c r="AFX98" s="112"/>
      <c r="AFY98" s="112"/>
      <c r="AFZ98" s="112"/>
      <c r="AGA98" s="112"/>
      <c r="AGB98" s="112"/>
      <c r="AGC98" s="112"/>
      <c r="AGD98" s="112"/>
      <c r="AGE98" s="112"/>
      <c r="AGF98" s="112"/>
      <c r="AGG98" s="112"/>
      <c r="AGH98" s="112"/>
      <c r="AGI98" s="112"/>
      <c r="AGJ98" s="112"/>
      <c r="AGK98" s="112"/>
      <c r="AGL98" s="112"/>
      <c r="AGM98" s="112"/>
      <c r="AGN98" s="112"/>
      <c r="AGO98" s="112"/>
      <c r="AGP98" s="112"/>
      <c r="AGQ98" s="112"/>
      <c r="AGR98" s="112"/>
      <c r="AGS98" s="112"/>
      <c r="AGT98" s="112"/>
      <c r="AGU98" s="112"/>
      <c r="AGV98" s="112"/>
      <c r="AGW98" s="112"/>
      <c r="AGX98" s="112"/>
      <c r="AGY98" s="112"/>
      <c r="AGZ98" s="112"/>
      <c r="AHA98" s="112"/>
      <c r="AHB98" s="112"/>
      <c r="AHC98" s="112"/>
      <c r="AHD98" s="112"/>
      <c r="AHE98" s="112"/>
      <c r="AHF98" s="112"/>
      <c r="AHG98" s="112"/>
      <c r="AHH98" s="112"/>
      <c r="AHI98" s="112"/>
      <c r="AHJ98" s="112"/>
      <c r="AHK98" s="112"/>
      <c r="AHL98" s="112"/>
      <c r="AHM98" s="112"/>
      <c r="AHN98" s="112"/>
      <c r="AHO98" s="112"/>
      <c r="AHP98" s="112"/>
      <c r="AHQ98" s="112"/>
      <c r="AHR98" s="112"/>
      <c r="AHS98" s="112"/>
      <c r="AHT98" s="112"/>
      <c r="AHU98" s="112"/>
      <c r="AHV98" s="112"/>
      <c r="AHW98" s="112"/>
      <c r="AHX98" s="112"/>
      <c r="AHY98" s="112"/>
      <c r="AHZ98" s="112"/>
      <c r="AIA98" s="112"/>
      <c r="AIB98" s="112"/>
      <c r="AIC98" s="112"/>
      <c r="AID98" s="112"/>
      <c r="AIE98" s="112"/>
      <c r="AIF98" s="112"/>
      <c r="AIG98" s="112"/>
      <c r="AIH98" s="112"/>
      <c r="AII98" s="112"/>
      <c r="AIJ98" s="112"/>
      <c r="AIK98" s="112"/>
      <c r="AIL98" s="112"/>
      <c r="AIM98" s="112"/>
      <c r="AIN98" s="112"/>
      <c r="AIO98" s="112"/>
      <c r="AIP98" s="112"/>
      <c r="AIQ98" s="112"/>
      <c r="AIR98" s="112"/>
      <c r="AIS98" s="112"/>
      <c r="AIT98" s="112"/>
      <c r="AIU98" s="112"/>
      <c r="AIV98" s="112"/>
      <c r="AIW98" s="112"/>
      <c r="AIX98" s="112"/>
      <c r="AIY98" s="112"/>
      <c r="AIZ98" s="112"/>
      <c r="AJA98" s="112"/>
      <c r="AJB98" s="112"/>
      <c r="AJC98" s="112"/>
      <c r="AJD98" s="112"/>
      <c r="AJE98" s="112"/>
      <c r="AJF98" s="112"/>
      <c r="AJG98" s="112"/>
      <c r="AJH98" s="112"/>
      <c r="AJI98" s="112"/>
      <c r="AJJ98" s="112"/>
      <c r="AJK98" s="112"/>
      <c r="AJL98" s="112"/>
      <c r="AJM98" s="112"/>
      <c r="AJN98" s="112"/>
      <c r="AJO98" s="112"/>
      <c r="AJP98" s="112"/>
      <c r="AJQ98" s="112"/>
      <c r="AJR98" s="112"/>
      <c r="AJS98" s="112"/>
      <c r="AJT98" s="112"/>
      <c r="AJU98" s="112"/>
      <c r="AJV98" s="112"/>
      <c r="AJW98" s="112"/>
      <c r="AJX98" s="112"/>
      <c r="AJY98" s="112"/>
      <c r="AJZ98" s="112"/>
      <c r="AKA98" s="112"/>
      <c r="AKB98" s="112"/>
      <c r="AKC98" s="112"/>
      <c r="AKD98" s="112"/>
      <c r="AKE98" s="112"/>
      <c r="AKF98" s="112"/>
      <c r="AKG98" s="112"/>
      <c r="AKH98" s="112"/>
      <c r="AKI98" s="112"/>
      <c r="AKJ98" s="112"/>
      <c r="AKK98" s="112"/>
      <c r="AKL98" s="112"/>
      <c r="AKM98" s="112"/>
      <c r="AKN98" s="112"/>
      <c r="AKO98" s="112"/>
      <c r="AKP98" s="112"/>
      <c r="AKQ98" s="112"/>
      <c r="AKR98" s="112"/>
      <c r="AKS98" s="112"/>
      <c r="AKT98" s="112"/>
      <c r="AKU98" s="112"/>
      <c r="AKV98" s="112"/>
      <c r="AKW98" s="112"/>
      <c r="AKX98" s="112"/>
      <c r="AKY98" s="112"/>
      <c r="AKZ98" s="112"/>
      <c r="ALA98" s="112"/>
      <c r="ALB98" s="112"/>
      <c r="ALC98" s="112"/>
      <c r="ALD98" s="112"/>
      <c r="ALE98" s="112"/>
      <c r="ALF98" s="112"/>
      <c r="ALG98" s="112"/>
      <c r="ALH98" s="112"/>
      <c r="ALI98" s="112"/>
      <c r="ALJ98" s="112"/>
      <c r="ALK98" s="112"/>
      <c r="ALL98" s="112"/>
      <c r="ALM98" s="112"/>
      <c r="ALN98" s="112"/>
      <c r="ALO98" s="112"/>
      <c r="ALP98" s="112"/>
      <c r="ALQ98" s="112"/>
      <c r="ALR98" s="112"/>
      <c r="ALS98" s="112"/>
      <c r="ALT98" s="112"/>
      <c r="ALU98" s="112"/>
      <c r="ALV98" s="112"/>
      <c r="ALW98" s="112"/>
      <c r="ALX98" s="112"/>
      <c r="ALY98" s="112"/>
      <c r="ALZ98" s="112"/>
      <c r="AMA98" s="112"/>
      <c r="AMB98" s="112"/>
      <c r="AMC98" s="112"/>
      <c r="AMD98" s="112"/>
      <c r="AME98" s="112"/>
      <c r="AMF98" s="112"/>
      <c r="AMG98" s="112"/>
      <c r="AMH98" s="112"/>
      <c r="AMI98" s="112"/>
      <c r="AMJ98" s="112"/>
      <c r="AMK98" s="112"/>
      <c r="AML98" s="112"/>
      <c r="AMM98" s="112"/>
      <c r="AMN98" s="112"/>
      <c r="AMO98" s="112"/>
      <c r="AMP98" s="112"/>
      <c r="AMQ98" s="112"/>
      <c r="AMR98" s="112"/>
      <c r="AMS98" s="112"/>
      <c r="AMT98" s="112"/>
      <c r="AMU98" s="112"/>
      <c r="AMV98" s="112"/>
      <c r="AMW98" s="112"/>
      <c r="AMX98" s="112"/>
      <c r="AMY98" s="112"/>
      <c r="AMZ98" s="112"/>
      <c r="ANA98" s="112"/>
      <c r="ANB98" s="112"/>
      <c r="ANC98" s="112"/>
      <c r="AND98" s="112"/>
      <c r="ANE98" s="112"/>
      <c r="ANF98" s="112"/>
      <c r="ANG98" s="112"/>
      <c r="ANH98" s="112"/>
      <c r="ANI98" s="112"/>
      <c r="ANJ98" s="112"/>
      <c r="ANK98" s="112"/>
      <c r="ANL98" s="112"/>
      <c r="ANM98" s="112"/>
      <c r="ANN98" s="112"/>
      <c r="ANO98" s="112"/>
      <c r="ANP98" s="112"/>
      <c r="ANQ98" s="112"/>
      <c r="ANR98" s="112"/>
      <c r="ANS98" s="112"/>
      <c r="ANT98" s="112"/>
      <c r="ANU98" s="112"/>
      <c r="ANV98" s="112"/>
      <c r="ANW98" s="112"/>
      <c r="ANX98" s="112"/>
      <c r="ANY98" s="112"/>
      <c r="ANZ98" s="112"/>
      <c r="AOA98" s="112"/>
      <c r="AOB98" s="112"/>
      <c r="AOC98" s="112"/>
      <c r="AOD98" s="112"/>
      <c r="AOE98" s="112"/>
      <c r="AOF98" s="112"/>
      <c r="AOG98" s="112"/>
      <c r="AOH98" s="112"/>
      <c r="AOI98" s="112"/>
      <c r="AOJ98" s="112"/>
      <c r="AOK98" s="112"/>
      <c r="AOL98" s="112"/>
      <c r="AOM98" s="112"/>
      <c r="AON98" s="112"/>
      <c r="AOO98" s="112"/>
      <c r="AOP98" s="112"/>
      <c r="AOQ98" s="112"/>
      <c r="AOR98" s="112"/>
      <c r="AOS98" s="112"/>
      <c r="AOT98" s="112"/>
      <c r="AOU98" s="112"/>
      <c r="AOV98" s="112"/>
      <c r="AOW98" s="112"/>
      <c r="AOX98" s="112"/>
      <c r="AOY98" s="112"/>
      <c r="AOZ98" s="112"/>
      <c r="APA98" s="112"/>
      <c r="APB98" s="112"/>
      <c r="APC98" s="112"/>
      <c r="APD98" s="112"/>
      <c r="APE98" s="112"/>
      <c r="APF98" s="112"/>
      <c r="APG98" s="112"/>
      <c r="APH98" s="112"/>
      <c r="API98" s="112"/>
      <c r="APJ98" s="112"/>
      <c r="APK98" s="112"/>
      <c r="APL98" s="112"/>
      <c r="APM98" s="112"/>
      <c r="APN98" s="112"/>
      <c r="APO98" s="112"/>
      <c r="APP98" s="112"/>
      <c r="APQ98" s="112"/>
      <c r="APR98" s="112"/>
      <c r="APS98" s="112"/>
      <c r="APT98" s="112"/>
      <c r="APU98" s="112"/>
      <c r="APV98" s="112"/>
      <c r="APW98" s="112"/>
      <c r="APX98" s="112"/>
      <c r="APY98" s="112"/>
      <c r="APZ98" s="112"/>
      <c r="AQA98" s="112"/>
      <c r="AQB98" s="112"/>
      <c r="AQC98" s="112"/>
      <c r="AQD98" s="112"/>
      <c r="AQE98" s="112"/>
      <c r="AQF98" s="112"/>
      <c r="AQG98" s="112"/>
      <c r="AQH98" s="112"/>
      <c r="AQI98" s="112"/>
      <c r="AQJ98" s="112"/>
      <c r="AQK98" s="112"/>
      <c r="AQL98" s="112"/>
      <c r="AQM98" s="112"/>
      <c r="AQN98" s="112"/>
      <c r="AQO98" s="112"/>
      <c r="AQP98" s="112"/>
      <c r="AQQ98" s="112"/>
      <c r="AQR98" s="112"/>
      <c r="AQS98" s="112"/>
      <c r="AQT98" s="112"/>
      <c r="AQU98" s="112"/>
      <c r="AQV98" s="112"/>
      <c r="AQW98" s="112"/>
      <c r="AQX98" s="112"/>
      <c r="AQY98" s="112"/>
      <c r="AQZ98" s="112"/>
      <c r="ARA98" s="112"/>
      <c r="ARB98" s="112"/>
      <c r="ARC98" s="112"/>
      <c r="ARD98" s="112"/>
      <c r="ARE98" s="112"/>
      <c r="ARF98" s="112"/>
      <c r="ARG98" s="112"/>
      <c r="ARH98" s="112"/>
      <c r="ARI98" s="112"/>
      <c r="ARJ98" s="112"/>
      <c r="ARK98" s="112"/>
      <c r="ARL98" s="112"/>
      <c r="ARM98" s="112"/>
      <c r="ARN98" s="112"/>
      <c r="ARO98" s="112"/>
      <c r="ARP98" s="112"/>
      <c r="ARQ98" s="112"/>
      <c r="ARR98" s="112"/>
      <c r="ARS98" s="112"/>
      <c r="ART98" s="112"/>
      <c r="ARU98" s="112"/>
      <c r="ARV98" s="112"/>
      <c r="ARW98" s="112"/>
      <c r="ARX98" s="112"/>
      <c r="ARY98" s="112"/>
      <c r="ARZ98" s="112"/>
      <c r="ASA98" s="112"/>
      <c r="ASB98" s="112"/>
      <c r="ASC98" s="112"/>
      <c r="ASD98" s="112"/>
      <c r="ASE98" s="112"/>
      <c r="ASF98" s="112"/>
      <c r="ASG98" s="112"/>
      <c r="ASH98" s="112"/>
      <c r="ASI98" s="112"/>
      <c r="ASJ98" s="112"/>
      <c r="ASK98" s="112"/>
      <c r="ASL98" s="112"/>
      <c r="ASM98" s="112"/>
      <c r="ASN98" s="112"/>
      <c r="ASO98" s="112"/>
      <c r="ASP98" s="112"/>
      <c r="ASQ98" s="112"/>
      <c r="ASR98" s="112"/>
      <c r="ASS98" s="112"/>
      <c r="AST98" s="112"/>
      <c r="ASU98" s="112"/>
      <c r="ASV98" s="112"/>
      <c r="ASW98" s="112"/>
      <c r="ASX98" s="112"/>
      <c r="ASY98" s="112"/>
      <c r="ASZ98" s="112"/>
      <c r="ATA98" s="112"/>
      <c r="ATB98" s="112"/>
      <c r="ATC98" s="112"/>
      <c r="ATD98" s="112"/>
      <c r="ATE98" s="112"/>
      <c r="ATF98" s="112"/>
      <c r="ATG98" s="112"/>
      <c r="ATH98" s="112"/>
      <c r="ATI98" s="112"/>
      <c r="ATJ98" s="112"/>
      <c r="ATK98" s="112"/>
      <c r="ATL98" s="112"/>
      <c r="ATM98" s="112"/>
      <c r="ATN98" s="112"/>
      <c r="ATO98" s="112"/>
      <c r="ATP98" s="112"/>
      <c r="ATQ98" s="112"/>
      <c r="ATR98" s="112"/>
      <c r="ATS98" s="112"/>
      <c r="ATT98" s="112"/>
      <c r="ATU98" s="112"/>
      <c r="ATV98" s="112"/>
      <c r="ATW98" s="112"/>
      <c r="ATX98" s="112"/>
      <c r="ATY98" s="112"/>
      <c r="ATZ98" s="112"/>
      <c r="AUA98" s="112"/>
      <c r="AUB98" s="112"/>
      <c r="AUC98" s="112"/>
      <c r="AUD98" s="112"/>
      <c r="AUE98" s="112"/>
      <c r="AUF98" s="112"/>
      <c r="AUG98" s="112"/>
      <c r="AUH98" s="112"/>
      <c r="AUI98" s="112"/>
      <c r="AUJ98" s="112"/>
      <c r="AUK98" s="112"/>
      <c r="AUL98" s="112"/>
      <c r="AUM98" s="112"/>
      <c r="AUN98" s="112"/>
      <c r="AUO98" s="112"/>
      <c r="AUP98" s="112"/>
      <c r="AUQ98" s="112"/>
      <c r="AUR98" s="112"/>
      <c r="AUS98" s="112"/>
      <c r="AUT98" s="112"/>
      <c r="AUU98" s="112"/>
      <c r="AUV98" s="112"/>
      <c r="AUW98" s="112"/>
      <c r="AUX98" s="112"/>
      <c r="AUY98" s="112"/>
      <c r="AUZ98" s="112"/>
      <c r="AVA98" s="112"/>
      <c r="AVB98" s="112"/>
      <c r="AVC98" s="112"/>
      <c r="AVD98" s="112"/>
      <c r="AVE98" s="112"/>
      <c r="AVF98" s="112"/>
      <c r="AVG98" s="112"/>
      <c r="AVH98" s="112"/>
      <c r="AVI98" s="112"/>
      <c r="AVJ98" s="112"/>
      <c r="AVK98" s="112"/>
      <c r="AVL98" s="112"/>
      <c r="AVM98" s="112"/>
      <c r="AVN98" s="112"/>
      <c r="AVO98" s="112"/>
      <c r="AVP98" s="112"/>
      <c r="AVQ98" s="112"/>
      <c r="AVR98" s="112"/>
      <c r="AVS98" s="112"/>
      <c r="AVT98" s="112"/>
      <c r="AVU98" s="112"/>
      <c r="AVV98" s="112"/>
      <c r="AVW98" s="112"/>
      <c r="AVX98" s="112"/>
      <c r="AVY98" s="112"/>
      <c r="AVZ98" s="112"/>
      <c r="AWA98" s="112"/>
      <c r="AWB98" s="112"/>
      <c r="AWC98" s="112"/>
      <c r="AWD98" s="112"/>
      <c r="AWE98" s="112"/>
      <c r="AWF98" s="112"/>
      <c r="AWG98" s="112"/>
      <c r="AWH98" s="112"/>
      <c r="AWI98" s="112"/>
      <c r="AWJ98" s="112"/>
      <c r="AWK98" s="112"/>
      <c r="AWL98" s="112"/>
      <c r="AWM98" s="112"/>
      <c r="AWN98" s="112"/>
      <c r="AWO98" s="112"/>
      <c r="AWP98" s="112"/>
      <c r="AWQ98" s="112"/>
      <c r="AWR98" s="112"/>
      <c r="AWS98" s="112"/>
      <c r="AWT98" s="112"/>
      <c r="AWU98" s="112"/>
      <c r="AWV98" s="112"/>
      <c r="AWW98" s="112"/>
      <c r="AWX98" s="112"/>
      <c r="AWY98" s="112"/>
      <c r="AWZ98" s="112"/>
      <c r="AXA98" s="112"/>
      <c r="AXB98" s="112"/>
      <c r="AXC98" s="112"/>
      <c r="AXD98" s="112"/>
      <c r="AXE98" s="112"/>
      <c r="AXF98" s="112"/>
      <c r="AXG98" s="112"/>
      <c r="AXH98" s="112"/>
      <c r="AXI98" s="112"/>
      <c r="AXJ98" s="112"/>
      <c r="AXK98" s="112"/>
      <c r="AXL98" s="112"/>
      <c r="AXM98" s="112"/>
      <c r="AXN98" s="112"/>
      <c r="AXO98" s="112"/>
      <c r="AXP98" s="112"/>
      <c r="AXQ98" s="112"/>
      <c r="AXR98" s="112"/>
      <c r="AXS98" s="112"/>
      <c r="AXT98" s="112"/>
      <c r="AXU98" s="112"/>
      <c r="AXV98" s="112"/>
      <c r="AXW98" s="112"/>
      <c r="AXX98" s="112"/>
      <c r="AXY98" s="112"/>
      <c r="AXZ98" s="112"/>
      <c r="AYA98" s="112"/>
      <c r="AYB98" s="112"/>
      <c r="AYC98" s="112"/>
      <c r="AYD98" s="112"/>
      <c r="AYE98" s="112"/>
      <c r="AYF98" s="112"/>
      <c r="AYG98" s="112"/>
      <c r="AYH98" s="112"/>
      <c r="AYI98" s="112"/>
      <c r="AYJ98" s="112"/>
      <c r="AYK98" s="112"/>
      <c r="AYL98" s="112"/>
      <c r="AYM98" s="112"/>
      <c r="AYN98" s="112"/>
      <c r="AYO98" s="112"/>
      <c r="AYP98" s="112"/>
      <c r="AYQ98" s="112"/>
      <c r="AYR98" s="112"/>
      <c r="AYS98" s="112"/>
      <c r="AYT98" s="112"/>
      <c r="AYU98" s="112"/>
      <c r="AYV98" s="112"/>
      <c r="AYW98" s="112"/>
      <c r="AYX98" s="112"/>
      <c r="AYY98" s="112"/>
      <c r="AYZ98" s="112"/>
      <c r="AZA98" s="112"/>
      <c r="AZB98" s="112"/>
      <c r="AZC98" s="112"/>
      <c r="AZD98" s="112"/>
      <c r="AZE98" s="112"/>
      <c r="AZF98" s="112"/>
      <c r="AZG98" s="112"/>
      <c r="AZH98" s="112"/>
      <c r="AZI98" s="112"/>
      <c r="AZJ98" s="112"/>
      <c r="AZK98" s="112"/>
      <c r="AZL98" s="112"/>
      <c r="AZM98" s="112"/>
      <c r="AZN98" s="112"/>
      <c r="AZO98" s="112"/>
      <c r="AZP98" s="112"/>
      <c r="AZQ98" s="112"/>
      <c r="AZR98" s="112"/>
      <c r="AZS98" s="112"/>
      <c r="AZT98" s="112"/>
      <c r="AZU98" s="112"/>
      <c r="AZV98" s="112"/>
      <c r="AZW98" s="112"/>
      <c r="AZX98" s="112"/>
      <c r="AZY98" s="112"/>
      <c r="AZZ98" s="112"/>
      <c r="BAA98" s="112"/>
      <c r="BAB98" s="112"/>
      <c r="BAC98" s="112"/>
      <c r="BAD98" s="112"/>
      <c r="BAE98" s="112"/>
      <c r="BAF98" s="112"/>
      <c r="BAG98" s="112"/>
      <c r="BAH98" s="112"/>
      <c r="BAI98" s="112"/>
      <c r="BAJ98" s="112"/>
      <c r="BAK98" s="112"/>
      <c r="BAL98" s="112"/>
      <c r="BAM98" s="112"/>
      <c r="BAN98" s="112"/>
      <c r="BAO98" s="112"/>
      <c r="BAP98" s="112"/>
      <c r="BAQ98" s="112"/>
      <c r="BAR98" s="112"/>
      <c r="BAS98" s="112"/>
      <c r="BAT98" s="112"/>
      <c r="BAU98" s="112"/>
      <c r="BAV98" s="112"/>
    </row>
    <row r="99" spans="1:1400" ht="28.5" customHeight="1">
      <c r="A99" s="139">
        <v>1</v>
      </c>
      <c r="B99" s="140" t="s">
        <v>191</v>
      </c>
      <c r="C99" s="141"/>
      <c r="D99" s="142" t="s">
        <v>192</v>
      </c>
      <c r="E99" s="143">
        <v>433070000</v>
      </c>
      <c r="F99" s="144" t="s">
        <v>30</v>
      </c>
      <c r="G99" s="145">
        <f t="shared" si="18"/>
        <v>5</v>
      </c>
      <c r="H99" s="145">
        <v>5</v>
      </c>
      <c r="I99" s="145">
        <v>201540000</v>
      </c>
      <c r="J99" s="168">
        <f t="shared" si="19"/>
        <v>46.537511256840702</v>
      </c>
      <c r="K99" s="168">
        <f t="shared" si="20"/>
        <v>46.537511256840702</v>
      </c>
      <c r="L99" s="168">
        <f t="shared" si="21"/>
        <v>-41.537511256840702</v>
      </c>
      <c r="M99" s="169">
        <f t="shared" si="22"/>
        <v>231530000</v>
      </c>
      <c r="N99" s="168">
        <f t="shared" si="23"/>
        <v>53.462488743159298</v>
      </c>
      <c r="O99" s="168"/>
      <c r="P99" s="170"/>
      <c r="Q99" s="168"/>
    </row>
    <row r="100" spans="1:1400" s="112" customFormat="1" ht="28.5" customHeight="1">
      <c r="A100" s="146">
        <v>2</v>
      </c>
      <c r="B100" s="147" t="s">
        <v>193</v>
      </c>
      <c r="C100" s="148"/>
      <c r="D100" s="149" t="s">
        <v>194</v>
      </c>
      <c r="E100" s="150">
        <v>75000000</v>
      </c>
      <c r="F100" s="151" t="s">
        <v>30</v>
      </c>
      <c r="G100" s="152">
        <f t="shared" si="18"/>
        <v>5</v>
      </c>
      <c r="H100" s="152">
        <v>5</v>
      </c>
      <c r="I100" s="152">
        <v>0</v>
      </c>
      <c r="J100" s="171">
        <f t="shared" si="19"/>
        <v>0</v>
      </c>
      <c r="K100" s="171">
        <f t="shared" si="20"/>
        <v>0</v>
      </c>
      <c r="L100" s="171">
        <f t="shared" si="21"/>
        <v>5</v>
      </c>
      <c r="M100" s="172">
        <f t="shared" si="22"/>
        <v>75000000</v>
      </c>
      <c r="N100" s="171">
        <f t="shared" si="23"/>
        <v>100</v>
      </c>
      <c r="O100" s="171"/>
      <c r="P100" s="173"/>
      <c r="Q100" s="171"/>
    </row>
    <row r="101" spans="1:1400" s="114" customFormat="1" ht="28.5" customHeight="1">
      <c r="A101" s="146">
        <v>3</v>
      </c>
      <c r="B101" s="147" t="s">
        <v>195</v>
      </c>
      <c r="C101" s="148"/>
      <c r="D101" s="149" t="s">
        <v>196</v>
      </c>
      <c r="E101" s="150">
        <v>74999930</v>
      </c>
      <c r="F101" s="151" t="s">
        <v>30</v>
      </c>
      <c r="G101" s="152">
        <f t="shared" si="18"/>
        <v>5</v>
      </c>
      <c r="H101" s="152">
        <v>5</v>
      </c>
      <c r="I101" s="152">
        <v>0</v>
      </c>
      <c r="J101" s="171">
        <f t="shared" si="19"/>
        <v>0</v>
      </c>
      <c r="K101" s="171">
        <f t="shared" si="20"/>
        <v>0</v>
      </c>
      <c r="L101" s="171">
        <f t="shared" si="21"/>
        <v>5</v>
      </c>
      <c r="M101" s="172">
        <f t="shared" si="22"/>
        <v>74999930</v>
      </c>
      <c r="N101" s="171">
        <f t="shared" si="23"/>
        <v>100</v>
      </c>
      <c r="O101" s="171"/>
      <c r="P101" s="173"/>
      <c r="Q101" s="171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12"/>
      <c r="AG101" s="112"/>
      <c r="AH101" s="112"/>
      <c r="AI101" s="112"/>
      <c r="AJ101" s="112"/>
      <c r="AK101" s="112"/>
      <c r="AL101" s="112"/>
      <c r="AM101" s="112"/>
      <c r="AN101" s="112"/>
      <c r="AO101" s="112"/>
      <c r="AP101" s="112"/>
      <c r="AQ101" s="112"/>
      <c r="AR101" s="112"/>
      <c r="AS101" s="112"/>
      <c r="AT101" s="112"/>
      <c r="AU101" s="112"/>
      <c r="AV101" s="112"/>
      <c r="AW101" s="112"/>
      <c r="AX101" s="112"/>
      <c r="AY101" s="112"/>
      <c r="AZ101" s="112"/>
      <c r="BA101" s="112"/>
      <c r="BB101" s="112"/>
      <c r="BC101" s="112"/>
      <c r="BD101" s="112"/>
      <c r="BE101" s="112"/>
      <c r="BF101" s="112"/>
      <c r="BG101" s="112"/>
      <c r="BH101" s="112"/>
      <c r="BI101" s="112"/>
      <c r="BJ101" s="112"/>
      <c r="BK101" s="112"/>
      <c r="BL101" s="112"/>
      <c r="BM101" s="112"/>
      <c r="BN101" s="112"/>
      <c r="BO101" s="112"/>
      <c r="BP101" s="112"/>
      <c r="BQ101" s="112"/>
      <c r="BR101" s="112"/>
      <c r="BS101" s="112"/>
      <c r="BT101" s="112"/>
      <c r="BU101" s="112"/>
      <c r="BV101" s="112"/>
      <c r="BW101" s="112"/>
      <c r="BX101" s="112"/>
      <c r="BY101" s="112"/>
      <c r="BZ101" s="112"/>
      <c r="CA101" s="112"/>
      <c r="CB101" s="112"/>
      <c r="CC101" s="112"/>
      <c r="CD101" s="112"/>
      <c r="CE101" s="112"/>
      <c r="CF101" s="112"/>
      <c r="CG101" s="112"/>
      <c r="CH101" s="112"/>
      <c r="CI101" s="112"/>
      <c r="CJ101" s="112"/>
      <c r="CK101" s="112"/>
      <c r="CL101" s="112"/>
      <c r="CM101" s="112"/>
      <c r="CN101" s="112"/>
      <c r="CO101" s="112"/>
      <c r="CP101" s="112"/>
      <c r="CQ101" s="112"/>
      <c r="CR101" s="112"/>
      <c r="CS101" s="112"/>
      <c r="CT101" s="112"/>
      <c r="CU101" s="112"/>
      <c r="CV101" s="112"/>
      <c r="CW101" s="112"/>
      <c r="CX101" s="112"/>
      <c r="CY101" s="112"/>
      <c r="CZ101" s="112"/>
      <c r="DA101" s="112"/>
      <c r="DB101" s="112"/>
      <c r="DC101" s="112"/>
      <c r="DD101" s="112"/>
      <c r="DE101" s="112"/>
      <c r="DF101" s="112"/>
      <c r="DG101" s="112"/>
      <c r="DH101" s="112"/>
      <c r="DI101" s="112"/>
      <c r="DJ101" s="112"/>
      <c r="DK101" s="112"/>
      <c r="DL101" s="112"/>
      <c r="DM101" s="112"/>
      <c r="DN101" s="112"/>
      <c r="DO101" s="112"/>
      <c r="DP101" s="112"/>
      <c r="DQ101" s="112"/>
      <c r="DR101" s="112"/>
      <c r="DS101" s="112"/>
      <c r="DT101" s="112"/>
      <c r="DU101" s="112"/>
      <c r="DV101" s="112"/>
      <c r="DW101" s="112"/>
      <c r="DX101" s="112"/>
      <c r="DY101" s="112"/>
      <c r="DZ101" s="112"/>
      <c r="EA101" s="112"/>
      <c r="EB101" s="112"/>
      <c r="EC101" s="112"/>
      <c r="ED101" s="112"/>
      <c r="EE101" s="112"/>
      <c r="EF101" s="112"/>
      <c r="EG101" s="112"/>
      <c r="EH101" s="112"/>
      <c r="EI101" s="112"/>
      <c r="EJ101" s="112"/>
      <c r="EK101" s="112"/>
      <c r="EL101" s="112"/>
      <c r="EM101" s="112"/>
      <c r="EN101" s="112"/>
      <c r="EO101" s="112"/>
      <c r="EP101" s="112"/>
      <c r="EQ101" s="112"/>
      <c r="ER101" s="112"/>
      <c r="ES101" s="112"/>
      <c r="ET101" s="112"/>
      <c r="EU101" s="112"/>
      <c r="EV101" s="112"/>
      <c r="EW101" s="112"/>
      <c r="EX101" s="112"/>
      <c r="EY101" s="112"/>
      <c r="EZ101" s="112"/>
      <c r="FA101" s="112"/>
      <c r="FB101" s="112"/>
      <c r="FC101" s="112"/>
      <c r="FD101" s="112"/>
      <c r="FE101" s="112"/>
      <c r="FF101" s="112"/>
      <c r="FG101" s="112"/>
      <c r="FH101" s="112"/>
      <c r="FI101" s="112"/>
      <c r="FJ101" s="112"/>
      <c r="FK101" s="112"/>
      <c r="FL101" s="112"/>
      <c r="FM101" s="112"/>
      <c r="FN101" s="112"/>
      <c r="FO101" s="112"/>
      <c r="FP101" s="112"/>
      <c r="FQ101" s="112"/>
      <c r="FR101" s="112"/>
      <c r="FS101" s="112"/>
      <c r="FT101" s="112"/>
      <c r="FU101" s="112"/>
      <c r="FV101" s="112"/>
      <c r="FW101" s="112"/>
      <c r="FX101" s="112"/>
      <c r="FY101" s="112"/>
      <c r="FZ101" s="112"/>
      <c r="GA101" s="112"/>
      <c r="GB101" s="112"/>
      <c r="GC101" s="112"/>
      <c r="GD101" s="112"/>
      <c r="GE101" s="112"/>
      <c r="GF101" s="112"/>
      <c r="GG101" s="112"/>
      <c r="GH101" s="112"/>
      <c r="GI101" s="112"/>
      <c r="GJ101" s="112"/>
      <c r="GK101" s="112"/>
      <c r="GL101" s="112"/>
      <c r="GM101" s="112"/>
      <c r="GN101" s="112"/>
      <c r="GO101" s="112"/>
      <c r="GP101" s="112"/>
      <c r="GQ101" s="112"/>
      <c r="GR101" s="112"/>
      <c r="GS101" s="112"/>
      <c r="GT101" s="112"/>
      <c r="GU101" s="112"/>
      <c r="GV101" s="112"/>
      <c r="GW101" s="112"/>
      <c r="GX101" s="112"/>
      <c r="GY101" s="112"/>
      <c r="GZ101" s="112"/>
      <c r="HA101" s="112"/>
      <c r="HB101" s="112"/>
      <c r="HC101" s="112"/>
      <c r="HD101" s="112"/>
      <c r="HE101" s="112"/>
      <c r="HF101" s="112"/>
      <c r="HG101" s="112"/>
      <c r="HH101" s="112"/>
      <c r="HI101" s="112"/>
      <c r="HJ101" s="112"/>
      <c r="HK101" s="112"/>
      <c r="HL101" s="112"/>
      <c r="HM101" s="112"/>
      <c r="HN101" s="112"/>
      <c r="HO101" s="112"/>
      <c r="HP101" s="112"/>
      <c r="HQ101" s="112"/>
      <c r="HR101" s="112"/>
      <c r="HS101" s="112"/>
      <c r="HT101" s="112"/>
      <c r="HU101" s="112"/>
      <c r="HV101" s="112"/>
      <c r="HW101" s="112"/>
      <c r="HX101" s="112"/>
      <c r="HY101" s="112"/>
      <c r="HZ101" s="112"/>
      <c r="IA101" s="112"/>
      <c r="IB101" s="112"/>
      <c r="IC101" s="112"/>
      <c r="ID101" s="112"/>
      <c r="IE101" s="112"/>
      <c r="IF101" s="112"/>
      <c r="IG101" s="112"/>
      <c r="IH101" s="112"/>
      <c r="II101" s="112"/>
      <c r="IJ101" s="112"/>
      <c r="IK101" s="112"/>
      <c r="IL101" s="112"/>
      <c r="IM101" s="112"/>
      <c r="IN101" s="112"/>
      <c r="IO101" s="112"/>
      <c r="IP101" s="112"/>
      <c r="IQ101" s="112"/>
      <c r="IR101" s="112"/>
      <c r="IS101" s="112"/>
      <c r="IT101" s="112"/>
      <c r="IU101" s="112"/>
      <c r="IV101" s="112"/>
      <c r="IW101" s="112"/>
      <c r="IX101" s="112"/>
      <c r="IY101" s="112"/>
      <c r="IZ101" s="112"/>
      <c r="JA101" s="112"/>
      <c r="JB101" s="112"/>
      <c r="JC101" s="112"/>
      <c r="JD101" s="112"/>
      <c r="JE101" s="112"/>
      <c r="JF101" s="112"/>
      <c r="JG101" s="112"/>
      <c r="JH101" s="112"/>
      <c r="JI101" s="112"/>
      <c r="JJ101" s="112"/>
      <c r="JK101" s="112"/>
      <c r="JL101" s="112"/>
      <c r="JM101" s="112"/>
      <c r="JN101" s="112"/>
      <c r="JO101" s="112"/>
      <c r="JP101" s="112"/>
      <c r="JQ101" s="112"/>
      <c r="JR101" s="112"/>
      <c r="JS101" s="112"/>
      <c r="JT101" s="112"/>
      <c r="JU101" s="112"/>
      <c r="JV101" s="112"/>
      <c r="JW101" s="112"/>
      <c r="JX101" s="112"/>
      <c r="JY101" s="112"/>
      <c r="JZ101" s="112"/>
      <c r="KA101" s="112"/>
      <c r="KB101" s="112"/>
      <c r="KC101" s="112"/>
      <c r="KD101" s="112"/>
      <c r="KE101" s="112"/>
      <c r="KF101" s="112"/>
      <c r="KG101" s="112"/>
      <c r="KH101" s="112"/>
      <c r="KI101" s="112"/>
      <c r="KJ101" s="112"/>
      <c r="KK101" s="112"/>
      <c r="KL101" s="112"/>
      <c r="KM101" s="112"/>
      <c r="KN101" s="112"/>
      <c r="KO101" s="112"/>
      <c r="KP101" s="112"/>
      <c r="KQ101" s="112"/>
      <c r="KR101" s="112"/>
      <c r="KS101" s="112"/>
      <c r="KT101" s="112"/>
      <c r="KU101" s="112"/>
      <c r="KV101" s="112"/>
      <c r="KW101" s="112"/>
      <c r="KX101" s="112"/>
      <c r="KY101" s="112"/>
      <c r="KZ101" s="112"/>
      <c r="LA101" s="112"/>
      <c r="LB101" s="112"/>
      <c r="LC101" s="112"/>
      <c r="LD101" s="112"/>
      <c r="LE101" s="112"/>
      <c r="LF101" s="112"/>
      <c r="LG101" s="112"/>
      <c r="LH101" s="112"/>
      <c r="LI101" s="112"/>
      <c r="LJ101" s="112"/>
      <c r="LK101" s="112"/>
      <c r="LL101" s="112"/>
      <c r="LM101" s="112"/>
      <c r="LN101" s="112"/>
      <c r="LO101" s="112"/>
      <c r="LP101" s="112"/>
      <c r="LQ101" s="112"/>
      <c r="LR101" s="112"/>
      <c r="LS101" s="112"/>
      <c r="LT101" s="112"/>
      <c r="LU101" s="112"/>
      <c r="LV101" s="112"/>
      <c r="LW101" s="112"/>
      <c r="LX101" s="112"/>
      <c r="LY101" s="112"/>
      <c r="LZ101" s="112"/>
      <c r="MA101" s="112"/>
      <c r="MB101" s="112"/>
      <c r="MC101" s="112"/>
      <c r="MD101" s="112"/>
      <c r="ME101" s="112"/>
      <c r="MF101" s="112"/>
      <c r="MG101" s="112"/>
      <c r="MH101" s="112"/>
      <c r="MI101" s="112"/>
      <c r="MJ101" s="112"/>
      <c r="MK101" s="112"/>
      <c r="ML101" s="112"/>
      <c r="MM101" s="112"/>
      <c r="MN101" s="112"/>
      <c r="MO101" s="112"/>
      <c r="MP101" s="112"/>
      <c r="MQ101" s="112"/>
      <c r="MR101" s="112"/>
      <c r="MS101" s="112"/>
      <c r="MT101" s="112"/>
      <c r="MU101" s="112"/>
      <c r="MV101" s="112"/>
      <c r="MW101" s="112"/>
      <c r="MX101" s="112"/>
      <c r="MY101" s="112"/>
      <c r="MZ101" s="112"/>
      <c r="NA101" s="112"/>
      <c r="NB101" s="112"/>
      <c r="NC101" s="112"/>
      <c r="ND101" s="112"/>
      <c r="NE101" s="112"/>
      <c r="NF101" s="112"/>
      <c r="NG101" s="112"/>
      <c r="NH101" s="112"/>
      <c r="NI101" s="112"/>
      <c r="NJ101" s="112"/>
      <c r="NK101" s="112"/>
      <c r="NL101" s="112"/>
      <c r="NM101" s="112"/>
      <c r="NN101" s="112"/>
      <c r="NO101" s="112"/>
      <c r="NP101" s="112"/>
      <c r="NQ101" s="112"/>
      <c r="NR101" s="112"/>
      <c r="NS101" s="112"/>
      <c r="NT101" s="112"/>
      <c r="NU101" s="112"/>
      <c r="NV101" s="112"/>
      <c r="NW101" s="112"/>
      <c r="NX101" s="112"/>
      <c r="NY101" s="112"/>
      <c r="NZ101" s="112"/>
      <c r="OA101" s="112"/>
      <c r="OB101" s="112"/>
      <c r="OC101" s="112"/>
      <c r="OD101" s="112"/>
      <c r="OE101" s="112"/>
      <c r="OF101" s="112"/>
      <c r="OG101" s="112"/>
      <c r="OH101" s="112"/>
      <c r="OI101" s="112"/>
      <c r="OJ101" s="112"/>
      <c r="OK101" s="112"/>
      <c r="OL101" s="112"/>
      <c r="OM101" s="112"/>
      <c r="ON101" s="112"/>
      <c r="OO101" s="112"/>
      <c r="OP101" s="112"/>
      <c r="OQ101" s="112"/>
      <c r="OR101" s="112"/>
      <c r="OS101" s="112"/>
      <c r="OT101" s="112"/>
      <c r="OU101" s="112"/>
      <c r="OV101" s="112"/>
      <c r="OW101" s="112"/>
      <c r="OX101" s="112"/>
      <c r="OY101" s="112"/>
      <c r="OZ101" s="112"/>
      <c r="PA101" s="112"/>
      <c r="PB101" s="112"/>
      <c r="PC101" s="112"/>
      <c r="PD101" s="112"/>
      <c r="PE101" s="112"/>
      <c r="PF101" s="112"/>
      <c r="PG101" s="112"/>
      <c r="PH101" s="112"/>
      <c r="PI101" s="112"/>
      <c r="PJ101" s="112"/>
      <c r="PK101" s="112"/>
      <c r="PL101" s="112"/>
      <c r="PM101" s="112"/>
      <c r="PN101" s="112"/>
      <c r="PO101" s="112"/>
      <c r="PP101" s="112"/>
      <c r="PQ101" s="112"/>
      <c r="PR101" s="112"/>
      <c r="PS101" s="112"/>
      <c r="PT101" s="112"/>
      <c r="PU101" s="112"/>
      <c r="PV101" s="112"/>
      <c r="PW101" s="112"/>
      <c r="PX101" s="112"/>
      <c r="PY101" s="112"/>
      <c r="PZ101" s="112"/>
      <c r="QA101" s="112"/>
      <c r="QB101" s="112"/>
      <c r="QC101" s="112"/>
      <c r="QD101" s="112"/>
      <c r="QE101" s="112"/>
      <c r="QF101" s="112"/>
      <c r="QG101" s="112"/>
      <c r="QH101" s="112"/>
      <c r="QI101" s="112"/>
      <c r="QJ101" s="112"/>
      <c r="QK101" s="112"/>
      <c r="QL101" s="112"/>
      <c r="QM101" s="112"/>
      <c r="QN101" s="112"/>
      <c r="QO101" s="112"/>
      <c r="QP101" s="112"/>
      <c r="QQ101" s="112"/>
      <c r="QR101" s="112"/>
      <c r="QS101" s="112"/>
      <c r="QT101" s="112"/>
      <c r="QU101" s="112"/>
      <c r="QV101" s="112"/>
      <c r="QW101" s="112"/>
      <c r="QX101" s="112"/>
      <c r="QY101" s="112"/>
      <c r="QZ101" s="112"/>
      <c r="RA101" s="112"/>
      <c r="RB101" s="112"/>
      <c r="RC101" s="112"/>
      <c r="RD101" s="112"/>
      <c r="RE101" s="112"/>
      <c r="RF101" s="112"/>
      <c r="RG101" s="112"/>
      <c r="RH101" s="112"/>
      <c r="RI101" s="112"/>
      <c r="RJ101" s="112"/>
      <c r="RK101" s="112"/>
      <c r="RL101" s="112"/>
      <c r="RM101" s="112"/>
      <c r="RN101" s="112"/>
      <c r="RO101" s="112"/>
      <c r="RP101" s="112"/>
      <c r="RQ101" s="112"/>
      <c r="RR101" s="112"/>
      <c r="RS101" s="112"/>
      <c r="RT101" s="112"/>
      <c r="RU101" s="112"/>
      <c r="RV101" s="112"/>
      <c r="RW101" s="112"/>
      <c r="RX101" s="112"/>
      <c r="RY101" s="112"/>
      <c r="RZ101" s="112"/>
      <c r="SA101" s="112"/>
      <c r="SB101" s="112"/>
      <c r="SC101" s="112"/>
      <c r="SD101" s="112"/>
      <c r="SE101" s="112"/>
      <c r="SF101" s="112"/>
      <c r="SG101" s="112"/>
      <c r="SH101" s="112"/>
      <c r="SI101" s="112"/>
      <c r="SJ101" s="112"/>
      <c r="SK101" s="112"/>
      <c r="SL101" s="112"/>
      <c r="SM101" s="112"/>
      <c r="SN101" s="112"/>
      <c r="SO101" s="112"/>
      <c r="SP101" s="112"/>
      <c r="SQ101" s="112"/>
      <c r="SR101" s="112"/>
      <c r="SS101" s="112"/>
      <c r="ST101" s="112"/>
      <c r="SU101" s="112"/>
      <c r="SV101" s="112"/>
      <c r="SW101" s="112"/>
      <c r="SX101" s="112"/>
      <c r="SY101" s="112"/>
      <c r="SZ101" s="112"/>
      <c r="TA101" s="112"/>
      <c r="TB101" s="112"/>
      <c r="TC101" s="112"/>
      <c r="TD101" s="112"/>
      <c r="TE101" s="112"/>
      <c r="TF101" s="112"/>
      <c r="TG101" s="112"/>
      <c r="TH101" s="112"/>
      <c r="TI101" s="112"/>
      <c r="TJ101" s="112"/>
      <c r="TK101" s="112"/>
      <c r="TL101" s="112"/>
      <c r="TM101" s="112"/>
      <c r="TN101" s="112"/>
      <c r="TO101" s="112"/>
      <c r="TP101" s="112"/>
      <c r="TQ101" s="112"/>
      <c r="TR101" s="112"/>
      <c r="TS101" s="112"/>
      <c r="TT101" s="112"/>
      <c r="TU101" s="112"/>
      <c r="TV101" s="112"/>
      <c r="TW101" s="112"/>
      <c r="TX101" s="112"/>
      <c r="TY101" s="112"/>
      <c r="TZ101" s="112"/>
      <c r="UA101" s="112"/>
      <c r="UB101" s="112"/>
      <c r="UC101" s="112"/>
      <c r="UD101" s="112"/>
      <c r="UE101" s="112"/>
      <c r="UF101" s="112"/>
      <c r="UG101" s="112"/>
      <c r="UH101" s="112"/>
      <c r="UI101" s="112"/>
      <c r="UJ101" s="112"/>
      <c r="UK101" s="112"/>
      <c r="UL101" s="112"/>
      <c r="UM101" s="112"/>
      <c r="UN101" s="112"/>
      <c r="UO101" s="112"/>
      <c r="UP101" s="112"/>
      <c r="UQ101" s="112"/>
      <c r="UR101" s="112"/>
      <c r="US101" s="112"/>
      <c r="UT101" s="112"/>
      <c r="UU101" s="112"/>
      <c r="UV101" s="112"/>
      <c r="UW101" s="112"/>
      <c r="UX101" s="112"/>
      <c r="UY101" s="112"/>
      <c r="UZ101" s="112"/>
      <c r="VA101" s="112"/>
      <c r="VB101" s="112"/>
      <c r="VC101" s="112"/>
      <c r="VD101" s="112"/>
      <c r="VE101" s="112"/>
      <c r="VF101" s="112"/>
      <c r="VG101" s="112"/>
      <c r="VH101" s="112"/>
      <c r="VI101" s="112"/>
      <c r="VJ101" s="112"/>
      <c r="VK101" s="112"/>
      <c r="VL101" s="112"/>
      <c r="VM101" s="112"/>
      <c r="VN101" s="112"/>
      <c r="VO101" s="112"/>
      <c r="VP101" s="112"/>
      <c r="VQ101" s="112"/>
      <c r="VR101" s="112"/>
      <c r="VS101" s="112"/>
      <c r="VT101" s="112"/>
      <c r="VU101" s="112"/>
      <c r="VV101" s="112"/>
      <c r="VW101" s="112"/>
      <c r="VX101" s="112"/>
      <c r="VY101" s="112"/>
      <c r="VZ101" s="112"/>
      <c r="WA101" s="112"/>
      <c r="WB101" s="112"/>
      <c r="WC101" s="112"/>
      <c r="WD101" s="112"/>
      <c r="WE101" s="112"/>
      <c r="WF101" s="112"/>
      <c r="WG101" s="112"/>
      <c r="WH101" s="112"/>
      <c r="WI101" s="112"/>
      <c r="WJ101" s="112"/>
      <c r="WK101" s="112"/>
      <c r="WL101" s="112"/>
      <c r="WM101" s="112"/>
      <c r="WN101" s="112"/>
      <c r="WO101" s="112"/>
      <c r="WP101" s="112"/>
      <c r="WQ101" s="112"/>
      <c r="WR101" s="112"/>
      <c r="WS101" s="112"/>
      <c r="WT101" s="112"/>
      <c r="WU101" s="112"/>
      <c r="WV101" s="112"/>
      <c r="WW101" s="112"/>
      <c r="WX101" s="112"/>
      <c r="WY101" s="112"/>
      <c r="WZ101" s="112"/>
      <c r="XA101" s="112"/>
      <c r="XB101" s="112"/>
      <c r="XC101" s="112"/>
      <c r="XD101" s="112"/>
      <c r="XE101" s="112"/>
      <c r="XF101" s="112"/>
      <c r="XG101" s="112"/>
      <c r="XH101" s="112"/>
      <c r="XI101" s="112"/>
      <c r="XJ101" s="112"/>
      <c r="XK101" s="112"/>
      <c r="XL101" s="112"/>
      <c r="XM101" s="112"/>
      <c r="XN101" s="112"/>
      <c r="XO101" s="112"/>
      <c r="XP101" s="112"/>
      <c r="XQ101" s="112"/>
      <c r="XR101" s="112"/>
      <c r="XS101" s="112"/>
      <c r="XT101" s="112"/>
      <c r="XU101" s="112"/>
      <c r="XV101" s="112"/>
      <c r="XW101" s="112"/>
      <c r="XX101" s="112"/>
      <c r="XY101" s="112"/>
      <c r="XZ101" s="112"/>
      <c r="YA101" s="112"/>
      <c r="YB101" s="112"/>
      <c r="YC101" s="112"/>
      <c r="YD101" s="112"/>
      <c r="YE101" s="112"/>
      <c r="YF101" s="112"/>
      <c r="YG101" s="112"/>
      <c r="YH101" s="112"/>
      <c r="YI101" s="112"/>
      <c r="YJ101" s="112"/>
      <c r="YK101" s="112"/>
      <c r="YL101" s="112"/>
      <c r="YM101" s="112"/>
      <c r="YN101" s="112"/>
      <c r="YO101" s="112"/>
      <c r="YP101" s="112"/>
      <c r="YQ101" s="112"/>
      <c r="YR101" s="112"/>
      <c r="YS101" s="112"/>
      <c r="YT101" s="112"/>
      <c r="YU101" s="112"/>
      <c r="YV101" s="112"/>
      <c r="YW101" s="112"/>
      <c r="YX101" s="112"/>
      <c r="YY101" s="112"/>
      <c r="YZ101" s="112"/>
      <c r="ZA101" s="112"/>
      <c r="ZB101" s="112"/>
      <c r="ZC101" s="112"/>
      <c r="ZD101" s="112"/>
      <c r="ZE101" s="112"/>
      <c r="ZF101" s="112"/>
      <c r="ZG101" s="112"/>
      <c r="ZH101" s="112"/>
      <c r="ZI101" s="112"/>
      <c r="ZJ101" s="112"/>
      <c r="ZK101" s="112"/>
      <c r="ZL101" s="112"/>
      <c r="ZM101" s="112"/>
      <c r="ZN101" s="112"/>
      <c r="ZO101" s="112"/>
      <c r="ZP101" s="112"/>
      <c r="ZQ101" s="112"/>
      <c r="ZR101" s="112"/>
      <c r="ZS101" s="112"/>
      <c r="ZT101" s="112"/>
      <c r="ZU101" s="112"/>
      <c r="ZV101" s="112"/>
      <c r="ZW101" s="112"/>
      <c r="ZX101" s="112"/>
      <c r="ZY101" s="112"/>
      <c r="ZZ101" s="112"/>
      <c r="AAA101" s="112"/>
      <c r="AAB101" s="112"/>
      <c r="AAC101" s="112"/>
      <c r="AAD101" s="112"/>
      <c r="AAE101" s="112"/>
      <c r="AAF101" s="112"/>
      <c r="AAG101" s="112"/>
      <c r="AAH101" s="112"/>
      <c r="AAI101" s="112"/>
      <c r="AAJ101" s="112"/>
      <c r="AAK101" s="112"/>
      <c r="AAL101" s="112"/>
      <c r="AAM101" s="112"/>
      <c r="AAN101" s="112"/>
      <c r="AAO101" s="112"/>
      <c r="AAP101" s="112"/>
      <c r="AAQ101" s="112"/>
      <c r="AAR101" s="112"/>
      <c r="AAS101" s="112"/>
      <c r="AAT101" s="112"/>
      <c r="AAU101" s="112"/>
      <c r="AAV101" s="112"/>
      <c r="AAW101" s="112"/>
      <c r="AAX101" s="112"/>
      <c r="AAY101" s="112"/>
      <c r="AAZ101" s="112"/>
      <c r="ABA101" s="112"/>
      <c r="ABB101" s="112"/>
      <c r="ABC101" s="112"/>
      <c r="ABD101" s="112"/>
      <c r="ABE101" s="112"/>
      <c r="ABF101" s="112"/>
      <c r="ABG101" s="112"/>
      <c r="ABH101" s="112"/>
      <c r="ABI101" s="112"/>
      <c r="ABJ101" s="112"/>
      <c r="ABK101" s="112"/>
      <c r="ABL101" s="112"/>
      <c r="ABM101" s="112"/>
      <c r="ABN101" s="112"/>
      <c r="ABO101" s="112"/>
      <c r="ABP101" s="112"/>
      <c r="ABQ101" s="112"/>
      <c r="ABR101" s="112"/>
      <c r="ABS101" s="112"/>
      <c r="ABT101" s="112"/>
      <c r="ABU101" s="112"/>
      <c r="ABV101" s="112"/>
      <c r="ABW101" s="112"/>
      <c r="ABX101" s="112"/>
      <c r="ABY101" s="112"/>
      <c r="ABZ101" s="112"/>
      <c r="ACA101" s="112"/>
      <c r="ACB101" s="112"/>
      <c r="ACC101" s="112"/>
      <c r="ACD101" s="112"/>
      <c r="ACE101" s="112"/>
      <c r="ACF101" s="112"/>
      <c r="ACG101" s="112"/>
      <c r="ACH101" s="112"/>
      <c r="ACI101" s="112"/>
      <c r="ACJ101" s="112"/>
      <c r="ACK101" s="112"/>
      <c r="ACL101" s="112"/>
      <c r="ACM101" s="112"/>
      <c r="ACN101" s="112"/>
      <c r="ACO101" s="112"/>
      <c r="ACP101" s="112"/>
      <c r="ACQ101" s="112"/>
      <c r="ACR101" s="112"/>
      <c r="ACS101" s="112"/>
      <c r="ACT101" s="112"/>
      <c r="ACU101" s="112"/>
      <c r="ACV101" s="112"/>
      <c r="ACW101" s="112"/>
      <c r="ACX101" s="112"/>
      <c r="ACY101" s="112"/>
      <c r="ACZ101" s="112"/>
      <c r="ADA101" s="112"/>
      <c r="ADB101" s="112"/>
      <c r="ADC101" s="112"/>
      <c r="ADD101" s="112"/>
      <c r="ADE101" s="112"/>
      <c r="ADF101" s="112"/>
      <c r="ADG101" s="112"/>
      <c r="ADH101" s="112"/>
      <c r="ADI101" s="112"/>
      <c r="ADJ101" s="112"/>
      <c r="ADK101" s="112"/>
      <c r="ADL101" s="112"/>
      <c r="ADM101" s="112"/>
      <c r="ADN101" s="112"/>
      <c r="ADO101" s="112"/>
      <c r="ADP101" s="112"/>
      <c r="ADQ101" s="112"/>
      <c r="ADR101" s="112"/>
      <c r="ADS101" s="112"/>
      <c r="ADT101" s="112"/>
      <c r="ADU101" s="112"/>
      <c r="ADV101" s="112"/>
      <c r="ADW101" s="112"/>
      <c r="ADX101" s="112"/>
      <c r="ADY101" s="112"/>
      <c r="ADZ101" s="112"/>
      <c r="AEA101" s="112"/>
      <c r="AEB101" s="112"/>
      <c r="AEC101" s="112"/>
      <c r="AED101" s="112"/>
      <c r="AEE101" s="112"/>
      <c r="AEF101" s="112"/>
      <c r="AEG101" s="112"/>
      <c r="AEH101" s="112"/>
      <c r="AEI101" s="112"/>
      <c r="AEJ101" s="112"/>
      <c r="AEK101" s="112"/>
      <c r="AEL101" s="112"/>
      <c r="AEM101" s="112"/>
      <c r="AEN101" s="112"/>
      <c r="AEO101" s="112"/>
      <c r="AEP101" s="112"/>
      <c r="AEQ101" s="112"/>
      <c r="AER101" s="112"/>
      <c r="AES101" s="112"/>
      <c r="AET101" s="112"/>
      <c r="AEU101" s="112"/>
      <c r="AEV101" s="112"/>
      <c r="AEW101" s="112"/>
      <c r="AEX101" s="112"/>
      <c r="AEY101" s="112"/>
      <c r="AEZ101" s="112"/>
      <c r="AFA101" s="112"/>
      <c r="AFB101" s="112"/>
      <c r="AFC101" s="112"/>
      <c r="AFD101" s="112"/>
      <c r="AFE101" s="112"/>
      <c r="AFF101" s="112"/>
      <c r="AFG101" s="112"/>
      <c r="AFH101" s="112"/>
      <c r="AFI101" s="112"/>
      <c r="AFJ101" s="112"/>
      <c r="AFK101" s="112"/>
      <c r="AFL101" s="112"/>
      <c r="AFM101" s="112"/>
      <c r="AFN101" s="112"/>
      <c r="AFO101" s="112"/>
      <c r="AFP101" s="112"/>
      <c r="AFQ101" s="112"/>
      <c r="AFR101" s="112"/>
      <c r="AFS101" s="112"/>
      <c r="AFT101" s="112"/>
      <c r="AFU101" s="112"/>
      <c r="AFV101" s="112"/>
      <c r="AFW101" s="112"/>
      <c r="AFX101" s="112"/>
      <c r="AFY101" s="112"/>
      <c r="AFZ101" s="112"/>
      <c r="AGA101" s="112"/>
      <c r="AGB101" s="112"/>
      <c r="AGC101" s="112"/>
      <c r="AGD101" s="112"/>
      <c r="AGE101" s="112"/>
      <c r="AGF101" s="112"/>
      <c r="AGG101" s="112"/>
      <c r="AGH101" s="112"/>
      <c r="AGI101" s="112"/>
      <c r="AGJ101" s="112"/>
      <c r="AGK101" s="112"/>
      <c r="AGL101" s="112"/>
      <c r="AGM101" s="112"/>
      <c r="AGN101" s="112"/>
      <c r="AGO101" s="112"/>
      <c r="AGP101" s="112"/>
      <c r="AGQ101" s="112"/>
      <c r="AGR101" s="112"/>
      <c r="AGS101" s="112"/>
      <c r="AGT101" s="112"/>
      <c r="AGU101" s="112"/>
      <c r="AGV101" s="112"/>
      <c r="AGW101" s="112"/>
      <c r="AGX101" s="112"/>
      <c r="AGY101" s="112"/>
      <c r="AGZ101" s="112"/>
      <c r="AHA101" s="112"/>
      <c r="AHB101" s="112"/>
      <c r="AHC101" s="112"/>
      <c r="AHD101" s="112"/>
      <c r="AHE101" s="112"/>
      <c r="AHF101" s="112"/>
      <c r="AHG101" s="112"/>
      <c r="AHH101" s="112"/>
      <c r="AHI101" s="112"/>
      <c r="AHJ101" s="112"/>
      <c r="AHK101" s="112"/>
      <c r="AHL101" s="112"/>
      <c r="AHM101" s="112"/>
      <c r="AHN101" s="112"/>
      <c r="AHO101" s="112"/>
      <c r="AHP101" s="112"/>
      <c r="AHQ101" s="112"/>
      <c r="AHR101" s="112"/>
      <c r="AHS101" s="112"/>
      <c r="AHT101" s="112"/>
      <c r="AHU101" s="112"/>
      <c r="AHV101" s="112"/>
      <c r="AHW101" s="112"/>
      <c r="AHX101" s="112"/>
      <c r="AHY101" s="112"/>
      <c r="AHZ101" s="112"/>
      <c r="AIA101" s="112"/>
      <c r="AIB101" s="112"/>
      <c r="AIC101" s="112"/>
      <c r="AID101" s="112"/>
      <c r="AIE101" s="112"/>
      <c r="AIF101" s="112"/>
      <c r="AIG101" s="112"/>
      <c r="AIH101" s="112"/>
      <c r="AII101" s="112"/>
      <c r="AIJ101" s="112"/>
      <c r="AIK101" s="112"/>
      <c r="AIL101" s="112"/>
      <c r="AIM101" s="112"/>
      <c r="AIN101" s="112"/>
      <c r="AIO101" s="112"/>
      <c r="AIP101" s="112"/>
      <c r="AIQ101" s="112"/>
      <c r="AIR101" s="112"/>
      <c r="AIS101" s="112"/>
      <c r="AIT101" s="112"/>
      <c r="AIU101" s="112"/>
      <c r="AIV101" s="112"/>
      <c r="AIW101" s="112"/>
      <c r="AIX101" s="112"/>
      <c r="AIY101" s="112"/>
      <c r="AIZ101" s="112"/>
      <c r="AJA101" s="112"/>
      <c r="AJB101" s="112"/>
      <c r="AJC101" s="112"/>
      <c r="AJD101" s="112"/>
      <c r="AJE101" s="112"/>
      <c r="AJF101" s="112"/>
      <c r="AJG101" s="112"/>
      <c r="AJH101" s="112"/>
      <c r="AJI101" s="112"/>
      <c r="AJJ101" s="112"/>
      <c r="AJK101" s="112"/>
      <c r="AJL101" s="112"/>
      <c r="AJM101" s="112"/>
      <c r="AJN101" s="112"/>
      <c r="AJO101" s="112"/>
      <c r="AJP101" s="112"/>
      <c r="AJQ101" s="112"/>
      <c r="AJR101" s="112"/>
      <c r="AJS101" s="112"/>
      <c r="AJT101" s="112"/>
      <c r="AJU101" s="112"/>
      <c r="AJV101" s="112"/>
      <c r="AJW101" s="112"/>
      <c r="AJX101" s="112"/>
      <c r="AJY101" s="112"/>
      <c r="AJZ101" s="112"/>
      <c r="AKA101" s="112"/>
      <c r="AKB101" s="112"/>
      <c r="AKC101" s="112"/>
      <c r="AKD101" s="112"/>
      <c r="AKE101" s="112"/>
      <c r="AKF101" s="112"/>
      <c r="AKG101" s="112"/>
      <c r="AKH101" s="112"/>
      <c r="AKI101" s="112"/>
      <c r="AKJ101" s="112"/>
      <c r="AKK101" s="112"/>
      <c r="AKL101" s="112"/>
      <c r="AKM101" s="112"/>
      <c r="AKN101" s="112"/>
      <c r="AKO101" s="112"/>
      <c r="AKP101" s="112"/>
      <c r="AKQ101" s="112"/>
      <c r="AKR101" s="112"/>
      <c r="AKS101" s="112"/>
      <c r="AKT101" s="112"/>
      <c r="AKU101" s="112"/>
      <c r="AKV101" s="112"/>
      <c r="AKW101" s="112"/>
      <c r="AKX101" s="112"/>
      <c r="AKY101" s="112"/>
      <c r="AKZ101" s="112"/>
      <c r="ALA101" s="112"/>
      <c r="ALB101" s="112"/>
      <c r="ALC101" s="112"/>
      <c r="ALD101" s="112"/>
      <c r="ALE101" s="112"/>
      <c r="ALF101" s="112"/>
      <c r="ALG101" s="112"/>
      <c r="ALH101" s="112"/>
      <c r="ALI101" s="112"/>
      <c r="ALJ101" s="112"/>
      <c r="ALK101" s="112"/>
      <c r="ALL101" s="112"/>
      <c r="ALM101" s="112"/>
      <c r="ALN101" s="112"/>
      <c r="ALO101" s="112"/>
      <c r="ALP101" s="112"/>
      <c r="ALQ101" s="112"/>
      <c r="ALR101" s="112"/>
      <c r="ALS101" s="112"/>
      <c r="ALT101" s="112"/>
      <c r="ALU101" s="112"/>
      <c r="ALV101" s="112"/>
      <c r="ALW101" s="112"/>
      <c r="ALX101" s="112"/>
      <c r="ALY101" s="112"/>
      <c r="ALZ101" s="112"/>
      <c r="AMA101" s="112"/>
      <c r="AMB101" s="112"/>
      <c r="AMC101" s="112"/>
      <c r="AMD101" s="112"/>
      <c r="AME101" s="112"/>
      <c r="AMF101" s="112"/>
      <c r="AMG101" s="112"/>
      <c r="AMH101" s="112"/>
      <c r="AMI101" s="112"/>
      <c r="AMJ101" s="112"/>
      <c r="AMK101" s="112"/>
      <c r="AML101" s="112"/>
      <c r="AMM101" s="112"/>
      <c r="AMN101" s="112"/>
      <c r="AMO101" s="112"/>
      <c r="AMP101" s="112"/>
      <c r="AMQ101" s="112"/>
      <c r="AMR101" s="112"/>
      <c r="AMS101" s="112"/>
      <c r="AMT101" s="112"/>
      <c r="AMU101" s="112"/>
      <c r="AMV101" s="112"/>
      <c r="AMW101" s="112"/>
      <c r="AMX101" s="112"/>
      <c r="AMY101" s="112"/>
      <c r="AMZ101" s="112"/>
      <c r="ANA101" s="112"/>
      <c r="ANB101" s="112"/>
      <c r="ANC101" s="112"/>
      <c r="AND101" s="112"/>
      <c r="ANE101" s="112"/>
      <c r="ANF101" s="112"/>
      <c r="ANG101" s="112"/>
      <c r="ANH101" s="112"/>
      <c r="ANI101" s="112"/>
      <c r="ANJ101" s="112"/>
      <c r="ANK101" s="112"/>
      <c r="ANL101" s="112"/>
      <c r="ANM101" s="112"/>
      <c r="ANN101" s="112"/>
      <c r="ANO101" s="112"/>
      <c r="ANP101" s="112"/>
      <c r="ANQ101" s="112"/>
      <c r="ANR101" s="112"/>
      <c r="ANS101" s="112"/>
      <c r="ANT101" s="112"/>
      <c r="ANU101" s="112"/>
      <c r="ANV101" s="112"/>
      <c r="ANW101" s="112"/>
      <c r="ANX101" s="112"/>
      <c r="ANY101" s="112"/>
      <c r="ANZ101" s="112"/>
      <c r="AOA101" s="112"/>
      <c r="AOB101" s="112"/>
      <c r="AOC101" s="112"/>
      <c r="AOD101" s="112"/>
      <c r="AOE101" s="112"/>
      <c r="AOF101" s="112"/>
      <c r="AOG101" s="112"/>
      <c r="AOH101" s="112"/>
      <c r="AOI101" s="112"/>
      <c r="AOJ101" s="112"/>
      <c r="AOK101" s="112"/>
      <c r="AOL101" s="112"/>
      <c r="AOM101" s="112"/>
      <c r="AON101" s="112"/>
      <c r="AOO101" s="112"/>
      <c r="AOP101" s="112"/>
      <c r="AOQ101" s="112"/>
      <c r="AOR101" s="112"/>
      <c r="AOS101" s="112"/>
      <c r="AOT101" s="112"/>
      <c r="AOU101" s="112"/>
      <c r="AOV101" s="112"/>
      <c r="AOW101" s="112"/>
      <c r="AOX101" s="112"/>
      <c r="AOY101" s="112"/>
      <c r="AOZ101" s="112"/>
      <c r="APA101" s="112"/>
      <c r="APB101" s="112"/>
      <c r="APC101" s="112"/>
      <c r="APD101" s="112"/>
      <c r="APE101" s="112"/>
      <c r="APF101" s="112"/>
      <c r="APG101" s="112"/>
      <c r="APH101" s="112"/>
      <c r="API101" s="112"/>
      <c r="APJ101" s="112"/>
      <c r="APK101" s="112"/>
      <c r="APL101" s="112"/>
      <c r="APM101" s="112"/>
      <c r="APN101" s="112"/>
      <c r="APO101" s="112"/>
      <c r="APP101" s="112"/>
      <c r="APQ101" s="112"/>
      <c r="APR101" s="112"/>
      <c r="APS101" s="112"/>
      <c r="APT101" s="112"/>
      <c r="APU101" s="112"/>
      <c r="APV101" s="112"/>
      <c r="APW101" s="112"/>
      <c r="APX101" s="112"/>
      <c r="APY101" s="112"/>
      <c r="APZ101" s="112"/>
      <c r="AQA101" s="112"/>
      <c r="AQB101" s="112"/>
      <c r="AQC101" s="112"/>
      <c r="AQD101" s="112"/>
      <c r="AQE101" s="112"/>
      <c r="AQF101" s="112"/>
      <c r="AQG101" s="112"/>
      <c r="AQH101" s="112"/>
      <c r="AQI101" s="112"/>
      <c r="AQJ101" s="112"/>
      <c r="AQK101" s="112"/>
      <c r="AQL101" s="112"/>
      <c r="AQM101" s="112"/>
      <c r="AQN101" s="112"/>
      <c r="AQO101" s="112"/>
      <c r="AQP101" s="112"/>
      <c r="AQQ101" s="112"/>
      <c r="AQR101" s="112"/>
      <c r="AQS101" s="112"/>
      <c r="AQT101" s="112"/>
      <c r="AQU101" s="112"/>
      <c r="AQV101" s="112"/>
      <c r="AQW101" s="112"/>
      <c r="AQX101" s="112"/>
      <c r="AQY101" s="112"/>
      <c r="AQZ101" s="112"/>
      <c r="ARA101" s="112"/>
      <c r="ARB101" s="112"/>
      <c r="ARC101" s="112"/>
      <c r="ARD101" s="112"/>
      <c r="ARE101" s="112"/>
      <c r="ARF101" s="112"/>
      <c r="ARG101" s="112"/>
      <c r="ARH101" s="112"/>
      <c r="ARI101" s="112"/>
      <c r="ARJ101" s="112"/>
      <c r="ARK101" s="112"/>
      <c r="ARL101" s="112"/>
      <c r="ARM101" s="112"/>
      <c r="ARN101" s="112"/>
      <c r="ARO101" s="112"/>
      <c r="ARP101" s="112"/>
      <c r="ARQ101" s="112"/>
      <c r="ARR101" s="112"/>
      <c r="ARS101" s="112"/>
      <c r="ART101" s="112"/>
      <c r="ARU101" s="112"/>
      <c r="ARV101" s="112"/>
      <c r="ARW101" s="112"/>
      <c r="ARX101" s="112"/>
      <c r="ARY101" s="112"/>
      <c r="ARZ101" s="112"/>
      <c r="ASA101" s="112"/>
      <c r="ASB101" s="112"/>
      <c r="ASC101" s="112"/>
      <c r="ASD101" s="112"/>
      <c r="ASE101" s="112"/>
      <c r="ASF101" s="112"/>
      <c r="ASG101" s="112"/>
      <c r="ASH101" s="112"/>
      <c r="ASI101" s="112"/>
      <c r="ASJ101" s="112"/>
      <c r="ASK101" s="112"/>
      <c r="ASL101" s="112"/>
      <c r="ASM101" s="112"/>
      <c r="ASN101" s="112"/>
      <c r="ASO101" s="112"/>
      <c r="ASP101" s="112"/>
      <c r="ASQ101" s="112"/>
      <c r="ASR101" s="112"/>
      <c r="ASS101" s="112"/>
      <c r="AST101" s="112"/>
      <c r="ASU101" s="112"/>
      <c r="ASV101" s="112"/>
      <c r="ASW101" s="112"/>
      <c r="ASX101" s="112"/>
      <c r="ASY101" s="112"/>
      <c r="ASZ101" s="112"/>
      <c r="ATA101" s="112"/>
      <c r="ATB101" s="112"/>
      <c r="ATC101" s="112"/>
      <c r="ATD101" s="112"/>
      <c r="ATE101" s="112"/>
      <c r="ATF101" s="112"/>
      <c r="ATG101" s="112"/>
      <c r="ATH101" s="112"/>
      <c r="ATI101" s="112"/>
      <c r="ATJ101" s="112"/>
      <c r="ATK101" s="112"/>
      <c r="ATL101" s="112"/>
      <c r="ATM101" s="112"/>
      <c r="ATN101" s="112"/>
      <c r="ATO101" s="112"/>
      <c r="ATP101" s="112"/>
      <c r="ATQ101" s="112"/>
      <c r="ATR101" s="112"/>
      <c r="ATS101" s="112"/>
      <c r="ATT101" s="112"/>
      <c r="ATU101" s="112"/>
      <c r="ATV101" s="112"/>
      <c r="ATW101" s="112"/>
      <c r="ATX101" s="112"/>
      <c r="ATY101" s="112"/>
      <c r="ATZ101" s="112"/>
      <c r="AUA101" s="112"/>
      <c r="AUB101" s="112"/>
      <c r="AUC101" s="112"/>
      <c r="AUD101" s="112"/>
      <c r="AUE101" s="112"/>
      <c r="AUF101" s="112"/>
      <c r="AUG101" s="112"/>
      <c r="AUH101" s="112"/>
      <c r="AUI101" s="112"/>
      <c r="AUJ101" s="112"/>
      <c r="AUK101" s="112"/>
      <c r="AUL101" s="112"/>
      <c r="AUM101" s="112"/>
      <c r="AUN101" s="112"/>
      <c r="AUO101" s="112"/>
      <c r="AUP101" s="112"/>
      <c r="AUQ101" s="112"/>
      <c r="AUR101" s="112"/>
      <c r="AUS101" s="112"/>
      <c r="AUT101" s="112"/>
      <c r="AUU101" s="112"/>
      <c r="AUV101" s="112"/>
      <c r="AUW101" s="112"/>
      <c r="AUX101" s="112"/>
      <c r="AUY101" s="112"/>
      <c r="AUZ101" s="112"/>
      <c r="AVA101" s="112"/>
      <c r="AVB101" s="112"/>
      <c r="AVC101" s="112"/>
      <c r="AVD101" s="112"/>
      <c r="AVE101" s="112"/>
      <c r="AVF101" s="112"/>
      <c r="AVG101" s="112"/>
      <c r="AVH101" s="112"/>
      <c r="AVI101" s="112"/>
      <c r="AVJ101" s="112"/>
      <c r="AVK101" s="112"/>
      <c r="AVL101" s="112"/>
      <c r="AVM101" s="112"/>
      <c r="AVN101" s="112"/>
      <c r="AVO101" s="112"/>
      <c r="AVP101" s="112"/>
      <c r="AVQ101" s="112"/>
      <c r="AVR101" s="112"/>
      <c r="AVS101" s="112"/>
      <c r="AVT101" s="112"/>
      <c r="AVU101" s="112"/>
      <c r="AVV101" s="112"/>
      <c r="AVW101" s="112"/>
      <c r="AVX101" s="112"/>
      <c r="AVY101" s="112"/>
      <c r="AVZ101" s="112"/>
      <c r="AWA101" s="112"/>
      <c r="AWB101" s="112"/>
      <c r="AWC101" s="112"/>
      <c r="AWD101" s="112"/>
      <c r="AWE101" s="112"/>
      <c r="AWF101" s="112"/>
      <c r="AWG101" s="112"/>
      <c r="AWH101" s="112"/>
      <c r="AWI101" s="112"/>
      <c r="AWJ101" s="112"/>
      <c r="AWK101" s="112"/>
      <c r="AWL101" s="112"/>
      <c r="AWM101" s="112"/>
      <c r="AWN101" s="112"/>
      <c r="AWO101" s="112"/>
      <c r="AWP101" s="112"/>
      <c r="AWQ101" s="112"/>
      <c r="AWR101" s="112"/>
      <c r="AWS101" s="112"/>
      <c r="AWT101" s="112"/>
      <c r="AWU101" s="112"/>
      <c r="AWV101" s="112"/>
      <c r="AWW101" s="112"/>
      <c r="AWX101" s="112"/>
      <c r="AWY101" s="112"/>
      <c r="AWZ101" s="112"/>
      <c r="AXA101" s="112"/>
      <c r="AXB101" s="112"/>
      <c r="AXC101" s="112"/>
      <c r="AXD101" s="112"/>
      <c r="AXE101" s="112"/>
      <c r="AXF101" s="112"/>
      <c r="AXG101" s="112"/>
      <c r="AXH101" s="112"/>
      <c r="AXI101" s="112"/>
      <c r="AXJ101" s="112"/>
      <c r="AXK101" s="112"/>
      <c r="AXL101" s="112"/>
      <c r="AXM101" s="112"/>
      <c r="AXN101" s="112"/>
      <c r="AXO101" s="112"/>
      <c r="AXP101" s="112"/>
      <c r="AXQ101" s="112"/>
      <c r="AXR101" s="112"/>
      <c r="AXS101" s="112"/>
      <c r="AXT101" s="112"/>
      <c r="AXU101" s="112"/>
      <c r="AXV101" s="112"/>
      <c r="AXW101" s="112"/>
      <c r="AXX101" s="112"/>
      <c r="AXY101" s="112"/>
      <c r="AXZ101" s="112"/>
      <c r="AYA101" s="112"/>
      <c r="AYB101" s="112"/>
      <c r="AYC101" s="112"/>
      <c r="AYD101" s="112"/>
      <c r="AYE101" s="112"/>
      <c r="AYF101" s="112"/>
      <c r="AYG101" s="112"/>
      <c r="AYH101" s="112"/>
      <c r="AYI101" s="112"/>
      <c r="AYJ101" s="112"/>
      <c r="AYK101" s="112"/>
      <c r="AYL101" s="112"/>
      <c r="AYM101" s="112"/>
      <c r="AYN101" s="112"/>
      <c r="AYO101" s="112"/>
      <c r="AYP101" s="112"/>
      <c r="AYQ101" s="112"/>
      <c r="AYR101" s="112"/>
      <c r="AYS101" s="112"/>
      <c r="AYT101" s="112"/>
      <c r="AYU101" s="112"/>
      <c r="AYV101" s="112"/>
      <c r="AYW101" s="112"/>
      <c r="AYX101" s="112"/>
      <c r="AYY101" s="112"/>
      <c r="AYZ101" s="112"/>
      <c r="AZA101" s="112"/>
      <c r="AZB101" s="112"/>
      <c r="AZC101" s="112"/>
      <c r="AZD101" s="112"/>
      <c r="AZE101" s="112"/>
      <c r="AZF101" s="112"/>
      <c r="AZG101" s="112"/>
      <c r="AZH101" s="112"/>
      <c r="AZI101" s="112"/>
      <c r="AZJ101" s="112"/>
      <c r="AZK101" s="112"/>
      <c r="AZL101" s="112"/>
      <c r="AZM101" s="112"/>
      <c r="AZN101" s="112"/>
      <c r="AZO101" s="112"/>
      <c r="AZP101" s="112"/>
      <c r="AZQ101" s="112"/>
      <c r="AZR101" s="112"/>
      <c r="AZS101" s="112"/>
      <c r="AZT101" s="112"/>
      <c r="AZU101" s="112"/>
      <c r="AZV101" s="112"/>
      <c r="AZW101" s="112"/>
      <c r="AZX101" s="112"/>
      <c r="AZY101" s="112"/>
      <c r="AZZ101" s="112"/>
      <c r="BAA101" s="112"/>
      <c r="BAB101" s="112"/>
      <c r="BAC101" s="112"/>
      <c r="BAD101" s="112"/>
      <c r="BAE101" s="112"/>
      <c r="BAF101" s="112"/>
      <c r="BAG101" s="112"/>
      <c r="BAH101" s="112"/>
      <c r="BAI101" s="112"/>
      <c r="BAJ101" s="112"/>
      <c r="BAK101" s="112"/>
      <c r="BAL101" s="112"/>
      <c r="BAM101" s="112"/>
      <c r="BAN101" s="112"/>
      <c r="BAO101" s="112"/>
      <c r="BAP101" s="112"/>
      <c r="BAQ101" s="112"/>
      <c r="BAR101" s="112"/>
      <c r="BAS101" s="112"/>
      <c r="BAT101" s="112"/>
      <c r="BAU101" s="112"/>
      <c r="BAV101" s="112"/>
    </row>
    <row r="102" spans="1:1400" ht="28.5" customHeight="1">
      <c r="A102" s="139">
        <v>4</v>
      </c>
      <c r="B102" s="140" t="s">
        <v>197</v>
      </c>
      <c r="C102" s="141"/>
      <c r="D102" s="142" t="s">
        <v>253</v>
      </c>
      <c r="E102" s="143">
        <v>93050000</v>
      </c>
      <c r="F102" s="144" t="s">
        <v>30</v>
      </c>
      <c r="G102" s="145">
        <f t="shared" si="18"/>
        <v>5</v>
      </c>
      <c r="H102" s="145">
        <v>5</v>
      </c>
      <c r="I102" s="167">
        <v>13500000</v>
      </c>
      <c r="J102" s="168">
        <f t="shared" si="19"/>
        <v>14.508328855454099</v>
      </c>
      <c r="K102" s="168">
        <f t="shared" si="20"/>
        <v>14.508328855454099</v>
      </c>
      <c r="L102" s="168">
        <f t="shared" si="21"/>
        <v>-9.5083288554540601</v>
      </c>
      <c r="M102" s="169">
        <f t="shared" si="22"/>
        <v>79550000</v>
      </c>
      <c r="N102" s="168">
        <f t="shared" si="23"/>
        <v>85.491671144545904</v>
      </c>
      <c r="O102" s="168"/>
      <c r="P102" s="170"/>
      <c r="Q102" s="168"/>
    </row>
    <row r="103" spans="1:1400" ht="28.5" customHeight="1">
      <c r="A103" s="139">
        <v>5</v>
      </c>
      <c r="B103" s="140" t="s">
        <v>276</v>
      </c>
      <c r="C103" s="141"/>
      <c r="D103" s="142" t="s">
        <v>277</v>
      </c>
      <c r="E103" s="143">
        <v>3380600000</v>
      </c>
      <c r="F103" s="144" t="s">
        <v>30</v>
      </c>
      <c r="G103" s="145">
        <f t="shared" si="18"/>
        <v>5</v>
      </c>
      <c r="H103" s="145">
        <v>5</v>
      </c>
      <c r="I103" s="167">
        <v>1483300000</v>
      </c>
      <c r="J103" s="168">
        <v>0</v>
      </c>
      <c r="K103" s="168">
        <v>0</v>
      </c>
      <c r="L103" s="168">
        <v>5</v>
      </c>
      <c r="M103" s="169">
        <f>SUM(E103-I103)</f>
        <v>1897300000</v>
      </c>
      <c r="N103" s="168"/>
      <c r="O103" s="168"/>
      <c r="P103" s="170"/>
      <c r="Q103" s="168"/>
    </row>
    <row r="104" spans="1:1400" s="117" customFormat="1" ht="28.5" customHeight="1">
      <c r="A104" s="129" t="s">
        <v>199</v>
      </c>
      <c r="B104" s="130" t="s">
        <v>200</v>
      </c>
      <c r="C104" s="184"/>
      <c r="D104" s="185" t="s">
        <v>201</v>
      </c>
      <c r="E104" s="131">
        <f>E105</f>
        <v>100000000</v>
      </c>
      <c r="F104" s="132" t="s">
        <v>30</v>
      </c>
      <c r="G104" s="133">
        <f t="shared" si="18"/>
        <v>5</v>
      </c>
      <c r="H104" s="133">
        <v>5</v>
      </c>
      <c r="I104" s="133">
        <f>SUM(I105)</f>
        <v>84900000</v>
      </c>
      <c r="J104" s="163">
        <f t="shared" ref="J104:J124" si="24">K104</f>
        <v>84.9</v>
      </c>
      <c r="K104" s="163">
        <f t="shared" ref="K104:K124" si="25">I104/E104*100</f>
        <v>84.9</v>
      </c>
      <c r="L104" s="163">
        <f t="shared" ref="L104:L124" si="26">H104-K104</f>
        <v>-79.900000000000006</v>
      </c>
      <c r="M104" s="164">
        <f t="shared" ref="M104:M124" si="27">E104-I104</f>
        <v>15100000</v>
      </c>
      <c r="N104" s="163">
        <f t="shared" ref="N104:N124" si="28">M104/E104*100</f>
        <v>15.1</v>
      </c>
      <c r="O104" s="163"/>
      <c r="P104" s="165"/>
      <c r="Q104" s="163"/>
      <c r="R104" s="118"/>
      <c r="S104" s="118"/>
      <c r="T104" s="118"/>
      <c r="U104" s="118"/>
      <c r="V104" s="118"/>
      <c r="W104" s="118"/>
      <c r="X104" s="118"/>
      <c r="Y104" s="118"/>
      <c r="Z104" s="118"/>
      <c r="AA104" s="118"/>
      <c r="AB104" s="118"/>
      <c r="AC104" s="118"/>
      <c r="AD104" s="118"/>
      <c r="AE104" s="118"/>
      <c r="AF104" s="118"/>
      <c r="AG104" s="118"/>
      <c r="AH104" s="118"/>
      <c r="AI104" s="118"/>
      <c r="AJ104" s="118"/>
      <c r="AK104" s="118"/>
      <c r="AL104" s="118"/>
      <c r="AM104" s="118"/>
      <c r="AN104" s="118"/>
      <c r="AO104" s="118"/>
      <c r="AP104" s="118"/>
      <c r="AQ104" s="118"/>
      <c r="AR104" s="118"/>
      <c r="AS104" s="118"/>
      <c r="AT104" s="118"/>
      <c r="AU104" s="118"/>
      <c r="AV104" s="118"/>
      <c r="AW104" s="118"/>
      <c r="AX104" s="118"/>
      <c r="AY104" s="118"/>
      <c r="AZ104" s="118"/>
      <c r="BA104" s="118"/>
      <c r="BB104" s="118"/>
      <c r="BC104" s="118"/>
      <c r="BD104" s="118"/>
      <c r="BE104" s="118"/>
      <c r="BF104" s="118"/>
      <c r="BG104" s="118"/>
      <c r="BH104" s="118"/>
      <c r="BI104" s="118"/>
      <c r="BJ104" s="118"/>
      <c r="BK104" s="118"/>
      <c r="BL104" s="118"/>
      <c r="BM104" s="118"/>
      <c r="BN104" s="118"/>
      <c r="BO104" s="118"/>
      <c r="BP104" s="118"/>
      <c r="BQ104" s="118"/>
      <c r="BR104" s="118"/>
      <c r="BS104" s="118"/>
      <c r="BT104" s="118"/>
      <c r="BU104" s="118"/>
      <c r="BV104" s="118"/>
      <c r="BW104" s="118"/>
      <c r="BX104" s="118"/>
      <c r="BY104" s="118"/>
      <c r="BZ104" s="118"/>
      <c r="CA104" s="118"/>
      <c r="CB104" s="118"/>
      <c r="CC104" s="118"/>
      <c r="CD104" s="118"/>
      <c r="CE104" s="118"/>
      <c r="CF104" s="118"/>
      <c r="CG104" s="118"/>
      <c r="CH104" s="118"/>
      <c r="CI104" s="118"/>
      <c r="CJ104" s="118"/>
      <c r="CK104" s="118"/>
      <c r="CL104" s="118"/>
      <c r="CM104" s="118"/>
      <c r="CN104" s="118"/>
      <c r="CO104" s="118"/>
      <c r="CP104" s="118"/>
      <c r="CQ104" s="118"/>
      <c r="CR104" s="118"/>
      <c r="CS104" s="118"/>
      <c r="CT104" s="118"/>
      <c r="CU104" s="118"/>
      <c r="CV104" s="118"/>
      <c r="CW104" s="118"/>
      <c r="CX104" s="118"/>
      <c r="CY104" s="118"/>
      <c r="CZ104" s="118"/>
      <c r="DA104" s="118"/>
      <c r="DB104" s="118"/>
      <c r="DC104" s="118"/>
      <c r="DD104" s="118"/>
      <c r="DE104" s="118"/>
      <c r="DF104" s="118"/>
      <c r="DG104" s="118"/>
      <c r="DH104" s="118"/>
      <c r="DI104" s="118"/>
      <c r="DJ104" s="118"/>
      <c r="DK104" s="118"/>
      <c r="DL104" s="118"/>
      <c r="DM104" s="118"/>
      <c r="DN104" s="118"/>
      <c r="DO104" s="118"/>
      <c r="DP104" s="118"/>
      <c r="DQ104" s="118"/>
      <c r="DR104" s="118"/>
      <c r="DS104" s="118"/>
      <c r="DT104" s="118"/>
      <c r="DU104" s="118"/>
      <c r="DV104" s="118"/>
      <c r="DW104" s="118"/>
      <c r="DX104" s="118"/>
      <c r="DY104" s="118"/>
      <c r="DZ104" s="118"/>
      <c r="EA104" s="118"/>
      <c r="EB104" s="118"/>
      <c r="EC104" s="118"/>
      <c r="ED104" s="118"/>
      <c r="EE104" s="118"/>
      <c r="EF104" s="118"/>
      <c r="EG104" s="118"/>
      <c r="EH104" s="118"/>
      <c r="EI104" s="118"/>
      <c r="EJ104" s="118"/>
      <c r="EK104" s="118"/>
      <c r="EL104" s="118"/>
      <c r="EM104" s="118"/>
      <c r="EN104" s="118"/>
      <c r="EO104" s="118"/>
      <c r="EP104" s="118"/>
      <c r="EQ104" s="118"/>
      <c r="ER104" s="118"/>
      <c r="ES104" s="118"/>
      <c r="ET104" s="118"/>
      <c r="EU104" s="118"/>
      <c r="EV104" s="118"/>
      <c r="EW104" s="118"/>
      <c r="EX104" s="118"/>
      <c r="EY104" s="118"/>
      <c r="EZ104" s="118"/>
      <c r="FA104" s="118"/>
      <c r="FB104" s="118"/>
      <c r="FC104" s="118"/>
      <c r="FD104" s="118"/>
      <c r="FE104" s="118"/>
      <c r="FF104" s="118"/>
      <c r="FG104" s="118"/>
      <c r="FH104" s="118"/>
      <c r="FI104" s="118"/>
      <c r="FJ104" s="118"/>
      <c r="FK104" s="118"/>
      <c r="FL104" s="118"/>
      <c r="FM104" s="118"/>
      <c r="FN104" s="118"/>
      <c r="FO104" s="118"/>
      <c r="FP104" s="118"/>
      <c r="FQ104" s="118"/>
      <c r="FR104" s="118"/>
      <c r="FS104" s="118"/>
      <c r="FT104" s="118"/>
      <c r="FU104" s="118"/>
      <c r="FV104" s="118"/>
      <c r="FW104" s="118"/>
      <c r="FX104" s="118"/>
      <c r="FY104" s="118"/>
      <c r="FZ104" s="118"/>
      <c r="GA104" s="118"/>
      <c r="GB104" s="118"/>
      <c r="GC104" s="118"/>
      <c r="GD104" s="118"/>
      <c r="GE104" s="118"/>
      <c r="GF104" s="118"/>
      <c r="GG104" s="118"/>
      <c r="GH104" s="118"/>
      <c r="GI104" s="118"/>
      <c r="GJ104" s="118"/>
      <c r="GK104" s="118"/>
      <c r="GL104" s="118"/>
      <c r="GM104" s="118"/>
      <c r="GN104" s="118"/>
      <c r="GO104" s="118"/>
      <c r="GP104" s="118"/>
      <c r="GQ104" s="118"/>
      <c r="GR104" s="118"/>
      <c r="GS104" s="118"/>
      <c r="GT104" s="118"/>
      <c r="GU104" s="118"/>
      <c r="GV104" s="118"/>
      <c r="GW104" s="118"/>
      <c r="GX104" s="118"/>
      <c r="GY104" s="118"/>
      <c r="GZ104" s="118"/>
      <c r="HA104" s="118"/>
      <c r="HB104" s="118"/>
      <c r="HC104" s="118"/>
      <c r="HD104" s="118"/>
      <c r="HE104" s="118"/>
      <c r="HF104" s="118"/>
      <c r="HG104" s="118"/>
      <c r="HH104" s="118"/>
      <c r="HI104" s="118"/>
      <c r="HJ104" s="118"/>
      <c r="HK104" s="118"/>
      <c r="HL104" s="118"/>
      <c r="HM104" s="118"/>
      <c r="HN104" s="118"/>
      <c r="HO104" s="118"/>
      <c r="HP104" s="118"/>
      <c r="HQ104" s="118"/>
      <c r="HR104" s="118"/>
      <c r="HS104" s="118"/>
      <c r="HT104" s="118"/>
      <c r="HU104" s="118"/>
      <c r="HV104" s="118"/>
      <c r="HW104" s="118"/>
      <c r="HX104" s="118"/>
      <c r="HY104" s="118"/>
      <c r="HZ104" s="118"/>
      <c r="IA104" s="118"/>
      <c r="IB104" s="118"/>
      <c r="IC104" s="118"/>
      <c r="ID104" s="118"/>
      <c r="IE104" s="118"/>
      <c r="IF104" s="118"/>
      <c r="IG104" s="118"/>
      <c r="IH104" s="118"/>
      <c r="II104" s="118"/>
      <c r="IJ104" s="118"/>
      <c r="IK104" s="118"/>
      <c r="IL104" s="118"/>
      <c r="IM104" s="118"/>
      <c r="IN104" s="118"/>
      <c r="IO104" s="118"/>
      <c r="IP104" s="118"/>
      <c r="IQ104" s="118"/>
      <c r="IR104" s="118"/>
      <c r="IS104" s="118"/>
      <c r="IT104" s="118"/>
      <c r="IU104" s="118"/>
      <c r="IV104" s="118"/>
      <c r="IW104" s="118"/>
      <c r="IX104" s="118"/>
      <c r="IY104" s="118"/>
      <c r="IZ104" s="118"/>
      <c r="JA104" s="118"/>
      <c r="JB104" s="118"/>
      <c r="JC104" s="118"/>
      <c r="JD104" s="118"/>
      <c r="JE104" s="118"/>
      <c r="JF104" s="118"/>
      <c r="JG104" s="118"/>
      <c r="JH104" s="118"/>
      <c r="JI104" s="118"/>
      <c r="JJ104" s="118"/>
      <c r="JK104" s="118"/>
      <c r="JL104" s="118"/>
      <c r="JM104" s="118"/>
      <c r="JN104" s="118"/>
      <c r="JO104" s="118"/>
      <c r="JP104" s="118"/>
      <c r="JQ104" s="118"/>
      <c r="JR104" s="118"/>
      <c r="JS104" s="118"/>
      <c r="JT104" s="118"/>
      <c r="JU104" s="118"/>
      <c r="JV104" s="118"/>
      <c r="JW104" s="118"/>
      <c r="JX104" s="118"/>
      <c r="JY104" s="118"/>
      <c r="JZ104" s="118"/>
      <c r="KA104" s="118"/>
      <c r="KB104" s="118"/>
      <c r="KC104" s="118"/>
      <c r="KD104" s="118"/>
      <c r="KE104" s="118"/>
      <c r="KF104" s="118"/>
      <c r="KG104" s="118"/>
      <c r="KH104" s="118"/>
      <c r="KI104" s="118"/>
      <c r="KJ104" s="118"/>
      <c r="KK104" s="118"/>
      <c r="KL104" s="118"/>
      <c r="KM104" s="118"/>
      <c r="KN104" s="118"/>
      <c r="KO104" s="118"/>
      <c r="KP104" s="118"/>
      <c r="KQ104" s="118"/>
      <c r="KR104" s="118"/>
      <c r="KS104" s="118"/>
      <c r="KT104" s="118"/>
      <c r="KU104" s="118"/>
      <c r="KV104" s="118"/>
      <c r="KW104" s="118"/>
      <c r="KX104" s="118"/>
      <c r="KY104" s="118"/>
      <c r="KZ104" s="118"/>
      <c r="LA104" s="118"/>
      <c r="LB104" s="118"/>
      <c r="LC104" s="118"/>
      <c r="LD104" s="118"/>
      <c r="LE104" s="118"/>
      <c r="LF104" s="118"/>
      <c r="LG104" s="118"/>
      <c r="LH104" s="118"/>
      <c r="LI104" s="118"/>
      <c r="LJ104" s="118"/>
      <c r="LK104" s="118"/>
      <c r="LL104" s="118"/>
      <c r="LM104" s="118"/>
      <c r="LN104" s="118"/>
      <c r="LO104" s="118"/>
      <c r="LP104" s="118"/>
      <c r="LQ104" s="118"/>
      <c r="LR104" s="118"/>
      <c r="LS104" s="118"/>
      <c r="LT104" s="118"/>
      <c r="LU104" s="118"/>
      <c r="LV104" s="118"/>
      <c r="LW104" s="118"/>
      <c r="LX104" s="118"/>
      <c r="LY104" s="118"/>
      <c r="LZ104" s="118"/>
      <c r="MA104" s="118"/>
      <c r="MB104" s="118"/>
      <c r="MC104" s="118"/>
      <c r="MD104" s="118"/>
      <c r="ME104" s="118"/>
      <c r="MF104" s="118"/>
      <c r="MG104" s="118"/>
      <c r="MH104" s="118"/>
      <c r="MI104" s="118"/>
      <c r="MJ104" s="118"/>
      <c r="MK104" s="118"/>
      <c r="ML104" s="118"/>
      <c r="MM104" s="118"/>
      <c r="MN104" s="118"/>
      <c r="MO104" s="118"/>
      <c r="MP104" s="118"/>
      <c r="MQ104" s="118"/>
      <c r="MR104" s="118"/>
      <c r="MS104" s="118"/>
      <c r="MT104" s="118"/>
      <c r="MU104" s="118"/>
      <c r="MV104" s="118"/>
      <c r="MW104" s="118"/>
      <c r="MX104" s="118"/>
      <c r="MY104" s="118"/>
      <c r="MZ104" s="118"/>
      <c r="NA104" s="118"/>
      <c r="NB104" s="118"/>
      <c r="NC104" s="118"/>
      <c r="ND104" s="118"/>
      <c r="NE104" s="118"/>
      <c r="NF104" s="118"/>
      <c r="NG104" s="118"/>
      <c r="NH104" s="118"/>
      <c r="NI104" s="118"/>
      <c r="NJ104" s="118"/>
      <c r="NK104" s="118"/>
      <c r="NL104" s="118"/>
      <c r="NM104" s="118"/>
      <c r="NN104" s="118"/>
      <c r="NO104" s="118"/>
      <c r="NP104" s="118"/>
      <c r="NQ104" s="118"/>
      <c r="NR104" s="118"/>
      <c r="NS104" s="118"/>
      <c r="NT104" s="118"/>
      <c r="NU104" s="118"/>
      <c r="NV104" s="118"/>
      <c r="NW104" s="118"/>
      <c r="NX104" s="118"/>
      <c r="NY104" s="118"/>
      <c r="NZ104" s="118"/>
      <c r="OA104" s="118"/>
      <c r="OB104" s="118"/>
      <c r="OC104" s="118"/>
      <c r="OD104" s="118"/>
      <c r="OE104" s="118"/>
      <c r="OF104" s="118"/>
      <c r="OG104" s="118"/>
      <c r="OH104" s="118"/>
      <c r="OI104" s="118"/>
      <c r="OJ104" s="118"/>
      <c r="OK104" s="118"/>
      <c r="OL104" s="118"/>
      <c r="OM104" s="118"/>
      <c r="ON104" s="118"/>
      <c r="OO104" s="118"/>
      <c r="OP104" s="118"/>
      <c r="OQ104" s="118"/>
      <c r="OR104" s="118"/>
      <c r="OS104" s="118"/>
      <c r="OT104" s="118"/>
      <c r="OU104" s="118"/>
      <c r="OV104" s="118"/>
      <c r="OW104" s="118"/>
      <c r="OX104" s="118"/>
      <c r="OY104" s="118"/>
      <c r="OZ104" s="118"/>
      <c r="PA104" s="118"/>
      <c r="PB104" s="118"/>
      <c r="PC104" s="118"/>
      <c r="PD104" s="118"/>
      <c r="PE104" s="118"/>
      <c r="PF104" s="118"/>
      <c r="PG104" s="118"/>
      <c r="PH104" s="118"/>
      <c r="PI104" s="118"/>
      <c r="PJ104" s="118"/>
      <c r="PK104" s="118"/>
      <c r="PL104" s="118"/>
      <c r="PM104" s="118"/>
      <c r="PN104" s="118"/>
      <c r="PO104" s="118"/>
      <c r="PP104" s="118"/>
      <c r="PQ104" s="118"/>
      <c r="PR104" s="118"/>
      <c r="PS104" s="118"/>
      <c r="PT104" s="118"/>
      <c r="PU104" s="118"/>
      <c r="PV104" s="118"/>
      <c r="PW104" s="118"/>
      <c r="PX104" s="118"/>
      <c r="PY104" s="118"/>
      <c r="PZ104" s="118"/>
      <c r="QA104" s="118"/>
      <c r="QB104" s="118"/>
      <c r="QC104" s="118"/>
      <c r="QD104" s="118"/>
      <c r="QE104" s="118"/>
      <c r="QF104" s="118"/>
      <c r="QG104" s="118"/>
      <c r="QH104" s="118"/>
      <c r="QI104" s="118"/>
      <c r="QJ104" s="118"/>
      <c r="QK104" s="118"/>
      <c r="QL104" s="118"/>
      <c r="QM104" s="118"/>
      <c r="QN104" s="118"/>
      <c r="QO104" s="118"/>
      <c r="QP104" s="118"/>
      <c r="QQ104" s="118"/>
      <c r="QR104" s="118"/>
      <c r="QS104" s="118"/>
      <c r="QT104" s="118"/>
      <c r="QU104" s="118"/>
      <c r="QV104" s="118"/>
      <c r="QW104" s="118"/>
      <c r="QX104" s="118"/>
      <c r="QY104" s="118"/>
      <c r="QZ104" s="118"/>
      <c r="RA104" s="118"/>
      <c r="RB104" s="118"/>
      <c r="RC104" s="118"/>
      <c r="RD104" s="118"/>
      <c r="RE104" s="118"/>
      <c r="RF104" s="118"/>
      <c r="RG104" s="118"/>
      <c r="RH104" s="118"/>
      <c r="RI104" s="118"/>
      <c r="RJ104" s="118"/>
      <c r="RK104" s="118"/>
      <c r="RL104" s="118"/>
      <c r="RM104" s="118"/>
      <c r="RN104" s="118"/>
      <c r="RO104" s="118"/>
      <c r="RP104" s="118"/>
      <c r="RQ104" s="118"/>
      <c r="RR104" s="118"/>
      <c r="RS104" s="118"/>
      <c r="RT104" s="118"/>
      <c r="RU104" s="118"/>
      <c r="RV104" s="118"/>
      <c r="RW104" s="118"/>
      <c r="RX104" s="118"/>
      <c r="RY104" s="118"/>
      <c r="RZ104" s="118"/>
      <c r="SA104" s="118"/>
      <c r="SB104" s="118"/>
      <c r="SC104" s="118"/>
      <c r="SD104" s="118"/>
      <c r="SE104" s="118"/>
      <c r="SF104" s="118"/>
      <c r="SG104" s="118"/>
      <c r="SH104" s="118"/>
      <c r="SI104" s="118"/>
      <c r="SJ104" s="118"/>
      <c r="SK104" s="118"/>
      <c r="SL104" s="118"/>
      <c r="SM104" s="118"/>
      <c r="SN104" s="118"/>
      <c r="SO104" s="118"/>
      <c r="SP104" s="118"/>
      <c r="SQ104" s="118"/>
      <c r="SR104" s="118"/>
      <c r="SS104" s="118"/>
      <c r="ST104" s="118"/>
      <c r="SU104" s="118"/>
      <c r="SV104" s="118"/>
      <c r="SW104" s="118"/>
      <c r="SX104" s="118"/>
      <c r="SY104" s="118"/>
      <c r="SZ104" s="118"/>
      <c r="TA104" s="118"/>
      <c r="TB104" s="118"/>
      <c r="TC104" s="118"/>
      <c r="TD104" s="118"/>
      <c r="TE104" s="118"/>
      <c r="TF104" s="118"/>
      <c r="TG104" s="118"/>
      <c r="TH104" s="118"/>
      <c r="TI104" s="118"/>
      <c r="TJ104" s="118"/>
      <c r="TK104" s="118"/>
      <c r="TL104" s="118"/>
      <c r="TM104" s="118"/>
      <c r="TN104" s="118"/>
      <c r="TO104" s="118"/>
      <c r="TP104" s="118"/>
      <c r="TQ104" s="118"/>
      <c r="TR104" s="118"/>
      <c r="TS104" s="118"/>
      <c r="TT104" s="118"/>
      <c r="TU104" s="118"/>
      <c r="TV104" s="118"/>
      <c r="TW104" s="118"/>
      <c r="TX104" s="118"/>
      <c r="TY104" s="118"/>
      <c r="TZ104" s="118"/>
      <c r="UA104" s="118"/>
      <c r="UB104" s="118"/>
      <c r="UC104" s="118"/>
      <c r="UD104" s="118"/>
      <c r="UE104" s="118"/>
      <c r="UF104" s="118"/>
      <c r="UG104" s="118"/>
      <c r="UH104" s="118"/>
      <c r="UI104" s="118"/>
      <c r="UJ104" s="118"/>
      <c r="UK104" s="118"/>
      <c r="UL104" s="118"/>
      <c r="UM104" s="118"/>
      <c r="UN104" s="118"/>
      <c r="UO104" s="118"/>
      <c r="UP104" s="118"/>
      <c r="UQ104" s="118"/>
      <c r="UR104" s="118"/>
      <c r="US104" s="118"/>
      <c r="UT104" s="118"/>
      <c r="UU104" s="118"/>
      <c r="UV104" s="118"/>
      <c r="UW104" s="118"/>
      <c r="UX104" s="118"/>
      <c r="UY104" s="118"/>
      <c r="UZ104" s="118"/>
      <c r="VA104" s="118"/>
      <c r="VB104" s="118"/>
      <c r="VC104" s="118"/>
      <c r="VD104" s="118"/>
      <c r="VE104" s="118"/>
      <c r="VF104" s="118"/>
      <c r="VG104" s="118"/>
      <c r="VH104" s="118"/>
      <c r="VI104" s="118"/>
      <c r="VJ104" s="118"/>
      <c r="VK104" s="118"/>
      <c r="VL104" s="118"/>
      <c r="VM104" s="118"/>
      <c r="VN104" s="118"/>
      <c r="VO104" s="118"/>
      <c r="VP104" s="118"/>
      <c r="VQ104" s="118"/>
      <c r="VR104" s="118"/>
      <c r="VS104" s="118"/>
      <c r="VT104" s="118"/>
      <c r="VU104" s="118"/>
      <c r="VV104" s="118"/>
      <c r="VW104" s="118"/>
      <c r="VX104" s="118"/>
      <c r="VY104" s="118"/>
      <c r="VZ104" s="118"/>
      <c r="WA104" s="118"/>
      <c r="WB104" s="118"/>
      <c r="WC104" s="118"/>
      <c r="WD104" s="118"/>
      <c r="WE104" s="118"/>
      <c r="WF104" s="118"/>
      <c r="WG104" s="118"/>
      <c r="WH104" s="118"/>
      <c r="WI104" s="118"/>
      <c r="WJ104" s="118"/>
      <c r="WK104" s="118"/>
      <c r="WL104" s="118"/>
      <c r="WM104" s="118"/>
      <c r="WN104" s="118"/>
      <c r="WO104" s="118"/>
      <c r="WP104" s="118"/>
      <c r="WQ104" s="118"/>
      <c r="WR104" s="118"/>
      <c r="WS104" s="118"/>
      <c r="WT104" s="118"/>
      <c r="WU104" s="118"/>
      <c r="WV104" s="118"/>
      <c r="WW104" s="118"/>
      <c r="WX104" s="118"/>
      <c r="WY104" s="118"/>
      <c r="WZ104" s="118"/>
      <c r="XA104" s="118"/>
      <c r="XB104" s="118"/>
      <c r="XC104" s="118"/>
      <c r="XD104" s="118"/>
      <c r="XE104" s="118"/>
      <c r="XF104" s="118"/>
      <c r="XG104" s="118"/>
      <c r="XH104" s="118"/>
      <c r="XI104" s="118"/>
      <c r="XJ104" s="118"/>
      <c r="XK104" s="118"/>
      <c r="XL104" s="118"/>
      <c r="XM104" s="118"/>
      <c r="XN104" s="118"/>
      <c r="XO104" s="118"/>
      <c r="XP104" s="118"/>
      <c r="XQ104" s="118"/>
      <c r="XR104" s="118"/>
      <c r="XS104" s="118"/>
      <c r="XT104" s="118"/>
      <c r="XU104" s="118"/>
      <c r="XV104" s="118"/>
      <c r="XW104" s="118"/>
      <c r="XX104" s="118"/>
      <c r="XY104" s="118"/>
      <c r="XZ104" s="118"/>
      <c r="YA104" s="118"/>
      <c r="YB104" s="118"/>
      <c r="YC104" s="118"/>
      <c r="YD104" s="118"/>
      <c r="YE104" s="118"/>
      <c r="YF104" s="118"/>
      <c r="YG104" s="118"/>
      <c r="YH104" s="118"/>
      <c r="YI104" s="118"/>
      <c r="YJ104" s="118"/>
      <c r="YK104" s="118"/>
      <c r="YL104" s="118"/>
      <c r="YM104" s="118"/>
      <c r="YN104" s="118"/>
      <c r="YO104" s="118"/>
      <c r="YP104" s="118"/>
      <c r="YQ104" s="118"/>
      <c r="YR104" s="118"/>
      <c r="YS104" s="118"/>
      <c r="YT104" s="118"/>
      <c r="YU104" s="118"/>
      <c r="YV104" s="118"/>
      <c r="YW104" s="118"/>
      <c r="YX104" s="118"/>
      <c r="YY104" s="118"/>
      <c r="YZ104" s="118"/>
      <c r="ZA104" s="118"/>
      <c r="ZB104" s="118"/>
      <c r="ZC104" s="118"/>
      <c r="ZD104" s="118"/>
      <c r="ZE104" s="118"/>
      <c r="ZF104" s="118"/>
      <c r="ZG104" s="118"/>
      <c r="ZH104" s="118"/>
      <c r="ZI104" s="118"/>
      <c r="ZJ104" s="118"/>
      <c r="ZK104" s="118"/>
      <c r="ZL104" s="118"/>
      <c r="ZM104" s="118"/>
      <c r="ZN104" s="118"/>
      <c r="ZO104" s="118"/>
      <c r="ZP104" s="118"/>
      <c r="ZQ104" s="118"/>
      <c r="ZR104" s="118"/>
      <c r="ZS104" s="118"/>
      <c r="ZT104" s="118"/>
      <c r="ZU104" s="118"/>
      <c r="ZV104" s="118"/>
      <c r="ZW104" s="118"/>
      <c r="ZX104" s="118"/>
      <c r="ZY104" s="118"/>
      <c r="ZZ104" s="118"/>
      <c r="AAA104" s="118"/>
      <c r="AAB104" s="118"/>
      <c r="AAC104" s="118"/>
      <c r="AAD104" s="118"/>
      <c r="AAE104" s="118"/>
      <c r="AAF104" s="118"/>
      <c r="AAG104" s="118"/>
      <c r="AAH104" s="118"/>
      <c r="AAI104" s="118"/>
      <c r="AAJ104" s="118"/>
      <c r="AAK104" s="118"/>
      <c r="AAL104" s="118"/>
      <c r="AAM104" s="118"/>
      <c r="AAN104" s="118"/>
      <c r="AAO104" s="118"/>
      <c r="AAP104" s="118"/>
      <c r="AAQ104" s="118"/>
      <c r="AAR104" s="118"/>
      <c r="AAS104" s="118"/>
      <c r="AAT104" s="118"/>
      <c r="AAU104" s="118"/>
      <c r="AAV104" s="118"/>
      <c r="AAW104" s="118"/>
      <c r="AAX104" s="118"/>
      <c r="AAY104" s="118"/>
      <c r="AAZ104" s="118"/>
      <c r="ABA104" s="118"/>
      <c r="ABB104" s="118"/>
      <c r="ABC104" s="118"/>
      <c r="ABD104" s="118"/>
      <c r="ABE104" s="118"/>
      <c r="ABF104" s="118"/>
      <c r="ABG104" s="118"/>
      <c r="ABH104" s="118"/>
      <c r="ABI104" s="118"/>
      <c r="ABJ104" s="118"/>
      <c r="ABK104" s="118"/>
      <c r="ABL104" s="118"/>
      <c r="ABM104" s="118"/>
      <c r="ABN104" s="118"/>
      <c r="ABO104" s="118"/>
      <c r="ABP104" s="118"/>
      <c r="ABQ104" s="118"/>
      <c r="ABR104" s="118"/>
      <c r="ABS104" s="118"/>
      <c r="ABT104" s="118"/>
      <c r="ABU104" s="118"/>
      <c r="ABV104" s="118"/>
      <c r="ABW104" s="118"/>
      <c r="ABX104" s="118"/>
      <c r="ABY104" s="118"/>
      <c r="ABZ104" s="118"/>
      <c r="ACA104" s="118"/>
      <c r="ACB104" s="118"/>
      <c r="ACC104" s="118"/>
      <c r="ACD104" s="118"/>
      <c r="ACE104" s="118"/>
      <c r="ACF104" s="118"/>
      <c r="ACG104" s="118"/>
      <c r="ACH104" s="118"/>
      <c r="ACI104" s="118"/>
      <c r="ACJ104" s="118"/>
      <c r="ACK104" s="118"/>
      <c r="ACL104" s="118"/>
      <c r="ACM104" s="118"/>
      <c r="ACN104" s="118"/>
      <c r="ACO104" s="118"/>
      <c r="ACP104" s="118"/>
      <c r="ACQ104" s="118"/>
      <c r="ACR104" s="118"/>
      <c r="ACS104" s="118"/>
      <c r="ACT104" s="118"/>
      <c r="ACU104" s="118"/>
      <c r="ACV104" s="118"/>
      <c r="ACW104" s="118"/>
      <c r="ACX104" s="118"/>
      <c r="ACY104" s="118"/>
      <c r="ACZ104" s="118"/>
      <c r="ADA104" s="118"/>
      <c r="ADB104" s="118"/>
      <c r="ADC104" s="118"/>
      <c r="ADD104" s="118"/>
      <c r="ADE104" s="118"/>
      <c r="ADF104" s="118"/>
      <c r="ADG104" s="118"/>
      <c r="ADH104" s="118"/>
      <c r="ADI104" s="118"/>
      <c r="ADJ104" s="118"/>
      <c r="ADK104" s="118"/>
      <c r="ADL104" s="118"/>
      <c r="ADM104" s="118"/>
      <c r="ADN104" s="118"/>
      <c r="ADO104" s="118"/>
      <c r="ADP104" s="118"/>
      <c r="ADQ104" s="118"/>
      <c r="ADR104" s="118"/>
      <c r="ADS104" s="118"/>
      <c r="ADT104" s="118"/>
      <c r="ADU104" s="118"/>
      <c r="ADV104" s="118"/>
      <c r="ADW104" s="118"/>
      <c r="ADX104" s="118"/>
      <c r="ADY104" s="118"/>
      <c r="ADZ104" s="118"/>
      <c r="AEA104" s="118"/>
      <c r="AEB104" s="118"/>
      <c r="AEC104" s="118"/>
      <c r="AED104" s="118"/>
      <c r="AEE104" s="118"/>
      <c r="AEF104" s="118"/>
      <c r="AEG104" s="118"/>
      <c r="AEH104" s="118"/>
      <c r="AEI104" s="118"/>
      <c r="AEJ104" s="118"/>
      <c r="AEK104" s="118"/>
      <c r="AEL104" s="118"/>
      <c r="AEM104" s="118"/>
      <c r="AEN104" s="118"/>
      <c r="AEO104" s="118"/>
      <c r="AEP104" s="118"/>
      <c r="AEQ104" s="118"/>
      <c r="AER104" s="118"/>
      <c r="AES104" s="118"/>
      <c r="AET104" s="118"/>
      <c r="AEU104" s="118"/>
      <c r="AEV104" s="118"/>
      <c r="AEW104" s="118"/>
      <c r="AEX104" s="118"/>
      <c r="AEY104" s="118"/>
      <c r="AEZ104" s="118"/>
      <c r="AFA104" s="118"/>
      <c r="AFB104" s="118"/>
      <c r="AFC104" s="118"/>
      <c r="AFD104" s="118"/>
      <c r="AFE104" s="118"/>
      <c r="AFF104" s="118"/>
      <c r="AFG104" s="118"/>
      <c r="AFH104" s="118"/>
      <c r="AFI104" s="118"/>
      <c r="AFJ104" s="118"/>
      <c r="AFK104" s="118"/>
      <c r="AFL104" s="118"/>
      <c r="AFM104" s="118"/>
      <c r="AFN104" s="118"/>
      <c r="AFO104" s="118"/>
      <c r="AFP104" s="118"/>
      <c r="AFQ104" s="118"/>
      <c r="AFR104" s="118"/>
      <c r="AFS104" s="118"/>
      <c r="AFT104" s="118"/>
      <c r="AFU104" s="118"/>
      <c r="AFV104" s="118"/>
      <c r="AFW104" s="118"/>
      <c r="AFX104" s="118"/>
      <c r="AFY104" s="118"/>
      <c r="AFZ104" s="118"/>
      <c r="AGA104" s="118"/>
      <c r="AGB104" s="118"/>
      <c r="AGC104" s="118"/>
      <c r="AGD104" s="118"/>
      <c r="AGE104" s="118"/>
      <c r="AGF104" s="118"/>
      <c r="AGG104" s="118"/>
      <c r="AGH104" s="118"/>
      <c r="AGI104" s="118"/>
      <c r="AGJ104" s="118"/>
      <c r="AGK104" s="118"/>
      <c r="AGL104" s="118"/>
      <c r="AGM104" s="118"/>
      <c r="AGN104" s="118"/>
      <c r="AGO104" s="118"/>
      <c r="AGP104" s="118"/>
      <c r="AGQ104" s="118"/>
      <c r="AGR104" s="118"/>
      <c r="AGS104" s="118"/>
      <c r="AGT104" s="118"/>
      <c r="AGU104" s="118"/>
      <c r="AGV104" s="118"/>
      <c r="AGW104" s="118"/>
      <c r="AGX104" s="118"/>
      <c r="AGY104" s="118"/>
      <c r="AGZ104" s="118"/>
      <c r="AHA104" s="118"/>
      <c r="AHB104" s="118"/>
      <c r="AHC104" s="118"/>
      <c r="AHD104" s="118"/>
      <c r="AHE104" s="118"/>
      <c r="AHF104" s="118"/>
      <c r="AHG104" s="118"/>
      <c r="AHH104" s="118"/>
      <c r="AHI104" s="118"/>
      <c r="AHJ104" s="118"/>
      <c r="AHK104" s="118"/>
      <c r="AHL104" s="118"/>
      <c r="AHM104" s="118"/>
      <c r="AHN104" s="118"/>
      <c r="AHO104" s="118"/>
      <c r="AHP104" s="118"/>
      <c r="AHQ104" s="118"/>
      <c r="AHR104" s="118"/>
      <c r="AHS104" s="118"/>
      <c r="AHT104" s="118"/>
      <c r="AHU104" s="118"/>
      <c r="AHV104" s="118"/>
      <c r="AHW104" s="118"/>
      <c r="AHX104" s="118"/>
      <c r="AHY104" s="118"/>
      <c r="AHZ104" s="118"/>
      <c r="AIA104" s="118"/>
      <c r="AIB104" s="118"/>
      <c r="AIC104" s="118"/>
      <c r="AID104" s="118"/>
      <c r="AIE104" s="118"/>
      <c r="AIF104" s="118"/>
      <c r="AIG104" s="118"/>
      <c r="AIH104" s="118"/>
      <c r="AII104" s="118"/>
      <c r="AIJ104" s="118"/>
      <c r="AIK104" s="118"/>
      <c r="AIL104" s="118"/>
      <c r="AIM104" s="118"/>
      <c r="AIN104" s="118"/>
      <c r="AIO104" s="118"/>
      <c r="AIP104" s="118"/>
      <c r="AIQ104" s="118"/>
      <c r="AIR104" s="118"/>
      <c r="AIS104" s="118"/>
      <c r="AIT104" s="118"/>
      <c r="AIU104" s="118"/>
      <c r="AIV104" s="118"/>
      <c r="AIW104" s="118"/>
      <c r="AIX104" s="118"/>
      <c r="AIY104" s="118"/>
      <c r="AIZ104" s="118"/>
      <c r="AJA104" s="118"/>
      <c r="AJB104" s="118"/>
      <c r="AJC104" s="118"/>
      <c r="AJD104" s="118"/>
      <c r="AJE104" s="118"/>
      <c r="AJF104" s="118"/>
      <c r="AJG104" s="118"/>
      <c r="AJH104" s="118"/>
      <c r="AJI104" s="118"/>
      <c r="AJJ104" s="118"/>
      <c r="AJK104" s="118"/>
      <c r="AJL104" s="118"/>
      <c r="AJM104" s="118"/>
      <c r="AJN104" s="118"/>
      <c r="AJO104" s="118"/>
      <c r="AJP104" s="118"/>
      <c r="AJQ104" s="118"/>
      <c r="AJR104" s="118"/>
      <c r="AJS104" s="118"/>
      <c r="AJT104" s="118"/>
      <c r="AJU104" s="118"/>
      <c r="AJV104" s="118"/>
      <c r="AJW104" s="118"/>
      <c r="AJX104" s="118"/>
      <c r="AJY104" s="118"/>
      <c r="AJZ104" s="118"/>
      <c r="AKA104" s="118"/>
      <c r="AKB104" s="118"/>
      <c r="AKC104" s="118"/>
      <c r="AKD104" s="118"/>
      <c r="AKE104" s="118"/>
      <c r="AKF104" s="118"/>
      <c r="AKG104" s="118"/>
      <c r="AKH104" s="118"/>
      <c r="AKI104" s="118"/>
      <c r="AKJ104" s="118"/>
      <c r="AKK104" s="118"/>
      <c r="AKL104" s="118"/>
      <c r="AKM104" s="118"/>
      <c r="AKN104" s="118"/>
      <c r="AKO104" s="118"/>
      <c r="AKP104" s="118"/>
      <c r="AKQ104" s="118"/>
      <c r="AKR104" s="118"/>
      <c r="AKS104" s="118"/>
      <c r="AKT104" s="118"/>
      <c r="AKU104" s="118"/>
      <c r="AKV104" s="118"/>
      <c r="AKW104" s="118"/>
      <c r="AKX104" s="118"/>
      <c r="AKY104" s="118"/>
      <c r="AKZ104" s="118"/>
      <c r="ALA104" s="118"/>
      <c r="ALB104" s="118"/>
      <c r="ALC104" s="118"/>
      <c r="ALD104" s="118"/>
      <c r="ALE104" s="118"/>
      <c r="ALF104" s="118"/>
      <c r="ALG104" s="118"/>
      <c r="ALH104" s="118"/>
      <c r="ALI104" s="118"/>
      <c r="ALJ104" s="118"/>
      <c r="ALK104" s="118"/>
      <c r="ALL104" s="118"/>
      <c r="ALM104" s="118"/>
      <c r="ALN104" s="118"/>
      <c r="ALO104" s="118"/>
      <c r="ALP104" s="118"/>
      <c r="ALQ104" s="118"/>
      <c r="ALR104" s="118"/>
      <c r="ALS104" s="118"/>
      <c r="ALT104" s="118"/>
      <c r="ALU104" s="118"/>
      <c r="ALV104" s="118"/>
      <c r="ALW104" s="118"/>
      <c r="ALX104" s="118"/>
      <c r="ALY104" s="118"/>
      <c r="ALZ104" s="118"/>
      <c r="AMA104" s="118"/>
      <c r="AMB104" s="118"/>
      <c r="AMC104" s="118"/>
      <c r="AMD104" s="118"/>
      <c r="AME104" s="118"/>
      <c r="AMF104" s="118"/>
      <c r="AMG104" s="118"/>
      <c r="AMH104" s="118"/>
      <c r="AMI104" s="118"/>
      <c r="AMJ104" s="118"/>
      <c r="AMK104" s="118"/>
      <c r="AML104" s="118"/>
      <c r="AMM104" s="118"/>
      <c r="AMN104" s="118"/>
      <c r="AMO104" s="118"/>
      <c r="AMP104" s="118"/>
      <c r="AMQ104" s="118"/>
      <c r="AMR104" s="118"/>
      <c r="AMS104" s="118"/>
      <c r="AMT104" s="118"/>
      <c r="AMU104" s="118"/>
      <c r="AMV104" s="118"/>
      <c r="AMW104" s="118"/>
      <c r="AMX104" s="118"/>
      <c r="AMY104" s="118"/>
      <c r="AMZ104" s="118"/>
      <c r="ANA104" s="118"/>
      <c r="ANB104" s="118"/>
      <c r="ANC104" s="118"/>
      <c r="AND104" s="118"/>
      <c r="ANE104" s="118"/>
      <c r="ANF104" s="118"/>
      <c r="ANG104" s="118"/>
      <c r="ANH104" s="118"/>
      <c r="ANI104" s="118"/>
      <c r="ANJ104" s="118"/>
      <c r="ANK104" s="118"/>
      <c r="ANL104" s="118"/>
      <c r="ANM104" s="118"/>
      <c r="ANN104" s="118"/>
      <c r="ANO104" s="118"/>
      <c r="ANP104" s="118"/>
      <c r="ANQ104" s="118"/>
      <c r="ANR104" s="118"/>
      <c r="ANS104" s="118"/>
      <c r="ANT104" s="118"/>
      <c r="ANU104" s="118"/>
      <c r="ANV104" s="118"/>
      <c r="ANW104" s="118"/>
      <c r="ANX104" s="118"/>
      <c r="ANY104" s="118"/>
      <c r="ANZ104" s="118"/>
      <c r="AOA104" s="118"/>
      <c r="AOB104" s="118"/>
      <c r="AOC104" s="118"/>
      <c r="AOD104" s="118"/>
      <c r="AOE104" s="118"/>
      <c r="AOF104" s="118"/>
      <c r="AOG104" s="118"/>
      <c r="AOH104" s="118"/>
      <c r="AOI104" s="118"/>
      <c r="AOJ104" s="118"/>
      <c r="AOK104" s="118"/>
      <c r="AOL104" s="118"/>
      <c r="AOM104" s="118"/>
      <c r="AON104" s="118"/>
      <c r="AOO104" s="118"/>
      <c r="AOP104" s="118"/>
      <c r="AOQ104" s="118"/>
      <c r="AOR104" s="118"/>
      <c r="AOS104" s="118"/>
      <c r="AOT104" s="118"/>
      <c r="AOU104" s="118"/>
      <c r="AOV104" s="118"/>
      <c r="AOW104" s="118"/>
      <c r="AOX104" s="118"/>
      <c r="AOY104" s="118"/>
      <c r="AOZ104" s="118"/>
      <c r="APA104" s="118"/>
      <c r="APB104" s="118"/>
      <c r="APC104" s="118"/>
      <c r="APD104" s="118"/>
      <c r="APE104" s="118"/>
      <c r="APF104" s="118"/>
      <c r="APG104" s="118"/>
      <c r="APH104" s="118"/>
      <c r="API104" s="118"/>
      <c r="APJ104" s="118"/>
      <c r="APK104" s="118"/>
      <c r="APL104" s="118"/>
      <c r="APM104" s="118"/>
      <c r="APN104" s="118"/>
      <c r="APO104" s="118"/>
      <c r="APP104" s="118"/>
      <c r="APQ104" s="118"/>
      <c r="APR104" s="118"/>
      <c r="APS104" s="118"/>
      <c r="APT104" s="118"/>
      <c r="APU104" s="118"/>
      <c r="APV104" s="118"/>
      <c r="APW104" s="118"/>
      <c r="APX104" s="118"/>
      <c r="APY104" s="118"/>
      <c r="APZ104" s="118"/>
      <c r="AQA104" s="118"/>
      <c r="AQB104" s="118"/>
      <c r="AQC104" s="118"/>
      <c r="AQD104" s="118"/>
      <c r="AQE104" s="118"/>
      <c r="AQF104" s="118"/>
      <c r="AQG104" s="118"/>
      <c r="AQH104" s="118"/>
      <c r="AQI104" s="118"/>
      <c r="AQJ104" s="118"/>
      <c r="AQK104" s="118"/>
      <c r="AQL104" s="118"/>
      <c r="AQM104" s="118"/>
      <c r="AQN104" s="118"/>
      <c r="AQO104" s="118"/>
      <c r="AQP104" s="118"/>
      <c r="AQQ104" s="118"/>
      <c r="AQR104" s="118"/>
      <c r="AQS104" s="118"/>
      <c r="AQT104" s="118"/>
      <c r="AQU104" s="118"/>
      <c r="AQV104" s="118"/>
      <c r="AQW104" s="118"/>
      <c r="AQX104" s="118"/>
      <c r="AQY104" s="118"/>
      <c r="AQZ104" s="118"/>
      <c r="ARA104" s="118"/>
      <c r="ARB104" s="118"/>
      <c r="ARC104" s="118"/>
      <c r="ARD104" s="118"/>
      <c r="ARE104" s="118"/>
      <c r="ARF104" s="118"/>
      <c r="ARG104" s="118"/>
      <c r="ARH104" s="118"/>
      <c r="ARI104" s="118"/>
      <c r="ARJ104" s="118"/>
      <c r="ARK104" s="118"/>
      <c r="ARL104" s="118"/>
      <c r="ARM104" s="118"/>
      <c r="ARN104" s="118"/>
      <c r="ARO104" s="118"/>
      <c r="ARP104" s="118"/>
      <c r="ARQ104" s="118"/>
      <c r="ARR104" s="118"/>
      <c r="ARS104" s="118"/>
      <c r="ART104" s="118"/>
      <c r="ARU104" s="118"/>
      <c r="ARV104" s="118"/>
      <c r="ARW104" s="118"/>
      <c r="ARX104" s="118"/>
      <c r="ARY104" s="118"/>
      <c r="ARZ104" s="118"/>
      <c r="ASA104" s="118"/>
      <c r="ASB104" s="118"/>
      <c r="ASC104" s="118"/>
      <c r="ASD104" s="118"/>
      <c r="ASE104" s="118"/>
      <c r="ASF104" s="118"/>
      <c r="ASG104" s="118"/>
      <c r="ASH104" s="118"/>
      <c r="ASI104" s="118"/>
      <c r="ASJ104" s="118"/>
      <c r="ASK104" s="118"/>
      <c r="ASL104" s="118"/>
      <c r="ASM104" s="118"/>
      <c r="ASN104" s="118"/>
      <c r="ASO104" s="118"/>
      <c r="ASP104" s="118"/>
      <c r="ASQ104" s="118"/>
      <c r="ASR104" s="118"/>
      <c r="ASS104" s="118"/>
      <c r="AST104" s="118"/>
      <c r="ASU104" s="118"/>
      <c r="ASV104" s="118"/>
      <c r="ASW104" s="118"/>
      <c r="ASX104" s="118"/>
      <c r="ASY104" s="118"/>
      <c r="ASZ104" s="118"/>
      <c r="ATA104" s="118"/>
      <c r="ATB104" s="118"/>
      <c r="ATC104" s="118"/>
      <c r="ATD104" s="118"/>
      <c r="ATE104" s="118"/>
      <c r="ATF104" s="118"/>
      <c r="ATG104" s="118"/>
      <c r="ATH104" s="118"/>
      <c r="ATI104" s="118"/>
      <c r="ATJ104" s="118"/>
      <c r="ATK104" s="118"/>
      <c r="ATL104" s="118"/>
      <c r="ATM104" s="118"/>
      <c r="ATN104" s="118"/>
      <c r="ATO104" s="118"/>
      <c r="ATP104" s="118"/>
      <c r="ATQ104" s="118"/>
      <c r="ATR104" s="118"/>
      <c r="ATS104" s="118"/>
      <c r="ATT104" s="118"/>
      <c r="ATU104" s="118"/>
      <c r="ATV104" s="118"/>
      <c r="ATW104" s="118"/>
      <c r="ATX104" s="118"/>
      <c r="ATY104" s="118"/>
      <c r="ATZ104" s="118"/>
      <c r="AUA104" s="118"/>
      <c r="AUB104" s="118"/>
      <c r="AUC104" s="118"/>
      <c r="AUD104" s="118"/>
      <c r="AUE104" s="118"/>
      <c r="AUF104" s="118"/>
      <c r="AUG104" s="118"/>
      <c r="AUH104" s="118"/>
      <c r="AUI104" s="118"/>
      <c r="AUJ104" s="118"/>
      <c r="AUK104" s="118"/>
      <c r="AUL104" s="118"/>
      <c r="AUM104" s="118"/>
      <c r="AUN104" s="118"/>
      <c r="AUO104" s="118"/>
      <c r="AUP104" s="118"/>
      <c r="AUQ104" s="118"/>
      <c r="AUR104" s="118"/>
      <c r="AUS104" s="118"/>
      <c r="AUT104" s="118"/>
      <c r="AUU104" s="118"/>
      <c r="AUV104" s="118"/>
      <c r="AUW104" s="118"/>
      <c r="AUX104" s="118"/>
      <c r="AUY104" s="118"/>
      <c r="AUZ104" s="118"/>
      <c r="AVA104" s="118"/>
      <c r="AVB104" s="118"/>
      <c r="AVC104" s="118"/>
      <c r="AVD104" s="118"/>
      <c r="AVE104" s="118"/>
      <c r="AVF104" s="118"/>
      <c r="AVG104" s="118"/>
      <c r="AVH104" s="118"/>
      <c r="AVI104" s="118"/>
      <c r="AVJ104" s="118"/>
      <c r="AVK104" s="118"/>
      <c r="AVL104" s="118"/>
      <c r="AVM104" s="118"/>
      <c r="AVN104" s="118"/>
      <c r="AVO104" s="118"/>
      <c r="AVP104" s="118"/>
      <c r="AVQ104" s="118"/>
      <c r="AVR104" s="118"/>
      <c r="AVS104" s="118"/>
      <c r="AVT104" s="118"/>
      <c r="AVU104" s="118"/>
      <c r="AVV104" s="118"/>
      <c r="AVW104" s="118"/>
      <c r="AVX104" s="118"/>
      <c r="AVY104" s="118"/>
      <c r="AVZ104" s="118"/>
      <c r="AWA104" s="118"/>
      <c r="AWB104" s="118"/>
      <c r="AWC104" s="118"/>
      <c r="AWD104" s="118"/>
      <c r="AWE104" s="118"/>
      <c r="AWF104" s="118"/>
      <c r="AWG104" s="118"/>
      <c r="AWH104" s="118"/>
      <c r="AWI104" s="118"/>
      <c r="AWJ104" s="118"/>
      <c r="AWK104" s="118"/>
      <c r="AWL104" s="118"/>
      <c r="AWM104" s="118"/>
      <c r="AWN104" s="118"/>
      <c r="AWO104" s="118"/>
      <c r="AWP104" s="118"/>
      <c r="AWQ104" s="118"/>
      <c r="AWR104" s="118"/>
      <c r="AWS104" s="118"/>
      <c r="AWT104" s="118"/>
      <c r="AWU104" s="118"/>
      <c r="AWV104" s="118"/>
      <c r="AWW104" s="118"/>
      <c r="AWX104" s="118"/>
      <c r="AWY104" s="118"/>
      <c r="AWZ104" s="118"/>
      <c r="AXA104" s="118"/>
      <c r="AXB104" s="118"/>
      <c r="AXC104" s="118"/>
      <c r="AXD104" s="118"/>
      <c r="AXE104" s="118"/>
      <c r="AXF104" s="118"/>
      <c r="AXG104" s="118"/>
      <c r="AXH104" s="118"/>
      <c r="AXI104" s="118"/>
      <c r="AXJ104" s="118"/>
      <c r="AXK104" s="118"/>
      <c r="AXL104" s="118"/>
      <c r="AXM104" s="118"/>
      <c r="AXN104" s="118"/>
      <c r="AXO104" s="118"/>
      <c r="AXP104" s="118"/>
      <c r="AXQ104" s="118"/>
      <c r="AXR104" s="118"/>
      <c r="AXS104" s="118"/>
      <c r="AXT104" s="118"/>
      <c r="AXU104" s="118"/>
      <c r="AXV104" s="118"/>
      <c r="AXW104" s="118"/>
      <c r="AXX104" s="118"/>
      <c r="AXY104" s="118"/>
      <c r="AXZ104" s="118"/>
      <c r="AYA104" s="118"/>
      <c r="AYB104" s="118"/>
      <c r="AYC104" s="118"/>
      <c r="AYD104" s="118"/>
      <c r="AYE104" s="118"/>
      <c r="AYF104" s="118"/>
      <c r="AYG104" s="118"/>
      <c r="AYH104" s="118"/>
      <c r="AYI104" s="118"/>
      <c r="AYJ104" s="118"/>
      <c r="AYK104" s="118"/>
      <c r="AYL104" s="118"/>
      <c r="AYM104" s="118"/>
      <c r="AYN104" s="118"/>
      <c r="AYO104" s="118"/>
      <c r="AYP104" s="118"/>
      <c r="AYQ104" s="118"/>
      <c r="AYR104" s="118"/>
      <c r="AYS104" s="118"/>
      <c r="AYT104" s="118"/>
      <c r="AYU104" s="118"/>
      <c r="AYV104" s="118"/>
      <c r="AYW104" s="118"/>
      <c r="AYX104" s="118"/>
      <c r="AYY104" s="118"/>
      <c r="AYZ104" s="118"/>
      <c r="AZA104" s="118"/>
      <c r="AZB104" s="118"/>
      <c r="AZC104" s="118"/>
      <c r="AZD104" s="118"/>
      <c r="AZE104" s="118"/>
      <c r="AZF104" s="118"/>
      <c r="AZG104" s="118"/>
      <c r="AZH104" s="118"/>
      <c r="AZI104" s="118"/>
      <c r="AZJ104" s="118"/>
      <c r="AZK104" s="118"/>
      <c r="AZL104" s="118"/>
      <c r="AZM104" s="118"/>
      <c r="AZN104" s="118"/>
      <c r="AZO104" s="118"/>
      <c r="AZP104" s="118"/>
      <c r="AZQ104" s="118"/>
      <c r="AZR104" s="118"/>
      <c r="AZS104" s="118"/>
      <c r="AZT104" s="118"/>
      <c r="AZU104" s="118"/>
      <c r="AZV104" s="118"/>
      <c r="AZW104" s="118"/>
      <c r="AZX104" s="118"/>
      <c r="AZY104" s="118"/>
      <c r="AZZ104" s="118"/>
      <c r="BAA104" s="118"/>
      <c r="BAB104" s="118"/>
      <c r="BAC104" s="118"/>
      <c r="BAD104" s="118"/>
      <c r="BAE104" s="118"/>
      <c r="BAF104" s="118"/>
      <c r="BAG104" s="118"/>
      <c r="BAH104" s="118"/>
      <c r="BAI104" s="118"/>
      <c r="BAJ104" s="118"/>
      <c r="BAK104" s="118"/>
      <c r="BAL104" s="118"/>
      <c r="BAM104" s="118"/>
      <c r="BAN104" s="118"/>
      <c r="BAO104" s="118"/>
      <c r="BAP104" s="118"/>
      <c r="BAQ104" s="118"/>
      <c r="BAR104" s="118"/>
      <c r="BAS104" s="118"/>
      <c r="BAT104" s="118"/>
      <c r="BAU104" s="118"/>
      <c r="BAV104" s="118"/>
    </row>
    <row r="105" spans="1:1400" s="112" customFormat="1" ht="28.5" customHeight="1">
      <c r="A105" s="134" t="s">
        <v>31</v>
      </c>
      <c r="B105" s="135" t="s">
        <v>202</v>
      </c>
      <c r="C105" s="154"/>
      <c r="D105" s="155" t="s">
        <v>203</v>
      </c>
      <c r="E105" s="136">
        <f>E106</f>
        <v>100000000</v>
      </c>
      <c r="F105" s="137" t="s">
        <v>30</v>
      </c>
      <c r="G105" s="138">
        <f t="shared" si="18"/>
        <v>5</v>
      </c>
      <c r="H105" s="138">
        <v>5</v>
      </c>
      <c r="I105" s="138">
        <f>SUM(I106)</f>
        <v>84900000</v>
      </c>
      <c r="J105" s="176">
        <f t="shared" si="24"/>
        <v>84.9</v>
      </c>
      <c r="K105" s="176">
        <f t="shared" si="25"/>
        <v>84.9</v>
      </c>
      <c r="L105" s="176">
        <f t="shared" si="26"/>
        <v>-79.900000000000006</v>
      </c>
      <c r="M105" s="177">
        <f t="shared" si="27"/>
        <v>15100000</v>
      </c>
      <c r="N105" s="176">
        <f t="shared" si="28"/>
        <v>15.1</v>
      </c>
      <c r="O105" s="176"/>
      <c r="P105" s="166"/>
      <c r="Q105" s="176"/>
    </row>
    <row r="106" spans="1:1400" s="112" customFormat="1" ht="28.5" customHeight="1">
      <c r="A106" s="139">
        <v>1</v>
      </c>
      <c r="B106" s="140" t="s">
        <v>204</v>
      </c>
      <c r="C106" s="141"/>
      <c r="D106" s="142" t="s">
        <v>205</v>
      </c>
      <c r="E106" s="143">
        <v>100000000</v>
      </c>
      <c r="F106" s="144" t="s">
        <v>30</v>
      </c>
      <c r="G106" s="145">
        <f t="shared" si="18"/>
        <v>5</v>
      </c>
      <c r="H106" s="145">
        <v>5</v>
      </c>
      <c r="I106" s="145">
        <v>84900000</v>
      </c>
      <c r="J106" s="168">
        <f t="shared" si="24"/>
        <v>84.9</v>
      </c>
      <c r="K106" s="168">
        <f t="shared" si="25"/>
        <v>84.9</v>
      </c>
      <c r="L106" s="168">
        <f t="shared" si="26"/>
        <v>-79.900000000000006</v>
      </c>
      <c r="M106" s="169">
        <f t="shared" si="27"/>
        <v>15100000</v>
      </c>
      <c r="N106" s="168">
        <f t="shared" si="28"/>
        <v>15.1</v>
      </c>
      <c r="O106" s="168"/>
      <c r="P106" s="170"/>
      <c r="Q106" s="168"/>
    </row>
    <row r="107" spans="1:1400" ht="28.5" customHeight="1">
      <c r="A107" s="129" t="s">
        <v>206</v>
      </c>
      <c r="B107" s="130" t="s">
        <v>207</v>
      </c>
      <c r="C107" s="184"/>
      <c r="D107" s="185" t="s">
        <v>208</v>
      </c>
      <c r="E107" s="131">
        <f>E108</f>
        <v>5101900000</v>
      </c>
      <c r="F107" s="132" t="s">
        <v>30</v>
      </c>
      <c r="G107" s="133">
        <f t="shared" si="18"/>
        <v>5</v>
      </c>
      <c r="H107" s="133">
        <v>5</v>
      </c>
      <c r="I107" s="133">
        <f>SUM(I108)</f>
        <v>4154624000</v>
      </c>
      <c r="J107" s="163">
        <f t="shared" si="24"/>
        <v>81.432877947431393</v>
      </c>
      <c r="K107" s="163">
        <f t="shared" si="25"/>
        <v>81.432877947431393</v>
      </c>
      <c r="L107" s="163">
        <f t="shared" si="26"/>
        <v>-76.432877947431393</v>
      </c>
      <c r="M107" s="164">
        <f t="shared" si="27"/>
        <v>947276000</v>
      </c>
      <c r="N107" s="163">
        <f t="shared" si="28"/>
        <v>18.567122052568699</v>
      </c>
      <c r="O107" s="163"/>
      <c r="P107" s="165"/>
      <c r="Q107" s="163"/>
    </row>
    <row r="108" spans="1:1400" ht="28.5" customHeight="1">
      <c r="A108" s="134" t="s">
        <v>31</v>
      </c>
      <c r="B108" s="135" t="s">
        <v>209</v>
      </c>
      <c r="C108" s="154"/>
      <c r="D108" s="155" t="s">
        <v>210</v>
      </c>
      <c r="E108" s="136">
        <f>SUM(E109:E110)</f>
        <v>5101900000</v>
      </c>
      <c r="F108" s="137" t="s">
        <v>30</v>
      </c>
      <c r="G108" s="138">
        <f t="shared" si="18"/>
        <v>5</v>
      </c>
      <c r="H108" s="138">
        <v>5</v>
      </c>
      <c r="I108" s="138">
        <f>SUM(I109:I110)</f>
        <v>4154624000</v>
      </c>
      <c r="J108" s="176">
        <f t="shared" si="24"/>
        <v>81.432877947431393</v>
      </c>
      <c r="K108" s="176">
        <f t="shared" si="25"/>
        <v>81.432877947431393</v>
      </c>
      <c r="L108" s="176">
        <f t="shared" si="26"/>
        <v>-76.432877947431393</v>
      </c>
      <c r="M108" s="177">
        <f t="shared" si="27"/>
        <v>947276000</v>
      </c>
      <c r="N108" s="176">
        <f t="shared" si="28"/>
        <v>18.567122052568699</v>
      </c>
      <c r="O108" s="176"/>
      <c r="P108" s="166"/>
      <c r="Q108" s="176"/>
    </row>
    <row r="109" spans="1:1400" s="112" customFormat="1" ht="28.5" customHeight="1">
      <c r="A109" s="139">
        <v>1</v>
      </c>
      <c r="B109" s="140" t="s">
        <v>211</v>
      </c>
      <c r="C109" s="141"/>
      <c r="D109" s="142" t="s">
        <v>212</v>
      </c>
      <c r="E109" s="143">
        <v>4041900000</v>
      </c>
      <c r="F109" s="144" t="s">
        <v>30</v>
      </c>
      <c r="G109" s="145">
        <f t="shared" si="18"/>
        <v>5</v>
      </c>
      <c r="H109" s="145">
        <v>5</v>
      </c>
      <c r="I109" s="145">
        <v>3544976000</v>
      </c>
      <c r="J109" s="168">
        <f t="shared" si="24"/>
        <v>87.705682970880005</v>
      </c>
      <c r="K109" s="168">
        <f t="shared" si="25"/>
        <v>87.705682970880005</v>
      </c>
      <c r="L109" s="168">
        <f t="shared" si="26"/>
        <v>-82.705682970880005</v>
      </c>
      <c r="M109" s="169">
        <f t="shared" si="27"/>
        <v>496924000</v>
      </c>
      <c r="N109" s="168">
        <f t="shared" si="28"/>
        <v>12.29431702912</v>
      </c>
      <c r="O109" s="168"/>
      <c r="P109" s="170"/>
      <c r="Q109" s="168"/>
    </row>
    <row r="110" spans="1:1400" ht="28.5" customHeight="1">
      <c r="A110" s="139">
        <v>2</v>
      </c>
      <c r="B110" s="140" t="s">
        <v>213</v>
      </c>
      <c r="C110" s="141"/>
      <c r="D110" s="142" t="s">
        <v>214</v>
      </c>
      <c r="E110" s="143">
        <v>1060000000</v>
      </c>
      <c r="F110" s="144" t="s">
        <v>30</v>
      </c>
      <c r="G110" s="145">
        <f t="shared" si="18"/>
        <v>5</v>
      </c>
      <c r="H110" s="145">
        <v>5</v>
      </c>
      <c r="I110" s="167">
        <v>609648000</v>
      </c>
      <c r="J110" s="168">
        <f t="shared" si="24"/>
        <v>57.513962264150898</v>
      </c>
      <c r="K110" s="168">
        <f t="shared" si="25"/>
        <v>57.513962264150898</v>
      </c>
      <c r="L110" s="168">
        <f t="shared" si="26"/>
        <v>-52.513962264150898</v>
      </c>
      <c r="M110" s="169">
        <f t="shared" si="27"/>
        <v>450352000</v>
      </c>
      <c r="N110" s="168">
        <f t="shared" si="28"/>
        <v>42.486037735849102</v>
      </c>
      <c r="O110" s="168"/>
      <c r="P110" s="170"/>
      <c r="Q110" s="168"/>
    </row>
    <row r="111" spans="1:1400" ht="28.5" customHeight="1">
      <c r="A111" s="129" t="s">
        <v>215</v>
      </c>
      <c r="B111" s="130" t="s">
        <v>216</v>
      </c>
      <c r="C111" s="184"/>
      <c r="D111" s="185" t="s">
        <v>217</v>
      </c>
      <c r="E111" s="131">
        <f>SUM(E112+E115)</f>
        <v>1980000000</v>
      </c>
      <c r="F111" s="132" t="s">
        <v>30</v>
      </c>
      <c r="G111" s="133">
        <f t="shared" si="18"/>
        <v>5</v>
      </c>
      <c r="H111" s="133">
        <v>5</v>
      </c>
      <c r="I111" s="133">
        <f>SUM(I112,I115)</f>
        <v>969233250</v>
      </c>
      <c r="J111" s="163">
        <f t="shared" si="24"/>
        <v>48.951174242424202</v>
      </c>
      <c r="K111" s="163">
        <f t="shared" si="25"/>
        <v>48.951174242424202</v>
      </c>
      <c r="L111" s="163">
        <f t="shared" si="26"/>
        <v>-43.951174242424202</v>
      </c>
      <c r="M111" s="164">
        <f t="shared" si="27"/>
        <v>1010766750</v>
      </c>
      <c r="N111" s="163">
        <f t="shared" si="28"/>
        <v>51.048825757575798</v>
      </c>
      <c r="O111" s="163"/>
      <c r="P111" s="165"/>
      <c r="Q111" s="163"/>
    </row>
    <row r="112" spans="1:1400" s="112" customFormat="1" ht="28.5" customHeight="1">
      <c r="A112" s="134" t="s">
        <v>31</v>
      </c>
      <c r="B112" s="135" t="s">
        <v>218</v>
      </c>
      <c r="C112" s="154"/>
      <c r="D112" s="135" t="s">
        <v>219</v>
      </c>
      <c r="E112" s="136">
        <f>SUM(E113:E114)</f>
        <v>570000000</v>
      </c>
      <c r="F112" s="137" t="s">
        <v>30</v>
      </c>
      <c r="G112" s="138">
        <f t="shared" si="18"/>
        <v>5</v>
      </c>
      <c r="H112" s="138">
        <v>5</v>
      </c>
      <c r="I112" s="138">
        <f>SUM(I113:I114)</f>
        <v>203782000</v>
      </c>
      <c r="J112" s="176">
        <f t="shared" si="24"/>
        <v>35.751228070175401</v>
      </c>
      <c r="K112" s="176">
        <f t="shared" si="25"/>
        <v>35.751228070175401</v>
      </c>
      <c r="L112" s="176">
        <f t="shared" si="26"/>
        <v>-30.751228070175401</v>
      </c>
      <c r="M112" s="177">
        <f t="shared" si="27"/>
        <v>366218000</v>
      </c>
      <c r="N112" s="176">
        <f t="shared" si="28"/>
        <v>64.248771929824599</v>
      </c>
      <c r="O112" s="176"/>
      <c r="P112" s="166"/>
      <c r="Q112" s="176"/>
    </row>
    <row r="113" spans="1:17" s="112" customFormat="1" ht="28.5" customHeight="1">
      <c r="A113" s="139">
        <v>1</v>
      </c>
      <c r="B113" s="140" t="s">
        <v>220</v>
      </c>
      <c r="C113" s="141"/>
      <c r="D113" s="142" t="s">
        <v>221</v>
      </c>
      <c r="E113" s="143">
        <v>75000000</v>
      </c>
      <c r="F113" s="144" t="s">
        <v>30</v>
      </c>
      <c r="G113" s="145">
        <f t="shared" si="18"/>
        <v>5</v>
      </c>
      <c r="H113" s="145">
        <v>5</v>
      </c>
      <c r="I113" s="145">
        <v>62250000</v>
      </c>
      <c r="J113" s="168">
        <f t="shared" si="24"/>
        <v>83</v>
      </c>
      <c r="K113" s="168">
        <f t="shared" si="25"/>
        <v>83</v>
      </c>
      <c r="L113" s="168">
        <f t="shared" si="26"/>
        <v>-78</v>
      </c>
      <c r="M113" s="169">
        <f t="shared" si="27"/>
        <v>12750000</v>
      </c>
      <c r="N113" s="168">
        <f t="shared" si="28"/>
        <v>17</v>
      </c>
      <c r="O113" s="168"/>
      <c r="P113" s="170"/>
      <c r="Q113" s="168"/>
    </row>
    <row r="114" spans="1:17" ht="28.5" customHeight="1">
      <c r="A114" s="139">
        <v>2</v>
      </c>
      <c r="B114" s="140" t="s">
        <v>222</v>
      </c>
      <c r="C114" s="141"/>
      <c r="D114" s="142" t="s">
        <v>223</v>
      </c>
      <c r="E114" s="143">
        <v>495000000</v>
      </c>
      <c r="F114" s="144" t="s">
        <v>30</v>
      </c>
      <c r="G114" s="145">
        <f t="shared" si="18"/>
        <v>5</v>
      </c>
      <c r="H114" s="145">
        <v>5</v>
      </c>
      <c r="I114" s="145">
        <v>141532000</v>
      </c>
      <c r="J114" s="168">
        <f t="shared" si="24"/>
        <v>28.592323232323199</v>
      </c>
      <c r="K114" s="168">
        <f t="shared" si="25"/>
        <v>28.592323232323199</v>
      </c>
      <c r="L114" s="168">
        <f t="shared" si="26"/>
        <v>-23.592323232323199</v>
      </c>
      <c r="M114" s="169">
        <f t="shared" si="27"/>
        <v>353468000</v>
      </c>
      <c r="N114" s="168">
        <f t="shared" si="28"/>
        <v>71.407676767676804</v>
      </c>
      <c r="O114" s="168"/>
      <c r="P114" s="170"/>
      <c r="Q114" s="168"/>
    </row>
    <row r="115" spans="1:17" ht="28.5" customHeight="1">
      <c r="A115" s="134" t="s">
        <v>48</v>
      </c>
      <c r="B115" s="135" t="s">
        <v>224</v>
      </c>
      <c r="C115" s="154"/>
      <c r="D115" s="155" t="s">
        <v>225</v>
      </c>
      <c r="E115" s="136">
        <f>SUM(E116:E117)</f>
        <v>1410000000</v>
      </c>
      <c r="F115" s="137" t="s">
        <v>30</v>
      </c>
      <c r="G115" s="138">
        <f t="shared" si="18"/>
        <v>5</v>
      </c>
      <c r="H115" s="138">
        <v>5</v>
      </c>
      <c r="I115" s="138">
        <f>SUM(I116:I117)</f>
        <v>765451250</v>
      </c>
      <c r="J115" s="176">
        <f t="shared" si="24"/>
        <v>54.287322695035499</v>
      </c>
      <c r="K115" s="176">
        <f t="shared" si="25"/>
        <v>54.287322695035499</v>
      </c>
      <c r="L115" s="176">
        <f t="shared" si="26"/>
        <v>-49.287322695035499</v>
      </c>
      <c r="M115" s="177">
        <f t="shared" si="27"/>
        <v>644548750</v>
      </c>
      <c r="N115" s="176">
        <f t="shared" si="28"/>
        <v>45.712677304964501</v>
      </c>
      <c r="O115" s="176"/>
      <c r="P115" s="166"/>
      <c r="Q115" s="176"/>
    </row>
    <row r="116" spans="1:17" s="112" customFormat="1" ht="28.5" customHeight="1">
      <c r="A116" s="139">
        <v>1</v>
      </c>
      <c r="B116" s="140" t="s">
        <v>226</v>
      </c>
      <c r="C116" s="141"/>
      <c r="D116" s="142" t="s">
        <v>227</v>
      </c>
      <c r="E116" s="143">
        <v>1160000000</v>
      </c>
      <c r="F116" s="144" t="s">
        <v>30</v>
      </c>
      <c r="G116" s="145">
        <f t="shared" si="18"/>
        <v>5</v>
      </c>
      <c r="H116" s="145">
        <v>5</v>
      </c>
      <c r="I116" s="145">
        <v>521051250</v>
      </c>
      <c r="J116" s="168">
        <f t="shared" si="24"/>
        <v>44.918211206896601</v>
      </c>
      <c r="K116" s="168">
        <f t="shared" si="25"/>
        <v>44.918211206896601</v>
      </c>
      <c r="L116" s="168">
        <f t="shared" si="26"/>
        <v>-39.918211206896601</v>
      </c>
      <c r="M116" s="169">
        <f t="shared" si="27"/>
        <v>638948750</v>
      </c>
      <c r="N116" s="168">
        <f t="shared" si="28"/>
        <v>55.081788793103399</v>
      </c>
      <c r="O116" s="168"/>
      <c r="P116" s="170"/>
      <c r="Q116" s="168"/>
    </row>
    <row r="117" spans="1:17" s="112" customFormat="1" ht="28.5" customHeight="1">
      <c r="A117" s="139">
        <v>2</v>
      </c>
      <c r="B117" s="140" t="s">
        <v>228</v>
      </c>
      <c r="C117" s="141"/>
      <c r="D117" s="142" t="s">
        <v>229</v>
      </c>
      <c r="E117" s="143">
        <v>250000000</v>
      </c>
      <c r="F117" s="144" t="s">
        <v>30</v>
      </c>
      <c r="G117" s="145">
        <f t="shared" si="18"/>
        <v>5</v>
      </c>
      <c r="H117" s="145">
        <v>5</v>
      </c>
      <c r="I117" s="145">
        <v>244400000</v>
      </c>
      <c r="J117" s="168">
        <f t="shared" si="24"/>
        <v>97.76</v>
      </c>
      <c r="K117" s="168">
        <f t="shared" si="25"/>
        <v>97.76</v>
      </c>
      <c r="L117" s="168">
        <f t="shared" si="26"/>
        <v>-92.76</v>
      </c>
      <c r="M117" s="169">
        <f t="shared" si="27"/>
        <v>5600000</v>
      </c>
      <c r="N117" s="168">
        <f t="shared" si="28"/>
        <v>2.2400000000000002</v>
      </c>
      <c r="O117" s="168"/>
      <c r="P117" s="170"/>
      <c r="Q117" s="168"/>
    </row>
    <row r="118" spans="1:17" ht="28.5" customHeight="1">
      <c r="A118" s="129" t="s">
        <v>230</v>
      </c>
      <c r="B118" s="130" t="s">
        <v>231</v>
      </c>
      <c r="C118" s="184"/>
      <c r="D118" s="185" t="s">
        <v>232</v>
      </c>
      <c r="E118" s="131">
        <f>SUM(E120:E121)</f>
        <v>535000000</v>
      </c>
      <c r="F118" s="132" t="s">
        <v>30</v>
      </c>
      <c r="G118" s="133">
        <f t="shared" si="18"/>
        <v>5</v>
      </c>
      <c r="H118" s="133">
        <v>5</v>
      </c>
      <c r="I118" s="133">
        <f t="shared" ref="I118:I123" si="29">SUM(I119)</f>
        <v>268712000</v>
      </c>
      <c r="J118" s="163">
        <f t="shared" si="24"/>
        <v>50.226542056074798</v>
      </c>
      <c r="K118" s="163">
        <f t="shared" si="25"/>
        <v>50.226542056074798</v>
      </c>
      <c r="L118" s="163">
        <f t="shared" si="26"/>
        <v>-45.226542056074798</v>
      </c>
      <c r="M118" s="164">
        <f t="shared" si="27"/>
        <v>266288000</v>
      </c>
      <c r="N118" s="163">
        <f t="shared" si="28"/>
        <v>49.773457943925202</v>
      </c>
      <c r="O118" s="163"/>
      <c r="P118" s="165"/>
      <c r="Q118" s="163"/>
    </row>
    <row r="119" spans="1:17" ht="28.5" customHeight="1">
      <c r="A119" s="134" t="s">
        <v>31</v>
      </c>
      <c r="B119" s="135" t="s">
        <v>233</v>
      </c>
      <c r="C119" s="154"/>
      <c r="D119" s="155" t="s">
        <v>234</v>
      </c>
      <c r="E119" s="136">
        <f>SUM(E120+E121)</f>
        <v>535000000</v>
      </c>
      <c r="F119" s="137" t="s">
        <v>30</v>
      </c>
      <c r="G119" s="138">
        <f t="shared" si="18"/>
        <v>5</v>
      </c>
      <c r="H119" s="138">
        <v>5</v>
      </c>
      <c r="I119" s="138">
        <f>SUM(I120:I121)</f>
        <v>268712000</v>
      </c>
      <c r="J119" s="176">
        <f t="shared" si="24"/>
        <v>50.226542056074798</v>
      </c>
      <c r="K119" s="176">
        <f t="shared" si="25"/>
        <v>50.226542056074798</v>
      </c>
      <c r="L119" s="176">
        <f t="shared" si="26"/>
        <v>-45.226542056074798</v>
      </c>
      <c r="M119" s="177">
        <f t="shared" si="27"/>
        <v>266288000</v>
      </c>
      <c r="N119" s="176">
        <f t="shared" si="28"/>
        <v>49.773457943925202</v>
      </c>
      <c r="O119" s="176"/>
      <c r="P119" s="166"/>
      <c r="Q119" s="176"/>
    </row>
    <row r="120" spans="1:17" ht="28.5" customHeight="1">
      <c r="A120" s="139">
        <v>1</v>
      </c>
      <c r="B120" s="140" t="s">
        <v>235</v>
      </c>
      <c r="C120" s="141"/>
      <c r="D120" s="142" t="s">
        <v>236</v>
      </c>
      <c r="E120" s="143">
        <v>460000000</v>
      </c>
      <c r="F120" s="144" t="s">
        <v>30</v>
      </c>
      <c r="G120" s="145">
        <f t="shared" si="18"/>
        <v>5</v>
      </c>
      <c r="H120" s="145">
        <v>5</v>
      </c>
      <c r="I120" s="145">
        <v>206962000</v>
      </c>
      <c r="J120" s="168">
        <f t="shared" si="24"/>
        <v>44.991739130434802</v>
      </c>
      <c r="K120" s="168">
        <f t="shared" si="25"/>
        <v>44.991739130434802</v>
      </c>
      <c r="L120" s="168">
        <f t="shared" si="26"/>
        <v>-39.991739130434802</v>
      </c>
      <c r="M120" s="169">
        <f t="shared" si="27"/>
        <v>253038000</v>
      </c>
      <c r="N120" s="168">
        <f t="shared" si="28"/>
        <v>55.008260869565198</v>
      </c>
      <c r="O120" s="168"/>
      <c r="P120" s="170"/>
      <c r="Q120" s="168"/>
    </row>
    <row r="121" spans="1:17" ht="28.5" customHeight="1">
      <c r="A121" s="139">
        <v>2</v>
      </c>
      <c r="B121" s="140" t="s">
        <v>237</v>
      </c>
      <c r="C121" s="141"/>
      <c r="D121" s="142" t="s">
        <v>238</v>
      </c>
      <c r="E121" s="143">
        <v>75000000</v>
      </c>
      <c r="F121" s="144" t="s">
        <v>30</v>
      </c>
      <c r="G121" s="145">
        <f t="shared" si="18"/>
        <v>5</v>
      </c>
      <c r="H121" s="145">
        <v>5</v>
      </c>
      <c r="I121" s="145">
        <v>61750000</v>
      </c>
      <c r="J121" s="168">
        <f t="shared" si="24"/>
        <v>82.3333333333333</v>
      </c>
      <c r="K121" s="168">
        <f t="shared" si="25"/>
        <v>82.3333333333333</v>
      </c>
      <c r="L121" s="168">
        <f t="shared" si="26"/>
        <v>-77.3333333333333</v>
      </c>
      <c r="M121" s="169">
        <f t="shared" si="27"/>
        <v>13250000</v>
      </c>
      <c r="N121" s="168">
        <f t="shared" si="28"/>
        <v>17.6666666666667</v>
      </c>
      <c r="O121" s="168"/>
      <c r="P121" s="170"/>
      <c r="Q121" s="168"/>
    </row>
    <row r="122" spans="1:17" ht="28.5" customHeight="1">
      <c r="A122" s="129" t="s">
        <v>239</v>
      </c>
      <c r="B122" s="130" t="s">
        <v>240</v>
      </c>
      <c r="C122" s="184"/>
      <c r="D122" s="185" t="s">
        <v>241</v>
      </c>
      <c r="E122" s="131">
        <f>E123</f>
        <v>150000000</v>
      </c>
      <c r="F122" s="132" t="s">
        <v>30</v>
      </c>
      <c r="G122" s="133">
        <f t="shared" si="18"/>
        <v>5</v>
      </c>
      <c r="H122" s="133">
        <v>5</v>
      </c>
      <c r="I122" s="133">
        <f t="shared" si="29"/>
        <v>62250000</v>
      </c>
      <c r="J122" s="163">
        <f t="shared" si="24"/>
        <v>41.5</v>
      </c>
      <c r="K122" s="163">
        <f t="shared" si="25"/>
        <v>41.5</v>
      </c>
      <c r="L122" s="163">
        <f t="shared" si="26"/>
        <v>-36.5</v>
      </c>
      <c r="M122" s="164">
        <f t="shared" si="27"/>
        <v>87750000</v>
      </c>
      <c r="N122" s="163">
        <f t="shared" si="28"/>
        <v>58.5</v>
      </c>
      <c r="O122" s="163"/>
      <c r="P122" s="165"/>
      <c r="Q122" s="163"/>
    </row>
    <row r="123" spans="1:17" ht="20.25" customHeight="1">
      <c r="A123" s="134" t="s">
        <v>31</v>
      </c>
      <c r="B123" s="135" t="s">
        <v>242</v>
      </c>
      <c r="C123" s="154"/>
      <c r="D123" s="155" t="s">
        <v>243</v>
      </c>
      <c r="E123" s="136">
        <f>E124</f>
        <v>150000000</v>
      </c>
      <c r="F123" s="137" t="s">
        <v>30</v>
      </c>
      <c r="G123" s="138">
        <f t="shared" si="18"/>
        <v>5</v>
      </c>
      <c r="H123" s="138">
        <v>5</v>
      </c>
      <c r="I123" s="138">
        <f t="shared" si="29"/>
        <v>62250000</v>
      </c>
      <c r="J123" s="176">
        <f t="shared" si="24"/>
        <v>41.5</v>
      </c>
      <c r="K123" s="176">
        <f t="shared" si="25"/>
        <v>41.5</v>
      </c>
      <c r="L123" s="176">
        <f t="shared" si="26"/>
        <v>-36.5</v>
      </c>
      <c r="M123" s="177">
        <f t="shared" si="27"/>
        <v>87750000</v>
      </c>
      <c r="N123" s="176">
        <f t="shared" si="28"/>
        <v>58.5</v>
      </c>
      <c r="O123" s="176"/>
      <c r="P123" s="166"/>
      <c r="Q123" s="176"/>
    </row>
    <row r="124" spans="1:17" ht="19.5" customHeight="1">
      <c r="A124" s="139">
        <v>1</v>
      </c>
      <c r="B124" s="140" t="s">
        <v>244</v>
      </c>
      <c r="C124" s="141"/>
      <c r="D124" s="142" t="s">
        <v>245</v>
      </c>
      <c r="E124" s="143">
        <v>150000000</v>
      </c>
      <c r="F124" s="144" t="s">
        <v>30</v>
      </c>
      <c r="G124" s="145">
        <f t="shared" si="18"/>
        <v>5</v>
      </c>
      <c r="H124" s="145">
        <v>5</v>
      </c>
      <c r="I124" s="145">
        <v>62250000</v>
      </c>
      <c r="J124" s="168">
        <f t="shared" si="24"/>
        <v>41.5</v>
      </c>
      <c r="K124" s="168">
        <f t="shared" si="25"/>
        <v>41.5</v>
      </c>
      <c r="L124" s="168">
        <f t="shared" si="26"/>
        <v>-36.5</v>
      </c>
      <c r="M124" s="169">
        <f t="shared" si="27"/>
        <v>87750000</v>
      </c>
      <c r="N124" s="168">
        <f t="shared" si="28"/>
        <v>58.5</v>
      </c>
      <c r="O124" s="168"/>
      <c r="P124" s="170"/>
      <c r="Q124" s="168"/>
    </row>
    <row r="125" spans="1:17" ht="21" customHeight="1">
      <c r="A125" s="186"/>
      <c r="B125" s="187"/>
      <c r="C125" s="186"/>
      <c r="D125" s="188"/>
      <c r="E125" s="189"/>
      <c r="F125" s="189"/>
      <c r="G125" s="190"/>
      <c r="H125" s="190"/>
      <c r="I125" s="190"/>
      <c r="J125" s="194"/>
      <c r="K125" s="194"/>
      <c r="L125" s="194"/>
      <c r="M125" s="115"/>
      <c r="N125" s="194"/>
      <c r="O125" s="195"/>
    </row>
    <row r="126" spans="1:17" ht="20.25" customHeight="1">
      <c r="A126" s="278"/>
      <c r="B126" s="278"/>
      <c r="C126" s="278"/>
      <c r="D126" s="278"/>
      <c r="E126" s="189"/>
      <c r="F126" s="189"/>
      <c r="G126" s="190"/>
      <c r="H126" s="190"/>
      <c r="I126" s="190"/>
      <c r="J126" s="194"/>
      <c r="K126" s="194"/>
      <c r="L126" s="194"/>
      <c r="N126" s="194"/>
      <c r="O126" s="195"/>
    </row>
    <row r="127" spans="1:17" ht="21" customHeight="1">
      <c r="A127" s="191"/>
      <c r="B127" s="192"/>
      <c r="C127" s="192"/>
      <c r="D127" s="192"/>
      <c r="E127" s="193"/>
      <c r="F127" s="193"/>
      <c r="G127" s="193"/>
      <c r="H127" s="193"/>
      <c r="I127" s="193"/>
      <c r="J127" s="193"/>
      <c r="K127" s="193"/>
      <c r="L127" s="115"/>
      <c r="M127" s="263" t="s">
        <v>292</v>
      </c>
      <c r="N127" s="263"/>
      <c r="O127" s="263"/>
      <c r="P127" s="263"/>
    </row>
    <row r="128" spans="1:17" ht="21" customHeight="1">
      <c r="A128" s="191"/>
      <c r="B128" s="192"/>
      <c r="C128" s="192"/>
      <c r="D128" s="192"/>
      <c r="E128" s="193"/>
      <c r="F128" s="193"/>
      <c r="G128" s="193"/>
      <c r="H128" s="193"/>
      <c r="I128" s="193"/>
      <c r="J128" s="193"/>
      <c r="K128" s="193"/>
      <c r="L128" s="115"/>
      <c r="M128" s="196" t="s">
        <v>248</v>
      </c>
      <c r="N128" s="196"/>
      <c r="O128" s="196"/>
      <c r="P128" s="196"/>
    </row>
    <row r="129" spans="1:16" ht="21" customHeight="1">
      <c r="A129" s="191"/>
      <c r="B129" s="192"/>
      <c r="C129" s="192"/>
      <c r="D129" s="192"/>
      <c r="E129" s="193"/>
      <c r="F129" s="193"/>
      <c r="G129" s="193"/>
      <c r="H129" s="193"/>
      <c r="I129" s="193"/>
      <c r="J129" s="193"/>
      <c r="K129" s="193"/>
      <c r="M129" s="198" t="s">
        <v>249</v>
      </c>
    </row>
    <row r="130" spans="1:16" ht="21" customHeight="1">
      <c r="A130" s="197"/>
      <c r="B130" s="197"/>
      <c r="C130" s="197"/>
      <c r="D130" s="197"/>
      <c r="M130" s="198"/>
    </row>
    <row r="131" spans="1:16" ht="21" customHeight="1">
      <c r="A131" s="197"/>
      <c r="B131" s="197"/>
      <c r="C131" s="197"/>
      <c r="D131" s="197"/>
      <c r="M131" s="198"/>
    </row>
    <row r="132" spans="1:16" ht="21" customHeight="1">
      <c r="M132" s="198"/>
    </row>
    <row r="133" spans="1:16" ht="7.5" customHeight="1">
      <c r="M133" s="198"/>
    </row>
    <row r="134" spans="1:16" ht="21" customHeight="1">
      <c r="M134" s="199" t="s">
        <v>285</v>
      </c>
      <c r="N134" s="199"/>
      <c r="O134" s="199"/>
      <c r="P134" s="199"/>
    </row>
    <row r="135" spans="1:16" ht="21" customHeight="1">
      <c r="M135" s="263" t="s">
        <v>286</v>
      </c>
      <c r="N135" s="263"/>
      <c r="O135" s="263"/>
      <c r="P135" s="263"/>
    </row>
  </sheetData>
  <mergeCells count="23">
    <mergeCell ref="M127:P127"/>
    <mergeCell ref="A1:P1"/>
    <mergeCell ref="A2:O2"/>
    <mergeCell ref="A4:E4"/>
    <mergeCell ref="G6:K6"/>
    <mergeCell ref="G7:H7"/>
    <mergeCell ref="I7:K7"/>
    <mergeCell ref="Q6:Q8"/>
    <mergeCell ref="C6:D8"/>
    <mergeCell ref="M135:P135"/>
    <mergeCell ref="A6:A8"/>
    <mergeCell ref="B6:B8"/>
    <mergeCell ref="E6:E8"/>
    <mergeCell ref="F6:F8"/>
    <mergeCell ref="L6:L8"/>
    <mergeCell ref="M6:M8"/>
    <mergeCell ref="N6:N8"/>
    <mergeCell ref="O6:O8"/>
    <mergeCell ref="P6:P8"/>
    <mergeCell ref="C9:D9"/>
    <mergeCell ref="C12:D12"/>
    <mergeCell ref="C13:D13"/>
    <mergeCell ref="A126:D126"/>
  </mergeCells>
  <pageMargins left="0.25" right="0.25" top="0.75" bottom="0.75" header="0.3" footer="0.3"/>
  <pageSetup paperSize="5" scale="85" orientation="landscape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VZ140"/>
  <sheetViews>
    <sheetView zoomScale="90" zoomScaleNormal="90" workbookViewId="0">
      <selection sqref="A1:XFD1048576"/>
    </sheetView>
  </sheetViews>
  <sheetFormatPr defaultColWidth="9" defaultRowHeight="21" customHeight="1"/>
  <cols>
    <col min="1" max="1" width="3.28515625" style="11" customWidth="1"/>
    <col min="2" max="2" width="13.140625" style="1" customWidth="1"/>
    <col min="3" max="3" width="4.28515625" style="1" hidden="1" customWidth="1"/>
    <col min="4" max="4" width="29" style="1" customWidth="1"/>
    <col min="5" max="5" width="18.42578125" style="1" customWidth="1"/>
    <col min="6" max="6" width="7.7109375" style="1" customWidth="1"/>
    <col min="7" max="7" width="5.140625" style="1" customWidth="1"/>
    <col min="8" max="8" width="9.28515625" style="1" customWidth="1"/>
    <col min="9" max="9" width="20" style="1" customWidth="1"/>
    <col min="10" max="10" width="7.7109375" style="1" customWidth="1"/>
    <col min="11" max="11" width="10.140625" style="1" customWidth="1"/>
    <col min="12" max="12" width="6.85546875" style="1" customWidth="1"/>
    <col min="13" max="13" width="20.5703125" style="1" customWidth="1"/>
    <col min="14" max="14" width="6.7109375" style="1" customWidth="1"/>
    <col min="15" max="15" width="4.42578125" style="1" customWidth="1"/>
    <col min="16" max="16" width="9.85546875" style="1" customWidth="1"/>
    <col min="17" max="17" width="10.28515625" style="1" customWidth="1"/>
    <col min="18" max="18" width="18.42578125" style="1" customWidth="1"/>
    <col min="19" max="19" width="9" style="1"/>
    <col min="20" max="20" width="45.85546875" style="1" customWidth="1"/>
    <col min="21" max="256" width="9" style="1"/>
    <col min="257" max="257" width="4.140625" style="1" customWidth="1"/>
    <col min="258" max="258" width="9" style="1" hidden="1" customWidth="1"/>
    <col min="259" max="259" width="2.7109375" style="1" customWidth="1"/>
    <col min="260" max="260" width="39.140625" style="1" customWidth="1"/>
    <col min="261" max="261" width="16.42578125" style="1" customWidth="1"/>
    <col min="262" max="262" width="9" style="1" hidden="1" customWidth="1"/>
    <col min="263" max="263" width="9" style="1" customWidth="1"/>
    <col min="264" max="264" width="9.5703125" style="1" customWidth="1"/>
    <col min="265" max="265" width="16.28515625" style="1" customWidth="1"/>
    <col min="266" max="266" width="7.28515625" style="1" customWidth="1"/>
    <col min="267" max="267" width="9.85546875" style="1" customWidth="1"/>
    <col min="268" max="268" width="7.140625" style="1" customWidth="1"/>
    <col min="269" max="269" width="15.85546875" style="1" customWidth="1"/>
    <col min="270" max="270" width="7.5703125" style="1" customWidth="1"/>
    <col min="271" max="271" width="9" style="1"/>
    <col min="272" max="274" width="9" style="1" hidden="1" customWidth="1"/>
    <col min="275" max="275" width="9" style="1"/>
    <col min="276" max="276" width="45.85546875" style="1" customWidth="1"/>
    <col min="277" max="512" width="9" style="1"/>
    <col min="513" max="513" width="4.140625" style="1" customWidth="1"/>
    <col min="514" max="514" width="9" style="1" hidden="1" customWidth="1"/>
    <col min="515" max="515" width="2.7109375" style="1" customWidth="1"/>
    <col min="516" max="516" width="39.140625" style="1" customWidth="1"/>
    <col min="517" max="517" width="16.42578125" style="1" customWidth="1"/>
    <col min="518" max="518" width="9" style="1" hidden="1" customWidth="1"/>
    <col min="519" max="519" width="9" style="1" customWidth="1"/>
    <col min="520" max="520" width="9.5703125" style="1" customWidth="1"/>
    <col min="521" max="521" width="16.28515625" style="1" customWidth="1"/>
    <col min="522" max="522" width="7.28515625" style="1" customWidth="1"/>
    <col min="523" max="523" width="9.85546875" style="1" customWidth="1"/>
    <col min="524" max="524" width="7.140625" style="1" customWidth="1"/>
    <col min="525" max="525" width="15.85546875" style="1" customWidth="1"/>
    <col min="526" max="526" width="7.5703125" style="1" customWidth="1"/>
    <col min="527" max="527" width="9" style="1"/>
    <col min="528" max="530" width="9" style="1" hidden="1" customWidth="1"/>
    <col min="531" max="531" width="9" style="1"/>
    <col min="532" max="532" width="45.85546875" style="1" customWidth="1"/>
    <col min="533" max="768" width="9" style="1"/>
    <col min="769" max="769" width="4.140625" style="1" customWidth="1"/>
    <col min="770" max="770" width="9" style="1" hidden="1" customWidth="1"/>
    <col min="771" max="771" width="2.7109375" style="1" customWidth="1"/>
    <col min="772" max="772" width="39.140625" style="1" customWidth="1"/>
    <col min="773" max="773" width="16.42578125" style="1" customWidth="1"/>
    <col min="774" max="774" width="9" style="1" hidden="1" customWidth="1"/>
    <col min="775" max="775" width="9" style="1" customWidth="1"/>
    <col min="776" max="776" width="9.5703125" style="1" customWidth="1"/>
    <col min="777" max="777" width="16.28515625" style="1" customWidth="1"/>
    <col min="778" max="778" width="7.28515625" style="1" customWidth="1"/>
    <col min="779" max="779" width="9.85546875" style="1" customWidth="1"/>
    <col min="780" max="780" width="7.140625" style="1" customWidth="1"/>
    <col min="781" max="781" width="15.85546875" style="1" customWidth="1"/>
    <col min="782" max="782" width="7.5703125" style="1" customWidth="1"/>
    <col min="783" max="783" width="9" style="1"/>
    <col min="784" max="786" width="9" style="1" hidden="1" customWidth="1"/>
    <col min="787" max="787" width="9" style="1"/>
    <col min="788" max="788" width="45.85546875" style="1" customWidth="1"/>
    <col min="789" max="1024" width="9" style="1"/>
    <col min="1025" max="1025" width="4.140625" style="1" customWidth="1"/>
    <col min="1026" max="1026" width="9" style="1" hidden="1" customWidth="1"/>
    <col min="1027" max="1027" width="2.7109375" style="1" customWidth="1"/>
    <col min="1028" max="1028" width="39.140625" style="1" customWidth="1"/>
    <col min="1029" max="1029" width="16.42578125" style="1" customWidth="1"/>
    <col min="1030" max="1030" width="9" style="1" hidden="1" customWidth="1"/>
    <col min="1031" max="1031" width="9" style="1" customWidth="1"/>
    <col min="1032" max="1032" width="9.5703125" style="1" customWidth="1"/>
    <col min="1033" max="1033" width="16.28515625" style="1" customWidth="1"/>
    <col min="1034" max="1034" width="7.28515625" style="1" customWidth="1"/>
    <col min="1035" max="1035" width="9.85546875" style="1" customWidth="1"/>
    <col min="1036" max="1036" width="7.140625" style="1" customWidth="1"/>
    <col min="1037" max="1037" width="15.85546875" style="1" customWidth="1"/>
    <col min="1038" max="1038" width="7.5703125" style="1" customWidth="1"/>
    <col min="1039" max="1039" width="9" style="1"/>
    <col min="1040" max="1042" width="9" style="1" hidden="1" customWidth="1"/>
    <col min="1043" max="1043" width="9" style="1"/>
    <col min="1044" max="1044" width="45.85546875" style="1" customWidth="1"/>
    <col min="1045" max="1280" width="9" style="1"/>
    <col min="1281" max="1281" width="4.140625" style="1" customWidth="1"/>
    <col min="1282" max="1282" width="9" style="1" hidden="1" customWidth="1"/>
    <col min="1283" max="1283" width="2.7109375" style="1" customWidth="1"/>
    <col min="1284" max="1284" width="39.140625" style="1" customWidth="1"/>
    <col min="1285" max="1285" width="16.42578125" style="1" customWidth="1"/>
    <col min="1286" max="1286" width="9" style="1" hidden="1" customWidth="1"/>
    <col min="1287" max="1287" width="9" style="1" customWidth="1"/>
    <col min="1288" max="1288" width="9.5703125" style="1" customWidth="1"/>
    <col min="1289" max="1289" width="16.28515625" style="1" customWidth="1"/>
    <col min="1290" max="1290" width="7.28515625" style="1" customWidth="1"/>
    <col min="1291" max="1291" width="9.85546875" style="1" customWidth="1"/>
    <col min="1292" max="1292" width="7.140625" style="1" customWidth="1"/>
    <col min="1293" max="1293" width="15.85546875" style="1" customWidth="1"/>
    <col min="1294" max="1294" width="7.5703125" style="1" customWidth="1"/>
    <col min="1295" max="1295" width="9" style="1"/>
    <col min="1296" max="1298" width="9" style="1" hidden="1" customWidth="1"/>
    <col min="1299" max="1299" width="9" style="1"/>
    <col min="1300" max="1300" width="45.85546875" style="1" customWidth="1"/>
    <col min="1301" max="1536" width="9" style="1"/>
    <col min="1537" max="1537" width="4.140625" style="1" customWidth="1"/>
    <col min="1538" max="1538" width="9" style="1" hidden="1" customWidth="1"/>
    <col min="1539" max="1539" width="2.7109375" style="1" customWidth="1"/>
    <col min="1540" max="1540" width="39.140625" style="1" customWidth="1"/>
    <col min="1541" max="1541" width="16.42578125" style="1" customWidth="1"/>
    <col min="1542" max="1542" width="9" style="1" hidden="1" customWidth="1"/>
    <col min="1543" max="1543" width="9" style="1" customWidth="1"/>
    <col min="1544" max="1544" width="9.5703125" style="1" customWidth="1"/>
    <col min="1545" max="1545" width="16.28515625" style="1" customWidth="1"/>
    <col min="1546" max="1546" width="7.28515625" style="1" customWidth="1"/>
    <col min="1547" max="1547" width="9.85546875" style="1" customWidth="1"/>
    <col min="1548" max="1548" width="7.140625" style="1" customWidth="1"/>
    <col min="1549" max="1549" width="15.85546875" style="1" customWidth="1"/>
    <col min="1550" max="1550" width="7.5703125" style="1" customWidth="1"/>
    <col min="1551" max="1551" width="9" style="1"/>
    <col min="1552" max="1554" width="9" style="1" hidden="1" customWidth="1"/>
    <col min="1555" max="1555" width="9" style="1"/>
    <col min="1556" max="1556" width="45.85546875" style="1" customWidth="1"/>
    <col min="1557" max="1792" width="9" style="1"/>
    <col min="1793" max="1793" width="4.140625" style="1" customWidth="1"/>
    <col min="1794" max="1794" width="9" style="1" hidden="1" customWidth="1"/>
    <col min="1795" max="1795" width="2.7109375" style="1" customWidth="1"/>
    <col min="1796" max="1796" width="39.140625" style="1" customWidth="1"/>
    <col min="1797" max="1797" width="16.42578125" style="1" customWidth="1"/>
    <col min="1798" max="1798" width="9" style="1" hidden="1" customWidth="1"/>
    <col min="1799" max="1799" width="9" style="1" customWidth="1"/>
    <col min="1800" max="1800" width="9.5703125" style="1" customWidth="1"/>
    <col min="1801" max="1801" width="16.28515625" style="1" customWidth="1"/>
    <col min="1802" max="1802" width="7.28515625" style="1" customWidth="1"/>
    <col min="1803" max="1803" width="9.85546875" style="1" customWidth="1"/>
    <col min="1804" max="1804" width="7.140625" style="1" customWidth="1"/>
    <col min="1805" max="1805" width="15.85546875" style="1" customWidth="1"/>
    <col min="1806" max="1806" width="7.5703125" style="1" customWidth="1"/>
    <col min="1807" max="1807" width="9" style="1"/>
    <col min="1808" max="1810" width="9" style="1" hidden="1" customWidth="1"/>
    <col min="1811" max="1811" width="9" style="1"/>
    <col min="1812" max="1812" width="45.85546875" style="1" customWidth="1"/>
    <col min="1813" max="2048" width="9" style="1"/>
    <col min="2049" max="2049" width="4.140625" style="1" customWidth="1"/>
    <col min="2050" max="2050" width="9" style="1" hidden="1" customWidth="1"/>
    <col min="2051" max="2051" width="2.7109375" style="1" customWidth="1"/>
    <col min="2052" max="2052" width="39.140625" style="1" customWidth="1"/>
    <col min="2053" max="2053" width="16.42578125" style="1" customWidth="1"/>
    <col min="2054" max="2054" width="9" style="1" hidden="1" customWidth="1"/>
    <col min="2055" max="2055" width="9" style="1" customWidth="1"/>
    <col min="2056" max="2056" width="9.5703125" style="1" customWidth="1"/>
    <col min="2057" max="2057" width="16.28515625" style="1" customWidth="1"/>
    <col min="2058" max="2058" width="7.28515625" style="1" customWidth="1"/>
    <col min="2059" max="2059" width="9.85546875" style="1" customWidth="1"/>
    <col min="2060" max="2060" width="7.140625" style="1" customWidth="1"/>
    <col min="2061" max="2061" width="15.85546875" style="1" customWidth="1"/>
    <col min="2062" max="2062" width="7.5703125" style="1" customWidth="1"/>
    <col min="2063" max="2063" width="9" style="1"/>
    <col min="2064" max="2066" width="9" style="1" hidden="1" customWidth="1"/>
    <col min="2067" max="2067" width="9" style="1"/>
    <col min="2068" max="2068" width="45.85546875" style="1" customWidth="1"/>
    <col min="2069" max="2304" width="9" style="1"/>
    <col min="2305" max="2305" width="4.140625" style="1" customWidth="1"/>
    <col min="2306" max="2306" width="9" style="1" hidden="1" customWidth="1"/>
    <col min="2307" max="2307" width="2.7109375" style="1" customWidth="1"/>
    <col min="2308" max="2308" width="39.140625" style="1" customWidth="1"/>
    <col min="2309" max="2309" width="16.42578125" style="1" customWidth="1"/>
    <col min="2310" max="2310" width="9" style="1" hidden="1" customWidth="1"/>
    <col min="2311" max="2311" width="9" style="1" customWidth="1"/>
    <col min="2312" max="2312" width="9.5703125" style="1" customWidth="1"/>
    <col min="2313" max="2313" width="16.28515625" style="1" customWidth="1"/>
    <col min="2314" max="2314" width="7.28515625" style="1" customWidth="1"/>
    <col min="2315" max="2315" width="9.85546875" style="1" customWidth="1"/>
    <col min="2316" max="2316" width="7.140625" style="1" customWidth="1"/>
    <col min="2317" max="2317" width="15.85546875" style="1" customWidth="1"/>
    <col min="2318" max="2318" width="7.5703125" style="1" customWidth="1"/>
    <col min="2319" max="2319" width="9" style="1"/>
    <col min="2320" max="2322" width="9" style="1" hidden="1" customWidth="1"/>
    <col min="2323" max="2323" width="9" style="1"/>
    <col min="2324" max="2324" width="45.85546875" style="1" customWidth="1"/>
    <col min="2325" max="2560" width="9" style="1"/>
    <col min="2561" max="2561" width="4.140625" style="1" customWidth="1"/>
    <col min="2562" max="2562" width="9" style="1" hidden="1" customWidth="1"/>
    <col min="2563" max="2563" width="2.7109375" style="1" customWidth="1"/>
    <col min="2564" max="2564" width="39.140625" style="1" customWidth="1"/>
    <col min="2565" max="2565" width="16.42578125" style="1" customWidth="1"/>
    <col min="2566" max="2566" width="9" style="1" hidden="1" customWidth="1"/>
    <col min="2567" max="2567" width="9" style="1" customWidth="1"/>
    <col min="2568" max="2568" width="9.5703125" style="1" customWidth="1"/>
    <col min="2569" max="2569" width="16.28515625" style="1" customWidth="1"/>
    <col min="2570" max="2570" width="7.28515625" style="1" customWidth="1"/>
    <col min="2571" max="2571" width="9.85546875" style="1" customWidth="1"/>
    <col min="2572" max="2572" width="7.140625" style="1" customWidth="1"/>
    <col min="2573" max="2573" width="15.85546875" style="1" customWidth="1"/>
    <col min="2574" max="2574" width="7.5703125" style="1" customWidth="1"/>
    <col min="2575" max="2575" width="9" style="1"/>
    <col min="2576" max="2578" width="9" style="1" hidden="1" customWidth="1"/>
    <col min="2579" max="2579" width="9" style="1"/>
    <col min="2580" max="2580" width="45.85546875" style="1" customWidth="1"/>
    <col min="2581" max="2816" width="9" style="1"/>
    <col min="2817" max="2817" width="4.140625" style="1" customWidth="1"/>
    <col min="2818" max="2818" width="9" style="1" hidden="1" customWidth="1"/>
    <col min="2819" max="2819" width="2.7109375" style="1" customWidth="1"/>
    <col min="2820" max="2820" width="39.140625" style="1" customWidth="1"/>
    <col min="2821" max="2821" width="16.42578125" style="1" customWidth="1"/>
    <col min="2822" max="2822" width="9" style="1" hidden="1" customWidth="1"/>
    <col min="2823" max="2823" width="9" style="1" customWidth="1"/>
    <col min="2824" max="2824" width="9.5703125" style="1" customWidth="1"/>
    <col min="2825" max="2825" width="16.28515625" style="1" customWidth="1"/>
    <col min="2826" max="2826" width="7.28515625" style="1" customWidth="1"/>
    <col min="2827" max="2827" width="9.85546875" style="1" customWidth="1"/>
    <col min="2828" max="2828" width="7.140625" style="1" customWidth="1"/>
    <col min="2829" max="2829" width="15.85546875" style="1" customWidth="1"/>
    <col min="2830" max="2830" width="7.5703125" style="1" customWidth="1"/>
    <col min="2831" max="2831" width="9" style="1"/>
    <col min="2832" max="2834" width="9" style="1" hidden="1" customWidth="1"/>
    <col min="2835" max="2835" width="9" style="1"/>
    <col min="2836" max="2836" width="45.85546875" style="1" customWidth="1"/>
    <col min="2837" max="3072" width="9" style="1"/>
    <col min="3073" max="3073" width="4.140625" style="1" customWidth="1"/>
    <col min="3074" max="3074" width="9" style="1" hidden="1" customWidth="1"/>
    <col min="3075" max="3075" width="2.7109375" style="1" customWidth="1"/>
    <col min="3076" max="3076" width="39.140625" style="1" customWidth="1"/>
    <col min="3077" max="3077" width="16.42578125" style="1" customWidth="1"/>
    <col min="3078" max="3078" width="9" style="1" hidden="1" customWidth="1"/>
    <col min="3079" max="3079" width="9" style="1" customWidth="1"/>
    <col min="3080" max="3080" width="9.5703125" style="1" customWidth="1"/>
    <col min="3081" max="3081" width="16.28515625" style="1" customWidth="1"/>
    <col min="3082" max="3082" width="7.28515625" style="1" customWidth="1"/>
    <col min="3083" max="3083" width="9.85546875" style="1" customWidth="1"/>
    <col min="3084" max="3084" width="7.140625" style="1" customWidth="1"/>
    <col min="3085" max="3085" width="15.85546875" style="1" customWidth="1"/>
    <col min="3086" max="3086" width="7.5703125" style="1" customWidth="1"/>
    <col min="3087" max="3087" width="9" style="1"/>
    <col min="3088" max="3090" width="9" style="1" hidden="1" customWidth="1"/>
    <col min="3091" max="3091" width="9" style="1"/>
    <col min="3092" max="3092" width="45.85546875" style="1" customWidth="1"/>
    <col min="3093" max="3328" width="9" style="1"/>
    <col min="3329" max="3329" width="4.140625" style="1" customWidth="1"/>
    <col min="3330" max="3330" width="9" style="1" hidden="1" customWidth="1"/>
    <col min="3331" max="3331" width="2.7109375" style="1" customWidth="1"/>
    <col min="3332" max="3332" width="39.140625" style="1" customWidth="1"/>
    <col min="3333" max="3333" width="16.42578125" style="1" customWidth="1"/>
    <col min="3334" max="3334" width="9" style="1" hidden="1" customWidth="1"/>
    <col min="3335" max="3335" width="9" style="1" customWidth="1"/>
    <col min="3336" max="3336" width="9.5703125" style="1" customWidth="1"/>
    <col min="3337" max="3337" width="16.28515625" style="1" customWidth="1"/>
    <col min="3338" max="3338" width="7.28515625" style="1" customWidth="1"/>
    <col min="3339" max="3339" width="9.85546875" style="1" customWidth="1"/>
    <col min="3340" max="3340" width="7.140625" style="1" customWidth="1"/>
    <col min="3341" max="3341" width="15.85546875" style="1" customWidth="1"/>
    <col min="3342" max="3342" width="7.5703125" style="1" customWidth="1"/>
    <col min="3343" max="3343" width="9" style="1"/>
    <col min="3344" max="3346" width="9" style="1" hidden="1" customWidth="1"/>
    <col min="3347" max="3347" width="9" style="1"/>
    <col min="3348" max="3348" width="45.85546875" style="1" customWidth="1"/>
    <col min="3349" max="3584" width="9" style="1"/>
    <col min="3585" max="3585" width="4.140625" style="1" customWidth="1"/>
    <col min="3586" max="3586" width="9" style="1" hidden="1" customWidth="1"/>
    <col min="3587" max="3587" width="2.7109375" style="1" customWidth="1"/>
    <col min="3588" max="3588" width="39.140625" style="1" customWidth="1"/>
    <col min="3589" max="3589" width="16.42578125" style="1" customWidth="1"/>
    <col min="3590" max="3590" width="9" style="1" hidden="1" customWidth="1"/>
    <col min="3591" max="3591" width="9" style="1" customWidth="1"/>
    <col min="3592" max="3592" width="9.5703125" style="1" customWidth="1"/>
    <col min="3593" max="3593" width="16.28515625" style="1" customWidth="1"/>
    <col min="3594" max="3594" width="7.28515625" style="1" customWidth="1"/>
    <col min="3595" max="3595" width="9.85546875" style="1" customWidth="1"/>
    <col min="3596" max="3596" width="7.140625" style="1" customWidth="1"/>
    <col min="3597" max="3597" width="15.85546875" style="1" customWidth="1"/>
    <col min="3598" max="3598" width="7.5703125" style="1" customWidth="1"/>
    <col min="3599" max="3599" width="9" style="1"/>
    <col min="3600" max="3602" width="9" style="1" hidden="1" customWidth="1"/>
    <col min="3603" max="3603" width="9" style="1"/>
    <col min="3604" max="3604" width="45.85546875" style="1" customWidth="1"/>
    <col min="3605" max="3840" width="9" style="1"/>
    <col min="3841" max="3841" width="4.140625" style="1" customWidth="1"/>
    <col min="3842" max="3842" width="9" style="1" hidden="1" customWidth="1"/>
    <col min="3843" max="3843" width="2.7109375" style="1" customWidth="1"/>
    <col min="3844" max="3844" width="39.140625" style="1" customWidth="1"/>
    <col min="3845" max="3845" width="16.42578125" style="1" customWidth="1"/>
    <col min="3846" max="3846" width="9" style="1" hidden="1" customWidth="1"/>
    <col min="3847" max="3847" width="9" style="1" customWidth="1"/>
    <col min="3848" max="3848" width="9.5703125" style="1" customWidth="1"/>
    <col min="3849" max="3849" width="16.28515625" style="1" customWidth="1"/>
    <col min="3850" max="3850" width="7.28515625" style="1" customWidth="1"/>
    <col min="3851" max="3851" width="9.85546875" style="1" customWidth="1"/>
    <col min="3852" max="3852" width="7.140625" style="1" customWidth="1"/>
    <col min="3853" max="3853" width="15.85546875" style="1" customWidth="1"/>
    <col min="3854" max="3854" width="7.5703125" style="1" customWidth="1"/>
    <col min="3855" max="3855" width="9" style="1"/>
    <col min="3856" max="3858" width="9" style="1" hidden="1" customWidth="1"/>
    <col min="3859" max="3859" width="9" style="1"/>
    <col min="3860" max="3860" width="45.85546875" style="1" customWidth="1"/>
    <col min="3861" max="4096" width="9" style="1"/>
    <col min="4097" max="4097" width="4.140625" style="1" customWidth="1"/>
    <col min="4098" max="4098" width="9" style="1" hidden="1" customWidth="1"/>
    <col min="4099" max="4099" width="2.7109375" style="1" customWidth="1"/>
    <col min="4100" max="4100" width="39.140625" style="1" customWidth="1"/>
    <col min="4101" max="4101" width="16.42578125" style="1" customWidth="1"/>
    <col min="4102" max="4102" width="9" style="1" hidden="1" customWidth="1"/>
    <col min="4103" max="4103" width="9" style="1" customWidth="1"/>
    <col min="4104" max="4104" width="9.5703125" style="1" customWidth="1"/>
    <col min="4105" max="4105" width="16.28515625" style="1" customWidth="1"/>
    <col min="4106" max="4106" width="7.28515625" style="1" customWidth="1"/>
    <col min="4107" max="4107" width="9.85546875" style="1" customWidth="1"/>
    <col min="4108" max="4108" width="7.140625" style="1" customWidth="1"/>
    <col min="4109" max="4109" width="15.85546875" style="1" customWidth="1"/>
    <col min="4110" max="4110" width="7.5703125" style="1" customWidth="1"/>
    <col min="4111" max="4111" width="9" style="1"/>
    <col min="4112" max="4114" width="9" style="1" hidden="1" customWidth="1"/>
    <col min="4115" max="4115" width="9" style="1"/>
    <col min="4116" max="4116" width="45.85546875" style="1" customWidth="1"/>
    <col min="4117" max="4352" width="9" style="1"/>
    <col min="4353" max="4353" width="4.140625" style="1" customWidth="1"/>
    <col min="4354" max="4354" width="9" style="1" hidden="1" customWidth="1"/>
    <col min="4355" max="4355" width="2.7109375" style="1" customWidth="1"/>
    <col min="4356" max="4356" width="39.140625" style="1" customWidth="1"/>
    <col min="4357" max="4357" width="16.42578125" style="1" customWidth="1"/>
    <col min="4358" max="4358" width="9" style="1" hidden="1" customWidth="1"/>
    <col min="4359" max="4359" width="9" style="1" customWidth="1"/>
    <col min="4360" max="4360" width="9.5703125" style="1" customWidth="1"/>
    <col min="4361" max="4361" width="16.28515625" style="1" customWidth="1"/>
    <col min="4362" max="4362" width="7.28515625" style="1" customWidth="1"/>
    <col min="4363" max="4363" width="9.85546875" style="1" customWidth="1"/>
    <col min="4364" max="4364" width="7.140625" style="1" customWidth="1"/>
    <col min="4365" max="4365" width="15.85546875" style="1" customWidth="1"/>
    <col min="4366" max="4366" width="7.5703125" style="1" customWidth="1"/>
    <col min="4367" max="4367" width="9" style="1"/>
    <col min="4368" max="4370" width="9" style="1" hidden="1" customWidth="1"/>
    <col min="4371" max="4371" width="9" style="1"/>
    <col min="4372" max="4372" width="45.85546875" style="1" customWidth="1"/>
    <col min="4373" max="4608" width="9" style="1"/>
    <col min="4609" max="4609" width="4.140625" style="1" customWidth="1"/>
    <col min="4610" max="4610" width="9" style="1" hidden="1" customWidth="1"/>
    <col min="4611" max="4611" width="2.7109375" style="1" customWidth="1"/>
    <col min="4612" max="4612" width="39.140625" style="1" customWidth="1"/>
    <col min="4613" max="4613" width="16.42578125" style="1" customWidth="1"/>
    <col min="4614" max="4614" width="9" style="1" hidden="1" customWidth="1"/>
    <col min="4615" max="4615" width="9" style="1" customWidth="1"/>
    <col min="4616" max="4616" width="9.5703125" style="1" customWidth="1"/>
    <col min="4617" max="4617" width="16.28515625" style="1" customWidth="1"/>
    <col min="4618" max="4618" width="7.28515625" style="1" customWidth="1"/>
    <col min="4619" max="4619" width="9.85546875" style="1" customWidth="1"/>
    <col min="4620" max="4620" width="7.140625" style="1" customWidth="1"/>
    <col min="4621" max="4621" width="15.85546875" style="1" customWidth="1"/>
    <col min="4622" max="4622" width="7.5703125" style="1" customWidth="1"/>
    <col min="4623" max="4623" width="9" style="1"/>
    <col min="4624" max="4626" width="9" style="1" hidden="1" customWidth="1"/>
    <col min="4627" max="4627" width="9" style="1"/>
    <col min="4628" max="4628" width="45.85546875" style="1" customWidth="1"/>
    <col min="4629" max="4864" width="9" style="1"/>
    <col min="4865" max="4865" width="4.140625" style="1" customWidth="1"/>
    <col min="4866" max="4866" width="9" style="1" hidden="1" customWidth="1"/>
    <col min="4867" max="4867" width="2.7109375" style="1" customWidth="1"/>
    <col min="4868" max="4868" width="39.140625" style="1" customWidth="1"/>
    <col min="4869" max="4869" width="16.42578125" style="1" customWidth="1"/>
    <col min="4870" max="4870" width="9" style="1" hidden="1" customWidth="1"/>
    <col min="4871" max="4871" width="9" style="1" customWidth="1"/>
    <col min="4872" max="4872" width="9.5703125" style="1" customWidth="1"/>
    <col min="4873" max="4873" width="16.28515625" style="1" customWidth="1"/>
    <col min="4874" max="4874" width="7.28515625" style="1" customWidth="1"/>
    <col min="4875" max="4875" width="9.85546875" style="1" customWidth="1"/>
    <col min="4876" max="4876" width="7.140625" style="1" customWidth="1"/>
    <col min="4877" max="4877" width="15.85546875" style="1" customWidth="1"/>
    <col min="4878" max="4878" width="7.5703125" style="1" customWidth="1"/>
    <col min="4879" max="4879" width="9" style="1"/>
    <col min="4880" max="4882" width="9" style="1" hidden="1" customWidth="1"/>
    <col min="4883" max="4883" width="9" style="1"/>
    <col min="4884" max="4884" width="45.85546875" style="1" customWidth="1"/>
    <col min="4885" max="5120" width="9" style="1"/>
    <col min="5121" max="5121" width="4.140625" style="1" customWidth="1"/>
    <col min="5122" max="5122" width="9" style="1" hidden="1" customWidth="1"/>
    <col min="5123" max="5123" width="2.7109375" style="1" customWidth="1"/>
    <col min="5124" max="5124" width="39.140625" style="1" customWidth="1"/>
    <col min="5125" max="5125" width="16.42578125" style="1" customWidth="1"/>
    <col min="5126" max="5126" width="9" style="1" hidden="1" customWidth="1"/>
    <col min="5127" max="5127" width="9" style="1" customWidth="1"/>
    <col min="5128" max="5128" width="9.5703125" style="1" customWidth="1"/>
    <col min="5129" max="5129" width="16.28515625" style="1" customWidth="1"/>
    <col min="5130" max="5130" width="7.28515625" style="1" customWidth="1"/>
    <col min="5131" max="5131" width="9.85546875" style="1" customWidth="1"/>
    <col min="5132" max="5132" width="7.140625" style="1" customWidth="1"/>
    <col min="5133" max="5133" width="15.85546875" style="1" customWidth="1"/>
    <col min="5134" max="5134" width="7.5703125" style="1" customWidth="1"/>
    <col min="5135" max="5135" width="9" style="1"/>
    <col min="5136" max="5138" width="9" style="1" hidden="1" customWidth="1"/>
    <col min="5139" max="5139" width="9" style="1"/>
    <col min="5140" max="5140" width="45.85546875" style="1" customWidth="1"/>
    <col min="5141" max="5376" width="9" style="1"/>
    <col min="5377" max="5377" width="4.140625" style="1" customWidth="1"/>
    <col min="5378" max="5378" width="9" style="1" hidden="1" customWidth="1"/>
    <col min="5379" max="5379" width="2.7109375" style="1" customWidth="1"/>
    <col min="5380" max="5380" width="39.140625" style="1" customWidth="1"/>
    <col min="5381" max="5381" width="16.42578125" style="1" customWidth="1"/>
    <col min="5382" max="5382" width="9" style="1" hidden="1" customWidth="1"/>
    <col min="5383" max="5383" width="9" style="1" customWidth="1"/>
    <col min="5384" max="5384" width="9.5703125" style="1" customWidth="1"/>
    <col min="5385" max="5385" width="16.28515625" style="1" customWidth="1"/>
    <col min="5386" max="5386" width="7.28515625" style="1" customWidth="1"/>
    <col min="5387" max="5387" width="9.85546875" style="1" customWidth="1"/>
    <col min="5388" max="5388" width="7.140625" style="1" customWidth="1"/>
    <col min="5389" max="5389" width="15.85546875" style="1" customWidth="1"/>
    <col min="5390" max="5390" width="7.5703125" style="1" customWidth="1"/>
    <col min="5391" max="5391" width="9" style="1"/>
    <col min="5392" max="5394" width="9" style="1" hidden="1" customWidth="1"/>
    <col min="5395" max="5395" width="9" style="1"/>
    <col min="5396" max="5396" width="45.85546875" style="1" customWidth="1"/>
    <col min="5397" max="5632" width="9" style="1"/>
    <col min="5633" max="5633" width="4.140625" style="1" customWidth="1"/>
    <col min="5634" max="5634" width="9" style="1" hidden="1" customWidth="1"/>
    <col min="5635" max="5635" width="2.7109375" style="1" customWidth="1"/>
    <col min="5636" max="5636" width="39.140625" style="1" customWidth="1"/>
    <col min="5637" max="5637" width="16.42578125" style="1" customWidth="1"/>
    <col min="5638" max="5638" width="9" style="1" hidden="1" customWidth="1"/>
    <col min="5639" max="5639" width="9" style="1" customWidth="1"/>
    <col min="5640" max="5640" width="9.5703125" style="1" customWidth="1"/>
    <col min="5641" max="5641" width="16.28515625" style="1" customWidth="1"/>
    <col min="5642" max="5642" width="7.28515625" style="1" customWidth="1"/>
    <col min="5643" max="5643" width="9.85546875" style="1" customWidth="1"/>
    <col min="5644" max="5644" width="7.140625" style="1" customWidth="1"/>
    <col min="5645" max="5645" width="15.85546875" style="1" customWidth="1"/>
    <col min="5646" max="5646" width="7.5703125" style="1" customWidth="1"/>
    <col min="5647" max="5647" width="9" style="1"/>
    <col min="5648" max="5650" width="9" style="1" hidden="1" customWidth="1"/>
    <col min="5651" max="5651" width="9" style="1"/>
    <col min="5652" max="5652" width="45.85546875" style="1" customWidth="1"/>
    <col min="5653" max="5888" width="9" style="1"/>
    <col min="5889" max="5889" width="4.140625" style="1" customWidth="1"/>
    <col min="5890" max="5890" width="9" style="1" hidden="1" customWidth="1"/>
    <col min="5891" max="5891" width="2.7109375" style="1" customWidth="1"/>
    <col min="5892" max="5892" width="39.140625" style="1" customWidth="1"/>
    <col min="5893" max="5893" width="16.42578125" style="1" customWidth="1"/>
    <col min="5894" max="5894" width="9" style="1" hidden="1" customWidth="1"/>
    <col min="5895" max="5895" width="9" style="1" customWidth="1"/>
    <col min="5896" max="5896" width="9.5703125" style="1" customWidth="1"/>
    <col min="5897" max="5897" width="16.28515625" style="1" customWidth="1"/>
    <col min="5898" max="5898" width="7.28515625" style="1" customWidth="1"/>
    <col min="5899" max="5899" width="9.85546875" style="1" customWidth="1"/>
    <col min="5900" max="5900" width="7.140625" style="1" customWidth="1"/>
    <col min="5901" max="5901" width="15.85546875" style="1" customWidth="1"/>
    <col min="5902" max="5902" width="7.5703125" style="1" customWidth="1"/>
    <col min="5903" max="5903" width="9" style="1"/>
    <col min="5904" max="5906" width="9" style="1" hidden="1" customWidth="1"/>
    <col min="5907" max="5907" width="9" style="1"/>
    <col min="5908" max="5908" width="45.85546875" style="1" customWidth="1"/>
    <col min="5909" max="6144" width="9" style="1"/>
    <col min="6145" max="6145" width="4.140625" style="1" customWidth="1"/>
    <col min="6146" max="6146" width="9" style="1" hidden="1" customWidth="1"/>
    <col min="6147" max="6147" width="2.7109375" style="1" customWidth="1"/>
    <col min="6148" max="6148" width="39.140625" style="1" customWidth="1"/>
    <col min="6149" max="6149" width="16.42578125" style="1" customWidth="1"/>
    <col min="6150" max="6150" width="9" style="1" hidden="1" customWidth="1"/>
    <col min="6151" max="6151" width="9" style="1" customWidth="1"/>
    <col min="6152" max="6152" width="9.5703125" style="1" customWidth="1"/>
    <col min="6153" max="6153" width="16.28515625" style="1" customWidth="1"/>
    <col min="6154" max="6154" width="7.28515625" style="1" customWidth="1"/>
    <col min="6155" max="6155" width="9.85546875" style="1" customWidth="1"/>
    <col min="6156" max="6156" width="7.140625" style="1" customWidth="1"/>
    <col min="6157" max="6157" width="15.85546875" style="1" customWidth="1"/>
    <col min="6158" max="6158" width="7.5703125" style="1" customWidth="1"/>
    <col min="6159" max="6159" width="9" style="1"/>
    <col min="6160" max="6162" width="9" style="1" hidden="1" customWidth="1"/>
    <col min="6163" max="6163" width="9" style="1"/>
    <col min="6164" max="6164" width="45.85546875" style="1" customWidth="1"/>
    <col min="6165" max="6400" width="9" style="1"/>
    <col min="6401" max="6401" width="4.140625" style="1" customWidth="1"/>
    <col min="6402" max="6402" width="9" style="1" hidden="1" customWidth="1"/>
    <col min="6403" max="6403" width="2.7109375" style="1" customWidth="1"/>
    <col min="6404" max="6404" width="39.140625" style="1" customWidth="1"/>
    <col min="6405" max="6405" width="16.42578125" style="1" customWidth="1"/>
    <col min="6406" max="6406" width="9" style="1" hidden="1" customWidth="1"/>
    <col min="6407" max="6407" width="9" style="1" customWidth="1"/>
    <col min="6408" max="6408" width="9.5703125" style="1" customWidth="1"/>
    <col min="6409" max="6409" width="16.28515625" style="1" customWidth="1"/>
    <col min="6410" max="6410" width="7.28515625" style="1" customWidth="1"/>
    <col min="6411" max="6411" width="9.85546875" style="1" customWidth="1"/>
    <col min="6412" max="6412" width="7.140625" style="1" customWidth="1"/>
    <col min="6413" max="6413" width="15.85546875" style="1" customWidth="1"/>
    <col min="6414" max="6414" width="7.5703125" style="1" customWidth="1"/>
    <col min="6415" max="6415" width="9" style="1"/>
    <col min="6416" max="6418" width="9" style="1" hidden="1" customWidth="1"/>
    <col min="6419" max="6419" width="9" style="1"/>
    <col min="6420" max="6420" width="45.85546875" style="1" customWidth="1"/>
    <col min="6421" max="6656" width="9" style="1"/>
    <col min="6657" max="6657" width="4.140625" style="1" customWidth="1"/>
    <col min="6658" max="6658" width="9" style="1" hidden="1" customWidth="1"/>
    <col min="6659" max="6659" width="2.7109375" style="1" customWidth="1"/>
    <col min="6660" max="6660" width="39.140625" style="1" customWidth="1"/>
    <col min="6661" max="6661" width="16.42578125" style="1" customWidth="1"/>
    <col min="6662" max="6662" width="9" style="1" hidden="1" customWidth="1"/>
    <col min="6663" max="6663" width="9" style="1" customWidth="1"/>
    <col min="6664" max="6664" width="9.5703125" style="1" customWidth="1"/>
    <col min="6665" max="6665" width="16.28515625" style="1" customWidth="1"/>
    <col min="6666" max="6666" width="7.28515625" style="1" customWidth="1"/>
    <col min="6667" max="6667" width="9.85546875" style="1" customWidth="1"/>
    <col min="6668" max="6668" width="7.140625" style="1" customWidth="1"/>
    <col min="6669" max="6669" width="15.85546875" style="1" customWidth="1"/>
    <col min="6670" max="6670" width="7.5703125" style="1" customWidth="1"/>
    <col min="6671" max="6671" width="9" style="1"/>
    <col min="6672" max="6674" width="9" style="1" hidden="1" customWidth="1"/>
    <col min="6675" max="6675" width="9" style="1"/>
    <col min="6676" max="6676" width="45.85546875" style="1" customWidth="1"/>
    <col min="6677" max="6912" width="9" style="1"/>
    <col min="6913" max="6913" width="4.140625" style="1" customWidth="1"/>
    <col min="6914" max="6914" width="9" style="1" hidden="1" customWidth="1"/>
    <col min="6915" max="6915" width="2.7109375" style="1" customWidth="1"/>
    <col min="6916" max="6916" width="39.140625" style="1" customWidth="1"/>
    <col min="6917" max="6917" width="16.42578125" style="1" customWidth="1"/>
    <col min="6918" max="6918" width="9" style="1" hidden="1" customWidth="1"/>
    <col min="6919" max="6919" width="9" style="1" customWidth="1"/>
    <col min="6920" max="6920" width="9.5703125" style="1" customWidth="1"/>
    <col min="6921" max="6921" width="16.28515625" style="1" customWidth="1"/>
    <col min="6922" max="6922" width="7.28515625" style="1" customWidth="1"/>
    <col min="6923" max="6923" width="9.85546875" style="1" customWidth="1"/>
    <col min="6924" max="6924" width="7.140625" style="1" customWidth="1"/>
    <col min="6925" max="6925" width="15.85546875" style="1" customWidth="1"/>
    <col min="6926" max="6926" width="7.5703125" style="1" customWidth="1"/>
    <col min="6927" max="6927" width="9" style="1"/>
    <col min="6928" max="6930" width="9" style="1" hidden="1" customWidth="1"/>
    <col min="6931" max="6931" width="9" style="1"/>
    <col min="6932" max="6932" width="45.85546875" style="1" customWidth="1"/>
    <col min="6933" max="7168" width="9" style="1"/>
    <col min="7169" max="7169" width="4.140625" style="1" customWidth="1"/>
    <col min="7170" max="7170" width="9" style="1" hidden="1" customWidth="1"/>
    <col min="7171" max="7171" width="2.7109375" style="1" customWidth="1"/>
    <col min="7172" max="7172" width="39.140625" style="1" customWidth="1"/>
    <col min="7173" max="7173" width="16.42578125" style="1" customWidth="1"/>
    <col min="7174" max="7174" width="9" style="1" hidden="1" customWidth="1"/>
    <col min="7175" max="7175" width="9" style="1" customWidth="1"/>
    <col min="7176" max="7176" width="9.5703125" style="1" customWidth="1"/>
    <col min="7177" max="7177" width="16.28515625" style="1" customWidth="1"/>
    <col min="7178" max="7178" width="7.28515625" style="1" customWidth="1"/>
    <col min="7179" max="7179" width="9.85546875" style="1" customWidth="1"/>
    <col min="7180" max="7180" width="7.140625" style="1" customWidth="1"/>
    <col min="7181" max="7181" width="15.85546875" style="1" customWidth="1"/>
    <col min="7182" max="7182" width="7.5703125" style="1" customWidth="1"/>
    <col min="7183" max="7183" width="9" style="1"/>
    <col min="7184" max="7186" width="9" style="1" hidden="1" customWidth="1"/>
    <col min="7187" max="7187" width="9" style="1"/>
    <col min="7188" max="7188" width="45.85546875" style="1" customWidth="1"/>
    <col min="7189" max="7424" width="9" style="1"/>
    <col min="7425" max="7425" width="4.140625" style="1" customWidth="1"/>
    <col min="7426" max="7426" width="9" style="1" hidden="1" customWidth="1"/>
    <col min="7427" max="7427" width="2.7109375" style="1" customWidth="1"/>
    <col min="7428" max="7428" width="39.140625" style="1" customWidth="1"/>
    <col min="7429" max="7429" width="16.42578125" style="1" customWidth="1"/>
    <col min="7430" max="7430" width="9" style="1" hidden="1" customWidth="1"/>
    <col min="7431" max="7431" width="9" style="1" customWidth="1"/>
    <col min="7432" max="7432" width="9.5703125" style="1" customWidth="1"/>
    <col min="7433" max="7433" width="16.28515625" style="1" customWidth="1"/>
    <col min="7434" max="7434" width="7.28515625" style="1" customWidth="1"/>
    <col min="7435" max="7435" width="9.85546875" style="1" customWidth="1"/>
    <col min="7436" max="7436" width="7.140625" style="1" customWidth="1"/>
    <col min="7437" max="7437" width="15.85546875" style="1" customWidth="1"/>
    <col min="7438" max="7438" width="7.5703125" style="1" customWidth="1"/>
    <col min="7439" max="7439" width="9" style="1"/>
    <col min="7440" max="7442" width="9" style="1" hidden="1" customWidth="1"/>
    <col min="7443" max="7443" width="9" style="1"/>
    <col min="7444" max="7444" width="45.85546875" style="1" customWidth="1"/>
    <col min="7445" max="7680" width="9" style="1"/>
    <col min="7681" max="7681" width="4.140625" style="1" customWidth="1"/>
    <col min="7682" max="7682" width="9" style="1" hidden="1" customWidth="1"/>
    <col min="7683" max="7683" width="2.7109375" style="1" customWidth="1"/>
    <col min="7684" max="7684" width="39.140625" style="1" customWidth="1"/>
    <col min="7685" max="7685" width="16.42578125" style="1" customWidth="1"/>
    <col min="7686" max="7686" width="9" style="1" hidden="1" customWidth="1"/>
    <col min="7687" max="7687" width="9" style="1" customWidth="1"/>
    <col min="7688" max="7688" width="9.5703125" style="1" customWidth="1"/>
    <col min="7689" max="7689" width="16.28515625" style="1" customWidth="1"/>
    <col min="7690" max="7690" width="7.28515625" style="1" customWidth="1"/>
    <col min="7691" max="7691" width="9.85546875" style="1" customWidth="1"/>
    <col min="7692" max="7692" width="7.140625" style="1" customWidth="1"/>
    <col min="7693" max="7693" width="15.85546875" style="1" customWidth="1"/>
    <col min="7694" max="7694" width="7.5703125" style="1" customWidth="1"/>
    <col min="7695" max="7695" width="9" style="1"/>
    <col min="7696" max="7698" width="9" style="1" hidden="1" customWidth="1"/>
    <col min="7699" max="7699" width="9" style="1"/>
    <col min="7700" max="7700" width="45.85546875" style="1" customWidth="1"/>
    <col min="7701" max="7936" width="9" style="1"/>
    <col min="7937" max="7937" width="4.140625" style="1" customWidth="1"/>
    <col min="7938" max="7938" width="9" style="1" hidden="1" customWidth="1"/>
    <col min="7939" max="7939" width="2.7109375" style="1" customWidth="1"/>
    <col min="7940" max="7940" width="39.140625" style="1" customWidth="1"/>
    <col min="7941" max="7941" width="16.42578125" style="1" customWidth="1"/>
    <col min="7942" max="7942" width="9" style="1" hidden="1" customWidth="1"/>
    <col min="7943" max="7943" width="9" style="1" customWidth="1"/>
    <col min="7944" max="7944" width="9.5703125" style="1" customWidth="1"/>
    <col min="7945" max="7945" width="16.28515625" style="1" customWidth="1"/>
    <col min="7946" max="7946" width="7.28515625" style="1" customWidth="1"/>
    <col min="7947" max="7947" width="9.85546875" style="1" customWidth="1"/>
    <col min="7948" max="7948" width="7.140625" style="1" customWidth="1"/>
    <col min="7949" max="7949" width="15.85546875" style="1" customWidth="1"/>
    <col min="7950" max="7950" width="7.5703125" style="1" customWidth="1"/>
    <col min="7951" max="7951" width="9" style="1"/>
    <col min="7952" max="7954" width="9" style="1" hidden="1" customWidth="1"/>
    <col min="7955" max="7955" width="9" style="1"/>
    <col min="7956" max="7956" width="45.85546875" style="1" customWidth="1"/>
    <col min="7957" max="8192" width="9" style="1"/>
    <col min="8193" max="8193" width="4.140625" style="1" customWidth="1"/>
    <col min="8194" max="8194" width="9" style="1" hidden="1" customWidth="1"/>
    <col min="8195" max="8195" width="2.7109375" style="1" customWidth="1"/>
    <col min="8196" max="8196" width="39.140625" style="1" customWidth="1"/>
    <col min="8197" max="8197" width="16.42578125" style="1" customWidth="1"/>
    <col min="8198" max="8198" width="9" style="1" hidden="1" customWidth="1"/>
    <col min="8199" max="8199" width="9" style="1" customWidth="1"/>
    <col min="8200" max="8200" width="9.5703125" style="1" customWidth="1"/>
    <col min="8201" max="8201" width="16.28515625" style="1" customWidth="1"/>
    <col min="8202" max="8202" width="7.28515625" style="1" customWidth="1"/>
    <col min="8203" max="8203" width="9.85546875" style="1" customWidth="1"/>
    <col min="8204" max="8204" width="7.140625" style="1" customWidth="1"/>
    <col min="8205" max="8205" width="15.85546875" style="1" customWidth="1"/>
    <col min="8206" max="8206" width="7.5703125" style="1" customWidth="1"/>
    <col min="8207" max="8207" width="9" style="1"/>
    <col min="8208" max="8210" width="9" style="1" hidden="1" customWidth="1"/>
    <col min="8211" max="8211" width="9" style="1"/>
    <col min="8212" max="8212" width="45.85546875" style="1" customWidth="1"/>
    <col min="8213" max="8448" width="9" style="1"/>
    <col min="8449" max="8449" width="4.140625" style="1" customWidth="1"/>
    <col min="8450" max="8450" width="9" style="1" hidden="1" customWidth="1"/>
    <col min="8451" max="8451" width="2.7109375" style="1" customWidth="1"/>
    <col min="8452" max="8452" width="39.140625" style="1" customWidth="1"/>
    <col min="8453" max="8453" width="16.42578125" style="1" customWidth="1"/>
    <col min="8454" max="8454" width="9" style="1" hidden="1" customWidth="1"/>
    <col min="8455" max="8455" width="9" style="1" customWidth="1"/>
    <col min="8456" max="8456" width="9.5703125" style="1" customWidth="1"/>
    <col min="8457" max="8457" width="16.28515625" style="1" customWidth="1"/>
    <col min="8458" max="8458" width="7.28515625" style="1" customWidth="1"/>
    <col min="8459" max="8459" width="9.85546875" style="1" customWidth="1"/>
    <col min="8460" max="8460" width="7.140625" style="1" customWidth="1"/>
    <col min="8461" max="8461" width="15.85546875" style="1" customWidth="1"/>
    <col min="8462" max="8462" width="7.5703125" style="1" customWidth="1"/>
    <col min="8463" max="8463" width="9" style="1"/>
    <col min="8464" max="8466" width="9" style="1" hidden="1" customWidth="1"/>
    <col min="8467" max="8467" width="9" style="1"/>
    <col min="8468" max="8468" width="45.85546875" style="1" customWidth="1"/>
    <col min="8469" max="8704" width="9" style="1"/>
    <col min="8705" max="8705" width="4.140625" style="1" customWidth="1"/>
    <col min="8706" max="8706" width="9" style="1" hidden="1" customWidth="1"/>
    <col min="8707" max="8707" width="2.7109375" style="1" customWidth="1"/>
    <col min="8708" max="8708" width="39.140625" style="1" customWidth="1"/>
    <col min="8709" max="8709" width="16.42578125" style="1" customWidth="1"/>
    <col min="8710" max="8710" width="9" style="1" hidden="1" customWidth="1"/>
    <col min="8711" max="8711" width="9" style="1" customWidth="1"/>
    <col min="8712" max="8712" width="9.5703125" style="1" customWidth="1"/>
    <col min="8713" max="8713" width="16.28515625" style="1" customWidth="1"/>
    <col min="8714" max="8714" width="7.28515625" style="1" customWidth="1"/>
    <col min="8715" max="8715" width="9.85546875" style="1" customWidth="1"/>
    <col min="8716" max="8716" width="7.140625" style="1" customWidth="1"/>
    <col min="8717" max="8717" width="15.85546875" style="1" customWidth="1"/>
    <col min="8718" max="8718" width="7.5703125" style="1" customWidth="1"/>
    <col min="8719" max="8719" width="9" style="1"/>
    <col min="8720" max="8722" width="9" style="1" hidden="1" customWidth="1"/>
    <col min="8723" max="8723" width="9" style="1"/>
    <col min="8724" max="8724" width="45.85546875" style="1" customWidth="1"/>
    <col min="8725" max="8960" width="9" style="1"/>
    <col min="8961" max="8961" width="4.140625" style="1" customWidth="1"/>
    <col min="8962" max="8962" width="9" style="1" hidden="1" customWidth="1"/>
    <col min="8963" max="8963" width="2.7109375" style="1" customWidth="1"/>
    <col min="8964" max="8964" width="39.140625" style="1" customWidth="1"/>
    <col min="8965" max="8965" width="16.42578125" style="1" customWidth="1"/>
    <col min="8966" max="8966" width="9" style="1" hidden="1" customWidth="1"/>
    <col min="8967" max="8967" width="9" style="1" customWidth="1"/>
    <col min="8968" max="8968" width="9.5703125" style="1" customWidth="1"/>
    <col min="8969" max="8969" width="16.28515625" style="1" customWidth="1"/>
    <col min="8970" max="8970" width="7.28515625" style="1" customWidth="1"/>
    <col min="8971" max="8971" width="9.85546875" style="1" customWidth="1"/>
    <col min="8972" max="8972" width="7.140625" style="1" customWidth="1"/>
    <col min="8973" max="8973" width="15.85546875" style="1" customWidth="1"/>
    <col min="8974" max="8974" width="7.5703125" style="1" customWidth="1"/>
    <col min="8975" max="8975" width="9" style="1"/>
    <col min="8976" max="8978" width="9" style="1" hidden="1" customWidth="1"/>
    <col min="8979" max="8979" width="9" style="1"/>
    <col min="8980" max="8980" width="45.85546875" style="1" customWidth="1"/>
    <col min="8981" max="9216" width="9" style="1"/>
    <col min="9217" max="9217" width="4.140625" style="1" customWidth="1"/>
    <col min="9218" max="9218" width="9" style="1" hidden="1" customWidth="1"/>
    <col min="9219" max="9219" width="2.7109375" style="1" customWidth="1"/>
    <col min="9220" max="9220" width="39.140625" style="1" customWidth="1"/>
    <col min="9221" max="9221" width="16.42578125" style="1" customWidth="1"/>
    <col min="9222" max="9222" width="9" style="1" hidden="1" customWidth="1"/>
    <col min="9223" max="9223" width="9" style="1" customWidth="1"/>
    <col min="9224" max="9224" width="9.5703125" style="1" customWidth="1"/>
    <col min="9225" max="9225" width="16.28515625" style="1" customWidth="1"/>
    <col min="9226" max="9226" width="7.28515625" style="1" customWidth="1"/>
    <col min="9227" max="9227" width="9.85546875" style="1" customWidth="1"/>
    <col min="9228" max="9228" width="7.140625" style="1" customWidth="1"/>
    <col min="9229" max="9229" width="15.85546875" style="1" customWidth="1"/>
    <col min="9230" max="9230" width="7.5703125" style="1" customWidth="1"/>
    <col min="9231" max="9231" width="9" style="1"/>
    <col min="9232" max="9234" width="9" style="1" hidden="1" customWidth="1"/>
    <col min="9235" max="9235" width="9" style="1"/>
    <col min="9236" max="9236" width="45.85546875" style="1" customWidth="1"/>
    <col min="9237" max="9472" width="9" style="1"/>
    <col min="9473" max="9473" width="4.140625" style="1" customWidth="1"/>
    <col min="9474" max="9474" width="9" style="1" hidden="1" customWidth="1"/>
    <col min="9475" max="9475" width="2.7109375" style="1" customWidth="1"/>
    <col min="9476" max="9476" width="39.140625" style="1" customWidth="1"/>
    <col min="9477" max="9477" width="16.42578125" style="1" customWidth="1"/>
    <col min="9478" max="9478" width="9" style="1" hidden="1" customWidth="1"/>
    <col min="9479" max="9479" width="9" style="1" customWidth="1"/>
    <col min="9480" max="9480" width="9.5703125" style="1" customWidth="1"/>
    <col min="9481" max="9481" width="16.28515625" style="1" customWidth="1"/>
    <col min="9482" max="9482" width="7.28515625" style="1" customWidth="1"/>
    <col min="9483" max="9483" width="9.85546875" style="1" customWidth="1"/>
    <col min="9484" max="9484" width="7.140625" style="1" customWidth="1"/>
    <col min="9485" max="9485" width="15.85546875" style="1" customWidth="1"/>
    <col min="9486" max="9486" width="7.5703125" style="1" customWidth="1"/>
    <col min="9487" max="9487" width="9" style="1"/>
    <col min="9488" max="9490" width="9" style="1" hidden="1" customWidth="1"/>
    <col min="9491" max="9491" width="9" style="1"/>
    <col min="9492" max="9492" width="45.85546875" style="1" customWidth="1"/>
    <col min="9493" max="9728" width="9" style="1"/>
    <col min="9729" max="9729" width="4.140625" style="1" customWidth="1"/>
    <col min="9730" max="9730" width="9" style="1" hidden="1" customWidth="1"/>
    <col min="9731" max="9731" width="2.7109375" style="1" customWidth="1"/>
    <col min="9732" max="9732" width="39.140625" style="1" customWidth="1"/>
    <col min="9733" max="9733" width="16.42578125" style="1" customWidth="1"/>
    <col min="9734" max="9734" width="9" style="1" hidden="1" customWidth="1"/>
    <col min="9735" max="9735" width="9" style="1" customWidth="1"/>
    <col min="9736" max="9736" width="9.5703125" style="1" customWidth="1"/>
    <col min="9737" max="9737" width="16.28515625" style="1" customWidth="1"/>
    <col min="9738" max="9738" width="7.28515625" style="1" customWidth="1"/>
    <col min="9739" max="9739" width="9.85546875" style="1" customWidth="1"/>
    <col min="9740" max="9740" width="7.140625" style="1" customWidth="1"/>
    <col min="9741" max="9741" width="15.85546875" style="1" customWidth="1"/>
    <col min="9742" max="9742" width="7.5703125" style="1" customWidth="1"/>
    <col min="9743" max="9743" width="9" style="1"/>
    <col min="9744" max="9746" width="9" style="1" hidden="1" customWidth="1"/>
    <col min="9747" max="9747" width="9" style="1"/>
    <col min="9748" max="9748" width="45.85546875" style="1" customWidth="1"/>
    <col min="9749" max="9984" width="9" style="1"/>
    <col min="9985" max="9985" width="4.140625" style="1" customWidth="1"/>
    <col min="9986" max="9986" width="9" style="1" hidden="1" customWidth="1"/>
    <col min="9987" max="9987" width="2.7109375" style="1" customWidth="1"/>
    <col min="9988" max="9988" width="39.140625" style="1" customWidth="1"/>
    <col min="9989" max="9989" width="16.42578125" style="1" customWidth="1"/>
    <col min="9990" max="9990" width="9" style="1" hidden="1" customWidth="1"/>
    <col min="9991" max="9991" width="9" style="1" customWidth="1"/>
    <col min="9992" max="9992" width="9.5703125" style="1" customWidth="1"/>
    <col min="9993" max="9993" width="16.28515625" style="1" customWidth="1"/>
    <col min="9994" max="9994" width="7.28515625" style="1" customWidth="1"/>
    <col min="9995" max="9995" width="9.85546875" style="1" customWidth="1"/>
    <col min="9996" max="9996" width="7.140625" style="1" customWidth="1"/>
    <col min="9997" max="9997" width="15.85546875" style="1" customWidth="1"/>
    <col min="9998" max="9998" width="7.5703125" style="1" customWidth="1"/>
    <col min="9999" max="9999" width="9" style="1"/>
    <col min="10000" max="10002" width="9" style="1" hidden="1" customWidth="1"/>
    <col min="10003" max="10003" width="9" style="1"/>
    <col min="10004" max="10004" width="45.85546875" style="1" customWidth="1"/>
    <col min="10005" max="10240" width="9" style="1"/>
    <col min="10241" max="10241" width="4.140625" style="1" customWidth="1"/>
    <col min="10242" max="10242" width="9" style="1" hidden="1" customWidth="1"/>
    <col min="10243" max="10243" width="2.7109375" style="1" customWidth="1"/>
    <col min="10244" max="10244" width="39.140625" style="1" customWidth="1"/>
    <col min="10245" max="10245" width="16.42578125" style="1" customWidth="1"/>
    <col min="10246" max="10246" width="9" style="1" hidden="1" customWidth="1"/>
    <col min="10247" max="10247" width="9" style="1" customWidth="1"/>
    <col min="10248" max="10248" width="9.5703125" style="1" customWidth="1"/>
    <col min="10249" max="10249" width="16.28515625" style="1" customWidth="1"/>
    <col min="10250" max="10250" width="7.28515625" style="1" customWidth="1"/>
    <col min="10251" max="10251" width="9.85546875" style="1" customWidth="1"/>
    <col min="10252" max="10252" width="7.140625" style="1" customWidth="1"/>
    <col min="10253" max="10253" width="15.85546875" style="1" customWidth="1"/>
    <col min="10254" max="10254" width="7.5703125" style="1" customWidth="1"/>
    <col min="10255" max="10255" width="9" style="1"/>
    <col min="10256" max="10258" width="9" style="1" hidden="1" customWidth="1"/>
    <col min="10259" max="10259" width="9" style="1"/>
    <col min="10260" max="10260" width="45.85546875" style="1" customWidth="1"/>
    <col min="10261" max="10496" width="9" style="1"/>
    <col min="10497" max="10497" width="4.140625" style="1" customWidth="1"/>
    <col min="10498" max="10498" width="9" style="1" hidden="1" customWidth="1"/>
    <col min="10499" max="10499" width="2.7109375" style="1" customWidth="1"/>
    <col min="10500" max="10500" width="39.140625" style="1" customWidth="1"/>
    <col min="10501" max="10501" width="16.42578125" style="1" customWidth="1"/>
    <col min="10502" max="10502" width="9" style="1" hidden="1" customWidth="1"/>
    <col min="10503" max="10503" width="9" style="1" customWidth="1"/>
    <col min="10504" max="10504" width="9.5703125" style="1" customWidth="1"/>
    <col min="10505" max="10505" width="16.28515625" style="1" customWidth="1"/>
    <col min="10506" max="10506" width="7.28515625" style="1" customWidth="1"/>
    <col min="10507" max="10507" width="9.85546875" style="1" customWidth="1"/>
    <col min="10508" max="10508" width="7.140625" style="1" customWidth="1"/>
    <col min="10509" max="10509" width="15.85546875" style="1" customWidth="1"/>
    <col min="10510" max="10510" width="7.5703125" style="1" customWidth="1"/>
    <col min="10511" max="10511" width="9" style="1"/>
    <col min="10512" max="10514" width="9" style="1" hidden="1" customWidth="1"/>
    <col min="10515" max="10515" width="9" style="1"/>
    <col min="10516" max="10516" width="45.85546875" style="1" customWidth="1"/>
    <col min="10517" max="10752" width="9" style="1"/>
    <col min="10753" max="10753" width="4.140625" style="1" customWidth="1"/>
    <col min="10754" max="10754" width="9" style="1" hidden="1" customWidth="1"/>
    <col min="10755" max="10755" width="2.7109375" style="1" customWidth="1"/>
    <col min="10756" max="10756" width="39.140625" style="1" customWidth="1"/>
    <col min="10757" max="10757" width="16.42578125" style="1" customWidth="1"/>
    <col min="10758" max="10758" width="9" style="1" hidden="1" customWidth="1"/>
    <col min="10759" max="10759" width="9" style="1" customWidth="1"/>
    <col min="10760" max="10760" width="9.5703125" style="1" customWidth="1"/>
    <col min="10761" max="10761" width="16.28515625" style="1" customWidth="1"/>
    <col min="10762" max="10762" width="7.28515625" style="1" customWidth="1"/>
    <col min="10763" max="10763" width="9.85546875" style="1" customWidth="1"/>
    <col min="10764" max="10764" width="7.140625" style="1" customWidth="1"/>
    <col min="10765" max="10765" width="15.85546875" style="1" customWidth="1"/>
    <col min="10766" max="10766" width="7.5703125" style="1" customWidth="1"/>
    <col min="10767" max="10767" width="9" style="1"/>
    <col min="10768" max="10770" width="9" style="1" hidden="1" customWidth="1"/>
    <col min="10771" max="10771" width="9" style="1"/>
    <col min="10772" max="10772" width="45.85546875" style="1" customWidth="1"/>
    <col min="10773" max="11008" width="9" style="1"/>
    <col min="11009" max="11009" width="4.140625" style="1" customWidth="1"/>
    <col min="11010" max="11010" width="9" style="1" hidden="1" customWidth="1"/>
    <col min="11011" max="11011" width="2.7109375" style="1" customWidth="1"/>
    <col min="11012" max="11012" width="39.140625" style="1" customWidth="1"/>
    <col min="11013" max="11013" width="16.42578125" style="1" customWidth="1"/>
    <col min="11014" max="11014" width="9" style="1" hidden="1" customWidth="1"/>
    <col min="11015" max="11015" width="9" style="1" customWidth="1"/>
    <col min="11016" max="11016" width="9.5703125" style="1" customWidth="1"/>
    <col min="11017" max="11017" width="16.28515625" style="1" customWidth="1"/>
    <col min="11018" max="11018" width="7.28515625" style="1" customWidth="1"/>
    <col min="11019" max="11019" width="9.85546875" style="1" customWidth="1"/>
    <col min="11020" max="11020" width="7.140625" style="1" customWidth="1"/>
    <col min="11021" max="11021" width="15.85546875" style="1" customWidth="1"/>
    <col min="11022" max="11022" width="7.5703125" style="1" customWidth="1"/>
    <col min="11023" max="11023" width="9" style="1"/>
    <col min="11024" max="11026" width="9" style="1" hidden="1" customWidth="1"/>
    <col min="11027" max="11027" width="9" style="1"/>
    <col min="11028" max="11028" width="45.85546875" style="1" customWidth="1"/>
    <col min="11029" max="11264" width="9" style="1"/>
    <col min="11265" max="11265" width="4.140625" style="1" customWidth="1"/>
    <col min="11266" max="11266" width="9" style="1" hidden="1" customWidth="1"/>
    <col min="11267" max="11267" width="2.7109375" style="1" customWidth="1"/>
    <col min="11268" max="11268" width="39.140625" style="1" customWidth="1"/>
    <col min="11269" max="11269" width="16.42578125" style="1" customWidth="1"/>
    <col min="11270" max="11270" width="9" style="1" hidden="1" customWidth="1"/>
    <col min="11271" max="11271" width="9" style="1" customWidth="1"/>
    <col min="11272" max="11272" width="9.5703125" style="1" customWidth="1"/>
    <col min="11273" max="11273" width="16.28515625" style="1" customWidth="1"/>
    <col min="11274" max="11274" width="7.28515625" style="1" customWidth="1"/>
    <col min="11275" max="11275" width="9.85546875" style="1" customWidth="1"/>
    <col min="11276" max="11276" width="7.140625" style="1" customWidth="1"/>
    <col min="11277" max="11277" width="15.85546875" style="1" customWidth="1"/>
    <col min="11278" max="11278" width="7.5703125" style="1" customWidth="1"/>
    <col min="11279" max="11279" width="9" style="1"/>
    <col min="11280" max="11282" width="9" style="1" hidden="1" customWidth="1"/>
    <col min="11283" max="11283" width="9" style="1"/>
    <col min="11284" max="11284" width="45.85546875" style="1" customWidth="1"/>
    <col min="11285" max="11520" width="9" style="1"/>
    <col min="11521" max="11521" width="4.140625" style="1" customWidth="1"/>
    <col min="11522" max="11522" width="9" style="1" hidden="1" customWidth="1"/>
    <col min="11523" max="11523" width="2.7109375" style="1" customWidth="1"/>
    <col min="11524" max="11524" width="39.140625" style="1" customWidth="1"/>
    <col min="11525" max="11525" width="16.42578125" style="1" customWidth="1"/>
    <col min="11526" max="11526" width="9" style="1" hidden="1" customWidth="1"/>
    <col min="11527" max="11527" width="9" style="1" customWidth="1"/>
    <col min="11528" max="11528" width="9.5703125" style="1" customWidth="1"/>
    <col min="11529" max="11529" width="16.28515625" style="1" customWidth="1"/>
    <col min="11530" max="11530" width="7.28515625" style="1" customWidth="1"/>
    <col min="11531" max="11531" width="9.85546875" style="1" customWidth="1"/>
    <col min="11532" max="11532" width="7.140625" style="1" customWidth="1"/>
    <col min="11533" max="11533" width="15.85546875" style="1" customWidth="1"/>
    <col min="11534" max="11534" width="7.5703125" style="1" customWidth="1"/>
    <col min="11535" max="11535" width="9" style="1"/>
    <col min="11536" max="11538" width="9" style="1" hidden="1" customWidth="1"/>
    <col min="11539" max="11539" width="9" style="1"/>
    <col min="11540" max="11540" width="45.85546875" style="1" customWidth="1"/>
    <col min="11541" max="11776" width="9" style="1"/>
    <col min="11777" max="11777" width="4.140625" style="1" customWidth="1"/>
    <col min="11778" max="11778" width="9" style="1" hidden="1" customWidth="1"/>
    <col min="11779" max="11779" width="2.7109375" style="1" customWidth="1"/>
    <col min="11780" max="11780" width="39.140625" style="1" customWidth="1"/>
    <col min="11781" max="11781" width="16.42578125" style="1" customWidth="1"/>
    <col min="11782" max="11782" width="9" style="1" hidden="1" customWidth="1"/>
    <col min="11783" max="11783" width="9" style="1" customWidth="1"/>
    <col min="11784" max="11784" width="9.5703125" style="1" customWidth="1"/>
    <col min="11785" max="11785" width="16.28515625" style="1" customWidth="1"/>
    <col min="11786" max="11786" width="7.28515625" style="1" customWidth="1"/>
    <col min="11787" max="11787" width="9.85546875" style="1" customWidth="1"/>
    <col min="11788" max="11788" width="7.140625" style="1" customWidth="1"/>
    <col min="11789" max="11789" width="15.85546875" style="1" customWidth="1"/>
    <col min="11790" max="11790" width="7.5703125" style="1" customWidth="1"/>
    <col min="11791" max="11791" width="9" style="1"/>
    <col min="11792" max="11794" width="9" style="1" hidden="1" customWidth="1"/>
    <col min="11795" max="11795" width="9" style="1"/>
    <col min="11796" max="11796" width="45.85546875" style="1" customWidth="1"/>
    <col min="11797" max="12032" width="9" style="1"/>
    <col min="12033" max="12033" width="4.140625" style="1" customWidth="1"/>
    <col min="12034" max="12034" width="9" style="1" hidden="1" customWidth="1"/>
    <col min="12035" max="12035" width="2.7109375" style="1" customWidth="1"/>
    <col min="12036" max="12036" width="39.140625" style="1" customWidth="1"/>
    <col min="12037" max="12037" width="16.42578125" style="1" customWidth="1"/>
    <col min="12038" max="12038" width="9" style="1" hidden="1" customWidth="1"/>
    <col min="12039" max="12039" width="9" style="1" customWidth="1"/>
    <col min="12040" max="12040" width="9.5703125" style="1" customWidth="1"/>
    <col min="12041" max="12041" width="16.28515625" style="1" customWidth="1"/>
    <col min="12042" max="12042" width="7.28515625" style="1" customWidth="1"/>
    <col min="12043" max="12043" width="9.85546875" style="1" customWidth="1"/>
    <col min="12044" max="12044" width="7.140625" style="1" customWidth="1"/>
    <col min="12045" max="12045" width="15.85546875" style="1" customWidth="1"/>
    <col min="12046" max="12046" width="7.5703125" style="1" customWidth="1"/>
    <col min="12047" max="12047" width="9" style="1"/>
    <col min="12048" max="12050" width="9" style="1" hidden="1" customWidth="1"/>
    <col min="12051" max="12051" width="9" style="1"/>
    <col min="12052" max="12052" width="45.85546875" style="1" customWidth="1"/>
    <col min="12053" max="12288" width="9" style="1"/>
    <col min="12289" max="12289" width="4.140625" style="1" customWidth="1"/>
    <col min="12290" max="12290" width="9" style="1" hidden="1" customWidth="1"/>
    <col min="12291" max="12291" width="2.7109375" style="1" customWidth="1"/>
    <col min="12292" max="12292" width="39.140625" style="1" customWidth="1"/>
    <col min="12293" max="12293" width="16.42578125" style="1" customWidth="1"/>
    <col min="12294" max="12294" width="9" style="1" hidden="1" customWidth="1"/>
    <col min="12295" max="12295" width="9" style="1" customWidth="1"/>
    <col min="12296" max="12296" width="9.5703125" style="1" customWidth="1"/>
    <col min="12297" max="12297" width="16.28515625" style="1" customWidth="1"/>
    <col min="12298" max="12298" width="7.28515625" style="1" customWidth="1"/>
    <col min="12299" max="12299" width="9.85546875" style="1" customWidth="1"/>
    <col min="12300" max="12300" width="7.140625" style="1" customWidth="1"/>
    <col min="12301" max="12301" width="15.85546875" style="1" customWidth="1"/>
    <col min="12302" max="12302" width="7.5703125" style="1" customWidth="1"/>
    <col min="12303" max="12303" width="9" style="1"/>
    <col min="12304" max="12306" width="9" style="1" hidden="1" customWidth="1"/>
    <col min="12307" max="12307" width="9" style="1"/>
    <col min="12308" max="12308" width="45.85546875" style="1" customWidth="1"/>
    <col min="12309" max="12544" width="9" style="1"/>
    <col min="12545" max="12545" width="4.140625" style="1" customWidth="1"/>
    <col min="12546" max="12546" width="9" style="1" hidden="1" customWidth="1"/>
    <col min="12547" max="12547" width="2.7109375" style="1" customWidth="1"/>
    <col min="12548" max="12548" width="39.140625" style="1" customWidth="1"/>
    <col min="12549" max="12549" width="16.42578125" style="1" customWidth="1"/>
    <col min="12550" max="12550" width="9" style="1" hidden="1" customWidth="1"/>
    <col min="12551" max="12551" width="9" style="1" customWidth="1"/>
    <col min="12552" max="12552" width="9.5703125" style="1" customWidth="1"/>
    <col min="12553" max="12553" width="16.28515625" style="1" customWidth="1"/>
    <col min="12554" max="12554" width="7.28515625" style="1" customWidth="1"/>
    <col min="12555" max="12555" width="9.85546875" style="1" customWidth="1"/>
    <col min="12556" max="12556" width="7.140625" style="1" customWidth="1"/>
    <col min="12557" max="12557" width="15.85546875" style="1" customWidth="1"/>
    <col min="12558" max="12558" width="7.5703125" style="1" customWidth="1"/>
    <col min="12559" max="12559" width="9" style="1"/>
    <col min="12560" max="12562" width="9" style="1" hidden="1" customWidth="1"/>
    <col min="12563" max="12563" width="9" style="1"/>
    <col min="12564" max="12564" width="45.85546875" style="1" customWidth="1"/>
    <col min="12565" max="12800" width="9" style="1"/>
    <col min="12801" max="12801" width="4.140625" style="1" customWidth="1"/>
    <col min="12802" max="12802" width="9" style="1" hidden="1" customWidth="1"/>
    <col min="12803" max="12803" width="2.7109375" style="1" customWidth="1"/>
    <col min="12804" max="12804" width="39.140625" style="1" customWidth="1"/>
    <col min="12805" max="12805" width="16.42578125" style="1" customWidth="1"/>
    <col min="12806" max="12806" width="9" style="1" hidden="1" customWidth="1"/>
    <col min="12807" max="12807" width="9" style="1" customWidth="1"/>
    <col min="12808" max="12808" width="9.5703125" style="1" customWidth="1"/>
    <col min="12809" max="12809" width="16.28515625" style="1" customWidth="1"/>
    <col min="12810" max="12810" width="7.28515625" style="1" customWidth="1"/>
    <col min="12811" max="12811" width="9.85546875" style="1" customWidth="1"/>
    <col min="12812" max="12812" width="7.140625" style="1" customWidth="1"/>
    <col min="12813" max="12813" width="15.85546875" style="1" customWidth="1"/>
    <col min="12814" max="12814" width="7.5703125" style="1" customWidth="1"/>
    <col min="12815" max="12815" width="9" style="1"/>
    <col min="12816" max="12818" width="9" style="1" hidden="1" customWidth="1"/>
    <col min="12819" max="12819" width="9" style="1"/>
    <col min="12820" max="12820" width="45.85546875" style="1" customWidth="1"/>
    <col min="12821" max="13056" width="9" style="1"/>
    <col min="13057" max="13057" width="4.140625" style="1" customWidth="1"/>
    <col min="13058" max="13058" width="9" style="1" hidden="1" customWidth="1"/>
    <col min="13059" max="13059" width="2.7109375" style="1" customWidth="1"/>
    <col min="13060" max="13060" width="39.140625" style="1" customWidth="1"/>
    <col min="13061" max="13061" width="16.42578125" style="1" customWidth="1"/>
    <col min="13062" max="13062" width="9" style="1" hidden="1" customWidth="1"/>
    <col min="13063" max="13063" width="9" style="1" customWidth="1"/>
    <col min="13064" max="13064" width="9.5703125" style="1" customWidth="1"/>
    <col min="13065" max="13065" width="16.28515625" style="1" customWidth="1"/>
    <col min="13066" max="13066" width="7.28515625" style="1" customWidth="1"/>
    <col min="13067" max="13067" width="9.85546875" style="1" customWidth="1"/>
    <col min="13068" max="13068" width="7.140625" style="1" customWidth="1"/>
    <col min="13069" max="13069" width="15.85546875" style="1" customWidth="1"/>
    <col min="13070" max="13070" width="7.5703125" style="1" customWidth="1"/>
    <col min="13071" max="13071" width="9" style="1"/>
    <col min="13072" max="13074" width="9" style="1" hidden="1" customWidth="1"/>
    <col min="13075" max="13075" width="9" style="1"/>
    <col min="13076" max="13076" width="45.85546875" style="1" customWidth="1"/>
    <col min="13077" max="13312" width="9" style="1"/>
    <col min="13313" max="13313" width="4.140625" style="1" customWidth="1"/>
    <col min="13314" max="13314" width="9" style="1" hidden="1" customWidth="1"/>
    <col min="13315" max="13315" width="2.7109375" style="1" customWidth="1"/>
    <col min="13316" max="13316" width="39.140625" style="1" customWidth="1"/>
    <col min="13317" max="13317" width="16.42578125" style="1" customWidth="1"/>
    <col min="13318" max="13318" width="9" style="1" hidden="1" customWidth="1"/>
    <col min="13319" max="13319" width="9" style="1" customWidth="1"/>
    <col min="13320" max="13320" width="9.5703125" style="1" customWidth="1"/>
    <col min="13321" max="13321" width="16.28515625" style="1" customWidth="1"/>
    <col min="13322" max="13322" width="7.28515625" style="1" customWidth="1"/>
    <col min="13323" max="13323" width="9.85546875" style="1" customWidth="1"/>
    <col min="13324" max="13324" width="7.140625" style="1" customWidth="1"/>
    <col min="13325" max="13325" width="15.85546875" style="1" customWidth="1"/>
    <col min="13326" max="13326" width="7.5703125" style="1" customWidth="1"/>
    <col min="13327" max="13327" width="9" style="1"/>
    <col min="13328" max="13330" width="9" style="1" hidden="1" customWidth="1"/>
    <col min="13331" max="13331" width="9" style="1"/>
    <col min="13332" max="13332" width="45.85546875" style="1" customWidth="1"/>
    <col min="13333" max="13568" width="9" style="1"/>
    <col min="13569" max="13569" width="4.140625" style="1" customWidth="1"/>
    <col min="13570" max="13570" width="9" style="1" hidden="1" customWidth="1"/>
    <col min="13571" max="13571" width="2.7109375" style="1" customWidth="1"/>
    <col min="13572" max="13572" width="39.140625" style="1" customWidth="1"/>
    <col min="13573" max="13573" width="16.42578125" style="1" customWidth="1"/>
    <col min="13574" max="13574" width="9" style="1" hidden="1" customWidth="1"/>
    <col min="13575" max="13575" width="9" style="1" customWidth="1"/>
    <col min="13576" max="13576" width="9.5703125" style="1" customWidth="1"/>
    <col min="13577" max="13577" width="16.28515625" style="1" customWidth="1"/>
    <col min="13578" max="13578" width="7.28515625" style="1" customWidth="1"/>
    <col min="13579" max="13579" width="9.85546875" style="1" customWidth="1"/>
    <col min="13580" max="13580" width="7.140625" style="1" customWidth="1"/>
    <col min="13581" max="13581" width="15.85546875" style="1" customWidth="1"/>
    <col min="13582" max="13582" width="7.5703125" style="1" customWidth="1"/>
    <col min="13583" max="13583" width="9" style="1"/>
    <col min="13584" max="13586" width="9" style="1" hidden="1" customWidth="1"/>
    <col min="13587" max="13587" width="9" style="1"/>
    <col min="13588" max="13588" width="45.85546875" style="1" customWidth="1"/>
    <col min="13589" max="13824" width="9" style="1"/>
    <col min="13825" max="13825" width="4.140625" style="1" customWidth="1"/>
    <col min="13826" max="13826" width="9" style="1" hidden="1" customWidth="1"/>
    <col min="13827" max="13827" width="2.7109375" style="1" customWidth="1"/>
    <col min="13828" max="13828" width="39.140625" style="1" customWidth="1"/>
    <col min="13829" max="13829" width="16.42578125" style="1" customWidth="1"/>
    <col min="13830" max="13830" width="9" style="1" hidden="1" customWidth="1"/>
    <col min="13831" max="13831" width="9" style="1" customWidth="1"/>
    <col min="13832" max="13832" width="9.5703125" style="1" customWidth="1"/>
    <col min="13833" max="13833" width="16.28515625" style="1" customWidth="1"/>
    <col min="13834" max="13834" width="7.28515625" style="1" customWidth="1"/>
    <col min="13835" max="13835" width="9.85546875" style="1" customWidth="1"/>
    <col min="13836" max="13836" width="7.140625" style="1" customWidth="1"/>
    <col min="13837" max="13837" width="15.85546875" style="1" customWidth="1"/>
    <col min="13838" max="13838" width="7.5703125" style="1" customWidth="1"/>
    <col min="13839" max="13839" width="9" style="1"/>
    <col min="13840" max="13842" width="9" style="1" hidden="1" customWidth="1"/>
    <col min="13843" max="13843" width="9" style="1"/>
    <col min="13844" max="13844" width="45.85546875" style="1" customWidth="1"/>
    <col min="13845" max="14080" width="9" style="1"/>
    <col min="14081" max="14081" width="4.140625" style="1" customWidth="1"/>
    <col min="14082" max="14082" width="9" style="1" hidden="1" customWidth="1"/>
    <col min="14083" max="14083" width="2.7109375" style="1" customWidth="1"/>
    <col min="14084" max="14084" width="39.140625" style="1" customWidth="1"/>
    <col min="14085" max="14085" width="16.42578125" style="1" customWidth="1"/>
    <col min="14086" max="14086" width="9" style="1" hidden="1" customWidth="1"/>
    <col min="14087" max="14087" width="9" style="1" customWidth="1"/>
    <col min="14088" max="14088" width="9.5703125" style="1" customWidth="1"/>
    <col min="14089" max="14089" width="16.28515625" style="1" customWidth="1"/>
    <col min="14090" max="14090" width="7.28515625" style="1" customWidth="1"/>
    <col min="14091" max="14091" width="9.85546875" style="1" customWidth="1"/>
    <col min="14092" max="14092" width="7.140625" style="1" customWidth="1"/>
    <col min="14093" max="14093" width="15.85546875" style="1" customWidth="1"/>
    <col min="14094" max="14094" width="7.5703125" style="1" customWidth="1"/>
    <col min="14095" max="14095" width="9" style="1"/>
    <col min="14096" max="14098" width="9" style="1" hidden="1" customWidth="1"/>
    <col min="14099" max="14099" width="9" style="1"/>
    <col min="14100" max="14100" width="45.85546875" style="1" customWidth="1"/>
    <col min="14101" max="14336" width="9" style="1"/>
    <col min="14337" max="14337" width="4.140625" style="1" customWidth="1"/>
    <col min="14338" max="14338" width="9" style="1" hidden="1" customWidth="1"/>
    <col min="14339" max="14339" width="2.7109375" style="1" customWidth="1"/>
    <col min="14340" max="14340" width="39.140625" style="1" customWidth="1"/>
    <col min="14341" max="14341" width="16.42578125" style="1" customWidth="1"/>
    <col min="14342" max="14342" width="9" style="1" hidden="1" customWidth="1"/>
    <col min="14343" max="14343" width="9" style="1" customWidth="1"/>
    <col min="14344" max="14344" width="9.5703125" style="1" customWidth="1"/>
    <col min="14345" max="14345" width="16.28515625" style="1" customWidth="1"/>
    <col min="14346" max="14346" width="7.28515625" style="1" customWidth="1"/>
    <col min="14347" max="14347" width="9.85546875" style="1" customWidth="1"/>
    <col min="14348" max="14348" width="7.140625" style="1" customWidth="1"/>
    <col min="14349" max="14349" width="15.85546875" style="1" customWidth="1"/>
    <col min="14350" max="14350" width="7.5703125" style="1" customWidth="1"/>
    <col min="14351" max="14351" width="9" style="1"/>
    <col min="14352" max="14354" width="9" style="1" hidden="1" customWidth="1"/>
    <col min="14355" max="14355" width="9" style="1"/>
    <col min="14356" max="14356" width="45.85546875" style="1" customWidth="1"/>
    <col min="14357" max="14592" width="9" style="1"/>
    <col min="14593" max="14593" width="4.140625" style="1" customWidth="1"/>
    <col min="14594" max="14594" width="9" style="1" hidden="1" customWidth="1"/>
    <col min="14595" max="14595" width="2.7109375" style="1" customWidth="1"/>
    <col min="14596" max="14596" width="39.140625" style="1" customWidth="1"/>
    <col min="14597" max="14597" width="16.42578125" style="1" customWidth="1"/>
    <col min="14598" max="14598" width="9" style="1" hidden="1" customWidth="1"/>
    <col min="14599" max="14599" width="9" style="1" customWidth="1"/>
    <col min="14600" max="14600" width="9.5703125" style="1" customWidth="1"/>
    <col min="14601" max="14601" width="16.28515625" style="1" customWidth="1"/>
    <col min="14602" max="14602" width="7.28515625" style="1" customWidth="1"/>
    <col min="14603" max="14603" width="9.85546875" style="1" customWidth="1"/>
    <col min="14604" max="14604" width="7.140625" style="1" customWidth="1"/>
    <col min="14605" max="14605" width="15.85546875" style="1" customWidth="1"/>
    <col min="14606" max="14606" width="7.5703125" style="1" customWidth="1"/>
    <col min="14607" max="14607" width="9" style="1"/>
    <col min="14608" max="14610" width="9" style="1" hidden="1" customWidth="1"/>
    <col min="14611" max="14611" width="9" style="1"/>
    <col min="14612" max="14612" width="45.85546875" style="1" customWidth="1"/>
    <col min="14613" max="14848" width="9" style="1"/>
    <col min="14849" max="14849" width="4.140625" style="1" customWidth="1"/>
    <col min="14850" max="14850" width="9" style="1" hidden="1" customWidth="1"/>
    <col min="14851" max="14851" width="2.7109375" style="1" customWidth="1"/>
    <col min="14852" max="14852" width="39.140625" style="1" customWidth="1"/>
    <col min="14853" max="14853" width="16.42578125" style="1" customWidth="1"/>
    <col min="14854" max="14854" width="9" style="1" hidden="1" customWidth="1"/>
    <col min="14855" max="14855" width="9" style="1" customWidth="1"/>
    <col min="14856" max="14856" width="9.5703125" style="1" customWidth="1"/>
    <col min="14857" max="14857" width="16.28515625" style="1" customWidth="1"/>
    <col min="14858" max="14858" width="7.28515625" style="1" customWidth="1"/>
    <col min="14859" max="14859" width="9.85546875" style="1" customWidth="1"/>
    <col min="14860" max="14860" width="7.140625" style="1" customWidth="1"/>
    <col min="14861" max="14861" width="15.85546875" style="1" customWidth="1"/>
    <col min="14862" max="14862" width="7.5703125" style="1" customWidth="1"/>
    <col min="14863" max="14863" width="9" style="1"/>
    <col min="14864" max="14866" width="9" style="1" hidden="1" customWidth="1"/>
    <col min="14867" max="14867" width="9" style="1"/>
    <col min="14868" max="14868" width="45.85546875" style="1" customWidth="1"/>
    <col min="14869" max="15104" width="9" style="1"/>
    <col min="15105" max="15105" width="4.140625" style="1" customWidth="1"/>
    <col min="15106" max="15106" width="9" style="1" hidden="1" customWidth="1"/>
    <col min="15107" max="15107" width="2.7109375" style="1" customWidth="1"/>
    <col min="15108" max="15108" width="39.140625" style="1" customWidth="1"/>
    <col min="15109" max="15109" width="16.42578125" style="1" customWidth="1"/>
    <col min="15110" max="15110" width="9" style="1" hidden="1" customWidth="1"/>
    <col min="15111" max="15111" width="9" style="1" customWidth="1"/>
    <col min="15112" max="15112" width="9.5703125" style="1" customWidth="1"/>
    <col min="15113" max="15113" width="16.28515625" style="1" customWidth="1"/>
    <col min="15114" max="15114" width="7.28515625" style="1" customWidth="1"/>
    <col min="15115" max="15115" width="9.85546875" style="1" customWidth="1"/>
    <col min="15116" max="15116" width="7.140625" style="1" customWidth="1"/>
    <col min="15117" max="15117" width="15.85546875" style="1" customWidth="1"/>
    <col min="15118" max="15118" width="7.5703125" style="1" customWidth="1"/>
    <col min="15119" max="15119" width="9" style="1"/>
    <col min="15120" max="15122" width="9" style="1" hidden="1" customWidth="1"/>
    <col min="15123" max="15123" width="9" style="1"/>
    <col min="15124" max="15124" width="45.85546875" style="1" customWidth="1"/>
    <col min="15125" max="15360" width="9" style="1"/>
    <col min="15361" max="15361" width="4.140625" style="1" customWidth="1"/>
    <col min="15362" max="15362" width="9" style="1" hidden="1" customWidth="1"/>
    <col min="15363" max="15363" width="2.7109375" style="1" customWidth="1"/>
    <col min="15364" max="15364" width="39.140625" style="1" customWidth="1"/>
    <col min="15365" max="15365" width="16.42578125" style="1" customWidth="1"/>
    <col min="15366" max="15366" width="9" style="1" hidden="1" customWidth="1"/>
    <col min="15367" max="15367" width="9" style="1" customWidth="1"/>
    <col min="15368" max="15368" width="9.5703125" style="1" customWidth="1"/>
    <col min="15369" max="15369" width="16.28515625" style="1" customWidth="1"/>
    <col min="15370" max="15370" width="7.28515625" style="1" customWidth="1"/>
    <col min="15371" max="15371" width="9.85546875" style="1" customWidth="1"/>
    <col min="15372" max="15372" width="7.140625" style="1" customWidth="1"/>
    <col min="15373" max="15373" width="15.85546875" style="1" customWidth="1"/>
    <col min="15374" max="15374" width="7.5703125" style="1" customWidth="1"/>
    <col min="15375" max="15375" width="9" style="1"/>
    <col min="15376" max="15378" width="9" style="1" hidden="1" customWidth="1"/>
    <col min="15379" max="15379" width="9" style="1"/>
    <col min="15380" max="15380" width="45.85546875" style="1" customWidth="1"/>
    <col min="15381" max="15616" width="9" style="1"/>
    <col min="15617" max="15617" width="4.140625" style="1" customWidth="1"/>
    <col min="15618" max="15618" width="9" style="1" hidden="1" customWidth="1"/>
    <col min="15619" max="15619" width="2.7109375" style="1" customWidth="1"/>
    <col min="15620" max="15620" width="39.140625" style="1" customWidth="1"/>
    <col min="15621" max="15621" width="16.42578125" style="1" customWidth="1"/>
    <col min="15622" max="15622" width="9" style="1" hidden="1" customWidth="1"/>
    <col min="15623" max="15623" width="9" style="1" customWidth="1"/>
    <col min="15624" max="15624" width="9.5703125" style="1" customWidth="1"/>
    <col min="15625" max="15625" width="16.28515625" style="1" customWidth="1"/>
    <col min="15626" max="15626" width="7.28515625" style="1" customWidth="1"/>
    <col min="15627" max="15627" width="9.85546875" style="1" customWidth="1"/>
    <col min="15628" max="15628" width="7.140625" style="1" customWidth="1"/>
    <col min="15629" max="15629" width="15.85546875" style="1" customWidth="1"/>
    <col min="15630" max="15630" width="7.5703125" style="1" customWidth="1"/>
    <col min="15631" max="15631" width="9" style="1"/>
    <col min="15632" max="15634" width="9" style="1" hidden="1" customWidth="1"/>
    <col min="15635" max="15635" width="9" style="1"/>
    <col min="15636" max="15636" width="45.85546875" style="1" customWidth="1"/>
    <col min="15637" max="15872" width="9" style="1"/>
    <col min="15873" max="15873" width="4.140625" style="1" customWidth="1"/>
    <col min="15874" max="15874" width="9" style="1" hidden="1" customWidth="1"/>
    <col min="15875" max="15875" width="2.7109375" style="1" customWidth="1"/>
    <col min="15876" max="15876" width="39.140625" style="1" customWidth="1"/>
    <col min="15877" max="15877" width="16.42578125" style="1" customWidth="1"/>
    <col min="15878" max="15878" width="9" style="1" hidden="1" customWidth="1"/>
    <col min="15879" max="15879" width="9" style="1" customWidth="1"/>
    <col min="15880" max="15880" width="9.5703125" style="1" customWidth="1"/>
    <col min="15881" max="15881" width="16.28515625" style="1" customWidth="1"/>
    <col min="15882" max="15882" width="7.28515625" style="1" customWidth="1"/>
    <col min="15883" max="15883" width="9.85546875" style="1" customWidth="1"/>
    <col min="15884" max="15884" width="7.140625" style="1" customWidth="1"/>
    <col min="15885" max="15885" width="15.85546875" style="1" customWidth="1"/>
    <col min="15886" max="15886" width="7.5703125" style="1" customWidth="1"/>
    <col min="15887" max="15887" width="9" style="1"/>
    <col min="15888" max="15890" width="9" style="1" hidden="1" customWidth="1"/>
    <col min="15891" max="15891" width="9" style="1"/>
    <col min="15892" max="15892" width="45.85546875" style="1" customWidth="1"/>
    <col min="15893" max="16128" width="9" style="1"/>
    <col min="16129" max="16129" width="4.140625" style="1" customWidth="1"/>
    <col min="16130" max="16130" width="9" style="1" hidden="1" customWidth="1"/>
    <col min="16131" max="16131" width="2.7109375" style="1" customWidth="1"/>
    <col min="16132" max="16132" width="39.140625" style="1" customWidth="1"/>
    <col min="16133" max="16133" width="16.42578125" style="1" customWidth="1"/>
    <col min="16134" max="16134" width="9" style="1" hidden="1" customWidth="1"/>
    <col min="16135" max="16135" width="9" style="1" customWidth="1"/>
    <col min="16136" max="16136" width="9.5703125" style="1" customWidth="1"/>
    <col min="16137" max="16137" width="16.28515625" style="1" customWidth="1"/>
    <col min="16138" max="16138" width="7.28515625" style="1" customWidth="1"/>
    <col min="16139" max="16139" width="9.85546875" style="1" customWidth="1"/>
    <col min="16140" max="16140" width="7.140625" style="1" customWidth="1"/>
    <col min="16141" max="16141" width="15.85546875" style="1" customWidth="1"/>
    <col min="16142" max="16142" width="7.5703125" style="1" customWidth="1"/>
    <col min="16143" max="16143" width="9" style="1"/>
    <col min="16144" max="16146" width="9" style="1" hidden="1" customWidth="1"/>
    <col min="16147" max="16147" width="9" style="1"/>
    <col min="16148" max="16148" width="45.85546875" style="1" customWidth="1"/>
    <col min="16149" max="16384" width="9" style="1"/>
  </cols>
  <sheetData>
    <row r="1" spans="1:1400" ht="21" customHeight="1">
      <c r="A1" s="295" t="s">
        <v>0</v>
      </c>
      <c r="B1" s="295"/>
      <c r="C1" s="295"/>
      <c r="D1" s="295"/>
      <c r="E1" s="295"/>
      <c r="F1" s="295"/>
      <c r="G1" s="295"/>
      <c r="H1" s="295"/>
      <c r="I1" s="295"/>
      <c r="J1" s="295"/>
      <c r="K1" s="295"/>
      <c r="L1" s="295"/>
      <c r="M1" s="295"/>
      <c r="N1" s="295"/>
      <c r="O1" s="295"/>
      <c r="P1" s="295"/>
      <c r="Q1" s="85"/>
      <c r="R1" s="86"/>
      <c r="S1" s="86"/>
    </row>
    <row r="2" spans="1:1400" ht="21" customHeight="1">
      <c r="A2" s="295" t="s">
        <v>1</v>
      </c>
      <c r="B2" s="295"/>
      <c r="C2" s="295"/>
      <c r="D2" s="295"/>
      <c r="E2" s="295"/>
      <c r="F2" s="295"/>
      <c r="G2" s="295"/>
      <c r="H2" s="295"/>
      <c r="I2" s="295"/>
      <c r="J2" s="295"/>
      <c r="K2" s="295"/>
      <c r="L2" s="295"/>
      <c r="M2" s="295"/>
      <c r="N2" s="295"/>
      <c r="O2" s="295"/>
      <c r="P2" s="60"/>
      <c r="Q2" s="85"/>
      <c r="R2" s="86"/>
      <c r="S2" s="86"/>
    </row>
    <row r="3" spans="1:1400" ht="21" customHeight="1">
      <c r="A3" s="12"/>
      <c r="B3" s="6"/>
      <c r="C3" s="6"/>
      <c r="D3" s="6"/>
      <c r="E3" s="6"/>
      <c r="F3" s="6"/>
      <c r="G3" s="6"/>
      <c r="H3" s="6"/>
      <c r="I3" s="6"/>
      <c r="J3" s="61"/>
      <c r="K3" s="61"/>
      <c r="L3" s="6"/>
      <c r="M3" s="6"/>
      <c r="N3" s="6"/>
      <c r="O3" s="6"/>
      <c r="P3" s="6"/>
      <c r="Q3" s="6"/>
    </row>
    <row r="4" spans="1:1400" s="2" customFormat="1" ht="10.5" customHeight="1">
      <c r="A4" s="296" t="s">
        <v>289</v>
      </c>
      <c r="B4" s="296"/>
      <c r="C4" s="296"/>
      <c r="D4" s="296"/>
      <c r="E4" s="296"/>
      <c r="F4" s="7"/>
      <c r="G4" s="7"/>
      <c r="H4" s="7"/>
      <c r="I4" s="7"/>
      <c r="J4" s="7"/>
      <c r="K4" s="7"/>
      <c r="L4" s="7"/>
      <c r="M4" s="62"/>
      <c r="N4" s="6"/>
      <c r="O4" s="7"/>
      <c r="P4" s="63" t="s">
        <v>293</v>
      </c>
      <c r="Q4" s="6"/>
    </row>
    <row r="5" spans="1:1400" ht="21" customHeight="1">
      <c r="A5" s="1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2"/>
      <c r="N5" s="6"/>
      <c r="O5" s="6"/>
      <c r="P5" s="63" t="s">
        <v>291</v>
      </c>
      <c r="Q5" s="6"/>
    </row>
    <row r="6" spans="1:1400" s="3" customFormat="1" ht="28.5" customHeight="1">
      <c r="A6" s="287" t="s">
        <v>9</v>
      </c>
      <c r="B6" s="287" t="s">
        <v>10</v>
      </c>
      <c r="C6" s="287" t="s">
        <v>11</v>
      </c>
      <c r="D6" s="287"/>
      <c r="E6" s="287" t="s">
        <v>12</v>
      </c>
      <c r="F6" s="287" t="s">
        <v>13</v>
      </c>
      <c r="G6" s="287" t="s">
        <v>14</v>
      </c>
      <c r="H6" s="287"/>
      <c r="I6" s="287"/>
      <c r="J6" s="287"/>
      <c r="K6" s="287"/>
      <c r="L6" s="287" t="s">
        <v>15</v>
      </c>
      <c r="M6" s="287" t="s">
        <v>16</v>
      </c>
      <c r="N6" s="287" t="s">
        <v>17</v>
      </c>
      <c r="O6" s="287" t="s">
        <v>18</v>
      </c>
      <c r="P6" s="287" t="s">
        <v>19</v>
      </c>
      <c r="Q6" s="287" t="s">
        <v>272</v>
      </c>
    </row>
    <row r="7" spans="1:1400" s="3" customFormat="1" ht="28.5" customHeight="1">
      <c r="A7" s="287"/>
      <c r="B7" s="287"/>
      <c r="C7" s="287"/>
      <c r="D7" s="287"/>
      <c r="E7" s="287"/>
      <c r="F7" s="287"/>
      <c r="G7" s="287" t="s">
        <v>21</v>
      </c>
      <c r="H7" s="287"/>
      <c r="I7" s="287" t="s">
        <v>22</v>
      </c>
      <c r="J7" s="287"/>
      <c r="K7" s="287"/>
      <c r="L7" s="287"/>
      <c r="M7" s="287"/>
      <c r="N7" s="287"/>
      <c r="O7" s="287"/>
      <c r="P7" s="287"/>
      <c r="Q7" s="287"/>
    </row>
    <row r="8" spans="1:1400" s="3" customFormat="1" ht="28.5" customHeight="1">
      <c r="A8" s="287"/>
      <c r="B8" s="287"/>
      <c r="C8" s="287"/>
      <c r="D8" s="287"/>
      <c r="E8" s="287"/>
      <c r="F8" s="287"/>
      <c r="G8" s="14" t="s">
        <v>23</v>
      </c>
      <c r="H8" s="14" t="s">
        <v>24</v>
      </c>
      <c r="I8" s="14" t="s">
        <v>25</v>
      </c>
      <c r="J8" s="14" t="s">
        <v>23</v>
      </c>
      <c r="K8" s="14" t="s">
        <v>24</v>
      </c>
      <c r="L8" s="287"/>
      <c r="M8" s="287"/>
      <c r="N8" s="287"/>
      <c r="O8" s="287"/>
      <c r="P8" s="287"/>
      <c r="Q8" s="287"/>
    </row>
    <row r="9" spans="1:1400" s="4" customFormat="1" ht="8.1" customHeight="1">
      <c r="A9" s="15">
        <v>1</v>
      </c>
      <c r="B9" s="15">
        <v>2</v>
      </c>
      <c r="C9" s="289">
        <v>3</v>
      </c>
      <c r="D9" s="289"/>
      <c r="E9" s="15">
        <v>4</v>
      </c>
      <c r="F9" s="15">
        <v>5</v>
      </c>
      <c r="G9" s="15">
        <v>6</v>
      </c>
      <c r="H9" s="15">
        <v>7</v>
      </c>
      <c r="I9" s="15">
        <v>8</v>
      </c>
      <c r="J9" s="15">
        <v>9</v>
      </c>
      <c r="K9" s="15">
        <v>10</v>
      </c>
      <c r="L9" s="15">
        <v>11</v>
      </c>
      <c r="M9" s="15">
        <v>12</v>
      </c>
      <c r="N9" s="15">
        <v>13</v>
      </c>
      <c r="O9" s="15">
        <v>14</v>
      </c>
      <c r="P9" s="15">
        <v>15</v>
      </c>
      <c r="Q9" s="15">
        <v>16</v>
      </c>
    </row>
    <row r="10" spans="1:1400" s="2" customFormat="1" ht="28.5" customHeight="1">
      <c r="A10" s="16"/>
      <c r="B10" s="17"/>
      <c r="C10" s="17" t="s">
        <v>26</v>
      </c>
      <c r="D10" s="17"/>
      <c r="E10" s="18">
        <f>SUM(E11,E49,E109,E112,E116,E123,E127)</f>
        <v>483808137467</v>
      </c>
      <c r="F10" s="19"/>
      <c r="G10" s="20">
        <f>AVERAGE(G11,G49,G109,G112,G116,G123,G127)</f>
        <v>5.0491071428571397</v>
      </c>
      <c r="H10" s="20">
        <f>AVERAGE(H11,H49,H109,H112,H116,H123,H127)</f>
        <v>5</v>
      </c>
      <c r="I10" s="18">
        <f>SUM(I11,I49,I109,I112,I116,I123,I127)</f>
        <v>371638220205</v>
      </c>
      <c r="J10" s="20">
        <f>I10/E10*100</f>
        <v>76.815206571499402</v>
      </c>
      <c r="K10" s="20">
        <f t="shared" ref="K10:K19" si="0">I10/E10*100</f>
        <v>76.815206571499402</v>
      </c>
      <c r="L10" s="64">
        <f t="shared" ref="L10:L50" si="1">H10-K10</f>
        <v>-71.815206571499402</v>
      </c>
      <c r="M10" s="18">
        <f t="shared" ref="M10:M50" si="2">E10-I10</f>
        <v>112169917262</v>
      </c>
      <c r="N10" s="64">
        <f t="shared" ref="N10:N53" si="3">M10/E10*100</f>
        <v>23.184793428500601</v>
      </c>
      <c r="O10" s="17"/>
      <c r="P10" s="65"/>
      <c r="Q10" s="17"/>
    </row>
    <row r="11" spans="1:1400" s="2" customFormat="1" ht="28.5" customHeight="1">
      <c r="A11" s="21" t="s">
        <v>27</v>
      </c>
      <c r="B11" s="22" t="s">
        <v>28</v>
      </c>
      <c r="C11" s="290" t="s">
        <v>29</v>
      </c>
      <c r="D11" s="291"/>
      <c r="E11" s="23">
        <f>SUM(E12+E20+E24+E27+E31+E39+E42+E45)</f>
        <v>330240068171</v>
      </c>
      <c r="F11" s="24" t="s">
        <v>30</v>
      </c>
      <c r="G11" s="25">
        <f>AVERAGE(G12,G20,G24,G27,G31,G39,G42,G45)</f>
        <v>5.34375</v>
      </c>
      <c r="H11" s="25">
        <f>AVERAGE(H12,H20,H24,H27,H31,H39,H42,H45)</f>
        <v>5</v>
      </c>
      <c r="I11" s="23">
        <f>SUM(I12+I20+I24+I27+I31+I39+I42+I45)</f>
        <v>276286925568</v>
      </c>
      <c r="J11" s="25">
        <f t="shared" ref="J11:J19" si="4">K11</f>
        <v>83.662448078510295</v>
      </c>
      <c r="K11" s="66">
        <f t="shared" si="0"/>
        <v>83.662448078510295</v>
      </c>
      <c r="L11" s="66">
        <f t="shared" si="1"/>
        <v>-78.662448078510295</v>
      </c>
      <c r="M11" s="67">
        <f t="shared" si="2"/>
        <v>53953142603</v>
      </c>
      <c r="N11" s="66">
        <f t="shared" si="3"/>
        <v>16.337551921489698</v>
      </c>
      <c r="O11" s="68"/>
      <c r="P11" s="68"/>
      <c r="Q11" s="68"/>
      <c r="R11" s="87"/>
    </row>
    <row r="12" spans="1:1400" s="5" customFormat="1" ht="28.5" customHeight="1">
      <c r="A12" s="26" t="s">
        <v>31</v>
      </c>
      <c r="B12" s="27" t="s">
        <v>32</v>
      </c>
      <c r="C12" s="292" t="s">
        <v>33</v>
      </c>
      <c r="D12" s="292"/>
      <c r="E12" s="28">
        <f t="shared" ref="E12:K12" si="5">SUM(E13:E19)</f>
        <v>1293391000</v>
      </c>
      <c r="F12" s="29" t="s">
        <v>30</v>
      </c>
      <c r="G12" s="30">
        <f t="shared" ref="G12:L12" si="6">AVERAGE(G13:G19)</f>
        <v>5</v>
      </c>
      <c r="H12" s="30">
        <f t="shared" si="6"/>
        <v>5</v>
      </c>
      <c r="I12" s="30">
        <f t="shared" si="5"/>
        <v>532035000</v>
      </c>
      <c r="J12" s="30">
        <f t="shared" si="5"/>
        <v>254.57917526667401</v>
      </c>
      <c r="K12" s="30">
        <f t="shared" si="5"/>
        <v>254.57917526667401</v>
      </c>
      <c r="L12" s="30">
        <f t="shared" si="6"/>
        <v>-31.368453609524899</v>
      </c>
      <c r="M12" s="28">
        <f>SUM(M13:M19)</f>
        <v>761356000</v>
      </c>
      <c r="N12" s="30">
        <f>AVERAGE(N13:N19)</f>
        <v>63.631546390475101</v>
      </c>
      <c r="O12" s="69"/>
      <c r="P12" s="69"/>
      <c r="Q12" s="69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</row>
    <row r="13" spans="1:1400" s="6" customFormat="1" ht="28.5" customHeight="1">
      <c r="A13" s="31">
        <v>1</v>
      </c>
      <c r="B13" s="32" t="s">
        <v>34</v>
      </c>
      <c r="C13" s="33"/>
      <c r="D13" s="34" t="s">
        <v>35</v>
      </c>
      <c r="E13" s="35">
        <v>101780000</v>
      </c>
      <c r="F13" s="36" t="s">
        <v>30</v>
      </c>
      <c r="G13" s="37">
        <f t="shared" ref="G13:G19" si="7">H13</f>
        <v>5</v>
      </c>
      <c r="H13" s="37">
        <v>5</v>
      </c>
      <c r="I13" s="70">
        <v>64887500</v>
      </c>
      <c r="J13" s="71">
        <f t="shared" si="4"/>
        <v>63.752701906071898</v>
      </c>
      <c r="K13" s="71">
        <f t="shared" si="0"/>
        <v>63.752701906071898</v>
      </c>
      <c r="L13" s="71">
        <f t="shared" si="1"/>
        <v>-58.752701906071898</v>
      </c>
      <c r="M13" s="72">
        <f t="shared" si="2"/>
        <v>36892500</v>
      </c>
      <c r="N13" s="71">
        <f t="shared" si="3"/>
        <v>36.247298093928102</v>
      </c>
      <c r="O13" s="65"/>
      <c r="P13" s="65"/>
      <c r="Q13" s="65"/>
    </row>
    <row r="14" spans="1:1400" ht="28.5" customHeight="1">
      <c r="A14" s="38">
        <f>A13+1</f>
        <v>2</v>
      </c>
      <c r="B14" s="39" t="s">
        <v>36</v>
      </c>
      <c r="C14" s="40"/>
      <c r="D14" s="41" t="s">
        <v>37</v>
      </c>
      <c r="E14" s="42">
        <v>129735000</v>
      </c>
      <c r="F14" s="43" t="s">
        <v>30</v>
      </c>
      <c r="G14" s="44">
        <f t="shared" si="7"/>
        <v>5</v>
      </c>
      <c r="H14" s="44">
        <v>5</v>
      </c>
      <c r="I14" s="44">
        <v>0</v>
      </c>
      <c r="J14" s="73">
        <f t="shared" si="4"/>
        <v>0</v>
      </c>
      <c r="K14" s="73">
        <f t="shared" si="0"/>
        <v>0</v>
      </c>
      <c r="L14" s="73">
        <f t="shared" si="1"/>
        <v>5</v>
      </c>
      <c r="M14" s="74">
        <f t="shared" si="2"/>
        <v>129735000</v>
      </c>
      <c r="N14" s="73">
        <f t="shared" si="3"/>
        <v>100</v>
      </c>
      <c r="O14" s="75"/>
      <c r="P14" s="75"/>
      <c r="Q14" s="75"/>
    </row>
    <row r="15" spans="1:1400" s="6" customFormat="1" ht="20.25" customHeight="1">
      <c r="A15" s="31">
        <f>A14+1</f>
        <v>3</v>
      </c>
      <c r="B15" s="32" t="s">
        <v>38</v>
      </c>
      <c r="C15" s="33"/>
      <c r="D15" s="34" t="s">
        <v>39</v>
      </c>
      <c r="E15" s="45">
        <v>39050000</v>
      </c>
      <c r="F15" s="36" t="s">
        <v>30</v>
      </c>
      <c r="G15" s="37">
        <f t="shared" si="7"/>
        <v>5</v>
      </c>
      <c r="H15" s="37">
        <v>5</v>
      </c>
      <c r="I15" s="37">
        <v>34970000</v>
      </c>
      <c r="J15" s="71">
        <f t="shared" si="4"/>
        <v>89.551856594110106</v>
      </c>
      <c r="K15" s="71">
        <f t="shared" si="0"/>
        <v>89.551856594110106</v>
      </c>
      <c r="L15" s="71">
        <f t="shared" si="1"/>
        <v>-84.551856594110106</v>
      </c>
      <c r="M15" s="72">
        <f t="shared" si="2"/>
        <v>4080000</v>
      </c>
      <c r="N15" s="71">
        <f t="shared" si="3"/>
        <v>10.448143405889899</v>
      </c>
      <c r="O15" s="65"/>
      <c r="P15" s="65"/>
      <c r="Q15" s="65"/>
    </row>
    <row r="16" spans="1:1400" s="2" customFormat="1" ht="18.75" customHeight="1">
      <c r="A16" s="38">
        <v>4</v>
      </c>
      <c r="B16" s="39" t="s">
        <v>40</v>
      </c>
      <c r="C16" s="40"/>
      <c r="D16" s="41" t="s">
        <v>41</v>
      </c>
      <c r="E16" s="42">
        <v>87250000</v>
      </c>
      <c r="F16" s="43" t="s">
        <v>30</v>
      </c>
      <c r="G16" s="44">
        <f t="shared" si="7"/>
        <v>5</v>
      </c>
      <c r="H16" s="44">
        <v>5</v>
      </c>
      <c r="I16" s="44">
        <v>0</v>
      </c>
      <c r="J16" s="73">
        <f t="shared" si="4"/>
        <v>0</v>
      </c>
      <c r="K16" s="73">
        <f t="shared" si="0"/>
        <v>0</v>
      </c>
      <c r="L16" s="73">
        <f t="shared" si="1"/>
        <v>5</v>
      </c>
      <c r="M16" s="74">
        <f t="shared" si="2"/>
        <v>87250000</v>
      </c>
      <c r="N16" s="73">
        <f t="shared" si="3"/>
        <v>100</v>
      </c>
      <c r="O16" s="76"/>
      <c r="P16" s="75"/>
      <c r="Q16" s="76"/>
    </row>
    <row r="17" spans="1:1400" s="2" customFormat="1" ht="28.5" customHeight="1">
      <c r="A17" s="38">
        <v>5</v>
      </c>
      <c r="B17" s="39" t="s">
        <v>42</v>
      </c>
      <c r="C17" s="40"/>
      <c r="D17" s="41" t="s">
        <v>43</v>
      </c>
      <c r="E17" s="42">
        <v>43900000</v>
      </c>
      <c r="F17" s="43" t="s">
        <v>30</v>
      </c>
      <c r="G17" s="44">
        <f t="shared" si="7"/>
        <v>5</v>
      </c>
      <c r="H17" s="44">
        <v>5</v>
      </c>
      <c r="I17" s="44">
        <v>0</v>
      </c>
      <c r="J17" s="73">
        <f t="shared" si="4"/>
        <v>0</v>
      </c>
      <c r="K17" s="73">
        <f t="shared" si="0"/>
        <v>0</v>
      </c>
      <c r="L17" s="73">
        <f t="shared" si="1"/>
        <v>5</v>
      </c>
      <c r="M17" s="74">
        <f t="shared" si="2"/>
        <v>43900000</v>
      </c>
      <c r="N17" s="73">
        <f t="shared" si="3"/>
        <v>100</v>
      </c>
      <c r="O17" s="75"/>
      <c r="P17" s="75"/>
      <c r="Q17" s="75"/>
    </row>
    <row r="18" spans="1:1400" s="6" customFormat="1" ht="28.5" customHeight="1">
      <c r="A18" s="31">
        <v>6</v>
      </c>
      <c r="B18" s="32" t="s">
        <v>44</v>
      </c>
      <c r="C18" s="33"/>
      <c r="D18" s="32" t="s">
        <v>45</v>
      </c>
      <c r="E18" s="45">
        <v>607586000</v>
      </c>
      <c r="F18" s="36" t="s">
        <v>30</v>
      </c>
      <c r="G18" s="37">
        <f t="shared" si="7"/>
        <v>5</v>
      </c>
      <c r="H18" s="37">
        <v>5</v>
      </c>
      <c r="I18" s="70">
        <v>271335000</v>
      </c>
      <c r="J18" s="71">
        <f t="shared" si="4"/>
        <v>44.657875592920199</v>
      </c>
      <c r="K18" s="71">
        <f t="shared" si="0"/>
        <v>44.657875592920199</v>
      </c>
      <c r="L18" s="71">
        <f t="shared" si="1"/>
        <v>-39.657875592920199</v>
      </c>
      <c r="M18" s="72">
        <f t="shared" si="2"/>
        <v>336251000</v>
      </c>
      <c r="N18" s="71">
        <f t="shared" si="3"/>
        <v>55.342124407079801</v>
      </c>
      <c r="O18" s="65"/>
      <c r="P18" s="65"/>
      <c r="Q18" s="65"/>
    </row>
    <row r="19" spans="1:1400" s="6" customFormat="1" ht="16.5" customHeight="1">
      <c r="A19" s="31">
        <v>7</v>
      </c>
      <c r="B19" s="32" t="s">
        <v>46</v>
      </c>
      <c r="C19" s="46"/>
      <c r="D19" s="34" t="s">
        <v>47</v>
      </c>
      <c r="E19" s="45">
        <v>284090000</v>
      </c>
      <c r="F19" s="36" t="s">
        <v>30</v>
      </c>
      <c r="G19" s="37">
        <f t="shared" si="7"/>
        <v>5</v>
      </c>
      <c r="H19" s="37">
        <v>5</v>
      </c>
      <c r="I19" s="37">
        <v>160842500</v>
      </c>
      <c r="J19" s="71">
        <f t="shared" si="4"/>
        <v>56.616741173571803</v>
      </c>
      <c r="K19" s="71">
        <f t="shared" si="0"/>
        <v>56.616741173571803</v>
      </c>
      <c r="L19" s="71">
        <f t="shared" si="1"/>
        <v>-51.616741173571803</v>
      </c>
      <c r="M19" s="72">
        <f t="shared" si="2"/>
        <v>123247500</v>
      </c>
      <c r="N19" s="71">
        <f t="shared" si="3"/>
        <v>43.383258826428197</v>
      </c>
      <c r="O19" s="17"/>
      <c r="P19" s="65"/>
      <c r="Q19" s="17"/>
    </row>
    <row r="20" spans="1:1400" s="5" customFormat="1" ht="28.5" customHeight="1">
      <c r="A20" s="26" t="s">
        <v>48</v>
      </c>
      <c r="B20" s="27" t="s">
        <v>49</v>
      </c>
      <c r="C20" s="47"/>
      <c r="D20" s="48" t="s">
        <v>50</v>
      </c>
      <c r="E20" s="28">
        <f>SUM(E21:E23)</f>
        <v>325495043425</v>
      </c>
      <c r="F20" s="29" t="s">
        <v>30</v>
      </c>
      <c r="G20" s="30">
        <f>AVERAGE(G21:G23)</f>
        <v>6.1</v>
      </c>
      <c r="H20" s="30">
        <f>AVERAGE(H21:H23)</f>
        <v>5</v>
      </c>
      <c r="I20" s="30">
        <f>SUM(I21:I23)</f>
        <v>273228179096</v>
      </c>
      <c r="J20" s="30">
        <f>AVERAGE(J21:J23)</f>
        <v>73.259414919664295</v>
      </c>
      <c r="K20" s="30">
        <f>AVERAGE(K21:K23)</f>
        <v>73.259414919664295</v>
      </c>
      <c r="L20" s="77">
        <f t="shared" si="1"/>
        <v>-68.259414919664295</v>
      </c>
      <c r="M20" s="78">
        <f t="shared" si="2"/>
        <v>52266864329</v>
      </c>
      <c r="N20" s="77">
        <f t="shared" si="3"/>
        <v>16.057652915087601</v>
      </c>
      <c r="O20" s="69"/>
      <c r="P20" s="69"/>
      <c r="Q20" s="69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</row>
    <row r="21" spans="1:1400" s="7" customFormat="1" ht="18.75" customHeight="1">
      <c r="A21" s="31">
        <v>1</v>
      </c>
      <c r="B21" s="32" t="s">
        <v>51</v>
      </c>
      <c r="C21" s="46"/>
      <c r="D21" s="34" t="s">
        <v>52</v>
      </c>
      <c r="E21" s="49">
        <v>324886603425</v>
      </c>
      <c r="F21" s="36" t="s">
        <v>30</v>
      </c>
      <c r="G21" s="37">
        <v>8.3000000000000007</v>
      </c>
      <c r="H21" s="37">
        <v>5</v>
      </c>
      <c r="I21" s="70">
        <v>272844109096</v>
      </c>
      <c r="J21" s="71">
        <f t="shared" ref="J21:J42" si="8">K21</f>
        <v>83.981335709025601</v>
      </c>
      <c r="K21" s="71">
        <f>I21/E21*100</f>
        <v>83.981335709025601</v>
      </c>
      <c r="L21" s="71">
        <f t="shared" si="1"/>
        <v>-78.981335709025601</v>
      </c>
      <c r="M21" s="72">
        <f t="shared" si="2"/>
        <v>52042494329</v>
      </c>
      <c r="N21" s="71">
        <f t="shared" si="3"/>
        <v>16.018664290974399</v>
      </c>
      <c r="O21" s="17"/>
      <c r="P21" s="65"/>
      <c r="Q21" s="17"/>
    </row>
    <row r="22" spans="1:1400" s="6" customFormat="1" ht="22.5" customHeight="1">
      <c r="A22" s="31">
        <v>2</v>
      </c>
      <c r="B22" s="32" t="s">
        <v>53</v>
      </c>
      <c r="C22" s="46"/>
      <c r="D22" s="34" t="s">
        <v>54</v>
      </c>
      <c r="E22" s="35">
        <v>230000000</v>
      </c>
      <c r="F22" s="36" t="s">
        <v>30</v>
      </c>
      <c r="G22" s="37">
        <f t="shared" ref="G22:G41" si="9">H22</f>
        <v>5</v>
      </c>
      <c r="H22" s="37">
        <v>5</v>
      </c>
      <c r="I22" s="70">
        <v>201180000</v>
      </c>
      <c r="J22" s="71">
        <f t="shared" si="8"/>
        <v>87.469565217391306</v>
      </c>
      <c r="K22" s="71">
        <f>I22/E22*100</f>
        <v>87.469565217391306</v>
      </c>
      <c r="L22" s="71">
        <f t="shared" si="1"/>
        <v>-82.469565217391306</v>
      </c>
      <c r="M22" s="72">
        <f t="shared" si="2"/>
        <v>28820000</v>
      </c>
      <c r="N22" s="71">
        <f t="shared" si="3"/>
        <v>12.530434782608699</v>
      </c>
      <c r="O22" s="17"/>
      <c r="P22" s="65"/>
      <c r="Q22" s="17"/>
    </row>
    <row r="23" spans="1:1400" s="6" customFormat="1" ht="28.5" customHeight="1">
      <c r="A23" s="31">
        <v>3</v>
      </c>
      <c r="B23" s="32" t="s">
        <v>55</v>
      </c>
      <c r="C23" s="46"/>
      <c r="D23" s="34" t="s">
        <v>56</v>
      </c>
      <c r="E23" s="35">
        <v>378440000</v>
      </c>
      <c r="F23" s="36" t="s">
        <v>30</v>
      </c>
      <c r="G23" s="37">
        <f t="shared" si="9"/>
        <v>5</v>
      </c>
      <c r="H23" s="37">
        <v>5</v>
      </c>
      <c r="I23" s="37">
        <v>182890000</v>
      </c>
      <c r="J23" s="71">
        <f t="shared" si="8"/>
        <v>48.327343832575799</v>
      </c>
      <c r="K23" s="71">
        <f>I23/E23*100</f>
        <v>48.327343832575799</v>
      </c>
      <c r="L23" s="71">
        <f t="shared" si="1"/>
        <v>-43.327343832575799</v>
      </c>
      <c r="M23" s="72">
        <f t="shared" si="2"/>
        <v>195550000</v>
      </c>
      <c r="N23" s="71">
        <f t="shared" si="3"/>
        <v>51.672656167424201</v>
      </c>
      <c r="O23" s="17"/>
      <c r="P23" s="65"/>
      <c r="Q23" s="17"/>
    </row>
    <row r="24" spans="1:1400" s="5" customFormat="1" ht="28.5" customHeight="1">
      <c r="A24" s="26" t="s">
        <v>57</v>
      </c>
      <c r="B24" s="27" t="s">
        <v>58</v>
      </c>
      <c r="C24" s="47"/>
      <c r="D24" s="48" t="s">
        <v>59</v>
      </c>
      <c r="E24" s="28">
        <f>SUM(E25:E26)</f>
        <v>177638490</v>
      </c>
      <c r="F24" s="50" t="s">
        <v>30</v>
      </c>
      <c r="G24" s="30">
        <f t="shared" si="9"/>
        <v>5</v>
      </c>
      <c r="H24" s="30">
        <v>5</v>
      </c>
      <c r="I24" s="30">
        <f>SUM(I25:I26)</f>
        <v>99470000</v>
      </c>
      <c r="J24" s="77">
        <f t="shared" si="8"/>
        <v>136.81801580250499</v>
      </c>
      <c r="K24" s="30">
        <f>SUM(K25:K26)</f>
        <v>136.81801580250499</v>
      </c>
      <c r="L24" s="77">
        <f t="shared" si="1"/>
        <v>-131.81801580250499</v>
      </c>
      <c r="M24" s="78">
        <f t="shared" si="2"/>
        <v>78168490</v>
      </c>
      <c r="N24" s="77">
        <f t="shared" si="3"/>
        <v>44.004252681949701</v>
      </c>
      <c r="O24" s="69"/>
      <c r="P24" s="79"/>
      <c r="Q24" s="69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</row>
    <row r="25" spans="1:1400" s="7" customFormat="1" ht="23.1" customHeight="1">
      <c r="A25" s="31">
        <v>1</v>
      </c>
      <c r="B25" s="32" t="s">
        <v>60</v>
      </c>
      <c r="C25" s="46"/>
      <c r="D25" s="34" t="s">
        <v>61</v>
      </c>
      <c r="E25" s="35">
        <v>52638490</v>
      </c>
      <c r="F25" s="36" t="s">
        <v>30</v>
      </c>
      <c r="G25" s="37">
        <f t="shared" si="9"/>
        <v>5</v>
      </c>
      <c r="H25" s="37">
        <v>5</v>
      </c>
      <c r="I25" s="37">
        <v>52050000</v>
      </c>
      <c r="J25" s="71">
        <f t="shared" si="8"/>
        <v>98.882015802504995</v>
      </c>
      <c r="K25" s="71">
        <f t="shared" ref="K25:K50" si="10">I25/E25*100</f>
        <v>98.882015802504995</v>
      </c>
      <c r="L25" s="71">
        <f t="shared" si="1"/>
        <v>-93.882015802504995</v>
      </c>
      <c r="M25" s="72">
        <f t="shared" si="2"/>
        <v>588490</v>
      </c>
      <c r="N25" s="71">
        <f t="shared" si="3"/>
        <v>1.11798419749503</v>
      </c>
      <c r="O25" s="17"/>
      <c r="P25" s="65"/>
      <c r="Q25" s="17"/>
    </row>
    <row r="26" spans="1:1400" s="7" customFormat="1" ht="28.5" customHeight="1">
      <c r="A26" s="31">
        <v>2</v>
      </c>
      <c r="B26" s="32" t="s">
        <v>62</v>
      </c>
      <c r="C26" s="46"/>
      <c r="D26" s="34" t="s">
        <v>63</v>
      </c>
      <c r="E26" s="35">
        <v>125000000</v>
      </c>
      <c r="F26" s="36" t="s">
        <v>30</v>
      </c>
      <c r="G26" s="37">
        <f t="shared" si="9"/>
        <v>5</v>
      </c>
      <c r="H26" s="37">
        <v>5</v>
      </c>
      <c r="I26" s="70">
        <v>47420000</v>
      </c>
      <c r="J26" s="71">
        <f t="shared" si="8"/>
        <v>37.936</v>
      </c>
      <c r="K26" s="71">
        <f t="shared" si="10"/>
        <v>37.936</v>
      </c>
      <c r="L26" s="71">
        <f t="shared" si="1"/>
        <v>-32.936</v>
      </c>
      <c r="M26" s="72">
        <f t="shared" si="2"/>
        <v>77580000</v>
      </c>
      <c r="N26" s="71">
        <f t="shared" si="3"/>
        <v>62.064</v>
      </c>
      <c r="O26" s="17"/>
      <c r="P26" s="65"/>
      <c r="Q26" s="17"/>
    </row>
    <row r="27" spans="1:1400" s="5" customFormat="1" ht="28.5" customHeight="1">
      <c r="A27" s="26" t="s">
        <v>64</v>
      </c>
      <c r="B27" s="27" t="s">
        <v>58</v>
      </c>
      <c r="C27" s="47"/>
      <c r="D27" s="48" t="s">
        <v>65</v>
      </c>
      <c r="E27" s="28">
        <f>SUM(E28:E30)</f>
        <v>455857750</v>
      </c>
      <c r="F27" s="29" t="s">
        <v>30</v>
      </c>
      <c r="G27" s="30">
        <f t="shared" si="9"/>
        <v>5</v>
      </c>
      <c r="H27" s="30">
        <v>5</v>
      </c>
      <c r="I27" s="30">
        <f>SUM(I28:I30)</f>
        <v>448207750</v>
      </c>
      <c r="J27" s="77">
        <f t="shared" si="8"/>
        <v>292.25171917295398</v>
      </c>
      <c r="K27" s="30">
        <f>SUM(K28:K30)</f>
        <v>292.25171917295398</v>
      </c>
      <c r="L27" s="77">
        <f t="shared" si="1"/>
        <v>-287.25171917295398</v>
      </c>
      <c r="M27" s="78">
        <f t="shared" si="2"/>
        <v>7650000</v>
      </c>
      <c r="N27" s="77">
        <f t="shared" si="3"/>
        <v>1.67815508236945</v>
      </c>
      <c r="O27" s="69"/>
      <c r="P27" s="69"/>
      <c r="Q27" s="69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</row>
    <row r="28" spans="1:1400" s="7" customFormat="1" ht="21.75" customHeight="1">
      <c r="A28" s="31">
        <v>1</v>
      </c>
      <c r="B28" s="32" t="s">
        <v>66</v>
      </c>
      <c r="C28" s="46"/>
      <c r="D28" s="34" t="s">
        <v>67</v>
      </c>
      <c r="E28" s="35">
        <v>76500000</v>
      </c>
      <c r="F28" s="36" t="s">
        <v>30</v>
      </c>
      <c r="G28" s="37">
        <f t="shared" si="9"/>
        <v>5</v>
      </c>
      <c r="H28" s="37">
        <v>5</v>
      </c>
      <c r="I28" s="37">
        <v>72000000</v>
      </c>
      <c r="J28" s="71">
        <f t="shared" si="8"/>
        <v>94.117647058823493</v>
      </c>
      <c r="K28" s="71">
        <f t="shared" si="10"/>
        <v>94.117647058823493</v>
      </c>
      <c r="L28" s="71">
        <f t="shared" si="1"/>
        <v>-89.117647058823493</v>
      </c>
      <c r="M28" s="72">
        <f t="shared" si="2"/>
        <v>4500000</v>
      </c>
      <c r="N28" s="71">
        <f t="shared" si="3"/>
        <v>5.8823529411764701</v>
      </c>
      <c r="O28" s="17"/>
      <c r="P28" s="65"/>
      <c r="Q28" s="17"/>
    </row>
    <row r="29" spans="1:1400" s="7" customFormat="1" ht="23.25" customHeight="1">
      <c r="A29" s="31">
        <v>2</v>
      </c>
      <c r="B29" s="32" t="s">
        <v>68</v>
      </c>
      <c r="C29" s="33"/>
      <c r="D29" s="32" t="s">
        <v>69</v>
      </c>
      <c r="E29" s="35">
        <v>244360000</v>
      </c>
      <c r="F29" s="36" t="s">
        <v>30</v>
      </c>
      <c r="G29" s="37">
        <f t="shared" si="9"/>
        <v>5</v>
      </c>
      <c r="H29" s="37">
        <v>5</v>
      </c>
      <c r="I29" s="37">
        <v>242950000</v>
      </c>
      <c r="J29" s="71">
        <f t="shared" si="8"/>
        <v>99.422982484858395</v>
      </c>
      <c r="K29" s="71">
        <f t="shared" si="10"/>
        <v>99.422982484858395</v>
      </c>
      <c r="L29" s="71">
        <f t="shared" si="1"/>
        <v>-94.422982484858395</v>
      </c>
      <c r="M29" s="72">
        <f t="shared" si="2"/>
        <v>1410000</v>
      </c>
      <c r="N29" s="71">
        <f t="shared" si="3"/>
        <v>0.57701751514159405</v>
      </c>
      <c r="O29" s="17"/>
      <c r="P29" s="65"/>
      <c r="Q29" s="17"/>
    </row>
    <row r="30" spans="1:1400" s="8" customFormat="1" ht="28.5" customHeight="1">
      <c r="A30" s="31">
        <v>3</v>
      </c>
      <c r="B30" s="32" t="s">
        <v>70</v>
      </c>
      <c r="C30" s="46"/>
      <c r="D30" s="32" t="s">
        <v>71</v>
      </c>
      <c r="E30" s="35">
        <v>134997750</v>
      </c>
      <c r="F30" s="36" t="s">
        <v>30</v>
      </c>
      <c r="G30" s="37">
        <f t="shared" si="9"/>
        <v>5</v>
      </c>
      <c r="H30" s="37">
        <v>5</v>
      </c>
      <c r="I30" s="37">
        <v>133257750</v>
      </c>
      <c r="J30" s="71">
        <f t="shared" si="8"/>
        <v>98.711089629271598</v>
      </c>
      <c r="K30" s="71">
        <f t="shared" si="10"/>
        <v>98.711089629271598</v>
      </c>
      <c r="L30" s="71">
        <f t="shared" si="1"/>
        <v>-93.711089629271598</v>
      </c>
      <c r="M30" s="72">
        <f t="shared" si="2"/>
        <v>1740000</v>
      </c>
      <c r="N30" s="71">
        <f t="shared" si="3"/>
        <v>1.2889103707284</v>
      </c>
      <c r="O30" s="17"/>
      <c r="P30" s="65"/>
      <c r="Q30" s="17"/>
    </row>
    <row r="31" spans="1:1400" s="9" customFormat="1" ht="28.5" customHeight="1">
      <c r="A31" s="26" t="s">
        <v>72</v>
      </c>
      <c r="B31" s="27" t="s">
        <v>73</v>
      </c>
      <c r="C31" s="47"/>
      <c r="D31" s="48" t="s">
        <v>74</v>
      </c>
      <c r="E31" s="28">
        <f>SUM(E32:E38)</f>
        <v>1028269336</v>
      </c>
      <c r="F31" s="29" t="s">
        <v>30</v>
      </c>
      <c r="G31" s="30">
        <f t="shared" si="9"/>
        <v>5</v>
      </c>
      <c r="H31" s="30">
        <v>5</v>
      </c>
      <c r="I31" s="30">
        <f>SUM(I32:I38)</f>
        <v>639827000</v>
      </c>
      <c r="J31" s="77">
        <f t="shared" si="8"/>
        <v>62.223677941126503</v>
      </c>
      <c r="K31" s="77">
        <f t="shared" si="10"/>
        <v>62.223677941126503</v>
      </c>
      <c r="L31" s="77">
        <f t="shared" si="1"/>
        <v>-57.223677941126503</v>
      </c>
      <c r="M31" s="78">
        <f t="shared" si="2"/>
        <v>388442336</v>
      </c>
      <c r="N31" s="77">
        <f t="shared" si="3"/>
        <v>37.776322058873497</v>
      </c>
      <c r="O31" s="69"/>
      <c r="P31" s="69"/>
      <c r="Q31" s="69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  <c r="BL31" s="88"/>
      <c r="BM31" s="88"/>
      <c r="BN31" s="88"/>
      <c r="BO31" s="88"/>
      <c r="BP31" s="88"/>
      <c r="BQ31" s="88"/>
      <c r="BR31" s="88"/>
      <c r="BS31" s="88"/>
      <c r="BT31" s="88"/>
      <c r="BU31" s="88"/>
      <c r="BV31" s="88"/>
      <c r="BW31" s="88"/>
      <c r="BX31" s="88"/>
      <c r="BY31" s="88"/>
      <c r="BZ31" s="88"/>
      <c r="CA31" s="88"/>
      <c r="CB31" s="88"/>
      <c r="CC31" s="88"/>
      <c r="CD31" s="88"/>
      <c r="CE31" s="88"/>
      <c r="CF31" s="88"/>
      <c r="CG31" s="88"/>
      <c r="CH31" s="88"/>
      <c r="CI31" s="88"/>
      <c r="CJ31" s="88"/>
      <c r="CK31" s="88"/>
      <c r="CL31" s="88"/>
      <c r="CM31" s="88"/>
      <c r="CN31" s="88"/>
      <c r="CO31" s="88"/>
      <c r="CP31" s="88"/>
      <c r="CQ31" s="88"/>
      <c r="CR31" s="88"/>
      <c r="CS31" s="88"/>
      <c r="CT31" s="88"/>
      <c r="CU31" s="88"/>
      <c r="CV31" s="88"/>
      <c r="CW31" s="88"/>
      <c r="CX31" s="88"/>
      <c r="CY31" s="88"/>
      <c r="CZ31" s="88"/>
      <c r="DA31" s="88"/>
      <c r="DB31" s="88"/>
      <c r="DC31" s="88"/>
      <c r="DD31" s="88"/>
      <c r="DE31" s="88"/>
      <c r="DF31" s="88"/>
      <c r="DG31" s="88"/>
      <c r="DH31" s="88"/>
      <c r="DI31" s="88"/>
      <c r="DJ31" s="88"/>
      <c r="DK31" s="88"/>
      <c r="DL31" s="88"/>
      <c r="DM31" s="88"/>
      <c r="DN31" s="88"/>
      <c r="DO31" s="88"/>
      <c r="DP31" s="88"/>
      <c r="DQ31" s="88"/>
      <c r="DR31" s="88"/>
      <c r="DS31" s="88"/>
      <c r="DT31" s="88"/>
      <c r="DU31" s="88"/>
      <c r="DV31" s="88"/>
      <c r="DW31" s="88"/>
      <c r="DX31" s="88"/>
      <c r="DY31" s="88"/>
      <c r="DZ31" s="88"/>
      <c r="EA31" s="88"/>
      <c r="EB31" s="88"/>
      <c r="EC31" s="88"/>
      <c r="ED31" s="88"/>
      <c r="EE31" s="88"/>
      <c r="EF31" s="88"/>
      <c r="EG31" s="88"/>
      <c r="EH31" s="88"/>
      <c r="EI31" s="88"/>
      <c r="EJ31" s="88"/>
      <c r="EK31" s="88"/>
      <c r="EL31" s="88"/>
      <c r="EM31" s="88"/>
      <c r="EN31" s="88"/>
      <c r="EO31" s="88"/>
      <c r="EP31" s="88"/>
      <c r="EQ31" s="88"/>
      <c r="ER31" s="88"/>
      <c r="ES31" s="88"/>
      <c r="ET31" s="88"/>
      <c r="EU31" s="88"/>
      <c r="EV31" s="88"/>
      <c r="EW31" s="88"/>
      <c r="EX31" s="88"/>
      <c r="EY31" s="88"/>
      <c r="EZ31" s="88"/>
      <c r="FA31" s="88"/>
      <c r="FB31" s="88"/>
      <c r="FC31" s="88"/>
      <c r="FD31" s="88"/>
      <c r="FE31" s="88"/>
      <c r="FF31" s="88"/>
      <c r="FG31" s="88"/>
      <c r="FH31" s="88"/>
      <c r="FI31" s="88"/>
      <c r="FJ31" s="88"/>
      <c r="FK31" s="88"/>
      <c r="FL31" s="88"/>
      <c r="FM31" s="88"/>
      <c r="FN31" s="88"/>
      <c r="FO31" s="88"/>
      <c r="FP31" s="88"/>
      <c r="FQ31" s="88"/>
      <c r="FR31" s="88"/>
      <c r="FS31" s="88"/>
      <c r="FT31" s="88"/>
      <c r="FU31" s="88"/>
      <c r="FV31" s="88"/>
      <c r="FW31" s="88"/>
      <c r="FX31" s="88"/>
      <c r="FY31" s="88"/>
      <c r="FZ31" s="88"/>
      <c r="GA31" s="88"/>
      <c r="GB31" s="88"/>
      <c r="GC31" s="88"/>
      <c r="GD31" s="88"/>
      <c r="GE31" s="88"/>
      <c r="GF31" s="88"/>
      <c r="GG31" s="88"/>
      <c r="GH31" s="88"/>
      <c r="GI31" s="88"/>
      <c r="GJ31" s="88"/>
      <c r="GK31" s="88"/>
      <c r="GL31" s="88"/>
      <c r="GM31" s="88"/>
      <c r="GN31" s="88"/>
      <c r="GO31" s="88"/>
      <c r="GP31" s="88"/>
      <c r="GQ31" s="88"/>
      <c r="GR31" s="88"/>
      <c r="GS31" s="88"/>
      <c r="GT31" s="88"/>
      <c r="GU31" s="88"/>
      <c r="GV31" s="88"/>
      <c r="GW31" s="88"/>
      <c r="GX31" s="88"/>
      <c r="GY31" s="88"/>
      <c r="GZ31" s="88"/>
      <c r="HA31" s="88"/>
      <c r="HB31" s="88"/>
      <c r="HC31" s="88"/>
      <c r="HD31" s="88"/>
      <c r="HE31" s="88"/>
      <c r="HF31" s="88"/>
      <c r="HG31" s="88"/>
      <c r="HH31" s="88"/>
      <c r="HI31" s="88"/>
      <c r="HJ31" s="88"/>
      <c r="HK31" s="88"/>
      <c r="HL31" s="88"/>
      <c r="HM31" s="88"/>
      <c r="HN31" s="88"/>
      <c r="HO31" s="88"/>
      <c r="HP31" s="88"/>
      <c r="HQ31" s="88"/>
      <c r="HR31" s="88"/>
      <c r="HS31" s="88"/>
      <c r="HT31" s="88"/>
      <c r="HU31" s="88"/>
      <c r="HV31" s="88"/>
      <c r="HW31" s="88"/>
      <c r="HX31" s="88"/>
      <c r="HY31" s="88"/>
      <c r="HZ31" s="88"/>
      <c r="IA31" s="88"/>
      <c r="IB31" s="88"/>
      <c r="IC31" s="88"/>
      <c r="ID31" s="88"/>
      <c r="IE31" s="88"/>
      <c r="IF31" s="88"/>
      <c r="IG31" s="88"/>
      <c r="IH31" s="88"/>
      <c r="II31" s="88"/>
      <c r="IJ31" s="88"/>
      <c r="IK31" s="88"/>
      <c r="IL31" s="88"/>
      <c r="IM31" s="88"/>
      <c r="IN31" s="88"/>
      <c r="IO31" s="88"/>
      <c r="IP31" s="88"/>
      <c r="IQ31" s="88"/>
      <c r="IR31" s="88"/>
      <c r="IS31" s="88"/>
      <c r="IT31" s="88"/>
      <c r="IU31" s="88"/>
      <c r="IV31" s="88"/>
      <c r="IW31" s="88"/>
      <c r="IX31" s="88"/>
      <c r="IY31" s="88"/>
      <c r="IZ31" s="88"/>
      <c r="JA31" s="88"/>
      <c r="JB31" s="88"/>
      <c r="JC31" s="88"/>
      <c r="JD31" s="88"/>
      <c r="JE31" s="88"/>
      <c r="JF31" s="88"/>
      <c r="JG31" s="88"/>
      <c r="JH31" s="88"/>
      <c r="JI31" s="88"/>
      <c r="JJ31" s="88"/>
      <c r="JK31" s="88"/>
      <c r="JL31" s="88"/>
      <c r="JM31" s="88"/>
      <c r="JN31" s="88"/>
      <c r="JO31" s="88"/>
      <c r="JP31" s="88"/>
      <c r="JQ31" s="88"/>
      <c r="JR31" s="88"/>
      <c r="JS31" s="88"/>
      <c r="JT31" s="88"/>
      <c r="JU31" s="88"/>
      <c r="JV31" s="88"/>
      <c r="JW31" s="88"/>
      <c r="JX31" s="88"/>
      <c r="JY31" s="88"/>
      <c r="JZ31" s="88"/>
      <c r="KA31" s="88"/>
      <c r="KB31" s="88"/>
      <c r="KC31" s="88"/>
      <c r="KD31" s="88"/>
      <c r="KE31" s="88"/>
      <c r="KF31" s="88"/>
      <c r="KG31" s="88"/>
      <c r="KH31" s="88"/>
      <c r="KI31" s="88"/>
      <c r="KJ31" s="88"/>
      <c r="KK31" s="88"/>
      <c r="KL31" s="88"/>
      <c r="KM31" s="88"/>
      <c r="KN31" s="88"/>
      <c r="KO31" s="88"/>
      <c r="KP31" s="88"/>
      <c r="KQ31" s="88"/>
      <c r="KR31" s="88"/>
      <c r="KS31" s="88"/>
      <c r="KT31" s="88"/>
      <c r="KU31" s="88"/>
      <c r="KV31" s="88"/>
      <c r="KW31" s="88"/>
      <c r="KX31" s="88"/>
      <c r="KY31" s="88"/>
      <c r="KZ31" s="88"/>
      <c r="LA31" s="88"/>
      <c r="LB31" s="88"/>
      <c r="LC31" s="88"/>
      <c r="LD31" s="88"/>
      <c r="LE31" s="88"/>
      <c r="LF31" s="88"/>
      <c r="LG31" s="88"/>
      <c r="LH31" s="88"/>
      <c r="LI31" s="88"/>
      <c r="LJ31" s="88"/>
      <c r="LK31" s="88"/>
      <c r="LL31" s="88"/>
      <c r="LM31" s="88"/>
      <c r="LN31" s="88"/>
      <c r="LO31" s="88"/>
      <c r="LP31" s="88"/>
      <c r="LQ31" s="88"/>
      <c r="LR31" s="88"/>
      <c r="LS31" s="88"/>
      <c r="LT31" s="88"/>
      <c r="LU31" s="88"/>
      <c r="LV31" s="88"/>
      <c r="LW31" s="88"/>
      <c r="LX31" s="88"/>
      <c r="LY31" s="88"/>
      <c r="LZ31" s="88"/>
      <c r="MA31" s="88"/>
      <c r="MB31" s="88"/>
      <c r="MC31" s="88"/>
      <c r="MD31" s="88"/>
      <c r="ME31" s="88"/>
      <c r="MF31" s="88"/>
      <c r="MG31" s="88"/>
      <c r="MH31" s="88"/>
      <c r="MI31" s="88"/>
      <c r="MJ31" s="88"/>
      <c r="MK31" s="88"/>
      <c r="ML31" s="88"/>
      <c r="MM31" s="88"/>
      <c r="MN31" s="88"/>
      <c r="MO31" s="88"/>
      <c r="MP31" s="88"/>
      <c r="MQ31" s="88"/>
      <c r="MR31" s="88"/>
      <c r="MS31" s="88"/>
      <c r="MT31" s="88"/>
      <c r="MU31" s="88"/>
      <c r="MV31" s="88"/>
      <c r="MW31" s="88"/>
      <c r="MX31" s="88"/>
      <c r="MY31" s="88"/>
      <c r="MZ31" s="88"/>
      <c r="NA31" s="88"/>
      <c r="NB31" s="88"/>
      <c r="NC31" s="88"/>
      <c r="ND31" s="88"/>
      <c r="NE31" s="88"/>
      <c r="NF31" s="88"/>
      <c r="NG31" s="88"/>
      <c r="NH31" s="88"/>
      <c r="NI31" s="88"/>
      <c r="NJ31" s="88"/>
      <c r="NK31" s="88"/>
      <c r="NL31" s="88"/>
      <c r="NM31" s="88"/>
      <c r="NN31" s="88"/>
      <c r="NO31" s="88"/>
      <c r="NP31" s="88"/>
      <c r="NQ31" s="88"/>
      <c r="NR31" s="88"/>
      <c r="NS31" s="88"/>
      <c r="NT31" s="88"/>
      <c r="NU31" s="88"/>
      <c r="NV31" s="88"/>
      <c r="NW31" s="88"/>
      <c r="NX31" s="88"/>
      <c r="NY31" s="88"/>
      <c r="NZ31" s="88"/>
      <c r="OA31" s="88"/>
      <c r="OB31" s="88"/>
      <c r="OC31" s="88"/>
      <c r="OD31" s="88"/>
      <c r="OE31" s="88"/>
      <c r="OF31" s="88"/>
      <c r="OG31" s="88"/>
      <c r="OH31" s="88"/>
      <c r="OI31" s="88"/>
      <c r="OJ31" s="88"/>
      <c r="OK31" s="88"/>
      <c r="OL31" s="88"/>
      <c r="OM31" s="88"/>
      <c r="ON31" s="88"/>
      <c r="OO31" s="88"/>
      <c r="OP31" s="88"/>
      <c r="OQ31" s="88"/>
      <c r="OR31" s="88"/>
      <c r="OS31" s="88"/>
      <c r="OT31" s="88"/>
      <c r="OU31" s="88"/>
      <c r="OV31" s="88"/>
      <c r="OW31" s="88"/>
      <c r="OX31" s="88"/>
      <c r="OY31" s="88"/>
      <c r="OZ31" s="88"/>
      <c r="PA31" s="88"/>
      <c r="PB31" s="88"/>
      <c r="PC31" s="88"/>
      <c r="PD31" s="88"/>
      <c r="PE31" s="88"/>
      <c r="PF31" s="88"/>
      <c r="PG31" s="88"/>
      <c r="PH31" s="88"/>
      <c r="PI31" s="88"/>
      <c r="PJ31" s="88"/>
      <c r="PK31" s="88"/>
      <c r="PL31" s="88"/>
      <c r="PM31" s="88"/>
      <c r="PN31" s="88"/>
      <c r="PO31" s="88"/>
      <c r="PP31" s="88"/>
      <c r="PQ31" s="88"/>
      <c r="PR31" s="88"/>
      <c r="PS31" s="88"/>
      <c r="PT31" s="88"/>
      <c r="PU31" s="88"/>
      <c r="PV31" s="88"/>
      <c r="PW31" s="88"/>
      <c r="PX31" s="88"/>
      <c r="PY31" s="88"/>
      <c r="PZ31" s="88"/>
      <c r="QA31" s="88"/>
      <c r="QB31" s="88"/>
      <c r="QC31" s="88"/>
      <c r="QD31" s="88"/>
      <c r="QE31" s="88"/>
      <c r="QF31" s="88"/>
      <c r="QG31" s="88"/>
      <c r="QH31" s="88"/>
      <c r="QI31" s="88"/>
      <c r="QJ31" s="88"/>
      <c r="QK31" s="88"/>
      <c r="QL31" s="88"/>
      <c r="QM31" s="88"/>
      <c r="QN31" s="88"/>
      <c r="QO31" s="88"/>
      <c r="QP31" s="88"/>
      <c r="QQ31" s="88"/>
      <c r="QR31" s="88"/>
      <c r="QS31" s="88"/>
      <c r="QT31" s="88"/>
      <c r="QU31" s="88"/>
      <c r="QV31" s="88"/>
      <c r="QW31" s="88"/>
      <c r="QX31" s="88"/>
      <c r="QY31" s="88"/>
      <c r="QZ31" s="88"/>
      <c r="RA31" s="88"/>
      <c r="RB31" s="88"/>
      <c r="RC31" s="88"/>
      <c r="RD31" s="88"/>
      <c r="RE31" s="88"/>
      <c r="RF31" s="88"/>
      <c r="RG31" s="88"/>
      <c r="RH31" s="88"/>
      <c r="RI31" s="88"/>
      <c r="RJ31" s="88"/>
      <c r="RK31" s="88"/>
      <c r="RL31" s="88"/>
      <c r="RM31" s="88"/>
      <c r="RN31" s="88"/>
      <c r="RO31" s="88"/>
      <c r="RP31" s="88"/>
      <c r="RQ31" s="88"/>
      <c r="RR31" s="88"/>
      <c r="RS31" s="88"/>
      <c r="RT31" s="88"/>
      <c r="RU31" s="88"/>
      <c r="RV31" s="88"/>
      <c r="RW31" s="88"/>
      <c r="RX31" s="88"/>
      <c r="RY31" s="88"/>
      <c r="RZ31" s="88"/>
      <c r="SA31" s="88"/>
      <c r="SB31" s="88"/>
      <c r="SC31" s="88"/>
      <c r="SD31" s="88"/>
      <c r="SE31" s="88"/>
      <c r="SF31" s="88"/>
      <c r="SG31" s="88"/>
      <c r="SH31" s="88"/>
      <c r="SI31" s="88"/>
      <c r="SJ31" s="88"/>
      <c r="SK31" s="88"/>
      <c r="SL31" s="88"/>
      <c r="SM31" s="88"/>
      <c r="SN31" s="88"/>
      <c r="SO31" s="88"/>
      <c r="SP31" s="88"/>
      <c r="SQ31" s="88"/>
      <c r="SR31" s="88"/>
      <c r="SS31" s="88"/>
      <c r="ST31" s="88"/>
      <c r="SU31" s="88"/>
      <c r="SV31" s="88"/>
      <c r="SW31" s="88"/>
      <c r="SX31" s="88"/>
      <c r="SY31" s="88"/>
      <c r="SZ31" s="88"/>
      <c r="TA31" s="88"/>
      <c r="TB31" s="88"/>
      <c r="TC31" s="88"/>
      <c r="TD31" s="88"/>
      <c r="TE31" s="88"/>
      <c r="TF31" s="88"/>
      <c r="TG31" s="88"/>
      <c r="TH31" s="88"/>
      <c r="TI31" s="88"/>
      <c r="TJ31" s="88"/>
      <c r="TK31" s="88"/>
      <c r="TL31" s="88"/>
      <c r="TM31" s="88"/>
      <c r="TN31" s="88"/>
      <c r="TO31" s="88"/>
      <c r="TP31" s="88"/>
      <c r="TQ31" s="88"/>
      <c r="TR31" s="88"/>
      <c r="TS31" s="88"/>
      <c r="TT31" s="88"/>
      <c r="TU31" s="88"/>
      <c r="TV31" s="88"/>
      <c r="TW31" s="88"/>
      <c r="TX31" s="88"/>
      <c r="TY31" s="88"/>
      <c r="TZ31" s="88"/>
      <c r="UA31" s="88"/>
      <c r="UB31" s="88"/>
      <c r="UC31" s="88"/>
      <c r="UD31" s="88"/>
      <c r="UE31" s="88"/>
      <c r="UF31" s="88"/>
      <c r="UG31" s="88"/>
      <c r="UH31" s="88"/>
      <c r="UI31" s="88"/>
      <c r="UJ31" s="88"/>
      <c r="UK31" s="88"/>
      <c r="UL31" s="88"/>
      <c r="UM31" s="88"/>
      <c r="UN31" s="88"/>
      <c r="UO31" s="88"/>
      <c r="UP31" s="88"/>
      <c r="UQ31" s="88"/>
      <c r="UR31" s="88"/>
      <c r="US31" s="88"/>
      <c r="UT31" s="88"/>
      <c r="UU31" s="88"/>
      <c r="UV31" s="88"/>
      <c r="UW31" s="88"/>
      <c r="UX31" s="88"/>
      <c r="UY31" s="88"/>
      <c r="UZ31" s="88"/>
      <c r="VA31" s="88"/>
      <c r="VB31" s="88"/>
      <c r="VC31" s="88"/>
      <c r="VD31" s="88"/>
      <c r="VE31" s="88"/>
      <c r="VF31" s="88"/>
      <c r="VG31" s="88"/>
      <c r="VH31" s="88"/>
      <c r="VI31" s="88"/>
      <c r="VJ31" s="88"/>
      <c r="VK31" s="88"/>
      <c r="VL31" s="88"/>
      <c r="VM31" s="88"/>
      <c r="VN31" s="88"/>
      <c r="VO31" s="88"/>
      <c r="VP31" s="88"/>
      <c r="VQ31" s="88"/>
      <c r="VR31" s="88"/>
      <c r="VS31" s="88"/>
      <c r="VT31" s="88"/>
      <c r="VU31" s="88"/>
      <c r="VV31" s="88"/>
      <c r="VW31" s="88"/>
      <c r="VX31" s="88"/>
      <c r="VY31" s="88"/>
      <c r="VZ31" s="88"/>
      <c r="WA31" s="88"/>
      <c r="WB31" s="88"/>
      <c r="WC31" s="88"/>
      <c r="WD31" s="88"/>
      <c r="WE31" s="88"/>
      <c r="WF31" s="88"/>
      <c r="WG31" s="88"/>
      <c r="WH31" s="88"/>
      <c r="WI31" s="88"/>
      <c r="WJ31" s="88"/>
      <c r="WK31" s="88"/>
      <c r="WL31" s="88"/>
      <c r="WM31" s="88"/>
      <c r="WN31" s="88"/>
      <c r="WO31" s="88"/>
      <c r="WP31" s="88"/>
      <c r="WQ31" s="88"/>
      <c r="WR31" s="88"/>
      <c r="WS31" s="88"/>
      <c r="WT31" s="88"/>
      <c r="WU31" s="88"/>
      <c r="WV31" s="88"/>
      <c r="WW31" s="88"/>
      <c r="WX31" s="88"/>
      <c r="WY31" s="88"/>
      <c r="WZ31" s="88"/>
      <c r="XA31" s="88"/>
      <c r="XB31" s="88"/>
      <c r="XC31" s="88"/>
      <c r="XD31" s="88"/>
      <c r="XE31" s="88"/>
      <c r="XF31" s="88"/>
      <c r="XG31" s="88"/>
      <c r="XH31" s="88"/>
      <c r="XI31" s="88"/>
      <c r="XJ31" s="88"/>
      <c r="XK31" s="88"/>
      <c r="XL31" s="88"/>
      <c r="XM31" s="88"/>
      <c r="XN31" s="88"/>
      <c r="XO31" s="88"/>
      <c r="XP31" s="88"/>
      <c r="XQ31" s="88"/>
      <c r="XR31" s="88"/>
      <c r="XS31" s="88"/>
      <c r="XT31" s="88"/>
      <c r="XU31" s="88"/>
      <c r="XV31" s="88"/>
      <c r="XW31" s="88"/>
      <c r="XX31" s="88"/>
      <c r="XY31" s="88"/>
      <c r="XZ31" s="88"/>
      <c r="YA31" s="88"/>
      <c r="YB31" s="88"/>
      <c r="YC31" s="88"/>
      <c r="YD31" s="88"/>
      <c r="YE31" s="88"/>
      <c r="YF31" s="88"/>
      <c r="YG31" s="88"/>
      <c r="YH31" s="88"/>
      <c r="YI31" s="88"/>
      <c r="YJ31" s="88"/>
      <c r="YK31" s="88"/>
      <c r="YL31" s="88"/>
      <c r="YM31" s="88"/>
      <c r="YN31" s="88"/>
      <c r="YO31" s="88"/>
      <c r="YP31" s="88"/>
      <c r="YQ31" s="88"/>
      <c r="YR31" s="88"/>
      <c r="YS31" s="88"/>
      <c r="YT31" s="88"/>
      <c r="YU31" s="88"/>
      <c r="YV31" s="88"/>
      <c r="YW31" s="88"/>
      <c r="YX31" s="88"/>
      <c r="YY31" s="88"/>
      <c r="YZ31" s="88"/>
      <c r="ZA31" s="88"/>
      <c r="ZB31" s="88"/>
      <c r="ZC31" s="88"/>
      <c r="ZD31" s="88"/>
      <c r="ZE31" s="88"/>
      <c r="ZF31" s="88"/>
      <c r="ZG31" s="88"/>
      <c r="ZH31" s="88"/>
      <c r="ZI31" s="88"/>
      <c r="ZJ31" s="88"/>
      <c r="ZK31" s="88"/>
      <c r="ZL31" s="88"/>
      <c r="ZM31" s="88"/>
      <c r="ZN31" s="88"/>
      <c r="ZO31" s="88"/>
      <c r="ZP31" s="88"/>
      <c r="ZQ31" s="88"/>
      <c r="ZR31" s="88"/>
      <c r="ZS31" s="88"/>
      <c r="ZT31" s="88"/>
      <c r="ZU31" s="88"/>
      <c r="ZV31" s="88"/>
      <c r="ZW31" s="88"/>
      <c r="ZX31" s="88"/>
      <c r="ZY31" s="88"/>
      <c r="ZZ31" s="88"/>
      <c r="AAA31" s="88"/>
      <c r="AAB31" s="88"/>
      <c r="AAC31" s="88"/>
      <c r="AAD31" s="88"/>
      <c r="AAE31" s="88"/>
      <c r="AAF31" s="88"/>
      <c r="AAG31" s="88"/>
      <c r="AAH31" s="88"/>
      <c r="AAI31" s="88"/>
      <c r="AAJ31" s="88"/>
      <c r="AAK31" s="88"/>
      <c r="AAL31" s="88"/>
      <c r="AAM31" s="88"/>
      <c r="AAN31" s="88"/>
      <c r="AAO31" s="88"/>
      <c r="AAP31" s="88"/>
      <c r="AAQ31" s="88"/>
      <c r="AAR31" s="88"/>
      <c r="AAS31" s="88"/>
      <c r="AAT31" s="88"/>
      <c r="AAU31" s="88"/>
      <c r="AAV31" s="88"/>
      <c r="AAW31" s="88"/>
      <c r="AAX31" s="88"/>
      <c r="AAY31" s="88"/>
      <c r="AAZ31" s="88"/>
      <c r="ABA31" s="88"/>
      <c r="ABB31" s="88"/>
      <c r="ABC31" s="88"/>
      <c r="ABD31" s="88"/>
      <c r="ABE31" s="88"/>
      <c r="ABF31" s="88"/>
      <c r="ABG31" s="88"/>
      <c r="ABH31" s="88"/>
      <c r="ABI31" s="88"/>
      <c r="ABJ31" s="88"/>
      <c r="ABK31" s="88"/>
      <c r="ABL31" s="88"/>
      <c r="ABM31" s="88"/>
      <c r="ABN31" s="88"/>
      <c r="ABO31" s="88"/>
      <c r="ABP31" s="88"/>
      <c r="ABQ31" s="88"/>
      <c r="ABR31" s="88"/>
      <c r="ABS31" s="88"/>
      <c r="ABT31" s="88"/>
      <c r="ABU31" s="88"/>
      <c r="ABV31" s="88"/>
      <c r="ABW31" s="88"/>
      <c r="ABX31" s="88"/>
      <c r="ABY31" s="88"/>
      <c r="ABZ31" s="88"/>
      <c r="ACA31" s="88"/>
      <c r="ACB31" s="88"/>
      <c r="ACC31" s="88"/>
      <c r="ACD31" s="88"/>
      <c r="ACE31" s="88"/>
      <c r="ACF31" s="88"/>
      <c r="ACG31" s="88"/>
      <c r="ACH31" s="88"/>
      <c r="ACI31" s="88"/>
      <c r="ACJ31" s="88"/>
      <c r="ACK31" s="88"/>
      <c r="ACL31" s="88"/>
      <c r="ACM31" s="88"/>
      <c r="ACN31" s="88"/>
      <c r="ACO31" s="88"/>
      <c r="ACP31" s="88"/>
      <c r="ACQ31" s="88"/>
      <c r="ACR31" s="88"/>
      <c r="ACS31" s="88"/>
      <c r="ACT31" s="88"/>
      <c r="ACU31" s="88"/>
      <c r="ACV31" s="88"/>
      <c r="ACW31" s="88"/>
      <c r="ACX31" s="88"/>
      <c r="ACY31" s="88"/>
      <c r="ACZ31" s="88"/>
      <c r="ADA31" s="88"/>
      <c r="ADB31" s="88"/>
      <c r="ADC31" s="88"/>
      <c r="ADD31" s="88"/>
      <c r="ADE31" s="88"/>
      <c r="ADF31" s="88"/>
      <c r="ADG31" s="88"/>
      <c r="ADH31" s="88"/>
      <c r="ADI31" s="88"/>
      <c r="ADJ31" s="88"/>
      <c r="ADK31" s="88"/>
      <c r="ADL31" s="88"/>
      <c r="ADM31" s="88"/>
      <c r="ADN31" s="88"/>
      <c r="ADO31" s="88"/>
      <c r="ADP31" s="88"/>
      <c r="ADQ31" s="88"/>
      <c r="ADR31" s="88"/>
      <c r="ADS31" s="88"/>
      <c r="ADT31" s="88"/>
      <c r="ADU31" s="88"/>
      <c r="ADV31" s="88"/>
      <c r="ADW31" s="88"/>
      <c r="ADX31" s="88"/>
      <c r="ADY31" s="88"/>
      <c r="ADZ31" s="88"/>
      <c r="AEA31" s="88"/>
      <c r="AEB31" s="88"/>
      <c r="AEC31" s="88"/>
      <c r="AED31" s="88"/>
      <c r="AEE31" s="88"/>
      <c r="AEF31" s="88"/>
      <c r="AEG31" s="88"/>
      <c r="AEH31" s="88"/>
      <c r="AEI31" s="88"/>
      <c r="AEJ31" s="88"/>
      <c r="AEK31" s="88"/>
      <c r="AEL31" s="88"/>
      <c r="AEM31" s="88"/>
      <c r="AEN31" s="88"/>
      <c r="AEO31" s="88"/>
      <c r="AEP31" s="88"/>
      <c r="AEQ31" s="88"/>
      <c r="AER31" s="88"/>
      <c r="AES31" s="88"/>
      <c r="AET31" s="88"/>
      <c r="AEU31" s="88"/>
      <c r="AEV31" s="88"/>
      <c r="AEW31" s="88"/>
      <c r="AEX31" s="88"/>
      <c r="AEY31" s="88"/>
      <c r="AEZ31" s="88"/>
      <c r="AFA31" s="88"/>
      <c r="AFB31" s="88"/>
      <c r="AFC31" s="88"/>
      <c r="AFD31" s="88"/>
      <c r="AFE31" s="88"/>
      <c r="AFF31" s="88"/>
      <c r="AFG31" s="88"/>
      <c r="AFH31" s="88"/>
      <c r="AFI31" s="88"/>
      <c r="AFJ31" s="88"/>
      <c r="AFK31" s="88"/>
      <c r="AFL31" s="88"/>
      <c r="AFM31" s="88"/>
      <c r="AFN31" s="88"/>
      <c r="AFO31" s="88"/>
      <c r="AFP31" s="88"/>
      <c r="AFQ31" s="88"/>
      <c r="AFR31" s="88"/>
      <c r="AFS31" s="88"/>
      <c r="AFT31" s="88"/>
      <c r="AFU31" s="88"/>
      <c r="AFV31" s="88"/>
      <c r="AFW31" s="88"/>
      <c r="AFX31" s="88"/>
      <c r="AFY31" s="88"/>
      <c r="AFZ31" s="88"/>
      <c r="AGA31" s="88"/>
      <c r="AGB31" s="88"/>
      <c r="AGC31" s="88"/>
      <c r="AGD31" s="88"/>
      <c r="AGE31" s="88"/>
      <c r="AGF31" s="88"/>
      <c r="AGG31" s="88"/>
      <c r="AGH31" s="88"/>
      <c r="AGI31" s="88"/>
      <c r="AGJ31" s="88"/>
      <c r="AGK31" s="88"/>
      <c r="AGL31" s="88"/>
      <c r="AGM31" s="88"/>
      <c r="AGN31" s="88"/>
      <c r="AGO31" s="88"/>
      <c r="AGP31" s="88"/>
      <c r="AGQ31" s="88"/>
      <c r="AGR31" s="88"/>
      <c r="AGS31" s="88"/>
      <c r="AGT31" s="88"/>
      <c r="AGU31" s="88"/>
      <c r="AGV31" s="88"/>
      <c r="AGW31" s="88"/>
      <c r="AGX31" s="88"/>
      <c r="AGY31" s="88"/>
      <c r="AGZ31" s="88"/>
      <c r="AHA31" s="88"/>
      <c r="AHB31" s="88"/>
      <c r="AHC31" s="88"/>
      <c r="AHD31" s="88"/>
      <c r="AHE31" s="88"/>
      <c r="AHF31" s="88"/>
      <c r="AHG31" s="88"/>
      <c r="AHH31" s="88"/>
      <c r="AHI31" s="88"/>
      <c r="AHJ31" s="88"/>
      <c r="AHK31" s="88"/>
      <c r="AHL31" s="88"/>
      <c r="AHM31" s="88"/>
      <c r="AHN31" s="88"/>
      <c r="AHO31" s="88"/>
      <c r="AHP31" s="88"/>
      <c r="AHQ31" s="88"/>
      <c r="AHR31" s="88"/>
      <c r="AHS31" s="88"/>
      <c r="AHT31" s="88"/>
      <c r="AHU31" s="88"/>
      <c r="AHV31" s="88"/>
      <c r="AHW31" s="88"/>
      <c r="AHX31" s="88"/>
      <c r="AHY31" s="88"/>
      <c r="AHZ31" s="88"/>
      <c r="AIA31" s="88"/>
      <c r="AIB31" s="88"/>
      <c r="AIC31" s="88"/>
      <c r="AID31" s="88"/>
      <c r="AIE31" s="88"/>
      <c r="AIF31" s="88"/>
      <c r="AIG31" s="88"/>
      <c r="AIH31" s="88"/>
      <c r="AII31" s="88"/>
      <c r="AIJ31" s="88"/>
      <c r="AIK31" s="88"/>
      <c r="AIL31" s="88"/>
      <c r="AIM31" s="88"/>
      <c r="AIN31" s="88"/>
      <c r="AIO31" s="88"/>
      <c r="AIP31" s="88"/>
      <c r="AIQ31" s="88"/>
      <c r="AIR31" s="88"/>
      <c r="AIS31" s="88"/>
      <c r="AIT31" s="88"/>
      <c r="AIU31" s="88"/>
      <c r="AIV31" s="88"/>
      <c r="AIW31" s="88"/>
      <c r="AIX31" s="88"/>
      <c r="AIY31" s="88"/>
      <c r="AIZ31" s="88"/>
      <c r="AJA31" s="88"/>
      <c r="AJB31" s="88"/>
      <c r="AJC31" s="88"/>
      <c r="AJD31" s="88"/>
      <c r="AJE31" s="88"/>
      <c r="AJF31" s="88"/>
      <c r="AJG31" s="88"/>
      <c r="AJH31" s="88"/>
      <c r="AJI31" s="88"/>
      <c r="AJJ31" s="88"/>
      <c r="AJK31" s="88"/>
      <c r="AJL31" s="88"/>
      <c r="AJM31" s="88"/>
      <c r="AJN31" s="88"/>
      <c r="AJO31" s="88"/>
      <c r="AJP31" s="88"/>
      <c r="AJQ31" s="88"/>
      <c r="AJR31" s="88"/>
      <c r="AJS31" s="88"/>
      <c r="AJT31" s="88"/>
      <c r="AJU31" s="88"/>
      <c r="AJV31" s="88"/>
      <c r="AJW31" s="88"/>
      <c r="AJX31" s="88"/>
      <c r="AJY31" s="88"/>
      <c r="AJZ31" s="88"/>
      <c r="AKA31" s="88"/>
      <c r="AKB31" s="88"/>
      <c r="AKC31" s="88"/>
      <c r="AKD31" s="88"/>
      <c r="AKE31" s="88"/>
      <c r="AKF31" s="88"/>
      <c r="AKG31" s="88"/>
      <c r="AKH31" s="88"/>
      <c r="AKI31" s="88"/>
      <c r="AKJ31" s="88"/>
      <c r="AKK31" s="88"/>
      <c r="AKL31" s="88"/>
      <c r="AKM31" s="88"/>
      <c r="AKN31" s="88"/>
      <c r="AKO31" s="88"/>
      <c r="AKP31" s="88"/>
      <c r="AKQ31" s="88"/>
      <c r="AKR31" s="88"/>
      <c r="AKS31" s="88"/>
      <c r="AKT31" s="88"/>
      <c r="AKU31" s="88"/>
      <c r="AKV31" s="88"/>
      <c r="AKW31" s="88"/>
      <c r="AKX31" s="88"/>
      <c r="AKY31" s="88"/>
      <c r="AKZ31" s="88"/>
      <c r="ALA31" s="88"/>
      <c r="ALB31" s="88"/>
      <c r="ALC31" s="88"/>
      <c r="ALD31" s="88"/>
      <c r="ALE31" s="88"/>
      <c r="ALF31" s="88"/>
      <c r="ALG31" s="88"/>
      <c r="ALH31" s="88"/>
      <c r="ALI31" s="88"/>
      <c r="ALJ31" s="88"/>
      <c r="ALK31" s="88"/>
      <c r="ALL31" s="88"/>
      <c r="ALM31" s="88"/>
      <c r="ALN31" s="88"/>
      <c r="ALO31" s="88"/>
      <c r="ALP31" s="88"/>
      <c r="ALQ31" s="88"/>
      <c r="ALR31" s="88"/>
      <c r="ALS31" s="88"/>
      <c r="ALT31" s="88"/>
      <c r="ALU31" s="88"/>
      <c r="ALV31" s="88"/>
      <c r="ALW31" s="88"/>
      <c r="ALX31" s="88"/>
      <c r="ALY31" s="88"/>
      <c r="ALZ31" s="88"/>
      <c r="AMA31" s="88"/>
      <c r="AMB31" s="88"/>
      <c r="AMC31" s="88"/>
      <c r="AMD31" s="88"/>
      <c r="AME31" s="88"/>
      <c r="AMF31" s="88"/>
      <c r="AMG31" s="88"/>
      <c r="AMH31" s="88"/>
      <c r="AMI31" s="88"/>
      <c r="AMJ31" s="88"/>
      <c r="AMK31" s="88"/>
      <c r="AML31" s="88"/>
      <c r="AMM31" s="88"/>
      <c r="AMN31" s="88"/>
      <c r="AMO31" s="88"/>
      <c r="AMP31" s="88"/>
      <c r="AMQ31" s="88"/>
      <c r="AMR31" s="88"/>
      <c r="AMS31" s="88"/>
      <c r="AMT31" s="88"/>
      <c r="AMU31" s="88"/>
      <c r="AMV31" s="88"/>
      <c r="AMW31" s="88"/>
      <c r="AMX31" s="88"/>
      <c r="AMY31" s="88"/>
      <c r="AMZ31" s="88"/>
      <c r="ANA31" s="88"/>
      <c r="ANB31" s="88"/>
      <c r="ANC31" s="88"/>
      <c r="AND31" s="88"/>
      <c r="ANE31" s="88"/>
      <c r="ANF31" s="88"/>
      <c r="ANG31" s="88"/>
      <c r="ANH31" s="88"/>
      <c r="ANI31" s="88"/>
      <c r="ANJ31" s="88"/>
      <c r="ANK31" s="88"/>
      <c r="ANL31" s="88"/>
      <c r="ANM31" s="88"/>
      <c r="ANN31" s="88"/>
      <c r="ANO31" s="88"/>
      <c r="ANP31" s="88"/>
      <c r="ANQ31" s="88"/>
      <c r="ANR31" s="88"/>
      <c r="ANS31" s="88"/>
      <c r="ANT31" s="88"/>
      <c r="ANU31" s="88"/>
      <c r="ANV31" s="88"/>
      <c r="ANW31" s="88"/>
      <c r="ANX31" s="88"/>
      <c r="ANY31" s="88"/>
      <c r="ANZ31" s="88"/>
      <c r="AOA31" s="88"/>
      <c r="AOB31" s="88"/>
      <c r="AOC31" s="88"/>
      <c r="AOD31" s="88"/>
      <c r="AOE31" s="88"/>
      <c r="AOF31" s="88"/>
      <c r="AOG31" s="88"/>
      <c r="AOH31" s="88"/>
      <c r="AOI31" s="88"/>
      <c r="AOJ31" s="88"/>
      <c r="AOK31" s="88"/>
      <c r="AOL31" s="88"/>
      <c r="AOM31" s="88"/>
      <c r="AON31" s="88"/>
      <c r="AOO31" s="88"/>
      <c r="AOP31" s="88"/>
      <c r="AOQ31" s="88"/>
      <c r="AOR31" s="88"/>
      <c r="AOS31" s="88"/>
      <c r="AOT31" s="88"/>
      <c r="AOU31" s="88"/>
      <c r="AOV31" s="88"/>
      <c r="AOW31" s="88"/>
      <c r="AOX31" s="88"/>
      <c r="AOY31" s="88"/>
      <c r="AOZ31" s="88"/>
      <c r="APA31" s="88"/>
      <c r="APB31" s="88"/>
      <c r="APC31" s="88"/>
      <c r="APD31" s="88"/>
      <c r="APE31" s="88"/>
      <c r="APF31" s="88"/>
      <c r="APG31" s="88"/>
      <c r="APH31" s="88"/>
      <c r="API31" s="88"/>
      <c r="APJ31" s="88"/>
      <c r="APK31" s="88"/>
      <c r="APL31" s="88"/>
      <c r="APM31" s="88"/>
      <c r="APN31" s="88"/>
      <c r="APO31" s="88"/>
      <c r="APP31" s="88"/>
      <c r="APQ31" s="88"/>
      <c r="APR31" s="88"/>
      <c r="APS31" s="88"/>
      <c r="APT31" s="88"/>
      <c r="APU31" s="88"/>
      <c r="APV31" s="88"/>
      <c r="APW31" s="88"/>
      <c r="APX31" s="88"/>
      <c r="APY31" s="88"/>
      <c r="APZ31" s="88"/>
      <c r="AQA31" s="88"/>
      <c r="AQB31" s="88"/>
      <c r="AQC31" s="88"/>
      <c r="AQD31" s="88"/>
      <c r="AQE31" s="88"/>
      <c r="AQF31" s="88"/>
      <c r="AQG31" s="88"/>
      <c r="AQH31" s="88"/>
      <c r="AQI31" s="88"/>
      <c r="AQJ31" s="88"/>
      <c r="AQK31" s="88"/>
      <c r="AQL31" s="88"/>
      <c r="AQM31" s="88"/>
      <c r="AQN31" s="88"/>
      <c r="AQO31" s="88"/>
      <c r="AQP31" s="88"/>
      <c r="AQQ31" s="88"/>
      <c r="AQR31" s="88"/>
      <c r="AQS31" s="88"/>
      <c r="AQT31" s="88"/>
      <c r="AQU31" s="88"/>
      <c r="AQV31" s="88"/>
      <c r="AQW31" s="88"/>
      <c r="AQX31" s="88"/>
      <c r="AQY31" s="88"/>
      <c r="AQZ31" s="88"/>
      <c r="ARA31" s="88"/>
      <c r="ARB31" s="88"/>
      <c r="ARC31" s="88"/>
      <c r="ARD31" s="88"/>
      <c r="ARE31" s="88"/>
      <c r="ARF31" s="88"/>
      <c r="ARG31" s="88"/>
      <c r="ARH31" s="88"/>
      <c r="ARI31" s="88"/>
      <c r="ARJ31" s="88"/>
      <c r="ARK31" s="88"/>
      <c r="ARL31" s="88"/>
      <c r="ARM31" s="88"/>
      <c r="ARN31" s="88"/>
      <c r="ARO31" s="88"/>
      <c r="ARP31" s="88"/>
      <c r="ARQ31" s="88"/>
      <c r="ARR31" s="88"/>
      <c r="ARS31" s="88"/>
      <c r="ART31" s="88"/>
      <c r="ARU31" s="88"/>
      <c r="ARV31" s="88"/>
      <c r="ARW31" s="88"/>
      <c r="ARX31" s="88"/>
      <c r="ARY31" s="88"/>
      <c r="ARZ31" s="88"/>
      <c r="ASA31" s="88"/>
      <c r="ASB31" s="88"/>
      <c r="ASC31" s="88"/>
      <c r="ASD31" s="88"/>
      <c r="ASE31" s="88"/>
      <c r="ASF31" s="88"/>
      <c r="ASG31" s="88"/>
      <c r="ASH31" s="88"/>
      <c r="ASI31" s="88"/>
      <c r="ASJ31" s="88"/>
      <c r="ASK31" s="88"/>
      <c r="ASL31" s="88"/>
      <c r="ASM31" s="88"/>
      <c r="ASN31" s="88"/>
      <c r="ASO31" s="88"/>
      <c r="ASP31" s="88"/>
      <c r="ASQ31" s="88"/>
      <c r="ASR31" s="88"/>
      <c r="ASS31" s="88"/>
      <c r="AST31" s="88"/>
      <c r="ASU31" s="88"/>
      <c r="ASV31" s="88"/>
      <c r="ASW31" s="88"/>
      <c r="ASX31" s="88"/>
      <c r="ASY31" s="88"/>
      <c r="ASZ31" s="88"/>
      <c r="ATA31" s="88"/>
      <c r="ATB31" s="88"/>
      <c r="ATC31" s="88"/>
      <c r="ATD31" s="88"/>
      <c r="ATE31" s="88"/>
      <c r="ATF31" s="88"/>
      <c r="ATG31" s="88"/>
      <c r="ATH31" s="88"/>
      <c r="ATI31" s="88"/>
      <c r="ATJ31" s="88"/>
      <c r="ATK31" s="88"/>
      <c r="ATL31" s="88"/>
      <c r="ATM31" s="88"/>
      <c r="ATN31" s="88"/>
      <c r="ATO31" s="88"/>
      <c r="ATP31" s="88"/>
      <c r="ATQ31" s="88"/>
      <c r="ATR31" s="88"/>
      <c r="ATS31" s="88"/>
      <c r="ATT31" s="88"/>
      <c r="ATU31" s="88"/>
      <c r="ATV31" s="88"/>
      <c r="ATW31" s="88"/>
      <c r="ATX31" s="88"/>
      <c r="ATY31" s="88"/>
      <c r="ATZ31" s="88"/>
      <c r="AUA31" s="88"/>
      <c r="AUB31" s="88"/>
      <c r="AUC31" s="88"/>
      <c r="AUD31" s="88"/>
      <c r="AUE31" s="88"/>
      <c r="AUF31" s="88"/>
      <c r="AUG31" s="88"/>
      <c r="AUH31" s="88"/>
      <c r="AUI31" s="88"/>
      <c r="AUJ31" s="88"/>
      <c r="AUK31" s="88"/>
      <c r="AUL31" s="88"/>
      <c r="AUM31" s="88"/>
      <c r="AUN31" s="88"/>
      <c r="AUO31" s="88"/>
      <c r="AUP31" s="88"/>
      <c r="AUQ31" s="88"/>
      <c r="AUR31" s="88"/>
      <c r="AUS31" s="88"/>
      <c r="AUT31" s="88"/>
      <c r="AUU31" s="88"/>
      <c r="AUV31" s="88"/>
      <c r="AUW31" s="88"/>
      <c r="AUX31" s="88"/>
      <c r="AUY31" s="88"/>
      <c r="AUZ31" s="88"/>
      <c r="AVA31" s="88"/>
      <c r="AVB31" s="88"/>
      <c r="AVC31" s="88"/>
      <c r="AVD31" s="88"/>
      <c r="AVE31" s="88"/>
      <c r="AVF31" s="88"/>
      <c r="AVG31" s="88"/>
      <c r="AVH31" s="88"/>
      <c r="AVI31" s="88"/>
      <c r="AVJ31" s="88"/>
      <c r="AVK31" s="88"/>
      <c r="AVL31" s="88"/>
      <c r="AVM31" s="88"/>
      <c r="AVN31" s="88"/>
      <c r="AVO31" s="88"/>
      <c r="AVP31" s="88"/>
      <c r="AVQ31" s="88"/>
      <c r="AVR31" s="88"/>
      <c r="AVS31" s="88"/>
      <c r="AVT31" s="88"/>
      <c r="AVU31" s="88"/>
      <c r="AVV31" s="88"/>
      <c r="AVW31" s="88"/>
      <c r="AVX31" s="88"/>
      <c r="AVY31" s="88"/>
      <c r="AVZ31" s="88"/>
      <c r="AWA31" s="88"/>
      <c r="AWB31" s="88"/>
      <c r="AWC31" s="88"/>
      <c r="AWD31" s="88"/>
      <c r="AWE31" s="88"/>
      <c r="AWF31" s="88"/>
      <c r="AWG31" s="88"/>
      <c r="AWH31" s="88"/>
      <c r="AWI31" s="88"/>
      <c r="AWJ31" s="88"/>
      <c r="AWK31" s="88"/>
      <c r="AWL31" s="88"/>
      <c r="AWM31" s="88"/>
      <c r="AWN31" s="88"/>
      <c r="AWO31" s="88"/>
      <c r="AWP31" s="88"/>
      <c r="AWQ31" s="88"/>
      <c r="AWR31" s="88"/>
      <c r="AWS31" s="88"/>
      <c r="AWT31" s="88"/>
      <c r="AWU31" s="88"/>
      <c r="AWV31" s="88"/>
      <c r="AWW31" s="88"/>
      <c r="AWX31" s="88"/>
      <c r="AWY31" s="88"/>
      <c r="AWZ31" s="88"/>
      <c r="AXA31" s="88"/>
      <c r="AXB31" s="88"/>
      <c r="AXC31" s="88"/>
      <c r="AXD31" s="88"/>
      <c r="AXE31" s="88"/>
      <c r="AXF31" s="88"/>
      <c r="AXG31" s="88"/>
      <c r="AXH31" s="88"/>
      <c r="AXI31" s="88"/>
      <c r="AXJ31" s="88"/>
      <c r="AXK31" s="88"/>
      <c r="AXL31" s="88"/>
      <c r="AXM31" s="88"/>
      <c r="AXN31" s="88"/>
      <c r="AXO31" s="88"/>
      <c r="AXP31" s="88"/>
      <c r="AXQ31" s="88"/>
      <c r="AXR31" s="88"/>
      <c r="AXS31" s="88"/>
      <c r="AXT31" s="88"/>
      <c r="AXU31" s="88"/>
      <c r="AXV31" s="88"/>
      <c r="AXW31" s="88"/>
      <c r="AXX31" s="88"/>
      <c r="AXY31" s="88"/>
      <c r="AXZ31" s="88"/>
      <c r="AYA31" s="88"/>
      <c r="AYB31" s="88"/>
      <c r="AYC31" s="88"/>
      <c r="AYD31" s="88"/>
      <c r="AYE31" s="88"/>
      <c r="AYF31" s="88"/>
      <c r="AYG31" s="88"/>
      <c r="AYH31" s="88"/>
      <c r="AYI31" s="88"/>
      <c r="AYJ31" s="88"/>
      <c r="AYK31" s="88"/>
      <c r="AYL31" s="88"/>
      <c r="AYM31" s="88"/>
      <c r="AYN31" s="88"/>
      <c r="AYO31" s="88"/>
      <c r="AYP31" s="88"/>
      <c r="AYQ31" s="88"/>
      <c r="AYR31" s="88"/>
      <c r="AYS31" s="88"/>
      <c r="AYT31" s="88"/>
      <c r="AYU31" s="88"/>
      <c r="AYV31" s="88"/>
      <c r="AYW31" s="88"/>
      <c r="AYX31" s="88"/>
      <c r="AYY31" s="88"/>
      <c r="AYZ31" s="88"/>
      <c r="AZA31" s="88"/>
      <c r="AZB31" s="88"/>
      <c r="AZC31" s="88"/>
      <c r="AZD31" s="88"/>
      <c r="AZE31" s="88"/>
      <c r="AZF31" s="88"/>
      <c r="AZG31" s="88"/>
      <c r="AZH31" s="88"/>
      <c r="AZI31" s="88"/>
      <c r="AZJ31" s="88"/>
      <c r="AZK31" s="88"/>
      <c r="AZL31" s="88"/>
      <c r="AZM31" s="88"/>
      <c r="AZN31" s="88"/>
      <c r="AZO31" s="88"/>
      <c r="AZP31" s="88"/>
      <c r="AZQ31" s="88"/>
      <c r="AZR31" s="88"/>
      <c r="AZS31" s="88"/>
      <c r="AZT31" s="88"/>
      <c r="AZU31" s="88"/>
      <c r="AZV31" s="88"/>
      <c r="AZW31" s="88"/>
      <c r="AZX31" s="88"/>
      <c r="AZY31" s="88"/>
      <c r="AZZ31" s="88"/>
      <c r="BAA31" s="88"/>
      <c r="BAB31" s="88"/>
      <c r="BAC31" s="88"/>
      <c r="BAD31" s="88"/>
      <c r="BAE31" s="88"/>
      <c r="BAF31" s="88"/>
      <c r="BAG31" s="88"/>
      <c r="BAH31" s="88"/>
      <c r="BAI31" s="88"/>
      <c r="BAJ31" s="88"/>
      <c r="BAK31" s="88"/>
      <c r="BAL31" s="88"/>
      <c r="BAM31" s="88"/>
      <c r="BAN31" s="88"/>
      <c r="BAO31" s="88"/>
      <c r="BAP31" s="88"/>
      <c r="BAQ31" s="88"/>
      <c r="BAR31" s="88"/>
      <c r="BAS31" s="88"/>
      <c r="BAT31" s="88"/>
      <c r="BAU31" s="88"/>
      <c r="BAV31" s="88"/>
    </row>
    <row r="32" spans="1:1400" ht="28.5" customHeight="1">
      <c r="A32" s="38">
        <v>1</v>
      </c>
      <c r="B32" s="39" t="s">
        <v>75</v>
      </c>
      <c r="C32" s="40"/>
      <c r="D32" s="39" t="s">
        <v>76</v>
      </c>
      <c r="E32" s="42">
        <v>12714788</v>
      </c>
      <c r="F32" s="43" t="s">
        <v>30</v>
      </c>
      <c r="G32" s="44">
        <f t="shared" si="9"/>
        <v>5</v>
      </c>
      <c r="H32" s="44">
        <v>5</v>
      </c>
      <c r="I32" s="44">
        <v>0</v>
      </c>
      <c r="J32" s="73">
        <f t="shared" si="8"/>
        <v>0</v>
      </c>
      <c r="K32" s="73">
        <f t="shared" si="10"/>
        <v>0</v>
      </c>
      <c r="L32" s="73">
        <f t="shared" si="1"/>
        <v>5</v>
      </c>
      <c r="M32" s="74">
        <f t="shared" si="2"/>
        <v>12714788</v>
      </c>
      <c r="N32" s="73">
        <f t="shared" si="3"/>
        <v>100</v>
      </c>
      <c r="O32" s="76"/>
      <c r="P32" s="75"/>
      <c r="Q32" s="76"/>
    </row>
    <row r="33" spans="1:1400" s="6" customFormat="1" ht="21" customHeight="1">
      <c r="A33" s="31">
        <v>2</v>
      </c>
      <c r="B33" s="32" t="s">
        <v>77</v>
      </c>
      <c r="C33" s="33"/>
      <c r="D33" s="32" t="s">
        <v>78</v>
      </c>
      <c r="E33" s="35">
        <v>125093947</v>
      </c>
      <c r="F33" s="36" t="s">
        <v>30</v>
      </c>
      <c r="G33" s="37">
        <f t="shared" si="9"/>
        <v>5</v>
      </c>
      <c r="H33" s="37">
        <v>5</v>
      </c>
      <c r="I33" s="70">
        <v>122872000</v>
      </c>
      <c r="J33" s="71">
        <f t="shared" si="8"/>
        <v>98.223777366302102</v>
      </c>
      <c r="K33" s="71">
        <f t="shared" si="10"/>
        <v>98.223777366302102</v>
      </c>
      <c r="L33" s="71">
        <f t="shared" si="1"/>
        <v>-93.223777366302102</v>
      </c>
      <c r="M33" s="72">
        <f t="shared" si="2"/>
        <v>2221947</v>
      </c>
      <c r="N33" s="71">
        <f t="shared" si="3"/>
        <v>1.7762226336978599</v>
      </c>
      <c r="O33" s="17"/>
      <c r="P33" s="65"/>
      <c r="Q33" s="17"/>
    </row>
    <row r="34" spans="1:1400" s="6" customFormat="1" ht="17.25" customHeight="1">
      <c r="A34" s="31">
        <v>3</v>
      </c>
      <c r="B34" s="32" t="s">
        <v>79</v>
      </c>
      <c r="C34" s="33"/>
      <c r="D34" s="32" t="s">
        <v>80</v>
      </c>
      <c r="E34" s="35">
        <v>11984088</v>
      </c>
      <c r="F34" s="36" t="s">
        <v>30</v>
      </c>
      <c r="G34" s="37">
        <f t="shared" si="9"/>
        <v>5</v>
      </c>
      <c r="H34" s="37">
        <v>5</v>
      </c>
      <c r="I34" s="37">
        <v>7090000</v>
      </c>
      <c r="J34" s="71">
        <f t="shared" si="8"/>
        <v>59.161781856074498</v>
      </c>
      <c r="K34" s="71">
        <f t="shared" si="10"/>
        <v>59.161781856074498</v>
      </c>
      <c r="L34" s="71">
        <f t="shared" si="1"/>
        <v>-54.161781856074498</v>
      </c>
      <c r="M34" s="72">
        <f t="shared" si="2"/>
        <v>4894088</v>
      </c>
      <c r="N34" s="71">
        <f t="shared" si="3"/>
        <v>40.838218143925502</v>
      </c>
      <c r="O34" s="17"/>
      <c r="P34" s="65"/>
      <c r="Q34" s="17"/>
    </row>
    <row r="35" spans="1:1400" s="6" customFormat="1" ht="17.25" customHeight="1">
      <c r="A35" s="31">
        <v>4</v>
      </c>
      <c r="B35" s="32" t="s">
        <v>81</v>
      </c>
      <c r="C35" s="46"/>
      <c r="D35" s="32" t="s">
        <v>82</v>
      </c>
      <c r="E35" s="35">
        <v>175200000</v>
      </c>
      <c r="F35" s="36" t="s">
        <v>30</v>
      </c>
      <c r="G35" s="37">
        <f t="shared" si="9"/>
        <v>5</v>
      </c>
      <c r="H35" s="37">
        <v>5</v>
      </c>
      <c r="I35" s="37">
        <v>116093000</v>
      </c>
      <c r="J35" s="71">
        <f t="shared" si="8"/>
        <v>66.263127853881301</v>
      </c>
      <c r="K35" s="71">
        <f t="shared" si="10"/>
        <v>66.263127853881301</v>
      </c>
      <c r="L35" s="71">
        <f t="shared" si="1"/>
        <v>-61.263127853881301</v>
      </c>
      <c r="M35" s="72">
        <f t="shared" si="2"/>
        <v>59107000</v>
      </c>
      <c r="N35" s="71">
        <f t="shared" si="3"/>
        <v>33.736872146118699</v>
      </c>
      <c r="O35" s="17"/>
      <c r="P35" s="65"/>
      <c r="Q35" s="17"/>
    </row>
    <row r="36" spans="1:1400" s="6" customFormat="1" ht="19.5" customHeight="1">
      <c r="A36" s="31">
        <v>5</v>
      </c>
      <c r="B36" s="32" t="s">
        <v>83</v>
      </c>
      <c r="C36" s="46"/>
      <c r="D36" s="32" t="s">
        <v>84</v>
      </c>
      <c r="E36" s="35">
        <v>73951000</v>
      </c>
      <c r="F36" s="36" t="s">
        <v>30</v>
      </c>
      <c r="G36" s="37">
        <f t="shared" si="9"/>
        <v>5</v>
      </c>
      <c r="H36" s="37">
        <v>5</v>
      </c>
      <c r="I36" s="37">
        <v>60667000</v>
      </c>
      <c r="J36" s="71">
        <f t="shared" si="8"/>
        <v>82.036754066882096</v>
      </c>
      <c r="K36" s="71">
        <f t="shared" si="10"/>
        <v>82.036754066882096</v>
      </c>
      <c r="L36" s="71">
        <f t="shared" si="1"/>
        <v>-77.036754066882096</v>
      </c>
      <c r="M36" s="72">
        <f t="shared" si="2"/>
        <v>13284000</v>
      </c>
      <c r="N36" s="71">
        <f t="shared" si="3"/>
        <v>17.9632459331179</v>
      </c>
      <c r="O36" s="17"/>
      <c r="P36" s="65"/>
      <c r="Q36" s="17"/>
    </row>
    <row r="37" spans="1:1400" s="6" customFormat="1" ht="22.5" customHeight="1">
      <c r="A37" s="31">
        <v>6</v>
      </c>
      <c r="B37" s="32" t="s">
        <v>85</v>
      </c>
      <c r="C37" s="46"/>
      <c r="D37" s="32" t="s">
        <v>86</v>
      </c>
      <c r="E37" s="35">
        <v>229385513</v>
      </c>
      <c r="F37" s="36" t="s">
        <v>30</v>
      </c>
      <c r="G37" s="37">
        <f t="shared" si="9"/>
        <v>5</v>
      </c>
      <c r="H37" s="37">
        <v>5</v>
      </c>
      <c r="I37" s="37">
        <v>229100000</v>
      </c>
      <c r="J37" s="71">
        <f t="shared" si="8"/>
        <v>99.875531372375704</v>
      </c>
      <c r="K37" s="71">
        <f t="shared" si="10"/>
        <v>99.875531372375704</v>
      </c>
      <c r="L37" s="71">
        <f t="shared" si="1"/>
        <v>-94.875531372375704</v>
      </c>
      <c r="M37" s="72">
        <f t="shared" si="2"/>
        <v>285513</v>
      </c>
      <c r="N37" s="71">
        <f t="shared" si="3"/>
        <v>0.12446862762427401</v>
      </c>
      <c r="O37" s="17"/>
      <c r="P37" s="65"/>
      <c r="Q37" s="17"/>
    </row>
    <row r="38" spans="1:1400" s="6" customFormat="1" ht="28.5" customHeight="1">
      <c r="A38" s="31">
        <v>7</v>
      </c>
      <c r="B38" s="32" t="s">
        <v>87</v>
      </c>
      <c r="C38" s="33"/>
      <c r="D38" s="34" t="s">
        <v>88</v>
      </c>
      <c r="E38" s="35">
        <v>399940000</v>
      </c>
      <c r="F38" s="36" t="s">
        <v>30</v>
      </c>
      <c r="G38" s="37">
        <f t="shared" si="9"/>
        <v>5</v>
      </c>
      <c r="H38" s="37">
        <v>5</v>
      </c>
      <c r="I38" s="37">
        <v>104005000</v>
      </c>
      <c r="J38" s="71">
        <f t="shared" si="8"/>
        <v>26.005150772615899</v>
      </c>
      <c r="K38" s="71">
        <f t="shared" si="10"/>
        <v>26.005150772615899</v>
      </c>
      <c r="L38" s="71">
        <f t="shared" si="1"/>
        <v>-21.005150772615899</v>
      </c>
      <c r="M38" s="72">
        <f t="shared" si="2"/>
        <v>295935000</v>
      </c>
      <c r="N38" s="71">
        <f t="shared" si="3"/>
        <v>73.994849227384094</v>
      </c>
      <c r="O38" s="17"/>
      <c r="P38" s="65"/>
      <c r="Q38" s="17"/>
    </row>
    <row r="39" spans="1:1400" s="5" customFormat="1" ht="28.5" customHeight="1">
      <c r="A39" s="26" t="s">
        <v>89</v>
      </c>
      <c r="B39" s="27" t="s">
        <v>90</v>
      </c>
      <c r="C39" s="47"/>
      <c r="D39" s="27" t="s">
        <v>91</v>
      </c>
      <c r="E39" s="28">
        <f>SUM(E40:E41)</f>
        <v>357195200</v>
      </c>
      <c r="F39" s="29" t="s">
        <v>30</v>
      </c>
      <c r="G39" s="30">
        <f t="shared" si="9"/>
        <v>5</v>
      </c>
      <c r="H39" s="30">
        <v>5</v>
      </c>
      <c r="I39" s="30">
        <f>SUM(I40:I41)</f>
        <v>344730000</v>
      </c>
      <c r="J39" s="77">
        <f t="shared" si="8"/>
        <v>96.510255456960195</v>
      </c>
      <c r="K39" s="77">
        <f t="shared" si="10"/>
        <v>96.510255456960195</v>
      </c>
      <c r="L39" s="77">
        <f t="shared" si="1"/>
        <v>-91.510255456960195</v>
      </c>
      <c r="M39" s="78">
        <f t="shared" si="2"/>
        <v>12465200</v>
      </c>
      <c r="N39" s="77">
        <f t="shared" si="3"/>
        <v>3.48974454303977</v>
      </c>
      <c r="O39" s="69"/>
      <c r="P39" s="69"/>
      <c r="Q39" s="69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</row>
    <row r="40" spans="1:1400" s="6" customFormat="1" ht="17.25" customHeight="1">
      <c r="A40" s="31">
        <v>1</v>
      </c>
      <c r="B40" s="32" t="s">
        <v>92</v>
      </c>
      <c r="C40" s="33"/>
      <c r="D40" s="32" t="s">
        <v>93</v>
      </c>
      <c r="E40" s="35">
        <v>157195200</v>
      </c>
      <c r="F40" s="36" t="s">
        <v>30</v>
      </c>
      <c r="G40" s="37">
        <f t="shared" si="9"/>
        <v>5</v>
      </c>
      <c r="H40" s="37">
        <v>5</v>
      </c>
      <c r="I40" s="37">
        <v>144730000</v>
      </c>
      <c r="J40" s="71">
        <f t="shared" si="8"/>
        <v>92.070241330524098</v>
      </c>
      <c r="K40" s="71">
        <f t="shared" si="10"/>
        <v>92.070241330524098</v>
      </c>
      <c r="L40" s="71">
        <f t="shared" si="1"/>
        <v>-87.070241330524098</v>
      </c>
      <c r="M40" s="72">
        <f t="shared" si="2"/>
        <v>12465200</v>
      </c>
      <c r="N40" s="71">
        <f t="shared" si="3"/>
        <v>7.9297586694759099</v>
      </c>
      <c r="O40" s="17"/>
      <c r="P40" s="65"/>
      <c r="Q40" s="17"/>
    </row>
    <row r="41" spans="1:1400" s="6" customFormat="1" ht="24" customHeight="1">
      <c r="A41" s="31">
        <v>2</v>
      </c>
      <c r="B41" s="32" t="s">
        <v>94</v>
      </c>
      <c r="C41" s="33"/>
      <c r="D41" s="32" t="s">
        <v>95</v>
      </c>
      <c r="E41" s="35">
        <v>200000000</v>
      </c>
      <c r="F41" s="36" t="s">
        <v>30</v>
      </c>
      <c r="G41" s="37">
        <f t="shared" si="9"/>
        <v>5</v>
      </c>
      <c r="H41" s="37">
        <v>5</v>
      </c>
      <c r="I41" s="70">
        <v>200000000</v>
      </c>
      <c r="J41" s="71">
        <f t="shared" si="8"/>
        <v>100</v>
      </c>
      <c r="K41" s="71">
        <f t="shared" si="10"/>
        <v>100</v>
      </c>
      <c r="L41" s="71">
        <f t="shared" si="1"/>
        <v>-95</v>
      </c>
      <c r="M41" s="72">
        <f t="shared" si="2"/>
        <v>0</v>
      </c>
      <c r="N41" s="71">
        <f t="shared" si="3"/>
        <v>0</v>
      </c>
      <c r="O41" s="17"/>
      <c r="P41" s="65"/>
      <c r="Q41" s="17"/>
    </row>
    <row r="42" spans="1:1400" s="5" customFormat="1" ht="28.5" customHeight="1">
      <c r="A42" s="26" t="s">
        <v>96</v>
      </c>
      <c r="B42" s="27" t="s">
        <v>97</v>
      </c>
      <c r="C42" s="47"/>
      <c r="D42" s="48" t="s">
        <v>98</v>
      </c>
      <c r="E42" s="28">
        <f>SUM(E43:E44)</f>
        <v>640820670</v>
      </c>
      <c r="F42" s="29" t="s">
        <v>30</v>
      </c>
      <c r="G42" s="30">
        <f>AVERAGE(G43:G44)</f>
        <v>6.65</v>
      </c>
      <c r="H42" s="30">
        <v>5</v>
      </c>
      <c r="I42" s="30">
        <f>SUM(I43:I44)</f>
        <v>499335722</v>
      </c>
      <c r="J42" s="77">
        <f t="shared" si="8"/>
        <v>77.921288337968207</v>
      </c>
      <c r="K42" s="77">
        <f t="shared" si="10"/>
        <v>77.921288337968207</v>
      </c>
      <c r="L42" s="77">
        <f t="shared" si="1"/>
        <v>-72.921288337968207</v>
      </c>
      <c r="M42" s="78">
        <f t="shared" si="2"/>
        <v>141484948</v>
      </c>
      <c r="N42" s="77">
        <f t="shared" si="3"/>
        <v>22.0787116620318</v>
      </c>
      <c r="O42" s="69"/>
      <c r="P42" s="69"/>
      <c r="Q42" s="69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</row>
    <row r="43" spans="1:1400" s="6" customFormat="1" ht="28.5" customHeight="1">
      <c r="A43" s="31">
        <v>1</v>
      </c>
      <c r="B43" s="32" t="s">
        <v>99</v>
      </c>
      <c r="C43" s="33"/>
      <c r="D43" s="32" t="s">
        <v>100</v>
      </c>
      <c r="E43" s="35">
        <v>156000000</v>
      </c>
      <c r="F43" s="36" t="s">
        <v>30</v>
      </c>
      <c r="G43" s="37">
        <v>8.3000000000000007</v>
      </c>
      <c r="H43" s="37">
        <v>5.22</v>
      </c>
      <c r="I43" s="70">
        <v>95335722</v>
      </c>
      <c r="J43" s="80" t="s">
        <v>101</v>
      </c>
      <c r="K43" s="71">
        <f t="shared" si="10"/>
        <v>61.112642307692298</v>
      </c>
      <c r="L43" s="71">
        <f t="shared" si="1"/>
        <v>-55.892642307692299</v>
      </c>
      <c r="M43" s="72">
        <f t="shared" si="2"/>
        <v>60664278</v>
      </c>
      <c r="N43" s="71">
        <f t="shared" si="3"/>
        <v>38.887357692307702</v>
      </c>
      <c r="O43" s="17"/>
      <c r="P43" s="65"/>
      <c r="Q43" s="17"/>
    </row>
    <row r="44" spans="1:1400" s="6" customFormat="1" ht="18" customHeight="1">
      <c r="A44" s="31">
        <v>2</v>
      </c>
      <c r="B44" s="32" t="s">
        <v>102</v>
      </c>
      <c r="C44" s="33"/>
      <c r="D44" s="32" t="s">
        <v>103</v>
      </c>
      <c r="E44" s="35">
        <v>484820670</v>
      </c>
      <c r="F44" s="36" t="s">
        <v>30</v>
      </c>
      <c r="G44" s="37">
        <f t="shared" ref="G44:G50" si="11">H44</f>
        <v>5</v>
      </c>
      <c r="H44" s="37">
        <v>5</v>
      </c>
      <c r="I44" s="70">
        <v>404000000</v>
      </c>
      <c r="J44" s="71">
        <f t="shared" ref="J44:J50" si="12">K44</f>
        <v>83.329780473262403</v>
      </c>
      <c r="K44" s="71">
        <f t="shared" si="10"/>
        <v>83.329780473262403</v>
      </c>
      <c r="L44" s="71">
        <f t="shared" si="1"/>
        <v>-78.329780473262403</v>
      </c>
      <c r="M44" s="72">
        <f t="shared" si="2"/>
        <v>80820670</v>
      </c>
      <c r="N44" s="71">
        <f t="shared" si="3"/>
        <v>16.670219526737601</v>
      </c>
      <c r="O44" s="17"/>
      <c r="P44" s="65"/>
      <c r="Q44" s="17"/>
    </row>
    <row r="45" spans="1:1400" s="5" customFormat="1" ht="28.5" customHeight="1">
      <c r="A45" s="26" t="s">
        <v>104</v>
      </c>
      <c r="B45" s="27" t="s">
        <v>105</v>
      </c>
      <c r="C45" s="47"/>
      <c r="D45" s="48" t="s">
        <v>106</v>
      </c>
      <c r="E45" s="28">
        <f>SUM(E46:E48)</f>
        <v>791852300</v>
      </c>
      <c r="F45" s="29" t="s">
        <v>30</v>
      </c>
      <c r="G45" s="30">
        <f t="shared" si="11"/>
        <v>5</v>
      </c>
      <c r="H45" s="30">
        <v>5</v>
      </c>
      <c r="I45" s="30">
        <f>SUM(I46:I48)</f>
        <v>495141000</v>
      </c>
      <c r="J45" s="77">
        <f t="shared" si="12"/>
        <v>62.529464143755099</v>
      </c>
      <c r="K45" s="77">
        <f t="shared" si="10"/>
        <v>62.529464143755099</v>
      </c>
      <c r="L45" s="77">
        <f t="shared" si="1"/>
        <v>-57.529464143755099</v>
      </c>
      <c r="M45" s="78">
        <f t="shared" si="2"/>
        <v>296711300</v>
      </c>
      <c r="N45" s="77">
        <f t="shared" si="3"/>
        <v>37.470535856244901</v>
      </c>
      <c r="O45" s="69"/>
      <c r="P45" s="69"/>
      <c r="Q45" s="69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</row>
    <row r="46" spans="1:1400" s="6" customFormat="1" ht="28.5" customHeight="1">
      <c r="A46" s="31">
        <v>1</v>
      </c>
      <c r="B46" s="32" t="s">
        <v>107</v>
      </c>
      <c r="C46" s="33"/>
      <c r="D46" s="32" t="s">
        <v>108</v>
      </c>
      <c r="E46" s="35">
        <v>650972300</v>
      </c>
      <c r="F46" s="36" t="s">
        <v>30</v>
      </c>
      <c r="G46" s="37">
        <f t="shared" si="11"/>
        <v>5</v>
      </c>
      <c r="H46" s="37">
        <v>5</v>
      </c>
      <c r="I46" s="70">
        <v>413741000</v>
      </c>
      <c r="J46" s="71">
        <f t="shared" si="12"/>
        <v>63.557389461886501</v>
      </c>
      <c r="K46" s="71">
        <f t="shared" si="10"/>
        <v>63.557389461886501</v>
      </c>
      <c r="L46" s="71">
        <f t="shared" si="1"/>
        <v>-58.557389461886501</v>
      </c>
      <c r="M46" s="72">
        <f t="shared" si="2"/>
        <v>237231300</v>
      </c>
      <c r="N46" s="71">
        <f t="shared" si="3"/>
        <v>36.442610538113499</v>
      </c>
      <c r="O46" s="17"/>
      <c r="P46" s="65"/>
      <c r="Q46" s="17"/>
    </row>
    <row r="47" spans="1:1400" s="6" customFormat="1" ht="21" customHeight="1">
      <c r="A47" s="31">
        <v>2</v>
      </c>
      <c r="B47" s="32" t="s">
        <v>109</v>
      </c>
      <c r="C47" s="33"/>
      <c r="D47" s="34" t="s">
        <v>110</v>
      </c>
      <c r="E47" s="35">
        <v>54480000</v>
      </c>
      <c r="F47" s="36" t="s">
        <v>30</v>
      </c>
      <c r="G47" s="37">
        <f t="shared" si="11"/>
        <v>5</v>
      </c>
      <c r="H47" s="37">
        <v>5</v>
      </c>
      <c r="I47" s="70">
        <v>45400000</v>
      </c>
      <c r="J47" s="71">
        <f t="shared" si="12"/>
        <v>83.3333333333333</v>
      </c>
      <c r="K47" s="71">
        <f t="shared" si="10"/>
        <v>83.3333333333333</v>
      </c>
      <c r="L47" s="71">
        <f t="shared" si="1"/>
        <v>-78.3333333333333</v>
      </c>
      <c r="M47" s="72">
        <f t="shared" si="2"/>
        <v>9080000</v>
      </c>
      <c r="N47" s="71">
        <f t="shared" si="3"/>
        <v>16.6666666666667</v>
      </c>
      <c r="O47" s="17"/>
      <c r="P47" s="65"/>
      <c r="Q47" s="17"/>
    </row>
    <row r="48" spans="1:1400" s="6" customFormat="1" ht="24.75" customHeight="1">
      <c r="A48" s="31">
        <v>3</v>
      </c>
      <c r="B48" s="32" t="s">
        <v>111</v>
      </c>
      <c r="C48" s="33"/>
      <c r="D48" s="34" t="s">
        <v>112</v>
      </c>
      <c r="E48" s="35">
        <v>86400000</v>
      </c>
      <c r="F48" s="36" t="s">
        <v>30</v>
      </c>
      <c r="G48" s="37">
        <f t="shared" si="11"/>
        <v>5</v>
      </c>
      <c r="H48" s="37">
        <v>5</v>
      </c>
      <c r="I48" s="37">
        <v>36000000</v>
      </c>
      <c r="J48" s="71">
        <f t="shared" si="12"/>
        <v>41.6666666666667</v>
      </c>
      <c r="K48" s="71">
        <f t="shared" si="10"/>
        <v>41.6666666666667</v>
      </c>
      <c r="L48" s="71">
        <f t="shared" si="1"/>
        <v>-36.6666666666667</v>
      </c>
      <c r="M48" s="72">
        <f t="shared" si="2"/>
        <v>50400000</v>
      </c>
      <c r="N48" s="71">
        <f t="shared" si="3"/>
        <v>58.3333333333333</v>
      </c>
      <c r="O48" s="17"/>
      <c r="P48" s="65"/>
      <c r="Q48" s="17"/>
    </row>
    <row r="49" spans="1:1400" s="2" customFormat="1" ht="28.5" customHeight="1">
      <c r="A49" s="21" t="s">
        <v>113</v>
      </c>
      <c r="B49" s="22" t="s">
        <v>114</v>
      </c>
      <c r="C49" s="51"/>
      <c r="D49" s="22" t="s">
        <v>115</v>
      </c>
      <c r="E49" s="23">
        <f>SUM(E50+E68+E89+E103)</f>
        <v>144561169296</v>
      </c>
      <c r="F49" s="24" t="s">
        <v>30</v>
      </c>
      <c r="G49" s="25">
        <f t="shared" si="11"/>
        <v>5</v>
      </c>
      <c r="H49" s="25">
        <v>5</v>
      </c>
      <c r="I49" s="25">
        <f>SUM(I50,I68,I89,I103)</f>
        <v>89230731887</v>
      </c>
      <c r="J49" s="66">
        <f t="shared" si="12"/>
        <v>61.725242208226199</v>
      </c>
      <c r="K49" s="66">
        <f t="shared" si="10"/>
        <v>61.725242208226199</v>
      </c>
      <c r="L49" s="66">
        <f t="shared" si="1"/>
        <v>-56.725242208226199</v>
      </c>
      <c r="M49" s="67">
        <f t="shared" si="2"/>
        <v>55330437409</v>
      </c>
      <c r="N49" s="66">
        <f t="shared" si="3"/>
        <v>38.274757791773801</v>
      </c>
      <c r="O49" s="68"/>
      <c r="P49" s="68"/>
      <c r="Q49" s="68"/>
    </row>
    <row r="50" spans="1:1400" s="5" customFormat="1" ht="19.5" customHeight="1">
      <c r="A50" s="26" t="s">
        <v>31</v>
      </c>
      <c r="B50" s="27" t="s">
        <v>116</v>
      </c>
      <c r="C50" s="47"/>
      <c r="D50" s="48" t="s">
        <v>117</v>
      </c>
      <c r="E50" s="28">
        <f>SUM(E51:E67)</f>
        <v>82994730784</v>
      </c>
      <c r="F50" s="29" t="s">
        <v>30</v>
      </c>
      <c r="G50" s="30">
        <f t="shared" si="11"/>
        <v>5</v>
      </c>
      <c r="H50" s="30">
        <v>5</v>
      </c>
      <c r="I50" s="30">
        <f>SUM(I51:I67)</f>
        <v>51785212250</v>
      </c>
      <c r="J50" s="77">
        <f t="shared" si="12"/>
        <v>62.395783154926903</v>
      </c>
      <c r="K50" s="77">
        <f t="shared" si="10"/>
        <v>62.395783154926903</v>
      </c>
      <c r="L50" s="77">
        <f t="shared" si="1"/>
        <v>-57.395783154926903</v>
      </c>
      <c r="M50" s="78">
        <f t="shared" si="2"/>
        <v>31209518534</v>
      </c>
      <c r="N50" s="77">
        <f t="shared" si="3"/>
        <v>37.604216845073097</v>
      </c>
      <c r="O50" s="69"/>
      <c r="P50" s="69"/>
      <c r="Q50" s="69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</row>
    <row r="51" spans="1:1400" s="5" customFormat="1" ht="18.75" customHeight="1">
      <c r="A51" s="38">
        <v>1</v>
      </c>
      <c r="B51" s="39" t="s">
        <v>273</v>
      </c>
      <c r="C51" s="52"/>
      <c r="D51" s="41" t="s">
        <v>274</v>
      </c>
      <c r="E51" s="42"/>
      <c r="F51" s="43" t="s">
        <v>30</v>
      </c>
      <c r="G51" s="44">
        <v>5</v>
      </c>
      <c r="H51" s="44">
        <v>5</v>
      </c>
      <c r="I51" s="44">
        <v>0</v>
      </c>
      <c r="J51" s="73">
        <v>0</v>
      </c>
      <c r="K51" s="73">
        <v>0</v>
      </c>
      <c r="L51" s="73">
        <v>5</v>
      </c>
      <c r="M51" s="74">
        <f>SUM(E51-I51)</f>
        <v>0</v>
      </c>
      <c r="N51" s="73" t="e">
        <f t="shared" si="3"/>
        <v>#DIV/0!</v>
      </c>
      <c r="O51" s="76"/>
      <c r="P51" s="76"/>
      <c r="Q51" s="76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</row>
    <row r="52" spans="1:1400" s="6" customFormat="1" ht="19.5" customHeight="1">
      <c r="A52" s="31">
        <v>2</v>
      </c>
      <c r="B52" s="32" t="s">
        <v>259</v>
      </c>
      <c r="C52" s="33"/>
      <c r="D52" s="34" t="s">
        <v>260</v>
      </c>
      <c r="E52" s="45">
        <v>1233343000</v>
      </c>
      <c r="F52" s="36" t="s">
        <v>30</v>
      </c>
      <c r="G52" s="37">
        <f t="shared" ref="G52:G58" si="13">H52</f>
        <v>5</v>
      </c>
      <c r="H52" s="37">
        <v>5</v>
      </c>
      <c r="I52" s="37">
        <v>205513164</v>
      </c>
      <c r="J52" s="71">
        <f t="shared" ref="J52:J58" si="14">K52</f>
        <v>16.663098910846401</v>
      </c>
      <c r="K52" s="71">
        <f t="shared" ref="K52:K58" si="15">I52/E52*100</f>
        <v>16.663098910846401</v>
      </c>
      <c r="L52" s="71">
        <f t="shared" ref="L52:L58" si="16">H52-K52</f>
        <v>-11.663098910846401</v>
      </c>
      <c r="M52" s="72">
        <f t="shared" ref="M52:M58" si="17">E52-I52</f>
        <v>1027829836</v>
      </c>
      <c r="N52" s="71">
        <f t="shared" si="3"/>
        <v>83.336901089153599</v>
      </c>
      <c r="O52" s="17"/>
      <c r="P52" s="65"/>
      <c r="Q52" s="17"/>
    </row>
    <row r="53" spans="1:1400" ht="19.5" customHeight="1">
      <c r="A53" s="53">
        <v>3</v>
      </c>
      <c r="B53" s="54" t="s">
        <v>294</v>
      </c>
      <c r="C53" s="55"/>
      <c r="D53" s="56" t="s">
        <v>295</v>
      </c>
      <c r="E53" s="57">
        <v>30000000</v>
      </c>
      <c r="F53" s="58" t="s">
        <v>30</v>
      </c>
      <c r="G53" s="59">
        <f t="shared" si="13"/>
        <v>5</v>
      </c>
      <c r="H53" s="59">
        <v>5</v>
      </c>
      <c r="I53" s="59">
        <v>0</v>
      </c>
      <c r="J53" s="81">
        <f t="shared" si="14"/>
        <v>0</v>
      </c>
      <c r="K53" s="81">
        <f t="shared" si="15"/>
        <v>0</v>
      </c>
      <c r="L53" s="81">
        <f t="shared" si="16"/>
        <v>5</v>
      </c>
      <c r="M53" s="82">
        <f t="shared" si="17"/>
        <v>30000000</v>
      </c>
      <c r="N53" s="81">
        <f t="shared" si="3"/>
        <v>100</v>
      </c>
      <c r="O53" s="83"/>
      <c r="P53" s="84"/>
      <c r="Q53" s="83"/>
      <c r="R53" s="6"/>
      <c r="S53" s="6"/>
      <c r="T53" s="6"/>
    </row>
    <row r="54" spans="1:1400" ht="18" customHeight="1">
      <c r="A54" s="53">
        <v>4</v>
      </c>
      <c r="B54" s="39" t="s">
        <v>261</v>
      </c>
      <c r="C54" s="40"/>
      <c r="D54" s="41" t="s">
        <v>262</v>
      </c>
      <c r="E54" s="42">
        <v>474322100</v>
      </c>
      <c r="F54" s="43" t="s">
        <v>30</v>
      </c>
      <c r="G54" s="44">
        <f t="shared" si="13"/>
        <v>5</v>
      </c>
      <c r="H54" s="44">
        <v>5</v>
      </c>
      <c r="I54" s="44">
        <v>0</v>
      </c>
      <c r="J54" s="73">
        <f t="shared" si="14"/>
        <v>0</v>
      </c>
      <c r="K54" s="73">
        <f t="shared" si="15"/>
        <v>0</v>
      </c>
      <c r="L54" s="73">
        <f t="shared" si="16"/>
        <v>5</v>
      </c>
      <c r="M54" s="74">
        <f t="shared" si="17"/>
        <v>474322100</v>
      </c>
      <c r="N54" s="73">
        <f t="shared" ref="N54:N64" si="18">M54/E54*100</f>
        <v>100</v>
      </c>
      <c r="O54" s="76"/>
      <c r="P54" s="75"/>
      <c r="Q54" s="76"/>
    </row>
    <row r="55" spans="1:1400" s="6" customFormat="1" ht="24.75" customHeight="1">
      <c r="A55" s="31">
        <v>5</v>
      </c>
      <c r="B55" s="32" t="s">
        <v>118</v>
      </c>
      <c r="C55" s="33"/>
      <c r="D55" s="34" t="s">
        <v>119</v>
      </c>
      <c r="E55" s="45">
        <v>12708801390</v>
      </c>
      <c r="F55" s="36" t="s">
        <v>30</v>
      </c>
      <c r="G55" s="37">
        <f t="shared" si="13"/>
        <v>5</v>
      </c>
      <c r="H55" s="37">
        <v>5</v>
      </c>
      <c r="I55" s="70">
        <v>11625958150</v>
      </c>
      <c r="J55" s="71">
        <f t="shared" si="14"/>
        <v>91.479580121127398</v>
      </c>
      <c r="K55" s="71">
        <f t="shared" si="15"/>
        <v>91.479580121127398</v>
      </c>
      <c r="L55" s="71">
        <f t="shared" si="16"/>
        <v>-86.479580121127398</v>
      </c>
      <c r="M55" s="72">
        <f t="shared" si="17"/>
        <v>1082843240</v>
      </c>
      <c r="N55" s="71">
        <f t="shared" si="18"/>
        <v>8.5204198788726195</v>
      </c>
      <c r="O55" s="17"/>
      <c r="P55" s="65"/>
      <c r="Q55" s="17"/>
    </row>
    <row r="56" spans="1:1400" s="6" customFormat="1" ht="17.25" customHeight="1">
      <c r="A56" s="31">
        <v>6</v>
      </c>
      <c r="B56" s="32" t="s">
        <v>120</v>
      </c>
      <c r="C56" s="33"/>
      <c r="D56" s="34" t="s">
        <v>121</v>
      </c>
      <c r="E56" s="45">
        <v>1164201550</v>
      </c>
      <c r="F56" s="36" t="s">
        <v>30</v>
      </c>
      <c r="G56" s="37">
        <f t="shared" si="13"/>
        <v>5</v>
      </c>
      <c r="H56" s="37">
        <v>5</v>
      </c>
      <c r="I56" s="37">
        <v>963320000</v>
      </c>
      <c r="J56" s="71">
        <f t="shared" si="14"/>
        <v>82.745122612145593</v>
      </c>
      <c r="K56" s="71">
        <f t="shared" si="15"/>
        <v>82.745122612145593</v>
      </c>
      <c r="L56" s="71">
        <f t="shared" si="16"/>
        <v>-77.745122612145593</v>
      </c>
      <c r="M56" s="72">
        <f t="shared" si="17"/>
        <v>200881550</v>
      </c>
      <c r="N56" s="71">
        <f t="shared" si="18"/>
        <v>17.2548773878544</v>
      </c>
      <c r="O56" s="17"/>
      <c r="P56" s="65"/>
      <c r="Q56" s="17"/>
    </row>
    <row r="57" spans="1:1400" s="6" customFormat="1" ht="28.5" customHeight="1">
      <c r="A57" s="31">
        <v>7</v>
      </c>
      <c r="B57" s="32" t="s">
        <v>122</v>
      </c>
      <c r="C57" s="33"/>
      <c r="D57" s="34" t="s">
        <v>123</v>
      </c>
      <c r="E57" s="45">
        <v>195000000</v>
      </c>
      <c r="F57" s="36" t="s">
        <v>30</v>
      </c>
      <c r="G57" s="37">
        <f t="shared" si="13"/>
        <v>5</v>
      </c>
      <c r="H57" s="37">
        <v>5</v>
      </c>
      <c r="I57" s="37">
        <v>163325500</v>
      </c>
      <c r="J57" s="71">
        <f t="shared" si="14"/>
        <v>83.756666666666703</v>
      </c>
      <c r="K57" s="71">
        <f t="shared" si="15"/>
        <v>83.756666666666703</v>
      </c>
      <c r="L57" s="71">
        <f t="shared" si="16"/>
        <v>-78.756666666666703</v>
      </c>
      <c r="M57" s="72">
        <f t="shared" si="17"/>
        <v>31674500</v>
      </c>
      <c r="N57" s="71">
        <f t="shared" si="18"/>
        <v>16.2433333333333</v>
      </c>
      <c r="O57" s="17"/>
      <c r="P57" s="65"/>
      <c r="Q57" s="17"/>
    </row>
    <row r="58" spans="1:1400" ht="28.5" customHeight="1">
      <c r="A58" s="53">
        <v>8</v>
      </c>
      <c r="B58" s="54" t="s">
        <v>296</v>
      </c>
      <c r="C58" s="55"/>
      <c r="D58" s="56" t="s">
        <v>297</v>
      </c>
      <c r="E58" s="57">
        <v>7500000</v>
      </c>
      <c r="F58" s="58" t="s">
        <v>30</v>
      </c>
      <c r="G58" s="59">
        <f t="shared" si="13"/>
        <v>5</v>
      </c>
      <c r="H58" s="59">
        <v>5</v>
      </c>
      <c r="I58" s="59">
        <v>0</v>
      </c>
      <c r="J58" s="81">
        <f t="shared" si="14"/>
        <v>0</v>
      </c>
      <c r="K58" s="81">
        <f t="shared" si="15"/>
        <v>0</v>
      </c>
      <c r="L58" s="81">
        <f t="shared" si="16"/>
        <v>5</v>
      </c>
      <c r="M58" s="82">
        <f t="shared" si="17"/>
        <v>7500000</v>
      </c>
      <c r="N58" s="81">
        <f t="shared" si="18"/>
        <v>100</v>
      </c>
      <c r="O58" s="83"/>
      <c r="P58" s="84"/>
      <c r="Q58" s="83"/>
      <c r="R58" s="6"/>
      <c r="S58" s="6"/>
      <c r="T58" s="6"/>
      <c r="U58" s="6"/>
      <c r="V58" s="6"/>
    </row>
    <row r="59" spans="1:1400" s="6" customFormat="1" ht="17.25" customHeight="1">
      <c r="A59" s="31">
        <v>9</v>
      </c>
      <c r="B59" s="32" t="s">
        <v>124</v>
      </c>
      <c r="C59" s="33"/>
      <c r="D59" s="34" t="s">
        <v>125</v>
      </c>
      <c r="E59" s="45">
        <v>198000000</v>
      </c>
      <c r="F59" s="36" t="s">
        <v>30</v>
      </c>
      <c r="G59" s="37">
        <f t="shared" ref="G59:G69" si="19">H59</f>
        <v>5</v>
      </c>
      <c r="H59" s="37">
        <v>5</v>
      </c>
      <c r="I59" s="37">
        <v>193000000</v>
      </c>
      <c r="J59" s="71">
        <f t="shared" ref="J59:J69" si="20">K59</f>
        <v>97.474747474747502</v>
      </c>
      <c r="K59" s="71">
        <f t="shared" ref="K59:K69" si="21">I59/E59*100</f>
        <v>97.474747474747502</v>
      </c>
      <c r="L59" s="71">
        <f t="shared" ref="L59:L69" si="22">H59-K59</f>
        <v>-92.474747474747502</v>
      </c>
      <c r="M59" s="72">
        <f t="shared" ref="M59:M69" si="23">E59-I59</f>
        <v>5000000</v>
      </c>
      <c r="N59" s="71">
        <f t="shared" si="18"/>
        <v>2.5252525252525202</v>
      </c>
      <c r="O59" s="17"/>
      <c r="P59" s="65"/>
      <c r="Q59" s="17"/>
    </row>
    <row r="60" spans="1:1400" s="6" customFormat="1" ht="18" customHeight="1">
      <c r="A60" s="31">
        <v>10</v>
      </c>
      <c r="B60" s="32" t="s">
        <v>126</v>
      </c>
      <c r="C60" s="33"/>
      <c r="D60" s="34" t="s">
        <v>127</v>
      </c>
      <c r="E60" s="35">
        <v>195000000</v>
      </c>
      <c r="F60" s="36" t="s">
        <v>30</v>
      </c>
      <c r="G60" s="37">
        <f t="shared" si="19"/>
        <v>5</v>
      </c>
      <c r="H60" s="37">
        <v>5</v>
      </c>
      <c r="I60" s="37">
        <v>191711000</v>
      </c>
      <c r="J60" s="71">
        <f t="shared" si="20"/>
        <v>98.313333333333304</v>
      </c>
      <c r="K60" s="71">
        <f t="shared" si="21"/>
        <v>98.313333333333304</v>
      </c>
      <c r="L60" s="71">
        <f t="shared" si="22"/>
        <v>-93.313333333333304</v>
      </c>
      <c r="M60" s="72">
        <f t="shared" si="23"/>
        <v>3289000</v>
      </c>
      <c r="N60" s="71">
        <f t="shared" si="18"/>
        <v>1.6866666666666701</v>
      </c>
      <c r="O60" s="71"/>
      <c r="P60" s="65"/>
      <c r="Q60" s="71"/>
    </row>
    <row r="61" spans="1:1400" s="6" customFormat="1" ht="28.5" customHeight="1">
      <c r="A61" s="31">
        <v>11</v>
      </c>
      <c r="B61" s="32" t="s">
        <v>263</v>
      </c>
      <c r="C61" s="33"/>
      <c r="D61" s="34" t="s">
        <v>157</v>
      </c>
      <c r="E61" s="35">
        <v>5518715000</v>
      </c>
      <c r="F61" s="36" t="s">
        <v>30</v>
      </c>
      <c r="G61" s="37">
        <f t="shared" si="19"/>
        <v>5</v>
      </c>
      <c r="H61" s="37">
        <v>5</v>
      </c>
      <c r="I61" s="37">
        <v>5159050000</v>
      </c>
      <c r="J61" s="71">
        <f t="shared" si="20"/>
        <v>93.482812575028802</v>
      </c>
      <c r="K61" s="71">
        <f t="shared" si="21"/>
        <v>93.482812575028802</v>
      </c>
      <c r="L61" s="71">
        <f t="shared" si="22"/>
        <v>-88.482812575028802</v>
      </c>
      <c r="M61" s="72">
        <f t="shared" si="23"/>
        <v>359665000</v>
      </c>
      <c r="N61" s="71">
        <f t="shared" si="18"/>
        <v>6.5171874249712101</v>
      </c>
      <c r="O61" s="71"/>
      <c r="P61" s="65"/>
      <c r="Q61" s="71"/>
    </row>
    <row r="62" spans="1:1400" s="6" customFormat="1" ht="28.5" customHeight="1">
      <c r="A62" s="31">
        <v>12</v>
      </c>
      <c r="B62" s="32" t="s">
        <v>128</v>
      </c>
      <c r="C62" s="33"/>
      <c r="D62" s="34" t="s">
        <v>129</v>
      </c>
      <c r="E62" s="35">
        <v>125000000</v>
      </c>
      <c r="F62" s="36" t="s">
        <v>30</v>
      </c>
      <c r="G62" s="37">
        <f t="shared" si="19"/>
        <v>5</v>
      </c>
      <c r="H62" s="37">
        <v>5</v>
      </c>
      <c r="I62" s="37">
        <v>109612000</v>
      </c>
      <c r="J62" s="71">
        <f t="shared" si="20"/>
        <v>87.689599999999999</v>
      </c>
      <c r="K62" s="71">
        <f t="shared" si="21"/>
        <v>87.689599999999999</v>
      </c>
      <c r="L62" s="71">
        <f t="shared" si="22"/>
        <v>-82.689599999999999</v>
      </c>
      <c r="M62" s="72">
        <f t="shared" si="23"/>
        <v>15388000</v>
      </c>
      <c r="N62" s="71">
        <f t="shared" si="18"/>
        <v>12.3104</v>
      </c>
      <c r="O62" s="71"/>
      <c r="P62" s="65"/>
      <c r="Q62" s="71"/>
    </row>
    <row r="63" spans="1:1400" s="6" customFormat="1" ht="28.5" customHeight="1">
      <c r="A63" s="31">
        <v>13</v>
      </c>
      <c r="B63" s="32" t="s">
        <v>130</v>
      </c>
      <c r="C63" s="33"/>
      <c r="D63" s="34" t="s">
        <v>131</v>
      </c>
      <c r="E63" s="35">
        <v>219999754</v>
      </c>
      <c r="F63" s="36" t="s">
        <v>30</v>
      </c>
      <c r="G63" s="37">
        <f t="shared" si="19"/>
        <v>5</v>
      </c>
      <c r="H63" s="37">
        <v>5</v>
      </c>
      <c r="I63" s="37">
        <v>88822020</v>
      </c>
      <c r="J63" s="71">
        <f t="shared" si="20"/>
        <v>40.373690599672202</v>
      </c>
      <c r="K63" s="71">
        <f t="shared" si="21"/>
        <v>40.373690599672202</v>
      </c>
      <c r="L63" s="71">
        <f t="shared" si="22"/>
        <v>-35.373690599672202</v>
      </c>
      <c r="M63" s="72">
        <f t="shared" si="23"/>
        <v>131177734</v>
      </c>
      <c r="N63" s="71">
        <f t="shared" si="18"/>
        <v>59.626309400327798</v>
      </c>
      <c r="O63" s="71"/>
      <c r="P63" s="65"/>
      <c r="Q63" s="71"/>
    </row>
    <row r="64" spans="1:1400" s="7" customFormat="1" ht="28.5" customHeight="1">
      <c r="A64" s="31">
        <v>14</v>
      </c>
      <c r="B64" s="32" t="s">
        <v>132</v>
      </c>
      <c r="C64" s="33"/>
      <c r="D64" s="34" t="s">
        <v>133</v>
      </c>
      <c r="E64" s="35">
        <v>477999868</v>
      </c>
      <c r="F64" s="36" t="s">
        <v>30</v>
      </c>
      <c r="G64" s="37">
        <f t="shared" si="19"/>
        <v>5</v>
      </c>
      <c r="H64" s="37">
        <v>5</v>
      </c>
      <c r="I64" s="37">
        <v>456997618</v>
      </c>
      <c r="J64" s="71">
        <f t="shared" si="20"/>
        <v>95.606222636027994</v>
      </c>
      <c r="K64" s="71">
        <f t="shared" si="21"/>
        <v>95.606222636027994</v>
      </c>
      <c r="L64" s="71">
        <f t="shared" si="22"/>
        <v>-90.606222636027994</v>
      </c>
      <c r="M64" s="72">
        <f t="shared" si="23"/>
        <v>21002250</v>
      </c>
      <c r="N64" s="71">
        <f t="shared" si="18"/>
        <v>4.3937773639719904</v>
      </c>
      <c r="O64" s="71"/>
      <c r="P64" s="65"/>
      <c r="Q64" s="71"/>
    </row>
    <row r="65" spans="1:17" s="6" customFormat="1" ht="28.5" customHeight="1">
      <c r="A65" s="31">
        <v>15</v>
      </c>
      <c r="B65" s="32" t="s">
        <v>134</v>
      </c>
      <c r="C65" s="33"/>
      <c r="D65" s="34" t="s">
        <v>135</v>
      </c>
      <c r="E65" s="35">
        <v>242400000</v>
      </c>
      <c r="F65" s="36" t="s">
        <v>30</v>
      </c>
      <c r="G65" s="37">
        <f t="shared" si="19"/>
        <v>5</v>
      </c>
      <c r="H65" s="37">
        <v>5</v>
      </c>
      <c r="I65" s="70">
        <v>224264000</v>
      </c>
      <c r="J65" s="71">
        <f t="shared" si="20"/>
        <v>92.518151815181497</v>
      </c>
      <c r="K65" s="71">
        <f t="shared" si="21"/>
        <v>92.518151815181497</v>
      </c>
      <c r="L65" s="71">
        <f t="shared" si="22"/>
        <v>-87.518151815181497</v>
      </c>
      <c r="M65" s="72">
        <f t="shared" si="23"/>
        <v>18136000</v>
      </c>
      <c r="N65" s="71">
        <f t="shared" ref="N65:N73" si="24">M65/E65*100</f>
        <v>7.4818481848184799</v>
      </c>
      <c r="O65" s="71"/>
      <c r="P65" s="65"/>
      <c r="Q65" s="71"/>
    </row>
    <row r="66" spans="1:17" s="6" customFormat="1" ht="28.5" customHeight="1">
      <c r="A66" s="31">
        <v>16</v>
      </c>
      <c r="B66" s="32" t="s">
        <v>136</v>
      </c>
      <c r="C66" s="33"/>
      <c r="D66" s="34" t="s">
        <v>137</v>
      </c>
      <c r="E66" s="45">
        <v>59454262372</v>
      </c>
      <c r="F66" s="36" t="s">
        <v>30</v>
      </c>
      <c r="G66" s="37">
        <f t="shared" si="19"/>
        <v>5</v>
      </c>
      <c r="H66" s="37">
        <v>5</v>
      </c>
      <c r="I66" s="70">
        <v>32236008348</v>
      </c>
      <c r="J66" s="71">
        <f t="shared" si="20"/>
        <v>54.219844064841297</v>
      </c>
      <c r="K66" s="71">
        <f t="shared" si="21"/>
        <v>54.219844064841297</v>
      </c>
      <c r="L66" s="71">
        <f t="shared" si="22"/>
        <v>-49.219844064841297</v>
      </c>
      <c r="M66" s="72">
        <f t="shared" si="23"/>
        <v>27218254024</v>
      </c>
      <c r="N66" s="71">
        <f t="shared" si="24"/>
        <v>45.780155935158703</v>
      </c>
      <c r="O66" s="71"/>
      <c r="P66" s="65"/>
      <c r="Q66" s="71"/>
    </row>
    <row r="67" spans="1:17" s="6" customFormat="1" ht="28.5" customHeight="1">
      <c r="A67" s="31">
        <v>17</v>
      </c>
      <c r="B67" s="32" t="s">
        <v>264</v>
      </c>
      <c r="C67" s="33"/>
      <c r="D67" s="34" t="s">
        <v>265</v>
      </c>
      <c r="E67" s="49">
        <v>750185750</v>
      </c>
      <c r="F67" s="36" t="s">
        <v>30</v>
      </c>
      <c r="G67" s="37">
        <f t="shared" si="19"/>
        <v>5</v>
      </c>
      <c r="H67" s="37">
        <v>5</v>
      </c>
      <c r="I67" s="37">
        <v>167630450</v>
      </c>
      <c r="J67" s="71">
        <f t="shared" si="20"/>
        <v>22.345192507322398</v>
      </c>
      <c r="K67" s="71">
        <f t="shared" si="21"/>
        <v>22.345192507322398</v>
      </c>
      <c r="L67" s="71">
        <f t="shared" si="22"/>
        <v>-17.345192507322398</v>
      </c>
      <c r="M67" s="72">
        <f t="shared" si="23"/>
        <v>582555300</v>
      </c>
      <c r="N67" s="71">
        <f t="shared" si="24"/>
        <v>77.654807492677605</v>
      </c>
      <c r="O67" s="71"/>
      <c r="P67" s="65"/>
      <c r="Q67" s="71"/>
    </row>
    <row r="68" spans="1:17" ht="28.5" customHeight="1">
      <c r="A68" s="26" t="s">
        <v>48</v>
      </c>
      <c r="B68" s="27" t="s">
        <v>138</v>
      </c>
      <c r="C68" s="47"/>
      <c r="D68" s="48" t="s">
        <v>139</v>
      </c>
      <c r="E68" s="28">
        <f>SUM(E69:E88)</f>
        <v>45450792232</v>
      </c>
      <c r="F68" s="29" t="s">
        <v>30</v>
      </c>
      <c r="G68" s="30">
        <f t="shared" si="19"/>
        <v>5</v>
      </c>
      <c r="H68" s="30">
        <v>5</v>
      </c>
      <c r="I68" s="30">
        <f>SUM(I69:I88)</f>
        <v>28588098637</v>
      </c>
      <c r="J68" s="77">
        <f t="shared" si="20"/>
        <v>62.899010629065202</v>
      </c>
      <c r="K68" s="77">
        <f t="shared" si="21"/>
        <v>62.899010629065202</v>
      </c>
      <c r="L68" s="77">
        <f t="shared" si="22"/>
        <v>-57.899010629065202</v>
      </c>
      <c r="M68" s="78">
        <f t="shared" si="23"/>
        <v>16862693595</v>
      </c>
      <c r="N68" s="77">
        <f t="shared" si="24"/>
        <v>37.100989370934798</v>
      </c>
      <c r="O68" s="77"/>
      <c r="P68" s="69"/>
      <c r="Q68" s="77"/>
    </row>
    <row r="69" spans="1:17" s="6" customFormat="1" ht="28.5" customHeight="1">
      <c r="A69" s="31">
        <v>1</v>
      </c>
      <c r="B69" s="32" t="s">
        <v>140</v>
      </c>
      <c r="C69" s="33"/>
      <c r="D69" s="34" t="s">
        <v>141</v>
      </c>
      <c r="E69" s="35">
        <v>2505640000</v>
      </c>
      <c r="F69" s="36" t="s">
        <v>30</v>
      </c>
      <c r="G69" s="37">
        <f t="shared" si="19"/>
        <v>5</v>
      </c>
      <c r="H69" s="37">
        <v>5</v>
      </c>
      <c r="I69" s="37">
        <v>856453700</v>
      </c>
      <c r="J69" s="71">
        <f t="shared" si="20"/>
        <v>34.181035583723101</v>
      </c>
      <c r="K69" s="71">
        <f t="shared" si="21"/>
        <v>34.181035583723101</v>
      </c>
      <c r="L69" s="71">
        <f t="shared" si="22"/>
        <v>-29.181035583723101</v>
      </c>
      <c r="M69" s="72">
        <f t="shared" si="23"/>
        <v>1649186300</v>
      </c>
      <c r="N69" s="71">
        <f t="shared" si="24"/>
        <v>65.818964416276899</v>
      </c>
      <c r="O69" s="71"/>
      <c r="P69" s="65"/>
      <c r="Q69" s="71"/>
    </row>
    <row r="70" spans="1:17" ht="28.5" customHeight="1">
      <c r="A70" s="38">
        <v>2</v>
      </c>
      <c r="B70" s="39" t="s">
        <v>275</v>
      </c>
      <c r="C70" s="40"/>
      <c r="D70" s="75" t="s">
        <v>274</v>
      </c>
      <c r="E70" s="42">
        <v>41441450</v>
      </c>
      <c r="F70" s="43" t="s">
        <v>30</v>
      </c>
      <c r="G70" s="44">
        <v>5</v>
      </c>
      <c r="H70" s="44">
        <v>5</v>
      </c>
      <c r="I70" s="44">
        <v>0</v>
      </c>
      <c r="J70" s="73">
        <v>0</v>
      </c>
      <c r="K70" s="73">
        <v>0</v>
      </c>
      <c r="L70" s="73">
        <v>5</v>
      </c>
      <c r="M70" s="82">
        <f>SUM(E70-I70)</f>
        <v>41441450</v>
      </c>
      <c r="N70" s="81">
        <f t="shared" si="24"/>
        <v>100</v>
      </c>
      <c r="O70" s="73"/>
      <c r="P70" s="75"/>
      <c r="Q70" s="73"/>
    </row>
    <row r="71" spans="1:17" ht="28.5" customHeight="1">
      <c r="A71" s="53">
        <v>3</v>
      </c>
      <c r="B71" s="54" t="s">
        <v>298</v>
      </c>
      <c r="C71" s="55"/>
      <c r="D71" s="84" t="s">
        <v>262</v>
      </c>
      <c r="E71" s="89">
        <v>15400000</v>
      </c>
      <c r="F71" s="58" t="s">
        <v>30</v>
      </c>
      <c r="G71" s="59">
        <v>5</v>
      </c>
      <c r="H71" s="59">
        <v>5</v>
      </c>
      <c r="I71" s="59">
        <v>0</v>
      </c>
      <c r="J71" s="44">
        <v>0</v>
      </c>
      <c r="K71" s="44">
        <v>0</v>
      </c>
      <c r="L71" s="73">
        <v>5</v>
      </c>
      <c r="M71" s="82">
        <f>SUM(E71-I71)</f>
        <v>15400000</v>
      </c>
      <c r="N71" s="81">
        <f t="shared" si="24"/>
        <v>100</v>
      </c>
      <c r="O71" s="73"/>
      <c r="P71" s="75"/>
      <c r="Q71" s="73"/>
    </row>
    <row r="72" spans="1:17" ht="28.5" customHeight="1">
      <c r="A72" s="53">
        <v>4</v>
      </c>
      <c r="B72" s="54" t="s">
        <v>142</v>
      </c>
      <c r="C72" s="55"/>
      <c r="D72" s="56" t="s">
        <v>143</v>
      </c>
      <c r="E72" s="59">
        <v>0</v>
      </c>
      <c r="F72" s="58" t="s">
        <v>30</v>
      </c>
      <c r="G72" s="59">
        <f t="shared" ref="G72:G84" si="25">H72</f>
        <v>5</v>
      </c>
      <c r="H72" s="59">
        <v>5</v>
      </c>
      <c r="I72" s="59">
        <v>0</v>
      </c>
      <c r="J72" s="73" t="e">
        <f>K72</f>
        <v>#DIV/0!</v>
      </c>
      <c r="K72" s="73" t="e">
        <f>I72/E72*100</f>
        <v>#DIV/0!</v>
      </c>
      <c r="L72" s="73" t="e">
        <f>H72-K72</f>
        <v>#DIV/0!</v>
      </c>
      <c r="M72" s="74">
        <f>E72-I72</f>
        <v>0</v>
      </c>
      <c r="N72" s="73" t="e">
        <f t="shared" si="24"/>
        <v>#DIV/0!</v>
      </c>
      <c r="O72" s="73"/>
      <c r="P72" s="75"/>
      <c r="Q72" s="73"/>
    </row>
    <row r="73" spans="1:17" ht="28.5" customHeight="1">
      <c r="A73" s="53">
        <v>5</v>
      </c>
      <c r="B73" s="54" t="s">
        <v>299</v>
      </c>
      <c r="C73" s="55"/>
      <c r="D73" s="56" t="s">
        <v>300</v>
      </c>
      <c r="E73" s="90">
        <v>25082600</v>
      </c>
      <c r="F73" s="58" t="s">
        <v>30</v>
      </c>
      <c r="G73" s="59">
        <f t="shared" si="25"/>
        <v>5</v>
      </c>
      <c r="H73" s="59">
        <v>5</v>
      </c>
      <c r="I73" s="59">
        <v>0</v>
      </c>
      <c r="J73" s="44">
        <v>0</v>
      </c>
      <c r="K73" s="44">
        <v>0</v>
      </c>
      <c r="L73" s="73">
        <v>5</v>
      </c>
      <c r="M73" s="82">
        <f>SUM(E73-I73)</f>
        <v>25082600</v>
      </c>
      <c r="N73" s="81">
        <f t="shared" si="24"/>
        <v>100</v>
      </c>
      <c r="O73" s="73"/>
      <c r="P73" s="75"/>
      <c r="Q73" s="73"/>
    </row>
    <row r="74" spans="1:17" s="6" customFormat="1" ht="28.5" customHeight="1">
      <c r="A74" s="31">
        <v>6</v>
      </c>
      <c r="B74" s="32" t="s">
        <v>144</v>
      </c>
      <c r="C74" s="33"/>
      <c r="D74" s="34" t="s">
        <v>145</v>
      </c>
      <c r="E74" s="35">
        <v>1444625140</v>
      </c>
      <c r="F74" s="36" t="s">
        <v>30</v>
      </c>
      <c r="G74" s="37">
        <f t="shared" si="25"/>
        <v>5</v>
      </c>
      <c r="H74" s="37">
        <v>5</v>
      </c>
      <c r="I74" s="70">
        <v>1064389500</v>
      </c>
      <c r="J74" s="71">
        <f t="shared" ref="J74:J107" si="26">K74</f>
        <v>73.679286794081406</v>
      </c>
      <c r="K74" s="71">
        <f t="shared" ref="K74:K107" si="27">I74/E74*100</f>
        <v>73.679286794081406</v>
      </c>
      <c r="L74" s="71">
        <f t="shared" ref="L74:L107" si="28">H74-K74</f>
        <v>-68.679286794081406</v>
      </c>
      <c r="M74" s="72">
        <f t="shared" ref="M74:M107" si="29">E74-I74</f>
        <v>380235640</v>
      </c>
      <c r="N74" s="71">
        <f t="shared" ref="N74:N107" si="30">M74/E74*100</f>
        <v>26.320713205918601</v>
      </c>
      <c r="O74" s="71"/>
      <c r="P74" s="65"/>
      <c r="Q74" s="71"/>
    </row>
    <row r="75" spans="1:17" s="6" customFormat="1" ht="28.5" customHeight="1">
      <c r="A75" s="31">
        <v>7</v>
      </c>
      <c r="B75" s="32" t="s">
        <v>146</v>
      </c>
      <c r="C75" s="33"/>
      <c r="D75" s="34" t="s">
        <v>147</v>
      </c>
      <c r="E75" s="35">
        <v>8227621825</v>
      </c>
      <c r="F75" s="36" t="s">
        <v>30</v>
      </c>
      <c r="G75" s="37">
        <f t="shared" si="25"/>
        <v>5</v>
      </c>
      <c r="H75" s="37">
        <v>5</v>
      </c>
      <c r="I75" s="70">
        <v>5296490275</v>
      </c>
      <c r="J75" s="71">
        <f t="shared" si="26"/>
        <v>64.374498338102697</v>
      </c>
      <c r="K75" s="71">
        <f t="shared" si="27"/>
        <v>64.374498338102697</v>
      </c>
      <c r="L75" s="71">
        <f t="shared" si="28"/>
        <v>-59.374498338102697</v>
      </c>
      <c r="M75" s="72">
        <f t="shared" si="29"/>
        <v>2931131550</v>
      </c>
      <c r="N75" s="71">
        <f t="shared" si="30"/>
        <v>35.625501661897303</v>
      </c>
      <c r="O75" s="71"/>
      <c r="P75" s="65"/>
      <c r="Q75" s="71"/>
    </row>
    <row r="76" spans="1:17" s="6" customFormat="1" ht="28.5" customHeight="1">
      <c r="A76" s="31">
        <v>8</v>
      </c>
      <c r="B76" s="32" t="s">
        <v>148</v>
      </c>
      <c r="C76" s="33"/>
      <c r="D76" s="34" t="s">
        <v>149</v>
      </c>
      <c r="E76" s="35">
        <v>778304790</v>
      </c>
      <c r="F76" s="36" t="s">
        <v>30</v>
      </c>
      <c r="G76" s="37">
        <f t="shared" si="25"/>
        <v>5</v>
      </c>
      <c r="H76" s="37">
        <v>5</v>
      </c>
      <c r="I76" s="37">
        <v>671210500</v>
      </c>
      <c r="J76" s="71">
        <f t="shared" si="26"/>
        <v>86.240057702844197</v>
      </c>
      <c r="K76" s="71">
        <f t="shared" si="27"/>
        <v>86.240057702844197</v>
      </c>
      <c r="L76" s="71">
        <f t="shared" si="28"/>
        <v>-81.240057702844197</v>
      </c>
      <c r="M76" s="72">
        <f t="shared" si="29"/>
        <v>107094290</v>
      </c>
      <c r="N76" s="71">
        <f t="shared" si="30"/>
        <v>13.759942297155799</v>
      </c>
      <c r="O76" s="71"/>
      <c r="P76" s="65"/>
      <c r="Q76" s="71"/>
    </row>
    <row r="77" spans="1:17" s="6" customFormat="1" ht="28.5" customHeight="1">
      <c r="A77" s="31">
        <v>9</v>
      </c>
      <c r="B77" s="32" t="s">
        <v>266</v>
      </c>
      <c r="C77" s="33"/>
      <c r="D77" s="34" t="s">
        <v>267</v>
      </c>
      <c r="E77" s="35">
        <v>314988495</v>
      </c>
      <c r="F77" s="36" t="s">
        <v>30</v>
      </c>
      <c r="G77" s="37">
        <f t="shared" si="25"/>
        <v>5</v>
      </c>
      <c r="H77" s="37">
        <v>5</v>
      </c>
      <c r="I77" s="37">
        <v>260488050</v>
      </c>
      <c r="J77" s="71">
        <f t="shared" si="26"/>
        <v>82.6976394804515</v>
      </c>
      <c r="K77" s="71">
        <f t="shared" si="27"/>
        <v>82.6976394804515</v>
      </c>
      <c r="L77" s="71">
        <f t="shared" si="28"/>
        <v>-77.6976394804515</v>
      </c>
      <c r="M77" s="72">
        <f t="shared" si="29"/>
        <v>54500445</v>
      </c>
      <c r="N77" s="71">
        <f t="shared" si="30"/>
        <v>17.3023605195485</v>
      </c>
      <c r="O77" s="71"/>
      <c r="P77" s="65"/>
      <c r="Q77" s="71"/>
    </row>
    <row r="78" spans="1:17" s="6" customFormat="1" ht="28.5" customHeight="1">
      <c r="A78" s="31">
        <v>10</v>
      </c>
      <c r="B78" s="32" t="s">
        <v>150</v>
      </c>
      <c r="C78" s="33"/>
      <c r="D78" s="34" t="s">
        <v>151</v>
      </c>
      <c r="E78" s="35">
        <v>525164125</v>
      </c>
      <c r="F78" s="36" t="s">
        <v>30</v>
      </c>
      <c r="G78" s="37">
        <f t="shared" si="25"/>
        <v>5</v>
      </c>
      <c r="H78" s="37">
        <v>5</v>
      </c>
      <c r="I78" s="37">
        <v>349751285</v>
      </c>
      <c r="J78" s="71">
        <f t="shared" si="26"/>
        <v>66.598472429928506</v>
      </c>
      <c r="K78" s="71">
        <f t="shared" si="27"/>
        <v>66.598472429928506</v>
      </c>
      <c r="L78" s="71">
        <f t="shared" si="28"/>
        <v>-61.598472429928499</v>
      </c>
      <c r="M78" s="72">
        <f t="shared" si="29"/>
        <v>175412840</v>
      </c>
      <c r="N78" s="71">
        <f t="shared" si="30"/>
        <v>33.4015275700716</v>
      </c>
      <c r="O78" s="71"/>
      <c r="P78" s="65"/>
      <c r="Q78" s="71"/>
    </row>
    <row r="79" spans="1:17" s="6" customFormat="1" ht="28.5" customHeight="1">
      <c r="A79" s="31">
        <v>11</v>
      </c>
      <c r="B79" s="32" t="s">
        <v>152</v>
      </c>
      <c r="C79" s="33"/>
      <c r="D79" s="34" t="s">
        <v>153</v>
      </c>
      <c r="E79" s="35">
        <v>165000000</v>
      </c>
      <c r="F79" s="36" t="s">
        <v>30</v>
      </c>
      <c r="G79" s="37">
        <f t="shared" si="25"/>
        <v>5</v>
      </c>
      <c r="H79" s="37">
        <v>5</v>
      </c>
      <c r="I79" s="37">
        <v>145719500</v>
      </c>
      <c r="J79" s="71">
        <f t="shared" si="26"/>
        <v>88.314848484848497</v>
      </c>
      <c r="K79" s="71">
        <f t="shared" si="27"/>
        <v>88.314848484848497</v>
      </c>
      <c r="L79" s="71">
        <f t="shared" si="28"/>
        <v>-83.314848484848497</v>
      </c>
      <c r="M79" s="72">
        <f t="shared" si="29"/>
        <v>19280500</v>
      </c>
      <c r="N79" s="71">
        <f t="shared" si="30"/>
        <v>11.6851515151515</v>
      </c>
      <c r="O79" s="71"/>
      <c r="P79" s="65"/>
      <c r="Q79" s="71"/>
    </row>
    <row r="80" spans="1:17" s="6" customFormat="1" ht="28.5" customHeight="1">
      <c r="A80" s="31">
        <v>12</v>
      </c>
      <c r="B80" s="32" t="s">
        <v>268</v>
      </c>
      <c r="C80" s="33"/>
      <c r="D80" s="34" t="s">
        <v>269</v>
      </c>
      <c r="E80" s="35">
        <v>461546275</v>
      </c>
      <c r="F80" s="36" t="s">
        <v>30</v>
      </c>
      <c r="G80" s="37">
        <f t="shared" si="25"/>
        <v>5</v>
      </c>
      <c r="H80" s="37">
        <v>5</v>
      </c>
      <c r="I80" s="37">
        <v>380152450</v>
      </c>
      <c r="J80" s="71">
        <f t="shared" si="26"/>
        <v>82.3649697963655</v>
      </c>
      <c r="K80" s="71">
        <f t="shared" si="27"/>
        <v>82.3649697963655</v>
      </c>
      <c r="L80" s="71">
        <f t="shared" si="28"/>
        <v>-77.3649697963655</v>
      </c>
      <c r="M80" s="72">
        <f t="shared" si="29"/>
        <v>81393825</v>
      </c>
      <c r="N80" s="71">
        <f t="shared" si="30"/>
        <v>17.6350302036345</v>
      </c>
      <c r="O80" s="71"/>
      <c r="P80" s="65"/>
      <c r="Q80" s="71"/>
    </row>
    <row r="81" spans="1:17" ht="28.5" customHeight="1">
      <c r="A81" s="91">
        <v>13</v>
      </c>
      <c r="B81" s="39" t="s">
        <v>154</v>
      </c>
      <c r="C81" s="40"/>
      <c r="D81" s="41" t="s">
        <v>125</v>
      </c>
      <c r="E81" s="42">
        <v>121612500</v>
      </c>
      <c r="F81" s="43" t="s">
        <v>30</v>
      </c>
      <c r="G81" s="44">
        <f t="shared" si="25"/>
        <v>5</v>
      </c>
      <c r="H81" s="44">
        <v>5</v>
      </c>
      <c r="I81" s="44">
        <v>0</v>
      </c>
      <c r="J81" s="73">
        <f t="shared" si="26"/>
        <v>0</v>
      </c>
      <c r="K81" s="73">
        <f t="shared" si="27"/>
        <v>0</v>
      </c>
      <c r="L81" s="73">
        <f t="shared" si="28"/>
        <v>5</v>
      </c>
      <c r="M81" s="74">
        <f t="shared" si="29"/>
        <v>121612500</v>
      </c>
      <c r="N81" s="73">
        <f t="shared" si="30"/>
        <v>100</v>
      </c>
      <c r="O81" s="73"/>
      <c r="P81" s="75"/>
      <c r="Q81" s="73"/>
    </row>
    <row r="82" spans="1:17" s="6" customFormat="1" ht="28.5" customHeight="1">
      <c r="A82" s="31">
        <v>14</v>
      </c>
      <c r="B82" s="32" t="s">
        <v>155</v>
      </c>
      <c r="C82" s="33"/>
      <c r="D82" s="34" t="s">
        <v>127</v>
      </c>
      <c r="E82" s="35">
        <v>195000000</v>
      </c>
      <c r="F82" s="36" t="s">
        <v>30</v>
      </c>
      <c r="G82" s="37">
        <f t="shared" si="25"/>
        <v>5</v>
      </c>
      <c r="H82" s="37">
        <v>5</v>
      </c>
      <c r="I82" s="37">
        <v>189577000</v>
      </c>
      <c r="J82" s="71">
        <f t="shared" si="26"/>
        <v>97.218974358974407</v>
      </c>
      <c r="K82" s="71">
        <f t="shared" si="27"/>
        <v>97.218974358974407</v>
      </c>
      <c r="L82" s="71">
        <f t="shared" si="28"/>
        <v>-92.218974358974407</v>
      </c>
      <c r="M82" s="72">
        <f t="shared" si="29"/>
        <v>5423000</v>
      </c>
      <c r="N82" s="71">
        <f t="shared" si="30"/>
        <v>2.7810256410256402</v>
      </c>
      <c r="O82" s="71"/>
      <c r="P82" s="65"/>
      <c r="Q82" s="71"/>
    </row>
    <row r="83" spans="1:17" s="7" customFormat="1" ht="28.5" customHeight="1">
      <c r="A83" s="92">
        <v>15</v>
      </c>
      <c r="B83" s="32" t="s">
        <v>156</v>
      </c>
      <c r="C83" s="33"/>
      <c r="D83" s="34" t="s">
        <v>157</v>
      </c>
      <c r="E83" s="35">
        <v>6462000000</v>
      </c>
      <c r="F83" s="36" t="s">
        <v>30</v>
      </c>
      <c r="G83" s="37">
        <f t="shared" si="25"/>
        <v>5</v>
      </c>
      <c r="H83" s="37">
        <v>5</v>
      </c>
      <c r="I83" s="37">
        <v>6402700000</v>
      </c>
      <c r="J83" s="71">
        <f t="shared" si="26"/>
        <v>99.082327452800996</v>
      </c>
      <c r="K83" s="71">
        <f t="shared" si="27"/>
        <v>99.082327452800996</v>
      </c>
      <c r="L83" s="71">
        <f t="shared" si="28"/>
        <v>-94.082327452800996</v>
      </c>
      <c r="M83" s="72">
        <f t="shared" si="29"/>
        <v>59300000</v>
      </c>
      <c r="N83" s="71">
        <f t="shared" si="30"/>
        <v>0.91767254719901004</v>
      </c>
      <c r="O83" s="71"/>
      <c r="P83" s="65"/>
      <c r="Q83" s="71"/>
    </row>
    <row r="84" spans="1:17" s="6" customFormat="1" ht="28.5" customHeight="1">
      <c r="A84" s="31">
        <v>16</v>
      </c>
      <c r="B84" s="32" t="s">
        <v>158</v>
      </c>
      <c r="C84" s="33"/>
      <c r="D84" s="34" t="s">
        <v>129</v>
      </c>
      <c r="E84" s="35">
        <v>125000000</v>
      </c>
      <c r="F84" s="36" t="s">
        <v>30</v>
      </c>
      <c r="G84" s="37">
        <f t="shared" si="25"/>
        <v>5</v>
      </c>
      <c r="H84" s="37">
        <v>5</v>
      </c>
      <c r="I84" s="37">
        <v>123160000</v>
      </c>
      <c r="J84" s="71">
        <f t="shared" si="26"/>
        <v>98.528000000000006</v>
      </c>
      <c r="K84" s="71">
        <f t="shared" si="27"/>
        <v>98.528000000000006</v>
      </c>
      <c r="L84" s="71">
        <f t="shared" si="28"/>
        <v>-93.528000000000006</v>
      </c>
      <c r="M84" s="72">
        <f t="shared" si="29"/>
        <v>1840000</v>
      </c>
      <c r="N84" s="71">
        <f t="shared" si="30"/>
        <v>1.472</v>
      </c>
      <c r="O84" s="71"/>
      <c r="P84" s="65"/>
      <c r="Q84" s="71"/>
    </row>
    <row r="85" spans="1:17" s="6" customFormat="1" ht="28.5" customHeight="1">
      <c r="A85" s="92">
        <v>17</v>
      </c>
      <c r="B85" s="32" t="s">
        <v>159</v>
      </c>
      <c r="C85" s="33"/>
      <c r="D85" s="34" t="s">
        <v>131</v>
      </c>
      <c r="E85" s="35">
        <v>228273332</v>
      </c>
      <c r="F85" s="36" t="s">
        <v>30</v>
      </c>
      <c r="G85" s="37">
        <f t="shared" ref="G85:G92" si="31">H85</f>
        <v>5</v>
      </c>
      <c r="H85" s="37">
        <v>5</v>
      </c>
      <c r="I85" s="37">
        <v>101353332</v>
      </c>
      <c r="J85" s="71">
        <f t="shared" si="26"/>
        <v>44.399987993341199</v>
      </c>
      <c r="K85" s="71">
        <f t="shared" si="27"/>
        <v>44.399987993341199</v>
      </c>
      <c r="L85" s="71">
        <f t="shared" si="28"/>
        <v>-39.399987993341199</v>
      </c>
      <c r="M85" s="72">
        <f t="shared" si="29"/>
        <v>126920000</v>
      </c>
      <c r="N85" s="71">
        <f t="shared" si="30"/>
        <v>55.600012006658801</v>
      </c>
      <c r="O85" s="71"/>
      <c r="P85" s="65"/>
      <c r="Q85" s="71"/>
    </row>
    <row r="86" spans="1:17" s="6" customFormat="1" ht="28.5" customHeight="1">
      <c r="A86" s="31">
        <v>18</v>
      </c>
      <c r="B86" s="32" t="s">
        <v>160</v>
      </c>
      <c r="C86" s="33"/>
      <c r="D86" s="34" t="s">
        <v>161</v>
      </c>
      <c r="E86" s="35">
        <v>496195000</v>
      </c>
      <c r="F86" s="36" t="s">
        <v>30</v>
      </c>
      <c r="G86" s="37">
        <f t="shared" si="31"/>
        <v>5</v>
      </c>
      <c r="H86" s="37">
        <v>5</v>
      </c>
      <c r="I86" s="70">
        <v>464098000</v>
      </c>
      <c r="J86" s="71">
        <f t="shared" si="26"/>
        <v>93.531373754270007</v>
      </c>
      <c r="K86" s="71">
        <f t="shared" si="27"/>
        <v>93.531373754270007</v>
      </c>
      <c r="L86" s="71">
        <f t="shared" si="28"/>
        <v>-88.531373754270007</v>
      </c>
      <c r="M86" s="72">
        <f t="shared" si="29"/>
        <v>32097000</v>
      </c>
      <c r="N86" s="71">
        <f t="shared" si="30"/>
        <v>6.4686262457300101</v>
      </c>
      <c r="O86" s="71"/>
      <c r="P86" s="65"/>
      <c r="Q86" s="71"/>
    </row>
    <row r="87" spans="1:17" s="6" customFormat="1" ht="28.5" customHeight="1">
      <c r="A87" s="31">
        <v>19</v>
      </c>
      <c r="B87" s="32" t="s">
        <v>162</v>
      </c>
      <c r="C87" s="33"/>
      <c r="D87" s="34" t="s">
        <v>135</v>
      </c>
      <c r="E87" s="35">
        <v>396804500</v>
      </c>
      <c r="F87" s="36" t="s">
        <v>30</v>
      </c>
      <c r="G87" s="37">
        <f t="shared" si="31"/>
        <v>5</v>
      </c>
      <c r="H87" s="37">
        <v>5</v>
      </c>
      <c r="I87" s="70">
        <v>388280492</v>
      </c>
      <c r="J87" s="71">
        <f t="shared" si="26"/>
        <v>97.851836861729097</v>
      </c>
      <c r="K87" s="71">
        <f t="shared" si="27"/>
        <v>97.851836861729097</v>
      </c>
      <c r="L87" s="71">
        <f t="shared" si="28"/>
        <v>-92.851836861729097</v>
      </c>
      <c r="M87" s="72">
        <f t="shared" si="29"/>
        <v>8524008</v>
      </c>
      <c r="N87" s="71">
        <f t="shared" si="30"/>
        <v>2.1481631382708599</v>
      </c>
      <c r="O87" s="71"/>
      <c r="P87" s="65"/>
      <c r="Q87" s="71"/>
    </row>
    <row r="88" spans="1:17" s="6" customFormat="1" ht="28.5" customHeight="1">
      <c r="A88" s="31">
        <v>20</v>
      </c>
      <c r="B88" s="32" t="s">
        <v>163</v>
      </c>
      <c r="C88" s="33"/>
      <c r="D88" s="34" t="s">
        <v>164</v>
      </c>
      <c r="E88" s="35">
        <v>22921092200</v>
      </c>
      <c r="F88" s="36" t="s">
        <v>30</v>
      </c>
      <c r="G88" s="37">
        <f t="shared" si="31"/>
        <v>5</v>
      </c>
      <c r="H88" s="37">
        <v>5</v>
      </c>
      <c r="I88" s="70">
        <v>11894274553</v>
      </c>
      <c r="J88" s="71">
        <f t="shared" si="26"/>
        <v>51.892267825701602</v>
      </c>
      <c r="K88" s="71">
        <f t="shared" si="27"/>
        <v>51.892267825701602</v>
      </c>
      <c r="L88" s="71">
        <f t="shared" si="28"/>
        <v>-46.892267825701602</v>
      </c>
      <c r="M88" s="72">
        <f t="shared" si="29"/>
        <v>11026817647</v>
      </c>
      <c r="N88" s="71">
        <f t="shared" si="30"/>
        <v>48.107732174298398</v>
      </c>
      <c r="O88" s="71"/>
      <c r="P88" s="65"/>
      <c r="Q88" s="71"/>
    </row>
    <row r="89" spans="1:17" ht="28.5" customHeight="1">
      <c r="A89" s="26" t="s">
        <v>57</v>
      </c>
      <c r="B89" s="27" t="s">
        <v>165</v>
      </c>
      <c r="C89" s="47"/>
      <c r="D89" s="48" t="s">
        <v>166</v>
      </c>
      <c r="E89" s="28">
        <f>SUM(E90:E102)</f>
        <v>12058926350</v>
      </c>
      <c r="F89" s="29" t="s">
        <v>30</v>
      </c>
      <c r="G89" s="30">
        <f t="shared" si="31"/>
        <v>5</v>
      </c>
      <c r="H89" s="30">
        <v>5</v>
      </c>
      <c r="I89" s="30">
        <f>SUM(I91:I102)</f>
        <v>5339513000</v>
      </c>
      <c r="J89" s="77">
        <f t="shared" si="26"/>
        <v>44.278510748181198</v>
      </c>
      <c r="K89" s="77">
        <f t="shared" si="27"/>
        <v>44.278510748181198</v>
      </c>
      <c r="L89" s="77">
        <f t="shared" si="28"/>
        <v>-39.278510748181198</v>
      </c>
      <c r="M89" s="78">
        <f t="shared" si="29"/>
        <v>6719413350</v>
      </c>
      <c r="N89" s="77">
        <f t="shared" si="30"/>
        <v>55.721489251818802</v>
      </c>
      <c r="O89" s="77"/>
      <c r="P89" s="69"/>
      <c r="Q89" s="77"/>
    </row>
    <row r="90" spans="1:17" s="6" customFormat="1" ht="28.5" customHeight="1">
      <c r="A90" s="31">
        <v>1</v>
      </c>
      <c r="B90" s="32" t="s">
        <v>301</v>
      </c>
      <c r="C90" s="33"/>
      <c r="D90" s="34" t="s">
        <v>302</v>
      </c>
      <c r="E90" s="35">
        <v>9842600</v>
      </c>
      <c r="F90" s="36" t="s">
        <v>30</v>
      </c>
      <c r="G90" s="37">
        <f t="shared" si="31"/>
        <v>5</v>
      </c>
      <c r="H90" s="37">
        <v>5</v>
      </c>
      <c r="I90" s="37">
        <v>0</v>
      </c>
      <c r="J90" s="71">
        <f t="shared" si="26"/>
        <v>0</v>
      </c>
      <c r="K90" s="71">
        <f t="shared" si="27"/>
        <v>0</v>
      </c>
      <c r="L90" s="71">
        <f t="shared" si="28"/>
        <v>5</v>
      </c>
      <c r="M90" s="72">
        <f t="shared" si="29"/>
        <v>9842600</v>
      </c>
      <c r="N90" s="71">
        <f t="shared" si="30"/>
        <v>100</v>
      </c>
      <c r="O90" s="71"/>
      <c r="P90" s="65"/>
      <c r="Q90" s="71"/>
    </row>
    <row r="91" spans="1:17" ht="28.5" customHeight="1">
      <c r="A91" s="38">
        <v>2</v>
      </c>
      <c r="B91" s="39" t="s">
        <v>167</v>
      </c>
      <c r="C91" s="40"/>
      <c r="D91" s="41" t="s">
        <v>168</v>
      </c>
      <c r="E91" s="42">
        <v>682198000</v>
      </c>
      <c r="F91" s="43" t="s">
        <v>30</v>
      </c>
      <c r="G91" s="44">
        <f t="shared" si="31"/>
        <v>5</v>
      </c>
      <c r="H91" s="44">
        <v>5</v>
      </c>
      <c r="I91" s="44">
        <v>0</v>
      </c>
      <c r="J91" s="73">
        <f t="shared" si="26"/>
        <v>0</v>
      </c>
      <c r="K91" s="73">
        <f t="shared" si="27"/>
        <v>0</v>
      </c>
      <c r="L91" s="73">
        <f t="shared" si="28"/>
        <v>5</v>
      </c>
      <c r="M91" s="74">
        <f t="shared" si="29"/>
        <v>682198000</v>
      </c>
      <c r="N91" s="73">
        <f t="shared" si="30"/>
        <v>100</v>
      </c>
      <c r="O91" s="73"/>
      <c r="P91" s="75"/>
      <c r="Q91" s="73"/>
    </row>
    <row r="92" spans="1:17" s="6" customFormat="1" ht="28.5" customHeight="1">
      <c r="A92" s="53">
        <v>3</v>
      </c>
      <c r="B92" s="54" t="s">
        <v>303</v>
      </c>
      <c r="C92" s="55"/>
      <c r="D92" s="56" t="s">
        <v>304</v>
      </c>
      <c r="E92" s="90">
        <v>3350000</v>
      </c>
      <c r="F92" s="58" t="s">
        <v>30</v>
      </c>
      <c r="G92" s="59">
        <f t="shared" si="31"/>
        <v>5</v>
      </c>
      <c r="H92" s="59">
        <v>5</v>
      </c>
      <c r="I92" s="59">
        <v>0</v>
      </c>
      <c r="J92" s="81">
        <f t="shared" si="26"/>
        <v>0</v>
      </c>
      <c r="K92" s="81">
        <f t="shared" si="27"/>
        <v>0</v>
      </c>
      <c r="L92" s="81">
        <f t="shared" si="28"/>
        <v>5</v>
      </c>
      <c r="M92" s="82">
        <f t="shared" si="29"/>
        <v>3350000</v>
      </c>
      <c r="N92" s="81">
        <f t="shared" si="30"/>
        <v>100</v>
      </c>
      <c r="O92" s="81"/>
      <c r="P92" s="84"/>
      <c r="Q92" s="81"/>
    </row>
    <row r="93" spans="1:17" s="6" customFormat="1" ht="28.5" customHeight="1">
      <c r="A93" s="31">
        <v>4</v>
      </c>
      <c r="B93" s="32" t="s">
        <v>169</v>
      </c>
      <c r="C93" s="33"/>
      <c r="D93" s="34" t="s">
        <v>170</v>
      </c>
      <c r="E93" s="35">
        <v>75250000</v>
      </c>
      <c r="F93" s="36" t="s">
        <v>30</v>
      </c>
      <c r="G93" s="37">
        <f t="shared" ref="G93:G129" si="32">H93</f>
        <v>5</v>
      </c>
      <c r="H93" s="37">
        <v>5</v>
      </c>
      <c r="I93" s="37">
        <v>74605000</v>
      </c>
      <c r="J93" s="71">
        <f t="shared" si="26"/>
        <v>99.142857142857096</v>
      </c>
      <c r="K93" s="71">
        <f t="shared" si="27"/>
        <v>99.142857142857096</v>
      </c>
      <c r="L93" s="71">
        <f t="shared" si="28"/>
        <v>-94.142857142857096</v>
      </c>
      <c r="M93" s="72">
        <f t="shared" si="29"/>
        <v>645000</v>
      </c>
      <c r="N93" s="71">
        <f t="shared" si="30"/>
        <v>0.85714285714285698</v>
      </c>
      <c r="O93" s="71"/>
      <c r="P93" s="65"/>
      <c r="Q93" s="71"/>
    </row>
    <row r="94" spans="1:17" s="6" customFormat="1" ht="28.5" customHeight="1">
      <c r="A94" s="93">
        <v>5</v>
      </c>
      <c r="B94" s="32" t="s">
        <v>171</v>
      </c>
      <c r="C94" s="33"/>
      <c r="D94" s="34" t="s">
        <v>172</v>
      </c>
      <c r="E94" s="35">
        <v>75000000</v>
      </c>
      <c r="F94" s="36" t="s">
        <v>30</v>
      </c>
      <c r="G94" s="37">
        <f t="shared" si="32"/>
        <v>5</v>
      </c>
      <c r="H94" s="37">
        <v>5</v>
      </c>
      <c r="I94" s="37">
        <v>72000000</v>
      </c>
      <c r="J94" s="71">
        <f t="shared" si="26"/>
        <v>96</v>
      </c>
      <c r="K94" s="71">
        <f t="shared" si="27"/>
        <v>96</v>
      </c>
      <c r="L94" s="71">
        <f t="shared" si="28"/>
        <v>-91</v>
      </c>
      <c r="M94" s="72">
        <f t="shared" si="29"/>
        <v>3000000</v>
      </c>
      <c r="N94" s="71">
        <f t="shared" si="30"/>
        <v>4</v>
      </c>
      <c r="O94" s="71"/>
      <c r="P94" s="65"/>
      <c r="Q94" s="71"/>
    </row>
    <row r="95" spans="1:17" ht="28.5" customHeight="1">
      <c r="A95" s="38">
        <v>6</v>
      </c>
      <c r="B95" s="39" t="s">
        <v>173</v>
      </c>
      <c r="C95" s="40"/>
      <c r="D95" s="41" t="s">
        <v>174</v>
      </c>
      <c r="E95" s="42">
        <v>147000000</v>
      </c>
      <c r="F95" s="43" t="s">
        <v>30</v>
      </c>
      <c r="G95" s="44">
        <f t="shared" si="32"/>
        <v>5</v>
      </c>
      <c r="H95" s="44">
        <v>5</v>
      </c>
      <c r="I95" s="44">
        <v>0</v>
      </c>
      <c r="J95" s="73">
        <f t="shared" si="26"/>
        <v>0</v>
      </c>
      <c r="K95" s="73">
        <f t="shared" si="27"/>
        <v>0</v>
      </c>
      <c r="L95" s="73">
        <f t="shared" si="28"/>
        <v>5</v>
      </c>
      <c r="M95" s="74">
        <f t="shared" si="29"/>
        <v>147000000</v>
      </c>
      <c r="N95" s="73">
        <f t="shared" si="30"/>
        <v>100</v>
      </c>
      <c r="O95" s="73"/>
      <c r="P95" s="75"/>
      <c r="Q95" s="73"/>
    </row>
    <row r="96" spans="1:17" ht="28.5" customHeight="1">
      <c r="A96" s="91">
        <v>7</v>
      </c>
      <c r="B96" s="39" t="s">
        <v>175</v>
      </c>
      <c r="C96" s="40"/>
      <c r="D96" s="41" t="s">
        <v>176</v>
      </c>
      <c r="E96" s="42">
        <v>595000000</v>
      </c>
      <c r="F96" s="43" t="s">
        <v>30</v>
      </c>
      <c r="G96" s="44">
        <f t="shared" si="32"/>
        <v>5</v>
      </c>
      <c r="H96" s="44">
        <v>5</v>
      </c>
      <c r="I96" s="44">
        <v>0</v>
      </c>
      <c r="J96" s="73">
        <f t="shared" si="26"/>
        <v>0</v>
      </c>
      <c r="K96" s="73">
        <f t="shared" si="27"/>
        <v>0</v>
      </c>
      <c r="L96" s="73">
        <f t="shared" si="28"/>
        <v>5</v>
      </c>
      <c r="M96" s="74">
        <f t="shared" si="29"/>
        <v>595000000</v>
      </c>
      <c r="N96" s="73">
        <f t="shared" si="30"/>
        <v>100</v>
      </c>
      <c r="O96" s="73"/>
      <c r="P96" s="75"/>
      <c r="Q96" s="73"/>
    </row>
    <row r="97" spans="1:1400" s="7" customFormat="1" ht="28.5" customHeight="1">
      <c r="A97" s="31">
        <v>8</v>
      </c>
      <c r="B97" s="32" t="s">
        <v>177</v>
      </c>
      <c r="C97" s="33"/>
      <c r="D97" s="34" t="s">
        <v>178</v>
      </c>
      <c r="E97" s="35">
        <v>175000000</v>
      </c>
      <c r="F97" s="36" t="s">
        <v>30</v>
      </c>
      <c r="G97" s="37">
        <f t="shared" si="32"/>
        <v>5</v>
      </c>
      <c r="H97" s="37">
        <v>5</v>
      </c>
      <c r="I97" s="37">
        <v>165768000</v>
      </c>
      <c r="J97" s="71">
        <f t="shared" si="26"/>
        <v>94.724571428571394</v>
      </c>
      <c r="K97" s="71">
        <f t="shared" si="27"/>
        <v>94.724571428571394</v>
      </c>
      <c r="L97" s="71">
        <f t="shared" si="28"/>
        <v>-89.724571428571394</v>
      </c>
      <c r="M97" s="72">
        <f t="shared" si="29"/>
        <v>9232000</v>
      </c>
      <c r="N97" s="71">
        <f t="shared" si="30"/>
        <v>5.27542857142857</v>
      </c>
      <c r="O97" s="71"/>
      <c r="P97" s="65"/>
      <c r="Q97" s="71"/>
    </row>
    <row r="98" spans="1:1400" s="6" customFormat="1" ht="28.5" customHeight="1">
      <c r="A98" s="93">
        <v>9</v>
      </c>
      <c r="B98" s="32" t="s">
        <v>179</v>
      </c>
      <c r="C98" s="33"/>
      <c r="D98" s="34" t="s">
        <v>180</v>
      </c>
      <c r="E98" s="35">
        <v>100000000</v>
      </c>
      <c r="F98" s="36" t="s">
        <v>30</v>
      </c>
      <c r="G98" s="37">
        <f t="shared" si="32"/>
        <v>5</v>
      </c>
      <c r="H98" s="37">
        <v>5</v>
      </c>
      <c r="I98" s="37">
        <v>94340000</v>
      </c>
      <c r="J98" s="71">
        <f t="shared" si="26"/>
        <v>94.34</v>
      </c>
      <c r="K98" s="71">
        <f t="shared" si="27"/>
        <v>94.34</v>
      </c>
      <c r="L98" s="71">
        <f t="shared" si="28"/>
        <v>-89.34</v>
      </c>
      <c r="M98" s="72">
        <f t="shared" si="29"/>
        <v>5660000</v>
      </c>
      <c r="N98" s="71">
        <f t="shared" si="30"/>
        <v>5.66</v>
      </c>
      <c r="O98" s="71"/>
      <c r="P98" s="65"/>
      <c r="Q98" s="71"/>
    </row>
    <row r="99" spans="1:1400" s="6" customFormat="1" ht="28.5" customHeight="1">
      <c r="A99" s="31">
        <v>10</v>
      </c>
      <c r="B99" s="32" t="s">
        <v>181</v>
      </c>
      <c r="C99" s="33"/>
      <c r="D99" s="34" t="s">
        <v>182</v>
      </c>
      <c r="E99" s="35">
        <v>1550000000</v>
      </c>
      <c r="F99" s="36" t="s">
        <v>30</v>
      </c>
      <c r="G99" s="37">
        <f t="shared" si="32"/>
        <v>5</v>
      </c>
      <c r="H99" s="37">
        <v>5</v>
      </c>
      <c r="I99" s="70">
        <v>1163000000</v>
      </c>
      <c r="J99" s="71">
        <f t="shared" si="26"/>
        <v>75.0322580645161</v>
      </c>
      <c r="K99" s="71">
        <f t="shared" si="27"/>
        <v>75.0322580645161</v>
      </c>
      <c r="L99" s="71">
        <f t="shared" si="28"/>
        <v>-70.0322580645161</v>
      </c>
      <c r="M99" s="72">
        <f t="shared" si="29"/>
        <v>387000000</v>
      </c>
      <c r="N99" s="71">
        <f t="shared" si="30"/>
        <v>24.9677419354839</v>
      </c>
      <c r="O99" s="71"/>
      <c r="P99" s="65"/>
      <c r="Q99" s="71"/>
    </row>
    <row r="100" spans="1:1400" ht="28.5" customHeight="1">
      <c r="A100" s="91">
        <v>11</v>
      </c>
      <c r="B100" s="39" t="s">
        <v>183</v>
      </c>
      <c r="C100" s="40"/>
      <c r="D100" s="41" t="s">
        <v>184</v>
      </c>
      <c r="E100" s="42">
        <v>147914500</v>
      </c>
      <c r="F100" s="43" t="s">
        <v>30</v>
      </c>
      <c r="G100" s="44">
        <f t="shared" si="32"/>
        <v>5</v>
      </c>
      <c r="H100" s="44">
        <v>5</v>
      </c>
      <c r="I100" s="44">
        <v>0</v>
      </c>
      <c r="J100" s="73">
        <f t="shared" si="26"/>
        <v>0</v>
      </c>
      <c r="K100" s="73">
        <f t="shared" si="27"/>
        <v>0</v>
      </c>
      <c r="L100" s="73">
        <f t="shared" si="28"/>
        <v>5</v>
      </c>
      <c r="M100" s="74">
        <f t="shared" si="29"/>
        <v>147914500</v>
      </c>
      <c r="N100" s="73">
        <f t="shared" si="30"/>
        <v>100</v>
      </c>
      <c r="O100" s="73"/>
      <c r="P100" s="75"/>
      <c r="Q100" s="73"/>
    </row>
    <row r="101" spans="1:1400" ht="28.5" customHeight="1">
      <c r="A101" s="38">
        <v>12</v>
      </c>
      <c r="B101" s="39" t="s">
        <v>185</v>
      </c>
      <c r="C101" s="40"/>
      <c r="D101" s="41" t="s">
        <v>186</v>
      </c>
      <c r="E101" s="42">
        <v>353371250</v>
      </c>
      <c r="F101" s="43" t="s">
        <v>30</v>
      </c>
      <c r="G101" s="44">
        <f t="shared" si="32"/>
        <v>5</v>
      </c>
      <c r="H101" s="44">
        <v>5</v>
      </c>
      <c r="I101" s="44">
        <v>0</v>
      </c>
      <c r="J101" s="73">
        <f t="shared" si="26"/>
        <v>0</v>
      </c>
      <c r="K101" s="73">
        <f t="shared" si="27"/>
        <v>0</v>
      </c>
      <c r="L101" s="73">
        <f t="shared" si="28"/>
        <v>5</v>
      </c>
      <c r="M101" s="74">
        <f t="shared" si="29"/>
        <v>353371250</v>
      </c>
      <c r="N101" s="73">
        <f t="shared" si="30"/>
        <v>100</v>
      </c>
      <c r="O101" s="73"/>
      <c r="P101" s="75"/>
      <c r="Q101" s="73"/>
    </row>
    <row r="102" spans="1:1400" s="7" customFormat="1" ht="28.5" customHeight="1">
      <c r="A102" s="93">
        <v>13</v>
      </c>
      <c r="B102" s="32" t="s">
        <v>187</v>
      </c>
      <c r="C102" s="33"/>
      <c r="D102" s="34" t="s">
        <v>188</v>
      </c>
      <c r="E102" s="35">
        <v>8145000000</v>
      </c>
      <c r="F102" s="36" t="s">
        <v>30</v>
      </c>
      <c r="G102" s="37">
        <f t="shared" si="32"/>
        <v>5</v>
      </c>
      <c r="H102" s="37">
        <v>5</v>
      </c>
      <c r="I102" s="70">
        <v>3769800000</v>
      </c>
      <c r="J102" s="71">
        <f t="shared" si="26"/>
        <v>46.283609576427303</v>
      </c>
      <c r="K102" s="71">
        <f t="shared" si="27"/>
        <v>46.283609576427303</v>
      </c>
      <c r="L102" s="71">
        <f t="shared" si="28"/>
        <v>-41.283609576427303</v>
      </c>
      <c r="M102" s="72">
        <f t="shared" si="29"/>
        <v>4375200000</v>
      </c>
      <c r="N102" s="71">
        <f t="shared" si="30"/>
        <v>53.716390423572697</v>
      </c>
      <c r="O102" s="71"/>
      <c r="P102" s="65"/>
      <c r="Q102" s="71"/>
    </row>
    <row r="103" spans="1:1400" s="5" customFormat="1" ht="28.5" customHeight="1">
      <c r="A103" s="26" t="s">
        <v>64</v>
      </c>
      <c r="B103" s="27" t="s">
        <v>189</v>
      </c>
      <c r="C103" s="47"/>
      <c r="D103" s="48" t="s">
        <v>190</v>
      </c>
      <c r="E103" s="28">
        <f>SUM(E104:E108)</f>
        <v>4056719930</v>
      </c>
      <c r="F103" s="29" t="s">
        <v>30</v>
      </c>
      <c r="G103" s="30">
        <f t="shared" si="32"/>
        <v>5</v>
      </c>
      <c r="H103" s="30">
        <v>5</v>
      </c>
      <c r="I103" s="30">
        <f>SUM(I104:I108)</f>
        <v>3517908000</v>
      </c>
      <c r="J103" s="77">
        <f t="shared" si="26"/>
        <v>86.718039714415298</v>
      </c>
      <c r="K103" s="77">
        <f t="shared" si="27"/>
        <v>86.718039714415298</v>
      </c>
      <c r="L103" s="77">
        <f t="shared" si="28"/>
        <v>-81.718039714415298</v>
      </c>
      <c r="M103" s="78">
        <f t="shared" si="29"/>
        <v>538811930</v>
      </c>
      <c r="N103" s="77">
        <f t="shared" si="30"/>
        <v>13.281960285584701</v>
      </c>
      <c r="O103" s="77"/>
      <c r="P103" s="69"/>
      <c r="Q103" s="77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  <c r="AHX103" s="2"/>
      <c r="AHY103" s="2"/>
      <c r="AHZ103" s="2"/>
      <c r="AIA103" s="2"/>
      <c r="AIB103" s="2"/>
      <c r="AIC103" s="2"/>
      <c r="AID103" s="2"/>
      <c r="AIE103" s="2"/>
      <c r="AIF103" s="2"/>
      <c r="AIG103" s="2"/>
      <c r="AIH103" s="2"/>
      <c r="AII103" s="2"/>
      <c r="AIJ103" s="2"/>
      <c r="AIK103" s="2"/>
      <c r="AIL103" s="2"/>
      <c r="AIM103" s="2"/>
      <c r="AIN103" s="2"/>
      <c r="AIO103" s="2"/>
      <c r="AIP103" s="2"/>
      <c r="AIQ103" s="2"/>
      <c r="AIR103" s="2"/>
      <c r="AIS103" s="2"/>
      <c r="AIT103" s="2"/>
      <c r="AIU103" s="2"/>
      <c r="AIV103" s="2"/>
      <c r="AIW103" s="2"/>
      <c r="AIX103" s="2"/>
      <c r="AIY103" s="2"/>
      <c r="AIZ103" s="2"/>
      <c r="AJA103" s="2"/>
      <c r="AJB103" s="2"/>
      <c r="AJC103" s="2"/>
      <c r="AJD103" s="2"/>
      <c r="AJE103" s="2"/>
      <c r="AJF103" s="2"/>
      <c r="AJG103" s="2"/>
      <c r="AJH103" s="2"/>
      <c r="AJI103" s="2"/>
      <c r="AJJ103" s="2"/>
      <c r="AJK103" s="2"/>
      <c r="AJL103" s="2"/>
      <c r="AJM103" s="2"/>
      <c r="AJN103" s="2"/>
      <c r="AJO103" s="2"/>
      <c r="AJP103" s="2"/>
      <c r="AJQ103" s="2"/>
      <c r="AJR103" s="2"/>
      <c r="AJS103" s="2"/>
      <c r="AJT103" s="2"/>
      <c r="AJU103" s="2"/>
      <c r="AJV103" s="2"/>
      <c r="AJW103" s="2"/>
      <c r="AJX103" s="2"/>
      <c r="AJY103" s="2"/>
      <c r="AJZ103" s="2"/>
      <c r="AKA103" s="2"/>
      <c r="AKB103" s="2"/>
      <c r="AKC103" s="2"/>
      <c r="AKD103" s="2"/>
      <c r="AKE103" s="2"/>
      <c r="AKF103" s="2"/>
      <c r="AKG103" s="2"/>
      <c r="AKH103" s="2"/>
      <c r="AKI103" s="2"/>
      <c r="AKJ103" s="2"/>
      <c r="AKK103" s="2"/>
      <c r="AKL103" s="2"/>
      <c r="AKM103" s="2"/>
      <c r="AKN103" s="2"/>
      <c r="AKO103" s="2"/>
      <c r="AKP103" s="2"/>
      <c r="AKQ103" s="2"/>
      <c r="AKR103" s="2"/>
      <c r="AKS103" s="2"/>
      <c r="AKT103" s="2"/>
      <c r="AKU103" s="2"/>
      <c r="AKV103" s="2"/>
      <c r="AKW103" s="2"/>
      <c r="AKX103" s="2"/>
      <c r="AKY103" s="2"/>
      <c r="AKZ103" s="2"/>
      <c r="ALA103" s="2"/>
      <c r="ALB103" s="2"/>
      <c r="ALC103" s="2"/>
      <c r="ALD103" s="2"/>
      <c r="ALE103" s="2"/>
      <c r="ALF103" s="2"/>
      <c r="ALG103" s="2"/>
      <c r="ALH103" s="2"/>
      <c r="ALI103" s="2"/>
      <c r="ALJ103" s="2"/>
      <c r="ALK103" s="2"/>
      <c r="ALL103" s="2"/>
      <c r="ALM103" s="2"/>
      <c r="ALN103" s="2"/>
      <c r="ALO103" s="2"/>
      <c r="ALP103" s="2"/>
      <c r="ALQ103" s="2"/>
      <c r="ALR103" s="2"/>
      <c r="ALS103" s="2"/>
      <c r="ALT103" s="2"/>
      <c r="ALU103" s="2"/>
      <c r="ALV103" s="2"/>
      <c r="ALW103" s="2"/>
      <c r="ALX103" s="2"/>
      <c r="ALY103" s="2"/>
      <c r="ALZ103" s="2"/>
      <c r="AMA103" s="2"/>
      <c r="AMB103" s="2"/>
      <c r="AMC103" s="2"/>
      <c r="AMD103" s="2"/>
      <c r="AME103" s="2"/>
      <c r="AMF103" s="2"/>
      <c r="AMG103" s="2"/>
      <c r="AMH103" s="2"/>
      <c r="AMI103" s="2"/>
      <c r="AMJ103" s="2"/>
      <c r="AMK103" s="2"/>
      <c r="AML103" s="2"/>
      <c r="AMM103" s="2"/>
      <c r="AMN103" s="2"/>
      <c r="AMO103" s="2"/>
      <c r="AMP103" s="2"/>
      <c r="AMQ103" s="2"/>
      <c r="AMR103" s="2"/>
      <c r="AMS103" s="2"/>
      <c r="AMT103" s="2"/>
      <c r="AMU103" s="2"/>
      <c r="AMV103" s="2"/>
      <c r="AMW103" s="2"/>
      <c r="AMX103" s="2"/>
      <c r="AMY103" s="2"/>
      <c r="AMZ103" s="2"/>
      <c r="ANA103" s="2"/>
      <c r="ANB103" s="2"/>
      <c r="ANC103" s="2"/>
      <c r="AND103" s="2"/>
      <c r="ANE103" s="2"/>
      <c r="ANF103" s="2"/>
      <c r="ANG103" s="2"/>
      <c r="ANH103" s="2"/>
      <c r="ANI103" s="2"/>
      <c r="ANJ103" s="2"/>
      <c r="ANK103" s="2"/>
      <c r="ANL103" s="2"/>
      <c r="ANM103" s="2"/>
      <c r="ANN103" s="2"/>
      <c r="ANO103" s="2"/>
      <c r="ANP103" s="2"/>
      <c r="ANQ103" s="2"/>
      <c r="ANR103" s="2"/>
      <c r="ANS103" s="2"/>
      <c r="ANT103" s="2"/>
      <c r="ANU103" s="2"/>
      <c r="ANV103" s="2"/>
      <c r="ANW103" s="2"/>
      <c r="ANX103" s="2"/>
      <c r="ANY103" s="2"/>
      <c r="ANZ103" s="2"/>
      <c r="AOA103" s="2"/>
      <c r="AOB103" s="2"/>
      <c r="AOC103" s="2"/>
      <c r="AOD103" s="2"/>
      <c r="AOE103" s="2"/>
      <c r="AOF103" s="2"/>
      <c r="AOG103" s="2"/>
      <c r="AOH103" s="2"/>
      <c r="AOI103" s="2"/>
      <c r="AOJ103" s="2"/>
      <c r="AOK103" s="2"/>
      <c r="AOL103" s="2"/>
      <c r="AOM103" s="2"/>
      <c r="AON103" s="2"/>
      <c r="AOO103" s="2"/>
      <c r="AOP103" s="2"/>
      <c r="AOQ103" s="2"/>
      <c r="AOR103" s="2"/>
      <c r="AOS103" s="2"/>
      <c r="AOT103" s="2"/>
      <c r="AOU103" s="2"/>
      <c r="AOV103" s="2"/>
      <c r="AOW103" s="2"/>
      <c r="AOX103" s="2"/>
      <c r="AOY103" s="2"/>
      <c r="AOZ103" s="2"/>
      <c r="APA103" s="2"/>
      <c r="APB103" s="2"/>
      <c r="APC103" s="2"/>
      <c r="APD103" s="2"/>
      <c r="APE103" s="2"/>
      <c r="APF103" s="2"/>
      <c r="APG103" s="2"/>
      <c r="APH103" s="2"/>
      <c r="API103" s="2"/>
      <c r="APJ103" s="2"/>
      <c r="APK103" s="2"/>
      <c r="APL103" s="2"/>
      <c r="APM103" s="2"/>
      <c r="APN103" s="2"/>
      <c r="APO103" s="2"/>
      <c r="APP103" s="2"/>
      <c r="APQ103" s="2"/>
      <c r="APR103" s="2"/>
      <c r="APS103" s="2"/>
      <c r="APT103" s="2"/>
      <c r="APU103" s="2"/>
      <c r="APV103" s="2"/>
      <c r="APW103" s="2"/>
      <c r="APX103" s="2"/>
      <c r="APY103" s="2"/>
      <c r="APZ103" s="2"/>
      <c r="AQA103" s="2"/>
      <c r="AQB103" s="2"/>
      <c r="AQC103" s="2"/>
      <c r="AQD103" s="2"/>
      <c r="AQE103" s="2"/>
      <c r="AQF103" s="2"/>
      <c r="AQG103" s="2"/>
      <c r="AQH103" s="2"/>
      <c r="AQI103" s="2"/>
      <c r="AQJ103" s="2"/>
      <c r="AQK103" s="2"/>
      <c r="AQL103" s="2"/>
      <c r="AQM103" s="2"/>
      <c r="AQN103" s="2"/>
      <c r="AQO103" s="2"/>
      <c r="AQP103" s="2"/>
      <c r="AQQ103" s="2"/>
      <c r="AQR103" s="2"/>
      <c r="AQS103" s="2"/>
      <c r="AQT103" s="2"/>
      <c r="AQU103" s="2"/>
      <c r="AQV103" s="2"/>
      <c r="AQW103" s="2"/>
      <c r="AQX103" s="2"/>
      <c r="AQY103" s="2"/>
      <c r="AQZ103" s="2"/>
      <c r="ARA103" s="2"/>
      <c r="ARB103" s="2"/>
      <c r="ARC103" s="2"/>
      <c r="ARD103" s="2"/>
      <c r="ARE103" s="2"/>
      <c r="ARF103" s="2"/>
      <c r="ARG103" s="2"/>
      <c r="ARH103" s="2"/>
      <c r="ARI103" s="2"/>
      <c r="ARJ103" s="2"/>
      <c r="ARK103" s="2"/>
      <c r="ARL103" s="2"/>
      <c r="ARM103" s="2"/>
      <c r="ARN103" s="2"/>
      <c r="ARO103" s="2"/>
      <c r="ARP103" s="2"/>
      <c r="ARQ103" s="2"/>
      <c r="ARR103" s="2"/>
      <c r="ARS103" s="2"/>
      <c r="ART103" s="2"/>
      <c r="ARU103" s="2"/>
      <c r="ARV103" s="2"/>
      <c r="ARW103" s="2"/>
      <c r="ARX103" s="2"/>
      <c r="ARY103" s="2"/>
      <c r="ARZ103" s="2"/>
      <c r="ASA103" s="2"/>
      <c r="ASB103" s="2"/>
      <c r="ASC103" s="2"/>
      <c r="ASD103" s="2"/>
      <c r="ASE103" s="2"/>
      <c r="ASF103" s="2"/>
      <c r="ASG103" s="2"/>
      <c r="ASH103" s="2"/>
      <c r="ASI103" s="2"/>
      <c r="ASJ103" s="2"/>
      <c r="ASK103" s="2"/>
      <c r="ASL103" s="2"/>
      <c r="ASM103" s="2"/>
      <c r="ASN103" s="2"/>
      <c r="ASO103" s="2"/>
      <c r="ASP103" s="2"/>
      <c r="ASQ103" s="2"/>
      <c r="ASR103" s="2"/>
      <c r="ASS103" s="2"/>
      <c r="AST103" s="2"/>
      <c r="ASU103" s="2"/>
      <c r="ASV103" s="2"/>
      <c r="ASW103" s="2"/>
      <c r="ASX103" s="2"/>
      <c r="ASY103" s="2"/>
      <c r="ASZ103" s="2"/>
      <c r="ATA103" s="2"/>
      <c r="ATB103" s="2"/>
      <c r="ATC103" s="2"/>
      <c r="ATD103" s="2"/>
      <c r="ATE103" s="2"/>
      <c r="ATF103" s="2"/>
      <c r="ATG103" s="2"/>
      <c r="ATH103" s="2"/>
      <c r="ATI103" s="2"/>
      <c r="ATJ103" s="2"/>
      <c r="ATK103" s="2"/>
      <c r="ATL103" s="2"/>
      <c r="ATM103" s="2"/>
      <c r="ATN103" s="2"/>
      <c r="ATO103" s="2"/>
      <c r="ATP103" s="2"/>
      <c r="ATQ103" s="2"/>
      <c r="ATR103" s="2"/>
      <c r="ATS103" s="2"/>
      <c r="ATT103" s="2"/>
      <c r="ATU103" s="2"/>
      <c r="ATV103" s="2"/>
      <c r="ATW103" s="2"/>
      <c r="ATX103" s="2"/>
      <c r="ATY103" s="2"/>
      <c r="ATZ103" s="2"/>
      <c r="AUA103" s="2"/>
      <c r="AUB103" s="2"/>
      <c r="AUC103" s="2"/>
      <c r="AUD103" s="2"/>
      <c r="AUE103" s="2"/>
      <c r="AUF103" s="2"/>
      <c r="AUG103" s="2"/>
      <c r="AUH103" s="2"/>
      <c r="AUI103" s="2"/>
      <c r="AUJ103" s="2"/>
      <c r="AUK103" s="2"/>
      <c r="AUL103" s="2"/>
      <c r="AUM103" s="2"/>
      <c r="AUN103" s="2"/>
      <c r="AUO103" s="2"/>
      <c r="AUP103" s="2"/>
      <c r="AUQ103" s="2"/>
      <c r="AUR103" s="2"/>
      <c r="AUS103" s="2"/>
      <c r="AUT103" s="2"/>
      <c r="AUU103" s="2"/>
      <c r="AUV103" s="2"/>
      <c r="AUW103" s="2"/>
      <c r="AUX103" s="2"/>
      <c r="AUY103" s="2"/>
      <c r="AUZ103" s="2"/>
      <c r="AVA103" s="2"/>
      <c r="AVB103" s="2"/>
      <c r="AVC103" s="2"/>
      <c r="AVD103" s="2"/>
      <c r="AVE103" s="2"/>
      <c r="AVF103" s="2"/>
      <c r="AVG103" s="2"/>
      <c r="AVH103" s="2"/>
      <c r="AVI103" s="2"/>
      <c r="AVJ103" s="2"/>
      <c r="AVK103" s="2"/>
      <c r="AVL103" s="2"/>
      <c r="AVM103" s="2"/>
      <c r="AVN103" s="2"/>
      <c r="AVO103" s="2"/>
      <c r="AVP103" s="2"/>
      <c r="AVQ103" s="2"/>
      <c r="AVR103" s="2"/>
      <c r="AVS103" s="2"/>
      <c r="AVT103" s="2"/>
      <c r="AVU103" s="2"/>
      <c r="AVV103" s="2"/>
      <c r="AVW103" s="2"/>
      <c r="AVX103" s="2"/>
      <c r="AVY103" s="2"/>
      <c r="AVZ103" s="2"/>
      <c r="AWA103" s="2"/>
      <c r="AWB103" s="2"/>
      <c r="AWC103" s="2"/>
      <c r="AWD103" s="2"/>
      <c r="AWE103" s="2"/>
      <c r="AWF103" s="2"/>
      <c r="AWG103" s="2"/>
      <c r="AWH103" s="2"/>
      <c r="AWI103" s="2"/>
      <c r="AWJ103" s="2"/>
      <c r="AWK103" s="2"/>
      <c r="AWL103" s="2"/>
      <c r="AWM103" s="2"/>
      <c r="AWN103" s="2"/>
      <c r="AWO103" s="2"/>
      <c r="AWP103" s="2"/>
      <c r="AWQ103" s="2"/>
      <c r="AWR103" s="2"/>
      <c r="AWS103" s="2"/>
      <c r="AWT103" s="2"/>
      <c r="AWU103" s="2"/>
      <c r="AWV103" s="2"/>
      <c r="AWW103" s="2"/>
      <c r="AWX103" s="2"/>
      <c r="AWY103" s="2"/>
      <c r="AWZ103" s="2"/>
      <c r="AXA103" s="2"/>
      <c r="AXB103" s="2"/>
      <c r="AXC103" s="2"/>
      <c r="AXD103" s="2"/>
      <c r="AXE103" s="2"/>
      <c r="AXF103" s="2"/>
      <c r="AXG103" s="2"/>
      <c r="AXH103" s="2"/>
      <c r="AXI103" s="2"/>
      <c r="AXJ103" s="2"/>
      <c r="AXK103" s="2"/>
      <c r="AXL103" s="2"/>
      <c r="AXM103" s="2"/>
      <c r="AXN103" s="2"/>
      <c r="AXO103" s="2"/>
      <c r="AXP103" s="2"/>
      <c r="AXQ103" s="2"/>
      <c r="AXR103" s="2"/>
      <c r="AXS103" s="2"/>
      <c r="AXT103" s="2"/>
      <c r="AXU103" s="2"/>
      <c r="AXV103" s="2"/>
      <c r="AXW103" s="2"/>
      <c r="AXX103" s="2"/>
      <c r="AXY103" s="2"/>
      <c r="AXZ103" s="2"/>
      <c r="AYA103" s="2"/>
      <c r="AYB103" s="2"/>
      <c r="AYC103" s="2"/>
      <c r="AYD103" s="2"/>
      <c r="AYE103" s="2"/>
      <c r="AYF103" s="2"/>
      <c r="AYG103" s="2"/>
      <c r="AYH103" s="2"/>
      <c r="AYI103" s="2"/>
      <c r="AYJ103" s="2"/>
      <c r="AYK103" s="2"/>
      <c r="AYL103" s="2"/>
      <c r="AYM103" s="2"/>
      <c r="AYN103" s="2"/>
      <c r="AYO103" s="2"/>
      <c r="AYP103" s="2"/>
      <c r="AYQ103" s="2"/>
      <c r="AYR103" s="2"/>
      <c r="AYS103" s="2"/>
      <c r="AYT103" s="2"/>
      <c r="AYU103" s="2"/>
      <c r="AYV103" s="2"/>
      <c r="AYW103" s="2"/>
      <c r="AYX103" s="2"/>
      <c r="AYY103" s="2"/>
      <c r="AYZ103" s="2"/>
      <c r="AZA103" s="2"/>
      <c r="AZB103" s="2"/>
      <c r="AZC103" s="2"/>
      <c r="AZD103" s="2"/>
      <c r="AZE103" s="2"/>
      <c r="AZF103" s="2"/>
      <c r="AZG103" s="2"/>
      <c r="AZH103" s="2"/>
      <c r="AZI103" s="2"/>
      <c r="AZJ103" s="2"/>
      <c r="AZK103" s="2"/>
      <c r="AZL103" s="2"/>
      <c r="AZM103" s="2"/>
      <c r="AZN103" s="2"/>
      <c r="AZO103" s="2"/>
      <c r="AZP103" s="2"/>
      <c r="AZQ103" s="2"/>
      <c r="AZR103" s="2"/>
      <c r="AZS103" s="2"/>
      <c r="AZT103" s="2"/>
      <c r="AZU103" s="2"/>
      <c r="AZV103" s="2"/>
      <c r="AZW103" s="2"/>
      <c r="AZX103" s="2"/>
      <c r="AZY103" s="2"/>
      <c r="AZZ103" s="2"/>
      <c r="BAA103" s="2"/>
      <c r="BAB103" s="2"/>
      <c r="BAC103" s="2"/>
      <c r="BAD103" s="2"/>
      <c r="BAE103" s="2"/>
      <c r="BAF103" s="2"/>
      <c r="BAG103" s="2"/>
      <c r="BAH103" s="2"/>
      <c r="BAI103" s="2"/>
      <c r="BAJ103" s="2"/>
      <c r="BAK103" s="2"/>
      <c r="BAL103" s="2"/>
      <c r="BAM103" s="2"/>
      <c r="BAN103" s="2"/>
      <c r="BAO103" s="2"/>
      <c r="BAP103" s="2"/>
      <c r="BAQ103" s="2"/>
      <c r="BAR103" s="2"/>
      <c r="BAS103" s="2"/>
      <c r="BAT103" s="2"/>
      <c r="BAU103" s="2"/>
      <c r="BAV103" s="2"/>
    </row>
    <row r="104" spans="1:1400" s="6" customFormat="1" ht="28.5" customHeight="1">
      <c r="A104" s="31">
        <v>1</v>
      </c>
      <c r="B104" s="32" t="s">
        <v>191</v>
      </c>
      <c r="C104" s="33"/>
      <c r="D104" s="34" t="s">
        <v>192</v>
      </c>
      <c r="E104" s="35">
        <v>433070000</v>
      </c>
      <c r="F104" s="36" t="s">
        <v>30</v>
      </c>
      <c r="G104" s="37">
        <f t="shared" si="32"/>
        <v>5</v>
      </c>
      <c r="H104" s="37">
        <v>5</v>
      </c>
      <c r="I104" s="37">
        <v>286258000</v>
      </c>
      <c r="J104" s="71">
        <f t="shared" si="26"/>
        <v>66.099706744868001</v>
      </c>
      <c r="K104" s="71">
        <f t="shared" si="27"/>
        <v>66.099706744868001</v>
      </c>
      <c r="L104" s="71">
        <f t="shared" si="28"/>
        <v>-61.099706744868001</v>
      </c>
      <c r="M104" s="72">
        <f t="shared" si="29"/>
        <v>146812000</v>
      </c>
      <c r="N104" s="71">
        <f t="shared" si="30"/>
        <v>33.900293255131999</v>
      </c>
      <c r="O104" s="71"/>
      <c r="P104" s="65"/>
      <c r="Q104" s="71"/>
    </row>
    <row r="105" spans="1:1400" s="2" customFormat="1" ht="28.5" customHeight="1">
      <c r="A105" s="38">
        <v>2</v>
      </c>
      <c r="B105" s="39" t="s">
        <v>193</v>
      </c>
      <c r="C105" s="40"/>
      <c r="D105" s="41" t="s">
        <v>194</v>
      </c>
      <c r="E105" s="42">
        <v>75000000</v>
      </c>
      <c r="F105" s="43" t="s">
        <v>30</v>
      </c>
      <c r="G105" s="44">
        <f t="shared" si="32"/>
        <v>5</v>
      </c>
      <c r="H105" s="44">
        <v>5</v>
      </c>
      <c r="I105" s="44">
        <v>0</v>
      </c>
      <c r="J105" s="73">
        <f t="shared" si="26"/>
        <v>0</v>
      </c>
      <c r="K105" s="73">
        <f t="shared" si="27"/>
        <v>0</v>
      </c>
      <c r="L105" s="73">
        <f t="shared" si="28"/>
        <v>5</v>
      </c>
      <c r="M105" s="74">
        <f t="shared" si="29"/>
        <v>75000000</v>
      </c>
      <c r="N105" s="73">
        <f t="shared" si="30"/>
        <v>100</v>
      </c>
      <c r="O105" s="73"/>
      <c r="P105" s="75"/>
      <c r="Q105" s="73"/>
    </row>
    <row r="106" spans="1:1400" s="5" customFormat="1" ht="28.5" customHeight="1">
      <c r="A106" s="38">
        <v>3</v>
      </c>
      <c r="B106" s="39" t="s">
        <v>195</v>
      </c>
      <c r="C106" s="40"/>
      <c r="D106" s="41" t="s">
        <v>196</v>
      </c>
      <c r="E106" s="42">
        <v>74999930</v>
      </c>
      <c r="F106" s="43" t="s">
        <v>30</v>
      </c>
      <c r="G106" s="44">
        <f t="shared" si="32"/>
        <v>5</v>
      </c>
      <c r="H106" s="44">
        <v>5</v>
      </c>
      <c r="I106" s="44">
        <v>0</v>
      </c>
      <c r="J106" s="73">
        <f t="shared" si="26"/>
        <v>0</v>
      </c>
      <c r="K106" s="73">
        <f t="shared" si="27"/>
        <v>0</v>
      </c>
      <c r="L106" s="73">
        <f t="shared" si="28"/>
        <v>5</v>
      </c>
      <c r="M106" s="74">
        <f t="shared" si="29"/>
        <v>74999930</v>
      </c>
      <c r="N106" s="73">
        <f t="shared" si="30"/>
        <v>100</v>
      </c>
      <c r="O106" s="73"/>
      <c r="P106" s="75"/>
      <c r="Q106" s="73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2"/>
      <c r="AGU106" s="2"/>
      <c r="AGV106" s="2"/>
      <c r="AGW106" s="2"/>
      <c r="AGX106" s="2"/>
      <c r="AGY106" s="2"/>
      <c r="AGZ106" s="2"/>
      <c r="AHA106" s="2"/>
      <c r="AHB106" s="2"/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2"/>
      <c r="AHR106" s="2"/>
      <c r="AHS106" s="2"/>
      <c r="AHT106" s="2"/>
      <c r="AHU106" s="2"/>
      <c r="AHV106" s="2"/>
      <c r="AHW106" s="2"/>
      <c r="AHX106" s="2"/>
      <c r="AHY106" s="2"/>
      <c r="AHZ106" s="2"/>
      <c r="AIA106" s="2"/>
      <c r="AIB106" s="2"/>
      <c r="AIC106" s="2"/>
      <c r="AID106" s="2"/>
      <c r="AIE106" s="2"/>
      <c r="AIF106" s="2"/>
      <c r="AIG106" s="2"/>
      <c r="AIH106" s="2"/>
      <c r="AII106" s="2"/>
      <c r="AIJ106" s="2"/>
      <c r="AIK106" s="2"/>
      <c r="AIL106" s="2"/>
      <c r="AIM106" s="2"/>
      <c r="AIN106" s="2"/>
      <c r="AIO106" s="2"/>
      <c r="AIP106" s="2"/>
      <c r="AIQ106" s="2"/>
      <c r="AIR106" s="2"/>
      <c r="AIS106" s="2"/>
      <c r="AIT106" s="2"/>
      <c r="AIU106" s="2"/>
      <c r="AIV106" s="2"/>
      <c r="AIW106" s="2"/>
      <c r="AIX106" s="2"/>
      <c r="AIY106" s="2"/>
      <c r="AIZ106" s="2"/>
      <c r="AJA106" s="2"/>
      <c r="AJB106" s="2"/>
      <c r="AJC106" s="2"/>
      <c r="AJD106" s="2"/>
      <c r="AJE106" s="2"/>
      <c r="AJF106" s="2"/>
      <c r="AJG106" s="2"/>
      <c r="AJH106" s="2"/>
      <c r="AJI106" s="2"/>
      <c r="AJJ106" s="2"/>
      <c r="AJK106" s="2"/>
      <c r="AJL106" s="2"/>
      <c r="AJM106" s="2"/>
      <c r="AJN106" s="2"/>
      <c r="AJO106" s="2"/>
      <c r="AJP106" s="2"/>
      <c r="AJQ106" s="2"/>
      <c r="AJR106" s="2"/>
      <c r="AJS106" s="2"/>
      <c r="AJT106" s="2"/>
      <c r="AJU106" s="2"/>
      <c r="AJV106" s="2"/>
      <c r="AJW106" s="2"/>
      <c r="AJX106" s="2"/>
      <c r="AJY106" s="2"/>
      <c r="AJZ106" s="2"/>
      <c r="AKA106" s="2"/>
      <c r="AKB106" s="2"/>
      <c r="AKC106" s="2"/>
      <c r="AKD106" s="2"/>
      <c r="AKE106" s="2"/>
      <c r="AKF106" s="2"/>
      <c r="AKG106" s="2"/>
      <c r="AKH106" s="2"/>
      <c r="AKI106" s="2"/>
      <c r="AKJ106" s="2"/>
      <c r="AKK106" s="2"/>
      <c r="AKL106" s="2"/>
      <c r="AKM106" s="2"/>
      <c r="AKN106" s="2"/>
      <c r="AKO106" s="2"/>
      <c r="AKP106" s="2"/>
      <c r="AKQ106" s="2"/>
      <c r="AKR106" s="2"/>
      <c r="AKS106" s="2"/>
      <c r="AKT106" s="2"/>
      <c r="AKU106" s="2"/>
      <c r="AKV106" s="2"/>
      <c r="AKW106" s="2"/>
      <c r="AKX106" s="2"/>
      <c r="AKY106" s="2"/>
      <c r="AKZ106" s="2"/>
      <c r="ALA106" s="2"/>
      <c r="ALB106" s="2"/>
      <c r="ALC106" s="2"/>
      <c r="ALD106" s="2"/>
      <c r="ALE106" s="2"/>
      <c r="ALF106" s="2"/>
      <c r="ALG106" s="2"/>
      <c r="ALH106" s="2"/>
      <c r="ALI106" s="2"/>
      <c r="ALJ106" s="2"/>
      <c r="ALK106" s="2"/>
      <c r="ALL106" s="2"/>
      <c r="ALM106" s="2"/>
      <c r="ALN106" s="2"/>
      <c r="ALO106" s="2"/>
      <c r="ALP106" s="2"/>
      <c r="ALQ106" s="2"/>
      <c r="ALR106" s="2"/>
      <c r="ALS106" s="2"/>
      <c r="ALT106" s="2"/>
      <c r="ALU106" s="2"/>
      <c r="ALV106" s="2"/>
      <c r="ALW106" s="2"/>
      <c r="ALX106" s="2"/>
      <c r="ALY106" s="2"/>
      <c r="ALZ106" s="2"/>
      <c r="AMA106" s="2"/>
      <c r="AMB106" s="2"/>
      <c r="AMC106" s="2"/>
      <c r="AMD106" s="2"/>
      <c r="AME106" s="2"/>
      <c r="AMF106" s="2"/>
      <c r="AMG106" s="2"/>
      <c r="AMH106" s="2"/>
      <c r="AMI106" s="2"/>
      <c r="AMJ106" s="2"/>
      <c r="AMK106" s="2"/>
      <c r="AML106" s="2"/>
      <c r="AMM106" s="2"/>
      <c r="AMN106" s="2"/>
      <c r="AMO106" s="2"/>
      <c r="AMP106" s="2"/>
      <c r="AMQ106" s="2"/>
      <c r="AMR106" s="2"/>
      <c r="AMS106" s="2"/>
      <c r="AMT106" s="2"/>
      <c r="AMU106" s="2"/>
      <c r="AMV106" s="2"/>
      <c r="AMW106" s="2"/>
      <c r="AMX106" s="2"/>
      <c r="AMY106" s="2"/>
      <c r="AMZ106" s="2"/>
      <c r="ANA106" s="2"/>
      <c r="ANB106" s="2"/>
      <c r="ANC106" s="2"/>
      <c r="AND106" s="2"/>
      <c r="ANE106" s="2"/>
      <c r="ANF106" s="2"/>
      <c r="ANG106" s="2"/>
      <c r="ANH106" s="2"/>
      <c r="ANI106" s="2"/>
      <c r="ANJ106" s="2"/>
      <c r="ANK106" s="2"/>
      <c r="ANL106" s="2"/>
      <c r="ANM106" s="2"/>
      <c r="ANN106" s="2"/>
      <c r="ANO106" s="2"/>
      <c r="ANP106" s="2"/>
      <c r="ANQ106" s="2"/>
      <c r="ANR106" s="2"/>
      <c r="ANS106" s="2"/>
      <c r="ANT106" s="2"/>
      <c r="ANU106" s="2"/>
      <c r="ANV106" s="2"/>
      <c r="ANW106" s="2"/>
      <c r="ANX106" s="2"/>
      <c r="ANY106" s="2"/>
      <c r="ANZ106" s="2"/>
      <c r="AOA106" s="2"/>
      <c r="AOB106" s="2"/>
      <c r="AOC106" s="2"/>
      <c r="AOD106" s="2"/>
      <c r="AOE106" s="2"/>
      <c r="AOF106" s="2"/>
      <c r="AOG106" s="2"/>
      <c r="AOH106" s="2"/>
      <c r="AOI106" s="2"/>
      <c r="AOJ106" s="2"/>
      <c r="AOK106" s="2"/>
      <c r="AOL106" s="2"/>
      <c r="AOM106" s="2"/>
      <c r="AON106" s="2"/>
      <c r="AOO106" s="2"/>
      <c r="AOP106" s="2"/>
      <c r="AOQ106" s="2"/>
      <c r="AOR106" s="2"/>
      <c r="AOS106" s="2"/>
      <c r="AOT106" s="2"/>
      <c r="AOU106" s="2"/>
      <c r="AOV106" s="2"/>
      <c r="AOW106" s="2"/>
      <c r="AOX106" s="2"/>
      <c r="AOY106" s="2"/>
      <c r="AOZ106" s="2"/>
      <c r="APA106" s="2"/>
      <c r="APB106" s="2"/>
      <c r="APC106" s="2"/>
      <c r="APD106" s="2"/>
      <c r="APE106" s="2"/>
      <c r="APF106" s="2"/>
      <c r="APG106" s="2"/>
      <c r="APH106" s="2"/>
      <c r="API106" s="2"/>
      <c r="APJ106" s="2"/>
      <c r="APK106" s="2"/>
      <c r="APL106" s="2"/>
      <c r="APM106" s="2"/>
      <c r="APN106" s="2"/>
      <c r="APO106" s="2"/>
      <c r="APP106" s="2"/>
      <c r="APQ106" s="2"/>
      <c r="APR106" s="2"/>
      <c r="APS106" s="2"/>
      <c r="APT106" s="2"/>
      <c r="APU106" s="2"/>
      <c r="APV106" s="2"/>
      <c r="APW106" s="2"/>
      <c r="APX106" s="2"/>
      <c r="APY106" s="2"/>
      <c r="APZ106" s="2"/>
      <c r="AQA106" s="2"/>
      <c r="AQB106" s="2"/>
      <c r="AQC106" s="2"/>
      <c r="AQD106" s="2"/>
      <c r="AQE106" s="2"/>
      <c r="AQF106" s="2"/>
      <c r="AQG106" s="2"/>
      <c r="AQH106" s="2"/>
      <c r="AQI106" s="2"/>
      <c r="AQJ106" s="2"/>
      <c r="AQK106" s="2"/>
      <c r="AQL106" s="2"/>
      <c r="AQM106" s="2"/>
      <c r="AQN106" s="2"/>
      <c r="AQO106" s="2"/>
      <c r="AQP106" s="2"/>
      <c r="AQQ106" s="2"/>
      <c r="AQR106" s="2"/>
      <c r="AQS106" s="2"/>
      <c r="AQT106" s="2"/>
      <c r="AQU106" s="2"/>
      <c r="AQV106" s="2"/>
      <c r="AQW106" s="2"/>
      <c r="AQX106" s="2"/>
      <c r="AQY106" s="2"/>
      <c r="AQZ106" s="2"/>
      <c r="ARA106" s="2"/>
      <c r="ARB106" s="2"/>
      <c r="ARC106" s="2"/>
      <c r="ARD106" s="2"/>
      <c r="ARE106" s="2"/>
      <c r="ARF106" s="2"/>
      <c r="ARG106" s="2"/>
      <c r="ARH106" s="2"/>
      <c r="ARI106" s="2"/>
      <c r="ARJ106" s="2"/>
      <c r="ARK106" s="2"/>
      <c r="ARL106" s="2"/>
      <c r="ARM106" s="2"/>
      <c r="ARN106" s="2"/>
      <c r="ARO106" s="2"/>
      <c r="ARP106" s="2"/>
      <c r="ARQ106" s="2"/>
      <c r="ARR106" s="2"/>
      <c r="ARS106" s="2"/>
      <c r="ART106" s="2"/>
      <c r="ARU106" s="2"/>
      <c r="ARV106" s="2"/>
      <c r="ARW106" s="2"/>
      <c r="ARX106" s="2"/>
      <c r="ARY106" s="2"/>
      <c r="ARZ106" s="2"/>
      <c r="ASA106" s="2"/>
      <c r="ASB106" s="2"/>
      <c r="ASC106" s="2"/>
      <c r="ASD106" s="2"/>
      <c r="ASE106" s="2"/>
      <c r="ASF106" s="2"/>
      <c r="ASG106" s="2"/>
      <c r="ASH106" s="2"/>
      <c r="ASI106" s="2"/>
      <c r="ASJ106" s="2"/>
      <c r="ASK106" s="2"/>
      <c r="ASL106" s="2"/>
      <c r="ASM106" s="2"/>
      <c r="ASN106" s="2"/>
      <c r="ASO106" s="2"/>
      <c r="ASP106" s="2"/>
      <c r="ASQ106" s="2"/>
      <c r="ASR106" s="2"/>
      <c r="ASS106" s="2"/>
      <c r="AST106" s="2"/>
      <c r="ASU106" s="2"/>
      <c r="ASV106" s="2"/>
      <c r="ASW106" s="2"/>
      <c r="ASX106" s="2"/>
      <c r="ASY106" s="2"/>
      <c r="ASZ106" s="2"/>
      <c r="ATA106" s="2"/>
      <c r="ATB106" s="2"/>
      <c r="ATC106" s="2"/>
      <c r="ATD106" s="2"/>
      <c r="ATE106" s="2"/>
      <c r="ATF106" s="2"/>
      <c r="ATG106" s="2"/>
      <c r="ATH106" s="2"/>
      <c r="ATI106" s="2"/>
      <c r="ATJ106" s="2"/>
      <c r="ATK106" s="2"/>
      <c r="ATL106" s="2"/>
      <c r="ATM106" s="2"/>
      <c r="ATN106" s="2"/>
      <c r="ATO106" s="2"/>
      <c r="ATP106" s="2"/>
      <c r="ATQ106" s="2"/>
      <c r="ATR106" s="2"/>
      <c r="ATS106" s="2"/>
      <c r="ATT106" s="2"/>
      <c r="ATU106" s="2"/>
      <c r="ATV106" s="2"/>
      <c r="ATW106" s="2"/>
      <c r="ATX106" s="2"/>
      <c r="ATY106" s="2"/>
      <c r="ATZ106" s="2"/>
      <c r="AUA106" s="2"/>
      <c r="AUB106" s="2"/>
      <c r="AUC106" s="2"/>
      <c r="AUD106" s="2"/>
      <c r="AUE106" s="2"/>
      <c r="AUF106" s="2"/>
      <c r="AUG106" s="2"/>
      <c r="AUH106" s="2"/>
      <c r="AUI106" s="2"/>
      <c r="AUJ106" s="2"/>
      <c r="AUK106" s="2"/>
      <c r="AUL106" s="2"/>
      <c r="AUM106" s="2"/>
      <c r="AUN106" s="2"/>
      <c r="AUO106" s="2"/>
      <c r="AUP106" s="2"/>
      <c r="AUQ106" s="2"/>
      <c r="AUR106" s="2"/>
      <c r="AUS106" s="2"/>
      <c r="AUT106" s="2"/>
      <c r="AUU106" s="2"/>
      <c r="AUV106" s="2"/>
      <c r="AUW106" s="2"/>
      <c r="AUX106" s="2"/>
      <c r="AUY106" s="2"/>
      <c r="AUZ106" s="2"/>
      <c r="AVA106" s="2"/>
      <c r="AVB106" s="2"/>
      <c r="AVC106" s="2"/>
      <c r="AVD106" s="2"/>
      <c r="AVE106" s="2"/>
      <c r="AVF106" s="2"/>
      <c r="AVG106" s="2"/>
      <c r="AVH106" s="2"/>
      <c r="AVI106" s="2"/>
      <c r="AVJ106" s="2"/>
      <c r="AVK106" s="2"/>
      <c r="AVL106" s="2"/>
      <c r="AVM106" s="2"/>
      <c r="AVN106" s="2"/>
      <c r="AVO106" s="2"/>
      <c r="AVP106" s="2"/>
      <c r="AVQ106" s="2"/>
      <c r="AVR106" s="2"/>
      <c r="AVS106" s="2"/>
      <c r="AVT106" s="2"/>
      <c r="AVU106" s="2"/>
      <c r="AVV106" s="2"/>
      <c r="AVW106" s="2"/>
      <c r="AVX106" s="2"/>
      <c r="AVY106" s="2"/>
      <c r="AVZ106" s="2"/>
      <c r="AWA106" s="2"/>
      <c r="AWB106" s="2"/>
      <c r="AWC106" s="2"/>
      <c r="AWD106" s="2"/>
      <c r="AWE106" s="2"/>
      <c r="AWF106" s="2"/>
      <c r="AWG106" s="2"/>
      <c r="AWH106" s="2"/>
      <c r="AWI106" s="2"/>
      <c r="AWJ106" s="2"/>
      <c r="AWK106" s="2"/>
      <c r="AWL106" s="2"/>
      <c r="AWM106" s="2"/>
      <c r="AWN106" s="2"/>
      <c r="AWO106" s="2"/>
      <c r="AWP106" s="2"/>
      <c r="AWQ106" s="2"/>
      <c r="AWR106" s="2"/>
      <c r="AWS106" s="2"/>
      <c r="AWT106" s="2"/>
      <c r="AWU106" s="2"/>
      <c r="AWV106" s="2"/>
      <c r="AWW106" s="2"/>
      <c r="AWX106" s="2"/>
      <c r="AWY106" s="2"/>
      <c r="AWZ106" s="2"/>
      <c r="AXA106" s="2"/>
      <c r="AXB106" s="2"/>
      <c r="AXC106" s="2"/>
      <c r="AXD106" s="2"/>
      <c r="AXE106" s="2"/>
      <c r="AXF106" s="2"/>
      <c r="AXG106" s="2"/>
      <c r="AXH106" s="2"/>
      <c r="AXI106" s="2"/>
      <c r="AXJ106" s="2"/>
      <c r="AXK106" s="2"/>
      <c r="AXL106" s="2"/>
      <c r="AXM106" s="2"/>
      <c r="AXN106" s="2"/>
      <c r="AXO106" s="2"/>
      <c r="AXP106" s="2"/>
      <c r="AXQ106" s="2"/>
      <c r="AXR106" s="2"/>
      <c r="AXS106" s="2"/>
      <c r="AXT106" s="2"/>
      <c r="AXU106" s="2"/>
      <c r="AXV106" s="2"/>
      <c r="AXW106" s="2"/>
      <c r="AXX106" s="2"/>
      <c r="AXY106" s="2"/>
      <c r="AXZ106" s="2"/>
      <c r="AYA106" s="2"/>
      <c r="AYB106" s="2"/>
      <c r="AYC106" s="2"/>
      <c r="AYD106" s="2"/>
      <c r="AYE106" s="2"/>
      <c r="AYF106" s="2"/>
      <c r="AYG106" s="2"/>
      <c r="AYH106" s="2"/>
      <c r="AYI106" s="2"/>
      <c r="AYJ106" s="2"/>
      <c r="AYK106" s="2"/>
      <c r="AYL106" s="2"/>
      <c r="AYM106" s="2"/>
      <c r="AYN106" s="2"/>
      <c r="AYO106" s="2"/>
      <c r="AYP106" s="2"/>
      <c r="AYQ106" s="2"/>
      <c r="AYR106" s="2"/>
      <c r="AYS106" s="2"/>
      <c r="AYT106" s="2"/>
      <c r="AYU106" s="2"/>
      <c r="AYV106" s="2"/>
      <c r="AYW106" s="2"/>
      <c r="AYX106" s="2"/>
      <c r="AYY106" s="2"/>
      <c r="AYZ106" s="2"/>
      <c r="AZA106" s="2"/>
      <c r="AZB106" s="2"/>
      <c r="AZC106" s="2"/>
      <c r="AZD106" s="2"/>
      <c r="AZE106" s="2"/>
      <c r="AZF106" s="2"/>
      <c r="AZG106" s="2"/>
      <c r="AZH106" s="2"/>
      <c r="AZI106" s="2"/>
      <c r="AZJ106" s="2"/>
      <c r="AZK106" s="2"/>
      <c r="AZL106" s="2"/>
      <c r="AZM106" s="2"/>
      <c r="AZN106" s="2"/>
      <c r="AZO106" s="2"/>
      <c r="AZP106" s="2"/>
      <c r="AZQ106" s="2"/>
      <c r="AZR106" s="2"/>
      <c r="AZS106" s="2"/>
      <c r="AZT106" s="2"/>
      <c r="AZU106" s="2"/>
      <c r="AZV106" s="2"/>
      <c r="AZW106" s="2"/>
      <c r="AZX106" s="2"/>
      <c r="AZY106" s="2"/>
      <c r="AZZ106" s="2"/>
      <c r="BAA106" s="2"/>
      <c r="BAB106" s="2"/>
      <c r="BAC106" s="2"/>
      <c r="BAD106" s="2"/>
      <c r="BAE106" s="2"/>
      <c r="BAF106" s="2"/>
      <c r="BAG106" s="2"/>
      <c r="BAH106" s="2"/>
      <c r="BAI106" s="2"/>
      <c r="BAJ106" s="2"/>
      <c r="BAK106" s="2"/>
      <c r="BAL106" s="2"/>
      <c r="BAM106" s="2"/>
      <c r="BAN106" s="2"/>
      <c r="BAO106" s="2"/>
      <c r="BAP106" s="2"/>
      <c r="BAQ106" s="2"/>
      <c r="BAR106" s="2"/>
      <c r="BAS106" s="2"/>
      <c r="BAT106" s="2"/>
      <c r="BAU106" s="2"/>
      <c r="BAV106" s="2"/>
    </row>
    <row r="107" spans="1:1400" s="6" customFormat="1" ht="28.5" customHeight="1">
      <c r="A107" s="31">
        <v>4</v>
      </c>
      <c r="B107" s="32" t="s">
        <v>197</v>
      </c>
      <c r="C107" s="33"/>
      <c r="D107" s="34" t="s">
        <v>253</v>
      </c>
      <c r="E107" s="35">
        <v>93050000</v>
      </c>
      <c r="F107" s="36" t="s">
        <v>30</v>
      </c>
      <c r="G107" s="37">
        <f t="shared" si="32"/>
        <v>5</v>
      </c>
      <c r="H107" s="37">
        <v>5</v>
      </c>
      <c r="I107" s="70">
        <v>15000000</v>
      </c>
      <c r="J107" s="71">
        <f t="shared" si="26"/>
        <v>16.120365394949001</v>
      </c>
      <c r="K107" s="71">
        <f t="shared" si="27"/>
        <v>16.120365394949001</v>
      </c>
      <c r="L107" s="71">
        <f t="shared" si="28"/>
        <v>-11.120365394948999</v>
      </c>
      <c r="M107" s="72">
        <f t="shared" si="29"/>
        <v>78050000</v>
      </c>
      <c r="N107" s="71">
        <f t="shared" si="30"/>
        <v>83.879634605051095</v>
      </c>
      <c r="O107" s="71"/>
      <c r="P107" s="65"/>
      <c r="Q107" s="71"/>
    </row>
    <row r="108" spans="1:1400" s="6" customFormat="1" ht="28.5" customHeight="1">
      <c r="A108" s="31">
        <v>5</v>
      </c>
      <c r="B108" s="32" t="s">
        <v>276</v>
      </c>
      <c r="C108" s="33"/>
      <c r="D108" s="34" t="s">
        <v>277</v>
      </c>
      <c r="E108" s="35">
        <v>3380600000</v>
      </c>
      <c r="F108" s="36" t="s">
        <v>30</v>
      </c>
      <c r="G108" s="37">
        <f t="shared" si="32"/>
        <v>5</v>
      </c>
      <c r="H108" s="37">
        <v>5</v>
      </c>
      <c r="I108" s="70">
        <v>3216650000</v>
      </c>
      <c r="J108" s="71">
        <v>0</v>
      </c>
      <c r="K108" s="71">
        <v>0</v>
      </c>
      <c r="L108" s="71">
        <v>5</v>
      </c>
      <c r="M108" s="72">
        <f>SUM(E108-I108)</f>
        <v>163950000</v>
      </c>
      <c r="N108" s="71"/>
      <c r="O108" s="71"/>
      <c r="P108" s="65"/>
      <c r="Q108" s="71"/>
    </row>
    <row r="109" spans="1:1400" s="10" customFormat="1" ht="28.5" customHeight="1">
      <c r="A109" s="21" t="s">
        <v>199</v>
      </c>
      <c r="B109" s="22" t="s">
        <v>200</v>
      </c>
      <c r="C109" s="94"/>
      <c r="D109" s="95" t="s">
        <v>201</v>
      </c>
      <c r="E109" s="23">
        <f>E110</f>
        <v>100000000</v>
      </c>
      <c r="F109" s="24" t="s">
        <v>30</v>
      </c>
      <c r="G109" s="25">
        <f t="shared" si="32"/>
        <v>5</v>
      </c>
      <c r="H109" s="25">
        <v>5</v>
      </c>
      <c r="I109" s="25">
        <f>SUM(I110)</f>
        <v>84900000</v>
      </c>
      <c r="J109" s="66">
        <f t="shared" ref="J109:J129" si="33">K109</f>
        <v>84.9</v>
      </c>
      <c r="K109" s="66">
        <f t="shared" ref="K109:K129" si="34">I109/E109*100</f>
        <v>84.9</v>
      </c>
      <c r="L109" s="66">
        <f t="shared" ref="L109:L129" si="35">H109-K109</f>
        <v>-79.900000000000006</v>
      </c>
      <c r="M109" s="67">
        <f t="shared" ref="M109:M129" si="36">E109-I109</f>
        <v>15100000</v>
      </c>
      <c r="N109" s="66">
        <f t="shared" ref="N109:N129" si="37">M109/E109*100</f>
        <v>15.1</v>
      </c>
      <c r="O109" s="66"/>
      <c r="P109" s="68"/>
      <c r="Q109" s="66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  <c r="NR109" s="1"/>
      <c r="NS109" s="1"/>
      <c r="NT109" s="1"/>
      <c r="NU109" s="1"/>
      <c r="NV109" s="1"/>
      <c r="NW109" s="1"/>
      <c r="NX109" s="1"/>
      <c r="NY109" s="1"/>
      <c r="NZ109" s="1"/>
      <c r="OA109" s="1"/>
      <c r="OB109" s="1"/>
      <c r="OC109" s="1"/>
      <c r="OD109" s="1"/>
      <c r="OE109" s="1"/>
      <c r="OF109" s="1"/>
      <c r="OG109" s="1"/>
      <c r="OH109" s="1"/>
      <c r="OI109" s="1"/>
      <c r="OJ109" s="1"/>
      <c r="OK109" s="1"/>
      <c r="OL109" s="1"/>
      <c r="OM109" s="1"/>
      <c r="ON109" s="1"/>
      <c r="OO109" s="1"/>
      <c r="OP109" s="1"/>
      <c r="OQ109" s="1"/>
      <c r="OR109" s="1"/>
      <c r="OS109" s="1"/>
      <c r="OT109" s="1"/>
      <c r="OU109" s="1"/>
      <c r="OV109" s="1"/>
      <c r="OW109" s="1"/>
      <c r="OX109" s="1"/>
      <c r="OY109" s="1"/>
      <c r="OZ109" s="1"/>
      <c r="PA109" s="1"/>
      <c r="PB109" s="1"/>
      <c r="PC109" s="1"/>
      <c r="PD109" s="1"/>
      <c r="PE109" s="1"/>
      <c r="PF109" s="1"/>
      <c r="PG109" s="1"/>
      <c r="PH109" s="1"/>
      <c r="PI109" s="1"/>
      <c r="PJ109" s="1"/>
      <c r="PK109" s="1"/>
      <c r="PL109" s="1"/>
      <c r="PM109" s="1"/>
      <c r="PN109" s="1"/>
      <c r="PO109" s="1"/>
      <c r="PP109" s="1"/>
      <c r="PQ109" s="1"/>
      <c r="PR109" s="1"/>
      <c r="PS109" s="1"/>
      <c r="PT109" s="1"/>
      <c r="PU109" s="1"/>
      <c r="PV109" s="1"/>
      <c r="PW109" s="1"/>
      <c r="PX109" s="1"/>
      <c r="PY109" s="1"/>
      <c r="PZ109" s="1"/>
      <c r="QA109" s="1"/>
      <c r="QB109" s="1"/>
      <c r="QC109" s="1"/>
      <c r="QD109" s="1"/>
      <c r="QE109" s="1"/>
      <c r="QF109" s="1"/>
      <c r="QG109" s="1"/>
      <c r="QH109" s="1"/>
      <c r="QI109" s="1"/>
      <c r="QJ109" s="1"/>
      <c r="QK109" s="1"/>
      <c r="QL109" s="1"/>
      <c r="QM109" s="1"/>
      <c r="QN109" s="1"/>
      <c r="QO109" s="1"/>
      <c r="QP109" s="1"/>
      <c r="QQ109" s="1"/>
      <c r="QR109" s="1"/>
      <c r="QS109" s="1"/>
      <c r="QT109" s="1"/>
      <c r="QU109" s="1"/>
      <c r="QV109" s="1"/>
      <c r="QW109" s="1"/>
      <c r="QX109" s="1"/>
      <c r="QY109" s="1"/>
      <c r="QZ109" s="1"/>
      <c r="RA109" s="1"/>
      <c r="RB109" s="1"/>
      <c r="RC109" s="1"/>
      <c r="RD109" s="1"/>
      <c r="RE109" s="1"/>
      <c r="RF109" s="1"/>
      <c r="RG109" s="1"/>
      <c r="RH109" s="1"/>
      <c r="RI109" s="1"/>
      <c r="RJ109" s="1"/>
      <c r="RK109" s="1"/>
      <c r="RL109" s="1"/>
      <c r="RM109" s="1"/>
      <c r="RN109" s="1"/>
      <c r="RO109" s="1"/>
      <c r="RP109" s="1"/>
      <c r="RQ109" s="1"/>
      <c r="RR109" s="1"/>
      <c r="RS109" s="1"/>
      <c r="RT109" s="1"/>
      <c r="RU109" s="1"/>
      <c r="RV109" s="1"/>
      <c r="RW109" s="1"/>
      <c r="RX109" s="1"/>
      <c r="RY109" s="1"/>
      <c r="RZ109" s="1"/>
      <c r="SA109" s="1"/>
      <c r="SB109" s="1"/>
      <c r="SC109" s="1"/>
      <c r="SD109" s="1"/>
      <c r="SE109" s="1"/>
      <c r="SF109" s="1"/>
      <c r="SG109" s="1"/>
      <c r="SH109" s="1"/>
      <c r="SI109" s="1"/>
      <c r="SJ109" s="1"/>
      <c r="SK109" s="1"/>
      <c r="SL109" s="1"/>
      <c r="SM109" s="1"/>
      <c r="SN109" s="1"/>
      <c r="SO109" s="1"/>
      <c r="SP109" s="1"/>
      <c r="SQ109" s="1"/>
      <c r="SR109" s="1"/>
      <c r="SS109" s="1"/>
      <c r="ST109" s="1"/>
      <c r="SU109" s="1"/>
      <c r="SV109" s="1"/>
      <c r="SW109" s="1"/>
      <c r="SX109" s="1"/>
      <c r="SY109" s="1"/>
      <c r="SZ109" s="1"/>
      <c r="TA109" s="1"/>
      <c r="TB109" s="1"/>
      <c r="TC109" s="1"/>
      <c r="TD109" s="1"/>
      <c r="TE109" s="1"/>
      <c r="TF109" s="1"/>
      <c r="TG109" s="1"/>
      <c r="TH109" s="1"/>
      <c r="TI109" s="1"/>
      <c r="TJ109" s="1"/>
      <c r="TK109" s="1"/>
      <c r="TL109" s="1"/>
      <c r="TM109" s="1"/>
      <c r="TN109" s="1"/>
      <c r="TO109" s="1"/>
      <c r="TP109" s="1"/>
      <c r="TQ109" s="1"/>
      <c r="TR109" s="1"/>
      <c r="TS109" s="1"/>
      <c r="TT109" s="1"/>
      <c r="TU109" s="1"/>
      <c r="TV109" s="1"/>
      <c r="TW109" s="1"/>
      <c r="TX109" s="1"/>
      <c r="TY109" s="1"/>
      <c r="TZ109" s="1"/>
      <c r="UA109" s="1"/>
      <c r="UB109" s="1"/>
      <c r="UC109" s="1"/>
      <c r="UD109" s="1"/>
      <c r="UE109" s="1"/>
      <c r="UF109" s="1"/>
      <c r="UG109" s="1"/>
      <c r="UH109" s="1"/>
      <c r="UI109" s="1"/>
      <c r="UJ109" s="1"/>
      <c r="UK109" s="1"/>
      <c r="UL109" s="1"/>
      <c r="UM109" s="1"/>
      <c r="UN109" s="1"/>
      <c r="UO109" s="1"/>
      <c r="UP109" s="1"/>
      <c r="UQ109" s="1"/>
      <c r="UR109" s="1"/>
      <c r="US109" s="1"/>
      <c r="UT109" s="1"/>
      <c r="UU109" s="1"/>
      <c r="UV109" s="1"/>
      <c r="UW109" s="1"/>
      <c r="UX109" s="1"/>
      <c r="UY109" s="1"/>
      <c r="UZ109" s="1"/>
      <c r="VA109" s="1"/>
      <c r="VB109" s="1"/>
      <c r="VC109" s="1"/>
      <c r="VD109" s="1"/>
      <c r="VE109" s="1"/>
      <c r="VF109" s="1"/>
      <c r="VG109" s="1"/>
      <c r="VH109" s="1"/>
      <c r="VI109" s="1"/>
      <c r="VJ109" s="1"/>
      <c r="VK109" s="1"/>
      <c r="VL109" s="1"/>
      <c r="VM109" s="1"/>
      <c r="VN109" s="1"/>
      <c r="VO109" s="1"/>
      <c r="VP109" s="1"/>
      <c r="VQ109" s="1"/>
      <c r="VR109" s="1"/>
      <c r="VS109" s="1"/>
      <c r="VT109" s="1"/>
      <c r="VU109" s="1"/>
      <c r="VV109" s="1"/>
      <c r="VW109" s="1"/>
      <c r="VX109" s="1"/>
      <c r="VY109" s="1"/>
      <c r="VZ109" s="1"/>
      <c r="WA109" s="1"/>
      <c r="WB109" s="1"/>
      <c r="WC109" s="1"/>
      <c r="WD109" s="1"/>
      <c r="WE109" s="1"/>
      <c r="WF109" s="1"/>
      <c r="WG109" s="1"/>
      <c r="WH109" s="1"/>
      <c r="WI109" s="1"/>
      <c r="WJ109" s="1"/>
      <c r="WK109" s="1"/>
      <c r="WL109" s="1"/>
      <c r="WM109" s="1"/>
      <c r="WN109" s="1"/>
      <c r="WO109" s="1"/>
      <c r="WP109" s="1"/>
      <c r="WQ109" s="1"/>
      <c r="WR109" s="1"/>
      <c r="WS109" s="1"/>
      <c r="WT109" s="1"/>
      <c r="WU109" s="1"/>
      <c r="WV109" s="1"/>
      <c r="WW109" s="1"/>
      <c r="WX109" s="1"/>
      <c r="WY109" s="1"/>
      <c r="WZ109" s="1"/>
      <c r="XA109" s="1"/>
      <c r="XB109" s="1"/>
      <c r="XC109" s="1"/>
      <c r="XD109" s="1"/>
      <c r="XE109" s="1"/>
      <c r="XF109" s="1"/>
      <c r="XG109" s="1"/>
      <c r="XH109" s="1"/>
      <c r="XI109" s="1"/>
      <c r="XJ109" s="1"/>
      <c r="XK109" s="1"/>
      <c r="XL109" s="1"/>
      <c r="XM109" s="1"/>
      <c r="XN109" s="1"/>
      <c r="XO109" s="1"/>
      <c r="XP109" s="1"/>
      <c r="XQ109" s="1"/>
      <c r="XR109" s="1"/>
      <c r="XS109" s="1"/>
      <c r="XT109" s="1"/>
      <c r="XU109" s="1"/>
      <c r="XV109" s="1"/>
      <c r="XW109" s="1"/>
      <c r="XX109" s="1"/>
      <c r="XY109" s="1"/>
      <c r="XZ109" s="1"/>
      <c r="YA109" s="1"/>
      <c r="YB109" s="1"/>
      <c r="YC109" s="1"/>
      <c r="YD109" s="1"/>
      <c r="YE109" s="1"/>
      <c r="YF109" s="1"/>
      <c r="YG109" s="1"/>
      <c r="YH109" s="1"/>
      <c r="YI109" s="1"/>
      <c r="YJ109" s="1"/>
      <c r="YK109" s="1"/>
      <c r="YL109" s="1"/>
      <c r="YM109" s="1"/>
      <c r="YN109" s="1"/>
      <c r="YO109" s="1"/>
      <c r="YP109" s="1"/>
      <c r="YQ109" s="1"/>
      <c r="YR109" s="1"/>
      <c r="YS109" s="1"/>
      <c r="YT109" s="1"/>
      <c r="YU109" s="1"/>
      <c r="YV109" s="1"/>
      <c r="YW109" s="1"/>
      <c r="YX109" s="1"/>
      <c r="YY109" s="1"/>
      <c r="YZ109" s="1"/>
      <c r="ZA109" s="1"/>
      <c r="ZB109" s="1"/>
      <c r="ZC109" s="1"/>
      <c r="ZD109" s="1"/>
      <c r="ZE109" s="1"/>
      <c r="ZF109" s="1"/>
      <c r="ZG109" s="1"/>
      <c r="ZH109" s="1"/>
      <c r="ZI109" s="1"/>
      <c r="ZJ109" s="1"/>
      <c r="ZK109" s="1"/>
      <c r="ZL109" s="1"/>
      <c r="ZM109" s="1"/>
      <c r="ZN109" s="1"/>
      <c r="ZO109" s="1"/>
      <c r="ZP109" s="1"/>
      <c r="ZQ109" s="1"/>
      <c r="ZR109" s="1"/>
      <c r="ZS109" s="1"/>
      <c r="ZT109" s="1"/>
      <c r="ZU109" s="1"/>
      <c r="ZV109" s="1"/>
      <c r="ZW109" s="1"/>
      <c r="ZX109" s="1"/>
      <c r="ZY109" s="1"/>
      <c r="ZZ109" s="1"/>
      <c r="AAA109" s="1"/>
      <c r="AAB109" s="1"/>
      <c r="AAC109" s="1"/>
      <c r="AAD109" s="1"/>
      <c r="AAE109" s="1"/>
      <c r="AAF109" s="1"/>
      <c r="AAG109" s="1"/>
      <c r="AAH109" s="1"/>
      <c r="AAI109" s="1"/>
      <c r="AAJ109" s="1"/>
      <c r="AAK109" s="1"/>
      <c r="AAL109" s="1"/>
      <c r="AAM109" s="1"/>
      <c r="AAN109" s="1"/>
      <c r="AAO109" s="1"/>
      <c r="AAP109" s="1"/>
      <c r="AAQ109" s="1"/>
      <c r="AAR109" s="1"/>
      <c r="AAS109" s="1"/>
      <c r="AAT109" s="1"/>
      <c r="AAU109" s="1"/>
      <c r="AAV109" s="1"/>
      <c r="AAW109" s="1"/>
      <c r="AAX109" s="1"/>
      <c r="AAY109" s="1"/>
      <c r="AAZ109" s="1"/>
      <c r="ABA109" s="1"/>
      <c r="ABB109" s="1"/>
      <c r="ABC109" s="1"/>
      <c r="ABD109" s="1"/>
      <c r="ABE109" s="1"/>
      <c r="ABF109" s="1"/>
      <c r="ABG109" s="1"/>
      <c r="ABH109" s="1"/>
      <c r="ABI109" s="1"/>
      <c r="ABJ109" s="1"/>
      <c r="ABK109" s="1"/>
      <c r="ABL109" s="1"/>
      <c r="ABM109" s="1"/>
      <c r="ABN109" s="1"/>
      <c r="ABO109" s="1"/>
      <c r="ABP109" s="1"/>
      <c r="ABQ109" s="1"/>
      <c r="ABR109" s="1"/>
      <c r="ABS109" s="1"/>
      <c r="ABT109" s="1"/>
      <c r="ABU109" s="1"/>
      <c r="ABV109" s="1"/>
      <c r="ABW109" s="1"/>
      <c r="ABX109" s="1"/>
      <c r="ABY109" s="1"/>
      <c r="ABZ109" s="1"/>
      <c r="ACA109" s="1"/>
      <c r="ACB109" s="1"/>
      <c r="ACC109" s="1"/>
      <c r="ACD109" s="1"/>
      <c r="ACE109" s="1"/>
      <c r="ACF109" s="1"/>
      <c r="ACG109" s="1"/>
      <c r="ACH109" s="1"/>
      <c r="ACI109" s="1"/>
      <c r="ACJ109" s="1"/>
      <c r="ACK109" s="1"/>
      <c r="ACL109" s="1"/>
      <c r="ACM109" s="1"/>
      <c r="ACN109" s="1"/>
      <c r="ACO109" s="1"/>
      <c r="ACP109" s="1"/>
      <c r="ACQ109" s="1"/>
      <c r="ACR109" s="1"/>
      <c r="ACS109" s="1"/>
      <c r="ACT109" s="1"/>
      <c r="ACU109" s="1"/>
      <c r="ACV109" s="1"/>
      <c r="ACW109" s="1"/>
      <c r="ACX109" s="1"/>
      <c r="ACY109" s="1"/>
      <c r="ACZ109" s="1"/>
      <c r="ADA109" s="1"/>
      <c r="ADB109" s="1"/>
      <c r="ADC109" s="1"/>
      <c r="ADD109" s="1"/>
      <c r="ADE109" s="1"/>
      <c r="ADF109" s="1"/>
      <c r="ADG109" s="1"/>
      <c r="ADH109" s="1"/>
      <c r="ADI109" s="1"/>
      <c r="ADJ109" s="1"/>
      <c r="ADK109" s="1"/>
      <c r="ADL109" s="1"/>
      <c r="ADM109" s="1"/>
      <c r="ADN109" s="1"/>
      <c r="ADO109" s="1"/>
      <c r="ADP109" s="1"/>
      <c r="ADQ109" s="1"/>
      <c r="ADR109" s="1"/>
      <c r="ADS109" s="1"/>
      <c r="ADT109" s="1"/>
      <c r="ADU109" s="1"/>
      <c r="ADV109" s="1"/>
      <c r="ADW109" s="1"/>
      <c r="ADX109" s="1"/>
      <c r="ADY109" s="1"/>
      <c r="ADZ109" s="1"/>
      <c r="AEA109" s="1"/>
      <c r="AEB109" s="1"/>
      <c r="AEC109" s="1"/>
      <c r="AED109" s="1"/>
      <c r="AEE109" s="1"/>
      <c r="AEF109" s="1"/>
      <c r="AEG109" s="1"/>
      <c r="AEH109" s="1"/>
      <c r="AEI109" s="1"/>
      <c r="AEJ109" s="1"/>
      <c r="AEK109" s="1"/>
      <c r="AEL109" s="1"/>
      <c r="AEM109" s="1"/>
      <c r="AEN109" s="1"/>
      <c r="AEO109" s="1"/>
      <c r="AEP109" s="1"/>
      <c r="AEQ109" s="1"/>
      <c r="AER109" s="1"/>
      <c r="AES109" s="1"/>
      <c r="AET109" s="1"/>
      <c r="AEU109" s="1"/>
      <c r="AEV109" s="1"/>
      <c r="AEW109" s="1"/>
      <c r="AEX109" s="1"/>
      <c r="AEY109" s="1"/>
      <c r="AEZ109" s="1"/>
      <c r="AFA109" s="1"/>
      <c r="AFB109" s="1"/>
      <c r="AFC109" s="1"/>
      <c r="AFD109" s="1"/>
      <c r="AFE109" s="1"/>
      <c r="AFF109" s="1"/>
      <c r="AFG109" s="1"/>
      <c r="AFH109" s="1"/>
      <c r="AFI109" s="1"/>
      <c r="AFJ109" s="1"/>
      <c r="AFK109" s="1"/>
      <c r="AFL109" s="1"/>
      <c r="AFM109" s="1"/>
      <c r="AFN109" s="1"/>
      <c r="AFO109" s="1"/>
      <c r="AFP109" s="1"/>
      <c r="AFQ109" s="1"/>
      <c r="AFR109" s="1"/>
      <c r="AFS109" s="1"/>
      <c r="AFT109" s="1"/>
      <c r="AFU109" s="1"/>
      <c r="AFV109" s="1"/>
      <c r="AFW109" s="1"/>
      <c r="AFX109" s="1"/>
      <c r="AFY109" s="1"/>
      <c r="AFZ109" s="1"/>
      <c r="AGA109" s="1"/>
      <c r="AGB109" s="1"/>
      <c r="AGC109" s="1"/>
      <c r="AGD109" s="1"/>
      <c r="AGE109" s="1"/>
      <c r="AGF109" s="1"/>
      <c r="AGG109" s="1"/>
      <c r="AGH109" s="1"/>
      <c r="AGI109" s="1"/>
      <c r="AGJ109" s="1"/>
      <c r="AGK109" s="1"/>
      <c r="AGL109" s="1"/>
      <c r="AGM109" s="1"/>
      <c r="AGN109" s="1"/>
      <c r="AGO109" s="1"/>
      <c r="AGP109" s="1"/>
      <c r="AGQ109" s="1"/>
      <c r="AGR109" s="1"/>
      <c r="AGS109" s="1"/>
      <c r="AGT109" s="1"/>
      <c r="AGU109" s="1"/>
      <c r="AGV109" s="1"/>
      <c r="AGW109" s="1"/>
      <c r="AGX109" s="1"/>
      <c r="AGY109" s="1"/>
      <c r="AGZ109" s="1"/>
      <c r="AHA109" s="1"/>
      <c r="AHB109" s="1"/>
      <c r="AHC109" s="1"/>
      <c r="AHD109" s="1"/>
      <c r="AHE109" s="1"/>
      <c r="AHF109" s="1"/>
      <c r="AHG109" s="1"/>
      <c r="AHH109" s="1"/>
      <c r="AHI109" s="1"/>
      <c r="AHJ109" s="1"/>
      <c r="AHK109" s="1"/>
      <c r="AHL109" s="1"/>
      <c r="AHM109" s="1"/>
      <c r="AHN109" s="1"/>
      <c r="AHO109" s="1"/>
      <c r="AHP109" s="1"/>
      <c r="AHQ109" s="1"/>
      <c r="AHR109" s="1"/>
      <c r="AHS109" s="1"/>
      <c r="AHT109" s="1"/>
      <c r="AHU109" s="1"/>
      <c r="AHV109" s="1"/>
      <c r="AHW109" s="1"/>
      <c r="AHX109" s="1"/>
      <c r="AHY109" s="1"/>
      <c r="AHZ109" s="1"/>
      <c r="AIA109" s="1"/>
      <c r="AIB109" s="1"/>
      <c r="AIC109" s="1"/>
      <c r="AID109" s="1"/>
      <c r="AIE109" s="1"/>
      <c r="AIF109" s="1"/>
      <c r="AIG109" s="1"/>
      <c r="AIH109" s="1"/>
      <c r="AII109" s="1"/>
      <c r="AIJ109" s="1"/>
      <c r="AIK109" s="1"/>
      <c r="AIL109" s="1"/>
      <c r="AIM109" s="1"/>
      <c r="AIN109" s="1"/>
      <c r="AIO109" s="1"/>
      <c r="AIP109" s="1"/>
      <c r="AIQ109" s="1"/>
      <c r="AIR109" s="1"/>
      <c r="AIS109" s="1"/>
      <c r="AIT109" s="1"/>
      <c r="AIU109" s="1"/>
      <c r="AIV109" s="1"/>
      <c r="AIW109" s="1"/>
      <c r="AIX109" s="1"/>
      <c r="AIY109" s="1"/>
      <c r="AIZ109" s="1"/>
      <c r="AJA109" s="1"/>
      <c r="AJB109" s="1"/>
      <c r="AJC109" s="1"/>
      <c r="AJD109" s="1"/>
      <c r="AJE109" s="1"/>
      <c r="AJF109" s="1"/>
      <c r="AJG109" s="1"/>
      <c r="AJH109" s="1"/>
      <c r="AJI109" s="1"/>
      <c r="AJJ109" s="1"/>
      <c r="AJK109" s="1"/>
      <c r="AJL109" s="1"/>
      <c r="AJM109" s="1"/>
      <c r="AJN109" s="1"/>
      <c r="AJO109" s="1"/>
      <c r="AJP109" s="1"/>
      <c r="AJQ109" s="1"/>
      <c r="AJR109" s="1"/>
      <c r="AJS109" s="1"/>
      <c r="AJT109" s="1"/>
      <c r="AJU109" s="1"/>
      <c r="AJV109" s="1"/>
      <c r="AJW109" s="1"/>
      <c r="AJX109" s="1"/>
      <c r="AJY109" s="1"/>
      <c r="AJZ109" s="1"/>
      <c r="AKA109" s="1"/>
      <c r="AKB109" s="1"/>
      <c r="AKC109" s="1"/>
      <c r="AKD109" s="1"/>
      <c r="AKE109" s="1"/>
      <c r="AKF109" s="1"/>
      <c r="AKG109" s="1"/>
      <c r="AKH109" s="1"/>
      <c r="AKI109" s="1"/>
      <c r="AKJ109" s="1"/>
      <c r="AKK109" s="1"/>
      <c r="AKL109" s="1"/>
      <c r="AKM109" s="1"/>
      <c r="AKN109" s="1"/>
      <c r="AKO109" s="1"/>
      <c r="AKP109" s="1"/>
      <c r="AKQ109" s="1"/>
      <c r="AKR109" s="1"/>
      <c r="AKS109" s="1"/>
      <c r="AKT109" s="1"/>
      <c r="AKU109" s="1"/>
      <c r="AKV109" s="1"/>
      <c r="AKW109" s="1"/>
      <c r="AKX109" s="1"/>
      <c r="AKY109" s="1"/>
      <c r="AKZ109" s="1"/>
      <c r="ALA109" s="1"/>
      <c r="ALB109" s="1"/>
      <c r="ALC109" s="1"/>
      <c r="ALD109" s="1"/>
      <c r="ALE109" s="1"/>
      <c r="ALF109" s="1"/>
      <c r="ALG109" s="1"/>
      <c r="ALH109" s="1"/>
      <c r="ALI109" s="1"/>
      <c r="ALJ109" s="1"/>
      <c r="ALK109" s="1"/>
      <c r="ALL109" s="1"/>
      <c r="ALM109" s="1"/>
      <c r="ALN109" s="1"/>
      <c r="ALO109" s="1"/>
      <c r="ALP109" s="1"/>
      <c r="ALQ109" s="1"/>
      <c r="ALR109" s="1"/>
      <c r="ALS109" s="1"/>
      <c r="ALT109" s="1"/>
      <c r="ALU109" s="1"/>
      <c r="ALV109" s="1"/>
      <c r="ALW109" s="1"/>
      <c r="ALX109" s="1"/>
      <c r="ALY109" s="1"/>
      <c r="ALZ109" s="1"/>
      <c r="AMA109" s="1"/>
      <c r="AMB109" s="1"/>
      <c r="AMC109" s="1"/>
      <c r="AMD109" s="1"/>
      <c r="AME109" s="1"/>
      <c r="AMF109" s="1"/>
      <c r="AMG109" s="1"/>
      <c r="AMH109" s="1"/>
      <c r="AMI109" s="1"/>
      <c r="AMJ109" s="1"/>
      <c r="AMK109" s="1"/>
      <c r="AML109" s="1"/>
      <c r="AMM109" s="1"/>
      <c r="AMN109" s="1"/>
      <c r="AMO109" s="1"/>
      <c r="AMP109" s="1"/>
      <c r="AMQ109" s="1"/>
      <c r="AMR109" s="1"/>
      <c r="AMS109" s="1"/>
      <c r="AMT109" s="1"/>
      <c r="AMU109" s="1"/>
      <c r="AMV109" s="1"/>
      <c r="AMW109" s="1"/>
      <c r="AMX109" s="1"/>
      <c r="AMY109" s="1"/>
      <c r="AMZ109" s="1"/>
      <c r="ANA109" s="1"/>
      <c r="ANB109" s="1"/>
      <c r="ANC109" s="1"/>
      <c r="AND109" s="1"/>
      <c r="ANE109" s="1"/>
      <c r="ANF109" s="1"/>
      <c r="ANG109" s="1"/>
      <c r="ANH109" s="1"/>
      <c r="ANI109" s="1"/>
      <c r="ANJ109" s="1"/>
      <c r="ANK109" s="1"/>
      <c r="ANL109" s="1"/>
      <c r="ANM109" s="1"/>
      <c r="ANN109" s="1"/>
      <c r="ANO109" s="1"/>
      <c r="ANP109" s="1"/>
      <c r="ANQ109" s="1"/>
      <c r="ANR109" s="1"/>
      <c r="ANS109" s="1"/>
      <c r="ANT109" s="1"/>
      <c r="ANU109" s="1"/>
      <c r="ANV109" s="1"/>
      <c r="ANW109" s="1"/>
      <c r="ANX109" s="1"/>
      <c r="ANY109" s="1"/>
      <c r="ANZ109" s="1"/>
      <c r="AOA109" s="1"/>
      <c r="AOB109" s="1"/>
      <c r="AOC109" s="1"/>
      <c r="AOD109" s="1"/>
      <c r="AOE109" s="1"/>
      <c r="AOF109" s="1"/>
      <c r="AOG109" s="1"/>
      <c r="AOH109" s="1"/>
      <c r="AOI109" s="1"/>
      <c r="AOJ109" s="1"/>
      <c r="AOK109" s="1"/>
      <c r="AOL109" s="1"/>
      <c r="AOM109" s="1"/>
      <c r="AON109" s="1"/>
      <c r="AOO109" s="1"/>
      <c r="AOP109" s="1"/>
      <c r="AOQ109" s="1"/>
      <c r="AOR109" s="1"/>
      <c r="AOS109" s="1"/>
      <c r="AOT109" s="1"/>
      <c r="AOU109" s="1"/>
      <c r="AOV109" s="1"/>
      <c r="AOW109" s="1"/>
      <c r="AOX109" s="1"/>
      <c r="AOY109" s="1"/>
      <c r="AOZ109" s="1"/>
      <c r="APA109" s="1"/>
      <c r="APB109" s="1"/>
      <c r="APC109" s="1"/>
      <c r="APD109" s="1"/>
      <c r="APE109" s="1"/>
      <c r="APF109" s="1"/>
      <c r="APG109" s="1"/>
      <c r="APH109" s="1"/>
      <c r="API109" s="1"/>
      <c r="APJ109" s="1"/>
      <c r="APK109" s="1"/>
      <c r="APL109" s="1"/>
      <c r="APM109" s="1"/>
      <c r="APN109" s="1"/>
      <c r="APO109" s="1"/>
      <c r="APP109" s="1"/>
      <c r="APQ109" s="1"/>
      <c r="APR109" s="1"/>
      <c r="APS109" s="1"/>
      <c r="APT109" s="1"/>
      <c r="APU109" s="1"/>
      <c r="APV109" s="1"/>
      <c r="APW109" s="1"/>
      <c r="APX109" s="1"/>
      <c r="APY109" s="1"/>
      <c r="APZ109" s="1"/>
      <c r="AQA109" s="1"/>
      <c r="AQB109" s="1"/>
      <c r="AQC109" s="1"/>
      <c r="AQD109" s="1"/>
      <c r="AQE109" s="1"/>
      <c r="AQF109" s="1"/>
      <c r="AQG109" s="1"/>
      <c r="AQH109" s="1"/>
      <c r="AQI109" s="1"/>
      <c r="AQJ109" s="1"/>
      <c r="AQK109" s="1"/>
      <c r="AQL109" s="1"/>
      <c r="AQM109" s="1"/>
      <c r="AQN109" s="1"/>
      <c r="AQO109" s="1"/>
      <c r="AQP109" s="1"/>
      <c r="AQQ109" s="1"/>
      <c r="AQR109" s="1"/>
      <c r="AQS109" s="1"/>
      <c r="AQT109" s="1"/>
      <c r="AQU109" s="1"/>
      <c r="AQV109" s="1"/>
      <c r="AQW109" s="1"/>
      <c r="AQX109" s="1"/>
      <c r="AQY109" s="1"/>
      <c r="AQZ109" s="1"/>
      <c r="ARA109" s="1"/>
      <c r="ARB109" s="1"/>
      <c r="ARC109" s="1"/>
      <c r="ARD109" s="1"/>
      <c r="ARE109" s="1"/>
      <c r="ARF109" s="1"/>
      <c r="ARG109" s="1"/>
      <c r="ARH109" s="1"/>
      <c r="ARI109" s="1"/>
      <c r="ARJ109" s="1"/>
      <c r="ARK109" s="1"/>
      <c r="ARL109" s="1"/>
      <c r="ARM109" s="1"/>
      <c r="ARN109" s="1"/>
      <c r="ARO109" s="1"/>
      <c r="ARP109" s="1"/>
      <c r="ARQ109" s="1"/>
      <c r="ARR109" s="1"/>
      <c r="ARS109" s="1"/>
      <c r="ART109" s="1"/>
      <c r="ARU109" s="1"/>
      <c r="ARV109" s="1"/>
      <c r="ARW109" s="1"/>
      <c r="ARX109" s="1"/>
      <c r="ARY109" s="1"/>
      <c r="ARZ109" s="1"/>
      <c r="ASA109" s="1"/>
      <c r="ASB109" s="1"/>
      <c r="ASC109" s="1"/>
      <c r="ASD109" s="1"/>
      <c r="ASE109" s="1"/>
      <c r="ASF109" s="1"/>
      <c r="ASG109" s="1"/>
      <c r="ASH109" s="1"/>
      <c r="ASI109" s="1"/>
      <c r="ASJ109" s="1"/>
      <c r="ASK109" s="1"/>
      <c r="ASL109" s="1"/>
      <c r="ASM109" s="1"/>
      <c r="ASN109" s="1"/>
      <c r="ASO109" s="1"/>
      <c r="ASP109" s="1"/>
      <c r="ASQ109" s="1"/>
      <c r="ASR109" s="1"/>
      <c r="ASS109" s="1"/>
      <c r="AST109" s="1"/>
      <c r="ASU109" s="1"/>
      <c r="ASV109" s="1"/>
      <c r="ASW109" s="1"/>
      <c r="ASX109" s="1"/>
      <c r="ASY109" s="1"/>
      <c r="ASZ109" s="1"/>
      <c r="ATA109" s="1"/>
      <c r="ATB109" s="1"/>
      <c r="ATC109" s="1"/>
      <c r="ATD109" s="1"/>
      <c r="ATE109" s="1"/>
      <c r="ATF109" s="1"/>
      <c r="ATG109" s="1"/>
      <c r="ATH109" s="1"/>
      <c r="ATI109" s="1"/>
      <c r="ATJ109" s="1"/>
      <c r="ATK109" s="1"/>
      <c r="ATL109" s="1"/>
      <c r="ATM109" s="1"/>
      <c r="ATN109" s="1"/>
      <c r="ATO109" s="1"/>
      <c r="ATP109" s="1"/>
      <c r="ATQ109" s="1"/>
      <c r="ATR109" s="1"/>
      <c r="ATS109" s="1"/>
      <c r="ATT109" s="1"/>
      <c r="ATU109" s="1"/>
      <c r="ATV109" s="1"/>
      <c r="ATW109" s="1"/>
      <c r="ATX109" s="1"/>
      <c r="ATY109" s="1"/>
      <c r="ATZ109" s="1"/>
      <c r="AUA109" s="1"/>
      <c r="AUB109" s="1"/>
      <c r="AUC109" s="1"/>
      <c r="AUD109" s="1"/>
      <c r="AUE109" s="1"/>
      <c r="AUF109" s="1"/>
      <c r="AUG109" s="1"/>
      <c r="AUH109" s="1"/>
      <c r="AUI109" s="1"/>
      <c r="AUJ109" s="1"/>
      <c r="AUK109" s="1"/>
      <c r="AUL109" s="1"/>
      <c r="AUM109" s="1"/>
      <c r="AUN109" s="1"/>
      <c r="AUO109" s="1"/>
      <c r="AUP109" s="1"/>
      <c r="AUQ109" s="1"/>
      <c r="AUR109" s="1"/>
      <c r="AUS109" s="1"/>
      <c r="AUT109" s="1"/>
      <c r="AUU109" s="1"/>
      <c r="AUV109" s="1"/>
      <c r="AUW109" s="1"/>
      <c r="AUX109" s="1"/>
      <c r="AUY109" s="1"/>
      <c r="AUZ109" s="1"/>
      <c r="AVA109" s="1"/>
      <c r="AVB109" s="1"/>
      <c r="AVC109" s="1"/>
      <c r="AVD109" s="1"/>
      <c r="AVE109" s="1"/>
      <c r="AVF109" s="1"/>
      <c r="AVG109" s="1"/>
      <c r="AVH109" s="1"/>
      <c r="AVI109" s="1"/>
      <c r="AVJ109" s="1"/>
      <c r="AVK109" s="1"/>
      <c r="AVL109" s="1"/>
      <c r="AVM109" s="1"/>
      <c r="AVN109" s="1"/>
      <c r="AVO109" s="1"/>
      <c r="AVP109" s="1"/>
      <c r="AVQ109" s="1"/>
      <c r="AVR109" s="1"/>
      <c r="AVS109" s="1"/>
      <c r="AVT109" s="1"/>
      <c r="AVU109" s="1"/>
      <c r="AVV109" s="1"/>
      <c r="AVW109" s="1"/>
      <c r="AVX109" s="1"/>
      <c r="AVY109" s="1"/>
      <c r="AVZ109" s="1"/>
      <c r="AWA109" s="1"/>
      <c r="AWB109" s="1"/>
      <c r="AWC109" s="1"/>
      <c r="AWD109" s="1"/>
      <c r="AWE109" s="1"/>
      <c r="AWF109" s="1"/>
      <c r="AWG109" s="1"/>
      <c r="AWH109" s="1"/>
      <c r="AWI109" s="1"/>
      <c r="AWJ109" s="1"/>
      <c r="AWK109" s="1"/>
      <c r="AWL109" s="1"/>
      <c r="AWM109" s="1"/>
      <c r="AWN109" s="1"/>
      <c r="AWO109" s="1"/>
      <c r="AWP109" s="1"/>
      <c r="AWQ109" s="1"/>
      <c r="AWR109" s="1"/>
      <c r="AWS109" s="1"/>
      <c r="AWT109" s="1"/>
      <c r="AWU109" s="1"/>
      <c r="AWV109" s="1"/>
      <c r="AWW109" s="1"/>
      <c r="AWX109" s="1"/>
      <c r="AWY109" s="1"/>
      <c r="AWZ109" s="1"/>
      <c r="AXA109" s="1"/>
      <c r="AXB109" s="1"/>
      <c r="AXC109" s="1"/>
      <c r="AXD109" s="1"/>
      <c r="AXE109" s="1"/>
      <c r="AXF109" s="1"/>
      <c r="AXG109" s="1"/>
      <c r="AXH109" s="1"/>
      <c r="AXI109" s="1"/>
      <c r="AXJ109" s="1"/>
      <c r="AXK109" s="1"/>
      <c r="AXL109" s="1"/>
      <c r="AXM109" s="1"/>
      <c r="AXN109" s="1"/>
      <c r="AXO109" s="1"/>
      <c r="AXP109" s="1"/>
      <c r="AXQ109" s="1"/>
      <c r="AXR109" s="1"/>
      <c r="AXS109" s="1"/>
      <c r="AXT109" s="1"/>
      <c r="AXU109" s="1"/>
      <c r="AXV109" s="1"/>
      <c r="AXW109" s="1"/>
      <c r="AXX109" s="1"/>
      <c r="AXY109" s="1"/>
      <c r="AXZ109" s="1"/>
      <c r="AYA109" s="1"/>
      <c r="AYB109" s="1"/>
      <c r="AYC109" s="1"/>
      <c r="AYD109" s="1"/>
      <c r="AYE109" s="1"/>
      <c r="AYF109" s="1"/>
      <c r="AYG109" s="1"/>
      <c r="AYH109" s="1"/>
      <c r="AYI109" s="1"/>
      <c r="AYJ109" s="1"/>
      <c r="AYK109" s="1"/>
      <c r="AYL109" s="1"/>
      <c r="AYM109" s="1"/>
      <c r="AYN109" s="1"/>
      <c r="AYO109" s="1"/>
      <c r="AYP109" s="1"/>
      <c r="AYQ109" s="1"/>
      <c r="AYR109" s="1"/>
      <c r="AYS109" s="1"/>
      <c r="AYT109" s="1"/>
      <c r="AYU109" s="1"/>
      <c r="AYV109" s="1"/>
      <c r="AYW109" s="1"/>
      <c r="AYX109" s="1"/>
      <c r="AYY109" s="1"/>
      <c r="AYZ109" s="1"/>
      <c r="AZA109" s="1"/>
      <c r="AZB109" s="1"/>
      <c r="AZC109" s="1"/>
      <c r="AZD109" s="1"/>
      <c r="AZE109" s="1"/>
      <c r="AZF109" s="1"/>
      <c r="AZG109" s="1"/>
      <c r="AZH109" s="1"/>
      <c r="AZI109" s="1"/>
      <c r="AZJ109" s="1"/>
      <c r="AZK109" s="1"/>
      <c r="AZL109" s="1"/>
      <c r="AZM109" s="1"/>
      <c r="AZN109" s="1"/>
      <c r="AZO109" s="1"/>
      <c r="AZP109" s="1"/>
      <c r="AZQ109" s="1"/>
      <c r="AZR109" s="1"/>
      <c r="AZS109" s="1"/>
      <c r="AZT109" s="1"/>
      <c r="AZU109" s="1"/>
      <c r="AZV109" s="1"/>
      <c r="AZW109" s="1"/>
      <c r="AZX109" s="1"/>
      <c r="AZY109" s="1"/>
      <c r="AZZ109" s="1"/>
      <c r="BAA109" s="1"/>
      <c r="BAB109" s="1"/>
      <c r="BAC109" s="1"/>
      <c r="BAD109" s="1"/>
      <c r="BAE109" s="1"/>
      <c r="BAF109" s="1"/>
      <c r="BAG109" s="1"/>
      <c r="BAH109" s="1"/>
      <c r="BAI109" s="1"/>
      <c r="BAJ109" s="1"/>
      <c r="BAK109" s="1"/>
      <c r="BAL109" s="1"/>
      <c r="BAM109" s="1"/>
      <c r="BAN109" s="1"/>
      <c r="BAO109" s="1"/>
      <c r="BAP109" s="1"/>
      <c r="BAQ109" s="1"/>
      <c r="BAR109" s="1"/>
      <c r="BAS109" s="1"/>
      <c r="BAT109" s="1"/>
      <c r="BAU109" s="1"/>
      <c r="BAV109" s="1"/>
    </row>
    <row r="110" spans="1:1400" s="2" customFormat="1" ht="28.5" customHeight="1">
      <c r="A110" s="26" t="s">
        <v>31</v>
      </c>
      <c r="B110" s="27" t="s">
        <v>202</v>
      </c>
      <c r="C110" s="47"/>
      <c r="D110" s="48" t="s">
        <v>203</v>
      </c>
      <c r="E110" s="28">
        <f>E111</f>
        <v>100000000</v>
      </c>
      <c r="F110" s="29" t="s">
        <v>30</v>
      </c>
      <c r="G110" s="30">
        <f t="shared" si="32"/>
        <v>5</v>
      </c>
      <c r="H110" s="30">
        <v>5</v>
      </c>
      <c r="I110" s="30">
        <f>SUM(I111)</f>
        <v>84900000</v>
      </c>
      <c r="J110" s="77">
        <f t="shared" si="33"/>
        <v>84.9</v>
      </c>
      <c r="K110" s="77">
        <f t="shared" si="34"/>
        <v>84.9</v>
      </c>
      <c r="L110" s="77">
        <f t="shared" si="35"/>
        <v>-79.900000000000006</v>
      </c>
      <c r="M110" s="78">
        <f t="shared" si="36"/>
        <v>15100000</v>
      </c>
      <c r="N110" s="77">
        <f t="shared" si="37"/>
        <v>15.1</v>
      </c>
      <c r="O110" s="77"/>
      <c r="P110" s="69"/>
      <c r="Q110" s="77"/>
    </row>
    <row r="111" spans="1:1400" s="7" customFormat="1" ht="28.5" customHeight="1">
      <c r="A111" s="31">
        <v>1</v>
      </c>
      <c r="B111" s="32" t="s">
        <v>204</v>
      </c>
      <c r="C111" s="33"/>
      <c r="D111" s="34" t="s">
        <v>205</v>
      </c>
      <c r="E111" s="35">
        <v>100000000</v>
      </c>
      <c r="F111" s="36" t="s">
        <v>30</v>
      </c>
      <c r="G111" s="37">
        <f t="shared" si="32"/>
        <v>5</v>
      </c>
      <c r="H111" s="37">
        <v>5</v>
      </c>
      <c r="I111" s="37">
        <v>84900000</v>
      </c>
      <c r="J111" s="71">
        <f t="shared" si="33"/>
        <v>84.9</v>
      </c>
      <c r="K111" s="71">
        <f t="shared" si="34"/>
        <v>84.9</v>
      </c>
      <c r="L111" s="71">
        <f t="shared" si="35"/>
        <v>-79.900000000000006</v>
      </c>
      <c r="M111" s="72">
        <f t="shared" si="36"/>
        <v>15100000</v>
      </c>
      <c r="N111" s="71">
        <f t="shared" si="37"/>
        <v>15.1</v>
      </c>
      <c r="O111" s="71"/>
      <c r="P111" s="65"/>
      <c r="Q111" s="71"/>
    </row>
    <row r="112" spans="1:1400" ht="28.5" customHeight="1">
      <c r="A112" s="21" t="s">
        <v>206</v>
      </c>
      <c r="B112" s="22" t="s">
        <v>207</v>
      </c>
      <c r="C112" s="94"/>
      <c r="D112" s="95" t="s">
        <v>208</v>
      </c>
      <c r="E112" s="23">
        <f>E113</f>
        <v>6241900000</v>
      </c>
      <c r="F112" s="24" t="s">
        <v>30</v>
      </c>
      <c r="G112" s="25">
        <f t="shared" si="32"/>
        <v>5</v>
      </c>
      <c r="H112" s="25">
        <v>5</v>
      </c>
      <c r="I112" s="25">
        <f>SUM(I113)</f>
        <v>4467648000</v>
      </c>
      <c r="J112" s="66">
        <f t="shared" si="33"/>
        <v>71.575129367660494</v>
      </c>
      <c r="K112" s="66">
        <f t="shared" si="34"/>
        <v>71.575129367660494</v>
      </c>
      <c r="L112" s="66">
        <f t="shared" si="35"/>
        <v>-66.575129367660494</v>
      </c>
      <c r="M112" s="67">
        <f t="shared" si="36"/>
        <v>1774252000</v>
      </c>
      <c r="N112" s="66">
        <f t="shared" si="37"/>
        <v>28.424870632339498</v>
      </c>
      <c r="O112" s="66"/>
      <c r="P112" s="68"/>
      <c r="Q112" s="66"/>
    </row>
    <row r="113" spans="1:17" ht="28.5" customHeight="1">
      <c r="A113" s="26" t="s">
        <v>31</v>
      </c>
      <c r="B113" s="27" t="s">
        <v>209</v>
      </c>
      <c r="C113" s="47"/>
      <c r="D113" s="48" t="s">
        <v>210</v>
      </c>
      <c r="E113" s="28">
        <f>SUM(E114:E115)</f>
        <v>6241900000</v>
      </c>
      <c r="F113" s="29" t="s">
        <v>30</v>
      </c>
      <c r="G113" s="30">
        <f t="shared" si="32"/>
        <v>5</v>
      </c>
      <c r="H113" s="30">
        <v>5</v>
      </c>
      <c r="I113" s="30">
        <f>SUM(I114:I115)</f>
        <v>4467648000</v>
      </c>
      <c r="J113" s="77">
        <f t="shared" si="33"/>
        <v>71.575129367660494</v>
      </c>
      <c r="K113" s="77">
        <f t="shared" si="34"/>
        <v>71.575129367660494</v>
      </c>
      <c r="L113" s="77">
        <f t="shared" si="35"/>
        <v>-66.575129367660494</v>
      </c>
      <c r="M113" s="78">
        <f t="shared" si="36"/>
        <v>1774252000</v>
      </c>
      <c r="N113" s="77">
        <f t="shared" si="37"/>
        <v>28.424870632339498</v>
      </c>
      <c r="O113" s="77"/>
      <c r="P113" s="69"/>
      <c r="Q113" s="77"/>
    </row>
    <row r="114" spans="1:17" s="7" customFormat="1" ht="28.5" customHeight="1">
      <c r="A114" s="31">
        <v>1</v>
      </c>
      <c r="B114" s="32" t="s">
        <v>211</v>
      </c>
      <c r="C114" s="33"/>
      <c r="D114" s="34" t="s">
        <v>212</v>
      </c>
      <c r="E114" s="35">
        <v>5181900000</v>
      </c>
      <c r="F114" s="36" t="s">
        <v>30</v>
      </c>
      <c r="G114" s="37">
        <f t="shared" si="32"/>
        <v>5</v>
      </c>
      <c r="H114" s="37">
        <v>5</v>
      </c>
      <c r="I114" s="37">
        <v>3802992000</v>
      </c>
      <c r="J114" s="71">
        <f t="shared" si="33"/>
        <v>73.389914896080597</v>
      </c>
      <c r="K114" s="71">
        <f t="shared" si="34"/>
        <v>73.389914896080597</v>
      </c>
      <c r="L114" s="71">
        <f t="shared" si="35"/>
        <v>-68.389914896080597</v>
      </c>
      <c r="M114" s="72">
        <f t="shared" si="36"/>
        <v>1378908000</v>
      </c>
      <c r="N114" s="71">
        <f t="shared" si="37"/>
        <v>26.610085103919399</v>
      </c>
      <c r="O114" s="71"/>
      <c r="P114" s="65"/>
      <c r="Q114" s="71"/>
    </row>
    <row r="115" spans="1:17" s="6" customFormat="1" ht="28.5" customHeight="1">
      <c r="A115" s="31">
        <v>2</v>
      </c>
      <c r="B115" s="32" t="s">
        <v>213</v>
      </c>
      <c r="C115" s="33"/>
      <c r="D115" s="34" t="s">
        <v>214</v>
      </c>
      <c r="E115" s="35">
        <v>1060000000</v>
      </c>
      <c r="F115" s="36" t="s">
        <v>30</v>
      </c>
      <c r="G115" s="37">
        <f t="shared" si="32"/>
        <v>5</v>
      </c>
      <c r="H115" s="37">
        <v>5</v>
      </c>
      <c r="I115" s="70">
        <v>664656000</v>
      </c>
      <c r="J115" s="71">
        <f t="shared" si="33"/>
        <v>62.703396226415101</v>
      </c>
      <c r="K115" s="71">
        <f t="shared" si="34"/>
        <v>62.703396226415101</v>
      </c>
      <c r="L115" s="71">
        <f t="shared" si="35"/>
        <v>-57.703396226415101</v>
      </c>
      <c r="M115" s="72">
        <f t="shared" si="36"/>
        <v>395344000</v>
      </c>
      <c r="N115" s="71">
        <f t="shared" si="37"/>
        <v>37.296603773584899</v>
      </c>
      <c r="O115" s="71"/>
      <c r="P115" s="65"/>
      <c r="Q115" s="71"/>
    </row>
    <row r="116" spans="1:17" ht="28.5" customHeight="1">
      <c r="A116" s="21" t="s">
        <v>215</v>
      </c>
      <c r="B116" s="22" t="s">
        <v>216</v>
      </c>
      <c r="C116" s="94"/>
      <c r="D116" s="95" t="s">
        <v>217</v>
      </c>
      <c r="E116" s="23">
        <f>SUM(E117+E120)</f>
        <v>1980000000</v>
      </c>
      <c r="F116" s="24" t="s">
        <v>30</v>
      </c>
      <c r="G116" s="25">
        <f t="shared" si="32"/>
        <v>5</v>
      </c>
      <c r="H116" s="25">
        <v>5</v>
      </c>
      <c r="I116" s="25">
        <f>SUM(I117,I120)</f>
        <v>1221052750</v>
      </c>
      <c r="J116" s="66">
        <f t="shared" si="33"/>
        <v>61.669330808080801</v>
      </c>
      <c r="K116" s="66">
        <f t="shared" si="34"/>
        <v>61.669330808080801</v>
      </c>
      <c r="L116" s="66">
        <f t="shared" si="35"/>
        <v>-56.669330808080801</v>
      </c>
      <c r="M116" s="67">
        <f t="shared" si="36"/>
        <v>758947250</v>
      </c>
      <c r="N116" s="66">
        <f t="shared" si="37"/>
        <v>38.330669191919199</v>
      </c>
      <c r="O116" s="66"/>
      <c r="P116" s="68"/>
      <c r="Q116" s="66"/>
    </row>
    <row r="117" spans="1:17" s="2" customFormat="1" ht="28.5" customHeight="1">
      <c r="A117" s="26" t="s">
        <v>31</v>
      </c>
      <c r="B117" s="27" t="s">
        <v>218</v>
      </c>
      <c r="C117" s="47"/>
      <c r="D117" s="27" t="s">
        <v>219</v>
      </c>
      <c r="E117" s="28">
        <f>SUM(E118:E119)</f>
        <v>570000000</v>
      </c>
      <c r="F117" s="29" t="s">
        <v>30</v>
      </c>
      <c r="G117" s="30">
        <f t="shared" si="32"/>
        <v>5</v>
      </c>
      <c r="H117" s="30">
        <v>5</v>
      </c>
      <c r="I117" s="30">
        <f>SUM(I118:I119)</f>
        <v>205782000</v>
      </c>
      <c r="J117" s="77">
        <f t="shared" si="33"/>
        <v>36.102105263157902</v>
      </c>
      <c r="K117" s="77">
        <f t="shared" si="34"/>
        <v>36.102105263157902</v>
      </c>
      <c r="L117" s="77">
        <f t="shared" si="35"/>
        <v>-31.102105263157899</v>
      </c>
      <c r="M117" s="78">
        <f t="shared" si="36"/>
        <v>364218000</v>
      </c>
      <c r="N117" s="77">
        <f t="shared" si="37"/>
        <v>63.897894736842098</v>
      </c>
      <c r="O117" s="77"/>
      <c r="P117" s="69"/>
      <c r="Q117" s="77"/>
    </row>
    <row r="118" spans="1:17" s="7" customFormat="1" ht="28.5" customHeight="1">
      <c r="A118" s="31">
        <v>1</v>
      </c>
      <c r="B118" s="32" t="s">
        <v>220</v>
      </c>
      <c r="C118" s="33"/>
      <c r="D118" s="34" t="s">
        <v>221</v>
      </c>
      <c r="E118" s="35">
        <v>75000000</v>
      </c>
      <c r="F118" s="36" t="s">
        <v>30</v>
      </c>
      <c r="G118" s="37">
        <f t="shared" si="32"/>
        <v>5</v>
      </c>
      <c r="H118" s="37">
        <v>5</v>
      </c>
      <c r="I118" s="37">
        <v>64250000</v>
      </c>
      <c r="J118" s="71">
        <f t="shared" si="33"/>
        <v>85.6666666666667</v>
      </c>
      <c r="K118" s="71">
        <f t="shared" si="34"/>
        <v>85.6666666666667</v>
      </c>
      <c r="L118" s="71">
        <f t="shared" si="35"/>
        <v>-80.6666666666667</v>
      </c>
      <c r="M118" s="72">
        <f t="shared" si="36"/>
        <v>10750000</v>
      </c>
      <c r="N118" s="71">
        <f t="shared" si="37"/>
        <v>14.3333333333333</v>
      </c>
      <c r="O118" s="71"/>
      <c r="P118" s="65"/>
      <c r="Q118" s="71"/>
    </row>
    <row r="119" spans="1:17" s="6" customFormat="1" ht="28.5" customHeight="1">
      <c r="A119" s="31">
        <v>2</v>
      </c>
      <c r="B119" s="32" t="s">
        <v>222</v>
      </c>
      <c r="C119" s="33"/>
      <c r="D119" s="34" t="s">
        <v>223</v>
      </c>
      <c r="E119" s="35">
        <v>495000000</v>
      </c>
      <c r="F119" s="36" t="s">
        <v>30</v>
      </c>
      <c r="G119" s="37">
        <f t="shared" si="32"/>
        <v>5</v>
      </c>
      <c r="H119" s="37">
        <v>5</v>
      </c>
      <c r="I119" s="37">
        <v>141532000</v>
      </c>
      <c r="J119" s="71">
        <f t="shared" si="33"/>
        <v>28.592323232323199</v>
      </c>
      <c r="K119" s="71">
        <f t="shared" si="34"/>
        <v>28.592323232323199</v>
      </c>
      <c r="L119" s="71">
        <f t="shared" si="35"/>
        <v>-23.592323232323199</v>
      </c>
      <c r="M119" s="72">
        <f t="shared" si="36"/>
        <v>353468000</v>
      </c>
      <c r="N119" s="71">
        <f t="shared" si="37"/>
        <v>71.407676767676804</v>
      </c>
      <c r="O119" s="71"/>
      <c r="P119" s="65"/>
      <c r="Q119" s="71"/>
    </row>
    <row r="120" spans="1:17" ht="28.5" customHeight="1">
      <c r="A120" s="26" t="s">
        <v>48</v>
      </c>
      <c r="B120" s="27" t="s">
        <v>224</v>
      </c>
      <c r="C120" s="47"/>
      <c r="D120" s="48" t="s">
        <v>225</v>
      </c>
      <c r="E120" s="28">
        <f>SUM(E121:E122)</f>
        <v>1410000000</v>
      </c>
      <c r="F120" s="29" t="s">
        <v>30</v>
      </c>
      <c r="G120" s="30">
        <f t="shared" si="32"/>
        <v>5</v>
      </c>
      <c r="H120" s="30">
        <v>5</v>
      </c>
      <c r="I120" s="30">
        <f>SUM(I121:I122)</f>
        <v>1015270750</v>
      </c>
      <c r="J120" s="77">
        <f t="shared" si="33"/>
        <v>72.005017730496505</v>
      </c>
      <c r="K120" s="77">
        <f t="shared" si="34"/>
        <v>72.005017730496505</v>
      </c>
      <c r="L120" s="77">
        <f t="shared" si="35"/>
        <v>-67.005017730496505</v>
      </c>
      <c r="M120" s="78">
        <f t="shared" si="36"/>
        <v>394729250</v>
      </c>
      <c r="N120" s="77">
        <f t="shared" si="37"/>
        <v>27.994982269503499</v>
      </c>
      <c r="O120" s="77"/>
      <c r="P120" s="69"/>
      <c r="Q120" s="77"/>
    </row>
    <row r="121" spans="1:17" s="7" customFormat="1" ht="28.5" customHeight="1">
      <c r="A121" s="31">
        <v>1</v>
      </c>
      <c r="B121" s="32" t="s">
        <v>226</v>
      </c>
      <c r="C121" s="33"/>
      <c r="D121" s="34" t="s">
        <v>227</v>
      </c>
      <c r="E121" s="35">
        <v>1160000000</v>
      </c>
      <c r="F121" s="36" t="s">
        <v>30</v>
      </c>
      <c r="G121" s="37">
        <f t="shared" si="32"/>
        <v>5</v>
      </c>
      <c r="H121" s="37">
        <v>5</v>
      </c>
      <c r="I121" s="37">
        <v>770870750</v>
      </c>
      <c r="J121" s="71">
        <f t="shared" si="33"/>
        <v>66.454374999999999</v>
      </c>
      <c r="K121" s="71">
        <f t="shared" si="34"/>
        <v>66.454374999999999</v>
      </c>
      <c r="L121" s="71">
        <f t="shared" si="35"/>
        <v>-61.454374999999999</v>
      </c>
      <c r="M121" s="72">
        <f t="shared" si="36"/>
        <v>389129250</v>
      </c>
      <c r="N121" s="71">
        <f t="shared" si="37"/>
        <v>33.545625000000001</v>
      </c>
      <c r="O121" s="71"/>
      <c r="P121" s="65"/>
      <c r="Q121" s="71"/>
    </row>
    <row r="122" spans="1:17" s="7" customFormat="1" ht="28.5" customHeight="1">
      <c r="A122" s="31">
        <v>2</v>
      </c>
      <c r="B122" s="32" t="s">
        <v>228</v>
      </c>
      <c r="C122" s="33"/>
      <c r="D122" s="34" t="s">
        <v>229</v>
      </c>
      <c r="E122" s="35">
        <v>250000000</v>
      </c>
      <c r="F122" s="36" t="s">
        <v>30</v>
      </c>
      <c r="G122" s="37">
        <f t="shared" si="32"/>
        <v>5</v>
      </c>
      <c r="H122" s="37">
        <v>5</v>
      </c>
      <c r="I122" s="37">
        <v>244400000</v>
      </c>
      <c r="J122" s="71">
        <f t="shared" si="33"/>
        <v>97.76</v>
      </c>
      <c r="K122" s="71">
        <f t="shared" si="34"/>
        <v>97.76</v>
      </c>
      <c r="L122" s="71">
        <f t="shared" si="35"/>
        <v>-92.76</v>
      </c>
      <c r="M122" s="72">
        <f t="shared" si="36"/>
        <v>5600000</v>
      </c>
      <c r="N122" s="71">
        <f t="shared" si="37"/>
        <v>2.2400000000000002</v>
      </c>
      <c r="O122" s="71"/>
      <c r="P122" s="65"/>
      <c r="Q122" s="71"/>
    </row>
    <row r="123" spans="1:17" ht="28.5" customHeight="1">
      <c r="A123" s="21" t="s">
        <v>230</v>
      </c>
      <c r="B123" s="22" t="s">
        <v>231</v>
      </c>
      <c r="C123" s="94"/>
      <c r="D123" s="95" t="s">
        <v>232</v>
      </c>
      <c r="E123" s="23">
        <f>SUM(E125:E126)</f>
        <v>535000000</v>
      </c>
      <c r="F123" s="24" t="s">
        <v>30</v>
      </c>
      <c r="G123" s="25">
        <f t="shared" si="32"/>
        <v>5</v>
      </c>
      <c r="H123" s="25">
        <v>5</v>
      </c>
      <c r="I123" s="25">
        <f t="shared" ref="I123:I128" si="38">SUM(I124)</f>
        <v>283712000</v>
      </c>
      <c r="J123" s="66">
        <f t="shared" si="33"/>
        <v>53.0302803738318</v>
      </c>
      <c r="K123" s="66">
        <f t="shared" si="34"/>
        <v>53.0302803738318</v>
      </c>
      <c r="L123" s="66">
        <f t="shared" si="35"/>
        <v>-48.0302803738318</v>
      </c>
      <c r="M123" s="67">
        <f t="shared" si="36"/>
        <v>251288000</v>
      </c>
      <c r="N123" s="66">
        <f t="shared" si="37"/>
        <v>46.9697196261682</v>
      </c>
      <c r="O123" s="66"/>
      <c r="P123" s="68"/>
      <c r="Q123" s="66"/>
    </row>
    <row r="124" spans="1:17" ht="28.5" customHeight="1">
      <c r="A124" s="26" t="s">
        <v>31</v>
      </c>
      <c r="B124" s="27" t="s">
        <v>233</v>
      </c>
      <c r="C124" s="47"/>
      <c r="D124" s="48" t="s">
        <v>234</v>
      </c>
      <c r="E124" s="28">
        <f>SUM(E125+E126)</f>
        <v>535000000</v>
      </c>
      <c r="F124" s="29" t="s">
        <v>30</v>
      </c>
      <c r="G124" s="30">
        <f t="shared" si="32"/>
        <v>5</v>
      </c>
      <c r="H124" s="30">
        <v>5</v>
      </c>
      <c r="I124" s="30">
        <f>SUM(I125:I126)</f>
        <v>283712000</v>
      </c>
      <c r="J124" s="77">
        <f t="shared" si="33"/>
        <v>53.0302803738318</v>
      </c>
      <c r="K124" s="77">
        <f t="shared" si="34"/>
        <v>53.0302803738318</v>
      </c>
      <c r="L124" s="77">
        <f t="shared" si="35"/>
        <v>-48.0302803738318</v>
      </c>
      <c r="M124" s="78">
        <f t="shared" si="36"/>
        <v>251288000</v>
      </c>
      <c r="N124" s="77">
        <f t="shared" si="37"/>
        <v>46.9697196261682</v>
      </c>
      <c r="O124" s="77"/>
      <c r="P124" s="69"/>
      <c r="Q124" s="77"/>
    </row>
    <row r="125" spans="1:17" s="6" customFormat="1" ht="28.5" customHeight="1">
      <c r="A125" s="31">
        <v>1</v>
      </c>
      <c r="B125" s="32" t="s">
        <v>235</v>
      </c>
      <c r="C125" s="33"/>
      <c r="D125" s="34" t="s">
        <v>236</v>
      </c>
      <c r="E125" s="35">
        <v>460000000</v>
      </c>
      <c r="F125" s="36" t="s">
        <v>30</v>
      </c>
      <c r="G125" s="37">
        <f t="shared" si="32"/>
        <v>5</v>
      </c>
      <c r="H125" s="37">
        <v>5</v>
      </c>
      <c r="I125" s="37">
        <v>220962000</v>
      </c>
      <c r="J125" s="71">
        <f t="shared" si="33"/>
        <v>48.0352173913044</v>
      </c>
      <c r="K125" s="71">
        <f t="shared" si="34"/>
        <v>48.0352173913044</v>
      </c>
      <c r="L125" s="71">
        <f t="shared" si="35"/>
        <v>-43.0352173913044</v>
      </c>
      <c r="M125" s="72">
        <f t="shared" si="36"/>
        <v>239038000</v>
      </c>
      <c r="N125" s="71">
        <f t="shared" si="37"/>
        <v>51.9647826086956</v>
      </c>
      <c r="O125" s="71"/>
      <c r="P125" s="65"/>
      <c r="Q125" s="71"/>
    </row>
    <row r="126" spans="1:17" s="6" customFormat="1" ht="28.5" customHeight="1">
      <c r="A126" s="31">
        <v>2</v>
      </c>
      <c r="B126" s="32" t="s">
        <v>237</v>
      </c>
      <c r="C126" s="33"/>
      <c r="D126" s="34" t="s">
        <v>238</v>
      </c>
      <c r="E126" s="35">
        <v>75000000</v>
      </c>
      <c r="F126" s="36" t="s">
        <v>30</v>
      </c>
      <c r="G126" s="37">
        <f t="shared" si="32"/>
        <v>5</v>
      </c>
      <c r="H126" s="37">
        <v>5</v>
      </c>
      <c r="I126" s="37">
        <v>62750000</v>
      </c>
      <c r="J126" s="71">
        <f t="shared" si="33"/>
        <v>83.6666666666667</v>
      </c>
      <c r="K126" s="71">
        <f t="shared" si="34"/>
        <v>83.6666666666667</v>
      </c>
      <c r="L126" s="71">
        <f t="shared" si="35"/>
        <v>-78.6666666666667</v>
      </c>
      <c r="M126" s="72">
        <f t="shared" si="36"/>
        <v>12250000</v>
      </c>
      <c r="N126" s="71">
        <f t="shared" si="37"/>
        <v>16.3333333333333</v>
      </c>
      <c r="O126" s="71"/>
      <c r="P126" s="65"/>
      <c r="Q126" s="71"/>
    </row>
    <row r="127" spans="1:17" ht="28.5" customHeight="1">
      <c r="A127" s="21" t="s">
        <v>239</v>
      </c>
      <c r="B127" s="22" t="s">
        <v>240</v>
      </c>
      <c r="C127" s="94"/>
      <c r="D127" s="95" t="s">
        <v>241</v>
      </c>
      <c r="E127" s="23">
        <f>E128</f>
        <v>150000000</v>
      </c>
      <c r="F127" s="24" t="s">
        <v>30</v>
      </c>
      <c r="G127" s="25">
        <f t="shared" si="32"/>
        <v>5</v>
      </c>
      <c r="H127" s="25">
        <v>5</v>
      </c>
      <c r="I127" s="25">
        <f t="shared" si="38"/>
        <v>63250000</v>
      </c>
      <c r="J127" s="66">
        <f t="shared" si="33"/>
        <v>42.1666666666667</v>
      </c>
      <c r="K127" s="66">
        <f t="shared" si="34"/>
        <v>42.1666666666667</v>
      </c>
      <c r="L127" s="66">
        <f t="shared" si="35"/>
        <v>-37.1666666666667</v>
      </c>
      <c r="M127" s="67">
        <f t="shared" si="36"/>
        <v>86750000</v>
      </c>
      <c r="N127" s="66">
        <f t="shared" si="37"/>
        <v>57.8333333333333</v>
      </c>
      <c r="O127" s="66"/>
      <c r="P127" s="68"/>
      <c r="Q127" s="66"/>
    </row>
    <row r="128" spans="1:17" ht="20.25" customHeight="1">
      <c r="A128" s="26" t="s">
        <v>31</v>
      </c>
      <c r="B128" s="27" t="s">
        <v>242</v>
      </c>
      <c r="C128" s="47"/>
      <c r="D128" s="48" t="s">
        <v>243</v>
      </c>
      <c r="E128" s="28">
        <f>E129</f>
        <v>150000000</v>
      </c>
      <c r="F128" s="29" t="s">
        <v>30</v>
      </c>
      <c r="G128" s="30">
        <f t="shared" si="32"/>
        <v>5</v>
      </c>
      <c r="H128" s="30">
        <v>5</v>
      </c>
      <c r="I128" s="30">
        <f t="shared" si="38"/>
        <v>63250000</v>
      </c>
      <c r="J128" s="77">
        <f t="shared" si="33"/>
        <v>42.1666666666667</v>
      </c>
      <c r="K128" s="77">
        <f t="shared" si="34"/>
        <v>42.1666666666667</v>
      </c>
      <c r="L128" s="77">
        <f t="shared" si="35"/>
        <v>-37.1666666666667</v>
      </c>
      <c r="M128" s="78">
        <f t="shared" si="36"/>
        <v>86750000</v>
      </c>
      <c r="N128" s="77">
        <f t="shared" si="37"/>
        <v>57.8333333333333</v>
      </c>
      <c r="O128" s="77"/>
      <c r="P128" s="69"/>
      <c r="Q128" s="77"/>
    </row>
    <row r="129" spans="1:17" s="6" customFormat="1" ht="19.5" customHeight="1">
      <c r="A129" s="31">
        <v>1</v>
      </c>
      <c r="B129" s="32" t="s">
        <v>244</v>
      </c>
      <c r="C129" s="33"/>
      <c r="D129" s="34" t="s">
        <v>245</v>
      </c>
      <c r="E129" s="35">
        <v>150000000</v>
      </c>
      <c r="F129" s="36" t="s">
        <v>30</v>
      </c>
      <c r="G129" s="37">
        <f t="shared" si="32"/>
        <v>5</v>
      </c>
      <c r="H129" s="37">
        <v>5</v>
      </c>
      <c r="I129" s="37">
        <v>63250000</v>
      </c>
      <c r="J129" s="71">
        <f t="shared" si="33"/>
        <v>42.1666666666667</v>
      </c>
      <c r="K129" s="71">
        <f t="shared" si="34"/>
        <v>42.1666666666667</v>
      </c>
      <c r="L129" s="71">
        <f t="shared" si="35"/>
        <v>-37.1666666666667</v>
      </c>
      <c r="M129" s="72">
        <f t="shared" si="36"/>
        <v>86750000</v>
      </c>
      <c r="N129" s="71">
        <f t="shared" si="37"/>
        <v>57.8333333333333</v>
      </c>
      <c r="O129" s="71"/>
      <c r="P129" s="65"/>
      <c r="Q129" s="71"/>
    </row>
    <row r="130" spans="1:17" s="6" customFormat="1" ht="21" customHeight="1">
      <c r="A130" s="96"/>
      <c r="B130" s="97"/>
      <c r="C130" s="98"/>
      <c r="D130" s="99"/>
      <c r="E130" s="100"/>
      <c r="F130" s="100"/>
      <c r="G130" s="101"/>
      <c r="H130" s="101"/>
      <c r="I130" s="101"/>
      <c r="J130" s="107"/>
      <c r="K130" s="107"/>
      <c r="L130" s="107"/>
      <c r="M130" s="8"/>
      <c r="N130" s="107"/>
      <c r="O130" s="108"/>
    </row>
    <row r="131" spans="1:17" s="6" customFormat="1" ht="20.25" customHeight="1">
      <c r="A131" s="293"/>
      <c r="B131" s="294"/>
      <c r="C131" s="294"/>
      <c r="D131" s="294"/>
      <c r="E131" s="100"/>
      <c r="F131" s="100"/>
      <c r="G131" s="101"/>
      <c r="H131" s="101"/>
      <c r="I131" s="101"/>
      <c r="J131" s="107"/>
      <c r="K131" s="107"/>
      <c r="L131" s="107"/>
      <c r="N131" s="107"/>
      <c r="O131" s="108"/>
    </row>
    <row r="132" spans="1:17" s="6" customFormat="1" ht="21" customHeight="1">
      <c r="A132" s="102"/>
      <c r="B132" s="103"/>
      <c r="C132" s="103"/>
      <c r="D132" s="103"/>
      <c r="E132" s="104"/>
      <c r="F132" s="104"/>
      <c r="G132" s="104"/>
      <c r="H132" s="104"/>
      <c r="I132" s="104"/>
      <c r="J132" s="104"/>
      <c r="K132" s="104"/>
      <c r="L132" s="8"/>
      <c r="M132" s="288" t="s">
        <v>305</v>
      </c>
      <c r="N132" s="288"/>
      <c r="O132" s="288"/>
      <c r="P132" s="288"/>
    </row>
    <row r="133" spans="1:17" s="6" customFormat="1" ht="21" customHeight="1">
      <c r="A133" s="102"/>
      <c r="B133" s="103"/>
      <c r="C133" s="103"/>
      <c r="D133" s="103"/>
      <c r="E133" s="104"/>
      <c r="F133" s="104"/>
      <c r="G133" s="104"/>
      <c r="H133" s="104"/>
      <c r="I133" s="104"/>
      <c r="J133" s="104"/>
      <c r="K133" s="104"/>
      <c r="L133" s="8"/>
      <c r="M133" s="109" t="s">
        <v>248</v>
      </c>
      <c r="N133" s="109"/>
      <c r="O133" s="109"/>
      <c r="P133" s="109"/>
    </row>
    <row r="134" spans="1:17" s="6" customFormat="1" ht="21" customHeight="1">
      <c r="A134" s="102"/>
      <c r="B134" s="103"/>
      <c r="C134" s="103"/>
      <c r="D134" s="103"/>
      <c r="E134" s="104"/>
      <c r="F134" s="104"/>
      <c r="G134" s="104"/>
      <c r="H134" s="104"/>
      <c r="I134" s="104"/>
      <c r="J134" s="104"/>
      <c r="K134" s="104"/>
      <c r="M134" s="110" t="s">
        <v>249</v>
      </c>
    </row>
    <row r="135" spans="1:17" s="6" customFormat="1" ht="21" customHeight="1">
      <c r="A135" s="105"/>
      <c r="B135" s="106"/>
      <c r="C135" s="106"/>
      <c r="D135" s="106"/>
      <c r="M135" s="110"/>
    </row>
    <row r="136" spans="1:17" s="6" customFormat="1" ht="21" customHeight="1">
      <c r="A136" s="105"/>
      <c r="B136" s="106"/>
      <c r="C136" s="106"/>
      <c r="D136" s="106"/>
      <c r="M136" s="110"/>
    </row>
    <row r="137" spans="1:17" s="6" customFormat="1" ht="21" customHeight="1">
      <c r="A137" s="13"/>
      <c r="M137" s="110"/>
    </row>
    <row r="138" spans="1:17" s="6" customFormat="1" ht="7.5" customHeight="1">
      <c r="A138" s="13"/>
      <c r="M138" s="110"/>
    </row>
    <row r="139" spans="1:17" s="6" customFormat="1" ht="21" customHeight="1">
      <c r="A139" s="13"/>
      <c r="M139" s="111" t="s">
        <v>306</v>
      </c>
      <c r="N139" s="111"/>
      <c r="O139" s="111"/>
      <c r="P139" s="111"/>
    </row>
    <row r="140" spans="1:17" s="6" customFormat="1" ht="21" customHeight="1">
      <c r="A140" s="13"/>
      <c r="M140" s="288" t="s">
        <v>286</v>
      </c>
      <c r="N140" s="288"/>
      <c r="O140" s="288"/>
      <c r="P140" s="288"/>
    </row>
  </sheetData>
  <mergeCells count="23">
    <mergeCell ref="M132:P132"/>
    <mergeCell ref="A1:P1"/>
    <mergeCell ref="A2:O2"/>
    <mergeCell ref="A4:E4"/>
    <mergeCell ref="G6:K6"/>
    <mergeCell ref="G7:H7"/>
    <mergeCell ref="I7:K7"/>
    <mergeCell ref="Q6:Q8"/>
    <mergeCell ref="C6:D8"/>
    <mergeCell ref="M140:P140"/>
    <mergeCell ref="A6:A8"/>
    <mergeCell ref="B6:B8"/>
    <mergeCell ref="E6:E8"/>
    <mergeCell ref="F6:F8"/>
    <mergeCell ref="L6:L8"/>
    <mergeCell ref="M6:M8"/>
    <mergeCell ref="N6:N8"/>
    <mergeCell ref="O6:O8"/>
    <mergeCell ref="P6:P8"/>
    <mergeCell ref="C9:D9"/>
    <mergeCell ref="C11:D11"/>
    <mergeCell ref="C12:D12"/>
    <mergeCell ref="A131:D131"/>
  </mergeCells>
  <pageMargins left="0.25138888888888899" right="0.25138888888888899" top="0.75138888888888899" bottom="0.75138888888888899" header="0.29861111111111099" footer="0.29861111111111099"/>
  <pageSetup paperSize="5" scale="85" orientation="landscape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VZ140"/>
  <sheetViews>
    <sheetView tabSelected="1" topLeftCell="A2" workbookViewId="0">
      <selection activeCell="L124" sqref="L124"/>
    </sheetView>
  </sheetViews>
  <sheetFormatPr defaultColWidth="9" defaultRowHeight="9"/>
  <cols>
    <col min="1" max="1" width="3.28515625" style="11" customWidth="1"/>
    <col min="2" max="2" width="13.140625" style="1" customWidth="1"/>
    <col min="3" max="3" width="4.28515625" style="1" hidden="1" customWidth="1"/>
    <col min="4" max="4" width="29" style="1" customWidth="1"/>
    <col min="5" max="5" width="18.42578125" style="1" customWidth="1"/>
    <col min="6" max="6" width="7.7109375" style="1" customWidth="1"/>
    <col min="7" max="7" width="6.28515625" style="1" customWidth="1"/>
    <col min="8" max="8" width="9.28515625" style="1" customWidth="1"/>
    <col min="9" max="9" width="20" style="1" customWidth="1"/>
    <col min="10" max="10" width="7.7109375" style="1" customWidth="1"/>
    <col min="11" max="11" width="10.140625" style="1" customWidth="1"/>
    <col min="12" max="12" width="6.85546875" style="1" customWidth="1"/>
    <col min="13" max="13" width="20.5703125" style="1" customWidth="1"/>
    <col min="14" max="14" width="6.7109375" style="1" customWidth="1"/>
    <col min="15" max="15" width="4.42578125" style="1" customWidth="1"/>
    <col min="16" max="16" width="9.85546875" style="1" customWidth="1"/>
    <col min="17" max="17" width="10.28515625" style="1" customWidth="1"/>
    <col min="18" max="18" width="18.42578125" style="1" customWidth="1"/>
    <col min="19" max="19" width="9" style="1"/>
    <col min="20" max="20" width="45.85546875" style="1" customWidth="1"/>
    <col min="21" max="256" width="9" style="1"/>
    <col min="257" max="257" width="4.140625" style="1" customWidth="1"/>
    <col min="258" max="258" width="9" style="1" hidden="1" customWidth="1"/>
    <col min="259" max="259" width="2.7109375" style="1" customWidth="1"/>
    <col min="260" max="260" width="39.140625" style="1" customWidth="1"/>
    <col min="261" max="261" width="16.42578125" style="1" customWidth="1"/>
    <col min="262" max="262" width="9" style="1" hidden="1" customWidth="1"/>
    <col min="263" max="263" width="9" style="1" customWidth="1"/>
    <col min="264" max="264" width="9.5703125" style="1" customWidth="1"/>
    <col min="265" max="265" width="16.28515625" style="1" customWidth="1"/>
    <col min="266" max="266" width="7.28515625" style="1" customWidth="1"/>
    <col min="267" max="267" width="9.85546875" style="1" customWidth="1"/>
    <col min="268" max="268" width="7.140625" style="1" customWidth="1"/>
    <col min="269" max="269" width="15.85546875" style="1" customWidth="1"/>
    <col min="270" max="270" width="7.5703125" style="1" customWidth="1"/>
    <col min="271" max="271" width="9" style="1"/>
    <col min="272" max="274" width="9" style="1" hidden="1" customWidth="1"/>
    <col min="275" max="275" width="9" style="1"/>
    <col min="276" max="276" width="45.85546875" style="1" customWidth="1"/>
    <col min="277" max="512" width="9" style="1"/>
    <col min="513" max="513" width="4.140625" style="1" customWidth="1"/>
    <col min="514" max="514" width="9" style="1" hidden="1" customWidth="1"/>
    <col min="515" max="515" width="2.7109375" style="1" customWidth="1"/>
    <col min="516" max="516" width="39.140625" style="1" customWidth="1"/>
    <col min="517" max="517" width="16.42578125" style="1" customWidth="1"/>
    <col min="518" max="518" width="9" style="1" hidden="1" customWidth="1"/>
    <col min="519" max="519" width="9" style="1" customWidth="1"/>
    <col min="520" max="520" width="9.5703125" style="1" customWidth="1"/>
    <col min="521" max="521" width="16.28515625" style="1" customWidth="1"/>
    <col min="522" max="522" width="7.28515625" style="1" customWidth="1"/>
    <col min="523" max="523" width="9.85546875" style="1" customWidth="1"/>
    <col min="524" max="524" width="7.140625" style="1" customWidth="1"/>
    <col min="525" max="525" width="15.85546875" style="1" customWidth="1"/>
    <col min="526" max="526" width="7.5703125" style="1" customWidth="1"/>
    <col min="527" max="527" width="9" style="1"/>
    <col min="528" max="530" width="9" style="1" hidden="1" customWidth="1"/>
    <col min="531" max="531" width="9" style="1"/>
    <col min="532" max="532" width="45.85546875" style="1" customWidth="1"/>
    <col min="533" max="768" width="9" style="1"/>
    <col min="769" max="769" width="4.140625" style="1" customWidth="1"/>
    <col min="770" max="770" width="9" style="1" hidden="1" customWidth="1"/>
    <col min="771" max="771" width="2.7109375" style="1" customWidth="1"/>
    <col min="772" max="772" width="39.140625" style="1" customWidth="1"/>
    <col min="773" max="773" width="16.42578125" style="1" customWidth="1"/>
    <col min="774" max="774" width="9" style="1" hidden="1" customWidth="1"/>
    <col min="775" max="775" width="9" style="1" customWidth="1"/>
    <col min="776" max="776" width="9.5703125" style="1" customWidth="1"/>
    <col min="777" max="777" width="16.28515625" style="1" customWidth="1"/>
    <col min="778" max="778" width="7.28515625" style="1" customWidth="1"/>
    <col min="779" max="779" width="9.85546875" style="1" customWidth="1"/>
    <col min="780" max="780" width="7.140625" style="1" customWidth="1"/>
    <col min="781" max="781" width="15.85546875" style="1" customWidth="1"/>
    <col min="782" max="782" width="7.5703125" style="1" customWidth="1"/>
    <col min="783" max="783" width="9" style="1"/>
    <col min="784" max="786" width="9" style="1" hidden="1" customWidth="1"/>
    <col min="787" max="787" width="9" style="1"/>
    <col min="788" max="788" width="45.85546875" style="1" customWidth="1"/>
    <col min="789" max="1024" width="9" style="1"/>
    <col min="1025" max="1025" width="4.140625" style="1" customWidth="1"/>
    <col min="1026" max="1026" width="9" style="1" hidden="1" customWidth="1"/>
    <col min="1027" max="1027" width="2.7109375" style="1" customWidth="1"/>
    <col min="1028" max="1028" width="39.140625" style="1" customWidth="1"/>
    <col min="1029" max="1029" width="16.42578125" style="1" customWidth="1"/>
    <col min="1030" max="1030" width="9" style="1" hidden="1" customWidth="1"/>
    <col min="1031" max="1031" width="9" style="1" customWidth="1"/>
    <col min="1032" max="1032" width="9.5703125" style="1" customWidth="1"/>
    <col min="1033" max="1033" width="16.28515625" style="1" customWidth="1"/>
    <col min="1034" max="1034" width="7.28515625" style="1" customWidth="1"/>
    <col min="1035" max="1035" width="9.85546875" style="1" customWidth="1"/>
    <col min="1036" max="1036" width="7.140625" style="1" customWidth="1"/>
    <col min="1037" max="1037" width="15.85546875" style="1" customWidth="1"/>
    <col min="1038" max="1038" width="7.5703125" style="1" customWidth="1"/>
    <col min="1039" max="1039" width="9" style="1"/>
    <col min="1040" max="1042" width="9" style="1" hidden="1" customWidth="1"/>
    <col min="1043" max="1043" width="9" style="1"/>
    <col min="1044" max="1044" width="45.85546875" style="1" customWidth="1"/>
    <col min="1045" max="1280" width="9" style="1"/>
    <col min="1281" max="1281" width="4.140625" style="1" customWidth="1"/>
    <col min="1282" max="1282" width="9" style="1" hidden="1" customWidth="1"/>
    <col min="1283" max="1283" width="2.7109375" style="1" customWidth="1"/>
    <col min="1284" max="1284" width="39.140625" style="1" customWidth="1"/>
    <col min="1285" max="1285" width="16.42578125" style="1" customWidth="1"/>
    <col min="1286" max="1286" width="9" style="1" hidden="1" customWidth="1"/>
    <col min="1287" max="1287" width="9" style="1" customWidth="1"/>
    <col min="1288" max="1288" width="9.5703125" style="1" customWidth="1"/>
    <col min="1289" max="1289" width="16.28515625" style="1" customWidth="1"/>
    <col min="1290" max="1290" width="7.28515625" style="1" customWidth="1"/>
    <col min="1291" max="1291" width="9.85546875" style="1" customWidth="1"/>
    <col min="1292" max="1292" width="7.140625" style="1" customWidth="1"/>
    <col min="1293" max="1293" width="15.85546875" style="1" customWidth="1"/>
    <col min="1294" max="1294" width="7.5703125" style="1" customWidth="1"/>
    <col min="1295" max="1295" width="9" style="1"/>
    <col min="1296" max="1298" width="9" style="1" hidden="1" customWidth="1"/>
    <col min="1299" max="1299" width="9" style="1"/>
    <col min="1300" max="1300" width="45.85546875" style="1" customWidth="1"/>
    <col min="1301" max="1536" width="9" style="1"/>
    <col min="1537" max="1537" width="4.140625" style="1" customWidth="1"/>
    <col min="1538" max="1538" width="9" style="1" hidden="1" customWidth="1"/>
    <col min="1539" max="1539" width="2.7109375" style="1" customWidth="1"/>
    <col min="1540" max="1540" width="39.140625" style="1" customWidth="1"/>
    <col min="1541" max="1541" width="16.42578125" style="1" customWidth="1"/>
    <col min="1542" max="1542" width="9" style="1" hidden="1" customWidth="1"/>
    <col min="1543" max="1543" width="9" style="1" customWidth="1"/>
    <col min="1544" max="1544" width="9.5703125" style="1" customWidth="1"/>
    <col min="1545" max="1545" width="16.28515625" style="1" customWidth="1"/>
    <col min="1546" max="1546" width="7.28515625" style="1" customWidth="1"/>
    <col min="1547" max="1547" width="9.85546875" style="1" customWidth="1"/>
    <col min="1548" max="1548" width="7.140625" style="1" customWidth="1"/>
    <col min="1549" max="1549" width="15.85546875" style="1" customWidth="1"/>
    <col min="1550" max="1550" width="7.5703125" style="1" customWidth="1"/>
    <col min="1551" max="1551" width="9" style="1"/>
    <col min="1552" max="1554" width="9" style="1" hidden="1" customWidth="1"/>
    <col min="1555" max="1555" width="9" style="1"/>
    <col min="1556" max="1556" width="45.85546875" style="1" customWidth="1"/>
    <col min="1557" max="1792" width="9" style="1"/>
    <col min="1793" max="1793" width="4.140625" style="1" customWidth="1"/>
    <col min="1794" max="1794" width="9" style="1" hidden="1" customWidth="1"/>
    <col min="1795" max="1795" width="2.7109375" style="1" customWidth="1"/>
    <col min="1796" max="1796" width="39.140625" style="1" customWidth="1"/>
    <col min="1797" max="1797" width="16.42578125" style="1" customWidth="1"/>
    <col min="1798" max="1798" width="9" style="1" hidden="1" customWidth="1"/>
    <col min="1799" max="1799" width="9" style="1" customWidth="1"/>
    <col min="1800" max="1800" width="9.5703125" style="1" customWidth="1"/>
    <col min="1801" max="1801" width="16.28515625" style="1" customWidth="1"/>
    <col min="1802" max="1802" width="7.28515625" style="1" customWidth="1"/>
    <col min="1803" max="1803" width="9.85546875" style="1" customWidth="1"/>
    <col min="1804" max="1804" width="7.140625" style="1" customWidth="1"/>
    <col min="1805" max="1805" width="15.85546875" style="1" customWidth="1"/>
    <col min="1806" max="1806" width="7.5703125" style="1" customWidth="1"/>
    <col min="1807" max="1807" width="9" style="1"/>
    <col min="1808" max="1810" width="9" style="1" hidden="1" customWidth="1"/>
    <col min="1811" max="1811" width="9" style="1"/>
    <col min="1812" max="1812" width="45.85546875" style="1" customWidth="1"/>
    <col min="1813" max="2048" width="9" style="1"/>
    <col min="2049" max="2049" width="4.140625" style="1" customWidth="1"/>
    <col min="2050" max="2050" width="9" style="1" hidden="1" customWidth="1"/>
    <col min="2051" max="2051" width="2.7109375" style="1" customWidth="1"/>
    <col min="2052" max="2052" width="39.140625" style="1" customWidth="1"/>
    <col min="2053" max="2053" width="16.42578125" style="1" customWidth="1"/>
    <col min="2054" max="2054" width="9" style="1" hidden="1" customWidth="1"/>
    <col min="2055" max="2055" width="9" style="1" customWidth="1"/>
    <col min="2056" max="2056" width="9.5703125" style="1" customWidth="1"/>
    <col min="2057" max="2057" width="16.28515625" style="1" customWidth="1"/>
    <col min="2058" max="2058" width="7.28515625" style="1" customWidth="1"/>
    <col min="2059" max="2059" width="9.85546875" style="1" customWidth="1"/>
    <col min="2060" max="2060" width="7.140625" style="1" customWidth="1"/>
    <col min="2061" max="2061" width="15.85546875" style="1" customWidth="1"/>
    <col min="2062" max="2062" width="7.5703125" style="1" customWidth="1"/>
    <col min="2063" max="2063" width="9" style="1"/>
    <col min="2064" max="2066" width="9" style="1" hidden="1" customWidth="1"/>
    <col min="2067" max="2067" width="9" style="1"/>
    <col min="2068" max="2068" width="45.85546875" style="1" customWidth="1"/>
    <col min="2069" max="2304" width="9" style="1"/>
    <col min="2305" max="2305" width="4.140625" style="1" customWidth="1"/>
    <col min="2306" max="2306" width="9" style="1" hidden="1" customWidth="1"/>
    <col min="2307" max="2307" width="2.7109375" style="1" customWidth="1"/>
    <col min="2308" max="2308" width="39.140625" style="1" customWidth="1"/>
    <col min="2309" max="2309" width="16.42578125" style="1" customWidth="1"/>
    <col min="2310" max="2310" width="9" style="1" hidden="1" customWidth="1"/>
    <col min="2311" max="2311" width="9" style="1" customWidth="1"/>
    <col min="2312" max="2312" width="9.5703125" style="1" customWidth="1"/>
    <col min="2313" max="2313" width="16.28515625" style="1" customWidth="1"/>
    <col min="2314" max="2314" width="7.28515625" style="1" customWidth="1"/>
    <col min="2315" max="2315" width="9.85546875" style="1" customWidth="1"/>
    <col min="2316" max="2316" width="7.140625" style="1" customWidth="1"/>
    <col min="2317" max="2317" width="15.85546875" style="1" customWidth="1"/>
    <col min="2318" max="2318" width="7.5703125" style="1" customWidth="1"/>
    <col min="2319" max="2319" width="9" style="1"/>
    <col min="2320" max="2322" width="9" style="1" hidden="1" customWidth="1"/>
    <col min="2323" max="2323" width="9" style="1"/>
    <col min="2324" max="2324" width="45.85546875" style="1" customWidth="1"/>
    <col min="2325" max="2560" width="9" style="1"/>
    <col min="2561" max="2561" width="4.140625" style="1" customWidth="1"/>
    <col min="2562" max="2562" width="9" style="1" hidden="1" customWidth="1"/>
    <col min="2563" max="2563" width="2.7109375" style="1" customWidth="1"/>
    <col min="2564" max="2564" width="39.140625" style="1" customWidth="1"/>
    <col min="2565" max="2565" width="16.42578125" style="1" customWidth="1"/>
    <col min="2566" max="2566" width="9" style="1" hidden="1" customWidth="1"/>
    <col min="2567" max="2567" width="9" style="1" customWidth="1"/>
    <col min="2568" max="2568" width="9.5703125" style="1" customWidth="1"/>
    <col min="2569" max="2569" width="16.28515625" style="1" customWidth="1"/>
    <col min="2570" max="2570" width="7.28515625" style="1" customWidth="1"/>
    <col min="2571" max="2571" width="9.85546875" style="1" customWidth="1"/>
    <col min="2572" max="2572" width="7.140625" style="1" customWidth="1"/>
    <col min="2573" max="2573" width="15.85546875" style="1" customWidth="1"/>
    <col min="2574" max="2574" width="7.5703125" style="1" customWidth="1"/>
    <col min="2575" max="2575" width="9" style="1"/>
    <col min="2576" max="2578" width="9" style="1" hidden="1" customWidth="1"/>
    <col min="2579" max="2579" width="9" style="1"/>
    <col min="2580" max="2580" width="45.85546875" style="1" customWidth="1"/>
    <col min="2581" max="2816" width="9" style="1"/>
    <col min="2817" max="2817" width="4.140625" style="1" customWidth="1"/>
    <col min="2818" max="2818" width="9" style="1" hidden="1" customWidth="1"/>
    <col min="2819" max="2819" width="2.7109375" style="1" customWidth="1"/>
    <col min="2820" max="2820" width="39.140625" style="1" customWidth="1"/>
    <col min="2821" max="2821" width="16.42578125" style="1" customWidth="1"/>
    <col min="2822" max="2822" width="9" style="1" hidden="1" customWidth="1"/>
    <col min="2823" max="2823" width="9" style="1" customWidth="1"/>
    <col min="2824" max="2824" width="9.5703125" style="1" customWidth="1"/>
    <col min="2825" max="2825" width="16.28515625" style="1" customWidth="1"/>
    <col min="2826" max="2826" width="7.28515625" style="1" customWidth="1"/>
    <col min="2827" max="2827" width="9.85546875" style="1" customWidth="1"/>
    <col min="2828" max="2828" width="7.140625" style="1" customWidth="1"/>
    <col min="2829" max="2829" width="15.85546875" style="1" customWidth="1"/>
    <col min="2830" max="2830" width="7.5703125" style="1" customWidth="1"/>
    <col min="2831" max="2831" width="9" style="1"/>
    <col min="2832" max="2834" width="9" style="1" hidden="1" customWidth="1"/>
    <col min="2835" max="2835" width="9" style="1"/>
    <col min="2836" max="2836" width="45.85546875" style="1" customWidth="1"/>
    <col min="2837" max="3072" width="9" style="1"/>
    <col min="3073" max="3073" width="4.140625" style="1" customWidth="1"/>
    <col min="3074" max="3074" width="9" style="1" hidden="1" customWidth="1"/>
    <col min="3075" max="3075" width="2.7109375" style="1" customWidth="1"/>
    <col min="3076" max="3076" width="39.140625" style="1" customWidth="1"/>
    <col min="3077" max="3077" width="16.42578125" style="1" customWidth="1"/>
    <col min="3078" max="3078" width="9" style="1" hidden="1" customWidth="1"/>
    <col min="3079" max="3079" width="9" style="1" customWidth="1"/>
    <col min="3080" max="3080" width="9.5703125" style="1" customWidth="1"/>
    <col min="3081" max="3081" width="16.28515625" style="1" customWidth="1"/>
    <col min="3082" max="3082" width="7.28515625" style="1" customWidth="1"/>
    <col min="3083" max="3083" width="9.85546875" style="1" customWidth="1"/>
    <col min="3084" max="3084" width="7.140625" style="1" customWidth="1"/>
    <col min="3085" max="3085" width="15.85546875" style="1" customWidth="1"/>
    <col min="3086" max="3086" width="7.5703125" style="1" customWidth="1"/>
    <col min="3087" max="3087" width="9" style="1"/>
    <col min="3088" max="3090" width="9" style="1" hidden="1" customWidth="1"/>
    <col min="3091" max="3091" width="9" style="1"/>
    <col min="3092" max="3092" width="45.85546875" style="1" customWidth="1"/>
    <col min="3093" max="3328" width="9" style="1"/>
    <col min="3329" max="3329" width="4.140625" style="1" customWidth="1"/>
    <col min="3330" max="3330" width="9" style="1" hidden="1" customWidth="1"/>
    <col min="3331" max="3331" width="2.7109375" style="1" customWidth="1"/>
    <col min="3332" max="3332" width="39.140625" style="1" customWidth="1"/>
    <col min="3333" max="3333" width="16.42578125" style="1" customWidth="1"/>
    <col min="3334" max="3334" width="9" style="1" hidden="1" customWidth="1"/>
    <col min="3335" max="3335" width="9" style="1" customWidth="1"/>
    <col min="3336" max="3336" width="9.5703125" style="1" customWidth="1"/>
    <col min="3337" max="3337" width="16.28515625" style="1" customWidth="1"/>
    <col min="3338" max="3338" width="7.28515625" style="1" customWidth="1"/>
    <col min="3339" max="3339" width="9.85546875" style="1" customWidth="1"/>
    <col min="3340" max="3340" width="7.140625" style="1" customWidth="1"/>
    <col min="3341" max="3341" width="15.85546875" style="1" customWidth="1"/>
    <col min="3342" max="3342" width="7.5703125" style="1" customWidth="1"/>
    <col min="3343" max="3343" width="9" style="1"/>
    <col min="3344" max="3346" width="9" style="1" hidden="1" customWidth="1"/>
    <col min="3347" max="3347" width="9" style="1"/>
    <col min="3348" max="3348" width="45.85546875" style="1" customWidth="1"/>
    <col min="3349" max="3584" width="9" style="1"/>
    <col min="3585" max="3585" width="4.140625" style="1" customWidth="1"/>
    <col min="3586" max="3586" width="9" style="1" hidden="1" customWidth="1"/>
    <col min="3587" max="3587" width="2.7109375" style="1" customWidth="1"/>
    <col min="3588" max="3588" width="39.140625" style="1" customWidth="1"/>
    <col min="3589" max="3589" width="16.42578125" style="1" customWidth="1"/>
    <col min="3590" max="3590" width="9" style="1" hidden="1" customWidth="1"/>
    <col min="3591" max="3591" width="9" style="1" customWidth="1"/>
    <col min="3592" max="3592" width="9.5703125" style="1" customWidth="1"/>
    <col min="3593" max="3593" width="16.28515625" style="1" customWidth="1"/>
    <col min="3594" max="3594" width="7.28515625" style="1" customWidth="1"/>
    <col min="3595" max="3595" width="9.85546875" style="1" customWidth="1"/>
    <col min="3596" max="3596" width="7.140625" style="1" customWidth="1"/>
    <col min="3597" max="3597" width="15.85546875" style="1" customWidth="1"/>
    <col min="3598" max="3598" width="7.5703125" style="1" customWidth="1"/>
    <col min="3599" max="3599" width="9" style="1"/>
    <col min="3600" max="3602" width="9" style="1" hidden="1" customWidth="1"/>
    <col min="3603" max="3603" width="9" style="1"/>
    <col min="3604" max="3604" width="45.85546875" style="1" customWidth="1"/>
    <col min="3605" max="3840" width="9" style="1"/>
    <col min="3841" max="3841" width="4.140625" style="1" customWidth="1"/>
    <col min="3842" max="3842" width="9" style="1" hidden="1" customWidth="1"/>
    <col min="3843" max="3843" width="2.7109375" style="1" customWidth="1"/>
    <col min="3844" max="3844" width="39.140625" style="1" customWidth="1"/>
    <col min="3845" max="3845" width="16.42578125" style="1" customWidth="1"/>
    <col min="3846" max="3846" width="9" style="1" hidden="1" customWidth="1"/>
    <col min="3847" max="3847" width="9" style="1" customWidth="1"/>
    <col min="3848" max="3848" width="9.5703125" style="1" customWidth="1"/>
    <col min="3849" max="3849" width="16.28515625" style="1" customWidth="1"/>
    <col min="3850" max="3850" width="7.28515625" style="1" customWidth="1"/>
    <col min="3851" max="3851" width="9.85546875" style="1" customWidth="1"/>
    <col min="3852" max="3852" width="7.140625" style="1" customWidth="1"/>
    <col min="3853" max="3853" width="15.85546875" style="1" customWidth="1"/>
    <col min="3854" max="3854" width="7.5703125" style="1" customWidth="1"/>
    <col min="3855" max="3855" width="9" style="1"/>
    <col min="3856" max="3858" width="9" style="1" hidden="1" customWidth="1"/>
    <col min="3859" max="3859" width="9" style="1"/>
    <col min="3860" max="3860" width="45.85546875" style="1" customWidth="1"/>
    <col min="3861" max="4096" width="9" style="1"/>
    <col min="4097" max="4097" width="4.140625" style="1" customWidth="1"/>
    <col min="4098" max="4098" width="9" style="1" hidden="1" customWidth="1"/>
    <col min="4099" max="4099" width="2.7109375" style="1" customWidth="1"/>
    <col min="4100" max="4100" width="39.140625" style="1" customWidth="1"/>
    <col min="4101" max="4101" width="16.42578125" style="1" customWidth="1"/>
    <col min="4102" max="4102" width="9" style="1" hidden="1" customWidth="1"/>
    <col min="4103" max="4103" width="9" style="1" customWidth="1"/>
    <col min="4104" max="4104" width="9.5703125" style="1" customWidth="1"/>
    <col min="4105" max="4105" width="16.28515625" style="1" customWidth="1"/>
    <col min="4106" max="4106" width="7.28515625" style="1" customWidth="1"/>
    <col min="4107" max="4107" width="9.85546875" style="1" customWidth="1"/>
    <col min="4108" max="4108" width="7.140625" style="1" customWidth="1"/>
    <col min="4109" max="4109" width="15.85546875" style="1" customWidth="1"/>
    <col min="4110" max="4110" width="7.5703125" style="1" customWidth="1"/>
    <col min="4111" max="4111" width="9" style="1"/>
    <col min="4112" max="4114" width="9" style="1" hidden="1" customWidth="1"/>
    <col min="4115" max="4115" width="9" style="1"/>
    <col min="4116" max="4116" width="45.85546875" style="1" customWidth="1"/>
    <col min="4117" max="4352" width="9" style="1"/>
    <col min="4353" max="4353" width="4.140625" style="1" customWidth="1"/>
    <col min="4354" max="4354" width="9" style="1" hidden="1" customWidth="1"/>
    <col min="4355" max="4355" width="2.7109375" style="1" customWidth="1"/>
    <col min="4356" max="4356" width="39.140625" style="1" customWidth="1"/>
    <col min="4357" max="4357" width="16.42578125" style="1" customWidth="1"/>
    <col min="4358" max="4358" width="9" style="1" hidden="1" customWidth="1"/>
    <col min="4359" max="4359" width="9" style="1" customWidth="1"/>
    <col min="4360" max="4360" width="9.5703125" style="1" customWidth="1"/>
    <col min="4361" max="4361" width="16.28515625" style="1" customWidth="1"/>
    <col min="4362" max="4362" width="7.28515625" style="1" customWidth="1"/>
    <col min="4363" max="4363" width="9.85546875" style="1" customWidth="1"/>
    <col min="4364" max="4364" width="7.140625" style="1" customWidth="1"/>
    <col min="4365" max="4365" width="15.85546875" style="1" customWidth="1"/>
    <col min="4366" max="4366" width="7.5703125" style="1" customWidth="1"/>
    <col min="4367" max="4367" width="9" style="1"/>
    <col min="4368" max="4370" width="9" style="1" hidden="1" customWidth="1"/>
    <col min="4371" max="4371" width="9" style="1"/>
    <col min="4372" max="4372" width="45.85546875" style="1" customWidth="1"/>
    <col min="4373" max="4608" width="9" style="1"/>
    <col min="4609" max="4609" width="4.140625" style="1" customWidth="1"/>
    <col min="4610" max="4610" width="9" style="1" hidden="1" customWidth="1"/>
    <col min="4611" max="4611" width="2.7109375" style="1" customWidth="1"/>
    <col min="4612" max="4612" width="39.140625" style="1" customWidth="1"/>
    <col min="4613" max="4613" width="16.42578125" style="1" customWidth="1"/>
    <col min="4614" max="4614" width="9" style="1" hidden="1" customWidth="1"/>
    <col min="4615" max="4615" width="9" style="1" customWidth="1"/>
    <col min="4616" max="4616" width="9.5703125" style="1" customWidth="1"/>
    <col min="4617" max="4617" width="16.28515625" style="1" customWidth="1"/>
    <col min="4618" max="4618" width="7.28515625" style="1" customWidth="1"/>
    <col min="4619" max="4619" width="9.85546875" style="1" customWidth="1"/>
    <col min="4620" max="4620" width="7.140625" style="1" customWidth="1"/>
    <col min="4621" max="4621" width="15.85546875" style="1" customWidth="1"/>
    <col min="4622" max="4622" width="7.5703125" style="1" customWidth="1"/>
    <col min="4623" max="4623" width="9" style="1"/>
    <col min="4624" max="4626" width="9" style="1" hidden="1" customWidth="1"/>
    <col min="4627" max="4627" width="9" style="1"/>
    <col min="4628" max="4628" width="45.85546875" style="1" customWidth="1"/>
    <col min="4629" max="4864" width="9" style="1"/>
    <col min="4865" max="4865" width="4.140625" style="1" customWidth="1"/>
    <col min="4866" max="4866" width="9" style="1" hidden="1" customWidth="1"/>
    <col min="4867" max="4867" width="2.7109375" style="1" customWidth="1"/>
    <col min="4868" max="4868" width="39.140625" style="1" customWidth="1"/>
    <col min="4869" max="4869" width="16.42578125" style="1" customWidth="1"/>
    <col min="4870" max="4870" width="9" style="1" hidden="1" customWidth="1"/>
    <col min="4871" max="4871" width="9" style="1" customWidth="1"/>
    <col min="4872" max="4872" width="9.5703125" style="1" customWidth="1"/>
    <col min="4873" max="4873" width="16.28515625" style="1" customWidth="1"/>
    <col min="4874" max="4874" width="7.28515625" style="1" customWidth="1"/>
    <col min="4875" max="4875" width="9.85546875" style="1" customWidth="1"/>
    <col min="4876" max="4876" width="7.140625" style="1" customWidth="1"/>
    <col min="4877" max="4877" width="15.85546875" style="1" customWidth="1"/>
    <col min="4878" max="4878" width="7.5703125" style="1" customWidth="1"/>
    <col min="4879" max="4879" width="9" style="1"/>
    <col min="4880" max="4882" width="9" style="1" hidden="1" customWidth="1"/>
    <col min="4883" max="4883" width="9" style="1"/>
    <col min="4884" max="4884" width="45.85546875" style="1" customWidth="1"/>
    <col min="4885" max="5120" width="9" style="1"/>
    <col min="5121" max="5121" width="4.140625" style="1" customWidth="1"/>
    <col min="5122" max="5122" width="9" style="1" hidden="1" customWidth="1"/>
    <col min="5123" max="5123" width="2.7109375" style="1" customWidth="1"/>
    <col min="5124" max="5124" width="39.140625" style="1" customWidth="1"/>
    <col min="5125" max="5125" width="16.42578125" style="1" customWidth="1"/>
    <col min="5126" max="5126" width="9" style="1" hidden="1" customWidth="1"/>
    <col min="5127" max="5127" width="9" style="1" customWidth="1"/>
    <col min="5128" max="5128" width="9.5703125" style="1" customWidth="1"/>
    <col min="5129" max="5129" width="16.28515625" style="1" customWidth="1"/>
    <col min="5130" max="5130" width="7.28515625" style="1" customWidth="1"/>
    <col min="5131" max="5131" width="9.85546875" style="1" customWidth="1"/>
    <col min="5132" max="5132" width="7.140625" style="1" customWidth="1"/>
    <col min="5133" max="5133" width="15.85546875" style="1" customWidth="1"/>
    <col min="5134" max="5134" width="7.5703125" style="1" customWidth="1"/>
    <col min="5135" max="5135" width="9" style="1"/>
    <col min="5136" max="5138" width="9" style="1" hidden="1" customWidth="1"/>
    <col min="5139" max="5139" width="9" style="1"/>
    <col min="5140" max="5140" width="45.85546875" style="1" customWidth="1"/>
    <col min="5141" max="5376" width="9" style="1"/>
    <col min="5377" max="5377" width="4.140625" style="1" customWidth="1"/>
    <col min="5378" max="5378" width="9" style="1" hidden="1" customWidth="1"/>
    <col min="5379" max="5379" width="2.7109375" style="1" customWidth="1"/>
    <col min="5380" max="5380" width="39.140625" style="1" customWidth="1"/>
    <col min="5381" max="5381" width="16.42578125" style="1" customWidth="1"/>
    <col min="5382" max="5382" width="9" style="1" hidden="1" customWidth="1"/>
    <col min="5383" max="5383" width="9" style="1" customWidth="1"/>
    <col min="5384" max="5384" width="9.5703125" style="1" customWidth="1"/>
    <col min="5385" max="5385" width="16.28515625" style="1" customWidth="1"/>
    <col min="5386" max="5386" width="7.28515625" style="1" customWidth="1"/>
    <col min="5387" max="5387" width="9.85546875" style="1" customWidth="1"/>
    <col min="5388" max="5388" width="7.140625" style="1" customWidth="1"/>
    <col min="5389" max="5389" width="15.85546875" style="1" customWidth="1"/>
    <col min="5390" max="5390" width="7.5703125" style="1" customWidth="1"/>
    <col min="5391" max="5391" width="9" style="1"/>
    <col min="5392" max="5394" width="9" style="1" hidden="1" customWidth="1"/>
    <col min="5395" max="5395" width="9" style="1"/>
    <col min="5396" max="5396" width="45.85546875" style="1" customWidth="1"/>
    <col min="5397" max="5632" width="9" style="1"/>
    <col min="5633" max="5633" width="4.140625" style="1" customWidth="1"/>
    <col min="5634" max="5634" width="9" style="1" hidden="1" customWidth="1"/>
    <col min="5635" max="5635" width="2.7109375" style="1" customWidth="1"/>
    <col min="5636" max="5636" width="39.140625" style="1" customWidth="1"/>
    <col min="5637" max="5637" width="16.42578125" style="1" customWidth="1"/>
    <col min="5638" max="5638" width="9" style="1" hidden="1" customWidth="1"/>
    <col min="5639" max="5639" width="9" style="1" customWidth="1"/>
    <col min="5640" max="5640" width="9.5703125" style="1" customWidth="1"/>
    <col min="5641" max="5641" width="16.28515625" style="1" customWidth="1"/>
    <col min="5642" max="5642" width="7.28515625" style="1" customWidth="1"/>
    <col min="5643" max="5643" width="9.85546875" style="1" customWidth="1"/>
    <col min="5644" max="5644" width="7.140625" style="1" customWidth="1"/>
    <col min="5645" max="5645" width="15.85546875" style="1" customWidth="1"/>
    <col min="5646" max="5646" width="7.5703125" style="1" customWidth="1"/>
    <col min="5647" max="5647" width="9" style="1"/>
    <col min="5648" max="5650" width="9" style="1" hidden="1" customWidth="1"/>
    <col min="5651" max="5651" width="9" style="1"/>
    <col min="5652" max="5652" width="45.85546875" style="1" customWidth="1"/>
    <col min="5653" max="5888" width="9" style="1"/>
    <col min="5889" max="5889" width="4.140625" style="1" customWidth="1"/>
    <col min="5890" max="5890" width="9" style="1" hidden="1" customWidth="1"/>
    <col min="5891" max="5891" width="2.7109375" style="1" customWidth="1"/>
    <col min="5892" max="5892" width="39.140625" style="1" customWidth="1"/>
    <col min="5893" max="5893" width="16.42578125" style="1" customWidth="1"/>
    <col min="5894" max="5894" width="9" style="1" hidden="1" customWidth="1"/>
    <col min="5895" max="5895" width="9" style="1" customWidth="1"/>
    <col min="5896" max="5896" width="9.5703125" style="1" customWidth="1"/>
    <col min="5897" max="5897" width="16.28515625" style="1" customWidth="1"/>
    <col min="5898" max="5898" width="7.28515625" style="1" customWidth="1"/>
    <col min="5899" max="5899" width="9.85546875" style="1" customWidth="1"/>
    <col min="5900" max="5900" width="7.140625" style="1" customWidth="1"/>
    <col min="5901" max="5901" width="15.85546875" style="1" customWidth="1"/>
    <col min="5902" max="5902" width="7.5703125" style="1" customWidth="1"/>
    <col min="5903" max="5903" width="9" style="1"/>
    <col min="5904" max="5906" width="9" style="1" hidden="1" customWidth="1"/>
    <col min="5907" max="5907" width="9" style="1"/>
    <col min="5908" max="5908" width="45.85546875" style="1" customWidth="1"/>
    <col min="5909" max="6144" width="9" style="1"/>
    <col min="6145" max="6145" width="4.140625" style="1" customWidth="1"/>
    <col min="6146" max="6146" width="9" style="1" hidden="1" customWidth="1"/>
    <col min="6147" max="6147" width="2.7109375" style="1" customWidth="1"/>
    <col min="6148" max="6148" width="39.140625" style="1" customWidth="1"/>
    <col min="6149" max="6149" width="16.42578125" style="1" customWidth="1"/>
    <col min="6150" max="6150" width="9" style="1" hidden="1" customWidth="1"/>
    <col min="6151" max="6151" width="9" style="1" customWidth="1"/>
    <col min="6152" max="6152" width="9.5703125" style="1" customWidth="1"/>
    <col min="6153" max="6153" width="16.28515625" style="1" customWidth="1"/>
    <col min="6154" max="6154" width="7.28515625" style="1" customWidth="1"/>
    <col min="6155" max="6155" width="9.85546875" style="1" customWidth="1"/>
    <col min="6156" max="6156" width="7.140625" style="1" customWidth="1"/>
    <col min="6157" max="6157" width="15.85546875" style="1" customWidth="1"/>
    <col min="6158" max="6158" width="7.5703125" style="1" customWidth="1"/>
    <col min="6159" max="6159" width="9" style="1"/>
    <col min="6160" max="6162" width="9" style="1" hidden="1" customWidth="1"/>
    <col min="6163" max="6163" width="9" style="1"/>
    <col min="6164" max="6164" width="45.85546875" style="1" customWidth="1"/>
    <col min="6165" max="6400" width="9" style="1"/>
    <col min="6401" max="6401" width="4.140625" style="1" customWidth="1"/>
    <col min="6402" max="6402" width="9" style="1" hidden="1" customWidth="1"/>
    <col min="6403" max="6403" width="2.7109375" style="1" customWidth="1"/>
    <col min="6404" max="6404" width="39.140625" style="1" customWidth="1"/>
    <col min="6405" max="6405" width="16.42578125" style="1" customWidth="1"/>
    <col min="6406" max="6406" width="9" style="1" hidden="1" customWidth="1"/>
    <col min="6407" max="6407" width="9" style="1" customWidth="1"/>
    <col min="6408" max="6408" width="9.5703125" style="1" customWidth="1"/>
    <col min="6409" max="6409" width="16.28515625" style="1" customWidth="1"/>
    <col min="6410" max="6410" width="7.28515625" style="1" customWidth="1"/>
    <col min="6411" max="6411" width="9.85546875" style="1" customWidth="1"/>
    <col min="6412" max="6412" width="7.140625" style="1" customWidth="1"/>
    <col min="6413" max="6413" width="15.85546875" style="1" customWidth="1"/>
    <col min="6414" max="6414" width="7.5703125" style="1" customWidth="1"/>
    <col min="6415" max="6415" width="9" style="1"/>
    <col min="6416" max="6418" width="9" style="1" hidden="1" customWidth="1"/>
    <col min="6419" max="6419" width="9" style="1"/>
    <col min="6420" max="6420" width="45.85546875" style="1" customWidth="1"/>
    <col min="6421" max="6656" width="9" style="1"/>
    <col min="6657" max="6657" width="4.140625" style="1" customWidth="1"/>
    <col min="6658" max="6658" width="9" style="1" hidden="1" customWidth="1"/>
    <col min="6659" max="6659" width="2.7109375" style="1" customWidth="1"/>
    <col min="6660" max="6660" width="39.140625" style="1" customWidth="1"/>
    <col min="6661" max="6661" width="16.42578125" style="1" customWidth="1"/>
    <col min="6662" max="6662" width="9" style="1" hidden="1" customWidth="1"/>
    <col min="6663" max="6663" width="9" style="1" customWidth="1"/>
    <col min="6664" max="6664" width="9.5703125" style="1" customWidth="1"/>
    <col min="6665" max="6665" width="16.28515625" style="1" customWidth="1"/>
    <col min="6666" max="6666" width="7.28515625" style="1" customWidth="1"/>
    <col min="6667" max="6667" width="9.85546875" style="1" customWidth="1"/>
    <col min="6668" max="6668" width="7.140625" style="1" customWidth="1"/>
    <col min="6669" max="6669" width="15.85546875" style="1" customWidth="1"/>
    <col min="6670" max="6670" width="7.5703125" style="1" customWidth="1"/>
    <col min="6671" max="6671" width="9" style="1"/>
    <col min="6672" max="6674" width="9" style="1" hidden="1" customWidth="1"/>
    <col min="6675" max="6675" width="9" style="1"/>
    <col min="6676" max="6676" width="45.85546875" style="1" customWidth="1"/>
    <col min="6677" max="6912" width="9" style="1"/>
    <col min="6913" max="6913" width="4.140625" style="1" customWidth="1"/>
    <col min="6914" max="6914" width="9" style="1" hidden="1" customWidth="1"/>
    <col min="6915" max="6915" width="2.7109375" style="1" customWidth="1"/>
    <col min="6916" max="6916" width="39.140625" style="1" customWidth="1"/>
    <col min="6917" max="6917" width="16.42578125" style="1" customWidth="1"/>
    <col min="6918" max="6918" width="9" style="1" hidden="1" customWidth="1"/>
    <col min="6919" max="6919" width="9" style="1" customWidth="1"/>
    <col min="6920" max="6920" width="9.5703125" style="1" customWidth="1"/>
    <col min="6921" max="6921" width="16.28515625" style="1" customWidth="1"/>
    <col min="6922" max="6922" width="7.28515625" style="1" customWidth="1"/>
    <col min="6923" max="6923" width="9.85546875" style="1" customWidth="1"/>
    <col min="6924" max="6924" width="7.140625" style="1" customWidth="1"/>
    <col min="6925" max="6925" width="15.85546875" style="1" customWidth="1"/>
    <col min="6926" max="6926" width="7.5703125" style="1" customWidth="1"/>
    <col min="6927" max="6927" width="9" style="1"/>
    <col min="6928" max="6930" width="9" style="1" hidden="1" customWidth="1"/>
    <col min="6931" max="6931" width="9" style="1"/>
    <col min="6932" max="6932" width="45.85546875" style="1" customWidth="1"/>
    <col min="6933" max="7168" width="9" style="1"/>
    <col min="7169" max="7169" width="4.140625" style="1" customWidth="1"/>
    <col min="7170" max="7170" width="9" style="1" hidden="1" customWidth="1"/>
    <col min="7171" max="7171" width="2.7109375" style="1" customWidth="1"/>
    <col min="7172" max="7172" width="39.140625" style="1" customWidth="1"/>
    <col min="7173" max="7173" width="16.42578125" style="1" customWidth="1"/>
    <col min="7174" max="7174" width="9" style="1" hidden="1" customWidth="1"/>
    <col min="7175" max="7175" width="9" style="1" customWidth="1"/>
    <col min="7176" max="7176" width="9.5703125" style="1" customWidth="1"/>
    <col min="7177" max="7177" width="16.28515625" style="1" customWidth="1"/>
    <col min="7178" max="7178" width="7.28515625" style="1" customWidth="1"/>
    <col min="7179" max="7179" width="9.85546875" style="1" customWidth="1"/>
    <col min="7180" max="7180" width="7.140625" style="1" customWidth="1"/>
    <col min="7181" max="7181" width="15.85546875" style="1" customWidth="1"/>
    <col min="7182" max="7182" width="7.5703125" style="1" customWidth="1"/>
    <col min="7183" max="7183" width="9" style="1"/>
    <col min="7184" max="7186" width="9" style="1" hidden="1" customWidth="1"/>
    <col min="7187" max="7187" width="9" style="1"/>
    <col min="7188" max="7188" width="45.85546875" style="1" customWidth="1"/>
    <col min="7189" max="7424" width="9" style="1"/>
    <col min="7425" max="7425" width="4.140625" style="1" customWidth="1"/>
    <col min="7426" max="7426" width="9" style="1" hidden="1" customWidth="1"/>
    <col min="7427" max="7427" width="2.7109375" style="1" customWidth="1"/>
    <col min="7428" max="7428" width="39.140625" style="1" customWidth="1"/>
    <col min="7429" max="7429" width="16.42578125" style="1" customWidth="1"/>
    <col min="7430" max="7430" width="9" style="1" hidden="1" customWidth="1"/>
    <col min="7431" max="7431" width="9" style="1" customWidth="1"/>
    <col min="7432" max="7432" width="9.5703125" style="1" customWidth="1"/>
    <col min="7433" max="7433" width="16.28515625" style="1" customWidth="1"/>
    <col min="7434" max="7434" width="7.28515625" style="1" customWidth="1"/>
    <col min="7435" max="7435" width="9.85546875" style="1" customWidth="1"/>
    <col min="7436" max="7436" width="7.140625" style="1" customWidth="1"/>
    <col min="7437" max="7437" width="15.85546875" style="1" customWidth="1"/>
    <col min="7438" max="7438" width="7.5703125" style="1" customWidth="1"/>
    <col min="7439" max="7439" width="9" style="1"/>
    <col min="7440" max="7442" width="9" style="1" hidden="1" customWidth="1"/>
    <col min="7443" max="7443" width="9" style="1"/>
    <col min="7444" max="7444" width="45.85546875" style="1" customWidth="1"/>
    <col min="7445" max="7680" width="9" style="1"/>
    <col min="7681" max="7681" width="4.140625" style="1" customWidth="1"/>
    <col min="7682" max="7682" width="9" style="1" hidden="1" customWidth="1"/>
    <col min="7683" max="7683" width="2.7109375" style="1" customWidth="1"/>
    <col min="7684" max="7684" width="39.140625" style="1" customWidth="1"/>
    <col min="7685" max="7685" width="16.42578125" style="1" customWidth="1"/>
    <col min="7686" max="7686" width="9" style="1" hidden="1" customWidth="1"/>
    <col min="7687" max="7687" width="9" style="1" customWidth="1"/>
    <col min="7688" max="7688" width="9.5703125" style="1" customWidth="1"/>
    <col min="7689" max="7689" width="16.28515625" style="1" customWidth="1"/>
    <col min="7690" max="7690" width="7.28515625" style="1" customWidth="1"/>
    <col min="7691" max="7691" width="9.85546875" style="1" customWidth="1"/>
    <col min="7692" max="7692" width="7.140625" style="1" customWidth="1"/>
    <col min="7693" max="7693" width="15.85546875" style="1" customWidth="1"/>
    <col min="7694" max="7694" width="7.5703125" style="1" customWidth="1"/>
    <col min="7695" max="7695" width="9" style="1"/>
    <col min="7696" max="7698" width="9" style="1" hidden="1" customWidth="1"/>
    <col min="7699" max="7699" width="9" style="1"/>
    <col min="7700" max="7700" width="45.85546875" style="1" customWidth="1"/>
    <col min="7701" max="7936" width="9" style="1"/>
    <col min="7937" max="7937" width="4.140625" style="1" customWidth="1"/>
    <col min="7938" max="7938" width="9" style="1" hidden="1" customWidth="1"/>
    <col min="7939" max="7939" width="2.7109375" style="1" customWidth="1"/>
    <col min="7940" max="7940" width="39.140625" style="1" customWidth="1"/>
    <col min="7941" max="7941" width="16.42578125" style="1" customWidth="1"/>
    <col min="7942" max="7942" width="9" style="1" hidden="1" customWidth="1"/>
    <col min="7943" max="7943" width="9" style="1" customWidth="1"/>
    <col min="7944" max="7944" width="9.5703125" style="1" customWidth="1"/>
    <col min="7945" max="7945" width="16.28515625" style="1" customWidth="1"/>
    <col min="7946" max="7946" width="7.28515625" style="1" customWidth="1"/>
    <col min="7947" max="7947" width="9.85546875" style="1" customWidth="1"/>
    <col min="7948" max="7948" width="7.140625" style="1" customWidth="1"/>
    <col min="7949" max="7949" width="15.85546875" style="1" customWidth="1"/>
    <col min="7950" max="7950" width="7.5703125" style="1" customWidth="1"/>
    <col min="7951" max="7951" width="9" style="1"/>
    <col min="7952" max="7954" width="9" style="1" hidden="1" customWidth="1"/>
    <col min="7955" max="7955" width="9" style="1"/>
    <col min="7956" max="7956" width="45.85546875" style="1" customWidth="1"/>
    <col min="7957" max="8192" width="9" style="1"/>
    <col min="8193" max="8193" width="4.140625" style="1" customWidth="1"/>
    <col min="8194" max="8194" width="9" style="1" hidden="1" customWidth="1"/>
    <col min="8195" max="8195" width="2.7109375" style="1" customWidth="1"/>
    <col min="8196" max="8196" width="39.140625" style="1" customWidth="1"/>
    <col min="8197" max="8197" width="16.42578125" style="1" customWidth="1"/>
    <col min="8198" max="8198" width="9" style="1" hidden="1" customWidth="1"/>
    <col min="8199" max="8199" width="9" style="1" customWidth="1"/>
    <col min="8200" max="8200" width="9.5703125" style="1" customWidth="1"/>
    <col min="8201" max="8201" width="16.28515625" style="1" customWidth="1"/>
    <col min="8202" max="8202" width="7.28515625" style="1" customWidth="1"/>
    <col min="8203" max="8203" width="9.85546875" style="1" customWidth="1"/>
    <col min="8204" max="8204" width="7.140625" style="1" customWidth="1"/>
    <col min="8205" max="8205" width="15.85546875" style="1" customWidth="1"/>
    <col min="8206" max="8206" width="7.5703125" style="1" customWidth="1"/>
    <col min="8207" max="8207" width="9" style="1"/>
    <col min="8208" max="8210" width="9" style="1" hidden="1" customWidth="1"/>
    <col min="8211" max="8211" width="9" style="1"/>
    <col min="8212" max="8212" width="45.85546875" style="1" customWidth="1"/>
    <col min="8213" max="8448" width="9" style="1"/>
    <col min="8449" max="8449" width="4.140625" style="1" customWidth="1"/>
    <col min="8450" max="8450" width="9" style="1" hidden="1" customWidth="1"/>
    <col min="8451" max="8451" width="2.7109375" style="1" customWidth="1"/>
    <col min="8452" max="8452" width="39.140625" style="1" customWidth="1"/>
    <col min="8453" max="8453" width="16.42578125" style="1" customWidth="1"/>
    <col min="8454" max="8454" width="9" style="1" hidden="1" customWidth="1"/>
    <col min="8455" max="8455" width="9" style="1" customWidth="1"/>
    <col min="8456" max="8456" width="9.5703125" style="1" customWidth="1"/>
    <col min="8457" max="8457" width="16.28515625" style="1" customWidth="1"/>
    <col min="8458" max="8458" width="7.28515625" style="1" customWidth="1"/>
    <col min="8459" max="8459" width="9.85546875" style="1" customWidth="1"/>
    <col min="8460" max="8460" width="7.140625" style="1" customWidth="1"/>
    <col min="8461" max="8461" width="15.85546875" style="1" customWidth="1"/>
    <col min="8462" max="8462" width="7.5703125" style="1" customWidth="1"/>
    <col min="8463" max="8463" width="9" style="1"/>
    <col min="8464" max="8466" width="9" style="1" hidden="1" customWidth="1"/>
    <col min="8467" max="8467" width="9" style="1"/>
    <col min="8468" max="8468" width="45.85546875" style="1" customWidth="1"/>
    <col min="8469" max="8704" width="9" style="1"/>
    <col min="8705" max="8705" width="4.140625" style="1" customWidth="1"/>
    <col min="8706" max="8706" width="9" style="1" hidden="1" customWidth="1"/>
    <col min="8707" max="8707" width="2.7109375" style="1" customWidth="1"/>
    <col min="8708" max="8708" width="39.140625" style="1" customWidth="1"/>
    <col min="8709" max="8709" width="16.42578125" style="1" customWidth="1"/>
    <col min="8710" max="8710" width="9" style="1" hidden="1" customWidth="1"/>
    <col min="8711" max="8711" width="9" style="1" customWidth="1"/>
    <col min="8712" max="8712" width="9.5703125" style="1" customWidth="1"/>
    <col min="8713" max="8713" width="16.28515625" style="1" customWidth="1"/>
    <col min="8714" max="8714" width="7.28515625" style="1" customWidth="1"/>
    <col min="8715" max="8715" width="9.85546875" style="1" customWidth="1"/>
    <col min="8716" max="8716" width="7.140625" style="1" customWidth="1"/>
    <col min="8717" max="8717" width="15.85546875" style="1" customWidth="1"/>
    <col min="8718" max="8718" width="7.5703125" style="1" customWidth="1"/>
    <col min="8719" max="8719" width="9" style="1"/>
    <col min="8720" max="8722" width="9" style="1" hidden="1" customWidth="1"/>
    <col min="8723" max="8723" width="9" style="1"/>
    <col min="8724" max="8724" width="45.85546875" style="1" customWidth="1"/>
    <col min="8725" max="8960" width="9" style="1"/>
    <col min="8961" max="8961" width="4.140625" style="1" customWidth="1"/>
    <col min="8962" max="8962" width="9" style="1" hidden="1" customWidth="1"/>
    <col min="8963" max="8963" width="2.7109375" style="1" customWidth="1"/>
    <col min="8964" max="8964" width="39.140625" style="1" customWidth="1"/>
    <col min="8965" max="8965" width="16.42578125" style="1" customWidth="1"/>
    <col min="8966" max="8966" width="9" style="1" hidden="1" customWidth="1"/>
    <col min="8967" max="8967" width="9" style="1" customWidth="1"/>
    <col min="8968" max="8968" width="9.5703125" style="1" customWidth="1"/>
    <col min="8969" max="8969" width="16.28515625" style="1" customWidth="1"/>
    <col min="8970" max="8970" width="7.28515625" style="1" customWidth="1"/>
    <col min="8971" max="8971" width="9.85546875" style="1" customWidth="1"/>
    <col min="8972" max="8972" width="7.140625" style="1" customWidth="1"/>
    <col min="8973" max="8973" width="15.85546875" style="1" customWidth="1"/>
    <col min="8974" max="8974" width="7.5703125" style="1" customWidth="1"/>
    <col min="8975" max="8975" width="9" style="1"/>
    <col min="8976" max="8978" width="9" style="1" hidden="1" customWidth="1"/>
    <col min="8979" max="8979" width="9" style="1"/>
    <col min="8980" max="8980" width="45.85546875" style="1" customWidth="1"/>
    <col min="8981" max="9216" width="9" style="1"/>
    <col min="9217" max="9217" width="4.140625" style="1" customWidth="1"/>
    <col min="9218" max="9218" width="9" style="1" hidden="1" customWidth="1"/>
    <col min="9219" max="9219" width="2.7109375" style="1" customWidth="1"/>
    <col min="9220" max="9220" width="39.140625" style="1" customWidth="1"/>
    <col min="9221" max="9221" width="16.42578125" style="1" customWidth="1"/>
    <col min="9222" max="9222" width="9" style="1" hidden="1" customWidth="1"/>
    <col min="9223" max="9223" width="9" style="1" customWidth="1"/>
    <col min="9224" max="9224" width="9.5703125" style="1" customWidth="1"/>
    <col min="9225" max="9225" width="16.28515625" style="1" customWidth="1"/>
    <col min="9226" max="9226" width="7.28515625" style="1" customWidth="1"/>
    <col min="9227" max="9227" width="9.85546875" style="1" customWidth="1"/>
    <col min="9228" max="9228" width="7.140625" style="1" customWidth="1"/>
    <col min="9229" max="9229" width="15.85546875" style="1" customWidth="1"/>
    <col min="9230" max="9230" width="7.5703125" style="1" customWidth="1"/>
    <col min="9231" max="9231" width="9" style="1"/>
    <col min="9232" max="9234" width="9" style="1" hidden="1" customWidth="1"/>
    <col min="9235" max="9235" width="9" style="1"/>
    <col min="9236" max="9236" width="45.85546875" style="1" customWidth="1"/>
    <col min="9237" max="9472" width="9" style="1"/>
    <col min="9473" max="9473" width="4.140625" style="1" customWidth="1"/>
    <col min="9474" max="9474" width="9" style="1" hidden="1" customWidth="1"/>
    <col min="9475" max="9475" width="2.7109375" style="1" customWidth="1"/>
    <col min="9476" max="9476" width="39.140625" style="1" customWidth="1"/>
    <col min="9477" max="9477" width="16.42578125" style="1" customWidth="1"/>
    <col min="9478" max="9478" width="9" style="1" hidden="1" customWidth="1"/>
    <col min="9479" max="9479" width="9" style="1" customWidth="1"/>
    <col min="9480" max="9480" width="9.5703125" style="1" customWidth="1"/>
    <col min="9481" max="9481" width="16.28515625" style="1" customWidth="1"/>
    <col min="9482" max="9482" width="7.28515625" style="1" customWidth="1"/>
    <col min="9483" max="9483" width="9.85546875" style="1" customWidth="1"/>
    <col min="9484" max="9484" width="7.140625" style="1" customWidth="1"/>
    <col min="9485" max="9485" width="15.85546875" style="1" customWidth="1"/>
    <col min="9486" max="9486" width="7.5703125" style="1" customWidth="1"/>
    <col min="9487" max="9487" width="9" style="1"/>
    <col min="9488" max="9490" width="9" style="1" hidden="1" customWidth="1"/>
    <col min="9491" max="9491" width="9" style="1"/>
    <col min="9492" max="9492" width="45.85546875" style="1" customWidth="1"/>
    <col min="9493" max="9728" width="9" style="1"/>
    <col min="9729" max="9729" width="4.140625" style="1" customWidth="1"/>
    <col min="9730" max="9730" width="9" style="1" hidden="1" customWidth="1"/>
    <col min="9731" max="9731" width="2.7109375" style="1" customWidth="1"/>
    <col min="9732" max="9732" width="39.140625" style="1" customWidth="1"/>
    <col min="9733" max="9733" width="16.42578125" style="1" customWidth="1"/>
    <col min="9734" max="9734" width="9" style="1" hidden="1" customWidth="1"/>
    <col min="9735" max="9735" width="9" style="1" customWidth="1"/>
    <col min="9736" max="9736" width="9.5703125" style="1" customWidth="1"/>
    <col min="9737" max="9737" width="16.28515625" style="1" customWidth="1"/>
    <col min="9738" max="9738" width="7.28515625" style="1" customWidth="1"/>
    <col min="9739" max="9739" width="9.85546875" style="1" customWidth="1"/>
    <col min="9740" max="9740" width="7.140625" style="1" customWidth="1"/>
    <col min="9741" max="9741" width="15.85546875" style="1" customWidth="1"/>
    <col min="9742" max="9742" width="7.5703125" style="1" customWidth="1"/>
    <col min="9743" max="9743" width="9" style="1"/>
    <col min="9744" max="9746" width="9" style="1" hidden="1" customWidth="1"/>
    <col min="9747" max="9747" width="9" style="1"/>
    <col min="9748" max="9748" width="45.85546875" style="1" customWidth="1"/>
    <col min="9749" max="9984" width="9" style="1"/>
    <col min="9985" max="9985" width="4.140625" style="1" customWidth="1"/>
    <col min="9986" max="9986" width="9" style="1" hidden="1" customWidth="1"/>
    <col min="9987" max="9987" width="2.7109375" style="1" customWidth="1"/>
    <col min="9988" max="9988" width="39.140625" style="1" customWidth="1"/>
    <col min="9989" max="9989" width="16.42578125" style="1" customWidth="1"/>
    <col min="9990" max="9990" width="9" style="1" hidden="1" customWidth="1"/>
    <col min="9991" max="9991" width="9" style="1" customWidth="1"/>
    <col min="9992" max="9992" width="9.5703125" style="1" customWidth="1"/>
    <col min="9993" max="9993" width="16.28515625" style="1" customWidth="1"/>
    <col min="9994" max="9994" width="7.28515625" style="1" customWidth="1"/>
    <col min="9995" max="9995" width="9.85546875" style="1" customWidth="1"/>
    <col min="9996" max="9996" width="7.140625" style="1" customWidth="1"/>
    <col min="9997" max="9997" width="15.85546875" style="1" customWidth="1"/>
    <col min="9998" max="9998" width="7.5703125" style="1" customWidth="1"/>
    <col min="9999" max="9999" width="9" style="1"/>
    <col min="10000" max="10002" width="9" style="1" hidden="1" customWidth="1"/>
    <col min="10003" max="10003" width="9" style="1"/>
    <col min="10004" max="10004" width="45.85546875" style="1" customWidth="1"/>
    <col min="10005" max="10240" width="9" style="1"/>
    <col min="10241" max="10241" width="4.140625" style="1" customWidth="1"/>
    <col min="10242" max="10242" width="9" style="1" hidden="1" customWidth="1"/>
    <col min="10243" max="10243" width="2.7109375" style="1" customWidth="1"/>
    <col min="10244" max="10244" width="39.140625" style="1" customWidth="1"/>
    <col min="10245" max="10245" width="16.42578125" style="1" customWidth="1"/>
    <col min="10246" max="10246" width="9" style="1" hidden="1" customWidth="1"/>
    <col min="10247" max="10247" width="9" style="1" customWidth="1"/>
    <col min="10248" max="10248" width="9.5703125" style="1" customWidth="1"/>
    <col min="10249" max="10249" width="16.28515625" style="1" customWidth="1"/>
    <col min="10250" max="10250" width="7.28515625" style="1" customWidth="1"/>
    <col min="10251" max="10251" width="9.85546875" style="1" customWidth="1"/>
    <col min="10252" max="10252" width="7.140625" style="1" customWidth="1"/>
    <col min="10253" max="10253" width="15.85546875" style="1" customWidth="1"/>
    <col min="10254" max="10254" width="7.5703125" style="1" customWidth="1"/>
    <col min="10255" max="10255" width="9" style="1"/>
    <col min="10256" max="10258" width="9" style="1" hidden="1" customWidth="1"/>
    <col min="10259" max="10259" width="9" style="1"/>
    <col min="10260" max="10260" width="45.85546875" style="1" customWidth="1"/>
    <col min="10261" max="10496" width="9" style="1"/>
    <col min="10497" max="10497" width="4.140625" style="1" customWidth="1"/>
    <col min="10498" max="10498" width="9" style="1" hidden="1" customWidth="1"/>
    <col min="10499" max="10499" width="2.7109375" style="1" customWidth="1"/>
    <col min="10500" max="10500" width="39.140625" style="1" customWidth="1"/>
    <col min="10501" max="10501" width="16.42578125" style="1" customWidth="1"/>
    <col min="10502" max="10502" width="9" style="1" hidden="1" customWidth="1"/>
    <col min="10503" max="10503" width="9" style="1" customWidth="1"/>
    <col min="10504" max="10504" width="9.5703125" style="1" customWidth="1"/>
    <col min="10505" max="10505" width="16.28515625" style="1" customWidth="1"/>
    <col min="10506" max="10506" width="7.28515625" style="1" customWidth="1"/>
    <col min="10507" max="10507" width="9.85546875" style="1" customWidth="1"/>
    <col min="10508" max="10508" width="7.140625" style="1" customWidth="1"/>
    <col min="10509" max="10509" width="15.85546875" style="1" customWidth="1"/>
    <col min="10510" max="10510" width="7.5703125" style="1" customWidth="1"/>
    <col min="10511" max="10511" width="9" style="1"/>
    <col min="10512" max="10514" width="9" style="1" hidden="1" customWidth="1"/>
    <col min="10515" max="10515" width="9" style="1"/>
    <col min="10516" max="10516" width="45.85546875" style="1" customWidth="1"/>
    <col min="10517" max="10752" width="9" style="1"/>
    <col min="10753" max="10753" width="4.140625" style="1" customWidth="1"/>
    <col min="10754" max="10754" width="9" style="1" hidden="1" customWidth="1"/>
    <col min="10755" max="10755" width="2.7109375" style="1" customWidth="1"/>
    <col min="10756" max="10756" width="39.140625" style="1" customWidth="1"/>
    <col min="10757" max="10757" width="16.42578125" style="1" customWidth="1"/>
    <col min="10758" max="10758" width="9" style="1" hidden="1" customWidth="1"/>
    <col min="10759" max="10759" width="9" style="1" customWidth="1"/>
    <col min="10760" max="10760" width="9.5703125" style="1" customWidth="1"/>
    <col min="10761" max="10761" width="16.28515625" style="1" customWidth="1"/>
    <col min="10762" max="10762" width="7.28515625" style="1" customWidth="1"/>
    <col min="10763" max="10763" width="9.85546875" style="1" customWidth="1"/>
    <col min="10764" max="10764" width="7.140625" style="1" customWidth="1"/>
    <col min="10765" max="10765" width="15.85546875" style="1" customWidth="1"/>
    <col min="10766" max="10766" width="7.5703125" style="1" customWidth="1"/>
    <col min="10767" max="10767" width="9" style="1"/>
    <col min="10768" max="10770" width="9" style="1" hidden="1" customWidth="1"/>
    <col min="10771" max="10771" width="9" style="1"/>
    <col min="10772" max="10772" width="45.85546875" style="1" customWidth="1"/>
    <col min="10773" max="11008" width="9" style="1"/>
    <col min="11009" max="11009" width="4.140625" style="1" customWidth="1"/>
    <col min="11010" max="11010" width="9" style="1" hidden="1" customWidth="1"/>
    <col min="11011" max="11011" width="2.7109375" style="1" customWidth="1"/>
    <col min="11012" max="11012" width="39.140625" style="1" customWidth="1"/>
    <col min="11013" max="11013" width="16.42578125" style="1" customWidth="1"/>
    <col min="11014" max="11014" width="9" style="1" hidden="1" customWidth="1"/>
    <col min="11015" max="11015" width="9" style="1" customWidth="1"/>
    <col min="11016" max="11016" width="9.5703125" style="1" customWidth="1"/>
    <col min="11017" max="11017" width="16.28515625" style="1" customWidth="1"/>
    <col min="11018" max="11018" width="7.28515625" style="1" customWidth="1"/>
    <col min="11019" max="11019" width="9.85546875" style="1" customWidth="1"/>
    <col min="11020" max="11020" width="7.140625" style="1" customWidth="1"/>
    <col min="11021" max="11021" width="15.85546875" style="1" customWidth="1"/>
    <col min="11022" max="11022" width="7.5703125" style="1" customWidth="1"/>
    <col min="11023" max="11023" width="9" style="1"/>
    <col min="11024" max="11026" width="9" style="1" hidden="1" customWidth="1"/>
    <col min="11027" max="11027" width="9" style="1"/>
    <col min="11028" max="11028" width="45.85546875" style="1" customWidth="1"/>
    <col min="11029" max="11264" width="9" style="1"/>
    <col min="11265" max="11265" width="4.140625" style="1" customWidth="1"/>
    <col min="11266" max="11266" width="9" style="1" hidden="1" customWidth="1"/>
    <col min="11267" max="11267" width="2.7109375" style="1" customWidth="1"/>
    <col min="11268" max="11268" width="39.140625" style="1" customWidth="1"/>
    <col min="11269" max="11269" width="16.42578125" style="1" customWidth="1"/>
    <col min="11270" max="11270" width="9" style="1" hidden="1" customWidth="1"/>
    <col min="11271" max="11271" width="9" style="1" customWidth="1"/>
    <col min="11272" max="11272" width="9.5703125" style="1" customWidth="1"/>
    <col min="11273" max="11273" width="16.28515625" style="1" customWidth="1"/>
    <col min="11274" max="11274" width="7.28515625" style="1" customWidth="1"/>
    <col min="11275" max="11275" width="9.85546875" style="1" customWidth="1"/>
    <col min="11276" max="11276" width="7.140625" style="1" customWidth="1"/>
    <col min="11277" max="11277" width="15.85546875" style="1" customWidth="1"/>
    <col min="11278" max="11278" width="7.5703125" style="1" customWidth="1"/>
    <col min="11279" max="11279" width="9" style="1"/>
    <col min="11280" max="11282" width="9" style="1" hidden="1" customWidth="1"/>
    <col min="11283" max="11283" width="9" style="1"/>
    <col min="11284" max="11284" width="45.85546875" style="1" customWidth="1"/>
    <col min="11285" max="11520" width="9" style="1"/>
    <col min="11521" max="11521" width="4.140625" style="1" customWidth="1"/>
    <col min="11522" max="11522" width="9" style="1" hidden="1" customWidth="1"/>
    <col min="11523" max="11523" width="2.7109375" style="1" customWidth="1"/>
    <col min="11524" max="11524" width="39.140625" style="1" customWidth="1"/>
    <col min="11525" max="11525" width="16.42578125" style="1" customWidth="1"/>
    <col min="11526" max="11526" width="9" style="1" hidden="1" customWidth="1"/>
    <col min="11527" max="11527" width="9" style="1" customWidth="1"/>
    <col min="11528" max="11528" width="9.5703125" style="1" customWidth="1"/>
    <col min="11529" max="11529" width="16.28515625" style="1" customWidth="1"/>
    <col min="11530" max="11530" width="7.28515625" style="1" customWidth="1"/>
    <col min="11531" max="11531" width="9.85546875" style="1" customWidth="1"/>
    <col min="11532" max="11532" width="7.140625" style="1" customWidth="1"/>
    <col min="11533" max="11533" width="15.85546875" style="1" customWidth="1"/>
    <col min="11534" max="11534" width="7.5703125" style="1" customWidth="1"/>
    <col min="11535" max="11535" width="9" style="1"/>
    <col min="11536" max="11538" width="9" style="1" hidden="1" customWidth="1"/>
    <col min="11539" max="11539" width="9" style="1"/>
    <col min="11540" max="11540" width="45.85546875" style="1" customWidth="1"/>
    <col min="11541" max="11776" width="9" style="1"/>
    <col min="11777" max="11777" width="4.140625" style="1" customWidth="1"/>
    <col min="11778" max="11778" width="9" style="1" hidden="1" customWidth="1"/>
    <col min="11779" max="11779" width="2.7109375" style="1" customWidth="1"/>
    <col min="11780" max="11780" width="39.140625" style="1" customWidth="1"/>
    <col min="11781" max="11781" width="16.42578125" style="1" customWidth="1"/>
    <col min="11782" max="11782" width="9" style="1" hidden="1" customWidth="1"/>
    <col min="11783" max="11783" width="9" style="1" customWidth="1"/>
    <col min="11784" max="11784" width="9.5703125" style="1" customWidth="1"/>
    <col min="11785" max="11785" width="16.28515625" style="1" customWidth="1"/>
    <col min="11786" max="11786" width="7.28515625" style="1" customWidth="1"/>
    <col min="11787" max="11787" width="9.85546875" style="1" customWidth="1"/>
    <col min="11788" max="11788" width="7.140625" style="1" customWidth="1"/>
    <col min="11789" max="11789" width="15.85546875" style="1" customWidth="1"/>
    <col min="11790" max="11790" width="7.5703125" style="1" customWidth="1"/>
    <col min="11791" max="11791" width="9" style="1"/>
    <col min="11792" max="11794" width="9" style="1" hidden="1" customWidth="1"/>
    <col min="11795" max="11795" width="9" style="1"/>
    <col min="11796" max="11796" width="45.85546875" style="1" customWidth="1"/>
    <col min="11797" max="12032" width="9" style="1"/>
    <col min="12033" max="12033" width="4.140625" style="1" customWidth="1"/>
    <col min="12034" max="12034" width="9" style="1" hidden="1" customWidth="1"/>
    <col min="12035" max="12035" width="2.7109375" style="1" customWidth="1"/>
    <col min="12036" max="12036" width="39.140625" style="1" customWidth="1"/>
    <col min="12037" max="12037" width="16.42578125" style="1" customWidth="1"/>
    <col min="12038" max="12038" width="9" style="1" hidden="1" customWidth="1"/>
    <col min="12039" max="12039" width="9" style="1" customWidth="1"/>
    <col min="12040" max="12040" width="9.5703125" style="1" customWidth="1"/>
    <col min="12041" max="12041" width="16.28515625" style="1" customWidth="1"/>
    <col min="12042" max="12042" width="7.28515625" style="1" customWidth="1"/>
    <col min="12043" max="12043" width="9.85546875" style="1" customWidth="1"/>
    <col min="12044" max="12044" width="7.140625" style="1" customWidth="1"/>
    <col min="12045" max="12045" width="15.85546875" style="1" customWidth="1"/>
    <col min="12046" max="12046" width="7.5703125" style="1" customWidth="1"/>
    <col min="12047" max="12047" width="9" style="1"/>
    <col min="12048" max="12050" width="9" style="1" hidden="1" customWidth="1"/>
    <col min="12051" max="12051" width="9" style="1"/>
    <col min="12052" max="12052" width="45.85546875" style="1" customWidth="1"/>
    <col min="12053" max="12288" width="9" style="1"/>
    <col min="12289" max="12289" width="4.140625" style="1" customWidth="1"/>
    <col min="12290" max="12290" width="9" style="1" hidden="1" customWidth="1"/>
    <col min="12291" max="12291" width="2.7109375" style="1" customWidth="1"/>
    <col min="12292" max="12292" width="39.140625" style="1" customWidth="1"/>
    <col min="12293" max="12293" width="16.42578125" style="1" customWidth="1"/>
    <col min="12294" max="12294" width="9" style="1" hidden="1" customWidth="1"/>
    <col min="12295" max="12295" width="9" style="1" customWidth="1"/>
    <col min="12296" max="12296" width="9.5703125" style="1" customWidth="1"/>
    <col min="12297" max="12297" width="16.28515625" style="1" customWidth="1"/>
    <col min="12298" max="12298" width="7.28515625" style="1" customWidth="1"/>
    <col min="12299" max="12299" width="9.85546875" style="1" customWidth="1"/>
    <col min="12300" max="12300" width="7.140625" style="1" customWidth="1"/>
    <col min="12301" max="12301" width="15.85546875" style="1" customWidth="1"/>
    <col min="12302" max="12302" width="7.5703125" style="1" customWidth="1"/>
    <col min="12303" max="12303" width="9" style="1"/>
    <col min="12304" max="12306" width="9" style="1" hidden="1" customWidth="1"/>
    <col min="12307" max="12307" width="9" style="1"/>
    <col min="12308" max="12308" width="45.85546875" style="1" customWidth="1"/>
    <col min="12309" max="12544" width="9" style="1"/>
    <col min="12545" max="12545" width="4.140625" style="1" customWidth="1"/>
    <col min="12546" max="12546" width="9" style="1" hidden="1" customWidth="1"/>
    <col min="12547" max="12547" width="2.7109375" style="1" customWidth="1"/>
    <col min="12548" max="12548" width="39.140625" style="1" customWidth="1"/>
    <col min="12549" max="12549" width="16.42578125" style="1" customWidth="1"/>
    <col min="12550" max="12550" width="9" style="1" hidden="1" customWidth="1"/>
    <col min="12551" max="12551" width="9" style="1" customWidth="1"/>
    <col min="12552" max="12552" width="9.5703125" style="1" customWidth="1"/>
    <col min="12553" max="12553" width="16.28515625" style="1" customWidth="1"/>
    <col min="12554" max="12554" width="7.28515625" style="1" customWidth="1"/>
    <col min="12555" max="12555" width="9.85546875" style="1" customWidth="1"/>
    <col min="12556" max="12556" width="7.140625" style="1" customWidth="1"/>
    <col min="12557" max="12557" width="15.85546875" style="1" customWidth="1"/>
    <col min="12558" max="12558" width="7.5703125" style="1" customWidth="1"/>
    <col min="12559" max="12559" width="9" style="1"/>
    <col min="12560" max="12562" width="9" style="1" hidden="1" customWidth="1"/>
    <col min="12563" max="12563" width="9" style="1"/>
    <col min="12564" max="12564" width="45.85546875" style="1" customWidth="1"/>
    <col min="12565" max="12800" width="9" style="1"/>
    <col min="12801" max="12801" width="4.140625" style="1" customWidth="1"/>
    <col min="12802" max="12802" width="9" style="1" hidden="1" customWidth="1"/>
    <col min="12803" max="12803" width="2.7109375" style="1" customWidth="1"/>
    <col min="12804" max="12804" width="39.140625" style="1" customWidth="1"/>
    <col min="12805" max="12805" width="16.42578125" style="1" customWidth="1"/>
    <col min="12806" max="12806" width="9" style="1" hidden="1" customWidth="1"/>
    <col min="12807" max="12807" width="9" style="1" customWidth="1"/>
    <col min="12808" max="12808" width="9.5703125" style="1" customWidth="1"/>
    <col min="12809" max="12809" width="16.28515625" style="1" customWidth="1"/>
    <col min="12810" max="12810" width="7.28515625" style="1" customWidth="1"/>
    <col min="12811" max="12811" width="9.85546875" style="1" customWidth="1"/>
    <col min="12812" max="12812" width="7.140625" style="1" customWidth="1"/>
    <col min="12813" max="12813" width="15.85546875" style="1" customWidth="1"/>
    <col min="12814" max="12814" width="7.5703125" style="1" customWidth="1"/>
    <col min="12815" max="12815" width="9" style="1"/>
    <col min="12816" max="12818" width="9" style="1" hidden="1" customWidth="1"/>
    <col min="12819" max="12819" width="9" style="1"/>
    <col min="12820" max="12820" width="45.85546875" style="1" customWidth="1"/>
    <col min="12821" max="13056" width="9" style="1"/>
    <col min="13057" max="13057" width="4.140625" style="1" customWidth="1"/>
    <col min="13058" max="13058" width="9" style="1" hidden="1" customWidth="1"/>
    <col min="13059" max="13059" width="2.7109375" style="1" customWidth="1"/>
    <col min="13060" max="13060" width="39.140625" style="1" customWidth="1"/>
    <col min="13061" max="13061" width="16.42578125" style="1" customWidth="1"/>
    <col min="13062" max="13062" width="9" style="1" hidden="1" customWidth="1"/>
    <col min="13063" max="13063" width="9" style="1" customWidth="1"/>
    <col min="13064" max="13064" width="9.5703125" style="1" customWidth="1"/>
    <col min="13065" max="13065" width="16.28515625" style="1" customWidth="1"/>
    <col min="13066" max="13066" width="7.28515625" style="1" customWidth="1"/>
    <col min="13067" max="13067" width="9.85546875" style="1" customWidth="1"/>
    <col min="13068" max="13068" width="7.140625" style="1" customWidth="1"/>
    <col min="13069" max="13069" width="15.85546875" style="1" customWidth="1"/>
    <col min="13070" max="13070" width="7.5703125" style="1" customWidth="1"/>
    <col min="13071" max="13071" width="9" style="1"/>
    <col min="13072" max="13074" width="9" style="1" hidden="1" customWidth="1"/>
    <col min="13075" max="13075" width="9" style="1"/>
    <col min="13076" max="13076" width="45.85546875" style="1" customWidth="1"/>
    <col min="13077" max="13312" width="9" style="1"/>
    <col min="13313" max="13313" width="4.140625" style="1" customWidth="1"/>
    <col min="13314" max="13314" width="9" style="1" hidden="1" customWidth="1"/>
    <col min="13315" max="13315" width="2.7109375" style="1" customWidth="1"/>
    <col min="13316" max="13316" width="39.140625" style="1" customWidth="1"/>
    <col min="13317" max="13317" width="16.42578125" style="1" customWidth="1"/>
    <col min="13318" max="13318" width="9" style="1" hidden="1" customWidth="1"/>
    <col min="13319" max="13319" width="9" style="1" customWidth="1"/>
    <col min="13320" max="13320" width="9.5703125" style="1" customWidth="1"/>
    <col min="13321" max="13321" width="16.28515625" style="1" customWidth="1"/>
    <col min="13322" max="13322" width="7.28515625" style="1" customWidth="1"/>
    <col min="13323" max="13323" width="9.85546875" style="1" customWidth="1"/>
    <col min="13324" max="13324" width="7.140625" style="1" customWidth="1"/>
    <col min="13325" max="13325" width="15.85546875" style="1" customWidth="1"/>
    <col min="13326" max="13326" width="7.5703125" style="1" customWidth="1"/>
    <col min="13327" max="13327" width="9" style="1"/>
    <col min="13328" max="13330" width="9" style="1" hidden="1" customWidth="1"/>
    <col min="13331" max="13331" width="9" style="1"/>
    <col min="13332" max="13332" width="45.85546875" style="1" customWidth="1"/>
    <col min="13333" max="13568" width="9" style="1"/>
    <col min="13569" max="13569" width="4.140625" style="1" customWidth="1"/>
    <col min="13570" max="13570" width="9" style="1" hidden="1" customWidth="1"/>
    <col min="13571" max="13571" width="2.7109375" style="1" customWidth="1"/>
    <col min="13572" max="13572" width="39.140625" style="1" customWidth="1"/>
    <col min="13573" max="13573" width="16.42578125" style="1" customWidth="1"/>
    <col min="13574" max="13574" width="9" style="1" hidden="1" customWidth="1"/>
    <col min="13575" max="13575" width="9" style="1" customWidth="1"/>
    <col min="13576" max="13576" width="9.5703125" style="1" customWidth="1"/>
    <col min="13577" max="13577" width="16.28515625" style="1" customWidth="1"/>
    <col min="13578" max="13578" width="7.28515625" style="1" customWidth="1"/>
    <col min="13579" max="13579" width="9.85546875" style="1" customWidth="1"/>
    <col min="13580" max="13580" width="7.140625" style="1" customWidth="1"/>
    <col min="13581" max="13581" width="15.85546875" style="1" customWidth="1"/>
    <col min="13582" max="13582" width="7.5703125" style="1" customWidth="1"/>
    <col min="13583" max="13583" width="9" style="1"/>
    <col min="13584" max="13586" width="9" style="1" hidden="1" customWidth="1"/>
    <col min="13587" max="13587" width="9" style="1"/>
    <col min="13588" max="13588" width="45.85546875" style="1" customWidth="1"/>
    <col min="13589" max="13824" width="9" style="1"/>
    <col min="13825" max="13825" width="4.140625" style="1" customWidth="1"/>
    <col min="13826" max="13826" width="9" style="1" hidden="1" customWidth="1"/>
    <col min="13827" max="13827" width="2.7109375" style="1" customWidth="1"/>
    <col min="13828" max="13828" width="39.140625" style="1" customWidth="1"/>
    <col min="13829" max="13829" width="16.42578125" style="1" customWidth="1"/>
    <col min="13830" max="13830" width="9" style="1" hidden="1" customWidth="1"/>
    <col min="13831" max="13831" width="9" style="1" customWidth="1"/>
    <col min="13832" max="13832" width="9.5703125" style="1" customWidth="1"/>
    <col min="13833" max="13833" width="16.28515625" style="1" customWidth="1"/>
    <col min="13834" max="13834" width="7.28515625" style="1" customWidth="1"/>
    <col min="13835" max="13835" width="9.85546875" style="1" customWidth="1"/>
    <col min="13836" max="13836" width="7.140625" style="1" customWidth="1"/>
    <col min="13837" max="13837" width="15.85546875" style="1" customWidth="1"/>
    <col min="13838" max="13838" width="7.5703125" style="1" customWidth="1"/>
    <col min="13839" max="13839" width="9" style="1"/>
    <col min="13840" max="13842" width="9" style="1" hidden="1" customWidth="1"/>
    <col min="13843" max="13843" width="9" style="1"/>
    <col min="13844" max="13844" width="45.85546875" style="1" customWidth="1"/>
    <col min="13845" max="14080" width="9" style="1"/>
    <col min="14081" max="14081" width="4.140625" style="1" customWidth="1"/>
    <col min="14082" max="14082" width="9" style="1" hidden="1" customWidth="1"/>
    <col min="14083" max="14083" width="2.7109375" style="1" customWidth="1"/>
    <col min="14084" max="14084" width="39.140625" style="1" customWidth="1"/>
    <col min="14085" max="14085" width="16.42578125" style="1" customWidth="1"/>
    <col min="14086" max="14086" width="9" style="1" hidden="1" customWidth="1"/>
    <col min="14087" max="14087" width="9" style="1" customWidth="1"/>
    <col min="14088" max="14088" width="9.5703125" style="1" customWidth="1"/>
    <col min="14089" max="14089" width="16.28515625" style="1" customWidth="1"/>
    <col min="14090" max="14090" width="7.28515625" style="1" customWidth="1"/>
    <col min="14091" max="14091" width="9.85546875" style="1" customWidth="1"/>
    <col min="14092" max="14092" width="7.140625" style="1" customWidth="1"/>
    <col min="14093" max="14093" width="15.85546875" style="1" customWidth="1"/>
    <col min="14094" max="14094" width="7.5703125" style="1" customWidth="1"/>
    <col min="14095" max="14095" width="9" style="1"/>
    <col min="14096" max="14098" width="9" style="1" hidden="1" customWidth="1"/>
    <col min="14099" max="14099" width="9" style="1"/>
    <col min="14100" max="14100" width="45.85546875" style="1" customWidth="1"/>
    <col min="14101" max="14336" width="9" style="1"/>
    <col min="14337" max="14337" width="4.140625" style="1" customWidth="1"/>
    <col min="14338" max="14338" width="9" style="1" hidden="1" customWidth="1"/>
    <col min="14339" max="14339" width="2.7109375" style="1" customWidth="1"/>
    <col min="14340" max="14340" width="39.140625" style="1" customWidth="1"/>
    <col min="14341" max="14341" width="16.42578125" style="1" customWidth="1"/>
    <col min="14342" max="14342" width="9" style="1" hidden="1" customWidth="1"/>
    <col min="14343" max="14343" width="9" style="1" customWidth="1"/>
    <col min="14344" max="14344" width="9.5703125" style="1" customWidth="1"/>
    <col min="14345" max="14345" width="16.28515625" style="1" customWidth="1"/>
    <col min="14346" max="14346" width="7.28515625" style="1" customWidth="1"/>
    <col min="14347" max="14347" width="9.85546875" style="1" customWidth="1"/>
    <col min="14348" max="14348" width="7.140625" style="1" customWidth="1"/>
    <col min="14349" max="14349" width="15.85546875" style="1" customWidth="1"/>
    <col min="14350" max="14350" width="7.5703125" style="1" customWidth="1"/>
    <col min="14351" max="14351" width="9" style="1"/>
    <col min="14352" max="14354" width="9" style="1" hidden="1" customWidth="1"/>
    <col min="14355" max="14355" width="9" style="1"/>
    <col min="14356" max="14356" width="45.85546875" style="1" customWidth="1"/>
    <col min="14357" max="14592" width="9" style="1"/>
    <col min="14593" max="14593" width="4.140625" style="1" customWidth="1"/>
    <col min="14594" max="14594" width="9" style="1" hidden="1" customWidth="1"/>
    <col min="14595" max="14595" width="2.7109375" style="1" customWidth="1"/>
    <col min="14596" max="14596" width="39.140625" style="1" customWidth="1"/>
    <col min="14597" max="14597" width="16.42578125" style="1" customWidth="1"/>
    <col min="14598" max="14598" width="9" style="1" hidden="1" customWidth="1"/>
    <col min="14599" max="14599" width="9" style="1" customWidth="1"/>
    <col min="14600" max="14600" width="9.5703125" style="1" customWidth="1"/>
    <col min="14601" max="14601" width="16.28515625" style="1" customWidth="1"/>
    <col min="14602" max="14602" width="7.28515625" style="1" customWidth="1"/>
    <col min="14603" max="14603" width="9.85546875" style="1" customWidth="1"/>
    <col min="14604" max="14604" width="7.140625" style="1" customWidth="1"/>
    <col min="14605" max="14605" width="15.85546875" style="1" customWidth="1"/>
    <col min="14606" max="14606" width="7.5703125" style="1" customWidth="1"/>
    <col min="14607" max="14607" width="9" style="1"/>
    <col min="14608" max="14610" width="9" style="1" hidden="1" customWidth="1"/>
    <col min="14611" max="14611" width="9" style="1"/>
    <col min="14612" max="14612" width="45.85546875" style="1" customWidth="1"/>
    <col min="14613" max="14848" width="9" style="1"/>
    <col min="14849" max="14849" width="4.140625" style="1" customWidth="1"/>
    <col min="14850" max="14850" width="9" style="1" hidden="1" customWidth="1"/>
    <col min="14851" max="14851" width="2.7109375" style="1" customWidth="1"/>
    <col min="14852" max="14852" width="39.140625" style="1" customWidth="1"/>
    <col min="14853" max="14853" width="16.42578125" style="1" customWidth="1"/>
    <col min="14854" max="14854" width="9" style="1" hidden="1" customWidth="1"/>
    <col min="14855" max="14855" width="9" style="1" customWidth="1"/>
    <col min="14856" max="14856" width="9.5703125" style="1" customWidth="1"/>
    <col min="14857" max="14857" width="16.28515625" style="1" customWidth="1"/>
    <col min="14858" max="14858" width="7.28515625" style="1" customWidth="1"/>
    <col min="14859" max="14859" width="9.85546875" style="1" customWidth="1"/>
    <col min="14860" max="14860" width="7.140625" style="1" customWidth="1"/>
    <col min="14861" max="14861" width="15.85546875" style="1" customWidth="1"/>
    <col min="14862" max="14862" width="7.5703125" style="1" customWidth="1"/>
    <col min="14863" max="14863" width="9" style="1"/>
    <col min="14864" max="14866" width="9" style="1" hidden="1" customWidth="1"/>
    <col min="14867" max="14867" width="9" style="1"/>
    <col min="14868" max="14868" width="45.85546875" style="1" customWidth="1"/>
    <col min="14869" max="15104" width="9" style="1"/>
    <col min="15105" max="15105" width="4.140625" style="1" customWidth="1"/>
    <col min="15106" max="15106" width="9" style="1" hidden="1" customWidth="1"/>
    <col min="15107" max="15107" width="2.7109375" style="1" customWidth="1"/>
    <col min="15108" max="15108" width="39.140625" style="1" customWidth="1"/>
    <col min="15109" max="15109" width="16.42578125" style="1" customWidth="1"/>
    <col min="15110" max="15110" width="9" style="1" hidden="1" customWidth="1"/>
    <col min="15111" max="15111" width="9" style="1" customWidth="1"/>
    <col min="15112" max="15112" width="9.5703125" style="1" customWidth="1"/>
    <col min="15113" max="15113" width="16.28515625" style="1" customWidth="1"/>
    <col min="15114" max="15114" width="7.28515625" style="1" customWidth="1"/>
    <col min="15115" max="15115" width="9.85546875" style="1" customWidth="1"/>
    <col min="15116" max="15116" width="7.140625" style="1" customWidth="1"/>
    <col min="15117" max="15117" width="15.85546875" style="1" customWidth="1"/>
    <col min="15118" max="15118" width="7.5703125" style="1" customWidth="1"/>
    <col min="15119" max="15119" width="9" style="1"/>
    <col min="15120" max="15122" width="9" style="1" hidden="1" customWidth="1"/>
    <col min="15123" max="15123" width="9" style="1"/>
    <col min="15124" max="15124" width="45.85546875" style="1" customWidth="1"/>
    <col min="15125" max="15360" width="9" style="1"/>
    <col min="15361" max="15361" width="4.140625" style="1" customWidth="1"/>
    <col min="15362" max="15362" width="9" style="1" hidden="1" customWidth="1"/>
    <col min="15363" max="15363" width="2.7109375" style="1" customWidth="1"/>
    <col min="15364" max="15364" width="39.140625" style="1" customWidth="1"/>
    <col min="15365" max="15365" width="16.42578125" style="1" customWidth="1"/>
    <col min="15366" max="15366" width="9" style="1" hidden="1" customWidth="1"/>
    <col min="15367" max="15367" width="9" style="1" customWidth="1"/>
    <col min="15368" max="15368" width="9.5703125" style="1" customWidth="1"/>
    <col min="15369" max="15369" width="16.28515625" style="1" customWidth="1"/>
    <col min="15370" max="15370" width="7.28515625" style="1" customWidth="1"/>
    <col min="15371" max="15371" width="9.85546875" style="1" customWidth="1"/>
    <col min="15372" max="15372" width="7.140625" style="1" customWidth="1"/>
    <col min="15373" max="15373" width="15.85546875" style="1" customWidth="1"/>
    <col min="15374" max="15374" width="7.5703125" style="1" customWidth="1"/>
    <col min="15375" max="15375" width="9" style="1"/>
    <col min="15376" max="15378" width="9" style="1" hidden="1" customWidth="1"/>
    <col min="15379" max="15379" width="9" style="1"/>
    <col min="15380" max="15380" width="45.85546875" style="1" customWidth="1"/>
    <col min="15381" max="15616" width="9" style="1"/>
    <col min="15617" max="15617" width="4.140625" style="1" customWidth="1"/>
    <col min="15618" max="15618" width="9" style="1" hidden="1" customWidth="1"/>
    <col min="15619" max="15619" width="2.7109375" style="1" customWidth="1"/>
    <col min="15620" max="15620" width="39.140625" style="1" customWidth="1"/>
    <col min="15621" max="15621" width="16.42578125" style="1" customWidth="1"/>
    <col min="15622" max="15622" width="9" style="1" hidden="1" customWidth="1"/>
    <col min="15623" max="15623" width="9" style="1" customWidth="1"/>
    <col min="15624" max="15624" width="9.5703125" style="1" customWidth="1"/>
    <col min="15625" max="15625" width="16.28515625" style="1" customWidth="1"/>
    <col min="15626" max="15626" width="7.28515625" style="1" customWidth="1"/>
    <col min="15627" max="15627" width="9.85546875" style="1" customWidth="1"/>
    <col min="15628" max="15628" width="7.140625" style="1" customWidth="1"/>
    <col min="15629" max="15629" width="15.85546875" style="1" customWidth="1"/>
    <col min="15630" max="15630" width="7.5703125" style="1" customWidth="1"/>
    <col min="15631" max="15631" width="9" style="1"/>
    <col min="15632" max="15634" width="9" style="1" hidden="1" customWidth="1"/>
    <col min="15635" max="15635" width="9" style="1"/>
    <col min="15636" max="15636" width="45.85546875" style="1" customWidth="1"/>
    <col min="15637" max="15872" width="9" style="1"/>
    <col min="15873" max="15873" width="4.140625" style="1" customWidth="1"/>
    <col min="15874" max="15874" width="9" style="1" hidden="1" customWidth="1"/>
    <col min="15875" max="15875" width="2.7109375" style="1" customWidth="1"/>
    <col min="15876" max="15876" width="39.140625" style="1" customWidth="1"/>
    <col min="15877" max="15877" width="16.42578125" style="1" customWidth="1"/>
    <col min="15878" max="15878" width="9" style="1" hidden="1" customWidth="1"/>
    <col min="15879" max="15879" width="9" style="1" customWidth="1"/>
    <col min="15880" max="15880" width="9.5703125" style="1" customWidth="1"/>
    <col min="15881" max="15881" width="16.28515625" style="1" customWidth="1"/>
    <col min="15882" max="15882" width="7.28515625" style="1" customWidth="1"/>
    <col min="15883" max="15883" width="9.85546875" style="1" customWidth="1"/>
    <col min="15884" max="15884" width="7.140625" style="1" customWidth="1"/>
    <col min="15885" max="15885" width="15.85546875" style="1" customWidth="1"/>
    <col min="15886" max="15886" width="7.5703125" style="1" customWidth="1"/>
    <col min="15887" max="15887" width="9" style="1"/>
    <col min="15888" max="15890" width="9" style="1" hidden="1" customWidth="1"/>
    <col min="15891" max="15891" width="9" style="1"/>
    <col min="15892" max="15892" width="45.85546875" style="1" customWidth="1"/>
    <col min="15893" max="16128" width="9" style="1"/>
    <col min="16129" max="16129" width="4.140625" style="1" customWidth="1"/>
    <col min="16130" max="16130" width="9" style="1" hidden="1" customWidth="1"/>
    <col min="16131" max="16131" width="2.7109375" style="1" customWidth="1"/>
    <col min="16132" max="16132" width="39.140625" style="1" customWidth="1"/>
    <col min="16133" max="16133" width="16.42578125" style="1" customWidth="1"/>
    <col min="16134" max="16134" width="9" style="1" hidden="1" customWidth="1"/>
    <col min="16135" max="16135" width="9" style="1" customWidth="1"/>
    <col min="16136" max="16136" width="9.5703125" style="1" customWidth="1"/>
    <col min="16137" max="16137" width="16.28515625" style="1" customWidth="1"/>
    <col min="16138" max="16138" width="7.28515625" style="1" customWidth="1"/>
    <col min="16139" max="16139" width="9.85546875" style="1" customWidth="1"/>
    <col min="16140" max="16140" width="7.140625" style="1" customWidth="1"/>
    <col min="16141" max="16141" width="15.85546875" style="1" customWidth="1"/>
    <col min="16142" max="16142" width="7.5703125" style="1" customWidth="1"/>
    <col min="16143" max="16143" width="9" style="1"/>
    <col min="16144" max="16146" width="9" style="1" hidden="1" customWidth="1"/>
    <col min="16147" max="16147" width="9" style="1"/>
    <col min="16148" max="16148" width="45.85546875" style="1" customWidth="1"/>
    <col min="16149" max="16384" width="9" style="1"/>
  </cols>
  <sheetData>
    <row r="1" spans="1:1400" ht="14.25">
      <c r="A1" s="295" t="s">
        <v>0</v>
      </c>
      <c r="B1" s="295"/>
      <c r="C1" s="295"/>
      <c r="D1" s="295"/>
      <c r="E1" s="295"/>
      <c r="F1" s="295"/>
      <c r="G1" s="295"/>
      <c r="H1" s="295"/>
      <c r="I1" s="295"/>
      <c r="J1" s="295"/>
      <c r="K1" s="295"/>
      <c r="L1" s="295"/>
      <c r="M1" s="295"/>
      <c r="N1" s="295"/>
      <c r="O1" s="295"/>
      <c r="P1" s="295"/>
      <c r="Q1" s="85"/>
      <c r="R1" s="86"/>
      <c r="S1" s="86"/>
    </row>
    <row r="2" spans="1:1400" ht="14.25">
      <c r="A2" s="295" t="s">
        <v>1</v>
      </c>
      <c r="B2" s="295"/>
      <c r="C2" s="295"/>
      <c r="D2" s="295"/>
      <c r="E2" s="295"/>
      <c r="F2" s="295"/>
      <c r="G2" s="295"/>
      <c r="H2" s="295"/>
      <c r="I2" s="295"/>
      <c r="J2" s="295"/>
      <c r="K2" s="295"/>
      <c r="L2" s="295"/>
      <c r="M2" s="295"/>
      <c r="N2" s="295"/>
      <c r="O2" s="295"/>
      <c r="P2" s="60"/>
      <c r="Q2" s="85"/>
      <c r="R2" s="86"/>
      <c r="S2" s="86"/>
    </row>
    <row r="3" spans="1:1400">
      <c r="A3" s="12"/>
      <c r="B3" s="6"/>
      <c r="C3" s="6"/>
      <c r="D3" s="6"/>
      <c r="E3" s="6"/>
      <c r="F3" s="6"/>
      <c r="G3" s="6"/>
      <c r="H3" s="6"/>
      <c r="I3" s="6"/>
      <c r="J3" s="61"/>
      <c r="K3" s="61"/>
      <c r="L3" s="6"/>
      <c r="M3" s="6"/>
      <c r="N3" s="6"/>
      <c r="O3" s="6"/>
      <c r="P3" s="6"/>
      <c r="Q3" s="6"/>
    </row>
    <row r="4" spans="1:1400" s="2" customFormat="1">
      <c r="A4" s="296" t="s">
        <v>289</v>
      </c>
      <c r="B4" s="296"/>
      <c r="C4" s="296"/>
      <c r="D4" s="296"/>
      <c r="E4" s="296"/>
      <c r="F4" s="7"/>
      <c r="G4" s="7"/>
      <c r="H4" s="7"/>
      <c r="I4" s="7"/>
      <c r="J4" s="7"/>
      <c r="K4" s="7"/>
      <c r="L4" s="7"/>
      <c r="M4" s="62"/>
      <c r="N4" s="6"/>
      <c r="O4" s="7"/>
      <c r="P4" s="63" t="s">
        <v>307</v>
      </c>
      <c r="Q4" s="6"/>
    </row>
    <row r="5" spans="1:1400">
      <c r="A5" s="1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2"/>
      <c r="N5" s="6"/>
      <c r="O5" s="6"/>
      <c r="P5" s="63" t="s">
        <v>291</v>
      </c>
      <c r="Q5" s="6"/>
    </row>
    <row r="6" spans="1:1400" s="3" customFormat="1">
      <c r="A6" s="287" t="s">
        <v>9</v>
      </c>
      <c r="B6" s="287" t="s">
        <v>10</v>
      </c>
      <c r="C6" s="287" t="s">
        <v>11</v>
      </c>
      <c r="D6" s="287"/>
      <c r="E6" s="287" t="s">
        <v>12</v>
      </c>
      <c r="F6" s="287" t="s">
        <v>13</v>
      </c>
      <c r="G6" s="287" t="s">
        <v>14</v>
      </c>
      <c r="H6" s="287"/>
      <c r="I6" s="287"/>
      <c r="J6" s="287"/>
      <c r="K6" s="287"/>
      <c r="L6" s="287" t="s">
        <v>15</v>
      </c>
      <c r="M6" s="287" t="s">
        <v>16</v>
      </c>
      <c r="N6" s="287" t="s">
        <v>17</v>
      </c>
      <c r="O6" s="287" t="s">
        <v>18</v>
      </c>
      <c r="P6" s="287" t="s">
        <v>19</v>
      </c>
      <c r="Q6" s="287" t="s">
        <v>272</v>
      </c>
      <c r="R6" s="1"/>
      <c r="S6" s="1"/>
      <c r="T6" s="1"/>
      <c r="U6" s="1"/>
      <c r="V6" s="1"/>
      <c r="W6" s="1"/>
      <c r="X6" s="1"/>
    </row>
    <row r="7" spans="1:1400" s="3" customFormat="1" ht="20.25" customHeight="1">
      <c r="A7" s="287"/>
      <c r="B7" s="287"/>
      <c r="C7" s="287"/>
      <c r="D7" s="287"/>
      <c r="E7" s="287"/>
      <c r="F7" s="287"/>
      <c r="G7" s="287" t="s">
        <v>21</v>
      </c>
      <c r="H7" s="287"/>
      <c r="I7" s="287" t="s">
        <v>22</v>
      </c>
      <c r="J7" s="287"/>
      <c r="K7" s="287"/>
      <c r="L7" s="287"/>
      <c r="M7" s="287"/>
      <c r="N7" s="287"/>
      <c r="O7" s="287"/>
      <c r="P7" s="287"/>
      <c r="Q7" s="287"/>
      <c r="R7" s="1"/>
      <c r="S7" s="1"/>
      <c r="T7" s="1"/>
      <c r="U7" s="1"/>
      <c r="V7" s="1"/>
      <c r="W7" s="1"/>
      <c r="X7" s="1"/>
    </row>
    <row r="8" spans="1:1400" s="3" customFormat="1" ht="21" customHeight="1">
      <c r="A8" s="287"/>
      <c r="B8" s="287"/>
      <c r="C8" s="287"/>
      <c r="D8" s="287"/>
      <c r="E8" s="287"/>
      <c r="F8" s="287"/>
      <c r="G8" s="14" t="s">
        <v>23</v>
      </c>
      <c r="H8" s="14" t="s">
        <v>24</v>
      </c>
      <c r="I8" s="14" t="s">
        <v>25</v>
      </c>
      <c r="J8" s="14" t="s">
        <v>23</v>
      </c>
      <c r="K8" s="14" t="s">
        <v>24</v>
      </c>
      <c r="L8" s="287"/>
      <c r="M8" s="287"/>
      <c r="N8" s="287"/>
      <c r="O8" s="287"/>
      <c r="P8" s="287"/>
      <c r="Q8" s="287"/>
      <c r="R8" s="1"/>
      <c r="S8" s="1"/>
      <c r="T8" s="1"/>
      <c r="U8" s="1"/>
      <c r="V8" s="1"/>
      <c r="W8" s="1"/>
      <c r="X8" s="1"/>
    </row>
    <row r="9" spans="1:1400" s="4" customFormat="1" ht="8.25">
      <c r="A9" s="15">
        <v>1</v>
      </c>
      <c r="B9" s="15">
        <v>2</v>
      </c>
      <c r="C9" s="289">
        <v>3</v>
      </c>
      <c r="D9" s="289"/>
      <c r="E9" s="15">
        <v>4</v>
      </c>
      <c r="F9" s="15">
        <v>5</v>
      </c>
      <c r="G9" s="15">
        <v>6</v>
      </c>
      <c r="H9" s="15">
        <v>7</v>
      </c>
      <c r="I9" s="15">
        <v>8</v>
      </c>
      <c r="J9" s="15">
        <v>9</v>
      </c>
      <c r="K9" s="15">
        <v>10</v>
      </c>
      <c r="L9" s="15">
        <v>11</v>
      </c>
      <c r="M9" s="15">
        <v>12</v>
      </c>
      <c r="N9" s="15">
        <v>13</v>
      </c>
      <c r="O9" s="15">
        <v>14</v>
      </c>
      <c r="P9" s="15">
        <v>15</v>
      </c>
      <c r="Q9" s="15">
        <v>16</v>
      </c>
      <c r="R9" s="249"/>
      <c r="S9" s="249"/>
      <c r="T9" s="249"/>
      <c r="U9" s="249"/>
      <c r="V9" s="249"/>
      <c r="W9" s="249"/>
      <c r="X9" s="249"/>
    </row>
    <row r="10" spans="1:1400" s="2" customFormat="1" ht="29.25" customHeight="1">
      <c r="A10" s="16"/>
      <c r="B10" s="17"/>
      <c r="C10" s="17" t="s">
        <v>26</v>
      </c>
      <c r="D10" s="17"/>
      <c r="E10" s="18">
        <f>SUM(E11,E49,E109,E112,E116,E123,E127)</f>
        <v>483808137467</v>
      </c>
      <c r="F10" s="19"/>
      <c r="G10" s="20">
        <f>AVERAGE(G11,G49,G109,G112,G116,G123,G127)</f>
        <v>5.0491071428571432</v>
      </c>
      <c r="H10" s="20">
        <f>AVERAGE(H11,H49,H109,H112,H116,H123,H127)</f>
        <v>5</v>
      </c>
      <c r="I10" s="18">
        <f>SUM(I11,I49,I109,I112,I116,I123,I127)</f>
        <v>430326482230</v>
      </c>
      <c r="J10" s="20">
        <f>I10/E10*100</f>
        <v>88.945689190552741</v>
      </c>
      <c r="K10" s="20">
        <f t="shared" ref="K10:K19" si="0">I10/E10*100</f>
        <v>88.945689190552741</v>
      </c>
      <c r="L10" s="64">
        <f t="shared" ref="L10:L50" si="1">H10-K10</f>
        <v>-83.945689190552741</v>
      </c>
      <c r="M10" s="18">
        <f t="shared" ref="M10:M50" si="2">E10-I10</f>
        <v>53481655237</v>
      </c>
      <c r="N10" s="64">
        <f t="shared" ref="N10:N73" si="3">M10/E10*100</f>
        <v>11.054310809447252</v>
      </c>
      <c r="O10" s="17"/>
      <c r="P10" s="65"/>
      <c r="Q10" s="17"/>
    </row>
    <row r="11" spans="1:1400" s="2" customFormat="1" ht="29.25" customHeight="1">
      <c r="A11" s="21" t="s">
        <v>27</v>
      </c>
      <c r="B11" s="22" t="s">
        <v>28</v>
      </c>
      <c r="C11" s="290" t="s">
        <v>29</v>
      </c>
      <c r="D11" s="291"/>
      <c r="E11" s="23">
        <f>SUM(E12+E20+E24+E27+E31+E39+E42+E45)</f>
        <v>330240068171</v>
      </c>
      <c r="F11" s="24" t="s">
        <v>30</v>
      </c>
      <c r="G11" s="25">
        <f>AVERAGE(G12,G20,G24,G27,G31,G39,G42,G45)</f>
        <v>5.34375</v>
      </c>
      <c r="H11" s="25">
        <f>AVERAGE(H12,H20,H24,H27,H31,H39,H42,H45)</f>
        <v>5</v>
      </c>
      <c r="I11" s="23">
        <f>SUM(I12+I20+I24+I27+I31+I39+I42+I45)</f>
        <v>318387135777</v>
      </c>
      <c r="J11" s="25">
        <f t="shared" ref="J11:J19" si="4">K11</f>
        <v>96.410813363851872</v>
      </c>
      <c r="K11" s="66">
        <f t="shared" si="0"/>
        <v>96.410813363851872</v>
      </c>
      <c r="L11" s="66">
        <f t="shared" si="1"/>
        <v>-91.410813363851872</v>
      </c>
      <c r="M11" s="67">
        <f t="shared" si="2"/>
        <v>11852932394</v>
      </c>
      <c r="N11" s="66">
        <f t="shared" si="3"/>
        <v>3.5891866361481286</v>
      </c>
      <c r="O11" s="68"/>
      <c r="P11" s="68"/>
      <c r="Q11" s="68"/>
      <c r="R11" s="87"/>
    </row>
    <row r="12" spans="1:1400" s="5" customFormat="1" ht="29.25" customHeight="1">
      <c r="A12" s="26" t="s">
        <v>31</v>
      </c>
      <c r="B12" s="27" t="s">
        <v>32</v>
      </c>
      <c r="C12" s="292" t="s">
        <v>33</v>
      </c>
      <c r="D12" s="292"/>
      <c r="E12" s="28">
        <f t="shared" ref="E12:K12" si="5">SUM(E13:E19)</f>
        <v>1293391000</v>
      </c>
      <c r="F12" s="29" t="s">
        <v>30</v>
      </c>
      <c r="G12" s="30">
        <f t="shared" ref="G12:L12" si="6">AVERAGE(G13:G19)</f>
        <v>5</v>
      </c>
      <c r="H12" s="30">
        <f t="shared" si="6"/>
        <v>5</v>
      </c>
      <c r="I12" s="30">
        <f t="shared" si="5"/>
        <v>1223639000</v>
      </c>
      <c r="J12" s="30">
        <f t="shared" si="5"/>
        <v>640.37518308414599</v>
      </c>
      <c r="K12" s="30">
        <f t="shared" si="5"/>
        <v>640.37518308414599</v>
      </c>
      <c r="L12" s="30">
        <f t="shared" si="6"/>
        <v>-86.482169012020861</v>
      </c>
      <c r="M12" s="28">
        <f>SUM(M13:M19)</f>
        <v>69752000</v>
      </c>
      <c r="N12" s="30">
        <f>AVERAGE(N13:N19)</f>
        <v>8.5178309879791563</v>
      </c>
      <c r="O12" s="69"/>
      <c r="P12" s="69"/>
      <c r="Q12" s="69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</row>
    <row r="13" spans="1:1400" s="6" customFormat="1" ht="29.25" customHeight="1">
      <c r="A13" s="31">
        <v>1</v>
      </c>
      <c r="B13" s="32" t="s">
        <v>34</v>
      </c>
      <c r="C13" s="33"/>
      <c r="D13" s="34" t="s">
        <v>35</v>
      </c>
      <c r="E13" s="35">
        <v>101780000</v>
      </c>
      <c r="F13" s="36" t="s">
        <v>30</v>
      </c>
      <c r="G13" s="37">
        <f t="shared" ref="G13:G19" si="7">H13</f>
        <v>5</v>
      </c>
      <c r="H13" s="37">
        <v>5</v>
      </c>
      <c r="I13" s="70">
        <v>99760000</v>
      </c>
      <c r="J13" s="71">
        <f t="shared" si="4"/>
        <v>98.015327176262517</v>
      </c>
      <c r="K13" s="71">
        <f t="shared" si="0"/>
        <v>98.015327176262517</v>
      </c>
      <c r="L13" s="71">
        <f t="shared" si="1"/>
        <v>-93.015327176262517</v>
      </c>
      <c r="M13" s="72">
        <f t="shared" si="2"/>
        <v>2020000</v>
      </c>
      <c r="N13" s="71">
        <f t="shared" si="3"/>
        <v>1.9846728237374729</v>
      </c>
      <c r="O13" s="65"/>
      <c r="P13" s="65"/>
      <c r="Q13" s="65"/>
    </row>
    <row r="14" spans="1:1400" ht="29.25" customHeight="1">
      <c r="A14" s="250">
        <f>A13+1</f>
        <v>2</v>
      </c>
      <c r="B14" s="251" t="s">
        <v>36</v>
      </c>
      <c r="C14" s="252"/>
      <c r="D14" s="253" t="s">
        <v>37</v>
      </c>
      <c r="E14" s="254">
        <v>129735000</v>
      </c>
      <c r="F14" s="255" t="s">
        <v>30</v>
      </c>
      <c r="G14" s="256">
        <f t="shared" si="7"/>
        <v>5</v>
      </c>
      <c r="H14" s="256">
        <v>5</v>
      </c>
      <c r="I14" s="256">
        <v>123143000</v>
      </c>
      <c r="J14" s="257">
        <f t="shared" si="4"/>
        <v>94.91887308744748</v>
      </c>
      <c r="K14" s="257">
        <f t="shared" si="0"/>
        <v>94.91887308744748</v>
      </c>
      <c r="L14" s="257">
        <f t="shared" si="1"/>
        <v>-89.91887308744748</v>
      </c>
      <c r="M14" s="258">
        <f t="shared" si="2"/>
        <v>6592000</v>
      </c>
      <c r="N14" s="257">
        <f t="shared" si="3"/>
        <v>5.0811269125525111</v>
      </c>
      <c r="O14" s="259"/>
      <c r="P14" s="259"/>
      <c r="Q14" s="259"/>
    </row>
    <row r="15" spans="1:1400" s="6" customFormat="1" ht="29.25" customHeight="1">
      <c r="A15" s="31">
        <f>A14+1</f>
        <v>3</v>
      </c>
      <c r="B15" s="32" t="s">
        <v>38</v>
      </c>
      <c r="C15" s="33"/>
      <c r="D15" s="34" t="s">
        <v>39</v>
      </c>
      <c r="E15" s="45">
        <v>39050000</v>
      </c>
      <c r="F15" s="36" t="s">
        <v>30</v>
      </c>
      <c r="G15" s="37">
        <f t="shared" si="7"/>
        <v>5</v>
      </c>
      <c r="H15" s="37">
        <v>5</v>
      </c>
      <c r="I15" s="37">
        <v>34970000</v>
      </c>
      <c r="J15" s="71">
        <f t="shared" si="4"/>
        <v>89.55185659411012</v>
      </c>
      <c r="K15" s="71">
        <f t="shared" si="0"/>
        <v>89.55185659411012</v>
      </c>
      <c r="L15" s="71">
        <f t="shared" si="1"/>
        <v>-84.55185659411012</v>
      </c>
      <c r="M15" s="72">
        <f t="shared" si="2"/>
        <v>4080000</v>
      </c>
      <c r="N15" s="71">
        <f t="shared" si="3"/>
        <v>10.448143405889883</v>
      </c>
      <c r="O15" s="65"/>
      <c r="P15" s="65"/>
      <c r="Q15" s="65"/>
    </row>
    <row r="16" spans="1:1400" s="2" customFormat="1" ht="29.25" customHeight="1">
      <c r="A16" s="250">
        <v>4</v>
      </c>
      <c r="B16" s="251" t="s">
        <v>40</v>
      </c>
      <c r="C16" s="252"/>
      <c r="D16" s="253" t="s">
        <v>41</v>
      </c>
      <c r="E16" s="254">
        <v>87250000</v>
      </c>
      <c r="F16" s="255" t="s">
        <v>30</v>
      </c>
      <c r="G16" s="256">
        <f t="shared" si="7"/>
        <v>5</v>
      </c>
      <c r="H16" s="256">
        <v>5</v>
      </c>
      <c r="I16" s="256">
        <v>78550000</v>
      </c>
      <c r="J16" s="257">
        <f t="shared" si="4"/>
        <v>90.028653295128933</v>
      </c>
      <c r="K16" s="257">
        <f t="shared" si="0"/>
        <v>90.028653295128933</v>
      </c>
      <c r="L16" s="257">
        <f t="shared" si="1"/>
        <v>-85.028653295128933</v>
      </c>
      <c r="M16" s="258">
        <f t="shared" si="2"/>
        <v>8700000</v>
      </c>
      <c r="N16" s="257">
        <f t="shared" si="3"/>
        <v>9.9713467048710598</v>
      </c>
      <c r="O16" s="260"/>
      <c r="P16" s="259"/>
      <c r="Q16" s="260"/>
    </row>
    <row r="17" spans="1:1400" s="2" customFormat="1" ht="29.25" customHeight="1">
      <c r="A17" s="250">
        <v>5</v>
      </c>
      <c r="B17" s="251" t="s">
        <v>42</v>
      </c>
      <c r="C17" s="252"/>
      <c r="D17" s="253" t="s">
        <v>43</v>
      </c>
      <c r="E17" s="254">
        <v>43900000</v>
      </c>
      <c r="F17" s="255" t="s">
        <v>30</v>
      </c>
      <c r="G17" s="256">
        <f t="shared" si="7"/>
        <v>5</v>
      </c>
      <c r="H17" s="256">
        <v>5</v>
      </c>
      <c r="I17" s="256">
        <v>33216000</v>
      </c>
      <c r="J17" s="257">
        <f t="shared" si="4"/>
        <v>75.662870159453306</v>
      </c>
      <c r="K17" s="257">
        <f t="shared" si="0"/>
        <v>75.662870159453306</v>
      </c>
      <c r="L17" s="257">
        <f t="shared" si="1"/>
        <v>-70.662870159453306</v>
      </c>
      <c r="M17" s="258">
        <f t="shared" si="2"/>
        <v>10684000</v>
      </c>
      <c r="N17" s="257">
        <f t="shared" si="3"/>
        <v>24.337129840546698</v>
      </c>
      <c r="O17" s="259"/>
      <c r="P17" s="259"/>
      <c r="Q17" s="259"/>
    </row>
    <row r="18" spans="1:1400" s="6" customFormat="1" ht="29.25" customHeight="1">
      <c r="A18" s="31">
        <v>6</v>
      </c>
      <c r="B18" s="32" t="s">
        <v>44</v>
      </c>
      <c r="C18" s="33"/>
      <c r="D18" s="32" t="s">
        <v>45</v>
      </c>
      <c r="E18" s="45">
        <v>607586000</v>
      </c>
      <c r="F18" s="36" t="s">
        <v>30</v>
      </c>
      <c r="G18" s="37">
        <f t="shared" si="7"/>
        <v>5</v>
      </c>
      <c r="H18" s="37">
        <v>5</v>
      </c>
      <c r="I18" s="70">
        <v>578455000</v>
      </c>
      <c r="J18" s="71">
        <f t="shared" si="4"/>
        <v>95.205452396862327</v>
      </c>
      <c r="K18" s="71">
        <f t="shared" si="0"/>
        <v>95.205452396862327</v>
      </c>
      <c r="L18" s="71">
        <f t="shared" si="1"/>
        <v>-90.205452396862327</v>
      </c>
      <c r="M18" s="72">
        <f t="shared" si="2"/>
        <v>29131000</v>
      </c>
      <c r="N18" s="71">
        <f t="shared" si="3"/>
        <v>4.794547603137663</v>
      </c>
      <c r="O18" s="65"/>
      <c r="P18" s="65"/>
      <c r="Q18" s="65"/>
    </row>
    <row r="19" spans="1:1400" s="6" customFormat="1" ht="29.25" customHeight="1">
      <c r="A19" s="31">
        <v>7</v>
      </c>
      <c r="B19" s="32" t="s">
        <v>46</v>
      </c>
      <c r="C19" s="46"/>
      <c r="D19" s="34" t="s">
        <v>47</v>
      </c>
      <c r="E19" s="45">
        <v>284090000</v>
      </c>
      <c r="F19" s="36" t="s">
        <v>30</v>
      </c>
      <c r="G19" s="37">
        <f t="shared" si="7"/>
        <v>5</v>
      </c>
      <c r="H19" s="37">
        <v>5</v>
      </c>
      <c r="I19" s="37">
        <v>275545000</v>
      </c>
      <c r="J19" s="71">
        <f t="shared" si="4"/>
        <v>96.992150374881206</v>
      </c>
      <c r="K19" s="71">
        <f t="shared" si="0"/>
        <v>96.992150374881206</v>
      </c>
      <c r="L19" s="71">
        <f t="shared" si="1"/>
        <v>-91.992150374881206</v>
      </c>
      <c r="M19" s="72">
        <f t="shared" si="2"/>
        <v>8545000</v>
      </c>
      <c r="N19" s="71">
        <f t="shared" si="3"/>
        <v>3.0078496251188005</v>
      </c>
      <c r="O19" s="17"/>
      <c r="P19" s="65"/>
      <c r="Q19" s="17"/>
    </row>
    <row r="20" spans="1:1400" s="5" customFormat="1" ht="29.25" customHeight="1">
      <c r="A20" s="26" t="s">
        <v>48</v>
      </c>
      <c r="B20" s="27" t="s">
        <v>49</v>
      </c>
      <c r="C20" s="47"/>
      <c r="D20" s="48" t="s">
        <v>50</v>
      </c>
      <c r="E20" s="28">
        <f>SUM(E21:E23)</f>
        <v>325495043425</v>
      </c>
      <c r="F20" s="29" t="s">
        <v>30</v>
      </c>
      <c r="G20" s="30">
        <f>AVERAGE(G21:G23)</f>
        <v>6.1000000000000005</v>
      </c>
      <c r="H20" s="30">
        <f>AVERAGE(H21:H23)</f>
        <v>5</v>
      </c>
      <c r="I20" s="30">
        <f>SUM(I21:I23)</f>
        <v>313788824389</v>
      </c>
      <c r="J20" s="30">
        <f>AVERAGE(J21:J23)</f>
        <v>91.334286356903476</v>
      </c>
      <c r="K20" s="30">
        <f>AVERAGE(K21:K23)</f>
        <v>91.334286356903476</v>
      </c>
      <c r="L20" s="77">
        <f t="shared" si="1"/>
        <v>-86.334286356903476</v>
      </c>
      <c r="M20" s="78">
        <f t="shared" si="2"/>
        <v>11706219036</v>
      </c>
      <c r="N20" s="77">
        <f t="shared" si="3"/>
        <v>3.5964354212039877</v>
      </c>
      <c r="O20" s="69"/>
      <c r="P20" s="69"/>
      <c r="Q20" s="69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</row>
    <row r="21" spans="1:1400" s="7" customFormat="1" ht="29.25" customHeight="1">
      <c r="A21" s="31">
        <v>1</v>
      </c>
      <c r="B21" s="32" t="s">
        <v>51</v>
      </c>
      <c r="C21" s="46"/>
      <c r="D21" s="34" t="s">
        <v>52</v>
      </c>
      <c r="E21" s="49">
        <v>324886603425</v>
      </c>
      <c r="F21" s="36" t="s">
        <v>30</v>
      </c>
      <c r="G21" s="37">
        <v>8.3000000000000007</v>
      </c>
      <c r="H21" s="37">
        <v>5</v>
      </c>
      <c r="I21" s="70">
        <v>313252424389</v>
      </c>
      <c r="J21" s="71">
        <f t="shared" ref="J21:J42" si="8">K21</f>
        <v>96.419003149606397</v>
      </c>
      <c r="K21" s="71">
        <f>I21/E21*100</f>
        <v>96.419003149606397</v>
      </c>
      <c r="L21" s="71">
        <f t="shared" si="1"/>
        <v>-91.419003149606397</v>
      </c>
      <c r="M21" s="72">
        <f t="shared" si="2"/>
        <v>11634179036</v>
      </c>
      <c r="N21" s="71">
        <f t="shared" si="3"/>
        <v>3.5809968503936016</v>
      </c>
      <c r="O21" s="17"/>
      <c r="P21" s="65"/>
      <c r="Q21" s="17"/>
    </row>
    <row r="22" spans="1:1400" s="6" customFormat="1" ht="29.25" customHeight="1">
      <c r="A22" s="31">
        <v>2</v>
      </c>
      <c r="B22" s="32" t="s">
        <v>53</v>
      </c>
      <c r="C22" s="46"/>
      <c r="D22" s="34" t="s">
        <v>54</v>
      </c>
      <c r="E22" s="35">
        <v>230000000</v>
      </c>
      <c r="F22" s="36" t="s">
        <v>30</v>
      </c>
      <c r="G22" s="37">
        <f t="shared" ref="G22:G41" si="9">H22</f>
        <v>5</v>
      </c>
      <c r="H22" s="37">
        <v>5</v>
      </c>
      <c r="I22" s="70">
        <v>210180000</v>
      </c>
      <c r="J22" s="71">
        <f t="shared" si="8"/>
        <v>91.382608695652181</v>
      </c>
      <c r="K22" s="71">
        <f>I22/E22*100</f>
        <v>91.382608695652181</v>
      </c>
      <c r="L22" s="71">
        <f t="shared" si="1"/>
        <v>-86.382608695652181</v>
      </c>
      <c r="M22" s="72">
        <f t="shared" si="2"/>
        <v>19820000</v>
      </c>
      <c r="N22" s="71">
        <f t="shared" si="3"/>
        <v>8.6173913043478265</v>
      </c>
      <c r="O22" s="17"/>
      <c r="P22" s="65"/>
      <c r="Q22" s="17"/>
    </row>
    <row r="23" spans="1:1400" s="6" customFormat="1" ht="29.25" customHeight="1">
      <c r="A23" s="31">
        <v>3</v>
      </c>
      <c r="B23" s="32" t="s">
        <v>55</v>
      </c>
      <c r="C23" s="46"/>
      <c r="D23" s="34" t="s">
        <v>56</v>
      </c>
      <c r="E23" s="35">
        <v>378440000</v>
      </c>
      <c r="F23" s="36" t="s">
        <v>30</v>
      </c>
      <c r="G23" s="37">
        <f t="shared" si="9"/>
        <v>5</v>
      </c>
      <c r="H23" s="37">
        <v>5</v>
      </c>
      <c r="I23" s="37">
        <v>326220000</v>
      </c>
      <c r="J23" s="71">
        <f t="shared" si="8"/>
        <v>86.201247225451866</v>
      </c>
      <c r="K23" s="71">
        <f>I23/E23*100</f>
        <v>86.201247225451866</v>
      </c>
      <c r="L23" s="71">
        <f t="shared" si="1"/>
        <v>-81.201247225451866</v>
      </c>
      <c r="M23" s="72">
        <f t="shared" si="2"/>
        <v>52220000</v>
      </c>
      <c r="N23" s="71">
        <f t="shared" si="3"/>
        <v>13.798752774548145</v>
      </c>
      <c r="O23" s="17"/>
      <c r="P23" s="65"/>
      <c r="Q23" s="17"/>
    </row>
    <row r="24" spans="1:1400" s="5" customFormat="1" ht="29.25" customHeight="1">
      <c r="A24" s="26" t="s">
        <v>57</v>
      </c>
      <c r="B24" s="27" t="s">
        <v>58</v>
      </c>
      <c r="C24" s="47"/>
      <c r="D24" s="48" t="s">
        <v>59</v>
      </c>
      <c r="E24" s="28">
        <f>SUM(E25:E26)</f>
        <v>177638490</v>
      </c>
      <c r="F24" s="50" t="s">
        <v>30</v>
      </c>
      <c r="G24" s="30">
        <f t="shared" si="9"/>
        <v>5</v>
      </c>
      <c r="H24" s="30">
        <v>5</v>
      </c>
      <c r="I24" s="30">
        <f>SUM(I25:I26)</f>
        <v>176350000</v>
      </c>
      <c r="J24" s="77">
        <f t="shared" si="8"/>
        <v>198.32201580250498</v>
      </c>
      <c r="K24" s="30">
        <f>SUM(K25:K26)</f>
        <v>198.32201580250498</v>
      </c>
      <c r="L24" s="77">
        <f t="shared" si="1"/>
        <v>-193.32201580250498</v>
      </c>
      <c r="M24" s="78">
        <f t="shared" si="2"/>
        <v>1288490</v>
      </c>
      <c r="N24" s="77">
        <f t="shared" si="3"/>
        <v>0.72534392743374476</v>
      </c>
      <c r="O24" s="69"/>
      <c r="P24" s="79"/>
      <c r="Q24" s="69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</row>
    <row r="25" spans="1:1400" s="7" customFormat="1" ht="29.25" customHeight="1">
      <c r="A25" s="31">
        <v>1</v>
      </c>
      <c r="B25" s="32" t="s">
        <v>60</v>
      </c>
      <c r="C25" s="46"/>
      <c r="D25" s="34" t="s">
        <v>61</v>
      </c>
      <c r="E25" s="35">
        <v>52638490</v>
      </c>
      <c r="F25" s="36" t="s">
        <v>30</v>
      </c>
      <c r="G25" s="37">
        <f t="shared" si="9"/>
        <v>5</v>
      </c>
      <c r="H25" s="37">
        <v>5</v>
      </c>
      <c r="I25" s="37">
        <v>52050000</v>
      </c>
      <c r="J25" s="71">
        <f t="shared" si="8"/>
        <v>98.882015802504981</v>
      </c>
      <c r="K25" s="71">
        <f t="shared" ref="K25:K50" si="10">I25/E25*100</f>
        <v>98.882015802504981</v>
      </c>
      <c r="L25" s="71">
        <f t="shared" si="1"/>
        <v>-93.882015802504981</v>
      </c>
      <c r="M25" s="72">
        <f t="shared" si="2"/>
        <v>588490</v>
      </c>
      <c r="N25" s="71">
        <f t="shared" si="3"/>
        <v>1.1179841974950269</v>
      </c>
      <c r="O25" s="17"/>
      <c r="P25" s="65"/>
      <c r="Q25" s="17"/>
    </row>
    <row r="26" spans="1:1400" s="7" customFormat="1" ht="29.25" customHeight="1">
      <c r="A26" s="31">
        <v>2</v>
      </c>
      <c r="B26" s="32" t="s">
        <v>62</v>
      </c>
      <c r="C26" s="46"/>
      <c r="D26" s="34" t="s">
        <v>63</v>
      </c>
      <c r="E26" s="35">
        <v>125000000</v>
      </c>
      <c r="F26" s="36" t="s">
        <v>30</v>
      </c>
      <c r="G26" s="37">
        <f t="shared" si="9"/>
        <v>5</v>
      </c>
      <c r="H26" s="37">
        <v>5</v>
      </c>
      <c r="I26" s="70">
        <v>124300000</v>
      </c>
      <c r="J26" s="71">
        <f t="shared" si="8"/>
        <v>99.44</v>
      </c>
      <c r="K26" s="71">
        <f t="shared" si="10"/>
        <v>99.44</v>
      </c>
      <c r="L26" s="71">
        <f t="shared" si="1"/>
        <v>-94.44</v>
      </c>
      <c r="M26" s="72">
        <f t="shared" si="2"/>
        <v>700000</v>
      </c>
      <c r="N26" s="71">
        <f t="shared" si="3"/>
        <v>0.55999999999999994</v>
      </c>
      <c r="O26" s="17"/>
      <c r="P26" s="65"/>
      <c r="Q26" s="17"/>
    </row>
    <row r="27" spans="1:1400" s="5" customFormat="1" ht="26.25" customHeight="1">
      <c r="A27" s="26" t="s">
        <v>64</v>
      </c>
      <c r="B27" s="27" t="s">
        <v>58</v>
      </c>
      <c r="C27" s="47"/>
      <c r="D27" s="48" t="s">
        <v>65</v>
      </c>
      <c r="E27" s="28">
        <f>SUM(E28:E30)</f>
        <v>455857750</v>
      </c>
      <c r="F27" s="29" t="s">
        <v>30</v>
      </c>
      <c r="G27" s="30">
        <f t="shared" si="9"/>
        <v>5</v>
      </c>
      <c r="H27" s="30">
        <v>5</v>
      </c>
      <c r="I27" s="30">
        <f>SUM(I28:I30)</f>
        <v>449617750</v>
      </c>
      <c r="J27" s="77">
        <f t="shared" si="8"/>
        <v>292.82873668809515</v>
      </c>
      <c r="K27" s="30">
        <f>SUM(K28:K30)</f>
        <v>292.82873668809515</v>
      </c>
      <c r="L27" s="77">
        <f t="shared" si="1"/>
        <v>-287.82873668809515</v>
      </c>
      <c r="M27" s="78">
        <f t="shared" si="2"/>
        <v>6240000</v>
      </c>
      <c r="N27" s="77">
        <f t="shared" si="3"/>
        <v>1.368848067187626</v>
      </c>
      <c r="O27" s="69"/>
      <c r="P27" s="69"/>
      <c r="Q27" s="69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</row>
    <row r="28" spans="1:1400" s="7" customFormat="1" ht="26.25" customHeight="1">
      <c r="A28" s="31">
        <v>1</v>
      </c>
      <c r="B28" s="32" t="s">
        <v>66</v>
      </c>
      <c r="C28" s="46"/>
      <c r="D28" s="34" t="s">
        <v>67</v>
      </c>
      <c r="E28" s="35">
        <v>76500000</v>
      </c>
      <c r="F28" s="36" t="s">
        <v>30</v>
      </c>
      <c r="G28" s="37">
        <f t="shared" si="9"/>
        <v>5</v>
      </c>
      <c r="H28" s="37">
        <v>5</v>
      </c>
      <c r="I28" s="37">
        <v>72000000</v>
      </c>
      <c r="J28" s="71">
        <f t="shared" si="8"/>
        <v>94.117647058823522</v>
      </c>
      <c r="K28" s="71">
        <f t="shared" si="10"/>
        <v>94.117647058823522</v>
      </c>
      <c r="L28" s="71">
        <f t="shared" si="1"/>
        <v>-89.117647058823522</v>
      </c>
      <c r="M28" s="72">
        <f t="shared" si="2"/>
        <v>4500000</v>
      </c>
      <c r="N28" s="71">
        <f t="shared" si="3"/>
        <v>5.8823529411764701</v>
      </c>
      <c r="O28" s="17"/>
      <c r="P28" s="65"/>
      <c r="Q28" s="17"/>
    </row>
    <row r="29" spans="1:1400" s="7" customFormat="1" ht="26.25" customHeight="1">
      <c r="A29" s="31">
        <v>2</v>
      </c>
      <c r="B29" s="32" t="s">
        <v>68</v>
      </c>
      <c r="C29" s="33"/>
      <c r="D29" s="32" t="s">
        <v>69</v>
      </c>
      <c r="E29" s="35">
        <v>244360000</v>
      </c>
      <c r="F29" s="36" t="s">
        <v>30</v>
      </c>
      <c r="G29" s="37">
        <f t="shared" si="9"/>
        <v>5</v>
      </c>
      <c r="H29" s="37">
        <v>5</v>
      </c>
      <c r="I29" s="37">
        <v>244360000</v>
      </c>
      <c r="J29" s="71">
        <f t="shared" si="8"/>
        <v>100</v>
      </c>
      <c r="K29" s="71">
        <f t="shared" si="10"/>
        <v>100</v>
      </c>
      <c r="L29" s="71">
        <f t="shared" si="1"/>
        <v>-95</v>
      </c>
      <c r="M29" s="72">
        <f t="shared" si="2"/>
        <v>0</v>
      </c>
      <c r="N29" s="71">
        <f t="shared" si="3"/>
        <v>0</v>
      </c>
      <c r="O29" s="17"/>
      <c r="P29" s="65"/>
      <c r="Q29" s="17"/>
    </row>
    <row r="30" spans="1:1400" s="8" customFormat="1" ht="26.25" customHeight="1">
      <c r="A30" s="31">
        <v>3</v>
      </c>
      <c r="B30" s="32" t="s">
        <v>70</v>
      </c>
      <c r="C30" s="46"/>
      <c r="D30" s="32" t="s">
        <v>71</v>
      </c>
      <c r="E30" s="35">
        <v>134997750</v>
      </c>
      <c r="F30" s="36" t="s">
        <v>30</v>
      </c>
      <c r="G30" s="37">
        <f t="shared" si="9"/>
        <v>5</v>
      </c>
      <c r="H30" s="37">
        <v>5</v>
      </c>
      <c r="I30" s="37">
        <v>133257750</v>
      </c>
      <c r="J30" s="71">
        <f t="shared" si="8"/>
        <v>98.711089629271598</v>
      </c>
      <c r="K30" s="71">
        <f t="shared" si="10"/>
        <v>98.711089629271598</v>
      </c>
      <c r="L30" s="71">
        <f t="shared" si="1"/>
        <v>-93.711089629271598</v>
      </c>
      <c r="M30" s="72">
        <f t="shared" si="2"/>
        <v>1740000</v>
      </c>
      <c r="N30" s="71">
        <f t="shared" si="3"/>
        <v>1.2889103707284011</v>
      </c>
      <c r="O30" s="17"/>
      <c r="P30" s="65"/>
      <c r="Q30" s="17"/>
    </row>
    <row r="31" spans="1:1400" s="9" customFormat="1" ht="26.25" customHeight="1">
      <c r="A31" s="26" t="s">
        <v>72</v>
      </c>
      <c r="B31" s="27" t="s">
        <v>73</v>
      </c>
      <c r="C31" s="47"/>
      <c r="D31" s="48" t="s">
        <v>74</v>
      </c>
      <c r="E31" s="28">
        <f>SUM(E32:E38)</f>
        <v>1028269336</v>
      </c>
      <c r="F31" s="29" t="s">
        <v>30</v>
      </c>
      <c r="G31" s="30">
        <f t="shared" si="9"/>
        <v>5</v>
      </c>
      <c r="H31" s="30">
        <v>5</v>
      </c>
      <c r="I31" s="30">
        <f>SUM(I32:I38)</f>
        <v>1023277147</v>
      </c>
      <c r="J31" s="77">
        <f t="shared" si="8"/>
        <v>99.514505701451753</v>
      </c>
      <c r="K31" s="77">
        <f t="shared" si="10"/>
        <v>99.514505701451753</v>
      </c>
      <c r="L31" s="77">
        <f t="shared" si="1"/>
        <v>-94.514505701451753</v>
      </c>
      <c r="M31" s="78">
        <f t="shared" si="2"/>
        <v>4992189</v>
      </c>
      <c r="N31" s="77">
        <f t="shared" si="3"/>
        <v>0.4854942985482551</v>
      </c>
      <c r="O31" s="69"/>
      <c r="P31" s="69"/>
      <c r="Q31" s="69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  <c r="BL31" s="88"/>
      <c r="BM31" s="88"/>
      <c r="BN31" s="88"/>
      <c r="BO31" s="88"/>
      <c r="BP31" s="88"/>
      <c r="BQ31" s="88"/>
      <c r="BR31" s="88"/>
      <c r="BS31" s="88"/>
      <c r="BT31" s="88"/>
      <c r="BU31" s="88"/>
      <c r="BV31" s="88"/>
      <c r="BW31" s="88"/>
      <c r="BX31" s="88"/>
      <c r="BY31" s="88"/>
      <c r="BZ31" s="88"/>
      <c r="CA31" s="88"/>
      <c r="CB31" s="88"/>
      <c r="CC31" s="88"/>
      <c r="CD31" s="88"/>
      <c r="CE31" s="88"/>
      <c r="CF31" s="88"/>
      <c r="CG31" s="88"/>
      <c r="CH31" s="88"/>
      <c r="CI31" s="88"/>
      <c r="CJ31" s="88"/>
      <c r="CK31" s="88"/>
      <c r="CL31" s="88"/>
      <c r="CM31" s="88"/>
      <c r="CN31" s="88"/>
      <c r="CO31" s="88"/>
      <c r="CP31" s="88"/>
      <c r="CQ31" s="88"/>
      <c r="CR31" s="88"/>
      <c r="CS31" s="88"/>
      <c r="CT31" s="88"/>
      <c r="CU31" s="88"/>
      <c r="CV31" s="88"/>
      <c r="CW31" s="88"/>
      <c r="CX31" s="88"/>
      <c r="CY31" s="88"/>
      <c r="CZ31" s="88"/>
      <c r="DA31" s="88"/>
      <c r="DB31" s="88"/>
      <c r="DC31" s="88"/>
      <c r="DD31" s="88"/>
      <c r="DE31" s="88"/>
      <c r="DF31" s="88"/>
      <c r="DG31" s="88"/>
      <c r="DH31" s="88"/>
      <c r="DI31" s="88"/>
      <c r="DJ31" s="88"/>
      <c r="DK31" s="88"/>
      <c r="DL31" s="88"/>
      <c r="DM31" s="88"/>
      <c r="DN31" s="88"/>
      <c r="DO31" s="88"/>
      <c r="DP31" s="88"/>
      <c r="DQ31" s="88"/>
      <c r="DR31" s="88"/>
      <c r="DS31" s="88"/>
      <c r="DT31" s="88"/>
      <c r="DU31" s="88"/>
      <c r="DV31" s="88"/>
      <c r="DW31" s="88"/>
      <c r="DX31" s="88"/>
      <c r="DY31" s="88"/>
      <c r="DZ31" s="88"/>
      <c r="EA31" s="88"/>
      <c r="EB31" s="88"/>
      <c r="EC31" s="88"/>
      <c r="ED31" s="88"/>
      <c r="EE31" s="88"/>
      <c r="EF31" s="88"/>
      <c r="EG31" s="88"/>
      <c r="EH31" s="88"/>
      <c r="EI31" s="88"/>
      <c r="EJ31" s="88"/>
      <c r="EK31" s="88"/>
      <c r="EL31" s="88"/>
      <c r="EM31" s="88"/>
      <c r="EN31" s="88"/>
      <c r="EO31" s="88"/>
      <c r="EP31" s="88"/>
      <c r="EQ31" s="88"/>
      <c r="ER31" s="88"/>
      <c r="ES31" s="88"/>
      <c r="ET31" s="88"/>
      <c r="EU31" s="88"/>
      <c r="EV31" s="88"/>
      <c r="EW31" s="88"/>
      <c r="EX31" s="88"/>
      <c r="EY31" s="88"/>
      <c r="EZ31" s="88"/>
      <c r="FA31" s="88"/>
      <c r="FB31" s="88"/>
      <c r="FC31" s="88"/>
      <c r="FD31" s="88"/>
      <c r="FE31" s="88"/>
      <c r="FF31" s="88"/>
      <c r="FG31" s="88"/>
      <c r="FH31" s="88"/>
      <c r="FI31" s="88"/>
      <c r="FJ31" s="88"/>
      <c r="FK31" s="88"/>
      <c r="FL31" s="88"/>
      <c r="FM31" s="88"/>
      <c r="FN31" s="88"/>
      <c r="FO31" s="88"/>
      <c r="FP31" s="88"/>
      <c r="FQ31" s="88"/>
      <c r="FR31" s="88"/>
      <c r="FS31" s="88"/>
      <c r="FT31" s="88"/>
      <c r="FU31" s="88"/>
      <c r="FV31" s="88"/>
      <c r="FW31" s="88"/>
      <c r="FX31" s="88"/>
      <c r="FY31" s="88"/>
      <c r="FZ31" s="88"/>
      <c r="GA31" s="88"/>
      <c r="GB31" s="88"/>
      <c r="GC31" s="88"/>
      <c r="GD31" s="88"/>
      <c r="GE31" s="88"/>
      <c r="GF31" s="88"/>
      <c r="GG31" s="88"/>
      <c r="GH31" s="88"/>
      <c r="GI31" s="88"/>
      <c r="GJ31" s="88"/>
      <c r="GK31" s="88"/>
      <c r="GL31" s="88"/>
      <c r="GM31" s="88"/>
      <c r="GN31" s="88"/>
      <c r="GO31" s="88"/>
      <c r="GP31" s="88"/>
      <c r="GQ31" s="88"/>
      <c r="GR31" s="88"/>
      <c r="GS31" s="88"/>
      <c r="GT31" s="88"/>
      <c r="GU31" s="88"/>
      <c r="GV31" s="88"/>
      <c r="GW31" s="88"/>
      <c r="GX31" s="88"/>
      <c r="GY31" s="88"/>
      <c r="GZ31" s="88"/>
      <c r="HA31" s="88"/>
      <c r="HB31" s="88"/>
      <c r="HC31" s="88"/>
      <c r="HD31" s="88"/>
      <c r="HE31" s="88"/>
      <c r="HF31" s="88"/>
      <c r="HG31" s="88"/>
      <c r="HH31" s="88"/>
      <c r="HI31" s="88"/>
      <c r="HJ31" s="88"/>
      <c r="HK31" s="88"/>
      <c r="HL31" s="88"/>
      <c r="HM31" s="88"/>
      <c r="HN31" s="88"/>
      <c r="HO31" s="88"/>
      <c r="HP31" s="88"/>
      <c r="HQ31" s="88"/>
      <c r="HR31" s="88"/>
      <c r="HS31" s="88"/>
      <c r="HT31" s="88"/>
      <c r="HU31" s="88"/>
      <c r="HV31" s="88"/>
      <c r="HW31" s="88"/>
      <c r="HX31" s="88"/>
      <c r="HY31" s="88"/>
      <c r="HZ31" s="88"/>
      <c r="IA31" s="88"/>
      <c r="IB31" s="88"/>
      <c r="IC31" s="88"/>
      <c r="ID31" s="88"/>
      <c r="IE31" s="88"/>
      <c r="IF31" s="88"/>
      <c r="IG31" s="88"/>
      <c r="IH31" s="88"/>
      <c r="II31" s="88"/>
      <c r="IJ31" s="88"/>
      <c r="IK31" s="88"/>
      <c r="IL31" s="88"/>
      <c r="IM31" s="88"/>
      <c r="IN31" s="88"/>
      <c r="IO31" s="88"/>
      <c r="IP31" s="88"/>
      <c r="IQ31" s="88"/>
      <c r="IR31" s="88"/>
      <c r="IS31" s="88"/>
      <c r="IT31" s="88"/>
      <c r="IU31" s="88"/>
      <c r="IV31" s="88"/>
      <c r="IW31" s="88"/>
      <c r="IX31" s="88"/>
      <c r="IY31" s="88"/>
      <c r="IZ31" s="88"/>
      <c r="JA31" s="88"/>
      <c r="JB31" s="88"/>
      <c r="JC31" s="88"/>
      <c r="JD31" s="88"/>
      <c r="JE31" s="88"/>
      <c r="JF31" s="88"/>
      <c r="JG31" s="88"/>
      <c r="JH31" s="88"/>
      <c r="JI31" s="88"/>
      <c r="JJ31" s="88"/>
      <c r="JK31" s="88"/>
      <c r="JL31" s="88"/>
      <c r="JM31" s="88"/>
      <c r="JN31" s="88"/>
      <c r="JO31" s="88"/>
      <c r="JP31" s="88"/>
      <c r="JQ31" s="88"/>
      <c r="JR31" s="88"/>
      <c r="JS31" s="88"/>
      <c r="JT31" s="88"/>
      <c r="JU31" s="88"/>
      <c r="JV31" s="88"/>
      <c r="JW31" s="88"/>
      <c r="JX31" s="88"/>
      <c r="JY31" s="88"/>
      <c r="JZ31" s="88"/>
      <c r="KA31" s="88"/>
      <c r="KB31" s="88"/>
      <c r="KC31" s="88"/>
      <c r="KD31" s="88"/>
      <c r="KE31" s="88"/>
      <c r="KF31" s="88"/>
      <c r="KG31" s="88"/>
      <c r="KH31" s="88"/>
      <c r="KI31" s="88"/>
      <c r="KJ31" s="88"/>
      <c r="KK31" s="88"/>
      <c r="KL31" s="88"/>
      <c r="KM31" s="88"/>
      <c r="KN31" s="88"/>
      <c r="KO31" s="88"/>
      <c r="KP31" s="88"/>
      <c r="KQ31" s="88"/>
      <c r="KR31" s="88"/>
      <c r="KS31" s="88"/>
      <c r="KT31" s="88"/>
      <c r="KU31" s="88"/>
      <c r="KV31" s="88"/>
      <c r="KW31" s="88"/>
      <c r="KX31" s="88"/>
      <c r="KY31" s="88"/>
      <c r="KZ31" s="88"/>
      <c r="LA31" s="88"/>
      <c r="LB31" s="88"/>
      <c r="LC31" s="88"/>
      <c r="LD31" s="88"/>
      <c r="LE31" s="88"/>
      <c r="LF31" s="88"/>
      <c r="LG31" s="88"/>
      <c r="LH31" s="88"/>
      <c r="LI31" s="88"/>
      <c r="LJ31" s="88"/>
      <c r="LK31" s="88"/>
      <c r="LL31" s="88"/>
      <c r="LM31" s="88"/>
      <c r="LN31" s="88"/>
      <c r="LO31" s="88"/>
      <c r="LP31" s="88"/>
      <c r="LQ31" s="88"/>
      <c r="LR31" s="88"/>
      <c r="LS31" s="88"/>
      <c r="LT31" s="88"/>
      <c r="LU31" s="88"/>
      <c r="LV31" s="88"/>
      <c r="LW31" s="88"/>
      <c r="LX31" s="88"/>
      <c r="LY31" s="88"/>
      <c r="LZ31" s="88"/>
      <c r="MA31" s="88"/>
      <c r="MB31" s="88"/>
      <c r="MC31" s="88"/>
      <c r="MD31" s="88"/>
      <c r="ME31" s="88"/>
      <c r="MF31" s="88"/>
      <c r="MG31" s="88"/>
      <c r="MH31" s="88"/>
      <c r="MI31" s="88"/>
      <c r="MJ31" s="88"/>
      <c r="MK31" s="88"/>
      <c r="ML31" s="88"/>
      <c r="MM31" s="88"/>
      <c r="MN31" s="88"/>
      <c r="MO31" s="88"/>
      <c r="MP31" s="88"/>
      <c r="MQ31" s="88"/>
      <c r="MR31" s="88"/>
      <c r="MS31" s="88"/>
      <c r="MT31" s="88"/>
      <c r="MU31" s="88"/>
      <c r="MV31" s="88"/>
      <c r="MW31" s="88"/>
      <c r="MX31" s="88"/>
      <c r="MY31" s="88"/>
      <c r="MZ31" s="88"/>
      <c r="NA31" s="88"/>
      <c r="NB31" s="88"/>
      <c r="NC31" s="88"/>
      <c r="ND31" s="88"/>
      <c r="NE31" s="88"/>
      <c r="NF31" s="88"/>
      <c r="NG31" s="88"/>
      <c r="NH31" s="88"/>
      <c r="NI31" s="88"/>
      <c r="NJ31" s="88"/>
      <c r="NK31" s="88"/>
      <c r="NL31" s="88"/>
      <c r="NM31" s="88"/>
      <c r="NN31" s="88"/>
      <c r="NO31" s="88"/>
      <c r="NP31" s="88"/>
      <c r="NQ31" s="88"/>
      <c r="NR31" s="88"/>
      <c r="NS31" s="88"/>
      <c r="NT31" s="88"/>
      <c r="NU31" s="88"/>
      <c r="NV31" s="88"/>
      <c r="NW31" s="88"/>
      <c r="NX31" s="88"/>
      <c r="NY31" s="88"/>
      <c r="NZ31" s="88"/>
      <c r="OA31" s="88"/>
      <c r="OB31" s="88"/>
      <c r="OC31" s="88"/>
      <c r="OD31" s="88"/>
      <c r="OE31" s="88"/>
      <c r="OF31" s="88"/>
      <c r="OG31" s="88"/>
      <c r="OH31" s="88"/>
      <c r="OI31" s="88"/>
      <c r="OJ31" s="88"/>
      <c r="OK31" s="88"/>
      <c r="OL31" s="88"/>
      <c r="OM31" s="88"/>
      <c r="ON31" s="88"/>
      <c r="OO31" s="88"/>
      <c r="OP31" s="88"/>
      <c r="OQ31" s="88"/>
      <c r="OR31" s="88"/>
      <c r="OS31" s="88"/>
      <c r="OT31" s="88"/>
      <c r="OU31" s="88"/>
      <c r="OV31" s="88"/>
      <c r="OW31" s="88"/>
      <c r="OX31" s="88"/>
      <c r="OY31" s="88"/>
      <c r="OZ31" s="88"/>
      <c r="PA31" s="88"/>
      <c r="PB31" s="88"/>
      <c r="PC31" s="88"/>
      <c r="PD31" s="88"/>
      <c r="PE31" s="88"/>
      <c r="PF31" s="88"/>
      <c r="PG31" s="88"/>
      <c r="PH31" s="88"/>
      <c r="PI31" s="88"/>
      <c r="PJ31" s="88"/>
      <c r="PK31" s="88"/>
      <c r="PL31" s="88"/>
      <c r="PM31" s="88"/>
      <c r="PN31" s="88"/>
      <c r="PO31" s="88"/>
      <c r="PP31" s="88"/>
      <c r="PQ31" s="88"/>
      <c r="PR31" s="88"/>
      <c r="PS31" s="88"/>
      <c r="PT31" s="88"/>
      <c r="PU31" s="88"/>
      <c r="PV31" s="88"/>
      <c r="PW31" s="88"/>
      <c r="PX31" s="88"/>
      <c r="PY31" s="88"/>
      <c r="PZ31" s="88"/>
      <c r="QA31" s="88"/>
      <c r="QB31" s="88"/>
      <c r="QC31" s="88"/>
      <c r="QD31" s="88"/>
      <c r="QE31" s="88"/>
      <c r="QF31" s="88"/>
      <c r="QG31" s="88"/>
      <c r="QH31" s="88"/>
      <c r="QI31" s="88"/>
      <c r="QJ31" s="88"/>
      <c r="QK31" s="88"/>
      <c r="QL31" s="88"/>
      <c r="QM31" s="88"/>
      <c r="QN31" s="88"/>
      <c r="QO31" s="88"/>
      <c r="QP31" s="88"/>
      <c r="QQ31" s="88"/>
      <c r="QR31" s="88"/>
      <c r="QS31" s="88"/>
      <c r="QT31" s="88"/>
      <c r="QU31" s="88"/>
      <c r="QV31" s="88"/>
      <c r="QW31" s="88"/>
      <c r="QX31" s="88"/>
      <c r="QY31" s="88"/>
      <c r="QZ31" s="88"/>
      <c r="RA31" s="88"/>
      <c r="RB31" s="88"/>
      <c r="RC31" s="88"/>
      <c r="RD31" s="88"/>
      <c r="RE31" s="88"/>
      <c r="RF31" s="88"/>
      <c r="RG31" s="88"/>
      <c r="RH31" s="88"/>
      <c r="RI31" s="88"/>
      <c r="RJ31" s="88"/>
      <c r="RK31" s="88"/>
      <c r="RL31" s="88"/>
      <c r="RM31" s="88"/>
      <c r="RN31" s="88"/>
      <c r="RO31" s="88"/>
      <c r="RP31" s="88"/>
      <c r="RQ31" s="88"/>
      <c r="RR31" s="88"/>
      <c r="RS31" s="88"/>
      <c r="RT31" s="88"/>
      <c r="RU31" s="88"/>
      <c r="RV31" s="88"/>
      <c r="RW31" s="88"/>
      <c r="RX31" s="88"/>
      <c r="RY31" s="88"/>
      <c r="RZ31" s="88"/>
      <c r="SA31" s="88"/>
      <c r="SB31" s="88"/>
      <c r="SC31" s="88"/>
      <c r="SD31" s="88"/>
      <c r="SE31" s="88"/>
      <c r="SF31" s="88"/>
      <c r="SG31" s="88"/>
      <c r="SH31" s="88"/>
      <c r="SI31" s="88"/>
      <c r="SJ31" s="88"/>
      <c r="SK31" s="88"/>
      <c r="SL31" s="88"/>
      <c r="SM31" s="88"/>
      <c r="SN31" s="88"/>
      <c r="SO31" s="88"/>
      <c r="SP31" s="88"/>
      <c r="SQ31" s="88"/>
      <c r="SR31" s="88"/>
      <c r="SS31" s="88"/>
      <c r="ST31" s="88"/>
      <c r="SU31" s="88"/>
      <c r="SV31" s="88"/>
      <c r="SW31" s="88"/>
      <c r="SX31" s="88"/>
      <c r="SY31" s="88"/>
      <c r="SZ31" s="88"/>
      <c r="TA31" s="88"/>
      <c r="TB31" s="88"/>
      <c r="TC31" s="88"/>
      <c r="TD31" s="88"/>
      <c r="TE31" s="88"/>
      <c r="TF31" s="88"/>
      <c r="TG31" s="88"/>
      <c r="TH31" s="88"/>
      <c r="TI31" s="88"/>
      <c r="TJ31" s="88"/>
      <c r="TK31" s="88"/>
      <c r="TL31" s="88"/>
      <c r="TM31" s="88"/>
      <c r="TN31" s="88"/>
      <c r="TO31" s="88"/>
      <c r="TP31" s="88"/>
      <c r="TQ31" s="88"/>
      <c r="TR31" s="88"/>
      <c r="TS31" s="88"/>
      <c r="TT31" s="88"/>
      <c r="TU31" s="88"/>
      <c r="TV31" s="88"/>
      <c r="TW31" s="88"/>
      <c r="TX31" s="88"/>
      <c r="TY31" s="88"/>
      <c r="TZ31" s="88"/>
      <c r="UA31" s="88"/>
      <c r="UB31" s="88"/>
      <c r="UC31" s="88"/>
      <c r="UD31" s="88"/>
      <c r="UE31" s="88"/>
      <c r="UF31" s="88"/>
      <c r="UG31" s="88"/>
      <c r="UH31" s="88"/>
      <c r="UI31" s="88"/>
      <c r="UJ31" s="88"/>
      <c r="UK31" s="88"/>
      <c r="UL31" s="88"/>
      <c r="UM31" s="88"/>
      <c r="UN31" s="88"/>
      <c r="UO31" s="88"/>
      <c r="UP31" s="88"/>
      <c r="UQ31" s="88"/>
      <c r="UR31" s="88"/>
      <c r="US31" s="88"/>
      <c r="UT31" s="88"/>
      <c r="UU31" s="88"/>
      <c r="UV31" s="88"/>
      <c r="UW31" s="88"/>
      <c r="UX31" s="88"/>
      <c r="UY31" s="88"/>
      <c r="UZ31" s="88"/>
      <c r="VA31" s="88"/>
      <c r="VB31" s="88"/>
      <c r="VC31" s="88"/>
      <c r="VD31" s="88"/>
      <c r="VE31" s="88"/>
      <c r="VF31" s="88"/>
      <c r="VG31" s="88"/>
      <c r="VH31" s="88"/>
      <c r="VI31" s="88"/>
      <c r="VJ31" s="88"/>
      <c r="VK31" s="88"/>
      <c r="VL31" s="88"/>
      <c r="VM31" s="88"/>
      <c r="VN31" s="88"/>
      <c r="VO31" s="88"/>
      <c r="VP31" s="88"/>
      <c r="VQ31" s="88"/>
      <c r="VR31" s="88"/>
      <c r="VS31" s="88"/>
      <c r="VT31" s="88"/>
      <c r="VU31" s="88"/>
      <c r="VV31" s="88"/>
      <c r="VW31" s="88"/>
      <c r="VX31" s="88"/>
      <c r="VY31" s="88"/>
      <c r="VZ31" s="88"/>
      <c r="WA31" s="88"/>
      <c r="WB31" s="88"/>
      <c r="WC31" s="88"/>
      <c r="WD31" s="88"/>
      <c r="WE31" s="88"/>
      <c r="WF31" s="88"/>
      <c r="WG31" s="88"/>
      <c r="WH31" s="88"/>
      <c r="WI31" s="88"/>
      <c r="WJ31" s="88"/>
      <c r="WK31" s="88"/>
      <c r="WL31" s="88"/>
      <c r="WM31" s="88"/>
      <c r="WN31" s="88"/>
      <c r="WO31" s="88"/>
      <c r="WP31" s="88"/>
      <c r="WQ31" s="88"/>
      <c r="WR31" s="88"/>
      <c r="WS31" s="88"/>
      <c r="WT31" s="88"/>
      <c r="WU31" s="88"/>
      <c r="WV31" s="88"/>
      <c r="WW31" s="88"/>
      <c r="WX31" s="88"/>
      <c r="WY31" s="88"/>
      <c r="WZ31" s="88"/>
      <c r="XA31" s="88"/>
      <c r="XB31" s="88"/>
      <c r="XC31" s="88"/>
      <c r="XD31" s="88"/>
      <c r="XE31" s="88"/>
      <c r="XF31" s="88"/>
      <c r="XG31" s="88"/>
      <c r="XH31" s="88"/>
      <c r="XI31" s="88"/>
      <c r="XJ31" s="88"/>
      <c r="XK31" s="88"/>
      <c r="XL31" s="88"/>
      <c r="XM31" s="88"/>
      <c r="XN31" s="88"/>
      <c r="XO31" s="88"/>
      <c r="XP31" s="88"/>
      <c r="XQ31" s="88"/>
      <c r="XR31" s="88"/>
      <c r="XS31" s="88"/>
      <c r="XT31" s="88"/>
      <c r="XU31" s="88"/>
      <c r="XV31" s="88"/>
      <c r="XW31" s="88"/>
      <c r="XX31" s="88"/>
      <c r="XY31" s="88"/>
      <c r="XZ31" s="88"/>
      <c r="YA31" s="88"/>
      <c r="YB31" s="88"/>
      <c r="YC31" s="88"/>
      <c r="YD31" s="88"/>
      <c r="YE31" s="88"/>
      <c r="YF31" s="88"/>
      <c r="YG31" s="88"/>
      <c r="YH31" s="88"/>
      <c r="YI31" s="88"/>
      <c r="YJ31" s="88"/>
      <c r="YK31" s="88"/>
      <c r="YL31" s="88"/>
      <c r="YM31" s="88"/>
      <c r="YN31" s="88"/>
      <c r="YO31" s="88"/>
      <c r="YP31" s="88"/>
      <c r="YQ31" s="88"/>
      <c r="YR31" s="88"/>
      <c r="YS31" s="88"/>
      <c r="YT31" s="88"/>
      <c r="YU31" s="88"/>
      <c r="YV31" s="88"/>
      <c r="YW31" s="88"/>
      <c r="YX31" s="88"/>
      <c r="YY31" s="88"/>
      <c r="YZ31" s="88"/>
      <c r="ZA31" s="88"/>
      <c r="ZB31" s="88"/>
      <c r="ZC31" s="88"/>
      <c r="ZD31" s="88"/>
      <c r="ZE31" s="88"/>
      <c r="ZF31" s="88"/>
      <c r="ZG31" s="88"/>
      <c r="ZH31" s="88"/>
      <c r="ZI31" s="88"/>
      <c r="ZJ31" s="88"/>
      <c r="ZK31" s="88"/>
      <c r="ZL31" s="88"/>
      <c r="ZM31" s="88"/>
      <c r="ZN31" s="88"/>
      <c r="ZO31" s="88"/>
      <c r="ZP31" s="88"/>
      <c r="ZQ31" s="88"/>
      <c r="ZR31" s="88"/>
      <c r="ZS31" s="88"/>
      <c r="ZT31" s="88"/>
      <c r="ZU31" s="88"/>
      <c r="ZV31" s="88"/>
      <c r="ZW31" s="88"/>
      <c r="ZX31" s="88"/>
      <c r="ZY31" s="88"/>
      <c r="ZZ31" s="88"/>
      <c r="AAA31" s="88"/>
      <c r="AAB31" s="88"/>
      <c r="AAC31" s="88"/>
      <c r="AAD31" s="88"/>
      <c r="AAE31" s="88"/>
      <c r="AAF31" s="88"/>
      <c r="AAG31" s="88"/>
      <c r="AAH31" s="88"/>
      <c r="AAI31" s="88"/>
      <c r="AAJ31" s="88"/>
      <c r="AAK31" s="88"/>
      <c r="AAL31" s="88"/>
      <c r="AAM31" s="88"/>
      <c r="AAN31" s="88"/>
      <c r="AAO31" s="88"/>
      <c r="AAP31" s="88"/>
      <c r="AAQ31" s="88"/>
      <c r="AAR31" s="88"/>
      <c r="AAS31" s="88"/>
      <c r="AAT31" s="88"/>
      <c r="AAU31" s="88"/>
      <c r="AAV31" s="88"/>
      <c r="AAW31" s="88"/>
      <c r="AAX31" s="88"/>
      <c r="AAY31" s="88"/>
      <c r="AAZ31" s="88"/>
      <c r="ABA31" s="88"/>
      <c r="ABB31" s="88"/>
      <c r="ABC31" s="88"/>
      <c r="ABD31" s="88"/>
      <c r="ABE31" s="88"/>
      <c r="ABF31" s="88"/>
      <c r="ABG31" s="88"/>
      <c r="ABH31" s="88"/>
      <c r="ABI31" s="88"/>
      <c r="ABJ31" s="88"/>
      <c r="ABK31" s="88"/>
      <c r="ABL31" s="88"/>
      <c r="ABM31" s="88"/>
      <c r="ABN31" s="88"/>
      <c r="ABO31" s="88"/>
      <c r="ABP31" s="88"/>
      <c r="ABQ31" s="88"/>
      <c r="ABR31" s="88"/>
      <c r="ABS31" s="88"/>
      <c r="ABT31" s="88"/>
      <c r="ABU31" s="88"/>
      <c r="ABV31" s="88"/>
      <c r="ABW31" s="88"/>
      <c r="ABX31" s="88"/>
      <c r="ABY31" s="88"/>
      <c r="ABZ31" s="88"/>
      <c r="ACA31" s="88"/>
      <c r="ACB31" s="88"/>
      <c r="ACC31" s="88"/>
      <c r="ACD31" s="88"/>
      <c r="ACE31" s="88"/>
      <c r="ACF31" s="88"/>
      <c r="ACG31" s="88"/>
      <c r="ACH31" s="88"/>
      <c r="ACI31" s="88"/>
      <c r="ACJ31" s="88"/>
      <c r="ACK31" s="88"/>
      <c r="ACL31" s="88"/>
      <c r="ACM31" s="88"/>
      <c r="ACN31" s="88"/>
      <c r="ACO31" s="88"/>
      <c r="ACP31" s="88"/>
      <c r="ACQ31" s="88"/>
      <c r="ACR31" s="88"/>
      <c r="ACS31" s="88"/>
      <c r="ACT31" s="88"/>
      <c r="ACU31" s="88"/>
      <c r="ACV31" s="88"/>
      <c r="ACW31" s="88"/>
      <c r="ACX31" s="88"/>
      <c r="ACY31" s="88"/>
      <c r="ACZ31" s="88"/>
      <c r="ADA31" s="88"/>
      <c r="ADB31" s="88"/>
      <c r="ADC31" s="88"/>
      <c r="ADD31" s="88"/>
      <c r="ADE31" s="88"/>
      <c r="ADF31" s="88"/>
      <c r="ADG31" s="88"/>
      <c r="ADH31" s="88"/>
      <c r="ADI31" s="88"/>
      <c r="ADJ31" s="88"/>
      <c r="ADK31" s="88"/>
      <c r="ADL31" s="88"/>
      <c r="ADM31" s="88"/>
      <c r="ADN31" s="88"/>
      <c r="ADO31" s="88"/>
      <c r="ADP31" s="88"/>
      <c r="ADQ31" s="88"/>
      <c r="ADR31" s="88"/>
      <c r="ADS31" s="88"/>
      <c r="ADT31" s="88"/>
      <c r="ADU31" s="88"/>
      <c r="ADV31" s="88"/>
      <c r="ADW31" s="88"/>
      <c r="ADX31" s="88"/>
      <c r="ADY31" s="88"/>
      <c r="ADZ31" s="88"/>
      <c r="AEA31" s="88"/>
      <c r="AEB31" s="88"/>
      <c r="AEC31" s="88"/>
      <c r="AED31" s="88"/>
      <c r="AEE31" s="88"/>
      <c r="AEF31" s="88"/>
      <c r="AEG31" s="88"/>
      <c r="AEH31" s="88"/>
      <c r="AEI31" s="88"/>
      <c r="AEJ31" s="88"/>
      <c r="AEK31" s="88"/>
      <c r="AEL31" s="88"/>
      <c r="AEM31" s="88"/>
      <c r="AEN31" s="88"/>
      <c r="AEO31" s="88"/>
      <c r="AEP31" s="88"/>
      <c r="AEQ31" s="88"/>
      <c r="AER31" s="88"/>
      <c r="AES31" s="88"/>
      <c r="AET31" s="88"/>
      <c r="AEU31" s="88"/>
      <c r="AEV31" s="88"/>
      <c r="AEW31" s="88"/>
      <c r="AEX31" s="88"/>
      <c r="AEY31" s="88"/>
      <c r="AEZ31" s="88"/>
      <c r="AFA31" s="88"/>
      <c r="AFB31" s="88"/>
      <c r="AFC31" s="88"/>
      <c r="AFD31" s="88"/>
      <c r="AFE31" s="88"/>
      <c r="AFF31" s="88"/>
      <c r="AFG31" s="88"/>
      <c r="AFH31" s="88"/>
      <c r="AFI31" s="88"/>
      <c r="AFJ31" s="88"/>
      <c r="AFK31" s="88"/>
      <c r="AFL31" s="88"/>
      <c r="AFM31" s="88"/>
      <c r="AFN31" s="88"/>
      <c r="AFO31" s="88"/>
      <c r="AFP31" s="88"/>
      <c r="AFQ31" s="88"/>
      <c r="AFR31" s="88"/>
      <c r="AFS31" s="88"/>
      <c r="AFT31" s="88"/>
      <c r="AFU31" s="88"/>
      <c r="AFV31" s="88"/>
      <c r="AFW31" s="88"/>
      <c r="AFX31" s="88"/>
      <c r="AFY31" s="88"/>
      <c r="AFZ31" s="88"/>
      <c r="AGA31" s="88"/>
      <c r="AGB31" s="88"/>
      <c r="AGC31" s="88"/>
      <c r="AGD31" s="88"/>
      <c r="AGE31" s="88"/>
      <c r="AGF31" s="88"/>
      <c r="AGG31" s="88"/>
      <c r="AGH31" s="88"/>
      <c r="AGI31" s="88"/>
      <c r="AGJ31" s="88"/>
      <c r="AGK31" s="88"/>
      <c r="AGL31" s="88"/>
      <c r="AGM31" s="88"/>
      <c r="AGN31" s="88"/>
      <c r="AGO31" s="88"/>
      <c r="AGP31" s="88"/>
      <c r="AGQ31" s="88"/>
      <c r="AGR31" s="88"/>
      <c r="AGS31" s="88"/>
      <c r="AGT31" s="88"/>
      <c r="AGU31" s="88"/>
      <c r="AGV31" s="88"/>
      <c r="AGW31" s="88"/>
      <c r="AGX31" s="88"/>
      <c r="AGY31" s="88"/>
      <c r="AGZ31" s="88"/>
      <c r="AHA31" s="88"/>
      <c r="AHB31" s="88"/>
      <c r="AHC31" s="88"/>
      <c r="AHD31" s="88"/>
      <c r="AHE31" s="88"/>
      <c r="AHF31" s="88"/>
      <c r="AHG31" s="88"/>
      <c r="AHH31" s="88"/>
      <c r="AHI31" s="88"/>
      <c r="AHJ31" s="88"/>
      <c r="AHK31" s="88"/>
      <c r="AHL31" s="88"/>
      <c r="AHM31" s="88"/>
      <c r="AHN31" s="88"/>
      <c r="AHO31" s="88"/>
      <c r="AHP31" s="88"/>
      <c r="AHQ31" s="88"/>
      <c r="AHR31" s="88"/>
      <c r="AHS31" s="88"/>
      <c r="AHT31" s="88"/>
      <c r="AHU31" s="88"/>
      <c r="AHV31" s="88"/>
      <c r="AHW31" s="88"/>
      <c r="AHX31" s="88"/>
      <c r="AHY31" s="88"/>
      <c r="AHZ31" s="88"/>
      <c r="AIA31" s="88"/>
      <c r="AIB31" s="88"/>
      <c r="AIC31" s="88"/>
      <c r="AID31" s="88"/>
      <c r="AIE31" s="88"/>
      <c r="AIF31" s="88"/>
      <c r="AIG31" s="88"/>
      <c r="AIH31" s="88"/>
      <c r="AII31" s="88"/>
      <c r="AIJ31" s="88"/>
      <c r="AIK31" s="88"/>
      <c r="AIL31" s="88"/>
      <c r="AIM31" s="88"/>
      <c r="AIN31" s="88"/>
      <c r="AIO31" s="88"/>
      <c r="AIP31" s="88"/>
      <c r="AIQ31" s="88"/>
      <c r="AIR31" s="88"/>
      <c r="AIS31" s="88"/>
      <c r="AIT31" s="88"/>
      <c r="AIU31" s="88"/>
      <c r="AIV31" s="88"/>
      <c r="AIW31" s="88"/>
      <c r="AIX31" s="88"/>
      <c r="AIY31" s="88"/>
      <c r="AIZ31" s="88"/>
      <c r="AJA31" s="88"/>
      <c r="AJB31" s="88"/>
      <c r="AJC31" s="88"/>
      <c r="AJD31" s="88"/>
      <c r="AJE31" s="88"/>
      <c r="AJF31" s="88"/>
      <c r="AJG31" s="88"/>
      <c r="AJH31" s="88"/>
      <c r="AJI31" s="88"/>
      <c r="AJJ31" s="88"/>
      <c r="AJK31" s="88"/>
      <c r="AJL31" s="88"/>
      <c r="AJM31" s="88"/>
      <c r="AJN31" s="88"/>
      <c r="AJO31" s="88"/>
      <c r="AJP31" s="88"/>
      <c r="AJQ31" s="88"/>
      <c r="AJR31" s="88"/>
      <c r="AJS31" s="88"/>
      <c r="AJT31" s="88"/>
      <c r="AJU31" s="88"/>
      <c r="AJV31" s="88"/>
      <c r="AJW31" s="88"/>
      <c r="AJX31" s="88"/>
      <c r="AJY31" s="88"/>
      <c r="AJZ31" s="88"/>
      <c r="AKA31" s="88"/>
      <c r="AKB31" s="88"/>
      <c r="AKC31" s="88"/>
      <c r="AKD31" s="88"/>
      <c r="AKE31" s="88"/>
      <c r="AKF31" s="88"/>
      <c r="AKG31" s="88"/>
      <c r="AKH31" s="88"/>
      <c r="AKI31" s="88"/>
      <c r="AKJ31" s="88"/>
      <c r="AKK31" s="88"/>
      <c r="AKL31" s="88"/>
      <c r="AKM31" s="88"/>
      <c r="AKN31" s="88"/>
      <c r="AKO31" s="88"/>
      <c r="AKP31" s="88"/>
      <c r="AKQ31" s="88"/>
      <c r="AKR31" s="88"/>
      <c r="AKS31" s="88"/>
      <c r="AKT31" s="88"/>
      <c r="AKU31" s="88"/>
      <c r="AKV31" s="88"/>
      <c r="AKW31" s="88"/>
      <c r="AKX31" s="88"/>
      <c r="AKY31" s="88"/>
      <c r="AKZ31" s="88"/>
      <c r="ALA31" s="88"/>
      <c r="ALB31" s="88"/>
      <c r="ALC31" s="88"/>
      <c r="ALD31" s="88"/>
      <c r="ALE31" s="88"/>
      <c r="ALF31" s="88"/>
      <c r="ALG31" s="88"/>
      <c r="ALH31" s="88"/>
      <c r="ALI31" s="88"/>
      <c r="ALJ31" s="88"/>
      <c r="ALK31" s="88"/>
      <c r="ALL31" s="88"/>
      <c r="ALM31" s="88"/>
      <c r="ALN31" s="88"/>
      <c r="ALO31" s="88"/>
      <c r="ALP31" s="88"/>
      <c r="ALQ31" s="88"/>
      <c r="ALR31" s="88"/>
      <c r="ALS31" s="88"/>
      <c r="ALT31" s="88"/>
      <c r="ALU31" s="88"/>
      <c r="ALV31" s="88"/>
      <c r="ALW31" s="88"/>
      <c r="ALX31" s="88"/>
      <c r="ALY31" s="88"/>
      <c r="ALZ31" s="88"/>
      <c r="AMA31" s="88"/>
      <c r="AMB31" s="88"/>
      <c r="AMC31" s="88"/>
      <c r="AMD31" s="88"/>
      <c r="AME31" s="88"/>
      <c r="AMF31" s="88"/>
      <c r="AMG31" s="88"/>
      <c r="AMH31" s="88"/>
      <c r="AMI31" s="88"/>
      <c r="AMJ31" s="88"/>
      <c r="AMK31" s="88"/>
      <c r="AML31" s="88"/>
      <c r="AMM31" s="88"/>
      <c r="AMN31" s="88"/>
      <c r="AMO31" s="88"/>
      <c r="AMP31" s="88"/>
      <c r="AMQ31" s="88"/>
      <c r="AMR31" s="88"/>
      <c r="AMS31" s="88"/>
      <c r="AMT31" s="88"/>
      <c r="AMU31" s="88"/>
      <c r="AMV31" s="88"/>
      <c r="AMW31" s="88"/>
      <c r="AMX31" s="88"/>
      <c r="AMY31" s="88"/>
      <c r="AMZ31" s="88"/>
      <c r="ANA31" s="88"/>
      <c r="ANB31" s="88"/>
      <c r="ANC31" s="88"/>
      <c r="AND31" s="88"/>
      <c r="ANE31" s="88"/>
      <c r="ANF31" s="88"/>
      <c r="ANG31" s="88"/>
      <c r="ANH31" s="88"/>
      <c r="ANI31" s="88"/>
      <c r="ANJ31" s="88"/>
      <c r="ANK31" s="88"/>
      <c r="ANL31" s="88"/>
      <c r="ANM31" s="88"/>
      <c r="ANN31" s="88"/>
      <c r="ANO31" s="88"/>
      <c r="ANP31" s="88"/>
      <c r="ANQ31" s="88"/>
      <c r="ANR31" s="88"/>
      <c r="ANS31" s="88"/>
      <c r="ANT31" s="88"/>
      <c r="ANU31" s="88"/>
      <c r="ANV31" s="88"/>
      <c r="ANW31" s="88"/>
      <c r="ANX31" s="88"/>
      <c r="ANY31" s="88"/>
      <c r="ANZ31" s="88"/>
      <c r="AOA31" s="88"/>
      <c r="AOB31" s="88"/>
      <c r="AOC31" s="88"/>
      <c r="AOD31" s="88"/>
      <c r="AOE31" s="88"/>
      <c r="AOF31" s="88"/>
      <c r="AOG31" s="88"/>
      <c r="AOH31" s="88"/>
      <c r="AOI31" s="88"/>
      <c r="AOJ31" s="88"/>
      <c r="AOK31" s="88"/>
      <c r="AOL31" s="88"/>
      <c r="AOM31" s="88"/>
      <c r="AON31" s="88"/>
      <c r="AOO31" s="88"/>
      <c r="AOP31" s="88"/>
      <c r="AOQ31" s="88"/>
      <c r="AOR31" s="88"/>
      <c r="AOS31" s="88"/>
      <c r="AOT31" s="88"/>
      <c r="AOU31" s="88"/>
      <c r="AOV31" s="88"/>
      <c r="AOW31" s="88"/>
      <c r="AOX31" s="88"/>
      <c r="AOY31" s="88"/>
      <c r="AOZ31" s="88"/>
      <c r="APA31" s="88"/>
      <c r="APB31" s="88"/>
      <c r="APC31" s="88"/>
      <c r="APD31" s="88"/>
      <c r="APE31" s="88"/>
      <c r="APF31" s="88"/>
      <c r="APG31" s="88"/>
      <c r="APH31" s="88"/>
      <c r="API31" s="88"/>
      <c r="APJ31" s="88"/>
      <c r="APK31" s="88"/>
      <c r="APL31" s="88"/>
      <c r="APM31" s="88"/>
      <c r="APN31" s="88"/>
      <c r="APO31" s="88"/>
      <c r="APP31" s="88"/>
      <c r="APQ31" s="88"/>
      <c r="APR31" s="88"/>
      <c r="APS31" s="88"/>
      <c r="APT31" s="88"/>
      <c r="APU31" s="88"/>
      <c r="APV31" s="88"/>
      <c r="APW31" s="88"/>
      <c r="APX31" s="88"/>
      <c r="APY31" s="88"/>
      <c r="APZ31" s="88"/>
      <c r="AQA31" s="88"/>
      <c r="AQB31" s="88"/>
      <c r="AQC31" s="88"/>
      <c r="AQD31" s="88"/>
      <c r="AQE31" s="88"/>
      <c r="AQF31" s="88"/>
      <c r="AQG31" s="88"/>
      <c r="AQH31" s="88"/>
      <c r="AQI31" s="88"/>
      <c r="AQJ31" s="88"/>
      <c r="AQK31" s="88"/>
      <c r="AQL31" s="88"/>
      <c r="AQM31" s="88"/>
      <c r="AQN31" s="88"/>
      <c r="AQO31" s="88"/>
      <c r="AQP31" s="88"/>
      <c r="AQQ31" s="88"/>
      <c r="AQR31" s="88"/>
      <c r="AQS31" s="88"/>
      <c r="AQT31" s="88"/>
      <c r="AQU31" s="88"/>
      <c r="AQV31" s="88"/>
      <c r="AQW31" s="88"/>
      <c r="AQX31" s="88"/>
      <c r="AQY31" s="88"/>
      <c r="AQZ31" s="88"/>
      <c r="ARA31" s="88"/>
      <c r="ARB31" s="88"/>
      <c r="ARC31" s="88"/>
      <c r="ARD31" s="88"/>
      <c r="ARE31" s="88"/>
      <c r="ARF31" s="88"/>
      <c r="ARG31" s="88"/>
      <c r="ARH31" s="88"/>
      <c r="ARI31" s="88"/>
      <c r="ARJ31" s="88"/>
      <c r="ARK31" s="88"/>
      <c r="ARL31" s="88"/>
      <c r="ARM31" s="88"/>
      <c r="ARN31" s="88"/>
      <c r="ARO31" s="88"/>
      <c r="ARP31" s="88"/>
      <c r="ARQ31" s="88"/>
      <c r="ARR31" s="88"/>
      <c r="ARS31" s="88"/>
      <c r="ART31" s="88"/>
      <c r="ARU31" s="88"/>
      <c r="ARV31" s="88"/>
      <c r="ARW31" s="88"/>
      <c r="ARX31" s="88"/>
      <c r="ARY31" s="88"/>
      <c r="ARZ31" s="88"/>
      <c r="ASA31" s="88"/>
      <c r="ASB31" s="88"/>
      <c r="ASC31" s="88"/>
      <c r="ASD31" s="88"/>
      <c r="ASE31" s="88"/>
      <c r="ASF31" s="88"/>
      <c r="ASG31" s="88"/>
      <c r="ASH31" s="88"/>
      <c r="ASI31" s="88"/>
      <c r="ASJ31" s="88"/>
      <c r="ASK31" s="88"/>
      <c r="ASL31" s="88"/>
      <c r="ASM31" s="88"/>
      <c r="ASN31" s="88"/>
      <c r="ASO31" s="88"/>
      <c r="ASP31" s="88"/>
      <c r="ASQ31" s="88"/>
      <c r="ASR31" s="88"/>
      <c r="ASS31" s="88"/>
      <c r="AST31" s="88"/>
      <c r="ASU31" s="88"/>
      <c r="ASV31" s="88"/>
      <c r="ASW31" s="88"/>
      <c r="ASX31" s="88"/>
      <c r="ASY31" s="88"/>
      <c r="ASZ31" s="88"/>
      <c r="ATA31" s="88"/>
      <c r="ATB31" s="88"/>
      <c r="ATC31" s="88"/>
      <c r="ATD31" s="88"/>
      <c r="ATE31" s="88"/>
      <c r="ATF31" s="88"/>
      <c r="ATG31" s="88"/>
      <c r="ATH31" s="88"/>
      <c r="ATI31" s="88"/>
      <c r="ATJ31" s="88"/>
      <c r="ATK31" s="88"/>
      <c r="ATL31" s="88"/>
      <c r="ATM31" s="88"/>
      <c r="ATN31" s="88"/>
      <c r="ATO31" s="88"/>
      <c r="ATP31" s="88"/>
      <c r="ATQ31" s="88"/>
      <c r="ATR31" s="88"/>
      <c r="ATS31" s="88"/>
      <c r="ATT31" s="88"/>
      <c r="ATU31" s="88"/>
      <c r="ATV31" s="88"/>
      <c r="ATW31" s="88"/>
      <c r="ATX31" s="88"/>
      <c r="ATY31" s="88"/>
      <c r="ATZ31" s="88"/>
      <c r="AUA31" s="88"/>
      <c r="AUB31" s="88"/>
      <c r="AUC31" s="88"/>
      <c r="AUD31" s="88"/>
      <c r="AUE31" s="88"/>
      <c r="AUF31" s="88"/>
      <c r="AUG31" s="88"/>
      <c r="AUH31" s="88"/>
      <c r="AUI31" s="88"/>
      <c r="AUJ31" s="88"/>
      <c r="AUK31" s="88"/>
      <c r="AUL31" s="88"/>
      <c r="AUM31" s="88"/>
      <c r="AUN31" s="88"/>
      <c r="AUO31" s="88"/>
      <c r="AUP31" s="88"/>
      <c r="AUQ31" s="88"/>
      <c r="AUR31" s="88"/>
      <c r="AUS31" s="88"/>
      <c r="AUT31" s="88"/>
      <c r="AUU31" s="88"/>
      <c r="AUV31" s="88"/>
      <c r="AUW31" s="88"/>
      <c r="AUX31" s="88"/>
      <c r="AUY31" s="88"/>
      <c r="AUZ31" s="88"/>
      <c r="AVA31" s="88"/>
      <c r="AVB31" s="88"/>
      <c r="AVC31" s="88"/>
      <c r="AVD31" s="88"/>
      <c r="AVE31" s="88"/>
      <c r="AVF31" s="88"/>
      <c r="AVG31" s="88"/>
      <c r="AVH31" s="88"/>
      <c r="AVI31" s="88"/>
      <c r="AVJ31" s="88"/>
      <c r="AVK31" s="88"/>
      <c r="AVL31" s="88"/>
      <c r="AVM31" s="88"/>
      <c r="AVN31" s="88"/>
      <c r="AVO31" s="88"/>
      <c r="AVP31" s="88"/>
      <c r="AVQ31" s="88"/>
      <c r="AVR31" s="88"/>
      <c r="AVS31" s="88"/>
      <c r="AVT31" s="88"/>
      <c r="AVU31" s="88"/>
      <c r="AVV31" s="88"/>
      <c r="AVW31" s="88"/>
      <c r="AVX31" s="88"/>
      <c r="AVY31" s="88"/>
      <c r="AVZ31" s="88"/>
      <c r="AWA31" s="88"/>
      <c r="AWB31" s="88"/>
      <c r="AWC31" s="88"/>
      <c r="AWD31" s="88"/>
      <c r="AWE31" s="88"/>
      <c r="AWF31" s="88"/>
      <c r="AWG31" s="88"/>
      <c r="AWH31" s="88"/>
      <c r="AWI31" s="88"/>
      <c r="AWJ31" s="88"/>
      <c r="AWK31" s="88"/>
      <c r="AWL31" s="88"/>
      <c r="AWM31" s="88"/>
      <c r="AWN31" s="88"/>
      <c r="AWO31" s="88"/>
      <c r="AWP31" s="88"/>
      <c r="AWQ31" s="88"/>
      <c r="AWR31" s="88"/>
      <c r="AWS31" s="88"/>
      <c r="AWT31" s="88"/>
      <c r="AWU31" s="88"/>
      <c r="AWV31" s="88"/>
      <c r="AWW31" s="88"/>
      <c r="AWX31" s="88"/>
      <c r="AWY31" s="88"/>
      <c r="AWZ31" s="88"/>
      <c r="AXA31" s="88"/>
      <c r="AXB31" s="88"/>
      <c r="AXC31" s="88"/>
      <c r="AXD31" s="88"/>
      <c r="AXE31" s="88"/>
      <c r="AXF31" s="88"/>
      <c r="AXG31" s="88"/>
      <c r="AXH31" s="88"/>
      <c r="AXI31" s="88"/>
      <c r="AXJ31" s="88"/>
      <c r="AXK31" s="88"/>
      <c r="AXL31" s="88"/>
      <c r="AXM31" s="88"/>
      <c r="AXN31" s="88"/>
      <c r="AXO31" s="88"/>
      <c r="AXP31" s="88"/>
      <c r="AXQ31" s="88"/>
      <c r="AXR31" s="88"/>
      <c r="AXS31" s="88"/>
      <c r="AXT31" s="88"/>
      <c r="AXU31" s="88"/>
      <c r="AXV31" s="88"/>
      <c r="AXW31" s="88"/>
      <c r="AXX31" s="88"/>
      <c r="AXY31" s="88"/>
      <c r="AXZ31" s="88"/>
      <c r="AYA31" s="88"/>
      <c r="AYB31" s="88"/>
      <c r="AYC31" s="88"/>
      <c r="AYD31" s="88"/>
      <c r="AYE31" s="88"/>
      <c r="AYF31" s="88"/>
      <c r="AYG31" s="88"/>
      <c r="AYH31" s="88"/>
      <c r="AYI31" s="88"/>
      <c r="AYJ31" s="88"/>
      <c r="AYK31" s="88"/>
      <c r="AYL31" s="88"/>
      <c r="AYM31" s="88"/>
      <c r="AYN31" s="88"/>
      <c r="AYO31" s="88"/>
      <c r="AYP31" s="88"/>
      <c r="AYQ31" s="88"/>
      <c r="AYR31" s="88"/>
      <c r="AYS31" s="88"/>
      <c r="AYT31" s="88"/>
      <c r="AYU31" s="88"/>
      <c r="AYV31" s="88"/>
      <c r="AYW31" s="88"/>
      <c r="AYX31" s="88"/>
      <c r="AYY31" s="88"/>
      <c r="AYZ31" s="88"/>
      <c r="AZA31" s="88"/>
      <c r="AZB31" s="88"/>
      <c r="AZC31" s="88"/>
      <c r="AZD31" s="88"/>
      <c r="AZE31" s="88"/>
      <c r="AZF31" s="88"/>
      <c r="AZG31" s="88"/>
      <c r="AZH31" s="88"/>
      <c r="AZI31" s="88"/>
      <c r="AZJ31" s="88"/>
      <c r="AZK31" s="88"/>
      <c r="AZL31" s="88"/>
      <c r="AZM31" s="88"/>
      <c r="AZN31" s="88"/>
      <c r="AZO31" s="88"/>
      <c r="AZP31" s="88"/>
      <c r="AZQ31" s="88"/>
      <c r="AZR31" s="88"/>
      <c r="AZS31" s="88"/>
      <c r="AZT31" s="88"/>
      <c r="AZU31" s="88"/>
      <c r="AZV31" s="88"/>
      <c r="AZW31" s="88"/>
      <c r="AZX31" s="88"/>
      <c r="AZY31" s="88"/>
      <c r="AZZ31" s="88"/>
      <c r="BAA31" s="88"/>
      <c r="BAB31" s="88"/>
      <c r="BAC31" s="88"/>
      <c r="BAD31" s="88"/>
      <c r="BAE31" s="88"/>
      <c r="BAF31" s="88"/>
      <c r="BAG31" s="88"/>
      <c r="BAH31" s="88"/>
      <c r="BAI31" s="88"/>
      <c r="BAJ31" s="88"/>
      <c r="BAK31" s="88"/>
      <c r="BAL31" s="88"/>
      <c r="BAM31" s="88"/>
      <c r="BAN31" s="88"/>
      <c r="BAO31" s="88"/>
      <c r="BAP31" s="88"/>
      <c r="BAQ31" s="88"/>
      <c r="BAR31" s="88"/>
      <c r="BAS31" s="88"/>
      <c r="BAT31" s="88"/>
      <c r="BAU31" s="88"/>
      <c r="BAV31" s="88"/>
    </row>
    <row r="32" spans="1:1400" ht="26.25" customHeight="1">
      <c r="A32" s="250">
        <v>1</v>
      </c>
      <c r="B32" s="251" t="s">
        <v>75</v>
      </c>
      <c r="C32" s="252"/>
      <c r="D32" s="251" t="s">
        <v>76</v>
      </c>
      <c r="E32" s="254">
        <v>12714788</v>
      </c>
      <c r="F32" s="255" t="s">
        <v>30</v>
      </c>
      <c r="G32" s="256">
        <f t="shared" si="9"/>
        <v>5</v>
      </c>
      <c r="H32" s="256">
        <v>5</v>
      </c>
      <c r="I32" s="256">
        <v>12714000</v>
      </c>
      <c r="J32" s="257">
        <f t="shared" si="8"/>
        <v>99.993802492027399</v>
      </c>
      <c r="K32" s="257">
        <f t="shared" si="10"/>
        <v>99.993802492027399</v>
      </c>
      <c r="L32" s="257">
        <f t="shared" si="1"/>
        <v>-94.993802492027399</v>
      </c>
      <c r="M32" s="258">
        <f t="shared" si="2"/>
        <v>788</v>
      </c>
      <c r="N32" s="257">
        <f t="shared" si="3"/>
        <v>6.1975079726063857E-3</v>
      </c>
      <c r="O32" s="260"/>
      <c r="P32" s="259"/>
      <c r="Q32" s="260"/>
    </row>
    <row r="33" spans="1:1400" s="6" customFormat="1" ht="26.25" customHeight="1">
      <c r="A33" s="31">
        <v>2</v>
      </c>
      <c r="B33" s="32" t="s">
        <v>77</v>
      </c>
      <c r="C33" s="33"/>
      <c r="D33" s="32" t="s">
        <v>78</v>
      </c>
      <c r="E33" s="35">
        <v>125093947</v>
      </c>
      <c r="F33" s="36" t="s">
        <v>30</v>
      </c>
      <c r="G33" s="37">
        <f t="shared" si="9"/>
        <v>5</v>
      </c>
      <c r="H33" s="37">
        <v>5</v>
      </c>
      <c r="I33" s="70">
        <v>122872000</v>
      </c>
      <c r="J33" s="71">
        <f t="shared" si="8"/>
        <v>98.223777366302144</v>
      </c>
      <c r="K33" s="71">
        <f t="shared" si="10"/>
        <v>98.223777366302144</v>
      </c>
      <c r="L33" s="71">
        <f t="shared" si="1"/>
        <v>-93.223777366302144</v>
      </c>
      <c r="M33" s="72">
        <f t="shared" si="2"/>
        <v>2221947</v>
      </c>
      <c r="N33" s="71">
        <f t="shared" si="3"/>
        <v>1.7762226336978559</v>
      </c>
      <c r="O33" s="17"/>
      <c r="P33" s="65"/>
      <c r="Q33" s="17"/>
    </row>
    <row r="34" spans="1:1400" s="6" customFormat="1" ht="26.25" customHeight="1">
      <c r="A34" s="31">
        <v>3</v>
      </c>
      <c r="B34" s="32" t="s">
        <v>79</v>
      </c>
      <c r="C34" s="33"/>
      <c r="D34" s="32" t="s">
        <v>80</v>
      </c>
      <c r="E34" s="35">
        <v>11984088</v>
      </c>
      <c r="F34" s="36" t="s">
        <v>30</v>
      </c>
      <c r="G34" s="37">
        <f t="shared" si="9"/>
        <v>5</v>
      </c>
      <c r="H34" s="37">
        <v>5</v>
      </c>
      <c r="I34" s="37">
        <v>11890000</v>
      </c>
      <c r="J34" s="71">
        <f t="shared" si="8"/>
        <v>99.214892280497267</v>
      </c>
      <c r="K34" s="71">
        <f t="shared" si="10"/>
        <v>99.214892280497267</v>
      </c>
      <c r="L34" s="71">
        <f t="shared" si="1"/>
        <v>-94.214892280497267</v>
      </c>
      <c r="M34" s="72">
        <f t="shared" si="2"/>
        <v>94088</v>
      </c>
      <c r="N34" s="71">
        <f t="shared" si="3"/>
        <v>0.7851077195027274</v>
      </c>
      <c r="O34" s="17"/>
      <c r="P34" s="65"/>
      <c r="Q34" s="17"/>
    </row>
    <row r="35" spans="1:1400" s="6" customFormat="1" ht="26.25" customHeight="1">
      <c r="A35" s="31">
        <v>4</v>
      </c>
      <c r="B35" s="32" t="s">
        <v>81</v>
      </c>
      <c r="C35" s="46"/>
      <c r="D35" s="32" t="s">
        <v>82</v>
      </c>
      <c r="E35" s="35">
        <v>175200000</v>
      </c>
      <c r="F35" s="36" t="s">
        <v>30</v>
      </c>
      <c r="G35" s="37">
        <f t="shared" si="9"/>
        <v>5</v>
      </c>
      <c r="H35" s="37">
        <v>5</v>
      </c>
      <c r="I35" s="37">
        <v>175121000</v>
      </c>
      <c r="J35" s="71">
        <f t="shared" si="8"/>
        <v>99.954908675799075</v>
      </c>
      <c r="K35" s="71">
        <f t="shared" si="10"/>
        <v>99.954908675799075</v>
      </c>
      <c r="L35" s="71">
        <f t="shared" si="1"/>
        <v>-94.954908675799075</v>
      </c>
      <c r="M35" s="72">
        <f t="shared" si="2"/>
        <v>79000</v>
      </c>
      <c r="N35" s="71">
        <f t="shared" si="3"/>
        <v>4.509132420091324E-2</v>
      </c>
      <c r="O35" s="17"/>
      <c r="P35" s="65"/>
      <c r="Q35" s="17"/>
    </row>
    <row r="36" spans="1:1400" s="6" customFormat="1" ht="26.25" customHeight="1">
      <c r="A36" s="31">
        <v>5</v>
      </c>
      <c r="B36" s="32" t="s">
        <v>83</v>
      </c>
      <c r="C36" s="46"/>
      <c r="D36" s="32" t="s">
        <v>84</v>
      </c>
      <c r="E36" s="35">
        <v>73951000</v>
      </c>
      <c r="F36" s="36" t="s">
        <v>30</v>
      </c>
      <c r="G36" s="37">
        <f t="shared" si="9"/>
        <v>5</v>
      </c>
      <c r="H36" s="37">
        <v>5</v>
      </c>
      <c r="I36" s="37">
        <v>73951000</v>
      </c>
      <c r="J36" s="71">
        <f t="shared" si="8"/>
        <v>100</v>
      </c>
      <c r="K36" s="71">
        <f t="shared" si="10"/>
        <v>100</v>
      </c>
      <c r="L36" s="71">
        <f t="shared" si="1"/>
        <v>-95</v>
      </c>
      <c r="M36" s="72">
        <f t="shared" si="2"/>
        <v>0</v>
      </c>
      <c r="N36" s="71">
        <f t="shared" si="3"/>
        <v>0</v>
      </c>
      <c r="O36" s="17"/>
      <c r="P36" s="65"/>
      <c r="Q36" s="17"/>
    </row>
    <row r="37" spans="1:1400" s="6" customFormat="1" ht="26.25" customHeight="1">
      <c r="A37" s="31">
        <v>6</v>
      </c>
      <c r="B37" s="32" t="s">
        <v>85</v>
      </c>
      <c r="C37" s="46"/>
      <c r="D37" s="32" t="s">
        <v>86</v>
      </c>
      <c r="E37" s="35">
        <v>229385513</v>
      </c>
      <c r="F37" s="36" t="s">
        <v>30</v>
      </c>
      <c r="G37" s="37">
        <f t="shared" si="9"/>
        <v>5</v>
      </c>
      <c r="H37" s="37">
        <v>5</v>
      </c>
      <c r="I37" s="37">
        <v>229100000</v>
      </c>
      <c r="J37" s="71">
        <f t="shared" si="8"/>
        <v>99.875531372375718</v>
      </c>
      <c r="K37" s="71">
        <f t="shared" si="10"/>
        <v>99.875531372375718</v>
      </c>
      <c r="L37" s="71">
        <f t="shared" si="1"/>
        <v>-94.875531372375718</v>
      </c>
      <c r="M37" s="72">
        <f t="shared" si="2"/>
        <v>285513</v>
      </c>
      <c r="N37" s="71">
        <f t="shared" si="3"/>
        <v>0.12446862762427373</v>
      </c>
      <c r="O37" s="17"/>
      <c r="P37" s="65"/>
      <c r="Q37" s="17"/>
    </row>
    <row r="38" spans="1:1400" s="6" customFormat="1" ht="26.25" customHeight="1">
      <c r="A38" s="31">
        <v>7</v>
      </c>
      <c r="B38" s="32" t="s">
        <v>87</v>
      </c>
      <c r="C38" s="33"/>
      <c r="D38" s="34" t="s">
        <v>88</v>
      </c>
      <c r="E38" s="35">
        <v>399940000</v>
      </c>
      <c r="F38" s="36" t="s">
        <v>30</v>
      </c>
      <c r="G38" s="37">
        <f t="shared" si="9"/>
        <v>5</v>
      </c>
      <c r="H38" s="37">
        <v>5</v>
      </c>
      <c r="I38" s="37">
        <v>397629147</v>
      </c>
      <c r="J38" s="71">
        <f t="shared" si="8"/>
        <v>99.422200080012004</v>
      </c>
      <c r="K38" s="71">
        <f t="shared" si="10"/>
        <v>99.422200080012004</v>
      </c>
      <c r="L38" s="71">
        <f t="shared" si="1"/>
        <v>-94.422200080012004</v>
      </c>
      <c r="M38" s="72">
        <f t="shared" si="2"/>
        <v>2310853</v>
      </c>
      <c r="N38" s="71">
        <f t="shared" si="3"/>
        <v>0.57779991998799818</v>
      </c>
      <c r="O38" s="17"/>
      <c r="P38" s="65"/>
      <c r="Q38" s="17"/>
    </row>
    <row r="39" spans="1:1400" s="5" customFormat="1" ht="26.25" customHeight="1">
      <c r="A39" s="26" t="s">
        <v>89</v>
      </c>
      <c r="B39" s="27" t="s">
        <v>90</v>
      </c>
      <c r="C39" s="47"/>
      <c r="D39" s="27" t="s">
        <v>91</v>
      </c>
      <c r="E39" s="28">
        <f>SUM(E40:E41)</f>
        <v>357195200</v>
      </c>
      <c r="F39" s="29" t="s">
        <v>30</v>
      </c>
      <c r="G39" s="30">
        <f t="shared" si="9"/>
        <v>5</v>
      </c>
      <c r="H39" s="30">
        <v>5</v>
      </c>
      <c r="I39" s="30">
        <f>SUM(I40:I41)</f>
        <v>344730000</v>
      </c>
      <c r="J39" s="77">
        <f t="shared" si="8"/>
        <v>96.510255456960223</v>
      </c>
      <c r="K39" s="77">
        <f t="shared" si="10"/>
        <v>96.510255456960223</v>
      </c>
      <c r="L39" s="77">
        <f t="shared" si="1"/>
        <v>-91.510255456960223</v>
      </c>
      <c r="M39" s="78">
        <f t="shared" si="2"/>
        <v>12465200</v>
      </c>
      <c r="N39" s="77">
        <f t="shared" si="3"/>
        <v>3.4897445430397722</v>
      </c>
      <c r="O39" s="69"/>
      <c r="P39" s="69"/>
      <c r="Q39" s="69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</row>
    <row r="40" spans="1:1400" s="6" customFormat="1" ht="26.25" customHeight="1">
      <c r="A40" s="31">
        <v>1</v>
      </c>
      <c r="B40" s="32" t="s">
        <v>92</v>
      </c>
      <c r="C40" s="33"/>
      <c r="D40" s="32" t="s">
        <v>93</v>
      </c>
      <c r="E40" s="35">
        <v>157195200</v>
      </c>
      <c r="F40" s="36" t="s">
        <v>30</v>
      </c>
      <c r="G40" s="37">
        <f t="shared" si="9"/>
        <v>5</v>
      </c>
      <c r="H40" s="37">
        <v>5</v>
      </c>
      <c r="I40" s="37">
        <v>144730000</v>
      </c>
      <c r="J40" s="71">
        <f t="shared" si="8"/>
        <v>92.070241330524084</v>
      </c>
      <c r="K40" s="71">
        <f t="shared" si="10"/>
        <v>92.070241330524084</v>
      </c>
      <c r="L40" s="71">
        <f t="shared" si="1"/>
        <v>-87.070241330524084</v>
      </c>
      <c r="M40" s="72">
        <f t="shared" si="2"/>
        <v>12465200</v>
      </c>
      <c r="N40" s="71">
        <f t="shared" si="3"/>
        <v>7.9297586694759126</v>
      </c>
      <c r="O40" s="17"/>
      <c r="P40" s="65"/>
      <c r="Q40" s="17"/>
    </row>
    <row r="41" spans="1:1400" s="6" customFormat="1" ht="26.25" customHeight="1">
      <c r="A41" s="31">
        <v>2</v>
      </c>
      <c r="B41" s="32" t="s">
        <v>94</v>
      </c>
      <c r="C41" s="33"/>
      <c r="D41" s="32" t="s">
        <v>95</v>
      </c>
      <c r="E41" s="35">
        <v>200000000</v>
      </c>
      <c r="F41" s="36" t="s">
        <v>30</v>
      </c>
      <c r="G41" s="37">
        <f t="shared" si="9"/>
        <v>5</v>
      </c>
      <c r="H41" s="37">
        <v>5</v>
      </c>
      <c r="I41" s="70">
        <v>200000000</v>
      </c>
      <c r="J41" s="71">
        <f t="shared" si="8"/>
        <v>100</v>
      </c>
      <c r="K41" s="71">
        <f t="shared" si="10"/>
        <v>100</v>
      </c>
      <c r="L41" s="71">
        <f t="shared" si="1"/>
        <v>-95</v>
      </c>
      <c r="M41" s="72">
        <f t="shared" si="2"/>
        <v>0</v>
      </c>
      <c r="N41" s="71">
        <f t="shared" si="3"/>
        <v>0</v>
      </c>
      <c r="O41" s="17"/>
      <c r="P41" s="65"/>
      <c r="Q41" s="17"/>
    </row>
    <row r="42" spans="1:1400" s="5" customFormat="1" ht="26.25" customHeight="1">
      <c r="A42" s="26" t="s">
        <v>96</v>
      </c>
      <c r="B42" s="27" t="s">
        <v>97</v>
      </c>
      <c r="C42" s="47"/>
      <c r="D42" s="48" t="s">
        <v>98</v>
      </c>
      <c r="E42" s="28">
        <f>SUM(E43:E44)</f>
        <v>640820670</v>
      </c>
      <c r="F42" s="29" t="s">
        <v>30</v>
      </c>
      <c r="G42" s="30">
        <f>AVERAGE(G43:G44)</f>
        <v>6.65</v>
      </c>
      <c r="H42" s="30">
        <v>5</v>
      </c>
      <c r="I42" s="30">
        <f>SUM(I43:I44)</f>
        <v>589961991</v>
      </c>
      <c r="J42" s="77">
        <f t="shared" si="8"/>
        <v>92.06350834469805</v>
      </c>
      <c r="K42" s="77">
        <f t="shared" si="10"/>
        <v>92.06350834469805</v>
      </c>
      <c r="L42" s="77">
        <f t="shared" si="1"/>
        <v>-87.06350834469805</v>
      </c>
      <c r="M42" s="78">
        <f t="shared" si="2"/>
        <v>50858679</v>
      </c>
      <c r="N42" s="77">
        <f t="shared" si="3"/>
        <v>7.9364916553019427</v>
      </c>
      <c r="O42" s="69"/>
      <c r="P42" s="69"/>
      <c r="Q42" s="69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</row>
    <row r="43" spans="1:1400" s="6" customFormat="1" ht="26.25" customHeight="1">
      <c r="A43" s="31">
        <v>1</v>
      </c>
      <c r="B43" s="32" t="s">
        <v>99</v>
      </c>
      <c r="C43" s="33"/>
      <c r="D43" s="32" t="s">
        <v>100</v>
      </c>
      <c r="E43" s="35">
        <v>156000000</v>
      </c>
      <c r="F43" s="36" t="s">
        <v>30</v>
      </c>
      <c r="G43" s="37">
        <v>8.3000000000000007</v>
      </c>
      <c r="H43" s="37">
        <v>5.22</v>
      </c>
      <c r="I43" s="70">
        <v>105161991</v>
      </c>
      <c r="J43" s="80" t="s">
        <v>101</v>
      </c>
      <c r="K43" s="71">
        <f t="shared" si="10"/>
        <v>67.411532692307702</v>
      </c>
      <c r="L43" s="71">
        <f t="shared" si="1"/>
        <v>-62.191532692307703</v>
      </c>
      <c r="M43" s="72">
        <f t="shared" si="2"/>
        <v>50838009</v>
      </c>
      <c r="N43" s="71">
        <f t="shared" si="3"/>
        <v>32.588467307692312</v>
      </c>
      <c r="O43" s="17"/>
      <c r="P43" s="65"/>
      <c r="Q43" s="17"/>
    </row>
    <row r="44" spans="1:1400" s="6" customFormat="1" ht="26.25" customHeight="1">
      <c r="A44" s="31">
        <v>2</v>
      </c>
      <c r="B44" s="32" t="s">
        <v>102</v>
      </c>
      <c r="C44" s="33"/>
      <c r="D44" s="32" t="s">
        <v>103</v>
      </c>
      <c r="E44" s="35">
        <v>484820670</v>
      </c>
      <c r="F44" s="36" t="s">
        <v>30</v>
      </c>
      <c r="G44" s="37">
        <f t="shared" ref="G44:G50" si="11">H44</f>
        <v>5</v>
      </c>
      <c r="H44" s="37">
        <v>5</v>
      </c>
      <c r="I44" s="70">
        <v>484800000</v>
      </c>
      <c r="J44" s="71">
        <f t="shared" ref="J44:J50" si="12">K44</f>
        <v>99.995736567914889</v>
      </c>
      <c r="K44" s="71">
        <f t="shared" si="10"/>
        <v>99.995736567914889</v>
      </c>
      <c r="L44" s="71">
        <f t="shared" si="1"/>
        <v>-94.995736567914889</v>
      </c>
      <c r="M44" s="72">
        <f t="shared" si="2"/>
        <v>20670</v>
      </c>
      <c r="N44" s="71">
        <f t="shared" si="3"/>
        <v>4.2634320851047871E-3</v>
      </c>
      <c r="O44" s="17"/>
      <c r="P44" s="65"/>
      <c r="Q44" s="17"/>
    </row>
    <row r="45" spans="1:1400" s="5" customFormat="1" ht="26.25" customHeight="1">
      <c r="A45" s="26" t="s">
        <v>104</v>
      </c>
      <c r="B45" s="27" t="s">
        <v>105</v>
      </c>
      <c r="C45" s="47"/>
      <c r="D45" s="48" t="s">
        <v>106</v>
      </c>
      <c r="E45" s="28">
        <f>SUM(E46:E48)</f>
        <v>791852300</v>
      </c>
      <c r="F45" s="29" t="s">
        <v>30</v>
      </c>
      <c r="G45" s="30">
        <f t="shared" si="11"/>
        <v>5</v>
      </c>
      <c r="H45" s="30">
        <v>5</v>
      </c>
      <c r="I45" s="30">
        <f>SUM(I46:I48)</f>
        <v>790735500</v>
      </c>
      <c r="J45" s="77">
        <f t="shared" si="12"/>
        <v>99.858963597125367</v>
      </c>
      <c r="K45" s="77">
        <f t="shared" si="10"/>
        <v>99.858963597125367</v>
      </c>
      <c r="L45" s="77">
        <f t="shared" si="1"/>
        <v>-94.858963597125367</v>
      </c>
      <c r="M45" s="78">
        <f t="shared" si="2"/>
        <v>1116800</v>
      </c>
      <c r="N45" s="77">
        <f t="shared" si="3"/>
        <v>0.14103640287462699</v>
      </c>
      <c r="O45" s="69"/>
      <c r="P45" s="69"/>
      <c r="Q45" s="69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</row>
    <row r="46" spans="1:1400" s="6" customFormat="1" ht="26.25" customHeight="1">
      <c r="A46" s="31">
        <v>1</v>
      </c>
      <c r="B46" s="32" t="s">
        <v>107</v>
      </c>
      <c r="C46" s="33"/>
      <c r="D46" s="32" t="s">
        <v>108</v>
      </c>
      <c r="E46" s="35">
        <v>650972300</v>
      </c>
      <c r="F46" s="36" t="s">
        <v>30</v>
      </c>
      <c r="G46" s="37">
        <f t="shared" si="11"/>
        <v>5</v>
      </c>
      <c r="H46" s="37">
        <v>5</v>
      </c>
      <c r="I46" s="70">
        <v>650887500</v>
      </c>
      <c r="J46" s="71">
        <f t="shared" si="12"/>
        <v>99.986973332045011</v>
      </c>
      <c r="K46" s="71">
        <f t="shared" si="10"/>
        <v>99.986973332045011</v>
      </c>
      <c r="L46" s="71">
        <f t="shared" si="1"/>
        <v>-94.986973332045011</v>
      </c>
      <c r="M46" s="72">
        <f t="shared" si="2"/>
        <v>84800</v>
      </c>
      <c r="N46" s="71">
        <f t="shared" si="3"/>
        <v>1.3026667954995935E-2</v>
      </c>
      <c r="O46" s="17"/>
      <c r="P46" s="65"/>
      <c r="Q46" s="17"/>
    </row>
    <row r="47" spans="1:1400" s="6" customFormat="1" ht="26.25" customHeight="1">
      <c r="A47" s="31">
        <v>2</v>
      </c>
      <c r="B47" s="32" t="s">
        <v>109</v>
      </c>
      <c r="C47" s="33"/>
      <c r="D47" s="34" t="s">
        <v>110</v>
      </c>
      <c r="E47" s="35">
        <v>54480000</v>
      </c>
      <c r="F47" s="36" t="s">
        <v>30</v>
      </c>
      <c r="G47" s="37">
        <f t="shared" si="11"/>
        <v>5</v>
      </c>
      <c r="H47" s="37">
        <v>5</v>
      </c>
      <c r="I47" s="70">
        <v>54480000</v>
      </c>
      <c r="J47" s="71">
        <f t="shared" si="12"/>
        <v>100</v>
      </c>
      <c r="K47" s="71">
        <f t="shared" si="10"/>
        <v>100</v>
      </c>
      <c r="L47" s="71">
        <f t="shared" si="1"/>
        <v>-95</v>
      </c>
      <c r="M47" s="72">
        <f t="shared" si="2"/>
        <v>0</v>
      </c>
      <c r="N47" s="71">
        <f t="shared" si="3"/>
        <v>0</v>
      </c>
      <c r="O47" s="17"/>
      <c r="P47" s="65"/>
      <c r="Q47" s="17"/>
    </row>
    <row r="48" spans="1:1400" s="6" customFormat="1" ht="26.25" customHeight="1">
      <c r="A48" s="31">
        <v>3</v>
      </c>
      <c r="B48" s="32" t="s">
        <v>111</v>
      </c>
      <c r="C48" s="33"/>
      <c r="D48" s="34" t="s">
        <v>112</v>
      </c>
      <c r="E48" s="35">
        <v>86400000</v>
      </c>
      <c r="F48" s="36" t="s">
        <v>30</v>
      </c>
      <c r="G48" s="37">
        <f t="shared" si="11"/>
        <v>5</v>
      </c>
      <c r="H48" s="37">
        <v>5</v>
      </c>
      <c r="I48" s="37">
        <v>85368000</v>
      </c>
      <c r="J48" s="71">
        <f t="shared" si="12"/>
        <v>98.805555555555557</v>
      </c>
      <c r="K48" s="71">
        <f t="shared" si="10"/>
        <v>98.805555555555557</v>
      </c>
      <c r="L48" s="71">
        <f t="shared" si="1"/>
        <v>-93.805555555555557</v>
      </c>
      <c r="M48" s="72">
        <f t="shared" si="2"/>
        <v>1032000</v>
      </c>
      <c r="N48" s="71">
        <f t="shared" si="3"/>
        <v>1.1944444444444444</v>
      </c>
      <c r="O48" s="17"/>
      <c r="P48" s="65"/>
      <c r="Q48" s="17"/>
    </row>
    <row r="49" spans="1:1400" s="2" customFormat="1" ht="21.75" customHeight="1">
      <c r="A49" s="21" t="s">
        <v>113</v>
      </c>
      <c r="B49" s="22" t="s">
        <v>114</v>
      </c>
      <c r="C49" s="51"/>
      <c r="D49" s="22" t="s">
        <v>115</v>
      </c>
      <c r="E49" s="23">
        <f>SUM(E50+E68+E89+E103)</f>
        <v>144561169296</v>
      </c>
      <c r="F49" s="24" t="s">
        <v>30</v>
      </c>
      <c r="G49" s="25">
        <f t="shared" si="11"/>
        <v>5</v>
      </c>
      <c r="H49" s="25">
        <v>5</v>
      </c>
      <c r="I49" s="25">
        <f>SUM(I50,I68,I89,I103)</f>
        <v>103205042243</v>
      </c>
      <c r="J49" s="66">
        <f t="shared" si="12"/>
        <v>71.391953140389873</v>
      </c>
      <c r="K49" s="66">
        <f t="shared" si="10"/>
        <v>71.391953140389873</v>
      </c>
      <c r="L49" s="66">
        <f t="shared" si="1"/>
        <v>-66.391953140389873</v>
      </c>
      <c r="M49" s="67">
        <f t="shared" si="2"/>
        <v>41356127053</v>
      </c>
      <c r="N49" s="66">
        <f t="shared" si="3"/>
        <v>28.60804685961012</v>
      </c>
      <c r="O49" s="68"/>
      <c r="P49" s="68"/>
      <c r="Q49" s="68"/>
    </row>
    <row r="50" spans="1:1400" s="5" customFormat="1" ht="21.75" customHeight="1">
      <c r="A50" s="26" t="s">
        <v>31</v>
      </c>
      <c r="B50" s="27" t="s">
        <v>116</v>
      </c>
      <c r="C50" s="47"/>
      <c r="D50" s="48" t="s">
        <v>117</v>
      </c>
      <c r="E50" s="28">
        <f>SUM(E51:E67)</f>
        <v>82994730784</v>
      </c>
      <c r="F50" s="29" t="s">
        <v>30</v>
      </c>
      <c r="G50" s="30">
        <f t="shared" si="11"/>
        <v>5</v>
      </c>
      <c r="H50" s="30">
        <v>5</v>
      </c>
      <c r="I50" s="30">
        <f>SUM(I51:I67)</f>
        <v>54504922842</v>
      </c>
      <c r="J50" s="77">
        <f t="shared" si="12"/>
        <v>65.672750941084615</v>
      </c>
      <c r="K50" s="77">
        <f t="shared" si="10"/>
        <v>65.672750941084615</v>
      </c>
      <c r="L50" s="77">
        <f t="shared" si="1"/>
        <v>-60.672750941084615</v>
      </c>
      <c r="M50" s="78">
        <f t="shared" si="2"/>
        <v>28489807942</v>
      </c>
      <c r="N50" s="77">
        <f t="shared" si="3"/>
        <v>34.327249058915385</v>
      </c>
      <c r="O50" s="69"/>
      <c r="P50" s="69"/>
      <c r="Q50" s="69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</row>
    <row r="51" spans="1:1400" s="5" customFormat="1" ht="21.75" customHeight="1">
      <c r="A51" s="38">
        <v>1</v>
      </c>
      <c r="B51" s="39" t="s">
        <v>273</v>
      </c>
      <c r="C51" s="52"/>
      <c r="D51" s="41" t="s">
        <v>274</v>
      </c>
      <c r="E51" s="42"/>
      <c r="F51" s="43" t="s">
        <v>30</v>
      </c>
      <c r="G51" s="44">
        <v>5</v>
      </c>
      <c r="H51" s="44">
        <v>5</v>
      </c>
      <c r="I51" s="44">
        <v>0</v>
      </c>
      <c r="J51" s="73">
        <v>0</v>
      </c>
      <c r="K51" s="73">
        <v>0</v>
      </c>
      <c r="L51" s="73">
        <v>5</v>
      </c>
      <c r="M51" s="74">
        <f>SUM(E51-I51)</f>
        <v>0</v>
      </c>
      <c r="N51" s="73" t="e">
        <f t="shared" si="3"/>
        <v>#DIV/0!</v>
      </c>
      <c r="O51" s="76"/>
      <c r="P51" s="76"/>
      <c r="Q51" s="76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</row>
    <row r="52" spans="1:1400" s="6" customFormat="1" ht="21.75" customHeight="1">
      <c r="A52" s="31">
        <v>2</v>
      </c>
      <c r="B52" s="32" t="s">
        <v>259</v>
      </c>
      <c r="C52" s="33"/>
      <c r="D52" s="34" t="s">
        <v>260</v>
      </c>
      <c r="E52" s="45">
        <v>1233343000</v>
      </c>
      <c r="F52" s="36" t="s">
        <v>30</v>
      </c>
      <c r="G52" s="37">
        <f>H52</f>
        <v>5</v>
      </c>
      <c r="H52" s="37">
        <v>5</v>
      </c>
      <c r="I52" s="37">
        <v>1149015056</v>
      </c>
      <c r="J52" s="71">
        <f>K52</f>
        <v>93.162652725154317</v>
      </c>
      <c r="K52" s="71">
        <f>I52/E52*100</f>
        <v>93.162652725154317</v>
      </c>
      <c r="L52" s="71">
        <f>H52-K52</f>
        <v>-88.162652725154317</v>
      </c>
      <c r="M52" s="72">
        <f>E52-I52</f>
        <v>84327944</v>
      </c>
      <c r="N52" s="71">
        <f t="shared" si="3"/>
        <v>6.8373472748456843</v>
      </c>
      <c r="O52" s="17"/>
      <c r="P52" s="65"/>
      <c r="Q52" s="17"/>
    </row>
    <row r="53" spans="1:1400" ht="21.75" customHeight="1">
      <c r="A53" s="53">
        <v>3</v>
      </c>
      <c r="B53" s="54" t="s">
        <v>294</v>
      </c>
      <c r="C53" s="55"/>
      <c r="D53" s="56" t="s">
        <v>295</v>
      </c>
      <c r="E53" s="57">
        <v>30000000</v>
      </c>
      <c r="F53" s="58" t="s">
        <v>30</v>
      </c>
      <c r="G53" s="59">
        <f t="shared" ref="G53:J68" si="13">H53</f>
        <v>5</v>
      </c>
      <c r="H53" s="59">
        <v>5</v>
      </c>
      <c r="I53" s="59">
        <v>0</v>
      </c>
      <c r="J53" s="81">
        <f t="shared" si="13"/>
        <v>0</v>
      </c>
      <c r="K53" s="81">
        <f>I53/E53*100</f>
        <v>0</v>
      </c>
      <c r="L53" s="81">
        <f>H53-K53</f>
        <v>5</v>
      </c>
      <c r="M53" s="82">
        <f>E53-I53</f>
        <v>30000000</v>
      </c>
      <c r="N53" s="81">
        <f t="shared" si="3"/>
        <v>100</v>
      </c>
      <c r="O53" s="83"/>
      <c r="P53" s="84"/>
      <c r="Q53" s="83"/>
      <c r="R53" s="6"/>
      <c r="S53" s="6"/>
      <c r="T53" s="6"/>
    </row>
    <row r="54" spans="1:1400" ht="21.75" customHeight="1">
      <c r="A54" s="250">
        <v>4</v>
      </c>
      <c r="B54" s="251" t="s">
        <v>261</v>
      </c>
      <c r="C54" s="252"/>
      <c r="D54" s="253" t="s">
        <v>262</v>
      </c>
      <c r="E54" s="254">
        <v>474322100</v>
      </c>
      <c r="F54" s="255" t="s">
        <v>30</v>
      </c>
      <c r="G54" s="256">
        <f t="shared" si="13"/>
        <v>5</v>
      </c>
      <c r="H54" s="256">
        <v>5</v>
      </c>
      <c r="I54" s="256">
        <v>434645500</v>
      </c>
      <c r="J54" s="257">
        <f t="shared" si="13"/>
        <v>91.635093536649464</v>
      </c>
      <c r="K54" s="257">
        <f t="shared" ref="K54:K69" si="14">I54/E54*100</f>
        <v>91.635093536649464</v>
      </c>
      <c r="L54" s="257">
        <f t="shared" ref="L54:L69" si="15">H54-K54</f>
        <v>-86.635093536649464</v>
      </c>
      <c r="M54" s="258">
        <f t="shared" ref="M54:M69" si="16">E54-I54</f>
        <v>39676600</v>
      </c>
      <c r="N54" s="257">
        <f t="shared" si="3"/>
        <v>8.3649064633505379</v>
      </c>
      <c r="O54" s="260"/>
      <c r="P54" s="259"/>
      <c r="Q54" s="260"/>
    </row>
    <row r="55" spans="1:1400" s="6" customFormat="1" ht="21.75" customHeight="1">
      <c r="A55" s="31">
        <v>5</v>
      </c>
      <c r="B55" s="32" t="s">
        <v>118</v>
      </c>
      <c r="C55" s="33"/>
      <c r="D55" s="34" t="s">
        <v>119</v>
      </c>
      <c r="E55" s="45">
        <v>12708801390</v>
      </c>
      <c r="F55" s="36" t="s">
        <v>30</v>
      </c>
      <c r="G55" s="37">
        <f t="shared" si="13"/>
        <v>5</v>
      </c>
      <c r="H55" s="37">
        <v>5</v>
      </c>
      <c r="I55" s="70">
        <v>12239892850</v>
      </c>
      <c r="J55" s="71">
        <f t="shared" si="13"/>
        <v>96.310363773809826</v>
      </c>
      <c r="K55" s="71">
        <f t="shared" si="14"/>
        <v>96.310363773809826</v>
      </c>
      <c r="L55" s="71">
        <f t="shared" si="15"/>
        <v>-91.310363773809826</v>
      </c>
      <c r="M55" s="72">
        <f t="shared" si="16"/>
        <v>468908540</v>
      </c>
      <c r="N55" s="71">
        <f t="shared" si="3"/>
        <v>3.6896362261901712</v>
      </c>
      <c r="O55" s="17"/>
      <c r="P55" s="65"/>
      <c r="Q55" s="17"/>
    </row>
    <row r="56" spans="1:1400" s="6" customFormat="1" ht="21.75" customHeight="1">
      <c r="A56" s="31">
        <v>6</v>
      </c>
      <c r="B56" s="32" t="s">
        <v>120</v>
      </c>
      <c r="C56" s="33"/>
      <c r="D56" s="34" t="s">
        <v>121</v>
      </c>
      <c r="E56" s="45">
        <v>1164201550</v>
      </c>
      <c r="F56" s="36" t="s">
        <v>30</v>
      </c>
      <c r="G56" s="37">
        <f t="shared" si="13"/>
        <v>5</v>
      </c>
      <c r="H56" s="37">
        <v>5</v>
      </c>
      <c r="I56" s="37">
        <v>1082630900</v>
      </c>
      <c r="J56" s="71">
        <f t="shared" si="13"/>
        <v>92.99342540816923</v>
      </c>
      <c r="K56" s="71">
        <f t="shared" si="14"/>
        <v>92.99342540816923</v>
      </c>
      <c r="L56" s="71">
        <f t="shared" si="15"/>
        <v>-87.99342540816923</v>
      </c>
      <c r="M56" s="72">
        <f t="shared" si="16"/>
        <v>81570650</v>
      </c>
      <c r="N56" s="71">
        <f t="shared" si="3"/>
        <v>7.0065745918307707</v>
      </c>
      <c r="O56" s="17"/>
      <c r="P56" s="65"/>
      <c r="Q56" s="17"/>
    </row>
    <row r="57" spans="1:1400" s="6" customFormat="1" ht="21.75" customHeight="1">
      <c r="A57" s="31">
        <v>7</v>
      </c>
      <c r="B57" s="32" t="s">
        <v>122</v>
      </c>
      <c r="C57" s="33"/>
      <c r="D57" s="34" t="s">
        <v>123</v>
      </c>
      <c r="E57" s="45">
        <v>195000000</v>
      </c>
      <c r="F57" s="36" t="s">
        <v>30</v>
      </c>
      <c r="G57" s="37">
        <f t="shared" si="13"/>
        <v>5</v>
      </c>
      <c r="H57" s="37">
        <v>5</v>
      </c>
      <c r="I57" s="37">
        <v>192146000</v>
      </c>
      <c r="J57" s="71">
        <f t="shared" si="13"/>
        <v>98.53641025641025</v>
      </c>
      <c r="K57" s="71">
        <f t="shared" si="14"/>
        <v>98.53641025641025</v>
      </c>
      <c r="L57" s="71">
        <f t="shared" si="15"/>
        <v>-93.53641025641025</v>
      </c>
      <c r="M57" s="72">
        <f t="shared" si="16"/>
        <v>2854000</v>
      </c>
      <c r="N57" s="71">
        <f t="shared" si="3"/>
        <v>1.4635897435897436</v>
      </c>
      <c r="O57" s="17"/>
      <c r="P57" s="65"/>
      <c r="Q57" s="17"/>
    </row>
    <row r="58" spans="1:1400" ht="21.75" customHeight="1">
      <c r="A58" s="53">
        <v>8</v>
      </c>
      <c r="B58" s="54" t="s">
        <v>296</v>
      </c>
      <c r="C58" s="55"/>
      <c r="D58" s="56" t="s">
        <v>297</v>
      </c>
      <c r="E58" s="57">
        <v>7500000</v>
      </c>
      <c r="F58" s="58" t="s">
        <v>30</v>
      </c>
      <c r="G58" s="59">
        <f t="shared" si="13"/>
        <v>5</v>
      </c>
      <c r="H58" s="59">
        <v>5</v>
      </c>
      <c r="I58" s="59">
        <v>7260000</v>
      </c>
      <c r="J58" s="81">
        <f t="shared" si="13"/>
        <v>96.8</v>
      </c>
      <c r="K58" s="81">
        <f t="shared" si="14"/>
        <v>96.8</v>
      </c>
      <c r="L58" s="81">
        <f t="shared" si="15"/>
        <v>-91.8</v>
      </c>
      <c r="M58" s="82">
        <f t="shared" si="16"/>
        <v>240000</v>
      </c>
      <c r="N58" s="81">
        <f t="shared" si="3"/>
        <v>3.2</v>
      </c>
      <c r="O58" s="83"/>
      <c r="P58" s="84"/>
      <c r="Q58" s="83"/>
      <c r="R58" s="6"/>
      <c r="S58" s="6"/>
      <c r="T58" s="6"/>
      <c r="U58" s="6"/>
      <c r="V58" s="6"/>
    </row>
    <row r="59" spans="1:1400" s="6" customFormat="1" ht="21.75" customHeight="1">
      <c r="A59" s="31">
        <v>9</v>
      </c>
      <c r="B59" s="32" t="s">
        <v>124</v>
      </c>
      <c r="C59" s="33"/>
      <c r="D59" s="34" t="s">
        <v>125</v>
      </c>
      <c r="E59" s="45">
        <v>198000000</v>
      </c>
      <c r="F59" s="36" t="s">
        <v>30</v>
      </c>
      <c r="G59" s="37">
        <f t="shared" si="13"/>
        <v>5</v>
      </c>
      <c r="H59" s="37">
        <v>5</v>
      </c>
      <c r="I59" s="37">
        <v>194500000</v>
      </c>
      <c r="J59" s="71">
        <f t="shared" si="13"/>
        <v>98.232323232323239</v>
      </c>
      <c r="K59" s="71">
        <f t="shared" si="14"/>
        <v>98.232323232323239</v>
      </c>
      <c r="L59" s="71">
        <f t="shared" si="15"/>
        <v>-93.232323232323239</v>
      </c>
      <c r="M59" s="72">
        <f t="shared" si="16"/>
        <v>3500000</v>
      </c>
      <c r="N59" s="71">
        <f t="shared" si="3"/>
        <v>1.7676767676767675</v>
      </c>
      <c r="O59" s="17"/>
      <c r="P59" s="65"/>
      <c r="Q59" s="17"/>
    </row>
    <row r="60" spans="1:1400" s="6" customFormat="1" ht="21.75" customHeight="1">
      <c r="A60" s="31">
        <v>10</v>
      </c>
      <c r="B60" s="32" t="s">
        <v>126</v>
      </c>
      <c r="C60" s="33"/>
      <c r="D60" s="34" t="s">
        <v>127</v>
      </c>
      <c r="E60" s="35">
        <v>195000000</v>
      </c>
      <c r="F60" s="36" t="s">
        <v>30</v>
      </c>
      <c r="G60" s="37">
        <f t="shared" si="13"/>
        <v>5</v>
      </c>
      <c r="H60" s="37">
        <v>5</v>
      </c>
      <c r="I60" s="37">
        <v>191711000</v>
      </c>
      <c r="J60" s="71">
        <f t="shared" si="13"/>
        <v>98.313333333333333</v>
      </c>
      <c r="K60" s="71">
        <f t="shared" si="14"/>
        <v>98.313333333333333</v>
      </c>
      <c r="L60" s="71">
        <f t="shared" si="15"/>
        <v>-93.313333333333333</v>
      </c>
      <c r="M60" s="72">
        <f t="shared" si="16"/>
        <v>3289000</v>
      </c>
      <c r="N60" s="71">
        <f t="shared" si="3"/>
        <v>1.6866666666666665</v>
      </c>
      <c r="O60" s="71"/>
      <c r="P60" s="65"/>
      <c r="Q60" s="71"/>
    </row>
    <row r="61" spans="1:1400" s="6" customFormat="1" ht="21.75" customHeight="1">
      <c r="A61" s="31">
        <v>11</v>
      </c>
      <c r="B61" s="32" t="s">
        <v>263</v>
      </c>
      <c r="C61" s="33"/>
      <c r="D61" s="34" t="s">
        <v>157</v>
      </c>
      <c r="E61" s="35">
        <v>5518715000</v>
      </c>
      <c r="F61" s="36" t="s">
        <v>30</v>
      </c>
      <c r="G61" s="37">
        <f t="shared" si="13"/>
        <v>5</v>
      </c>
      <c r="H61" s="37">
        <v>5</v>
      </c>
      <c r="I61" s="37">
        <v>5172965000</v>
      </c>
      <c r="J61" s="71">
        <f t="shared" si="13"/>
        <v>93.734954604468612</v>
      </c>
      <c r="K61" s="71">
        <f t="shared" si="14"/>
        <v>93.734954604468612</v>
      </c>
      <c r="L61" s="71">
        <f t="shared" si="15"/>
        <v>-88.734954604468612</v>
      </c>
      <c r="M61" s="72">
        <f t="shared" si="16"/>
        <v>345750000</v>
      </c>
      <c r="N61" s="71">
        <f t="shared" si="3"/>
        <v>6.2650453955313878</v>
      </c>
      <c r="O61" s="71"/>
      <c r="P61" s="65"/>
      <c r="Q61" s="71"/>
    </row>
    <row r="62" spans="1:1400" s="6" customFormat="1" ht="21.75" customHeight="1">
      <c r="A62" s="31">
        <v>12</v>
      </c>
      <c r="B62" s="32" t="s">
        <v>128</v>
      </c>
      <c r="C62" s="33"/>
      <c r="D62" s="34" t="s">
        <v>129</v>
      </c>
      <c r="E62" s="35">
        <v>125000000</v>
      </c>
      <c r="F62" s="36" t="s">
        <v>30</v>
      </c>
      <c r="G62" s="37">
        <f t="shared" si="13"/>
        <v>5</v>
      </c>
      <c r="H62" s="37">
        <v>5</v>
      </c>
      <c r="I62" s="37">
        <v>109612000</v>
      </c>
      <c r="J62" s="71">
        <f t="shared" si="13"/>
        <v>87.689599999999999</v>
      </c>
      <c r="K62" s="71">
        <f t="shared" si="14"/>
        <v>87.689599999999999</v>
      </c>
      <c r="L62" s="71">
        <f t="shared" si="15"/>
        <v>-82.689599999999999</v>
      </c>
      <c r="M62" s="72">
        <f t="shared" si="16"/>
        <v>15388000</v>
      </c>
      <c r="N62" s="71">
        <f t="shared" si="3"/>
        <v>12.310400000000001</v>
      </c>
      <c r="O62" s="71"/>
      <c r="P62" s="65"/>
      <c r="Q62" s="71"/>
    </row>
    <row r="63" spans="1:1400" s="6" customFormat="1" ht="21.75" customHeight="1">
      <c r="A63" s="31">
        <v>13</v>
      </c>
      <c r="B63" s="32" t="s">
        <v>130</v>
      </c>
      <c r="C63" s="33"/>
      <c r="D63" s="34" t="s">
        <v>131</v>
      </c>
      <c r="E63" s="35">
        <v>219999754</v>
      </c>
      <c r="F63" s="36" t="s">
        <v>30</v>
      </c>
      <c r="G63" s="37">
        <f t="shared" si="13"/>
        <v>5</v>
      </c>
      <c r="H63" s="37">
        <v>5</v>
      </c>
      <c r="I63" s="37">
        <v>88822020</v>
      </c>
      <c r="J63" s="71">
        <f t="shared" si="13"/>
        <v>40.373690599672216</v>
      </c>
      <c r="K63" s="71">
        <f t="shared" si="14"/>
        <v>40.373690599672216</v>
      </c>
      <c r="L63" s="71">
        <f t="shared" si="15"/>
        <v>-35.373690599672216</v>
      </c>
      <c r="M63" s="72">
        <f t="shared" si="16"/>
        <v>131177734</v>
      </c>
      <c r="N63" s="71">
        <f t="shared" si="3"/>
        <v>59.626309400327784</v>
      </c>
      <c r="O63" s="71"/>
      <c r="P63" s="65"/>
      <c r="Q63" s="71"/>
    </row>
    <row r="64" spans="1:1400" s="7" customFormat="1" ht="21.75" customHeight="1">
      <c r="A64" s="31">
        <v>14</v>
      </c>
      <c r="B64" s="32" t="s">
        <v>132</v>
      </c>
      <c r="C64" s="33"/>
      <c r="D64" s="34" t="s">
        <v>133</v>
      </c>
      <c r="E64" s="35">
        <v>477999868</v>
      </c>
      <c r="F64" s="36" t="s">
        <v>30</v>
      </c>
      <c r="G64" s="37">
        <f t="shared" si="13"/>
        <v>5</v>
      </c>
      <c r="H64" s="37">
        <v>5</v>
      </c>
      <c r="I64" s="37">
        <v>456997618</v>
      </c>
      <c r="J64" s="71">
        <f t="shared" si="13"/>
        <v>95.606222636028008</v>
      </c>
      <c r="K64" s="71">
        <f t="shared" si="14"/>
        <v>95.606222636028008</v>
      </c>
      <c r="L64" s="71">
        <f t="shared" si="15"/>
        <v>-90.606222636028008</v>
      </c>
      <c r="M64" s="72">
        <f t="shared" si="16"/>
        <v>21002250</v>
      </c>
      <c r="N64" s="71">
        <f t="shared" si="3"/>
        <v>4.3937773639719913</v>
      </c>
      <c r="O64" s="71"/>
      <c r="P64" s="65"/>
      <c r="Q64" s="71"/>
    </row>
    <row r="65" spans="1:17" s="6" customFormat="1" ht="21.75" customHeight="1">
      <c r="A65" s="31">
        <v>15</v>
      </c>
      <c r="B65" s="32" t="s">
        <v>134</v>
      </c>
      <c r="C65" s="33"/>
      <c r="D65" s="34" t="s">
        <v>135</v>
      </c>
      <c r="E65" s="35">
        <v>242400000</v>
      </c>
      <c r="F65" s="36" t="s">
        <v>30</v>
      </c>
      <c r="G65" s="37">
        <f t="shared" si="13"/>
        <v>5</v>
      </c>
      <c r="H65" s="37">
        <v>5</v>
      </c>
      <c r="I65" s="70">
        <v>230764000</v>
      </c>
      <c r="J65" s="71">
        <f t="shared" si="13"/>
        <v>95.199669966996709</v>
      </c>
      <c r="K65" s="71">
        <f t="shared" si="14"/>
        <v>95.199669966996709</v>
      </c>
      <c r="L65" s="71">
        <f t="shared" si="15"/>
        <v>-90.199669966996709</v>
      </c>
      <c r="M65" s="72">
        <f t="shared" si="16"/>
        <v>11636000</v>
      </c>
      <c r="N65" s="71">
        <f t="shared" si="3"/>
        <v>4.8003300330033003</v>
      </c>
      <c r="O65" s="71"/>
      <c r="P65" s="65"/>
      <c r="Q65" s="71"/>
    </row>
    <row r="66" spans="1:17" s="6" customFormat="1" ht="21.75" customHeight="1">
      <c r="A66" s="31">
        <v>16</v>
      </c>
      <c r="B66" s="32" t="s">
        <v>136</v>
      </c>
      <c r="C66" s="33"/>
      <c r="D66" s="34" t="s">
        <v>137</v>
      </c>
      <c r="E66" s="45">
        <v>59454262372</v>
      </c>
      <c r="F66" s="36" t="s">
        <v>30</v>
      </c>
      <c r="G66" s="37">
        <f t="shared" si="13"/>
        <v>5</v>
      </c>
      <c r="H66" s="37">
        <v>5</v>
      </c>
      <c r="I66" s="70">
        <v>32236008348</v>
      </c>
      <c r="J66" s="71">
        <f t="shared" si="13"/>
        <v>54.219844064841269</v>
      </c>
      <c r="K66" s="71">
        <f t="shared" si="14"/>
        <v>54.219844064841269</v>
      </c>
      <c r="L66" s="71">
        <f t="shared" si="15"/>
        <v>-49.219844064841269</v>
      </c>
      <c r="M66" s="72">
        <f t="shared" si="16"/>
        <v>27218254024</v>
      </c>
      <c r="N66" s="71">
        <f t="shared" si="3"/>
        <v>45.780155935158731</v>
      </c>
      <c r="O66" s="71"/>
      <c r="P66" s="65"/>
      <c r="Q66" s="71"/>
    </row>
    <row r="67" spans="1:17" s="6" customFormat="1" ht="21.75" customHeight="1">
      <c r="A67" s="31">
        <v>17</v>
      </c>
      <c r="B67" s="32" t="s">
        <v>264</v>
      </c>
      <c r="C67" s="33"/>
      <c r="D67" s="34" t="s">
        <v>265</v>
      </c>
      <c r="E67" s="49">
        <v>750185750</v>
      </c>
      <c r="F67" s="36" t="s">
        <v>30</v>
      </c>
      <c r="G67" s="37">
        <f t="shared" si="13"/>
        <v>5</v>
      </c>
      <c r="H67" s="37">
        <v>5</v>
      </c>
      <c r="I67" s="37">
        <v>717952550</v>
      </c>
      <c r="J67" s="71">
        <f t="shared" si="13"/>
        <v>95.703304148339257</v>
      </c>
      <c r="K67" s="71">
        <f t="shared" si="14"/>
        <v>95.703304148339257</v>
      </c>
      <c r="L67" s="71">
        <f t="shared" si="15"/>
        <v>-90.703304148339257</v>
      </c>
      <c r="M67" s="72">
        <f t="shared" si="16"/>
        <v>32233200</v>
      </c>
      <c r="N67" s="71">
        <f t="shared" si="3"/>
        <v>4.296695851660739</v>
      </c>
      <c r="O67" s="71"/>
      <c r="P67" s="65"/>
      <c r="Q67" s="71"/>
    </row>
    <row r="68" spans="1:17" ht="21.75" customHeight="1">
      <c r="A68" s="26" t="s">
        <v>48</v>
      </c>
      <c r="B68" s="27" t="s">
        <v>138</v>
      </c>
      <c r="C68" s="47"/>
      <c r="D68" s="48" t="s">
        <v>139</v>
      </c>
      <c r="E68" s="28">
        <f>SUM(E69:E88)</f>
        <v>45450792232</v>
      </c>
      <c r="F68" s="29" t="s">
        <v>30</v>
      </c>
      <c r="G68" s="30">
        <f t="shared" si="13"/>
        <v>5</v>
      </c>
      <c r="H68" s="30">
        <v>5</v>
      </c>
      <c r="I68" s="30">
        <f>SUM(I69:I88)</f>
        <v>33303192721</v>
      </c>
      <c r="J68" s="77">
        <f t="shared" si="13"/>
        <v>73.273074209590163</v>
      </c>
      <c r="K68" s="77">
        <f t="shared" si="14"/>
        <v>73.273074209590163</v>
      </c>
      <c r="L68" s="77">
        <f t="shared" si="15"/>
        <v>-68.273074209590163</v>
      </c>
      <c r="M68" s="78">
        <f t="shared" si="16"/>
        <v>12147599511</v>
      </c>
      <c r="N68" s="77">
        <f t="shared" si="3"/>
        <v>26.72692579040984</v>
      </c>
      <c r="O68" s="77"/>
      <c r="P68" s="69"/>
      <c r="Q68" s="77"/>
    </row>
    <row r="69" spans="1:17" s="6" customFormat="1" ht="21.75" customHeight="1">
      <c r="A69" s="31">
        <v>1</v>
      </c>
      <c r="B69" s="32" t="s">
        <v>140</v>
      </c>
      <c r="C69" s="33"/>
      <c r="D69" s="34" t="s">
        <v>141</v>
      </c>
      <c r="E69" s="35">
        <v>2505640000</v>
      </c>
      <c r="F69" s="36" t="s">
        <v>30</v>
      </c>
      <c r="G69" s="37">
        <f>H69</f>
        <v>5</v>
      </c>
      <c r="H69" s="37">
        <v>5</v>
      </c>
      <c r="I69" s="37">
        <v>2142786144</v>
      </c>
      <c r="J69" s="71">
        <f>K69</f>
        <v>85.518515987931238</v>
      </c>
      <c r="K69" s="71">
        <f t="shared" si="14"/>
        <v>85.518515987931238</v>
      </c>
      <c r="L69" s="71">
        <f t="shared" si="15"/>
        <v>-80.518515987931238</v>
      </c>
      <c r="M69" s="72">
        <f t="shared" si="16"/>
        <v>362853856</v>
      </c>
      <c r="N69" s="71">
        <f t="shared" si="3"/>
        <v>14.481484012068774</v>
      </c>
      <c r="O69" s="71"/>
      <c r="P69" s="65"/>
      <c r="Q69" s="71"/>
    </row>
    <row r="70" spans="1:17" ht="25.5" customHeight="1">
      <c r="A70" s="250">
        <v>2</v>
      </c>
      <c r="B70" s="251" t="s">
        <v>275</v>
      </c>
      <c r="C70" s="252"/>
      <c r="D70" s="259" t="s">
        <v>274</v>
      </c>
      <c r="E70" s="254">
        <v>41441450</v>
      </c>
      <c r="F70" s="255" t="s">
        <v>30</v>
      </c>
      <c r="G70" s="256">
        <v>5</v>
      </c>
      <c r="H70" s="256">
        <v>5</v>
      </c>
      <c r="I70" s="256">
        <v>30877000</v>
      </c>
      <c r="J70" s="257">
        <v>0</v>
      </c>
      <c r="K70" s="257">
        <v>0</v>
      </c>
      <c r="L70" s="257">
        <v>5</v>
      </c>
      <c r="M70" s="258">
        <f>SUM(E70-I70)</f>
        <v>10564450</v>
      </c>
      <c r="N70" s="257">
        <f t="shared" si="3"/>
        <v>25.49247190916341</v>
      </c>
      <c r="O70" s="257"/>
      <c r="P70" s="259"/>
      <c r="Q70" s="257"/>
    </row>
    <row r="71" spans="1:17" ht="25.5" customHeight="1">
      <c r="A71" s="250">
        <v>3</v>
      </c>
      <c r="B71" s="251" t="s">
        <v>298</v>
      </c>
      <c r="C71" s="252"/>
      <c r="D71" s="259" t="s">
        <v>262</v>
      </c>
      <c r="E71" s="261">
        <v>15400000</v>
      </c>
      <c r="F71" s="255" t="s">
        <v>30</v>
      </c>
      <c r="G71" s="256">
        <v>5</v>
      </c>
      <c r="H71" s="256">
        <v>5</v>
      </c>
      <c r="I71" s="256">
        <v>15026000</v>
      </c>
      <c r="J71" s="256">
        <v>0</v>
      </c>
      <c r="K71" s="256">
        <v>0</v>
      </c>
      <c r="L71" s="257">
        <v>5</v>
      </c>
      <c r="M71" s="258">
        <f>SUM(E71-I71)</f>
        <v>374000</v>
      </c>
      <c r="N71" s="257">
        <f t="shared" si="3"/>
        <v>2.4285714285714284</v>
      </c>
      <c r="O71" s="257"/>
      <c r="P71" s="259"/>
      <c r="Q71" s="257"/>
    </row>
    <row r="72" spans="1:17" ht="25.5" customHeight="1">
      <c r="A72" s="53">
        <v>4</v>
      </c>
      <c r="B72" s="54" t="s">
        <v>142</v>
      </c>
      <c r="C72" s="55"/>
      <c r="D72" s="56" t="s">
        <v>143</v>
      </c>
      <c r="E72" s="59">
        <v>0</v>
      </c>
      <c r="F72" s="58" t="s">
        <v>30</v>
      </c>
      <c r="G72" s="59">
        <f t="shared" ref="G72:G129" si="17">H72</f>
        <v>5</v>
      </c>
      <c r="H72" s="59">
        <v>5</v>
      </c>
      <c r="I72" s="59">
        <v>0</v>
      </c>
      <c r="J72" s="73" t="e">
        <f>K72</f>
        <v>#DIV/0!</v>
      </c>
      <c r="K72" s="73" t="e">
        <f>I72/E72*100</f>
        <v>#DIV/0!</v>
      </c>
      <c r="L72" s="73" t="e">
        <f>H72-K72</f>
        <v>#DIV/0!</v>
      </c>
      <c r="M72" s="74">
        <f>E72-I72</f>
        <v>0</v>
      </c>
      <c r="N72" s="73" t="e">
        <f t="shared" si="3"/>
        <v>#DIV/0!</v>
      </c>
      <c r="O72" s="73"/>
      <c r="P72" s="75"/>
      <c r="Q72" s="73"/>
    </row>
    <row r="73" spans="1:17" ht="25.5" customHeight="1">
      <c r="A73" s="250">
        <v>5</v>
      </c>
      <c r="B73" s="251" t="s">
        <v>299</v>
      </c>
      <c r="C73" s="252"/>
      <c r="D73" s="253" t="s">
        <v>300</v>
      </c>
      <c r="E73" s="254">
        <v>25082600</v>
      </c>
      <c r="F73" s="255" t="s">
        <v>30</v>
      </c>
      <c r="G73" s="256">
        <f t="shared" si="17"/>
        <v>5</v>
      </c>
      <c r="H73" s="256">
        <v>5</v>
      </c>
      <c r="I73" s="256">
        <v>24365000</v>
      </c>
      <c r="J73" s="256">
        <v>0</v>
      </c>
      <c r="K73" s="256">
        <v>0</v>
      </c>
      <c r="L73" s="257">
        <v>5</v>
      </c>
      <c r="M73" s="258">
        <f>SUM(E73-I73)</f>
        <v>717600</v>
      </c>
      <c r="N73" s="257">
        <f t="shared" si="3"/>
        <v>2.8609474296922968</v>
      </c>
      <c r="O73" s="257"/>
      <c r="P73" s="259"/>
      <c r="Q73" s="257"/>
    </row>
    <row r="74" spans="1:17" s="6" customFormat="1" ht="25.5" customHeight="1">
      <c r="A74" s="31">
        <v>6</v>
      </c>
      <c r="B74" s="32" t="s">
        <v>144</v>
      </c>
      <c r="C74" s="33"/>
      <c r="D74" s="34" t="s">
        <v>145</v>
      </c>
      <c r="E74" s="35">
        <v>1444625140</v>
      </c>
      <c r="F74" s="36" t="s">
        <v>30</v>
      </c>
      <c r="G74" s="37">
        <f t="shared" si="17"/>
        <v>5</v>
      </c>
      <c r="H74" s="37">
        <v>5</v>
      </c>
      <c r="I74" s="70">
        <v>1382604000</v>
      </c>
      <c r="J74" s="71">
        <f t="shared" ref="J74:J107" si="18">K74</f>
        <v>95.706765839614278</v>
      </c>
      <c r="K74" s="71">
        <f t="shared" ref="K74:K107" si="19">I74/E74*100</f>
        <v>95.706765839614278</v>
      </c>
      <c r="L74" s="71">
        <f t="shared" ref="L74:L107" si="20">H74-K74</f>
        <v>-90.706765839614278</v>
      </c>
      <c r="M74" s="72">
        <f t="shared" ref="M74:M107" si="21">E74-I74</f>
        <v>62021140</v>
      </c>
      <c r="N74" s="71">
        <f t="shared" ref="N74:N107" si="22">M74/E74*100</f>
        <v>4.293234160385718</v>
      </c>
      <c r="O74" s="71"/>
      <c r="P74" s="65"/>
      <c r="Q74" s="71"/>
    </row>
    <row r="75" spans="1:17" s="6" customFormat="1" ht="25.5" customHeight="1">
      <c r="A75" s="31">
        <v>7</v>
      </c>
      <c r="B75" s="32" t="s">
        <v>146</v>
      </c>
      <c r="C75" s="33"/>
      <c r="D75" s="34" t="s">
        <v>147</v>
      </c>
      <c r="E75" s="35">
        <v>8227621825</v>
      </c>
      <c r="F75" s="36" t="s">
        <v>30</v>
      </c>
      <c r="G75" s="37">
        <f t="shared" si="17"/>
        <v>5</v>
      </c>
      <c r="H75" s="37">
        <v>5</v>
      </c>
      <c r="I75" s="70">
        <v>7895013950</v>
      </c>
      <c r="J75" s="71">
        <f t="shared" si="18"/>
        <v>95.9574238817181</v>
      </c>
      <c r="K75" s="71">
        <f t="shared" si="19"/>
        <v>95.9574238817181</v>
      </c>
      <c r="L75" s="71">
        <f t="shared" si="20"/>
        <v>-90.9574238817181</v>
      </c>
      <c r="M75" s="72">
        <f t="shared" si="21"/>
        <v>332607875</v>
      </c>
      <c r="N75" s="71">
        <f t="shared" si="22"/>
        <v>4.0425761182819073</v>
      </c>
      <c r="O75" s="71"/>
      <c r="P75" s="65"/>
      <c r="Q75" s="71"/>
    </row>
    <row r="76" spans="1:17" s="6" customFormat="1" ht="25.5" customHeight="1">
      <c r="A76" s="31">
        <v>8</v>
      </c>
      <c r="B76" s="32" t="s">
        <v>148</v>
      </c>
      <c r="C76" s="33"/>
      <c r="D76" s="34" t="s">
        <v>149</v>
      </c>
      <c r="E76" s="35">
        <v>778304790</v>
      </c>
      <c r="F76" s="36" t="s">
        <v>30</v>
      </c>
      <c r="G76" s="37">
        <f t="shared" si="17"/>
        <v>5</v>
      </c>
      <c r="H76" s="37">
        <v>5</v>
      </c>
      <c r="I76" s="37">
        <v>747569200</v>
      </c>
      <c r="J76" s="71">
        <f t="shared" si="18"/>
        <v>96.050957106405576</v>
      </c>
      <c r="K76" s="71">
        <f t="shared" si="19"/>
        <v>96.050957106405576</v>
      </c>
      <c r="L76" s="71">
        <f t="shared" si="20"/>
        <v>-91.050957106405576</v>
      </c>
      <c r="M76" s="72">
        <f t="shared" si="21"/>
        <v>30735590</v>
      </c>
      <c r="N76" s="71">
        <f t="shared" si="22"/>
        <v>3.9490428935944233</v>
      </c>
      <c r="O76" s="71"/>
      <c r="P76" s="65"/>
      <c r="Q76" s="71"/>
    </row>
    <row r="77" spans="1:17" s="6" customFormat="1" ht="25.5" customHeight="1">
      <c r="A77" s="31">
        <v>9</v>
      </c>
      <c r="B77" s="32" t="s">
        <v>266</v>
      </c>
      <c r="C77" s="33"/>
      <c r="D77" s="34" t="s">
        <v>267</v>
      </c>
      <c r="E77" s="35">
        <v>314988495</v>
      </c>
      <c r="F77" s="36" t="s">
        <v>30</v>
      </c>
      <c r="G77" s="37">
        <f t="shared" si="17"/>
        <v>5</v>
      </c>
      <c r="H77" s="37">
        <v>5</v>
      </c>
      <c r="I77" s="37">
        <v>308754750</v>
      </c>
      <c r="J77" s="71">
        <f t="shared" si="18"/>
        <v>98.020961051291735</v>
      </c>
      <c r="K77" s="71">
        <f t="shared" si="19"/>
        <v>98.020961051291735</v>
      </c>
      <c r="L77" s="71">
        <f t="shared" si="20"/>
        <v>-93.020961051291735</v>
      </c>
      <c r="M77" s="72">
        <f t="shared" si="21"/>
        <v>6233745</v>
      </c>
      <c r="N77" s="71">
        <f t="shared" si="22"/>
        <v>1.9790389487082696</v>
      </c>
      <c r="O77" s="71"/>
      <c r="P77" s="65"/>
      <c r="Q77" s="71"/>
    </row>
    <row r="78" spans="1:17" s="6" customFormat="1" ht="25.5" customHeight="1">
      <c r="A78" s="31">
        <v>10</v>
      </c>
      <c r="B78" s="32" t="s">
        <v>150</v>
      </c>
      <c r="C78" s="33"/>
      <c r="D78" s="34" t="s">
        <v>151</v>
      </c>
      <c r="E78" s="35">
        <v>525164125</v>
      </c>
      <c r="F78" s="36" t="s">
        <v>30</v>
      </c>
      <c r="G78" s="37">
        <f t="shared" si="17"/>
        <v>5</v>
      </c>
      <c r="H78" s="37">
        <v>5</v>
      </c>
      <c r="I78" s="37">
        <v>429771050</v>
      </c>
      <c r="J78" s="71">
        <f t="shared" si="18"/>
        <v>81.835569023302952</v>
      </c>
      <c r="K78" s="71">
        <f t="shared" si="19"/>
        <v>81.835569023302952</v>
      </c>
      <c r="L78" s="71">
        <f t="shared" si="20"/>
        <v>-76.835569023302952</v>
      </c>
      <c r="M78" s="72">
        <f t="shared" si="21"/>
        <v>95393075</v>
      </c>
      <c r="N78" s="71">
        <f t="shared" si="22"/>
        <v>18.164430976697048</v>
      </c>
      <c r="O78" s="71"/>
      <c r="P78" s="65"/>
      <c r="Q78" s="71"/>
    </row>
    <row r="79" spans="1:17" s="6" customFormat="1" ht="25.5" customHeight="1">
      <c r="A79" s="31">
        <v>11</v>
      </c>
      <c r="B79" s="32" t="s">
        <v>152</v>
      </c>
      <c r="C79" s="33"/>
      <c r="D79" s="34" t="s">
        <v>153</v>
      </c>
      <c r="E79" s="35">
        <v>165000000</v>
      </c>
      <c r="F79" s="36" t="s">
        <v>30</v>
      </c>
      <c r="G79" s="37">
        <f t="shared" si="17"/>
        <v>5</v>
      </c>
      <c r="H79" s="37">
        <v>5</v>
      </c>
      <c r="I79" s="37">
        <v>163176000</v>
      </c>
      <c r="J79" s="71">
        <f t="shared" si="18"/>
        <v>98.894545454545451</v>
      </c>
      <c r="K79" s="71">
        <f t="shared" si="19"/>
        <v>98.894545454545451</v>
      </c>
      <c r="L79" s="71">
        <f t="shared" si="20"/>
        <v>-93.894545454545451</v>
      </c>
      <c r="M79" s="72">
        <f t="shared" si="21"/>
        <v>1824000</v>
      </c>
      <c r="N79" s="71">
        <f t="shared" si="22"/>
        <v>1.1054545454545455</v>
      </c>
      <c r="O79" s="71"/>
      <c r="P79" s="65"/>
      <c r="Q79" s="71"/>
    </row>
    <row r="80" spans="1:17" s="6" customFormat="1" ht="25.5" customHeight="1">
      <c r="A80" s="31">
        <v>12</v>
      </c>
      <c r="B80" s="32" t="s">
        <v>268</v>
      </c>
      <c r="C80" s="33"/>
      <c r="D80" s="34" t="s">
        <v>269</v>
      </c>
      <c r="E80" s="35">
        <v>461546275</v>
      </c>
      <c r="F80" s="36" t="s">
        <v>30</v>
      </c>
      <c r="G80" s="37">
        <f t="shared" si="17"/>
        <v>5</v>
      </c>
      <c r="H80" s="37">
        <v>5</v>
      </c>
      <c r="I80" s="37">
        <v>448459750</v>
      </c>
      <c r="J80" s="71">
        <f t="shared" si="18"/>
        <v>97.164634250379336</v>
      </c>
      <c r="K80" s="71">
        <f t="shared" si="19"/>
        <v>97.164634250379336</v>
      </c>
      <c r="L80" s="71">
        <f t="shared" si="20"/>
        <v>-92.164634250379336</v>
      </c>
      <c r="M80" s="72">
        <f t="shared" si="21"/>
        <v>13086525</v>
      </c>
      <c r="N80" s="71">
        <f t="shared" si="22"/>
        <v>2.8353657496206637</v>
      </c>
      <c r="O80" s="71"/>
      <c r="P80" s="65"/>
      <c r="Q80" s="71"/>
    </row>
    <row r="81" spans="1:17" ht="25.5" customHeight="1">
      <c r="A81" s="262">
        <v>13</v>
      </c>
      <c r="B81" s="251" t="s">
        <v>154</v>
      </c>
      <c r="C81" s="252"/>
      <c r="D81" s="253" t="s">
        <v>125</v>
      </c>
      <c r="E81" s="254">
        <v>121612500</v>
      </c>
      <c r="F81" s="255" t="s">
        <v>30</v>
      </c>
      <c r="G81" s="256">
        <f t="shared" si="17"/>
        <v>5</v>
      </c>
      <c r="H81" s="256">
        <v>5</v>
      </c>
      <c r="I81" s="256">
        <v>104572500</v>
      </c>
      <c r="J81" s="257">
        <f t="shared" si="18"/>
        <v>85.988282454517417</v>
      </c>
      <c r="K81" s="257">
        <f t="shared" si="19"/>
        <v>85.988282454517417</v>
      </c>
      <c r="L81" s="257">
        <f t="shared" si="20"/>
        <v>-80.988282454517417</v>
      </c>
      <c r="M81" s="258">
        <f t="shared" si="21"/>
        <v>17040000</v>
      </c>
      <c r="N81" s="257">
        <f t="shared" si="22"/>
        <v>14.011717545482577</v>
      </c>
      <c r="O81" s="257"/>
      <c r="P81" s="259"/>
      <c r="Q81" s="257"/>
    </row>
    <row r="82" spans="1:17" s="6" customFormat="1" ht="25.5" customHeight="1">
      <c r="A82" s="31">
        <v>14</v>
      </c>
      <c r="B82" s="32" t="s">
        <v>155</v>
      </c>
      <c r="C82" s="33"/>
      <c r="D82" s="34" t="s">
        <v>127</v>
      </c>
      <c r="E82" s="35">
        <v>195000000</v>
      </c>
      <c r="F82" s="36" t="s">
        <v>30</v>
      </c>
      <c r="G82" s="37">
        <f t="shared" si="17"/>
        <v>5</v>
      </c>
      <c r="H82" s="37">
        <v>5</v>
      </c>
      <c r="I82" s="37">
        <v>189577000</v>
      </c>
      <c r="J82" s="71">
        <f t="shared" si="18"/>
        <v>97.218974358974364</v>
      </c>
      <c r="K82" s="71">
        <f t="shared" si="19"/>
        <v>97.218974358974364</v>
      </c>
      <c r="L82" s="71">
        <f t="shared" si="20"/>
        <v>-92.218974358974364</v>
      </c>
      <c r="M82" s="72">
        <f t="shared" si="21"/>
        <v>5423000</v>
      </c>
      <c r="N82" s="71">
        <f t="shared" si="22"/>
        <v>2.7810256410256411</v>
      </c>
      <c r="O82" s="71"/>
      <c r="P82" s="65"/>
      <c r="Q82" s="71"/>
    </row>
    <row r="83" spans="1:17" s="7" customFormat="1" ht="25.5" customHeight="1">
      <c r="A83" s="92">
        <v>15</v>
      </c>
      <c r="B83" s="32" t="s">
        <v>156</v>
      </c>
      <c r="C83" s="33"/>
      <c r="D83" s="34" t="s">
        <v>157</v>
      </c>
      <c r="E83" s="35">
        <v>6462000000</v>
      </c>
      <c r="F83" s="36" t="s">
        <v>30</v>
      </c>
      <c r="G83" s="37">
        <f t="shared" si="17"/>
        <v>5</v>
      </c>
      <c r="H83" s="37">
        <v>5</v>
      </c>
      <c r="I83" s="37">
        <v>6409404000</v>
      </c>
      <c r="J83" s="71">
        <f t="shared" si="18"/>
        <v>99.186072423398329</v>
      </c>
      <c r="K83" s="71">
        <f t="shared" si="19"/>
        <v>99.186072423398329</v>
      </c>
      <c r="L83" s="71">
        <f t="shared" si="20"/>
        <v>-94.186072423398329</v>
      </c>
      <c r="M83" s="72">
        <f t="shared" si="21"/>
        <v>52596000</v>
      </c>
      <c r="N83" s="71">
        <f t="shared" si="22"/>
        <v>0.81392757660167137</v>
      </c>
      <c r="O83" s="71"/>
      <c r="P83" s="65"/>
      <c r="Q83" s="71"/>
    </row>
    <row r="84" spans="1:17" s="6" customFormat="1" ht="25.5" customHeight="1">
      <c r="A84" s="31">
        <v>16</v>
      </c>
      <c r="B84" s="32" t="s">
        <v>158</v>
      </c>
      <c r="C84" s="33"/>
      <c r="D84" s="34" t="s">
        <v>129</v>
      </c>
      <c r="E84" s="35">
        <v>125000000</v>
      </c>
      <c r="F84" s="36" t="s">
        <v>30</v>
      </c>
      <c r="G84" s="37">
        <f t="shared" si="17"/>
        <v>5</v>
      </c>
      <c r="H84" s="37">
        <v>5</v>
      </c>
      <c r="I84" s="37">
        <v>123160000</v>
      </c>
      <c r="J84" s="71">
        <f t="shared" si="18"/>
        <v>98.528000000000006</v>
      </c>
      <c r="K84" s="71">
        <f t="shared" si="19"/>
        <v>98.528000000000006</v>
      </c>
      <c r="L84" s="71">
        <f t="shared" si="20"/>
        <v>-93.528000000000006</v>
      </c>
      <c r="M84" s="72">
        <f t="shared" si="21"/>
        <v>1840000</v>
      </c>
      <c r="N84" s="71">
        <f t="shared" si="22"/>
        <v>1.472</v>
      </c>
      <c r="O84" s="71"/>
      <c r="P84" s="65"/>
      <c r="Q84" s="71"/>
    </row>
    <row r="85" spans="1:17" s="6" customFormat="1" ht="25.5" customHeight="1">
      <c r="A85" s="92">
        <v>17</v>
      </c>
      <c r="B85" s="32" t="s">
        <v>159</v>
      </c>
      <c r="C85" s="33"/>
      <c r="D85" s="34" t="s">
        <v>131</v>
      </c>
      <c r="E85" s="35">
        <v>228273332</v>
      </c>
      <c r="F85" s="36" t="s">
        <v>30</v>
      </c>
      <c r="G85" s="37">
        <f t="shared" si="17"/>
        <v>5</v>
      </c>
      <c r="H85" s="37">
        <v>5</v>
      </c>
      <c r="I85" s="37">
        <v>137423332</v>
      </c>
      <c r="J85" s="71">
        <f t="shared" si="18"/>
        <v>60.201220526276813</v>
      </c>
      <c r="K85" s="71">
        <f t="shared" si="19"/>
        <v>60.201220526276813</v>
      </c>
      <c r="L85" s="71">
        <f t="shared" si="20"/>
        <v>-55.201220526276813</v>
      </c>
      <c r="M85" s="72">
        <f t="shared" si="21"/>
        <v>90850000</v>
      </c>
      <c r="N85" s="71">
        <f t="shared" si="22"/>
        <v>39.798779473723194</v>
      </c>
      <c r="O85" s="71"/>
      <c r="P85" s="65"/>
      <c r="Q85" s="71"/>
    </row>
    <row r="86" spans="1:17" s="6" customFormat="1" ht="31.5" customHeight="1">
      <c r="A86" s="31">
        <v>18</v>
      </c>
      <c r="B86" s="32" t="s">
        <v>160</v>
      </c>
      <c r="C86" s="33"/>
      <c r="D86" s="34" t="s">
        <v>161</v>
      </c>
      <c r="E86" s="35">
        <v>496195000</v>
      </c>
      <c r="F86" s="36" t="s">
        <v>30</v>
      </c>
      <c r="G86" s="37">
        <f t="shared" si="17"/>
        <v>5</v>
      </c>
      <c r="H86" s="37">
        <v>5</v>
      </c>
      <c r="I86" s="70">
        <v>468098000</v>
      </c>
      <c r="J86" s="71">
        <f t="shared" si="18"/>
        <v>94.337508439222489</v>
      </c>
      <c r="K86" s="71">
        <f t="shared" si="19"/>
        <v>94.337508439222489</v>
      </c>
      <c r="L86" s="71">
        <f t="shared" si="20"/>
        <v>-89.337508439222489</v>
      </c>
      <c r="M86" s="72">
        <f t="shared" si="21"/>
        <v>28097000</v>
      </c>
      <c r="N86" s="71">
        <f t="shared" si="22"/>
        <v>5.662491560777517</v>
      </c>
      <c r="O86" s="71"/>
      <c r="P86" s="65"/>
      <c r="Q86" s="71"/>
    </row>
    <row r="87" spans="1:17" s="6" customFormat="1" ht="25.5" customHeight="1">
      <c r="A87" s="31">
        <v>19</v>
      </c>
      <c r="B87" s="32" t="s">
        <v>162</v>
      </c>
      <c r="C87" s="33"/>
      <c r="D87" s="34" t="s">
        <v>135</v>
      </c>
      <c r="E87" s="35">
        <v>396804500</v>
      </c>
      <c r="F87" s="36" t="s">
        <v>30</v>
      </c>
      <c r="G87" s="37">
        <f t="shared" si="17"/>
        <v>5</v>
      </c>
      <c r="H87" s="37">
        <v>5</v>
      </c>
      <c r="I87" s="70">
        <v>388280492</v>
      </c>
      <c r="J87" s="71">
        <f t="shared" si="18"/>
        <v>97.85183686172914</v>
      </c>
      <c r="K87" s="71">
        <f t="shared" si="19"/>
        <v>97.85183686172914</v>
      </c>
      <c r="L87" s="71">
        <f t="shared" si="20"/>
        <v>-92.85183686172914</v>
      </c>
      <c r="M87" s="72">
        <f t="shared" si="21"/>
        <v>8524008</v>
      </c>
      <c r="N87" s="71">
        <f t="shared" si="22"/>
        <v>2.1481631382708612</v>
      </c>
      <c r="O87" s="71"/>
      <c r="P87" s="65"/>
      <c r="Q87" s="71"/>
    </row>
    <row r="88" spans="1:17" s="6" customFormat="1" ht="25.5" customHeight="1">
      <c r="A88" s="31">
        <v>20</v>
      </c>
      <c r="B88" s="32" t="s">
        <v>163</v>
      </c>
      <c r="C88" s="33"/>
      <c r="D88" s="34" t="s">
        <v>164</v>
      </c>
      <c r="E88" s="35">
        <v>22921092200</v>
      </c>
      <c r="F88" s="36" t="s">
        <v>30</v>
      </c>
      <c r="G88" s="37">
        <f t="shared" si="17"/>
        <v>5</v>
      </c>
      <c r="H88" s="37">
        <v>5</v>
      </c>
      <c r="I88" s="70">
        <v>11894274553</v>
      </c>
      <c r="J88" s="71">
        <f t="shared" si="18"/>
        <v>51.892267825701602</v>
      </c>
      <c r="K88" s="71">
        <f t="shared" si="19"/>
        <v>51.892267825701602</v>
      </c>
      <c r="L88" s="71">
        <f t="shared" si="20"/>
        <v>-46.892267825701602</v>
      </c>
      <c r="M88" s="72">
        <f t="shared" si="21"/>
        <v>11026817647</v>
      </c>
      <c r="N88" s="71">
        <f t="shared" si="22"/>
        <v>48.107732174298398</v>
      </c>
      <c r="O88" s="71"/>
      <c r="P88" s="65"/>
      <c r="Q88" s="71"/>
    </row>
    <row r="89" spans="1:17" ht="25.5" customHeight="1">
      <c r="A89" s="26" t="s">
        <v>57</v>
      </c>
      <c r="B89" s="27" t="s">
        <v>165</v>
      </c>
      <c r="C89" s="47"/>
      <c r="D89" s="48" t="s">
        <v>166</v>
      </c>
      <c r="E89" s="28">
        <f>SUM(E90:E102)</f>
        <v>12058926350</v>
      </c>
      <c r="F89" s="29" t="s">
        <v>30</v>
      </c>
      <c r="G89" s="30">
        <f t="shared" si="17"/>
        <v>5</v>
      </c>
      <c r="H89" s="30">
        <v>5</v>
      </c>
      <c r="I89" s="30">
        <f>SUM(I91:I102)</f>
        <v>11376988750</v>
      </c>
      <c r="J89" s="77">
        <f t="shared" si="18"/>
        <v>94.344955925533128</v>
      </c>
      <c r="K89" s="77">
        <f t="shared" si="19"/>
        <v>94.344955925533128</v>
      </c>
      <c r="L89" s="77">
        <f t="shared" si="20"/>
        <v>-89.344955925533128</v>
      </c>
      <c r="M89" s="78">
        <f t="shared" si="21"/>
        <v>681937600</v>
      </c>
      <c r="N89" s="77">
        <f t="shared" si="22"/>
        <v>5.6550440744668782</v>
      </c>
      <c r="O89" s="77"/>
      <c r="P89" s="69"/>
      <c r="Q89" s="77"/>
    </row>
    <row r="90" spans="1:17" s="6" customFormat="1" ht="25.5" customHeight="1">
      <c r="A90" s="53">
        <v>1</v>
      </c>
      <c r="B90" s="54" t="s">
        <v>301</v>
      </c>
      <c r="C90" s="55"/>
      <c r="D90" s="56" t="s">
        <v>302</v>
      </c>
      <c r="E90" s="90">
        <v>9842600</v>
      </c>
      <c r="F90" s="58" t="s">
        <v>30</v>
      </c>
      <c r="G90" s="59">
        <f t="shared" si="17"/>
        <v>5</v>
      </c>
      <c r="H90" s="59">
        <v>5</v>
      </c>
      <c r="I90" s="59">
        <v>0</v>
      </c>
      <c r="J90" s="81">
        <f t="shared" si="18"/>
        <v>0</v>
      </c>
      <c r="K90" s="81">
        <f t="shared" si="19"/>
        <v>0</v>
      </c>
      <c r="L90" s="81">
        <f t="shared" si="20"/>
        <v>5</v>
      </c>
      <c r="M90" s="82">
        <f t="shared" si="21"/>
        <v>9842600</v>
      </c>
      <c r="N90" s="81">
        <f t="shared" si="22"/>
        <v>100</v>
      </c>
      <c r="O90" s="81"/>
      <c r="P90" s="84"/>
      <c r="Q90" s="81"/>
    </row>
    <row r="91" spans="1:17" ht="25.5" customHeight="1">
      <c r="A91" s="250">
        <v>2</v>
      </c>
      <c r="B91" s="251" t="s">
        <v>167</v>
      </c>
      <c r="C91" s="252"/>
      <c r="D91" s="253" t="s">
        <v>168</v>
      </c>
      <c r="E91" s="254">
        <v>682198000</v>
      </c>
      <c r="F91" s="255" t="s">
        <v>30</v>
      </c>
      <c r="G91" s="256">
        <f t="shared" si="17"/>
        <v>5</v>
      </c>
      <c r="H91" s="256">
        <v>5</v>
      </c>
      <c r="I91" s="256">
        <v>675000000</v>
      </c>
      <c r="J91" s="257">
        <f t="shared" si="18"/>
        <v>98.944881104899167</v>
      </c>
      <c r="K91" s="257">
        <f t="shared" si="19"/>
        <v>98.944881104899167</v>
      </c>
      <c r="L91" s="257">
        <f t="shared" si="20"/>
        <v>-93.944881104899167</v>
      </c>
      <c r="M91" s="258">
        <f t="shared" si="21"/>
        <v>7198000</v>
      </c>
      <c r="N91" s="257">
        <f t="shared" si="22"/>
        <v>1.0551188951008359</v>
      </c>
      <c r="O91" s="257"/>
      <c r="P91" s="259"/>
      <c r="Q91" s="257"/>
    </row>
    <row r="92" spans="1:17" s="6" customFormat="1" ht="25.5" customHeight="1">
      <c r="A92" s="53">
        <v>3</v>
      </c>
      <c r="B92" s="54" t="s">
        <v>303</v>
      </c>
      <c r="C92" s="55"/>
      <c r="D92" s="56" t="s">
        <v>304</v>
      </c>
      <c r="E92" s="90">
        <v>3350000</v>
      </c>
      <c r="F92" s="58" t="s">
        <v>30</v>
      </c>
      <c r="G92" s="59">
        <f t="shared" si="17"/>
        <v>5</v>
      </c>
      <c r="H92" s="59">
        <v>5</v>
      </c>
      <c r="I92" s="59">
        <v>0</v>
      </c>
      <c r="J92" s="81">
        <f t="shared" si="18"/>
        <v>0</v>
      </c>
      <c r="K92" s="81">
        <f t="shared" si="19"/>
        <v>0</v>
      </c>
      <c r="L92" s="81">
        <f t="shared" si="20"/>
        <v>5</v>
      </c>
      <c r="M92" s="82">
        <f t="shared" si="21"/>
        <v>3350000</v>
      </c>
      <c r="N92" s="81">
        <f t="shared" si="22"/>
        <v>100</v>
      </c>
      <c r="O92" s="81"/>
      <c r="P92" s="84"/>
      <c r="Q92" s="81"/>
    </row>
    <row r="93" spans="1:17" s="6" customFormat="1" ht="25.5" customHeight="1">
      <c r="A93" s="31">
        <v>4</v>
      </c>
      <c r="B93" s="32" t="s">
        <v>169</v>
      </c>
      <c r="C93" s="33"/>
      <c r="D93" s="34" t="s">
        <v>170</v>
      </c>
      <c r="E93" s="35">
        <v>75250000</v>
      </c>
      <c r="F93" s="36" t="s">
        <v>30</v>
      </c>
      <c r="G93" s="37">
        <f t="shared" si="17"/>
        <v>5</v>
      </c>
      <c r="H93" s="37">
        <v>5</v>
      </c>
      <c r="I93" s="37">
        <v>74605000</v>
      </c>
      <c r="J93" s="71">
        <f t="shared" si="18"/>
        <v>99.142857142857139</v>
      </c>
      <c r="K93" s="71">
        <f t="shared" si="19"/>
        <v>99.142857142857139</v>
      </c>
      <c r="L93" s="71">
        <f t="shared" si="20"/>
        <v>-94.142857142857139</v>
      </c>
      <c r="M93" s="72">
        <f t="shared" si="21"/>
        <v>645000</v>
      </c>
      <c r="N93" s="71">
        <f t="shared" si="22"/>
        <v>0.85714285714285721</v>
      </c>
      <c r="O93" s="71"/>
      <c r="P93" s="65"/>
      <c r="Q93" s="71"/>
    </row>
    <row r="94" spans="1:17" s="6" customFormat="1" ht="25.5" customHeight="1">
      <c r="A94" s="93">
        <v>5</v>
      </c>
      <c r="B94" s="32" t="s">
        <v>171</v>
      </c>
      <c r="C94" s="33"/>
      <c r="D94" s="34" t="s">
        <v>172</v>
      </c>
      <c r="E94" s="35">
        <v>75000000</v>
      </c>
      <c r="F94" s="36" t="s">
        <v>30</v>
      </c>
      <c r="G94" s="37">
        <f t="shared" si="17"/>
        <v>5</v>
      </c>
      <c r="H94" s="37">
        <v>5</v>
      </c>
      <c r="I94" s="37">
        <v>72000000</v>
      </c>
      <c r="J94" s="71">
        <f t="shared" si="18"/>
        <v>96</v>
      </c>
      <c r="K94" s="71">
        <f t="shared" si="19"/>
        <v>96</v>
      </c>
      <c r="L94" s="71">
        <f t="shared" si="20"/>
        <v>-91</v>
      </c>
      <c r="M94" s="72">
        <f t="shared" si="21"/>
        <v>3000000</v>
      </c>
      <c r="N94" s="71">
        <f t="shared" si="22"/>
        <v>4</v>
      </c>
      <c r="O94" s="71"/>
      <c r="P94" s="65"/>
      <c r="Q94" s="71"/>
    </row>
    <row r="95" spans="1:17" ht="25.5" customHeight="1">
      <c r="A95" s="250">
        <v>6</v>
      </c>
      <c r="B95" s="251" t="s">
        <v>173</v>
      </c>
      <c r="C95" s="252"/>
      <c r="D95" s="253" t="s">
        <v>174</v>
      </c>
      <c r="E95" s="254">
        <v>147000000</v>
      </c>
      <c r="F95" s="255" t="s">
        <v>30</v>
      </c>
      <c r="G95" s="256">
        <f t="shared" si="17"/>
        <v>5</v>
      </c>
      <c r="H95" s="256">
        <v>5</v>
      </c>
      <c r="I95" s="256">
        <v>145520000</v>
      </c>
      <c r="J95" s="257">
        <f t="shared" si="18"/>
        <v>98.993197278911566</v>
      </c>
      <c r="K95" s="257">
        <f t="shared" si="19"/>
        <v>98.993197278911566</v>
      </c>
      <c r="L95" s="257">
        <f t="shared" si="20"/>
        <v>-93.993197278911566</v>
      </c>
      <c r="M95" s="258">
        <f t="shared" si="21"/>
        <v>1480000</v>
      </c>
      <c r="N95" s="257">
        <f t="shared" si="22"/>
        <v>1.0068027210884354</v>
      </c>
      <c r="O95" s="257"/>
      <c r="P95" s="259"/>
      <c r="Q95" s="257"/>
    </row>
    <row r="96" spans="1:17" ht="25.5" customHeight="1">
      <c r="A96" s="262">
        <v>7</v>
      </c>
      <c r="B96" s="251" t="s">
        <v>175</v>
      </c>
      <c r="C96" s="252"/>
      <c r="D96" s="253" t="s">
        <v>176</v>
      </c>
      <c r="E96" s="254">
        <v>595000000</v>
      </c>
      <c r="F96" s="255" t="s">
        <v>30</v>
      </c>
      <c r="G96" s="256">
        <f t="shared" si="17"/>
        <v>5</v>
      </c>
      <c r="H96" s="256">
        <v>5</v>
      </c>
      <c r="I96" s="256">
        <v>69600000</v>
      </c>
      <c r="J96" s="257">
        <f t="shared" si="18"/>
        <v>11.697478991596638</v>
      </c>
      <c r="K96" s="257">
        <f t="shared" si="19"/>
        <v>11.697478991596638</v>
      </c>
      <c r="L96" s="257">
        <f t="shared" si="20"/>
        <v>-6.697478991596638</v>
      </c>
      <c r="M96" s="258">
        <f t="shared" si="21"/>
        <v>525400000</v>
      </c>
      <c r="N96" s="257">
        <f t="shared" si="22"/>
        <v>88.30252100840336</v>
      </c>
      <c r="O96" s="257"/>
      <c r="P96" s="259"/>
      <c r="Q96" s="257"/>
    </row>
    <row r="97" spans="1:1400" s="7" customFormat="1" ht="25.5" customHeight="1">
      <c r="A97" s="31">
        <v>8</v>
      </c>
      <c r="B97" s="32" t="s">
        <v>177</v>
      </c>
      <c r="C97" s="33"/>
      <c r="D97" s="34" t="s">
        <v>178</v>
      </c>
      <c r="E97" s="35">
        <v>175000000</v>
      </c>
      <c r="F97" s="36" t="s">
        <v>30</v>
      </c>
      <c r="G97" s="37">
        <f t="shared" si="17"/>
        <v>5</v>
      </c>
      <c r="H97" s="37">
        <v>5</v>
      </c>
      <c r="I97" s="37">
        <v>165768000</v>
      </c>
      <c r="J97" s="71">
        <f t="shared" si="18"/>
        <v>94.724571428571423</v>
      </c>
      <c r="K97" s="71">
        <f t="shared" si="19"/>
        <v>94.724571428571423</v>
      </c>
      <c r="L97" s="71">
        <f t="shared" si="20"/>
        <v>-89.724571428571423</v>
      </c>
      <c r="M97" s="72">
        <f t="shared" si="21"/>
        <v>9232000</v>
      </c>
      <c r="N97" s="71">
        <f t="shared" si="22"/>
        <v>5.2754285714285709</v>
      </c>
      <c r="O97" s="71"/>
      <c r="P97" s="65"/>
      <c r="Q97" s="71"/>
    </row>
    <row r="98" spans="1:1400" s="6" customFormat="1" ht="25.5" customHeight="1">
      <c r="A98" s="93">
        <v>9</v>
      </c>
      <c r="B98" s="32" t="s">
        <v>179</v>
      </c>
      <c r="C98" s="33"/>
      <c r="D98" s="34" t="s">
        <v>180</v>
      </c>
      <c r="E98" s="35">
        <v>100000000</v>
      </c>
      <c r="F98" s="36" t="s">
        <v>30</v>
      </c>
      <c r="G98" s="37">
        <f t="shared" si="17"/>
        <v>5</v>
      </c>
      <c r="H98" s="37">
        <v>5</v>
      </c>
      <c r="I98" s="37">
        <v>94340000</v>
      </c>
      <c r="J98" s="71">
        <f t="shared" si="18"/>
        <v>94.34</v>
      </c>
      <c r="K98" s="71">
        <f t="shared" si="19"/>
        <v>94.34</v>
      </c>
      <c r="L98" s="71">
        <f t="shared" si="20"/>
        <v>-89.34</v>
      </c>
      <c r="M98" s="72">
        <f t="shared" si="21"/>
        <v>5660000</v>
      </c>
      <c r="N98" s="71">
        <f t="shared" si="22"/>
        <v>5.66</v>
      </c>
      <c r="O98" s="71"/>
      <c r="P98" s="65"/>
      <c r="Q98" s="71"/>
    </row>
    <row r="99" spans="1:1400" s="6" customFormat="1" ht="25.5" customHeight="1">
      <c r="A99" s="31">
        <v>10</v>
      </c>
      <c r="B99" s="32" t="s">
        <v>181</v>
      </c>
      <c r="C99" s="33"/>
      <c r="D99" s="34" t="s">
        <v>182</v>
      </c>
      <c r="E99" s="35">
        <v>1550000000</v>
      </c>
      <c r="F99" s="36" t="s">
        <v>30</v>
      </c>
      <c r="G99" s="37">
        <f t="shared" si="17"/>
        <v>5</v>
      </c>
      <c r="H99" s="37">
        <v>5</v>
      </c>
      <c r="I99" s="70">
        <v>1549200000</v>
      </c>
      <c r="J99" s="71">
        <f t="shared" si="18"/>
        <v>99.948387096774198</v>
      </c>
      <c r="K99" s="71">
        <f t="shared" si="19"/>
        <v>99.948387096774198</v>
      </c>
      <c r="L99" s="71">
        <f t="shared" si="20"/>
        <v>-94.948387096774198</v>
      </c>
      <c r="M99" s="72">
        <f t="shared" si="21"/>
        <v>800000</v>
      </c>
      <c r="N99" s="71">
        <f t="shared" si="22"/>
        <v>5.1612903225806452E-2</v>
      </c>
      <c r="O99" s="71"/>
      <c r="P99" s="65"/>
      <c r="Q99" s="71"/>
    </row>
    <row r="100" spans="1:1400" ht="25.5" customHeight="1">
      <c r="A100" s="262">
        <v>11</v>
      </c>
      <c r="B100" s="251" t="s">
        <v>183</v>
      </c>
      <c r="C100" s="252"/>
      <c r="D100" s="253" t="s">
        <v>184</v>
      </c>
      <c r="E100" s="254">
        <v>147914500</v>
      </c>
      <c r="F100" s="255" t="s">
        <v>30</v>
      </c>
      <c r="G100" s="256">
        <f t="shared" si="17"/>
        <v>5</v>
      </c>
      <c r="H100" s="256">
        <v>5</v>
      </c>
      <c r="I100" s="256">
        <v>138514500</v>
      </c>
      <c r="J100" s="257">
        <f t="shared" si="18"/>
        <v>93.644977334879272</v>
      </c>
      <c r="K100" s="257">
        <f t="shared" si="19"/>
        <v>93.644977334879272</v>
      </c>
      <c r="L100" s="257">
        <f t="shared" si="20"/>
        <v>-88.644977334879272</v>
      </c>
      <c r="M100" s="258">
        <f t="shared" si="21"/>
        <v>9400000</v>
      </c>
      <c r="N100" s="257">
        <f t="shared" si="22"/>
        <v>6.3550226651207282</v>
      </c>
      <c r="O100" s="257"/>
      <c r="P100" s="259"/>
      <c r="Q100" s="257"/>
    </row>
    <row r="101" spans="1:1400" ht="25.5" customHeight="1">
      <c r="A101" s="250">
        <v>12</v>
      </c>
      <c r="B101" s="251" t="s">
        <v>185</v>
      </c>
      <c r="C101" s="252"/>
      <c r="D101" s="253" t="s">
        <v>186</v>
      </c>
      <c r="E101" s="254">
        <v>353371250</v>
      </c>
      <c r="F101" s="255" t="s">
        <v>30</v>
      </c>
      <c r="G101" s="256">
        <f t="shared" si="17"/>
        <v>5</v>
      </c>
      <c r="H101" s="256">
        <v>5</v>
      </c>
      <c r="I101" s="256">
        <v>331871250</v>
      </c>
      <c r="J101" s="257">
        <f t="shared" si="18"/>
        <v>93.915747248821177</v>
      </c>
      <c r="K101" s="257">
        <f t="shared" si="19"/>
        <v>93.915747248821177</v>
      </c>
      <c r="L101" s="257">
        <f t="shared" si="20"/>
        <v>-88.915747248821177</v>
      </c>
      <c r="M101" s="258">
        <f t="shared" si="21"/>
        <v>21500000</v>
      </c>
      <c r="N101" s="257">
        <f t="shared" si="22"/>
        <v>6.0842527511788234</v>
      </c>
      <c r="O101" s="257"/>
      <c r="P101" s="259"/>
      <c r="Q101" s="257"/>
    </row>
    <row r="102" spans="1:1400" s="7" customFormat="1" ht="25.5" customHeight="1">
      <c r="A102" s="93">
        <v>13</v>
      </c>
      <c r="B102" s="32" t="s">
        <v>187</v>
      </c>
      <c r="C102" s="33"/>
      <c r="D102" s="34" t="s">
        <v>188</v>
      </c>
      <c r="E102" s="35">
        <v>8145000000</v>
      </c>
      <c r="F102" s="36" t="s">
        <v>30</v>
      </c>
      <c r="G102" s="37">
        <f t="shared" si="17"/>
        <v>5</v>
      </c>
      <c r="H102" s="37">
        <v>5</v>
      </c>
      <c r="I102" s="70">
        <v>8060570000</v>
      </c>
      <c r="J102" s="71">
        <f t="shared" si="18"/>
        <v>98.963413136893791</v>
      </c>
      <c r="K102" s="71">
        <f t="shared" si="19"/>
        <v>98.963413136893791</v>
      </c>
      <c r="L102" s="71">
        <f t="shared" si="20"/>
        <v>-93.963413136893791</v>
      </c>
      <c r="M102" s="72">
        <f t="shared" si="21"/>
        <v>84430000</v>
      </c>
      <c r="N102" s="71">
        <f t="shared" si="22"/>
        <v>1.0365868631062001</v>
      </c>
      <c r="O102" s="71"/>
      <c r="P102" s="65"/>
      <c r="Q102" s="71"/>
    </row>
    <row r="103" spans="1:1400" s="5" customFormat="1" ht="26.25" customHeight="1">
      <c r="A103" s="26" t="s">
        <v>64</v>
      </c>
      <c r="B103" s="27" t="s">
        <v>189</v>
      </c>
      <c r="C103" s="47"/>
      <c r="D103" s="48" t="s">
        <v>190</v>
      </c>
      <c r="E103" s="28">
        <f>SUM(E104:E108)</f>
        <v>4056719930</v>
      </c>
      <c r="F103" s="29" t="s">
        <v>30</v>
      </c>
      <c r="G103" s="30">
        <f t="shared" si="17"/>
        <v>5</v>
      </c>
      <c r="H103" s="30">
        <v>5</v>
      </c>
      <c r="I103" s="30">
        <f>SUM(I104:I108)</f>
        <v>4019937930</v>
      </c>
      <c r="J103" s="77">
        <f t="shared" si="18"/>
        <v>99.093306892398658</v>
      </c>
      <c r="K103" s="77">
        <f t="shared" si="19"/>
        <v>99.093306892398658</v>
      </c>
      <c r="L103" s="77">
        <f t="shared" si="20"/>
        <v>-94.093306892398658</v>
      </c>
      <c r="M103" s="78">
        <f t="shared" si="21"/>
        <v>36782000</v>
      </c>
      <c r="N103" s="77">
        <f t="shared" si="22"/>
        <v>0.90669310760134236</v>
      </c>
      <c r="O103" s="77"/>
      <c r="P103" s="69"/>
      <c r="Q103" s="77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  <c r="AHX103" s="2"/>
      <c r="AHY103" s="2"/>
      <c r="AHZ103" s="2"/>
      <c r="AIA103" s="2"/>
      <c r="AIB103" s="2"/>
      <c r="AIC103" s="2"/>
      <c r="AID103" s="2"/>
      <c r="AIE103" s="2"/>
      <c r="AIF103" s="2"/>
      <c r="AIG103" s="2"/>
      <c r="AIH103" s="2"/>
      <c r="AII103" s="2"/>
      <c r="AIJ103" s="2"/>
      <c r="AIK103" s="2"/>
      <c r="AIL103" s="2"/>
      <c r="AIM103" s="2"/>
      <c r="AIN103" s="2"/>
      <c r="AIO103" s="2"/>
      <c r="AIP103" s="2"/>
      <c r="AIQ103" s="2"/>
      <c r="AIR103" s="2"/>
      <c r="AIS103" s="2"/>
      <c r="AIT103" s="2"/>
      <c r="AIU103" s="2"/>
      <c r="AIV103" s="2"/>
      <c r="AIW103" s="2"/>
      <c r="AIX103" s="2"/>
      <c r="AIY103" s="2"/>
      <c r="AIZ103" s="2"/>
      <c r="AJA103" s="2"/>
      <c r="AJB103" s="2"/>
      <c r="AJC103" s="2"/>
      <c r="AJD103" s="2"/>
      <c r="AJE103" s="2"/>
      <c r="AJF103" s="2"/>
      <c r="AJG103" s="2"/>
      <c r="AJH103" s="2"/>
      <c r="AJI103" s="2"/>
      <c r="AJJ103" s="2"/>
      <c r="AJK103" s="2"/>
      <c r="AJL103" s="2"/>
      <c r="AJM103" s="2"/>
      <c r="AJN103" s="2"/>
      <c r="AJO103" s="2"/>
      <c r="AJP103" s="2"/>
      <c r="AJQ103" s="2"/>
      <c r="AJR103" s="2"/>
      <c r="AJS103" s="2"/>
      <c r="AJT103" s="2"/>
      <c r="AJU103" s="2"/>
      <c r="AJV103" s="2"/>
      <c r="AJW103" s="2"/>
      <c r="AJX103" s="2"/>
      <c r="AJY103" s="2"/>
      <c r="AJZ103" s="2"/>
      <c r="AKA103" s="2"/>
      <c r="AKB103" s="2"/>
      <c r="AKC103" s="2"/>
      <c r="AKD103" s="2"/>
      <c r="AKE103" s="2"/>
      <c r="AKF103" s="2"/>
      <c r="AKG103" s="2"/>
      <c r="AKH103" s="2"/>
      <c r="AKI103" s="2"/>
      <c r="AKJ103" s="2"/>
      <c r="AKK103" s="2"/>
      <c r="AKL103" s="2"/>
      <c r="AKM103" s="2"/>
      <c r="AKN103" s="2"/>
      <c r="AKO103" s="2"/>
      <c r="AKP103" s="2"/>
      <c r="AKQ103" s="2"/>
      <c r="AKR103" s="2"/>
      <c r="AKS103" s="2"/>
      <c r="AKT103" s="2"/>
      <c r="AKU103" s="2"/>
      <c r="AKV103" s="2"/>
      <c r="AKW103" s="2"/>
      <c r="AKX103" s="2"/>
      <c r="AKY103" s="2"/>
      <c r="AKZ103" s="2"/>
      <c r="ALA103" s="2"/>
      <c r="ALB103" s="2"/>
      <c r="ALC103" s="2"/>
      <c r="ALD103" s="2"/>
      <c r="ALE103" s="2"/>
      <c r="ALF103" s="2"/>
      <c r="ALG103" s="2"/>
      <c r="ALH103" s="2"/>
      <c r="ALI103" s="2"/>
      <c r="ALJ103" s="2"/>
      <c r="ALK103" s="2"/>
      <c r="ALL103" s="2"/>
      <c r="ALM103" s="2"/>
      <c r="ALN103" s="2"/>
      <c r="ALO103" s="2"/>
      <c r="ALP103" s="2"/>
      <c r="ALQ103" s="2"/>
      <c r="ALR103" s="2"/>
      <c r="ALS103" s="2"/>
      <c r="ALT103" s="2"/>
      <c r="ALU103" s="2"/>
      <c r="ALV103" s="2"/>
      <c r="ALW103" s="2"/>
      <c r="ALX103" s="2"/>
      <c r="ALY103" s="2"/>
      <c r="ALZ103" s="2"/>
      <c r="AMA103" s="2"/>
      <c r="AMB103" s="2"/>
      <c r="AMC103" s="2"/>
      <c r="AMD103" s="2"/>
      <c r="AME103" s="2"/>
      <c r="AMF103" s="2"/>
      <c r="AMG103" s="2"/>
      <c r="AMH103" s="2"/>
      <c r="AMI103" s="2"/>
      <c r="AMJ103" s="2"/>
      <c r="AMK103" s="2"/>
      <c r="AML103" s="2"/>
      <c r="AMM103" s="2"/>
      <c r="AMN103" s="2"/>
      <c r="AMO103" s="2"/>
      <c r="AMP103" s="2"/>
      <c r="AMQ103" s="2"/>
      <c r="AMR103" s="2"/>
      <c r="AMS103" s="2"/>
      <c r="AMT103" s="2"/>
      <c r="AMU103" s="2"/>
      <c r="AMV103" s="2"/>
      <c r="AMW103" s="2"/>
      <c r="AMX103" s="2"/>
      <c r="AMY103" s="2"/>
      <c r="AMZ103" s="2"/>
      <c r="ANA103" s="2"/>
      <c r="ANB103" s="2"/>
      <c r="ANC103" s="2"/>
      <c r="AND103" s="2"/>
      <c r="ANE103" s="2"/>
      <c r="ANF103" s="2"/>
      <c r="ANG103" s="2"/>
      <c r="ANH103" s="2"/>
      <c r="ANI103" s="2"/>
      <c r="ANJ103" s="2"/>
      <c r="ANK103" s="2"/>
      <c r="ANL103" s="2"/>
      <c r="ANM103" s="2"/>
      <c r="ANN103" s="2"/>
      <c r="ANO103" s="2"/>
      <c r="ANP103" s="2"/>
      <c r="ANQ103" s="2"/>
      <c r="ANR103" s="2"/>
      <c r="ANS103" s="2"/>
      <c r="ANT103" s="2"/>
      <c r="ANU103" s="2"/>
      <c r="ANV103" s="2"/>
      <c r="ANW103" s="2"/>
      <c r="ANX103" s="2"/>
      <c r="ANY103" s="2"/>
      <c r="ANZ103" s="2"/>
      <c r="AOA103" s="2"/>
      <c r="AOB103" s="2"/>
      <c r="AOC103" s="2"/>
      <c r="AOD103" s="2"/>
      <c r="AOE103" s="2"/>
      <c r="AOF103" s="2"/>
      <c r="AOG103" s="2"/>
      <c r="AOH103" s="2"/>
      <c r="AOI103" s="2"/>
      <c r="AOJ103" s="2"/>
      <c r="AOK103" s="2"/>
      <c r="AOL103" s="2"/>
      <c r="AOM103" s="2"/>
      <c r="AON103" s="2"/>
      <c r="AOO103" s="2"/>
      <c r="AOP103" s="2"/>
      <c r="AOQ103" s="2"/>
      <c r="AOR103" s="2"/>
      <c r="AOS103" s="2"/>
      <c r="AOT103" s="2"/>
      <c r="AOU103" s="2"/>
      <c r="AOV103" s="2"/>
      <c r="AOW103" s="2"/>
      <c r="AOX103" s="2"/>
      <c r="AOY103" s="2"/>
      <c r="AOZ103" s="2"/>
      <c r="APA103" s="2"/>
      <c r="APB103" s="2"/>
      <c r="APC103" s="2"/>
      <c r="APD103" s="2"/>
      <c r="APE103" s="2"/>
      <c r="APF103" s="2"/>
      <c r="APG103" s="2"/>
      <c r="APH103" s="2"/>
      <c r="API103" s="2"/>
      <c r="APJ103" s="2"/>
      <c r="APK103" s="2"/>
      <c r="APL103" s="2"/>
      <c r="APM103" s="2"/>
      <c r="APN103" s="2"/>
      <c r="APO103" s="2"/>
      <c r="APP103" s="2"/>
      <c r="APQ103" s="2"/>
      <c r="APR103" s="2"/>
      <c r="APS103" s="2"/>
      <c r="APT103" s="2"/>
      <c r="APU103" s="2"/>
      <c r="APV103" s="2"/>
      <c r="APW103" s="2"/>
      <c r="APX103" s="2"/>
      <c r="APY103" s="2"/>
      <c r="APZ103" s="2"/>
      <c r="AQA103" s="2"/>
      <c r="AQB103" s="2"/>
      <c r="AQC103" s="2"/>
      <c r="AQD103" s="2"/>
      <c r="AQE103" s="2"/>
      <c r="AQF103" s="2"/>
      <c r="AQG103" s="2"/>
      <c r="AQH103" s="2"/>
      <c r="AQI103" s="2"/>
      <c r="AQJ103" s="2"/>
      <c r="AQK103" s="2"/>
      <c r="AQL103" s="2"/>
      <c r="AQM103" s="2"/>
      <c r="AQN103" s="2"/>
      <c r="AQO103" s="2"/>
      <c r="AQP103" s="2"/>
      <c r="AQQ103" s="2"/>
      <c r="AQR103" s="2"/>
      <c r="AQS103" s="2"/>
      <c r="AQT103" s="2"/>
      <c r="AQU103" s="2"/>
      <c r="AQV103" s="2"/>
      <c r="AQW103" s="2"/>
      <c r="AQX103" s="2"/>
      <c r="AQY103" s="2"/>
      <c r="AQZ103" s="2"/>
      <c r="ARA103" s="2"/>
      <c r="ARB103" s="2"/>
      <c r="ARC103" s="2"/>
      <c r="ARD103" s="2"/>
      <c r="ARE103" s="2"/>
      <c r="ARF103" s="2"/>
      <c r="ARG103" s="2"/>
      <c r="ARH103" s="2"/>
      <c r="ARI103" s="2"/>
      <c r="ARJ103" s="2"/>
      <c r="ARK103" s="2"/>
      <c r="ARL103" s="2"/>
      <c r="ARM103" s="2"/>
      <c r="ARN103" s="2"/>
      <c r="ARO103" s="2"/>
      <c r="ARP103" s="2"/>
      <c r="ARQ103" s="2"/>
      <c r="ARR103" s="2"/>
      <c r="ARS103" s="2"/>
      <c r="ART103" s="2"/>
      <c r="ARU103" s="2"/>
      <c r="ARV103" s="2"/>
      <c r="ARW103" s="2"/>
      <c r="ARX103" s="2"/>
      <c r="ARY103" s="2"/>
      <c r="ARZ103" s="2"/>
      <c r="ASA103" s="2"/>
      <c r="ASB103" s="2"/>
      <c r="ASC103" s="2"/>
      <c r="ASD103" s="2"/>
      <c r="ASE103" s="2"/>
      <c r="ASF103" s="2"/>
      <c r="ASG103" s="2"/>
      <c r="ASH103" s="2"/>
      <c r="ASI103" s="2"/>
      <c r="ASJ103" s="2"/>
      <c r="ASK103" s="2"/>
      <c r="ASL103" s="2"/>
      <c r="ASM103" s="2"/>
      <c r="ASN103" s="2"/>
      <c r="ASO103" s="2"/>
      <c r="ASP103" s="2"/>
      <c r="ASQ103" s="2"/>
      <c r="ASR103" s="2"/>
      <c r="ASS103" s="2"/>
      <c r="AST103" s="2"/>
      <c r="ASU103" s="2"/>
      <c r="ASV103" s="2"/>
      <c r="ASW103" s="2"/>
      <c r="ASX103" s="2"/>
      <c r="ASY103" s="2"/>
      <c r="ASZ103" s="2"/>
      <c r="ATA103" s="2"/>
      <c r="ATB103" s="2"/>
      <c r="ATC103" s="2"/>
      <c r="ATD103" s="2"/>
      <c r="ATE103" s="2"/>
      <c r="ATF103" s="2"/>
      <c r="ATG103" s="2"/>
      <c r="ATH103" s="2"/>
      <c r="ATI103" s="2"/>
      <c r="ATJ103" s="2"/>
      <c r="ATK103" s="2"/>
      <c r="ATL103" s="2"/>
      <c r="ATM103" s="2"/>
      <c r="ATN103" s="2"/>
      <c r="ATO103" s="2"/>
      <c r="ATP103" s="2"/>
      <c r="ATQ103" s="2"/>
      <c r="ATR103" s="2"/>
      <c r="ATS103" s="2"/>
      <c r="ATT103" s="2"/>
      <c r="ATU103" s="2"/>
      <c r="ATV103" s="2"/>
      <c r="ATW103" s="2"/>
      <c r="ATX103" s="2"/>
      <c r="ATY103" s="2"/>
      <c r="ATZ103" s="2"/>
      <c r="AUA103" s="2"/>
      <c r="AUB103" s="2"/>
      <c r="AUC103" s="2"/>
      <c r="AUD103" s="2"/>
      <c r="AUE103" s="2"/>
      <c r="AUF103" s="2"/>
      <c r="AUG103" s="2"/>
      <c r="AUH103" s="2"/>
      <c r="AUI103" s="2"/>
      <c r="AUJ103" s="2"/>
      <c r="AUK103" s="2"/>
      <c r="AUL103" s="2"/>
      <c r="AUM103" s="2"/>
      <c r="AUN103" s="2"/>
      <c r="AUO103" s="2"/>
      <c r="AUP103" s="2"/>
      <c r="AUQ103" s="2"/>
      <c r="AUR103" s="2"/>
      <c r="AUS103" s="2"/>
      <c r="AUT103" s="2"/>
      <c r="AUU103" s="2"/>
      <c r="AUV103" s="2"/>
      <c r="AUW103" s="2"/>
      <c r="AUX103" s="2"/>
      <c r="AUY103" s="2"/>
      <c r="AUZ103" s="2"/>
      <c r="AVA103" s="2"/>
      <c r="AVB103" s="2"/>
      <c r="AVC103" s="2"/>
      <c r="AVD103" s="2"/>
      <c r="AVE103" s="2"/>
      <c r="AVF103" s="2"/>
      <c r="AVG103" s="2"/>
      <c r="AVH103" s="2"/>
      <c r="AVI103" s="2"/>
      <c r="AVJ103" s="2"/>
      <c r="AVK103" s="2"/>
      <c r="AVL103" s="2"/>
      <c r="AVM103" s="2"/>
      <c r="AVN103" s="2"/>
      <c r="AVO103" s="2"/>
      <c r="AVP103" s="2"/>
      <c r="AVQ103" s="2"/>
      <c r="AVR103" s="2"/>
      <c r="AVS103" s="2"/>
      <c r="AVT103" s="2"/>
      <c r="AVU103" s="2"/>
      <c r="AVV103" s="2"/>
      <c r="AVW103" s="2"/>
      <c r="AVX103" s="2"/>
      <c r="AVY103" s="2"/>
      <c r="AVZ103" s="2"/>
      <c r="AWA103" s="2"/>
      <c r="AWB103" s="2"/>
      <c r="AWC103" s="2"/>
      <c r="AWD103" s="2"/>
      <c r="AWE103" s="2"/>
      <c r="AWF103" s="2"/>
      <c r="AWG103" s="2"/>
      <c r="AWH103" s="2"/>
      <c r="AWI103" s="2"/>
      <c r="AWJ103" s="2"/>
      <c r="AWK103" s="2"/>
      <c r="AWL103" s="2"/>
      <c r="AWM103" s="2"/>
      <c r="AWN103" s="2"/>
      <c r="AWO103" s="2"/>
      <c r="AWP103" s="2"/>
      <c r="AWQ103" s="2"/>
      <c r="AWR103" s="2"/>
      <c r="AWS103" s="2"/>
      <c r="AWT103" s="2"/>
      <c r="AWU103" s="2"/>
      <c r="AWV103" s="2"/>
      <c r="AWW103" s="2"/>
      <c r="AWX103" s="2"/>
      <c r="AWY103" s="2"/>
      <c r="AWZ103" s="2"/>
      <c r="AXA103" s="2"/>
      <c r="AXB103" s="2"/>
      <c r="AXC103" s="2"/>
      <c r="AXD103" s="2"/>
      <c r="AXE103" s="2"/>
      <c r="AXF103" s="2"/>
      <c r="AXG103" s="2"/>
      <c r="AXH103" s="2"/>
      <c r="AXI103" s="2"/>
      <c r="AXJ103" s="2"/>
      <c r="AXK103" s="2"/>
      <c r="AXL103" s="2"/>
      <c r="AXM103" s="2"/>
      <c r="AXN103" s="2"/>
      <c r="AXO103" s="2"/>
      <c r="AXP103" s="2"/>
      <c r="AXQ103" s="2"/>
      <c r="AXR103" s="2"/>
      <c r="AXS103" s="2"/>
      <c r="AXT103" s="2"/>
      <c r="AXU103" s="2"/>
      <c r="AXV103" s="2"/>
      <c r="AXW103" s="2"/>
      <c r="AXX103" s="2"/>
      <c r="AXY103" s="2"/>
      <c r="AXZ103" s="2"/>
      <c r="AYA103" s="2"/>
      <c r="AYB103" s="2"/>
      <c r="AYC103" s="2"/>
      <c r="AYD103" s="2"/>
      <c r="AYE103" s="2"/>
      <c r="AYF103" s="2"/>
      <c r="AYG103" s="2"/>
      <c r="AYH103" s="2"/>
      <c r="AYI103" s="2"/>
      <c r="AYJ103" s="2"/>
      <c r="AYK103" s="2"/>
      <c r="AYL103" s="2"/>
      <c r="AYM103" s="2"/>
      <c r="AYN103" s="2"/>
      <c r="AYO103" s="2"/>
      <c r="AYP103" s="2"/>
      <c r="AYQ103" s="2"/>
      <c r="AYR103" s="2"/>
      <c r="AYS103" s="2"/>
      <c r="AYT103" s="2"/>
      <c r="AYU103" s="2"/>
      <c r="AYV103" s="2"/>
      <c r="AYW103" s="2"/>
      <c r="AYX103" s="2"/>
      <c r="AYY103" s="2"/>
      <c r="AYZ103" s="2"/>
      <c r="AZA103" s="2"/>
      <c r="AZB103" s="2"/>
      <c r="AZC103" s="2"/>
      <c r="AZD103" s="2"/>
      <c r="AZE103" s="2"/>
      <c r="AZF103" s="2"/>
      <c r="AZG103" s="2"/>
      <c r="AZH103" s="2"/>
      <c r="AZI103" s="2"/>
      <c r="AZJ103" s="2"/>
      <c r="AZK103" s="2"/>
      <c r="AZL103" s="2"/>
      <c r="AZM103" s="2"/>
      <c r="AZN103" s="2"/>
      <c r="AZO103" s="2"/>
      <c r="AZP103" s="2"/>
      <c r="AZQ103" s="2"/>
      <c r="AZR103" s="2"/>
      <c r="AZS103" s="2"/>
      <c r="AZT103" s="2"/>
      <c r="AZU103" s="2"/>
      <c r="AZV103" s="2"/>
      <c r="AZW103" s="2"/>
      <c r="AZX103" s="2"/>
      <c r="AZY103" s="2"/>
      <c r="AZZ103" s="2"/>
      <c r="BAA103" s="2"/>
      <c r="BAB103" s="2"/>
      <c r="BAC103" s="2"/>
      <c r="BAD103" s="2"/>
      <c r="BAE103" s="2"/>
      <c r="BAF103" s="2"/>
      <c r="BAG103" s="2"/>
      <c r="BAH103" s="2"/>
      <c r="BAI103" s="2"/>
      <c r="BAJ103" s="2"/>
      <c r="BAK103" s="2"/>
      <c r="BAL103" s="2"/>
      <c r="BAM103" s="2"/>
      <c r="BAN103" s="2"/>
      <c r="BAO103" s="2"/>
      <c r="BAP103" s="2"/>
      <c r="BAQ103" s="2"/>
      <c r="BAR103" s="2"/>
      <c r="BAS103" s="2"/>
      <c r="BAT103" s="2"/>
      <c r="BAU103" s="2"/>
      <c r="BAV103" s="2"/>
    </row>
    <row r="104" spans="1:1400" s="6" customFormat="1" ht="26.25" customHeight="1">
      <c r="A104" s="31">
        <v>1</v>
      </c>
      <c r="B104" s="32" t="s">
        <v>191</v>
      </c>
      <c r="C104" s="33"/>
      <c r="D104" s="34" t="s">
        <v>192</v>
      </c>
      <c r="E104" s="35">
        <v>433070000</v>
      </c>
      <c r="F104" s="36" t="s">
        <v>30</v>
      </c>
      <c r="G104" s="37">
        <f t="shared" si="17"/>
        <v>5</v>
      </c>
      <c r="H104" s="37">
        <v>5</v>
      </c>
      <c r="I104" s="37">
        <v>421788000</v>
      </c>
      <c r="J104" s="71">
        <f t="shared" si="18"/>
        <v>97.394878426120485</v>
      </c>
      <c r="K104" s="71">
        <f t="shared" si="19"/>
        <v>97.394878426120485</v>
      </c>
      <c r="L104" s="71">
        <f t="shared" si="20"/>
        <v>-92.394878426120485</v>
      </c>
      <c r="M104" s="72">
        <f t="shared" si="21"/>
        <v>11282000</v>
      </c>
      <c r="N104" s="71">
        <f t="shared" si="22"/>
        <v>2.6051215738795115</v>
      </c>
      <c r="O104" s="71"/>
      <c r="P104" s="65"/>
      <c r="Q104" s="71"/>
    </row>
    <row r="105" spans="1:1400" s="2" customFormat="1" ht="26.25" customHeight="1">
      <c r="A105" s="250">
        <v>2</v>
      </c>
      <c r="B105" s="251" t="s">
        <v>193</v>
      </c>
      <c r="C105" s="252"/>
      <c r="D105" s="253" t="s">
        <v>194</v>
      </c>
      <c r="E105" s="254">
        <v>75000000</v>
      </c>
      <c r="F105" s="255" t="s">
        <v>30</v>
      </c>
      <c r="G105" s="256">
        <f t="shared" si="17"/>
        <v>5</v>
      </c>
      <c r="H105" s="256">
        <v>5</v>
      </c>
      <c r="I105" s="256">
        <v>71200000</v>
      </c>
      <c r="J105" s="257">
        <f t="shared" si="18"/>
        <v>94.933333333333337</v>
      </c>
      <c r="K105" s="257">
        <f t="shared" si="19"/>
        <v>94.933333333333337</v>
      </c>
      <c r="L105" s="257">
        <f t="shared" si="20"/>
        <v>-89.933333333333337</v>
      </c>
      <c r="M105" s="258">
        <f t="shared" si="21"/>
        <v>3800000</v>
      </c>
      <c r="N105" s="257">
        <f t="shared" si="22"/>
        <v>5.0666666666666664</v>
      </c>
      <c r="O105" s="257"/>
      <c r="P105" s="259"/>
      <c r="Q105" s="257"/>
    </row>
    <row r="106" spans="1:1400" s="2" customFormat="1" ht="26.25" customHeight="1">
      <c r="A106" s="250">
        <v>3</v>
      </c>
      <c r="B106" s="251" t="s">
        <v>195</v>
      </c>
      <c r="C106" s="252"/>
      <c r="D106" s="253" t="s">
        <v>196</v>
      </c>
      <c r="E106" s="254">
        <v>74999930</v>
      </c>
      <c r="F106" s="255" t="s">
        <v>30</v>
      </c>
      <c r="G106" s="256">
        <f t="shared" si="17"/>
        <v>5</v>
      </c>
      <c r="H106" s="256">
        <v>5</v>
      </c>
      <c r="I106" s="256">
        <v>73199930</v>
      </c>
      <c r="J106" s="257">
        <f t="shared" si="18"/>
        <v>97.599997759997919</v>
      </c>
      <c r="K106" s="257">
        <f t="shared" si="19"/>
        <v>97.599997759997919</v>
      </c>
      <c r="L106" s="257">
        <f t="shared" si="20"/>
        <v>-92.599997759997919</v>
      </c>
      <c r="M106" s="258">
        <f t="shared" si="21"/>
        <v>1800000</v>
      </c>
      <c r="N106" s="257">
        <f t="shared" si="22"/>
        <v>2.4000022400020908</v>
      </c>
      <c r="O106" s="257"/>
      <c r="P106" s="259"/>
      <c r="Q106" s="257"/>
    </row>
    <row r="107" spans="1:1400" s="6" customFormat="1" ht="26.25" customHeight="1">
      <c r="A107" s="31">
        <v>4</v>
      </c>
      <c r="B107" s="32" t="s">
        <v>197</v>
      </c>
      <c r="C107" s="33"/>
      <c r="D107" s="34" t="s">
        <v>253</v>
      </c>
      <c r="E107" s="35">
        <v>93050000</v>
      </c>
      <c r="F107" s="36" t="s">
        <v>30</v>
      </c>
      <c r="G107" s="37">
        <f t="shared" si="17"/>
        <v>5</v>
      </c>
      <c r="H107" s="37">
        <v>5</v>
      </c>
      <c r="I107" s="70">
        <v>73150000</v>
      </c>
      <c r="J107" s="71">
        <f t="shared" si="18"/>
        <v>78.613648576034393</v>
      </c>
      <c r="K107" s="71">
        <f t="shared" si="19"/>
        <v>78.613648576034393</v>
      </c>
      <c r="L107" s="71">
        <f t="shared" si="20"/>
        <v>-73.613648576034393</v>
      </c>
      <c r="M107" s="72">
        <f t="shared" si="21"/>
        <v>19900000</v>
      </c>
      <c r="N107" s="71">
        <f t="shared" si="22"/>
        <v>21.386351423965611</v>
      </c>
      <c r="O107" s="71"/>
      <c r="P107" s="65"/>
      <c r="Q107" s="71"/>
    </row>
    <row r="108" spans="1:1400" s="6" customFormat="1" ht="26.25" customHeight="1">
      <c r="A108" s="31">
        <v>5</v>
      </c>
      <c r="B108" s="32" t="s">
        <v>276</v>
      </c>
      <c r="C108" s="33"/>
      <c r="D108" s="34" t="s">
        <v>277</v>
      </c>
      <c r="E108" s="35">
        <v>3380600000</v>
      </c>
      <c r="F108" s="36" t="s">
        <v>30</v>
      </c>
      <c r="G108" s="37">
        <f t="shared" si="17"/>
        <v>5</v>
      </c>
      <c r="H108" s="37">
        <v>5</v>
      </c>
      <c r="I108" s="70">
        <v>3380600000</v>
      </c>
      <c r="J108" s="71">
        <v>0</v>
      </c>
      <c r="K108" s="71">
        <v>0</v>
      </c>
      <c r="L108" s="71">
        <v>5</v>
      </c>
      <c r="M108" s="72">
        <f>SUM(E108-I108)</f>
        <v>0</v>
      </c>
      <c r="N108" s="71"/>
      <c r="O108" s="71"/>
      <c r="P108" s="65"/>
      <c r="Q108" s="71"/>
    </row>
    <row r="109" spans="1:1400" s="10" customFormat="1" ht="28.5" customHeight="1">
      <c r="A109" s="21" t="s">
        <v>199</v>
      </c>
      <c r="B109" s="22" t="s">
        <v>200</v>
      </c>
      <c r="C109" s="94"/>
      <c r="D109" s="95" t="s">
        <v>201</v>
      </c>
      <c r="E109" s="23">
        <f>E110</f>
        <v>100000000</v>
      </c>
      <c r="F109" s="24" t="s">
        <v>30</v>
      </c>
      <c r="G109" s="25">
        <f t="shared" si="17"/>
        <v>5</v>
      </c>
      <c r="H109" s="25">
        <v>5</v>
      </c>
      <c r="I109" s="25">
        <f>SUM(I110)</f>
        <v>84900000</v>
      </c>
      <c r="J109" s="66">
        <f t="shared" ref="J109:J129" si="23">K109</f>
        <v>84.899999999999991</v>
      </c>
      <c r="K109" s="66">
        <f t="shared" ref="K109:K129" si="24">I109/E109*100</f>
        <v>84.899999999999991</v>
      </c>
      <c r="L109" s="66">
        <f t="shared" ref="L109:L129" si="25">H109-K109</f>
        <v>-79.899999999999991</v>
      </c>
      <c r="M109" s="67">
        <f t="shared" ref="M109:M129" si="26">E109-I109</f>
        <v>15100000</v>
      </c>
      <c r="N109" s="66">
        <f t="shared" ref="N109:N129" si="27">M109/E109*100</f>
        <v>15.1</v>
      </c>
      <c r="O109" s="66"/>
      <c r="P109" s="68"/>
      <c r="Q109" s="66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  <c r="NR109" s="1"/>
      <c r="NS109" s="1"/>
      <c r="NT109" s="1"/>
      <c r="NU109" s="1"/>
      <c r="NV109" s="1"/>
      <c r="NW109" s="1"/>
      <c r="NX109" s="1"/>
      <c r="NY109" s="1"/>
      <c r="NZ109" s="1"/>
      <c r="OA109" s="1"/>
      <c r="OB109" s="1"/>
      <c r="OC109" s="1"/>
      <c r="OD109" s="1"/>
      <c r="OE109" s="1"/>
      <c r="OF109" s="1"/>
      <c r="OG109" s="1"/>
      <c r="OH109" s="1"/>
      <c r="OI109" s="1"/>
      <c r="OJ109" s="1"/>
      <c r="OK109" s="1"/>
      <c r="OL109" s="1"/>
      <c r="OM109" s="1"/>
      <c r="ON109" s="1"/>
      <c r="OO109" s="1"/>
      <c r="OP109" s="1"/>
      <c r="OQ109" s="1"/>
      <c r="OR109" s="1"/>
      <c r="OS109" s="1"/>
      <c r="OT109" s="1"/>
      <c r="OU109" s="1"/>
      <c r="OV109" s="1"/>
      <c r="OW109" s="1"/>
      <c r="OX109" s="1"/>
      <c r="OY109" s="1"/>
      <c r="OZ109" s="1"/>
      <c r="PA109" s="1"/>
      <c r="PB109" s="1"/>
      <c r="PC109" s="1"/>
      <c r="PD109" s="1"/>
      <c r="PE109" s="1"/>
      <c r="PF109" s="1"/>
      <c r="PG109" s="1"/>
      <c r="PH109" s="1"/>
      <c r="PI109" s="1"/>
      <c r="PJ109" s="1"/>
      <c r="PK109" s="1"/>
      <c r="PL109" s="1"/>
      <c r="PM109" s="1"/>
      <c r="PN109" s="1"/>
      <c r="PO109" s="1"/>
      <c r="PP109" s="1"/>
      <c r="PQ109" s="1"/>
      <c r="PR109" s="1"/>
      <c r="PS109" s="1"/>
      <c r="PT109" s="1"/>
      <c r="PU109" s="1"/>
      <c r="PV109" s="1"/>
      <c r="PW109" s="1"/>
      <c r="PX109" s="1"/>
      <c r="PY109" s="1"/>
      <c r="PZ109" s="1"/>
      <c r="QA109" s="1"/>
      <c r="QB109" s="1"/>
      <c r="QC109" s="1"/>
      <c r="QD109" s="1"/>
      <c r="QE109" s="1"/>
      <c r="QF109" s="1"/>
      <c r="QG109" s="1"/>
      <c r="QH109" s="1"/>
      <c r="QI109" s="1"/>
      <c r="QJ109" s="1"/>
      <c r="QK109" s="1"/>
      <c r="QL109" s="1"/>
      <c r="QM109" s="1"/>
      <c r="QN109" s="1"/>
      <c r="QO109" s="1"/>
      <c r="QP109" s="1"/>
      <c r="QQ109" s="1"/>
      <c r="QR109" s="1"/>
      <c r="QS109" s="1"/>
      <c r="QT109" s="1"/>
      <c r="QU109" s="1"/>
      <c r="QV109" s="1"/>
      <c r="QW109" s="1"/>
      <c r="QX109" s="1"/>
      <c r="QY109" s="1"/>
      <c r="QZ109" s="1"/>
      <c r="RA109" s="1"/>
      <c r="RB109" s="1"/>
      <c r="RC109" s="1"/>
      <c r="RD109" s="1"/>
      <c r="RE109" s="1"/>
      <c r="RF109" s="1"/>
      <c r="RG109" s="1"/>
      <c r="RH109" s="1"/>
      <c r="RI109" s="1"/>
      <c r="RJ109" s="1"/>
      <c r="RK109" s="1"/>
      <c r="RL109" s="1"/>
      <c r="RM109" s="1"/>
      <c r="RN109" s="1"/>
      <c r="RO109" s="1"/>
      <c r="RP109" s="1"/>
      <c r="RQ109" s="1"/>
      <c r="RR109" s="1"/>
      <c r="RS109" s="1"/>
      <c r="RT109" s="1"/>
      <c r="RU109" s="1"/>
      <c r="RV109" s="1"/>
      <c r="RW109" s="1"/>
      <c r="RX109" s="1"/>
      <c r="RY109" s="1"/>
      <c r="RZ109" s="1"/>
      <c r="SA109" s="1"/>
      <c r="SB109" s="1"/>
      <c r="SC109" s="1"/>
      <c r="SD109" s="1"/>
      <c r="SE109" s="1"/>
      <c r="SF109" s="1"/>
      <c r="SG109" s="1"/>
      <c r="SH109" s="1"/>
      <c r="SI109" s="1"/>
      <c r="SJ109" s="1"/>
      <c r="SK109" s="1"/>
      <c r="SL109" s="1"/>
      <c r="SM109" s="1"/>
      <c r="SN109" s="1"/>
      <c r="SO109" s="1"/>
      <c r="SP109" s="1"/>
      <c r="SQ109" s="1"/>
      <c r="SR109" s="1"/>
      <c r="SS109" s="1"/>
      <c r="ST109" s="1"/>
      <c r="SU109" s="1"/>
      <c r="SV109" s="1"/>
      <c r="SW109" s="1"/>
      <c r="SX109" s="1"/>
      <c r="SY109" s="1"/>
      <c r="SZ109" s="1"/>
      <c r="TA109" s="1"/>
      <c r="TB109" s="1"/>
      <c r="TC109" s="1"/>
      <c r="TD109" s="1"/>
      <c r="TE109" s="1"/>
      <c r="TF109" s="1"/>
      <c r="TG109" s="1"/>
      <c r="TH109" s="1"/>
      <c r="TI109" s="1"/>
      <c r="TJ109" s="1"/>
      <c r="TK109" s="1"/>
      <c r="TL109" s="1"/>
      <c r="TM109" s="1"/>
      <c r="TN109" s="1"/>
      <c r="TO109" s="1"/>
      <c r="TP109" s="1"/>
      <c r="TQ109" s="1"/>
      <c r="TR109" s="1"/>
      <c r="TS109" s="1"/>
      <c r="TT109" s="1"/>
      <c r="TU109" s="1"/>
      <c r="TV109" s="1"/>
      <c r="TW109" s="1"/>
      <c r="TX109" s="1"/>
      <c r="TY109" s="1"/>
      <c r="TZ109" s="1"/>
      <c r="UA109" s="1"/>
      <c r="UB109" s="1"/>
      <c r="UC109" s="1"/>
      <c r="UD109" s="1"/>
      <c r="UE109" s="1"/>
      <c r="UF109" s="1"/>
      <c r="UG109" s="1"/>
      <c r="UH109" s="1"/>
      <c r="UI109" s="1"/>
      <c r="UJ109" s="1"/>
      <c r="UK109" s="1"/>
      <c r="UL109" s="1"/>
      <c r="UM109" s="1"/>
      <c r="UN109" s="1"/>
      <c r="UO109" s="1"/>
      <c r="UP109" s="1"/>
      <c r="UQ109" s="1"/>
      <c r="UR109" s="1"/>
      <c r="US109" s="1"/>
      <c r="UT109" s="1"/>
      <c r="UU109" s="1"/>
      <c r="UV109" s="1"/>
      <c r="UW109" s="1"/>
      <c r="UX109" s="1"/>
      <c r="UY109" s="1"/>
      <c r="UZ109" s="1"/>
      <c r="VA109" s="1"/>
      <c r="VB109" s="1"/>
      <c r="VC109" s="1"/>
      <c r="VD109" s="1"/>
      <c r="VE109" s="1"/>
      <c r="VF109" s="1"/>
      <c r="VG109" s="1"/>
      <c r="VH109" s="1"/>
      <c r="VI109" s="1"/>
      <c r="VJ109" s="1"/>
      <c r="VK109" s="1"/>
      <c r="VL109" s="1"/>
      <c r="VM109" s="1"/>
      <c r="VN109" s="1"/>
      <c r="VO109" s="1"/>
      <c r="VP109" s="1"/>
      <c r="VQ109" s="1"/>
      <c r="VR109" s="1"/>
      <c r="VS109" s="1"/>
      <c r="VT109" s="1"/>
      <c r="VU109" s="1"/>
      <c r="VV109" s="1"/>
      <c r="VW109" s="1"/>
      <c r="VX109" s="1"/>
      <c r="VY109" s="1"/>
      <c r="VZ109" s="1"/>
      <c r="WA109" s="1"/>
      <c r="WB109" s="1"/>
      <c r="WC109" s="1"/>
      <c r="WD109" s="1"/>
      <c r="WE109" s="1"/>
      <c r="WF109" s="1"/>
      <c r="WG109" s="1"/>
      <c r="WH109" s="1"/>
      <c r="WI109" s="1"/>
      <c r="WJ109" s="1"/>
      <c r="WK109" s="1"/>
      <c r="WL109" s="1"/>
      <c r="WM109" s="1"/>
      <c r="WN109" s="1"/>
      <c r="WO109" s="1"/>
      <c r="WP109" s="1"/>
      <c r="WQ109" s="1"/>
      <c r="WR109" s="1"/>
      <c r="WS109" s="1"/>
      <c r="WT109" s="1"/>
      <c r="WU109" s="1"/>
      <c r="WV109" s="1"/>
      <c r="WW109" s="1"/>
      <c r="WX109" s="1"/>
      <c r="WY109" s="1"/>
      <c r="WZ109" s="1"/>
      <c r="XA109" s="1"/>
      <c r="XB109" s="1"/>
      <c r="XC109" s="1"/>
      <c r="XD109" s="1"/>
      <c r="XE109" s="1"/>
      <c r="XF109" s="1"/>
      <c r="XG109" s="1"/>
      <c r="XH109" s="1"/>
      <c r="XI109" s="1"/>
      <c r="XJ109" s="1"/>
      <c r="XK109" s="1"/>
      <c r="XL109" s="1"/>
      <c r="XM109" s="1"/>
      <c r="XN109" s="1"/>
      <c r="XO109" s="1"/>
      <c r="XP109" s="1"/>
      <c r="XQ109" s="1"/>
      <c r="XR109" s="1"/>
      <c r="XS109" s="1"/>
      <c r="XT109" s="1"/>
      <c r="XU109" s="1"/>
      <c r="XV109" s="1"/>
      <c r="XW109" s="1"/>
      <c r="XX109" s="1"/>
      <c r="XY109" s="1"/>
      <c r="XZ109" s="1"/>
      <c r="YA109" s="1"/>
      <c r="YB109" s="1"/>
      <c r="YC109" s="1"/>
      <c r="YD109" s="1"/>
      <c r="YE109" s="1"/>
      <c r="YF109" s="1"/>
      <c r="YG109" s="1"/>
      <c r="YH109" s="1"/>
      <c r="YI109" s="1"/>
      <c r="YJ109" s="1"/>
      <c r="YK109" s="1"/>
      <c r="YL109" s="1"/>
      <c r="YM109" s="1"/>
      <c r="YN109" s="1"/>
      <c r="YO109" s="1"/>
      <c r="YP109" s="1"/>
      <c r="YQ109" s="1"/>
      <c r="YR109" s="1"/>
      <c r="YS109" s="1"/>
      <c r="YT109" s="1"/>
      <c r="YU109" s="1"/>
      <c r="YV109" s="1"/>
      <c r="YW109" s="1"/>
      <c r="YX109" s="1"/>
      <c r="YY109" s="1"/>
      <c r="YZ109" s="1"/>
      <c r="ZA109" s="1"/>
      <c r="ZB109" s="1"/>
      <c r="ZC109" s="1"/>
      <c r="ZD109" s="1"/>
      <c r="ZE109" s="1"/>
      <c r="ZF109" s="1"/>
      <c r="ZG109" s="1"/>
      <c r="ZH109" s="1"/>
      <c r="ZI109" s="1"/>
      <c r="ZJ109" s="1"/>
      <c r="ZK109" s="1"/>
      <c r="ZL109" s="1"/>
      <c r="ZM109" s="1"/>
      <c r="ZN109" s="1"/>
      <c r="ZO109" s="1"/>
      <c r="ZP109" s="1"/>
      <c r="ZQ109" s="1"/>
      <c r="ZR109" s="1"/>
      <c r="ZS109" s="1"/>
      <c r="ZT109" s="1"/>
      <c r="ZU109" s="1"/>
      <c r="ZV109" s="1"/>
      <c r="ZW109" s="1"/>
      <c r="ZX109" s="1"/>
      <c r="ZY109" s="1"/>
      <c r="ZZ109" s="1"/>
      <c r="AAA109" s="1"/>
      <c r="AAB109" s="1"/>
      <c r="AAC109" s="1"/>
      <c r="AAD109" s="1"/>
      <c r="AAE109" s="1"/>
      <c r="AAF109" s="1"/>
      <c r="AAG109" s="1"/>
      <c r="AAH109" s="1"/>
      <c r="AAI109" s="1"/>
      <c r="AAJ109" s="1"/>
      <c r="AAK109" s="1"/>
      <c r="AAL109" s="1"/>
      <c r="AAM109" s="1"/>
      <c r="AAN109" s="1"/>
      <c r="AAO109" s="1"/>
      <c r="AAP109" s="1"/>
      <c r="AAQ109" s="1"/>
      <c r="AAR109" s="1"/>
      <c r="AAS109" s="1"/>
      <c r="AAT109" s="1"/>
      <c r="AAU109" s="1"/>
      <c r="AAV109" s="1"/>
      <c r="AAW109" s="1"/>
      <c r="AAX109" s="1"/>
      <c r="AAY109" s="1"/>
      <c r="AAZ109" s="1"/>
      <c r="ABA109" s="1"/>
      <c r="ABB109" s="1"/>
      <c r="ABC109" s="1"/>
      <c r="ABD109" s="1"/>
      <c r="ABE109" s="1"/>
      <c r="ABF109" s="1"/>
      <c r="ABG109" s="1"/>
      <c r="ABH109" s="1"/>
      <c r="ABI109" s="1"/>
      <c r="ABJ109" s="1"/>
      <c r="ABK109" s="1"/>
      <c r="ABL109" s="1"/>
      <c r="ABM109" s="1"/>
      <c r="ABN109" s="1"/>
      <c r="ABO109" s="1"/>
      <c r="ABP109" s="1"/>
      <c r="ABQ109" s="1"/>
      <c r="ABR109" s="1"/>
      <c r="ABS109" s="1"/>
      <c r="ABT109" s="1"/>
      <c r="ABU109" s="1"/>
      <c r="ABV109" s="1"/>
      <c r="ABW109" s="1"/>
      <c r="ABX109" s="1"/>
      <c r="ABY109" s="1"/>
      <c r="ABZ109" s="1"/>
      <c r="ACA109" s="1"/>
      <c r="ACB109" s="1"/>
      <c r="ACC109" s="1"/>
      <c r="ACD109" s="1"/>
      <c r="ACE109" s="1"/>
      <c r="ACF109" s="1"/>
      <c r="ACG109" s="1"/>
      <c r="ACH109" s="1"/>
      <c r="ACI109" s="1"/>
      <c r="ACJ109" s="1"/>
      <c r="ACK109" s="1"/>
      <c r="ACL109" s="1"/>
      <c r="ACM109" s="1"/>
      <c r="ACN109" s="1"/>
      <c r="ACO109" s="1"/>
      <c r="ACP109" s="1"/>
      <c r="ACQ109" s="1"/>
      <c r="ACR109" s="1"/>
      <c r="ACS109" s="1"/>
      <c r="ACT109" s="1"/>
      <c r="ACU109" s="1"/>
      <c r="ACV109" s="1"/>
      <c r="ACW109" s="1"/>
      <c r="ACX109" s="1"/>
      <c r="ACY109" s="1"/>
      <c r="ACZ109" s="1"/>
      <c r="ADA109" s="1"/>
      <c r="ADB109" s="1"/>
      <c r="ADC109" s="1"/>
      <c r="ADD109" s="1"/>
      <c r="ADE109" s="1"/>
      <c r="ADF109" s="1"/>
      <c r="ADG109" s="1"/>
      <c r="ADH109" s="1"/>
      <c r="ADI109" s="1"/>
      <c r="ADJ109" s="1"/>
      <c r="ADK109" s="1"/>
      <c r="ADL109" s="1"/>
      <c r="ADM109" s="1"/>
      <c r="ADN109" s="1"/>
      <c r="ADO109" s="1"/>
      <c r="ADP109" s="1"/>
      <c r="ADQ109" s="1"/>
      <c r="ADR109" s="1"/>
      <c r="ADS109" s="1"/>
      <c r="ADT109" s="1"/>
      <c r="ADU109" s="1"/>
      <c r="ADV109" s="1"/>
      <c r="ADW109" s="1"/>
      <c r="ADX109" s="1"/>
      <c r="ADY109" s="1"/>
      <c r="ADZ109" s="1"/>
      <c r="AEA109" s="1"/>
      <c r="AEB109" s="1"/>
      <c r="AEC109" s="1"/>
      <c r="AED109" s="1"/>
      <c r="AEE109" s="1"/>
      <c r="AEF109" s="1"/>
      <c r="AEG109" s="1"/>
      <c r="AEH109" s="1"/>
      <c r="AEI109" s="1"/>
      <c r="AEJ109" s="1"/>
      <c r="AEK109" s="1"/>
      <c r="AEL109" s="1"/>
      <c r="AEM109" s="1"/>
      <c r="AEN109" s="1"/>
      <c r="AEO109" s="1"/>
      <c r="AEP109" s="1"/>
      <c r="AEQ109" s="1"/>
      <c r="AER109" s="1"/>
      <c r="AES109" s="1"/>
      <c r="AET109" s="1"/>
      <c r="AEU109" s="1"/>
      <c r="AEV109" s="1"/>
      <c r="AEW109" s="1"/>
      <c r="AEX109" s="1"/>
      <c r="AEY109" s="1"/>
      <c r="AEZ109" s="1"/>
      <c r="AFA109" s="1"/>
      <c r="AFB109" s="1"/>
      <c r="AFC109" s="1"/>
      <c r="AFD109" s="1"/>
      <c r="AFE109" s="1"/>
      <c r="AFF109" s="1"/>
      <c r="AFG109" s="1"/>
      <c r="AFH109" s="1"/>
      <c r="AFI109" s="1"/>
      <c r="AFJ109" s="1"/>
      <c r="AFK109" s="1"/>
      <c r="AFL109" s="1"/>
      <c r="AFM109" s="1"/>
      <c r="AFN109" s="1"/>
      <c r="AFO109" s="1"/>
      <c r="AFP109" s="1"/>
      <c r="AFQ109" s="1"/>
      <c r="AFR109" s="1"/>
      <c r="AFS109" s="1"/>
      <c r="AFT109" s="1"/>
      <c r="AFU109" s="1"/>
      <c r="AFV109" s="1"/>
      <c r="AFW109" s="1"/>
      <c r="AFX109" s="1"/>
      <c r="AFY109" s="1"/>
      <c r="AFZ109" s="1"/>
      <c r="AGA109" s="1"/>
      <c r="AGB109" s="1"/>
      <c r="AGC109" s="1"/>
      <c r="AGD109" s="1"/>
      <c r="AGE109" s="1"/>
      <c r="AGF109" s="1"/>
      <c r="AGG109" s="1"/>
      <c r="AGH109" s="1"/>
      <c r="AGI109" s="1"/>
      <c r="AGJ109" s="1"/>
      <c r="AGK109" s="1"/>
      <c r="AGL109" s="1"/>
      <c r="AGM109" s="1"/>
      <c r="AGN109" s="1"/>
      <c r="AGO109" s="1"/>
      <c r="AGP109" s="1"/>
      <c r="AGQ109" s="1"/>
      <c r="AGR109" s="1"/>
      <c r="AGS109" s="1"/>
      <c r="AGT109" s="1"/>
      <c r="AGU109" s="1"/>
      <c r="AGV109" s="1"/>
      <c r="AGW109" s="1"/>
      <c r="AGX109" s="1"/>
      <c r="AGY109" s="1"/>
      <c r="AGZ109" s="1"/>
      <c r="AHA109" s="1"/>
      <c r="AHB109" s="1"/>
      <c r="AHC109" s="1"/>
      <c r="AHD109" s="1"/>
      <c r="AHE109" s="1"/>
      <c r="AHF109" s="1"/>
      <c r="AHG109" s="1"/>
      <c r="AHH109" s="1"/>
      <c r="AHI109" s="1"/>
      <c r="AHJ109" s="1"/>
      <c r="AHK109" s="1"/>
      <c r="AHL109" s="1"/>
      <c r="AHM109" s="1"/>
      <c r="AHN109" s="1"/>
      <c r="AHO109" s="1"/>
      <c r="AHP109" s="1"/>
      <c r="AHQ109" s="1"/>
      <c r="AHR109" s="1"/>
      <c r="AHS109" s="1"/>
      <c r="AHT109" s="1"/>
      <c r="AHU109" s="1"/>
      <c r="AHV109" s="1"/>
      <c r="AHW109" s="1"/>
      <c r="AHX109" s="1"/>
      <c r="AHY109" s="1"/>
      <c r="AHZ109" s="1"/>
      <c r="AIA109" s="1"/>
      <c r="AIB109" s="1"/>
      <c r="AIC109" s="1"/>
      <c r="AID109" s="1"/>
      <c r="AIE109" s="1"/>
      <c r="AIF109" s="1"/>
      <c r="AIG109" s="1"/>
      <c r="AIH109" s="1"/>
      <c r="AII109" s="1"/>
      <c r="AIJ109" s="1"/>
      <c r="AIK109" s="1"/>
      <c r="AIL109" s="1"/>
      <c r="AIM109" s="1"/>
      <c r="AIN109" s="1"/>
      <c r="AIO109" s="1"/>
      <c r="AIP109" s="1"/>
      <c r="AIQ109" s="1"/>
      <c r="AIR109" s="1"/>
      <c r="AIS109" s="1"/>
      <c r="AIT109" s="1"/>
      <c r="AIU109" s="1"/>
      <c r="AIV109" s="1"/>
      <c r="AIW109" s="1"/>
      <c r="AIX109" s="1"/>
      <c r="AIY109" s="1"/>
      <c r="AIZ109" s="1"/>
      <c r="AJA109" s="1"/>
      <c r="AJB109" s="1"/>
      <c r="AJC109" s="1"/>
      <c r="AJD109" s="1"/>
      <c r="AJE109" s="1"/>
      <c r="AJF109" s="1"/>
      <c r="AJG109" s="1"/>
      <c r="AJH109" s="1"/>
      <c r="AJI109" s="1"/>
      <c r="AJJ109" s="1"/>
      <c r="AJK109" s="1"/>
      <c r="AJL109" s="1"/>
      <c r="AJM109" s="1"/>
      <c r="AJN109" s="1"/>
      <c r="AJO109" s="1"/>
      <c r="AJP109" s="1"/>
      <c r="AJQ109" s="1"/>
      <c r="AJR109" s="1"/>
      <c r="AJS109" s="1"/>
      <c r="AJT109" s="1"/>
      <c r="AJU109" s="1"/>
      <c r="AJV109" s="1"/>
      <c r="AJW109" s="1"/>
      <c r="AJX109" s="1"/>
      <c r="AJY109" s="1"/>
      <c r="AJZ109" s="1"/>
      <c r="AKA109" s="1"/>
      <c r="AKB109" s="1"/>
      <c r="AKC109" s="1"/>
      <c r="AKD109" s="1"/>
      <c r="AKE109" s="1"/>
      <c r="AKF109" s="1"/>
      <c r="AKG109" s="1"/>
      <c r="AKH109" s="1"/>
      <c r="AKI109" s="1"/>
      <c r="AKJ109" s="1"/>
      <c r="AKK109" s="1"/>
      <c r="AKL109" s="1"/>
      <c r="AKM109" s="1"/>
      <c r="AKN109" s="1"/>
      <c r="AKO109" s="1"/>
      <c r="AKP109" s="1"/>
      <c r="AKQ109" s="1"/>
      <c r="AKR109" s="1"/>
      <c r="AKS109" s="1"/>
      <c r="AKT109" s="1"/>
      <c r="AKU109" s="1"/>
      <c r="AKV109" s="1"/>
      <c r="AKW109" s="1"/>
      <c r="AKX109" s="1"/>
      <c r="AKY109" s="1"/>
      <c r="AKZ109" s="1"/>
      <c r="ALA109" s="1"/>
      <c r="ALB109" s="1"/>
      <c r="ALC109" s="1"/>
      <c r="ALD109" s="1"/>
      <c r="ALE109" s="1"/>
      <c r="ALF109" s="1"/>
      <c r="ALG109" s="1"/>
      <c r="ALH109" s="1"/>
      <c r="ALI109" s="1"/>
      <c r="ALJ109" s="1"/>
      <c r="ALK109" s="1"/>
      <c r="ALL109" s="1"/>
      <c r="ALM109" s="1"/>
      <c r="ALN109" s="1"/>
      <c r="ALO109" s="1"/>
      <c r="ALP109" s="1"/>
      <c r="ALQ109" s="1"/>
      <c r="ALR109" s="1"/>
      <c r="ALS109" s="1"/>
      <c r="ALT109" s="1"/>
      <c r="ALU109" s="1"/>
      <c r="ALV109" s="1"/>
      <c r="ALW109" s="1"/>
      <c r="ALX109" s="1"/>
      <c r="ALY109" s="1"/>
      <c r="ALZ109" s="1"/>
      <c r="AMA109" s="1"/>
      <c r="AMB109" s="1"/>
      <c r="AMC109" s="1"/>
      <c r="AMD109" s="1"/>
      <c r="AME109" s="1"/>
      <c r="AMF109" s="1"/>
      <c r="AMG109" s="1"/>
      <c r="AMH109" s="1"/>
      <c r="AMI109" s="1"/>
      <c r="AMJ109" s="1"/>
      <c r="AMK109" s="1"/>
      <c r="AML109" s="1"/>
      <c r="AMM109" s="1"/>
      <c r="AMN109" s="1"/>
      <c r="AMO109" s="1"/>
      <c r="AMP109" s="1"/>
      <c r="AMQ109" s="1"/>
      <c r="AMR109" s="1"/>
      <c r="AMS109" s="1"/>
      <c r="AMT109" s="1"/>
      <c r="AMU109" s="1"/>
      <c r="AMV109" s="1"/>
      <c r="AMW109" s="1"/>
      <c r="AMX109" s="1"/>
      <c r="AMY109" s="1"/>
      <c r="AMZ109" s="1"/>
      <c r="ANA109" s="1"/>
      <c r="ANB109" s="1"/>
      <c r="ANC109" s="1"/>
      <c r="AND109" s="1"/>
      <c r="ANE109" s="1"/>
      <c r="ANF109" s="1"/>
      <c r="ANG109" s="1"/>
      <c r="ANH109" s="1"/>
      <c r="ANI109" s="1"/>
      <c r="ANJ109" s="1"/>
      <c r="ANK109" s="1"/>
      <c r="ANL109" s="1"/>
      <c r="ANM109" s="1"/>
      <c r="ANN109" s="1"/>
      <c r="ANO109" s="1"/>
      <c r="ANP109" s="1"/>
      <c r="ANQ109" s="1"/>
      <c r="ANR109" s="1"/>
      <c r="ANS109" s="1"/>
      <c r="ANT109" s="1"/>
      <c r="ANU109" s="1"/>
      <c r="ANV109" s="1"/>
      <c r="ANW109" s="1"/>
      <c r="ANX109" s="1"/>
      <c r="ANY109" s="1"/>
      <c r="ANZ109" s="1"/>
      <c r="AOA109" s="1"/>
      <c r="AOB109" s="1"/>
      <c r="AOC109" s="1"/>
      <c r="AOD109" s="1"/>
      <c r="AOE109" s="1"/>
      <c r="AOF109" s="1"/>
      <c r="AOG109" s="1"/>
      <c r="AOH109" s="1"/>
      <c r="AOI109" s="1"/>
      <c r="AOJ109" s="1"/>
      <c r="AOK109" s="1"/>
      <c r="AOL109" s="1"/>
      <c r="AOM109" s="1"/>
      <c r="AON109" s="1"/>
      <c r="AOO109" s="1"/>
      <c r="AOP109" s="1"/>
      <c r="AOQ109" s="1"/>
      <c r="AOR109" s="1"/>
      <c r="AOS109" s="1"/>
      <c r="AOT109" s="1"/>
      <c r="AOU109" s="1"/>
      <c r="AOV109" s="1"/>
      <c r="AOW109" s="1"/>
      <c r="AOX109" s="1"/>
      <c r="AOY109" s="1"/>
      <c r="AOZ109" s="1"/>
      <c r="APA109" s="1"/>
      <c r="APB109" s="1"/>
      <c r="APC109" s="1"/>
      <c r="APD109" s="1"/>
      <c r="APE109" s="1"/>
      <c r="APF109" s="1"/>
      <c r="APG109" s="1"/>
      <c r="APH109" s="1"/>
      <c r="API109" s="1"/>
      <c r="APJ109" s="1"/>
      <c r="APK109" s="1"/>
      <c r="APL109" s="1"/>
      <c r="APM109" s="1"/>
      <c r="APN109" s="1"/>
      <c r="APO109" s="1"/>
      <c r="APP109" s="1"/>
      <c r="APQ109" s="1"/>
      <c r="APR109" s="1"/>
      <c r="APS109" s="1"/>
      <c r="APT109" s="1"/>
      <c r="APU109" s="1"/>
      <c r="APV109" s="1"/>
      <c r="APW109" s="1"/>
      <c r="APX109" s="1"/>
      <c r="APY109" s="1"/>
      <c r="APZ109" s="1"/>
      <c r="AQA109" s="1"/>
      <c r="AQB109" s="1"/>
      <c r="AQC109" s="1"/>
      <c r="AQD109" s="1"/>
      <c r="AQE109" s="1"/>
      <c r="AQF109" s="1"/>
      <c r="AQG109" s="1"/>
      <c r="AQH109" s="1"/>
      <c r="AQI109" s="1"/>
      <c r="AQJ109" s="1"/>
      <c r="AQK109" s="1"/>
      <c r="AQL109" s="1"/>
      <c r="AQM109" s="1"/>
      <c r="AQN109" s="1"/>
      <c r="AQO109" s="1"/>
      <c r="AQP109" s="1"/>
      <c r="AQQ109" s="1"/>
      <c r="AQR109" s="1"/>
      <c r="AQS109" s="1"/>
      <c r="AQT109" s="1"/>
      <c r="AQU109" s="1"/>
      <c r="AQV109" s="1"/>
      <c r="AQW109" s="1"/>
      <c r="AQX109" s="1"/>
      <c r="AQY109" s="1"/>
      <c r="AQZ109" s="1"/>
      <c r="ARA109" s="1"/>
      <c r="ARB109" s="1"/>
      <c r="ARC109" s="1"/>
      <c r="ARD109" s="1"/>
      <c r="ARE109" s="1"/>
      <c r="ARF109" s="1"/>
      <c r="ARG109" s="1"/>
      <c r="ARH109" s="1"/>
      <c r="ARI109" s="1"/>
      <c r="ARJ109" s="1"/>
      <c r="ARK109" s="1"/>
      <c r="ARL109" s="1"/>
      <c r="ARM109" s="1"/>
      <c r="ARN109" s="1"/>
      <c r="ARO109" s="1"/>
      <c r="ARP109" s="1"/>
      <c r="ARQ109" s="1"/>
      <c r="ARR109" s="1"/>
      <c r="ARS109" s="1"/>
      <c r="ART109" s="1"/>
      <c r="ARU109" s="1"/>
      <c r="ARV109" s="1"/>
      <c r="ARW109" s="1"/>
      <c r="ARX109" s="1"/>
      <c r="ARY109" s="1"/>
      <c r="ARZ109" s="1"/>
      <c r="ASA109" s="1"/>
      <c r="ASB109" s="1"/>
      <c r="ASC109" s="1"/>
      <c r="ASD109" s="1"/>
      <c r="ASE109" s="1"/>
      <c r="ASF109" s="1"/>
      <c r="ASG109" s="1"/>
      <c r="ASH109" s="1"/>
      <c r="ASI109" s="1"/>
      <c r="ASJ109" s="1"/>
      <c r="ASK109" s="1"/>
      <c r="ASL109" s="1"/>
      <c r="ASM109" s="1"/>
      <c r="ASN109" s="1"/>
      <c r="ASO109" s="1"/>
      <c r="ASP109" s="1"/>
      <c r="ASQ109" s="1"/>
      <c r="ASR109" s="1"/>
      <c r="ASS109" s="1"/>
      <c r="AST109" s="1"/>
      <c r="ASU109" s="1"/>
      <c r="ASV109" s="1"/>
      <c r="ASW109" s="1"/>
      <c r="ASX109" s="1"/>
      <c r="ASY109" s="1"/>
      <c r="ASZ109" s="1"/>
      <c r="ATA109" s="1"/>
      <c r="ATB109" s="1"/>
      <c r="ATC109" s="1"/>
      <c r="ATD109" s="1"/>
      <c r="ATE109" s="1"/>
      <c r="ATF109" s="1"/>
      <c r="ATG109" s="1"/>
      <c r="ATH109" s="1"/>
      <c r="ATI109" s="1"/>
      <c r="ATJ109" s="1"/>
      <c r="ATK109" s="1"/>
      <c r="ATL109" s="1"/>
      <c r="ATM109" s="1"/>
      <c r="ATN109" s="1"/>
      <c r="ATO109" s="1"/>
      <c r="ATP109" s="1"/>
      <c r="ATQ109" s="1"/>
      <c r="ATR109" s="1"/>
      <c r="ATS109" s="1"/>
      <c r="ATT109" s="1"/>
      <c r="ATU109" s="1"/>
      <c r="ATV109" s="1"/>
      <c r="ATW109" s="1"/>
      <c r="ATX109" s="1"/>
      <c r="ATY109" s="1"/>
      <c r="ATZ109" s="1"/>
      <c r="AUA109" s="1"/>
      <c r="AUB109" s="1"/>
      <c r="AUC109" s="1"/>
      <c r="AUD109" s="1"/>
      <c r="AUE109" s="1"/>
      <c r="AUF109" s="1"/>
      <c r="AUG109" s="1"/>
      <c r="AUH109" s="1"/>
      <c r="AUI109" s="1"/>
      <c r="AUJ109" s="1"/>
      <c r="AUK109" s="1"/>
      <c r="AUL109" s="1"/>
      <c r="AUM109" s="1"/>
      <c r="AUN109" s="1"/>
      <c r="AUO109" s="1"/>
      <c r="AUP109" s="1"/>
      <c r="AUQ109" s="1"/>
      <c r="AUR109" s="1"/>
      <c r="AUS109" s="1"/>
      <c r="AUT109" s="1"/>
      <c r="AUU109" s="1"/>
      <c r="AUV109" s="1"/>
      <c r="AUW109" s="1"/>
      <c r="AUX109" s="1"/>
      <c r="AUY109" s="1"/>
      <c r="AUZ109" s="1"/>
      <c r="AVA109" s="1"/>
      <c r="AVB109" s="1"/>
      <c r="AVC109" s="1"/>
      <c r="AVD109" s="1"/>
      <c r="AVE109" s="1"/>
      <c r="AVF109" s="1"/>
      <c r="AVG109" s="1"/>
      <c r="AVH109" s="1"/>
      <c r="AVI109" s="1"/>
      <c r="AVJ109" s="1"/>
      <c r="AVK109" s="1"/>
      <c r="AVL109" s="1"/>
      <c r="AVM109" s="1"/>
      <c r="AVN109" s="1"/>
      <c r="AVO109" s="1"/>
      <c r="AVP109" s="1"/>
      <c r="AVQ109" s="1"/>
      <c r="AVR109" s="1"/>
      <c r="AVS109" s="1"/>
      <c r="AVT109" s="1"/>
      <c r="AVU109" s="1"/>
      <c r="AVV109" s="1"/>
      <c r="AVW109" s="1"/>
      <c r="AVX109" s="1"/>
      <c r="AVY109" s="1"/>
      <c r="AVZ109" s="1"/>
      <c r="AWA109" s="1"/>
      <c r="AWB109" s="1"/>
      <c r="AWC109" s="1"/>
      <c r="AWD109" s="1"/>
      <c r="AWE109" s="1"/>
      <c r="AWF109" s="1"/>
      <c r="AWG109" s="1"/>
      <c r="AWH109" s="1"/>
      <c r="AWI109" s="1"/>
      <c r="AWJ109" s="1"/>
      <c r="AWK109" s="1"/>
      <c r="AWL109" s="1"/>
      <c r="AWM109" s="1"/>
      <c r="AWN109" s="1"/>
      <c r="AWO109" s="1"/>
      <c r="AWP109" s="1"/>
      <c r="AWQ109" s="1"/>
      <c r="AWR109" s="1"/>
      <c r="AWS109" s="1"/>
      <c r="AWT109" s="1"/>
      <c r="AWU109" s="1"/>
      <c r="AWV109" s="1"/>
      <c r="AWW109" s="1"/>
      <c r="AWX109" s="1"/>
      <c r="AWY109" s="1"/>
      <c r="AWZ109" s="1"/>
      <c r="AXA109" s="1"/>
      <c r="AXB109" s="1"/>
      <c r="AXC109" s="1"/>
      <c r="AXD109" s="1"/>
      <c r="AXE109" s="1"/>
      <c r="AXF109" s="1"/>
      <c r="AXG109" s="1"/>
      <c r="AXH109" s="1"/>
      <c r="AXI109" s="1"/>
      <c r="AXJ109" s="1"/>
      <c r="AXK109" s="1"/>
      <c r="AXL109" s="1"/>
      <c r="AXM109" s="1"/>
      <c r="AXN109" s="1"/>
      <c r="AXO109" s="1"/>
      <c r="AXP109" s="1"/>
      <c r="AXQ109" s="1"/>
      <c r="AXR109" s="1"/>
      <c r="AXS109" s="1"/>
      <c r="AXT109" s="1"/>
      <c r="AXU109" s="1"/>
      <c r="AXV109" s="1"/>
      <c r="AXW109" s="1"/>
      <c r="AXX109" s="1"/>
      <c r="AXY109" s="1"/>
      <c r="AXZ109" s="1"/>
      <c r="AYA109" s="1"/>
      <c r="AYB109" s="1"/>
      <c r="AYC109" s="1"/>
      <c r="AYD109" s="1"/>
      <c r="AYE109" s="1"/>
      <c r="AYF109" s="1"/>
      <c r="AYG109" s="1"/>
      <c r="AYH109" s="1"/>
      <c r="AYI109" s="1"/>
      <c r="AYJ109" s="1"/>
      <c r="AYK109" s="1"/>
      <c r="AYL109" s="1"/>
      <c r="AYM109" s="1"/>
      <c r="AYN109" s="1"/>
      <c r="AYO109" s="1"/>
      <c r="AYP109" s="1"/>
      <c r="AYQ109" s="1"/>
      <c r="AYR109" s="1"/>
      <c r="AYS109" s="1"/>
      <c r="AYT109" s="1"/>
      <c r="AYU109" s="1"/>
      <c r="AYV109" s="1"/>
      <c r="AYW109" s="1"/>
      <c r="AYX109" s="1"/>
      <c r="AYY109" s="1"/>
      <c r="AYZ109" s="1"/>
      <c r="AZA109" s="1"/>
      <c r="AZB109" s="1"/>
      <c r="AZC109" s="1"/>
      <c r="AZD109" s="1"/>
      <c r="AZE109" s="1"/>
      <c r="AZF109" s="1"/>
      <c r="AZG109" s="1"/>
      <c r="AZH109" s="1"/>
      <c r="AZI109" s="1"/>
      <c r="AZJ109" s="1"/>
      <c r="AZK109" s="1"/>
      <c r="AZL109" s="1"/>
      <c r="AZM109" s="1"/>
      <c r="AZN109" s="1"/>
      <c r="AZO109" s="1"/>
      <c r="AZP109" s="1"/>
      <c r="AZQ109" s="1"/>
      <c r="AZR109" s="1"/>
      <c r="AZS109" s="1"/>
      <c r="AZT109" s="1"/>
      <c r="AZU109" s="1"/>
      <c r="AZV109" s="1"/>
      <c r="AZW109" s="1"/>
      <c r="AZX109" s="1"/>
      <c r="AZY109" s="1"/>
      <c r="AZZ109" s="1"/>
      <c r="BAA109" s="1"/>
      <c r="BAB109" s="1"/>
      <c r="BAC109" s="1"/>
      <c r="BAD109" s="1"/>
      <c r="BAE109" s="1"/>
      <c r="BAF109" s="1"/>
      <c r="BAG109" s="1"/>
      <c r="BAH109" s="1"/>
      <c r="BAI109" s="1"/>
      <c r="BAJ109" s="1"/>
      <c r="BAK109" s="1"/>
      <c r="BAL109" s="1"/>
      <c r="BAM109" s="1"/>
      <c r="BAN109" s="1"/>
      <c r="BAO109" s="1"/>
      <c r="BAP109" s="1"/>
      <c r="BAQ109" s="1"/>
      <c r="BAR109" s="1"/>
      <c r="BAS109" s="1"/>
      <c r="BAT109" s="1"/>
      <c r="BAU109" s="1"/>
      <c r="BAV109" s="1"/>
    </row>
    <row r="110" spans="1:1400" s="2" customFormat="1" ht="25.5" customHeight="1">
      <c r="A110" s="26" t="s">
        <v>31</v>
      </c>
      <c r="B110" s="27" t="s">
        <v>202</v>
      </c>
      <c r="C110" s="47"/>
      <c r="D110" s="48" t="s">
        <v>203</v>
      </c>
      <c r="E110" s="28">
        <f>E111</f>
        <v>100000000</v>
      </c>
      <c r="F110" s="29" t="s">
        <v>30</v>
      </c>
      <c r="G110" s="30">
        <f t="shared" si="17"/>
        <v>5</v>
      </c>
      <c r="H110" s="30">
        <v>5</v>
      </c>
      <c r="I110" s="30">
        <f>SUM(I111)</f>
        <v>84900000</v>
      </c>
      <c r="J110" s="77">
        <f t="shared" si="23"/>
        <v>84.899999999999991</v>
      </c>
      <c r="K110" s="77">
        <f t="shared" si="24"/>
        <v>84.899999999999991</v>
      </c>
      <c r="L110" s="77">
        <f t="shared" si="25"/>
        <v>-79.899999999999991</v>
      </c>
      <c r="M110" s="78">
        <f t="shared" si="26"/>
        <v>15100000</v>
      </c>
      <c r="N110" s="77">
        <f t="shared" si="27"/>
        <v>15.1</v>
      </c>
      <c r="O110" s="77"/>
      <c r="P110" s="69"/>
      <c r="Q110" s="77"/>
    </row>
    <row r="111" spans="1:1400" s="7" customFormat="1" ht="34.5" customHeight="1">
      <c r="A111" s="31">
        <v>1</v>
      </c>
      <c r="B111" s="32" t="s">
        <v>204</v>
      </c>
      <c r="C111" s="33"/>
      <c r="D111" s="34" t="s">
        <v>205</v>
      </c>
      <c r="E111" s="35">
        <v>100000000</v>
      </c>
      <c r="F111" s="36" t="s">
        <v>30</v>
      </c>
      <c r="G111" s="37">
        <f t="shared" si="17"/>
        <v>5</v>
      </c>
      <c r="H111" s="37">
        <v>5</v>
      </c>
      <c r="I111" s="37">
        <v>84900000</v>
      </c>
      <c r="J111" s="71">
        <f t="shared" si="23"/>
        <v>84.899999999999991</v>
      </c>
      <c r="K111" s="71">
        <f t="shared" si="24"/>
        <v>84.899999999999991</v>
      </c>
      <c r="L111" s="71">
        <f t="shared" si="25"/>
        <v>-79.899999999999991</v>
      </c>
      <c r="M111" s="72">
        <f t="shared" si="26"/>
        <v>15100000</v>
      </c>
      <c r="N111" s="71">
        <f t="shared" si="27"/>
        <v>15.1</v>
      </c>
      <c r="O111" s="71"/>
      <c r="P111" s="65"/>
      <c r="Q111" s="71"/>
    </row>
    <row r="112" spans="1:1400" ht="27.75" customHeight="1">
      <c r="A112" s="21" t="s">
        <v>206</v>
      </c>
      <c r="B112" s="22" t="s">
        <v>207</v>
      </c>
      <c r="C112" s="94"/>
      <c r="D112" s="95" t="s">
        <v>208</v>
      </c>
      <c r="E112" s="23">
        <f>E113</f>
        <v>6241900000</v>
      </c>
      <c r="F112" s="24" t="s">
        <v>30</v>
      </c>
      <c r="G112" s="25">
        <f t="shared" si="17"/>
        <v>5</v>
      </c>
      <c r="H112" s="25">
        <v>5</v>
      </c>
      <c r="I112" s="25">
        <f>SUM(I113)</f>
        <v>6021336210</v>
      </c>
      <c r="J112" s="66">
        <f t="shared" si="23"/>
        <v>96.466399814159161</v>
      </c>
      <c r="K112" s="66">
        <f t="shared" si="24"/>
        <v>96.466399814159161</v>
      </c>
      <c r="L112" s="66">
        <f t="shared" si="25"/>
        <v>-91.466399814159161</v>
      </c>
      <c r="M112" s="67">
        <f t="shared" si="26"/>
        <v>220563790</v>
      </c>
      <c r="N112" s="66">
        <f t="shared" si="27"/>
        <v>3.5336001858408497</v>
      </c>
      <c r="O112" s="66"/>
      <c r="P112" s="68"/>
      <c r="Q112" s="66"/>
    </row>
    <row r="113" spans="1:17" ht="43.5" customHeight="1">
      <c r="A113" s="26" t="s">
        <v>31</v>
      </c>
      <c r="B113" s="27" t="s">
        <v>209</v>
      </c>
      <c r="C113" s="47"/>
      <c r="D113" s="48" t="s">
        <v>210</v>
      </c>
      <c r="E113" s="28">
        <f>SUM(E114:E115)</f>
        <v>6241900000</v>
      </c>
      <c r="F113" s="29" t="s">
        <v>30</v>
      </c>
      <c r="G113" s="30">
        <f t="shared" si="17"/>
        <v>5</v>
      </c>
      <c r="H113" s="30">
        <v>5</v>
      </c>
      <c r="I113" s="30">
        <f>SUM(I114:I115)</f>
        <v>6021336210</v>
      </c>
      <c r="J113" s="77">
        <f t="shared" si="23"/>
        <v>96.466399814159161</v>
      </c>
      <c r="K113" s="77">
        <f t="shared" si="24"/>
        <v>96.466399814159161</v>
      </c>
      <c r="L113" s="77">
        <f t="shared" si="25"/>
        <v>-91.466399814159161</v>
      </c>
      <c r="M113" s="78">
        <f t="shared" si="26"/>
        <v>220563790</v>
      </c>
      <c r="N113" s="77">
        <f t="shared" si="27"/>
        <v>3.5336001858408497</v>
      </c>
      <c r="O113" s="77"/>
      <c r="P113" s="69"/>
      <c r="Q113" s="77"/>
    </row>
    <row r="114" spans="1:17" s="7" customFormat="1" ht="45.75" customHeight="1">
      <c r="A114" s="31">
        <v>1</v>
      </c>
      <c r="B114" s="32" t="s">
        <v>211</v>
      </c>
      <c r="C114" s="33"/>
      <c r="D114" s="34" t="s">
        <v>212</v>
      </c>
      <c r="E114" s="35">
        <v>5181900000</v>
      </c>
      <c r="F114" s="36" t="s">
        <v>30</v>
      </c>
      <c r="G114" s="37">
        <f t="shared" si="17"/>
        <v>5</v>
      </c>
      <c r="H114" s="37">
        <v>5</v>
      </c>
      <c r="I114" s="37">
        <v>4998420980</v>
      </c>
      <c r="J114" s="71">
        <f t="shared" si="23"/>
        <v>96.459232713869426</v>
      </c>
      <c r="K114" s="71">
        <f t="shared" si="24"/>
        <v>96.459232713869426</v>
      </c>
      <c r="L114" s="71">
        <f t="shared" si="25"/>
        <v>-91.459232713869426</v>
      </c>
      <c r="M114" s="72">
        <f t="shared" si="26"/>
        <v>183479020</v>
      </c>
      <c r="N114" s="71">
        <f t="shared" si="27"/>
        <v>3.5407672861305701</v>
      </c>
      <c r="O114" s="71"/>
      <c r="P114" s="65"/>
      <c r="Q114" s="71"/>
    </row>
    <row r="115" spans="1:17" s="6" customFormat="1" ht="42.75" customHeight="1">
      <c r="A115" s="31">
        <v>2</v>
      </c>
      <c r="B115" s="32" t="s">
        <v>213</v>
      </c>
      <c r="C115" s="33"/>
      <c r="D115" s="34" t="s">
        <v>214</v>
      </c>
      <c r="E115" s="35">
        <v>1060000000</v>
      </c>
      <c r="F115" s="36" t="s">
        <v>30</v>
      </c>
      <c r="G115" s="37">
        <f t="shared" si="17"/>
        <v>5</v>
      </c>
      <c r="H115" s="37">
        <v>5</v>
      </c>
      <c r="I115" s="70">
        <v>1022915230</v>
      </c>
      <c r="J115" s="71">
        <f t="shared" si="23"/>
        <v>96.501436792452836</v>
      </c>
      <c r="K115" s="71">
        <f t="shared" si="24"/>
        <v>96.501436792452836</v>
      </c>
      <c r="L115" s="71">
        <f t="shared" si="25"/>
        <v>-91.501436792452836</v>
      </c>
      <c r="M115" s="72">
        <f t="shared" si="26"/>
        <v>37084770</v>
      </c>
      <c r="N115" s="71">
        <f t="shared" si="27"/>
        <v>3.49856320754717</v>
      </c>
      <c r="O115" s="71"/>
      <c r="P115" s="65"/>
      <c r="Q115" s="71"/>
    </row>
    <row r="116" spans="1:17" ht="28.5" customHeight="1">
      <c r="A116" s="21" t="s">
        <v>215</v>
      </c>
      <c r="B116" s="22" t="s">
        <v>216</v>
      </c>
      <c r="C116" s="94"/>
      <c r="D116" s="95" t="s">
        <v>217</v>
      </c>
      <c r="E116" s="23">
        <f>SUM(E117+E120)</f>
        <v>1980000000</v>
      </c>
      <c r="F116" s="24" t="s">
        <v>30</v>
      </c>
      <c r="G116" s="25">
        <f t="shared" si="17"/>
        <v>5</v>
      </c>
      <c r="H116" s="25">
        <v>5</v>
      </c>
      <c r="I116" s="25">
        <f>SUM(I117,I120)</f>
        <v>1949736000</v>
      </c>
      <c r="J116" s="66">
        <f t="shared" si="23"/>
        <v>98.471515151515149</v>
      </c>
      <c r="K116" s="66">
        <f t="shared" si="24"/>
        <v>98.471515151515149</v>
      </c>
      <c r="L116" s="66">
        <f t="shared" si="25"/>
        <v>-93.471515151515149</v>
      </c>
      <c r="M116" s="67">
        <f t="shared" si="26"/>
        <v>30264000</v>
      </c>
      <c r="N116" s="66">
        <f t="shared" si="27"/>
        <v>1.5284848484848483</v>
      </c>
      <c r="O116" s="66"/>
      <c r="P116" s="68"/>
      <c r="Q116" s="66"/>
    </row>
    <row r="117" spans="1:17" s="2" customFormat="1" ht="30" customHeight="1">
      <c r="A117" s="26" t="s">
        <v>31</v>
      </c>
      <c r="B117" s="27" t="s">
        <v>218</v>
      </c>
      <c r="C117" s="47"/>
      <c r="D117" s="27" t="s">
        <v>219</v>
      </c>
      <c r="E117" s="28">
        <f>SUM(E118:E119)</f>
        <v>570000000</v>
      </c>
      <c r="F117" s="29" t="s">
        <v>30</v>
      </c>
      <c r="G117" s="30">
        <f t="shared" si="17"/>
        <v>5</v>
      </c>
      <c r="H117" s="30">
        <v>5</v>
      </c>
      <c r="I117" s="30">
        <f>SUM(I118:I119)</f>
        <v>566536000</v>
      </c>
      <c r="J117" s="77">
        <f t="shared" si="23"/>
        <v>99.392280701754387</v>
      </c>
      <c r="K117" s="77">
        <f t="shared" si="24"/>
        <v>99.392280701754387</v>
      </c>
      <c r="L117" s="77">
        <f t="shared" si="25"/>
        <v>-94.392280701754387</v>
      </c>
      <c r="M117" s="78">
        <f t="shared" si="26"/>
        <v>3464000</v>
      </c>
      <c r="N117" s="77">
        <f t="shared" si="27"/>
        <v>0.60771929824561399</v>
      </c>
      <c r="O117" s="77"/>
      <c r="P117" s="69"/>
      <c r="Q117" s="77"/>
    </row>
    <row r="118" spans="1:17" s="7" customFormat="1" ht="24.75" customHeight="1">
      <c r="A118" s="31">
        <v>1</v>
      </c>
      <c r="B118" s="32" t="s">
        <v>220</v>
      </c>
      <c r="C118" s="33"/>
      <c r="D118" s="34" t="s">
        <v>221</v>
      </c>
      <c r="E118" s="35">
        <v>75000000</v>
      </c>
      <c r="F118" s="36" t="s">
        <v>30</v>
      </c>
      <c r="G118" s="37">
        <f t="shared" si="17"/>
        <v>5</v>
      </c>
      <c r="H118" s="37">
        <v>5</v>
      </c>
      <c r="I118" s="37">
        <v>75000000</v>
      </c>
      <c r="J118" s="71">
        <f t="shared" si="23"/>
        <v>100</v>
      </c>
      <c r="K118" s="71">
        <f t="shared" si="24"/>
        <v>100</v>
      </c>
      <c r="L118" s="71">
        <f t="shared" si="25"/>
        <v>-95</v>
      </c>
      <c r="M118" s="72">
        <f t="shared" si="26"/>
        <v>0</v>
      </c>
      <c r="N118" s="71">
        <f t="shared" si="27"/>
        <v>0</v>
      </c>
      <c r="O118" s="71"/>
      <c r="P118" s="65"/>
      <c r="Q118" s="71"/>
    </row>
    <row r="119" spans="1:17" s="6" customFormat="1" ht="27" customHeight="1">
      <c r="A119" s="31">
        <v>2</v>
      </c>
      <c r="B119" s="32" t="s">
        <v>222</v>
      </c>
      <c r="C119" s="33"/>
      <c r="D119" s="34" t="s">
        <v>223</v>
      </c>
      <c r="E119" s="35">
        <v>495000000</v>
      </c>
      <c r="F119" s="36" t="s">
        <v>30</v>
      </c>
      <c r="G119" s="37">
        <f t="shared" si="17"/>
        <v>5</v>
      </c>
      <c r="H119" s="37">
        <v>5</v>
      </c>
      <c r="I119" s="37">
        <v>491536000</v>
      </c>
      <c r="J119" s="71">
        <f t="shared" si="23"/>
        <v>99.300202020202022</v>
      </c>
      <c r="K119" s="71">
        <f t="shared" si="24"/>
        <v>99.300202020202022</v>
      </c>
      <c r="L119" s="71">
        <f t="shared" si="25"/>
        <v>-94.300202020202022</v>
      </c>
      <c r="M119" s="72">
        <f t="shared" si="26"/>
        <v>3464000</v>
      </c>
      <c r="N119" s="71">
        <f t="shared" si="27"/>
        <v>0.69979797979797986</v>
      </c>
      <c r="O119" s="71"/>
      <c r="P119" s="65"/>
      <c r="Q119" s="71"/>
    </row>
    <row r="120" spans="1:17" ht="33.75" customHeight="1">
      <c r="A120" s="26" t="s">
        <v>48</v>
      </c>
      <c r="B120" s="27" t="s">
        <v>224</v>
      </c>
      <c r="C120" s="47"/>
      <c r="D120" s="48" t="s">
        <v>225</v>
      </c>
      <c r="E120" s="28">
        <f>SUM(E121:E122)</f>
        <v>1410000000</v>
      </c>
      <c r="F120" s="29" t="s">
        <v>30</v>
      </c>
      <c r="G120" s="30">
        <f t="shared" si="17"/>
        <v>5</v>
      </c>
      <c r="H120" s="30">
        <v>5</v>
      </c>
      <c r="I120" s="30">
        <f>SUM(I121:I122)</f>
        <v>1383200000</v>
      </c>
      <c r="J120" s="77">
        <f t="shared" si="23"/>
        <v>98.099290780141843</v>
      </c>
      <c r="K120" s="77">
        <f t="shared" si="24"/>
        <v>98.099290780141843</v>
      </c>
      <c r="L120" s="77">
        <f t="shared" si="25"/>
        <v>-93.099290780141843</v>
      </c>
      <c r="M120" s="78">
        <f t="shared" si="26"/>
        <v>26800000</v>
      </c>
      <c r="N120" s="77">
        <f t="shared" si="27"/>
        <v>1.9007092198581561</v>
      </c>
      <c r="O120" s="77"/>
      <c r="P120" s="69"/>
      <c r="Q120" s="77"/>
    </row>
    <row r="121" spans="1:17" s="7" customFormat="1" ht="30.75" customHeight="1">
      <c r="A121" s="31">
        <v>1</v>
      </c>
      <c r="B121" s="32" t="s">
        <v>226</v>
      </c>
      <c r="C121" s="33"/>
      <c r="D121" s="34" t="s">
        <v>227</v>
      </c>
      <c r="E121" s="35">
        <v>1160000000</v>
      </c>
      <c r="F121" s="36" t="s">
        <v>30</v>
      </c>
      <c r="G121" s="37">
        <f t="shared" si="17"/>
        <v>5</v>
      </c>
      <c r="H121" s="37">
        <v>5</v>
      </c>
      <c r="I121" s="37">
        <v>1133200000</v>
      </c>
      <c r="J121" s="71">
        <f t="shared" si="23"/>
        <v>97.689655172413794</v>
      </c>
      <c r="K121" s="71">
        <f t="shared" si="24"/>
        <v>97.689655172413794</v>
      </c>
      <c r="L121" s="71">
        <f t="shared" si="25"/>
        <v>-92.689655172413794</v>
      </c>
      <c r="M121" s="72">
        <f t="shared" si="26"/>
        <v>26800000</v>
      </c>
      <c r="N121" s="71">
        <f t="shared" si="27"/>
        <v>2.3103448275862069</v>
      </c>
      <c r="O121" s="71"/>
      <c r="P121" s="65"/>
      <c r="Q121" s="71"/>
    </row>
    <row r="122" spans="1:17" s="7" customFormat="1" ht="24" customHeight="1">
      <c r="A122" s="31">
        <v>2</v>
      </c>
      <c r="B122" s="32" t="s">
        <v>228</v>
      </c>
      <c r="C122" s="33"/>
      <c r="D122" s="34" t="s">
        <v>229</v>
      </c>
      <c r="E122" s="35">
        <v>250000000</v>
      </c>
      <c r="F122" s="36" t="s">
        <v>30</v>
      </c>
      <c r="G122" s="37">
        <f t="shared" si="17"/>
        <v>5</v>
      </c>
      <c r="H122" s="37">
        <v>5</v>
      </c>
      <c r="I122" s="37">
        <v>250000000</v>
      </c>
      <c r="J122" s="71">
        <f t="shared" si="23"/>
        <v>100</v>
      </c>
      <c r="K122" s="71">
        <f t="shared" si="24"/>
        <v>100</v>
      </c>
      <c r="L122" s="71">
        <f t="shared" si="25"/>
        <v>-95</v>
      </c>
      <c r="M122" s="72">
        <f t="shared" si="26"/>
        <v>0</v>
      </c>
      <c r="N122" s="71">
        <f t="shared" si="27"/>
        <v>0</v>
      </c>
      <c r="O122" s="71"/>
      <c r="P122" s="65"/>
      <c r="Q122" s="71"/>
    </row>
    <row r="123" spans="1:17" ht="24.75" customHeight="1">
      <c r="A123" s="21" t="s">
        <v>230</v>
      </c>
      <c r="B123" s="22" t="s">
        <v>231</v>
      </c>
      <c r="C123" s="94"/>
      <c r="D123" s="95" t="s">
        <v>232</v>
      </c>
      <c r="E123" s="23">
        <f>SUM(E125:E126)</f>
        <v>535000000</v>
      </c>
      <c r="F123" s="24" t="s">
        <v>30</v>
      </c>
      <c r="G123" s="25">
        <f t="shared" si="17"/>
        <v>5</v>
      </c>
      <c r="H123" s="25">
        <v>5</v>
      </c>
      <c r="I123" s="25">
        <f t="shared" ref="I123:I128" si="28">SUM(I124)</f>
        <v>532732000</v>
      </c>
      <c r="J123" s="66">
        <f t="shared" si="23"/>
        <v>99.576074766355134</v>
      </c>
      <c r="K123" s="66">
        <f t="shared" si="24"/>
        <v>99.576074766355134</v>
      </c>
      <c r="L123" s="66">
        <f t="shared" si="25"/>
        <v>-94.576074766355134</v>
      </c>
      <c r="M123" s="67">
        <f t="shared" si="26"/>
        <v>2268000</v>
      </c>
      <c r="N123" s="66">
        <f t="shared" si="27"/>
        <v>0.42392523364485979</v>
      </c>
      <c r="O123" s="66"/>
      <c r="P123" s="68"/>
      <c r="Q123" s="66"/>
    </row>
    <row r="124" spans="1:17" ht="25.5" customHeight="1">
      <c r="A124" s="26" t="s">
        <v>31</v>
      </c>
      <c r="B124" s="27" t="s">
        <v>233</v>
      </c>
      <c r="C124" s="47"/>
      <c r="D124" s="48" t="s">
        <v>234</v>
      </c>
      <c r="E124" s="28">
        <f>SUM(E125+E126)</f>
        <v>535000000</v>
      </c>
      <c r="F124" s="29" t="s">
        <v>30</v>
      </c>
      <c r="G124" s="30">
        <f t="shared" si="17"/>
        <v>5</v>
      </c>
      <c r="H124" s="30">
        <v>5</v>
      </c>
      <c r="I124" s="30">
        <f>SUM(I125:I126)</f>
        <v>532732000</v>
      </c>
      <c r="J124" s="77">
        <f t="shared" si="23"/>
        <v>99.576074766355134</v>
      </c>
      <c r="K124" s="77">
        <f t="shared" si="24"/>
        <v>99.576074766355134</v>
      </c>
      <c r="L124" s="77">
        <f t="shared" si="25"/>
        <v>-94.576074766355134</v>
      </c>
      <c r="M124" s="78">
        <f t="shared" si="26"/>
        <v>2268000</v>
      </c>
      <c r="N124" s="77">
        <f t="shared" si="27"/>
        <v>0.42392523364485979</v>
      </c>
      <c r="O124" s="77"/>
      <c r="P124" s="69"/>
      <c r="Q124" s="77"/>
    </row>
    <row r="125" spans="1:17" s="6" customFormat="1" ht="25.5" customHeight="1">
      <c r="A125" s="31">
        <v>1</v>
      </c>
      <c r="B125" s="32" t="s">
        <v>235</v>
      </c>
      <c r="C125" s="33"/>
      <c r="D125" s="34" t="s">
        <v>236</v>
      </c>
      <c r="E125" s="35">
        <v>460000000</v>
      </c>
      <c r="F125" s="36" t="s">
        <v>30</v>
      </c>
      <c r="G125" s="37">
        <f t="shared" si="17"/>
        <v>5</v>
      </c>
      <c r="H125" s="37">
        <v>5</v>
      </c>
      <c r="I125" s="37">
        <v>459512000</v>
      </c>
      <c r="J125" s="71">
        <f t="shared" si="23"/>
        <v>99.893913043478264</v>
      </c>
      <c r="K125" s="71">
        <f t="shared" si="24"/>
        <v>99.893913043478264</v>
      </c>
      <c r="L125" s="71">
        <f t="shared" si="25"/>
        <v>-94.893913043478264</v>
      </c>
      <c r="M125" s="72">
        <f t="shared" si="26"/>
        <v>488000</v>
      </c>
      <c r="N125" s="71">
        <f t="shared" si="27"/>
        <v>0.10608695652173912</v>
      </c>
      <c r="O125" s="71"/>
      <c r="P125" s="65"/>
      <c r="Q125" s="71"/>
    </row>
    <row r="126" spans="1:17" s="6" customFormat="1" ht="22.5" customHeight="1">
      <c r="A126" s="31">
        <v>2</v>
      </c>
      <c r="B126" s="32" t="s">
        <v>237</v>
      </c>
      <c r="C126" s="33"/>
      <c r="D126" s="34" t="s">
        <v>238</v>
      </c>
      <c r="E126" s="35">
        <v>75000000</v>
      </c>
      <c r="F126" s="36" t="s">
        <v>30</v>
      </c>
      <c r="G126" s="37">
        <f t="shared" si="17"/>
        <v>5</v>
      </c>
      <c r="H126" s="37">
        <v>5</v>
      </c>
      <c r="I126" s="37">
        <v>73220000</v>
      </c>
      <c r="J126" s="71">
        <f t="shared" si="23"/>
        <v>97.626666666666665</v>
      </c>
      <c r="K126" s="71">
        <f t="shared" si="24"/>
        <v>97.626666666666665</v>
      </c>
      <c r="L126" s="71">
        <f t="shared" si="25"/>
        <v>-92.626666666666665</v>
      </c>
      <c r="M126" s="72">
        <f t="shared" si="26"/>
        <v>1780000</v>
      </c>
      <c r="N126" s="71">
        <f t="shared" si="27"/>
        <v>2.3733333333333331</v>
      </c>
      <c r="O126" s="71"/>
      <c r="P126" s="65"/>
      <c r="Q126" s="71"/>
    </row>
    <row r="127" spans="1:17" ht="25.5" customHeight="1">
      <c r="A127" s="21" t="s">
        <v>239</v>
      </c>
      <c r="B127" s="22" t="s">
        <v>240</v>
      </c>
      <c r="C127" s="94"/>
      <c r="D127" s="95" t="s">
        <v>241</v>
      </c>
      <c r="E127" s="23">
        <f>E128</f>
        <v>150000000</v>
      </c>
      <c r="F127" s="24" t="s">
        <v>30</v>
      </c>
      <c r="G127" s="25">
        <f t="shared" si="17"/>
        <v>5</v>
      </c>
      <c r="H127" s="25">
        <v>5</v>
      </c>
      <c r="I127" s="25">
        <f t="shared" si="28"/>
        <v>145600000</v>
      </c>
      <c r="J127" s="66">
        <f t="shared" si="23"/>
        <v>97.066666666666663</v>
      </c>
      <c r="K127" s="66">
        <f t="shared" si="24"/>
        <v>97.066666666666663</v>
      </c>
      <c r="L127" s="66">
        <f t="shared" si="25"/>
        <v>-92.066666666666663</v>
      </c>
      <c r="M127" s="67">
        <f t="shared" si="26"/>
        <v>4400000</v>
      </c>
      <c r="N127" s="66">
        <f t="shared" si="27"/>
        <v>2.9333333333333331</v>
      </c>
      <c r="O127" s="66"/>
      <c r="P127" s="68"/>
      <c r="Q127" s="66"/>
    </row>
    <row r="128" spans="1:17" ht="25.5" customHeight="1">
      <c r="A128" s="26" t="s">
        <v>31</v>
      </c>
      <c r="B128" s="27" t="s">
        <v>242</v>
      </c>
      <c r="C128" s="47"/>
      <c r="D128" s="48" t="s">
        <v>243</v>
      </c>
      <c r="E128" s="28">
        <f>E129</f>
        <v>150000000</v>
      </c>
      <c r="F128" s="29" t="s">
        <v>30</v>
      </c>
      <c r="G128" s="30">
        <f t="shared" si="17"/>
        <v>5</v>
      </c>
      <c r="H128" s="30">
        <v>5</v>
      </c>
      <c r="I128" s="30">
        <f t="shared" si="28"/>
        <v>145600000</v>
      </c>
      <c r="J128" s="77">
        <f t="shared" si="23"/>
        <v>97.066666666666663</v>
      </c>
      <c r="K128" s="77">
        <f t="shared" si="24"/>
        <v>97.066666666666663</v>
      </c>
      <c r="L128" s="77">
        <f t="shared" si="25"/>
        <v>-92.066666666666663</v>
      </c>
      <c r="M128" s="78">
        <f t="shared" si="26"/>
        <v>4400000</v>
      </c>
      <c r="N128" s="77">
        <f t="shared" si="27"/>
        <v>2.9333333333333331</v>
      </c>
      <c r="O128" s="77"/>
      <c r="P128" s="69"/>
      <c r="Q128" s="77"/>
    </row>
    <row r="129" spans="1:17" s="6" customFormat="1" ht="21" customHeight="1">
      <c r="A129" s="31">
        <v>1</v>
      </c>
      <c r="B129" s="32" t="s">
        <v>244</v>
      </c>
      <c r="C129" s="33"/>
      <c r="D129" s="34" t="s">
        <v>245</v>
      </c>
      <c r="E129" s="35">
        <v>150000000</v>
      </c>
      <c r="F129" s="36" t="s">
        <v>30</v>
      </c>
      <c r="G129" s="37">
        <f t="shared" si="17"/>
        <v>5</v>
      </c>
      <c r="H129" s="37">
        <v>5</v>
      </c>
      <c r="I129" s="37">
        <v>145600000</v>
      </c>
      <c r="J129" s="71">
        <f t="shared" si="23"/>
        <v>97.066666666666663</v>
      </c>
      <c r="K129" s="71">
        <f t="shared" si="24"/>
        <v>97.066666666666663</v>
      </c>
      <c r="L129" s="71">
        <f t="shared" si="25"/>
        <v>-92.066666666666663</v>
      </c>
      <c r="M129" s="72">
        <f t="shared" si="26"/>
        <v>4400000</v>
      </c>
      <c r="N129" s="71">
        <f t="shared" si="27"/>
        <v>2.9333333333333331</v>
      </c>
      <c r="O129" s="71"/>
      <c r="P129" s="65"/>
      <c r="Q129" s="71"/>
    </row>
    <row r="130" spans="1:17" s="6" customFormat="1">
      <c r="A130" s="96"/>
      <c r="B130" s="97"/>
      <c r="C130" s="98"/>
      <c r="D130" s="99"/>
      <c r="E130" s="100"/>
      <c r="F130" s="100"/>
      <c r="G130" s="101"/>
      <c r="H130" s="101"/>
      <c r="I130" s="101"/>
      <c r="J130" s="107"/>
      <c r="K130" s="107"/>
      <c r="L130" s="107"/>
      <c r="M130" s="8"/>
      <c r="N130" s="107"/>
      <c r="O130" s="108"/>
    </row>
    <row r="131" spans="1:17" s="6" customFormat="1">
      <c r="A131" s="293"/>
      <c r="B131" s="294"/>
      <c r="C131" s="294"/>
      <c r="D131" s="294"/>
      <c r="E131" s="100"/>
      <c r="F131" s="100"/>
      <c r="G131" s="101"/>
      <c r="H131" s="101"/>
      <c r="I131" s="101"/>
      <c r="J131" s="107"/>
      <c r="K131" s="107"/>
      <c r="L131" s="107"/>
      <c r="N131" s="107"/>
      <c r="O131" s="108"/>
    </row>
    <row r="132" spans="1:17" s="6" customFormat="1" ht="15.75">
      <c r="A132" s="102"/>
      <c r="B132" s="103"/>
      <c r="C132" s="103"/>
      <c r="D132" s="103"/>
      <c r="E132" s="104"/>
      <c r="F132" s="104"/>
      <c r="G132" s="104"/>
      <c r="H132" s="104"/>
      <c r="I132" s="104"/>
      <c r="J132" s="104"/>
      <c r="K132" s="104"/>
      <c r="L132" s="8"/>
      <c r="M132" s="288" t="s">
        <v>308</v>
      </c>
      <c r="N132" s="288"/>
      <c r="O132" s="288"/>
      <c r="P132" s="288"/>
    </row>
    <row r="133" spans="1:17" s="6" customFormat="1" ht="15.75">
      <c r="A133" s="102"/>
      <c r="B133" s="103"/>
      <c r="C133" s="103"/>
      <c r="D133" s="103"/>
      <c r="E133" s="104"/>
      <c r="F133" s="104"/>
      <c r="G133" s="104"/>
      <c r="H133" s="104"/>
      <c r="I133" s="104"/>
      <c r="J133" s="104"/>
      <c r="K133" s="104"/>
      <c r="L133" s="8"/>
      <c r="M133" s="109" t="s">
        <v>248</v>
      </c>
      <c r="N133" s="109"/>
      <c r="O133" s="109"/>
      <c r="P133" s="109"/>
    </row>
    <row r="134" spans="1:17" s="6" customFormat="1" ht="15.75">
      <c r="A134" s="102"/>
      <c r="B134" s="103"/>
      <c r="C134" s="103"/>
      <c r="D134" s="103"/>
      <c r="E134" s="104"/>
      <c r="F134" s="104"/>
      <c r="G134" s="104"/>
      <c r="H134" s="104"/>
      <c r="I134" s="104"/>
      <c r="J134" s="104"/>
      <c r="K134" s="104"/>
      <c r="M134" s="110" t="s">
        <v>249</v>
      </c>
    </row>
    <row r="135" spans="1:17" s="6" customFormat="1" ht="15.75">
      <c r="A135" s="105"/>
      <c r="B135" s="106"/>
      <c r="C135" s="106"/>
      <c r="D135" s="106"/>
      <c r="M135" s="110"/>
    </row>
    <row r="136" spans="1:17" s="6" customFormat="1" ht="15.75">
      <c r="A136" s="105"/>
      <c r="B136" s="106"/>
      <c r="C136" s="106"/>
      <c r="D136" s="106"/>
      <c r="M136" s="110"/>
    </row>
    <row r="137" spans="1:17" s="6" customFormat="1" ht="15.75">
      <c r="A137" s="13"/>
      <c r="M137" s="110"/>
    </row>
    <row r="138" spans="1:17" s="6" customFormat="1" ht="15.75">
      <c r="A138" s="13"/>
      <c r="M138" s="110"/>
    </row>
    <row r="139" spans="1:17" s="6" customFormat="1" ht="15.75">
      <c r="A139" s="13"/>
      <c r="M139" s="111" t="s">
        <v>306</v>
      </c>
      <c r="N139" s="111"/>
      <c r="O139" s="111"/>
      <c r="P139" s="111"/>
    </row>
    <row r="140" spans="1:17" s="6" customFormat="1" ht="15.75">
      <c r="A140" s="13"/>
      <c r="M140" s="288" t="s">
        <v>286</v>
      </c>
      <c r="N140" s="288"/>
      <c r="O140" s="288"/>
      <c r="P140" s="288"/>
    </row>
  </sheetData>
  <mergeCells count="23">
    <mergeCell ref="Q6:Q8"/>
    <mergeCell ref="G7:H7"/>
    <mergeCell ref="I7:K7"/>
    <mergeCell ref="A1:P1"/>
    <mergeCell ref="A2:O2"/>
    <mergeCell ref="A4:E4"/>
    <mergeCell ref="A6:A8"/>
    <mergeCell ref="B6:B8"/>
    <mergeCell ref="C6:D8"/>
    <mergeCell ref="E6:E8"/>
    <mergeCell ref="F6:F8"/>
    <mergeCell ref="G6:K6"/>
    <mergeCell ref="L6:L8"/>
    <mergeCell ref="M140:P140"/>
    <mergeCell ref="M6:M8"/>
    <mergeCell ref="N6:N8"/>
    <mergeCell ref="O6:O8"/>
    <mergeCell ref="P6:P8"/>
    <mergeCell ref="C9:D9"/>
    <mergeCell ref="C11:D11"/>
    <mergeCell ref="C12:D12"/>
    <mergeCell ref="A131:D131"/>
    <mergeCell ref="M132:P132"/>
  </mergeCells>
  <pageMargins left="0.25" right="0.25" top="0.75" bottom="0.75" header="0.3" footer="0.3"/>
  <pageSetup paperSize="5" scale="87" orientation="landscape" horizontalDpi="0" verticalDpi="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VZ126"/>
  <sheetViews>
    <sheetView topLeftCell="A23" zoomScale="95" zoomScaleNormal="95" workbookViewId="0">
      <selection activeCell="M118" sqref="M118:P126"/>
    </sheetView>
  </sheetViews>
  <sheetFormatPr defaultColWidth="6.85546875" defaultRowHeight="9"/>
  <cols>
    <col min="1" max="1" width="3.28515625" style="118" customWidth="1"/>
    <col min="2" max="2" width="11.28515625" style="118" customWidth="1"/>
    <col min="3" max="3" width="0.42578125" style="118" hidden="1" customWidth="1"/>
    <col min="4" max="4" width="18.28515625" style="118" customWidth="1"/>
    <col min="5" max="5" width="21" style="118" customWidth="1"/>
    <col min="6" max="6" width="8.140625" style="118" customWidth="1"/>
    <col min="7" max="7" width="5.7109375" style="118" customWidth="1"/>
    <col min="8" max="8" width="9.85546875" style="118" customWidth="1"/>
    <col min="9" max="9" width="18.85546875" style="118" customWidth="1"/>
    <col min="10" max="10" width="6.85546875" style="118" customWidth="1"/>
    <col min="11" max="11" width="10.140625" style="118" customWidth="1"/>
    <col min="12" max="12" width="7.28515625" style="118" customWidth="1"/>
    <col min="13" max="13" width="19.140625" style="118" customWidth="1"/>
    <col min="14" max="14" width="5.5703125" style="118" customWidth="1"/>
    <col min="15" max="15" width="4.85546875" style="118" customWidth="1"/>
    <col min="16" max="16" width="10.7109375" style="118" customWidth="1"/>
    <col min="17" max="17" width="13.5703125" style="118" customWidth="1"/>
    <col min="18" max="18" width="7.28515625" style="118" customWidth="1"/>
    <col min="19" max="19" width="6.85546875" style="118"/>
    <col min="20" max="20" width="45.85546875" style="118" customWidth="1"/>
    <col min="21" max="256" width="6.85546875" style="118"/>
    <col min="257" max="257" width="4.140625" style="118" customWidth="1"/>
    <col min="258" max="258" width="6.85546875" style="118" hidden="1" customWidth="1"/>
    <col min="259" max="259" width="2.7109375" style="118" customWidth="1"/>
    <col min="260" max="260" width="39.140625" style="118" customWidth="1"/>
    <col min="261" max="261" width="16.42578125" style="118" customWidth="1"/>
    <col min="262" max="262" width="6.85546875" style="118" hidden="1" customWidth="1"/>
    <col min="263" max="263" width="9" style="118" customWidth="1"/>
    <col min="264" max="264" width="9.5703125" style="118" customWidth="1"/>
    <col min="265" max="265" width="16.28515625" style="118" customWidth="1"/>
    <col min="266" max="266" width="7.28515625" style="118" customWidth="1"/>
    <col min="267" max="267" width="9.85546875" style="118" customWidth="1"/>
    <col min="268" max="268" width="7.140625" style="118" customWidth="1"/>
    <col min="269" max="269" width="15.85546875" style="118" customWidth="1"/>
    <col min="270" max="270" width="7.5703125" style="118" customWidth="1"/>
    <col min="271" max="271" width="6.85546875" style="118"/>
    <col min="272" max="274" width="6.85546875" style="118" hidden="1" customWidth="1"/>
    <col min="275" max="275" width="6.85546875" style="118"/>
    <col min="276" max="276" width="45.85546875" style="118" customWidth="1"/>
    <col min="277" max="512" width="6.85546875" style="118"/>
    <col min="513" max="513" width="4.140625" style="118" customWidth="1"/>
    <col min="514" max="514" width="6.85546875" style="118" hidden="1" customWidth="1"/>
    <col min="515" max="515" width="2.7109375" style="118" customWidth="1"/>
    <col min="516" max="516" width="39.140625" style="118" customWidth="1"/>
    <col min="517" max="517" width="16.42578125" style="118" customWidth="1"/>
    <col min="518" max="518" width="6.85546875" style="118" hidden="1" customWidth="1"/>
    <col min="519" max="519" width="9" style="118" customWidth="1"/>
    <col min="520" max="520" width="9.5703125" style="118" customWidth="1"/>
    <col min="521" max="521" width="16.28515625" style="118" customWidth="1"/>
    <col min="522" max="522" width="7.28515625" style="118" customWidth="1"/>
    <col min="523" max="523" width="9.85546875" style="118" customWidth="1"/>
    <col min="524" max="524" width="7.140625" style="118" customWidth="1"/>
    <col min="525" max="525" width="15.85546875" style="118" customWidth="1"/>
    <col min="526" max="526" width="7.5703125" style="118" customWidth="1"/>
    <col min="527" max="527" width="6.85546875" style="118"/>
    <col min="528" max="530" width="6.85546875" style="118" hidden="1" customWidth="1"/>
    <col min="531" max="531" width="6.85546875" style="118"/>
    <col min="532" max="532" width="45.85546875" style="118" customWidth="1"/>
    <col min="533" max="768" width="6.85546875" style="118"/>
    <col min="769" max="769" width="4.140625" style="118" customWidth="1"/>
    <col min="770" max="770" width="6.85546875" style="118" hidden="1" customWidth="1"/>
    <col min="771" max="771" width="2.7109375" style="118" customWidth="1"/>
    <col min="772" max="772" width="39.140625" style="118" customWidth="1"/>
    <col min="773" max="773" width="16.42578125" style="118" customWidth="1"/>
    <col min="774" max="774" width="6.85546875" style="118" hidden="1" customWidth="1"/>
    <col min="775" max="775" width="9" style="118" customWidth="1"/>
    <col min="776" max="776" width="9.5703125" style="118" customWidth="1"/>
    <col min="777" max="777" width="16.28515625" style="118" customWidth="1"/>
    <col min="778" max="778" width="7.28515625" style="118" customWidth="1"/>
    <col min="779" max="779" width="9.85546875" style="118" customWidth="1"/>
    <col min="780" max="780" width="7.140625" style="118" customWidth="1"/>
    <col min="781" max="781" width="15.85546875" style="118" customWidth="1"/>
    <col min="782" max="782" width="7.5703125" style="118" customWidth="1"/>
    <col min="783" max="783" width="6.85546875" style="118"/>
    <col min="784" max="786" width="6.85546875" style="118" hidden="1" customWidth="1"/>
    <col min="787" max="787" width="6.85546875" style="118"/>
    <col min="788" max="788" width="45.85546875" style="118" customWidth="1"/>
    <col min="789" max="1024" width="6.85546875" style="118"/>
    <col min="1025" max="1025" width="4.140625" style="118" customWidth="1"/>
    <col min="1026" max="1026" width="6.85546875" style="118" hidden="1" customWidth="1"/>
    <col min="1027" max="1027" width="2.7109375" style="118" customWidth="1"/>
    <col min="1028" max="1028" width="39.140625" style="118" customWidth="1"/>
    <col min="1029" max="1029" width="16.42578125" style="118" customWidth="1"/>
    <col min="1030" max="1030" width="6.85546875" style="118" hidden="1" customWidth="1"/>
    <col min="1031" max="1031" width="9" style="118" customWidth="1"/>
    <col min="1032" max="1032" width="9.5703125" style="118" customWidth="1"/>
    <col min="1033" max="1033" width="16.28515625" style="118" customWidth="1"/>
    <col min="1034" max="1034" width="7.28515625" style="118" customWidth="1"/>
    <col min="1035" max="1035" width="9.85546875" style="118" customWidth="1"/>
    <col min="1036" max="1036" width="7.140625" style="118" customWidth="1"/>
    <col min="1037" max="1037" width="15.85546875" style="118" customWidth="1"/>
    <col min="1038" max="1038" width="7.5703125" style="118" customWidth="1"/>
    <col min="1039" max="1039" width="6.85546875" style="118"/>
    <col min="1040" max="1042" width="6.85546875" style="118" hidden="1" customWidth="1"/>
    <col min="1043" max="1043" width="6.85546875" style="118"/>
    <col min="1044" max="1044" width="45.85546875" style="118" customWidth="1"/>
    <col min="1045" max="1280" width="6.85546875" style="118"/>
    <col min="1281" max="1281" width="4.140625" style="118" customWidth="1"/>
    <col min="1282" max="1282" width="6.85546875" style="118" hidden="1" customWidth="1"/>
    <col min="1283" max="1283" width="2.7109375" style="118" customWidth="1"/>
    <col min="1284" max="1284" width="39.140625" style="118" customWidth="1"/>
    <col min="1285" max="1285" width="16.42578125" style="118" customWidth="1"/>
    <col min="1286" max="1286" width="6.85546875" style="118" hidden="1" customWidth="1"/>
    <col min="1287" max="1287" width="9" style="118" customWidth="1"/>
    <col min="1288" max="1288" width="9.5703125" style="118" customWidth="1"/>
    <col min="1289" max="1289" width="16.28515625" style="118" customWidth="1"/>
    <col min="1290" max="1290" width="7.28515625" style="118" customWidth="1"/>
    <col min="1291" max="1291" width="9.85546875" style="118" customWidth="1"/>
    <col min="1292" max="1292" width="7.140625" style="118" customWidth="1"/>
    <col min="1293" max="1293" width="15.85546875" style="118" customWidth="1"/>
    <col min="1294" max="1294" width="7.5703125" style="118" customWidth="1"/>
    <col min="1295" max="1295" width="6.85546875" style="118"/>
    <col min="1296" max="1298" width="6.85546875" style="118" hidden="1" customWidth="1"/>
    <col min="1299" max="1299" width="6.85546875" style="118"/>
    <col min="1300" max="1300" width="45.85546875" style="118" customWidth="1"/>
    <col min="1301" max="1536" width="6.85546875" style="118"/>
    <col min="1537" max="1537" width="4.140625" style="118" customWidth="1"/>
    <col min="1538" max="1538" width="6.85546875" style="118" hidden="1" customWidth="1"/>
    <col min="1539" max="1539" width="2.7109375" style="118" customWidth="1"/>
    <col min="1540" max="1540" width="39.140625" style="118" customWidth="1"/>
    <col min="1541" max="1541" width="16.42578125" style="118" customWidth="1"/>
    <col min="1542" max="1542" width="6.85546875" style="118" hidden="1" customWidth="1"/>
    <col min="1543" max="1543" width="9" style="118" customWidth="1"/>
    <col min="1544" max="1544" width="9.5703125" style="118" customWidth="1"/>
    <col min="1545" max="1545" width="16.28515625" style="118" customWidth="1"/>
    <col min="1546" max="1546" width="7.28515625" style="118" customWidth="1"/>
    <col min="1547" max="1547" width="9.85546875" style="118" customWidth="1"/>
    <col min="1548" max="1548" width="7.140625" style="118" customWidth="1"/>
    <col min="1549" max="1549" width="15.85546875" style="118" customWidth="1"/>
    <col min="1550" max="1550" width="7.5703125" style="118" customWidth="1"/>
    <col min="1551" max="1551" width="6.85546875" style="118"/>
    <col min="1552" max="1554" width="6.85546875" style="118" hidden="1" customWidth="1"/>
    <col min="1555" max="1555" width="6.85546875" style="118"/>
    <col min="1556" max="1556" width="45.85546875" style="118" customWidth="1"/>
    <col min="1557" max="1792" width="6.85546875" style="118"/>
    <col min="1793" max="1793" width="4.140625" style="118" customWidth="1"/>
    <col min="1794" max="1794" width="6.85546875" style="118" hidden="1" customWidth="1"/>
    <col min="1795" max="1795" width="2.7109375" style="118" customWidth="1"/>
    <col min="1796" max="1796" width="39.140625" style="118" customWidth="1"/>
    <col min="1797" max="1797" width="16.42578125" style="118" customWidth="1"/>
    <col min="1798" max="1798" width="6.85546875" style="118" hidden="1" customWidth="1"/>
    <col min="1799" max="1799" width="9" style="118" customWidth="1"/>
    <col min="1800" max="1800" width="9.5703125" style="118" customWidth="1"/>
    <col min="1801" max="1801" width="16.28515625" style="118" customWidth="1"/>
    <col min="1802" max="1802" width="7.28515625" style="118" customWidth="1"/>
    <col min="1803" max="1803" width="9.85546875" style="118" customWidth="1"/>
    <col min="1804" max="1804" width="7.140625" style="118" customWidth="1"/>
    <col min="1805" max="1805" width="15.85546875" style="118" customWidth="1"/>
    <col min="1806" max="1806" width="7.5703125" style="118" customWidth="1"/>
    <col min="1807" max="1807" width="6.85546875" style="118"/>
    <col min="1808" max="1810" width="6.85546875" style="118" hidden="1" customWidth="1"/>
    <col min="1811" max="1811" width="6.85546875" style="118"/>
    <col min="1812" max="1812" width="45.85546875" style="118" customWidth="1"/>
    <col min="1813" max="2048" width="6.85546875" style="118"/>
    <col min="2049" max="2049" width="4.140625" style="118" customWidth="1"/>
    <col min="2050" max="2050" width="6.85546875" style="118" hidden="1" customWidth="1"/>
    <col min="2051" max="2051" width="2.7109375" style="118" customWidth="1"/>
    <col min="2052" max="2052" width="39.140625" style="118" customWidth="1"/>
    <col min="2053" max="2053" width="16.42578125" style="118" customWidth="1"/>
    <col min="2054" max="2054" width="6.85546875" style="118" hidden="1" customWidth="1"/>
    <col min="2055" max="2055" width="9" style="118" customWidth="1"/>
    <col min="2056" max="2056" width="9.5703125" style="118" customWidth="1"/>
    <col min="2057" max="2057" width="16.28515625" style="118" customWidth="1"/>
    <col min="2058" max="2058" width="7.28515625" style="118" customWidth="1"/>
    <col min="2059" max="2059" width="9.85546875" style="118" customWidth="1"/>
    <col min="2060" max="2060" width="7.140625" style="118" customWidth="1"/>
    <col min="2061" max="2061" width="15.85546875" style="118" customWidth="1"/>
    <col min="2062" max="2062" width="7.5703125" style="118" customWidth="1"/>
    <col min="2063" max="2063" width="6.85546875" style="118"/>
    <col min="2064" max="2066" width="6.85546875" style="118" hidden="1" customWidth="1"/>
    <col min="2067" max="2067" width="6.85546875" style="118"/>
    <col min="2068" max="2068" width="45.85546875" style="118" customWidth="1"/>
    <col min="2069" max="2304" width="6.85546875" style="118"/>
    <col min="2305" max="2305" width="4.140625" style="118" customWidth="1"/>
    <col min="2306" max="2306" width="6.85546875" style="118" hidden="1" customWidth="1"/>
    <col min="2307" max="2307" width="2.7109375" style="118" customWidth="1"/>
    <col min="2308" max="2308" width="39.140625" style="118" customWidth="1"/>
    <col min="2309" max="2309" width="16.42578125" style="118" customWidth="1"/>
    <col min="2310" max="2310" width="6.85546875" style="118" hidden="1" customWidth="1"/>
    <col min="2311" max="2311" width="9" style="118" customWidth="1"/>
    <col min="2312" max="2312" width="9.5703125" style="118" customWidth="1"/>
    <col min="2313" max="2313" width="16.28515625" style="118" customWidth="1"/>
    <col min="2314" max="2314" width="7.28515625" style="118" customWidth="1"/>
    <col min="2315" max="2315" width="9.85546875" style="118" customWidth="1"/>
    <col min="2316" max="2316" width="7.140625" style="118" customWidth="1"/>
    <col min="2317" max="2317" width="15.85546875" style="118" customWidth="1"/>
    <col min="2318" max="2318" width="7.5703125" style="118" customWidth="1"/>
    <col min="2319" max="2319" width="6.85546875" style="118"/>
    <col min="2320" max="2322" width="6.85546875" style="118" hidden="1" customWidth="1"/>
    <col min="2323" max="2323" width="6.85546875" style="118"/>
    <col min="2324" max="2324" width="45.85546875" style="118" customWidth="1"/>
    <col min="2325" max="2560" width="6.85546875" style="118"/>
    <col min="2561" max="2561" width="4.140625" style="118" customWidth="1"/>
    <col min="2562" max="2562" width="6.85546875" style="118" hidden="1" customWidth="1"/>
    <col min="2563" max="2563" width="2.7109375" style="118" customWidth="1"/>
    <col min="2564" max="2564" width="39.140625" style="118" customWidth="1"/>
    <col min="2565" max="2565" width="16.42578125" style="118" customWidth="1"/>
    <col min="2566" max="2566" width="6.85546875" style="118" hidden="1" customWidth="1"/>
    <col min="2567" max="2567" width="9" style="118" customWidth="1"/>
    <col min="2568" max="2568" width="9.5703125" style="118" customWidth="1"/>
    <col min="2569" max="2569" width="16.28515625" style="118" customWidth="1"/>
    <col min="2570" max="2570" width="7.28515625" style="118" customWidth="1"/>
    <col min="2571" max="2571" width="9.85546875" style="118" customWidth="1"/>
    <col min="2572" max="2572" width="7.140625" style="118" customWidth="1"/>
    <col min="2573" max="2573" width="15.85546875" style="118" customWidth="1"/>
    <col min="2574" max="2574" width="7.5703125" style="118" customWidth="1"/>
    <col min="2575" max="2575" width="6.85546875" style="118"/>
    <col min="2576" max="2578" width="6.85546875" style="118" hidden="1" customWidth="1"/>
    <col min="2579" max="2579" width="6.85546875" style="118"/>
    <col min="2580" max="2580" width="45.85546875" style="118" customWidth="1"/>
    <col min="2581" max="2816" width="6.85546875" style="118"/>
    <col min="2817" max="2817" width="4.140625" style="118" customWidth="1"/>
    <col min="2818" max="2818" width="6.85546875" style="118" hidden="1" customWidth="1"/>
    <col min="2819" max="2819" width="2.7109375" style="118" customWidth="1"/>
    <col min="2820" max="2820" width="39.140625" style="118" customWidth="1"/>
    <col min="2821" max="2821" width="16.42578125" style="118" customWidth="1"/>
    <col min="2822" max="2822" width="6.85546875" style="118" hidden="1" customWidth="1"/>
    <col min="2823" max="2823" width="9" style="118" customWidth="1"/>
    <col min="2824" max="2824" width="9.5703125" style="118" customWidth="1"/>
    <col min="2825" max="2825" width="16.28515625" style="118" customWidth="1"/>
    <col min="2826" max="2826" width="7.28515625" style="118" customWidth="1"/>
    <col min="2827" max="2827" width="9.85546875" style="118" customWidth="1"/>
    <col min="2828" max="2828" width="7.140625" style="118" customWidth="1"/>
    <col min="2829" max="2829" width="15.85546875" style="118" customWidth="1"/>
    <col min="2830" max="2830" width="7.5703125" style="118" customWidth="1"/>
    <col min="2831" max="2831" width="6.85546875" style="118"/>
    <col min="2832" max="2834" width="6.85546875" style="118" hidden="1" customWidth="1"/>
    <col min="2835" max="2835" width="6.85546875" style="118"/>
    <col min="2836" max="2836" width="45.85546875" style="118" customWidth="1"/>
    <col min="2837" max="3072" width="6.85546875" style="118"/>
    <col min="3073" max="3073" width="4.140625" style="118" customWidth="1"/>
    <col min="3074" max="3074" width="6.85546875" style="118" hidden="1" customWidth="1"/>
    <col min="3075" max="3075" width="2.7109375" style="118" customWidth="1"/>
    <col min="3076" max="3076" width="39.140625" style="118" customWidth="1"/>
    <col min="3077" max="3077" width="16.42578125" style="118" customWidth="1"/>
    <col min="3078" max="3078" width="6.85546875" style="118" hidden="1" customWidth="1"/>
    <col min="3079" max="3079" width="9" style="118" customWidth="1"/>
    <col min="3080" max="3080" width="9.5703125" style="118" customWidth="1"/>
    <col min="3081" max="3081" width="16.28515625" style="118" customWidth="1"/>
    <col min="3082" max="3082" width="7.28515625" style="118" customWidth="1"/>
    <col min="3083" max="3083" width="9.85546875" style="118" customWidth="1"/>
    <col min="3084" max="3084" width="7.140625" style="118" customWidth="1"/>
    <col min="3085" max="3085" width="15.85546875" style="118" customWidth="1"/>
    <col min="3086" max="3086" width="7.5703125" style="118" customWidth="1"/>
    <col min="3087" max="3087" width="6.85546875" style="118"/>
    <col min="3088" max="3090" width="6.85546875" style="118" hidden="1" customWidth="1"/>
    <col min="3091" max="3091" width="6.85546875" style="118"/>
    <col min="3092" max="3092" width="45.85546875" style="118" customWidth="1"/>
    <col min="3093" max="3328" width="6.85546875" style="118"/>
    <col min="3329" max="3329" width="4.140625" style="118" customWidth="1"/>
    <col min="3330" max="3330" width="6.85546875" style="118" hidden="1" customWidth="1"/>
    <col min="3331" max="3331" width="2.7109375" style="118" customWidth="1"/>
    <col min="3332" max="3332" width="39.140625" style="118" customWidth="1"/>
    <col min="3333" max="3333" width="16.42578125" style="118" customWidth="1"/>
    <col min="3334" max="3334" width="6.85546875" style="118" hidden="1" customWidth="1"/>
    <col min="3335" max="3335" width="9" style="118" customWidth="1"/>
    <col min="3336" max="3336" width="9.5703125" style="118" customWidth="1"/>
    <col min="3337" max="3337" width="16.28515625" style="118" customWidth="1"/>
    <col min="3338" max="3338" width="7.28515625" style="118" customWidth="1"/>
    <col min="3339" max="3339" width="9.85546875" style="118" customWidth="1"/>
    <col min="3340" max="3340" width="7.140625" style="118" customWidth="1"/>
    <col min="3341" max="3341" width="15.85546875" style="118" customWidth="1"/>
    <col min="3342" max="3342" width="7.5703125" style="118" customWidth="1"/>
    <col min="3343" max="3343" width="6.85546875" style="118"/>
    <col min="3344" max="3346" width="6.85546875" style="118" hidden="1" customWidth="1"/>
    <col min="3347" max="3347" width="6.85546875" style="118"/>
    <col min="3348" max="3348" width="45.85546875" style="118" customWidth="1"/>
    <col min="3349" max="3584" width="6.85546875" style="118"/>
    <col min="3585" max="3585" width="4.140625" style="118" customWidth="1"/>
    <col min="3586" max="3586" width="6.85546875" style="118" hidden="1" customWidth="1"/>
    <col min="3587" max="3587" width="2.7109375" style="118" customWidth="1"/>
    <col min="3588" max="3588" width="39.140625" style="118" customWidth="1"/>
    <col min="3589" max="3589" width="16.42578125" style="118" customWidth="1"/>
    <col min="3590" max="3590" width="6.85546875" style="118" hidden="1" customWidth="1"/>
    <col min="3591" max="3591" width="9" style="118" customWidth="1"/>
    <col min="3592" max="3592" width="9.5703125" style="118" customWidth="1"/>
    <col min="3593" max="3593" width="16.28515625" style="118" customWidth="1"/>
    <col min="3594" max="3594" width="7.28515625" style="118" customWidth="1"/>
    <col min="3595" max="3595" width="9.85546875" style="118" customWidth="1"/>
    <col min="3596" max="3596" width="7.140625" style="118" customWidth="1"/>
    <col min="3597" max="3597" width="15.85546875" style="118" customWidth="1"/>
    <col min="3598" max="3598" width="7.5703125" style="118" customWidth="1"/>
    <col min="3599" max="3599" width="6.85546875" style="118"/>
    <col min="3600" max="3602" width="6.85546875" style="118" hidden="1" customWidth="1"/>
    <col min="3603" max="3603" width="6.85546875" style="118"/>
    <col min="3604" max="3604" width="45.85546875" style="118" customWidth="1"/>
    <col min="3605" max="3840" width="6.85546875" style="118"/>
    <col min="3841" max="3841" width="4.140625" style="118" customWidth="1"/>
    <col min="3842" max="3842" width="6.85546875" style="118" hidden="1" customWidth="1"/>
    <col min="3843" max="3843" width="2.7109375" style="118" customWidth="1"/>
    <col min="3844" max="3844" width="39.140625" style="118" customWidth="1"/>
    <col min="3845" max="3845" width="16.42578125" style="118" customWidth="1"/>
    <col min="3846" max="3846" width="6.85546875" style="118" hidden="1" customWidth="1"/>
    <col min="3847" max="3847" width="9" style="118" customWidth="1"/>
    <col min="3848" max="3848" width="9.5703125" style="118" customWidth="1"/>
    <col min="3849" max="3849" width="16.28515625" style="118" customWidth="1"/>
    <col min="3850" max="3850" width="7.28515625" style="118" customWidth="1"/>
    <col min="3851" max="3851" width="9.85546875" style="118" customWidth="1"/>
    <col min="3852" max="3852" width="7.140625" style="118" customWidth="1"/>
    <col min="3853" max="3853" width="15.85546875" style="118" customWidth="1"/>
    <col min="3854" max="3854" width="7.5703125" style="118" customWidth="1"/>
    <col min="3855" max="3855" width="6.85546875" style="118"/>
    <col min="3856" max="3858" width="6.85546875" style="118" hidden="1" customWidth="1"/>
    <col min="3859" max="3859" width="6.85546875" style="118"/>
    <col min="3860" max="3860" width="45.85546875" style="118" customWidth="1"/>
    <col min="3861" max="4096" width="6.85546875" style="118"/>
    <col min="4097" max="4097" width="4.140625" style="118" customWidth="1"/>
    <col min="4098" max="4098" width="6.85546875" style="118" hidden="1" customWidth="1"/>
    <col min="4099" max="4099" width="2.7109375" style="118" customWidth="1"/>
    <col min="4100" max="4100" width="39.140625" style="118" customWidth="1"/>
    <col min="4101" max="4101" width="16.42578125" style="118" customWidth="1"/>
    <col min="4102" max="4102" width="6.85546875" style="118" hidden="1" customWidth="1"/>
    <col min="4103" max="4103" width="9" style="118" customWidth="1"/>
    <col min="4104" max="4104" width="9.5703125" style="118" customWidth="1"/>
    <col min="4105" max="4105" width="16.28515625" style="118" customWidth="1"/>
    <col min="4106" max="4106" width="7.28515625" style="118" customWidth="1"/>
    <col min="4107" max="4107" width="9.85546875" style="118" customWidth="1"/>
    <col min="4108" max="4108" width="7.140625" style="118" customWidth="1"/>
    <col min="4109" max="4109" width="15.85546875" style="118" customWidth="1"/>
    <col min="4110" max="4110" width="7.5703125" style="118" customWidth="1"/>
    <col min="4111" max="4111" width="6.85546875" style="118"/>
    <col min="4112" max="4114" width="6.85546875" style="118" hidden="1" customWidth="1"/>
    <col min="4115" max="4115" width="6.85546875" style="118"/>
    <col min="4116" max="4116" width="45.85546875" style="118" customWidth="1"/>
    <col min="4117" max="4352" width="6.85546875" style="118"/>
    <col min="4353" max="4353" width="4.140625" style="118" customWidth="1"/>
    <col min="4354" max="4354" width="6.85546875" style="118" hidden="1" customWidth="1"/>
    <col min="4355" max="4355" width="2.7109375" style="118" customWidth="1"/>
    <col min="4356" max="4356" width="39.140625" style="118" customWidth="1"/>
    <col min="4357" max="4357" width="16.42578125" style="118" customWidth="1"/>
    <col min="4358" max="4358" width="6.85546875" style="118" hidden="1" customWidth="1"/>
    <col min="4359" max="4359" width="9" style="118" customWidth="1"/>
    <col min="4360" max="4360" width="9.5703125" style="118" customWidth="1"/>
    <col min="4361" max="4361" width="16.28515625" style="118" customWidth="1"/>
    <col min="4362" max="4362" width="7.28515625" style="118" customWidth="1"/>
    <col min="4363" max="4363" width="9.85546875" style="118" customWidth="1"/>
    <col min="4364" max="4364" width="7.140625" style="118" customWidth="1"/>
    <col min="4365" max="4365" width="15.85546875" style="118" customWidth="1"/>
    <col min="4366" max="4366" width="7.5703125" style="118" customWidth="1"/>
    <col min="4367" max="4367" width="6.85546875" style="118"/>
    <col min="4368" max="4370" width="6.85546875" style="118" hidden="1" customWidth="1"/>
    <col min="4371" max="4371" width="6.85546875" style="118"/>
    <col min="4372" max="4372" width="45.85546875" style="118" customWidth="1"/>
    <col min="4373" max="4608" width="6.85546875" style="118"/>
    <col min="4609" max="4609" width="4.140625" style="118" customWidth="1"/>
    <col min="4610" max="4610" width="6.85546875" style="118" hidden="1" customWidth="1"/>
    <col min="4611" max="4611" width="2.7109375" style="118" customWidth="1"/>
    <col min="4612" max="4612" width="39.140625" style="118" customWidth="1"/>
    <col min="4613" max="4613" width="16.42578125" style="118" customWidth="1"/>
    <col min="4614" max="4614" width="6.85546875" style="118" hidden="1" customWidth="1"/>
    <col min="4615" max="4615" width="9" style="118" customWidth="1"/>
    <col min="4616" max="4616" width="9.5703125" style="118" customWidth="1"/>
    <col min="4617" max="4617" width="16.28515625" style="118" customWidth="1"/>
    <col min="4618" max="4618" width="7.28515625" style="118" customWidth="1"/>
    <col min="4619" max="4619" width="9.85546875" style="118" customWidth="1"/>
    <col min="4620" max="4620" width="7.140625" style="118" customWidth="1"/>
    <col min="4621" max="4621" width="15.85546875" style="118" customWidth="1"/>
    <col min="4622" max="4622" width="7.5703125" style="118" customWidth="1"/>
    <col min="4623" max="4623" width="6.85546875" style="118"/>
    <col min="4624" max="4626" width="6.85546875" style="118" hidden="1" customWidth="1"/>
    <col min="4627" max="4627" width="6.85546875" style="118"/>
    <col min="4628" max="4628" width="45.85546875" style="118" customWidth="1"/>
    <col min="4629" max="4864" width="6.85546875" style="118"/>
    <col min="4865" max="4865" width="4.140625" style="118" customWidth="1"/>
    <col min="4866" max="4866" width="6.85546875" style="118" hidden="1" customWidth="1"/>
    <col min="4867" max="4867" width="2.7109375" style="118" customWidth="1"/>
    <col min="4868" max="4868" width="39.140625" style="118" customWidth="1"/>
    <col min="4869" max="4869" width="16.42578125" style="118" customWidth="1"/>
    <col min="4870" max="4870" width="6.85546875" style="118" hidden="1" customWidth="1"/>
    <col min="4871" max="4871" width="9" style="118" customWidth="1"/>
    <col min="4872" max="4872" width="9.5703125" style="118" customWidth="1"/>
    <col min="4873" max="4873" width="16.28515625" style="118" customWidth="1"/>
    <col min="4874" max="4874" width="7.28515625" style="118" customWidth="1"/>
    <col min="4875" max="4875" width="9.85546875" style="118" customWidth="1"/>
    <col min="4876" max="4876" width="7.140625" style="118" customWidth="1"/>
    <col min="4877" max="4877" width="15.85546875" style="118" customWidth="1"/>
    <col min="4878" max="4878" width="7.5703125" style="118" customWidth="1"/>
    <col min="4879" max="4879" width="6.85546875" style="118"/>
    <col min="4880" max="4882" width="6.85546875" style="118" hidden="1" customWidth="1"/>
    <col min="4883" max="4883" width="6.85546875" style="118"/>
    <col min="4884" max="4884" width="45.85546875" style="118" customWidth="1"/>
    <col min="4885" max="5120" width="6.85546875" style="118"/>
    <col min="5121" max="5121" width="4.140625" style="118" customWidth="1"/>
    <col min="5122" max="5122" width="6.85546875" style="118" hidden="1" customWidth="1"/>
    <col min="5123" max="5123" width="2.7109375" style="118" customWidth="1"/>
    <col min="5124" max="5124" width="39.140625" style="118" customWidth="1"/>
    <col min="5125" max="5125" width="16.42578125" style="118" customWidth="1"/>
    <col min="5126" max="5126" width="6.85546875" style="118" hidden="1" customWidth="1"/>
    <col min="5127" max="5127" width="9" style="118" customWidth="1"/>
    <col min="5128" max="5128" width="9.5703125" style="118" customWidth="1"/>
    <col min="5129" max="5129" width="16.28515625" style="118" customWidth="1"/>
    <col min="5130" max="5130" width="7.28515625" style="118" customWidth="1"/>
    <col min="5131" max="5131" width="9.85546875" style="118" customWidth="1"/>
    <col min="5132" max="5132" width="7.140625" style="118" customWidth="1"/>
    <col min="5133" max="5133" width="15.85546875" style="118" customWidth="1"/>
    <col min="5134" max="5134" width="7.5703125" style="118" customWidth="1"/>
    <col min="5135" max="5135" width="6.85546875" style="118"/>
    <col min="5136" max="5138" width="6.85546875" style="118" hidden="1" customWidth="1"/>
    <col min="5139" max="5139" width="6.85546875" style="118"/>
    <col min="5140" max="5140" width="45.85546875" style="118" customWidth="1"/>
    <col min="5141" max="5376" width="6.85546875" style="118"/>
    <col min="5377" max="5377" width="4.140625" style="118" customWidth="1"/>
    <col min="5378" max="5378" width="6.85546875" style="118" hidden="1" customWidth="1"/>
    <col min="5379" max="5379" width="2.7109375" style="118" customWidth="1"/>
    <col min="5380" max="5380" width="39.140625" style="118" customWidth="1"/>
    <col min="5381" max="5381" width="16.42578125" style="118" customWidth="1"/>
    <col min="5382" max="5382" width="6.85546875" style="118" hidden="1" customWidth="1"/>
    <col min="5383" max="5383" width="9" style="118" customWidth="1"/>
    <col min="5384" max="5384" width="9.5703125" style="118" customWidth="1"/>
    <col min="5385" max="5385" width="16.28515625" style="118" customWidth="1"/>
    <col min="5386" max="5386" width="7.28515625" style="118" customWidth="1"/>
    <col min="5387" max="5387" width="9.85546875" style="118" customWidth="1"/>
    <col min="5388" max="5388" width="7.140625" style="118" customWidth="1"/>
    <col min="5389" max="5389" width="15.85546875" style="118" customWidth="1"/>
    <col min="5390" max="5390" width="7.5703125" style="118" customWidth="1"/>
    <col min="5391" max="5391" width="6.85546875" style="118"/>
    <col min="5392" max="5394" width="6.85546875" style="118" hidden="1" customWidth="1"/>
    <col min="5395" max="5395" width="6.85546875" style="118"/>
    <col min="5396" max="5396" width="45.85546875" style="118" customWidth="1"/>
    <col min="5397" max="5632" width="6.85546875" style="118"/>
    <col min="5633" max="5633" width="4.140625" style="118" customWidth="1"/>
    <col min="5634" max="5634" width="6.85546875" style="118" hidden="1" customWidth="1"/>
    <col min="5635" max="5635" width="2.7109375" style="118" customWidth="1"/>
    <col min="5636" max="5636" width="39.140625" style="118" customWidth="1"/>
    <col min="5637" max="5637" width="16.42578125" style="118" customWidth="1"/>
    <col min="5638" max="5638" width="6.85546875" style="118" hidden="1" customWidth="1"/>
    <col min="5639" max="5639" width="9" style="118" customWidth="1"/>
    <col min="5640" max="5640" width="9.5703125" style="118" customWidth="1"/>
    <col min="5641" max="5641" width="16.28515625" style="118" customWidth="1"/>
    <col min="5642" max="5642" width="7.28515625" style="118" customWidth="1"/>
    <col min="5643" max="5643" width="9.85546875" style="118" customWidth="1"/>
    <col min="5644" max="5644" width="7.140625" style="118" customWidth="1"/>
    <col min="5645" max="5645" width="15.85546875" style="118" customWidth="1"/>
    <col min="5646" max="5646" width="7.5703125" style="118" customWidth="1"/>
    <col min="5647" max="5647" width="6.85546875" style="118"/>
    <col min="5648" max="5650" width="6.85546875" style="118" hidden="1" customWidth="1"/>
    <col min="5651" max="5651" width="6.85546875" style="118"/>
    <col min="5652" max="5652" width="45.85546875" style="118" customWidth="1"/>
    <col min="5653" max="5888" width="6.85546875" style="118"/>
    <col min="5889" max="5889" width="4.140625" style="118" customWidth="1"/>
    <col min="5890" max="5890" width="6.85546875" style="118" hidden="1" customWidth="1"/>
    <col min="5891" max="5891" width="2.7109375" style="118" customWidth="1"/>
    <col min="5892" max="5892" width="39.140625" style="118" customWidth="1"/>
    <col min="5893" max="5893" width="16.42578125" style="118" customWidth="1"/>
    <col min="5894" max="5894" width="6.85546875" style="118" hidden="1" customWidth="1"/>
    <col min="5895" max="5895" width="9" style="118" customWidth="1"/>
    <col min="5896" max="5896" width="9.5703125" style="118" customWidth="1"/>
    <col min="5897" max="5897" width="16.28515625" style="118" customWidth="1"/>
    <col min="5898" max="5898" width="7.28515625" style="118" customWidth="1"/>
    <col min="5899" max="5899" width="9.85546875" style="118" customWidth="1"/>
    <col min="5900" max="5900" width="7.140625" style="118" customWidth="1"/>
    <col min="5901" max="5901" width="15.85546875" style="118" customWidth="1"/>
    <col min="5902" max="5902" width="7.5703125" style="118" customWidth="1"/>
    <col min="5903" max="5903" width="6.85546875" style="118"/>
    <col min="5904" max="5906" width="6.85546875" style="118" hidden="1" customWidth="1"/>
    <col min="5907" max="5907" width="6.85546875" style="118"/>
    <col min="5908" max="5908" width="45.85546875" style="118" customWidth="1"/>
    <col min="5909" max="6144" width="6.85546875" style="118"/>
    <col min="6145" max="6145" width="4.140625" style="118" customWidth="1"/>
    <col min="6146" max="6146" width="6.85546875" style="118" hidden="1" customWidth="1"/>
    <col min="6147" max="6147" width="2.7109375" style="118" customWidth="1"/>
    <col min="6148" max="6148" width="39.140625" style="118" customWidth="1"/>
    <col min="6149" max="6149" width="16.42578125" style="118" customWidth="1"/>
    <col min="6150" max="6150" width="6.85546875" style="118" hidden="1" customWidth="1"/>
    <col min="6151" max="6151" width="9" style="118" customWidth="1"/>
    <col min="6152" max="6152" width="9.5703125" style="118" customWidth="1"/>
    <col min="6153" max="6153" width="16.28515625" style="118" customWidth="1"/>
    <col min="6154" max="6154" width="7.28515625" style="118" customWidth="1"/>
    <col min="6155" max="6155" width="9.85546875" style="118" customWidth="1"/>
    <col min="6156" max="6156" width="7.140625" style="118" customWidth="1"/>
    <col min="6157" max="6157" width="15.85546875" style="118" customWidth="1"/>
    <col min="6158" max="6158" width="7.5703125" style="118" customWidth="1"/>
    <col min="6159" max="6159" width="6.85546875" style="118"/>
    <col min="6160" max="6162" width="6.85546875" style="118" hidden="1" customWidth="1"/>
    <col min="6163" max="6163" width="6.85546875" style="118"/>
    <col min="6164" max="6164" width="45.85546875" style="118" customWidth="1"/>
    <col min="6165" max="6400" width="6.85546875" style="118"/>
    <col min="6401" max="6401" width="4.140625" style="118" customWidth="1"/>
    <col min="6402" max="6402" width="6.85546875" style="118" hidden="1" customWidth="1"/>
    <col min="6403" max="6403" width="2.7109375" style="118" customWidth="1"/>
    <col min="6404" max="6404" width="39.140625" style="118" customWidth="1"/>
    <col min="6405" max="6405" width="16.42578125" style="118" customWidth="1"/>
    <col min="6406" max="6406" width="6.85546875" style="118" hidden="1" customWidth="1"/>
    <col min="6407" max="6407" width="9" style="118" customWidth="1"/>
    <col min="6408" max="6408" width="9.5703125" style="118" customWidth="1"/>
    <col min="6409" max="6409" width="16.28515625" style="118" customWidth="1"/>
    <col min="6410" max="6410" width="7.28515625" style="118" customWidth="1"/>
    <col min="6411" max="6411" width="9.85546875" style="118" customWidth="1"/>
    <col min="6412" max="6412" width="7.140625" style="118" customWidth="1"/>
    <col min="6413" max="6413" width="15.85546875" style="118" customWidth="1"/>
    <col min="6414" max="6414" width="7.5703125" style="118" customWidth="1"/>
    <col min="6415" max="6415" width="6.85546875" style="118"/>
    <col min="6416" max="6418" width="6.85546875" style="118" hidden="1" customWidth="1"/>
    <col min="6419" max="6419" width="6.85546875" style="118"/>
    <col min="6420" max="6420" width="45.85546875" style="118" customWidth="1"/>
    <col min="6421" max="6656" width="6.85546875" style="118"/>
    <col min="6657" max="6657" width="4.140625" style="118" customWidth="1"/>
    <col min="6658" max="6658" width="6.85546875" style="118" hidden="1" customWidth="1"/>
    <col min="6659" max="6659" width="2.7109375" style="118" customWidth="1"/>
    <col min="6660" max="6660" width="39.140625" style="118" customWidth="1"/>
    <col min="6661" max="6661" width="16.42578125" style="118" customWidth="1"/>
    <col min="6662" max="6662" width="6.85546875" style="118" hidden="1" customWidth="1"/>
    <col min="6663" max="6663" width="9" style="118" customWidth="1"/>
    <col min="6664" max="6664" width="9.5703125" style="118" customWidth="1"/>
    <col min="6665" max="6665" width="16.28515625" style="118" customWidth="1"/>
    <col min="6666" max="6666" width="7.28515625" style="118" customWidth="1"/>
    <col min="6667" max="6667" width="9.85546875" style="118" customWidth="1"/>
    <col min="6668" max="6668" width="7.140625" style="118" customWidth="1"/>
    <col min="6669" max="6669" width="15.85546875" style="118" customWidth="1"/>
    <col min="6670" max="6670" width="7.5703125" style="118" customWidth="1"/>
    <col min="6671" max="6671" width="6.85546875" style="118"/>
    <col min="6672" max="6674" width="6.85546875" style="118" hidden="1" customWidth="1"/>
    <col min="6675" max="6675" width="6.85546875" style="118"/>
    <col min="6676" max="6676" width="45.85546875" style="118" customWidth="1"/>
    <col min="6677" max="6912" width="6.85546875" style="118"/>
    <col min="6913" max="6913" width="4.140625" style="118" customWidth="1"/>
    <col min="6914" max="6914" width="6.85546875" style="118" hidden="1" customWidth="1"/>
    <col min="6915" max="6915" width="2.7109375" style="118" customWidth="1"/>
    <col min="6916" max="6916" width="39.140625" style="118" customWidth="1"/>
    <col min="6917" max="6917" width="16.42578125" style="118" customWidth="1"/>
    <col min="6918" max="6918" width="6.85546875" style="118" hidden="1" customWidth="1"/>
    <col min="6919" max="6919" width="9" style="118" customWidth="1"/>
    <col min="6920" max="6920" width="9.5703125" style="118" customWidth="1"/>
    <col min="6921" max="6921" width="16.28515625" style="118" customWidth="1"/>
    <col min="6922" max="6922" width="7.28515625" style="118" customWidth="1"/>
    <col min="6923" max="6923" width="9.85546875" style="118" customWidth="1"/>
    <col min="6924" max="6924" width="7.140625" style="118" customWidth="1"/>
    <col min="6925" max="6925" width="15.85546875" style="118" customWidth="1"/>
    <col min="6926" max="6926" width="7.5703125" style="118" customWidth="1"/>
    <col min="6927" max="6927" width="6.85546875" style="118"/>
    <col min="6928" max="6930" width="6.85546875" style="118" hidden="1" customWidth="1"/>
    <col min="6931" max="6931" width="6.85546875" style="118"/>
    <col min="6932" max="6932" width="45.85546875" style="118" customWidth="1"/>
    <col min="6933" max="7168" width="6.85546875" style="118"/>
    <col min="7169" max="7169" width="4.140625" style="118" customWidth="1"/>
    <col min="7170" max="7170" width="6.85546875" style="118" hidden="1" customWidth="1"/>
    <col min="7171" max="7171" width="2.7109375" style="118" customWidth="1"/>
    <col min="7172" max="7172" width="39.140625" style="118" customWidth="1"/>
    <col min="7173" max="7173" width="16.42578125" style="118" customWidth="1"/>
    <col min="7174" max="7174" width="6.85546875" style="118" hidden="1" customWidth="1"/>
    <col min="7175" max="7175" width="9" style="118" customWidth="1"/>
    <col min="7176" max="7176" width="9.5703125" style="118" customWidth="1"/>
    <col min="7177" max="7177" width="16.28515625" style="118" customWidth="1"/>
    <col min="7178" max="7178" width="7.28515625" style="118" customWidth="1"/>
    <col min="7179" max="7179" width="9.85546875" style="118" customWidth="1"/>
    <col min="7180" max="7180" width="7.140625" style="118" customWidth="1"/>
    <col min="7181" max="7181" width="15.85546875" style="118" customWidth="1"/>
    <col min="7182" max="7182" width="7.5703125" style="118" customWidth="1"/>
    <col min="7183" max="7183" width="6.85546875" style="118"/>
    <col min="7184" max="7186" width="6.85546875" style="118" hidden="1" customWidth="1"/>
    <col min="7187" max="7187" width="6.85546875" style="118"/>
    <col min="7188" max="7188" width="45.85546875" style="118" customWidth="1"/>
    <col min="7189" max="7424" width="6.85546875" style="118"/>
    <col min="7425" max="7425" width="4.140625" style="118" customWidth="1"/>
    <col min="7426" max="7426" width="6.85546875" style="118" hidden="1" customWidth="1"/>
    <col min="7427" max="7427" width="2.7109375" style="118" customWidth="1"/>
    <col min="7428" max="7428" width="39.140625" style="118" customWidth="1"/>
    <col min="7429" max="7429" width="16.42578125" style="118" customWidth="1"/>
    <col min="7430" max="7430" width="6.85546875" style="118" hidden="1" customWidth="1"/>
    <col min="7431" max="7431" width="9" style="118" customWidth="1"/>
    <col min="7432" max="7432" width="9.5703125" style="118" customWidth="1"/>
    <col min="7433" max="7433" width="16.28515625" style="118" customWidth="1"/>
    <col min="7434" max="7434" width="7.28515625" style="118" customWidth="1"/>
    <col min="7435" max="7435" width="9.85546875" style="118" customWidth="1"/>
    <col min="7436" max="7436" width="7.140625" style="118" customWidth="1"/>
    <col min="7437" max="7437" width="15.85546875" style="118" customWidth="1"/>
    <col min="7438" max="7438" width="7.5703125" style="118" customWidth="1"/>
    <col min="7439" max="7439" width="6.85546875" style="118"/>
    <col min="7440" max="7442" width="6.85546875" style="118" hidden="1" customWidth="1"/>
    <col min="7443" max="7443" width="6.85546875" style="118"/>
    <col min="7444" max="7444" width="45.85546875" style="118" customWidth="1"/>
    <col min="7445" max="7680" width="6.85546875" style="118"/>
    <col min="7681" max="7681" width="4.140625" style="118" customWidth="1"/>
    <col min="7682" max="7682" width="6.85546875" style="118" hidden="1" customWidth="1"/>
    <col min="7683" max="7683" width="2.7109375" style="118" customWidth="1"/>
    <col min="7684" max="7684" width="39.140625" style="118" customWidth="1"/>
    <col min="7685" max="7685" width="16.42578125" style="118" customWidth="1"/>
    <col min="7686" max="7686" width="6.85546875" style="118" hidden="1" customWidth="1"/>
    <col min="7687" max="7687" width="9" style="118" customWidth="1"/>
    <col min="7688" max="7688" width="9.5703125" style="118" customWidth="1"/>
    <col min="7689" max="7689" width="16.28515625" style="118" customWidth="1"/>
    <col min="7690" max="7690" width="7.28515625" style="118" customWidth="1"/>
    <col min="7691" max="7691" width="9.85546875" style="118" customWidth="1"/>
    <col min="7692" max="7692" width="7.140625" style="118" customWidth="1"/>
    <col min="7693" max="7693" width="15.85546875" style="118" customWidth="1"/>
    <col min="7694" max="7694" width="7.5703125" style="118" customWidth="1"/>
    <col min="7695" max="7695" width="6.85546875" style="118"/>
    <col min="7696" max="7698" width="6.85546875" style="118" hidden="1" customWidth="1"/>
    <col min="7699" max="7699" width="6.85546875" style="118"/>
    <col min="7700" max="7700" width="45.85546875" style="118" customWidth="1"/>
    <col min="7701" max="7936" width="6.85546875" style="118"/>
    <col min="7937" max="7937" width="4.140625" style="118" customWidth="1"/>
    <col min="7938" max="7938" width="6.85546875" style="118" hidden="1" customWidth="1"/>
    <col min="7939" max="7939" width="2.7109375" style="118" customWidth="1"/>
    <col min="7940" max="7940" width="39.140625" style="118" customWidth="1"/>
    <col min="7941" max="7941" width="16.42578125" style="118" customWidth="1"/>
    <col min="7942" max="7942" width="6.85546875" style="118" hidden="1" customWidth="1"/>
    <col min="7943" max="7943" width="9" style="118" customWidth="1"/>
    <col min="7944" max="7944" width="9.5703125" style="118" customWidth="1"/>
    <col min="7945" max="7945" width="16.28515625" style="118" customWidth="1"/>
    <col min="7946" max="7946" width="7.28515625" style="118" customWidth="1"/>
    <col min="7947" max="7947" width="9.85546875" style="118" customWidth="1"/>
    <col min="7948" max="7948" width="7.140625" style="118" customWidth="1"/>
    <col min="7949" max="7949" width="15.85546875" style="118" customWidth="1"/>
    <col min="7950" max="7950" width="7.5703125" style="118" customWidth="1"/>
    <col min="7951" max="7951" width="6.85546875" style="118"/>
    <col min="7952" max="7954" width="6.85546875" style="118" hidden="1" customWidth="1"/>
    <col min="7955" max="7955" width="6.85546875" style="118"/>
    <col min="7956" max="7956" width="45.85546875" style="118" customWidth="1"/>
    <col min="7957" max="8192" width="6.85546875" style="118"/>
    <col min="8193" max="8193" width="4.140625" style="118" customWidth="1"/>
    <col min="8194" max="8194" width="6.85546875" style="118" hidden="1" customWidth="1"/>
    <col min="8195" max="8195" width="2.7109375" style="118" customWidth="1"/>
    <col min="8196" max="8196" width="39.140625" style="118" customWidth="1"/>
    <col min="8197" max="8197" width="16.42578125" style="118" customWidth="1"/>
    <col min="8198" max="8198" width="6.85546875" style="118" hidden="1" customWidth="1"/>
    <col min="8199" max="8199" width="9" style="118" customWidth="1"/>
    <col min="8200" max="8200" width="9.5703125" style="118" customWidth="1"/>
    <col min="8201" max="8201" width="16.28515625" style="118" customWidth="1"/>
    <col min="8202" max="8202" width="7.28515625" style="118" customWidth="1"/>
    <col min="8203" max="8203" width="9.85546875" style="118" customWidth="1"/>
    <col min="8204" max="8204" width="7.140625" style="118" customWidth="1"/>
    <col min="8205" max="8205" width="15.85546875" style="118" customWidth="1"/>
    <col min="8206" max="8206" width="7.5703125" style="118" customWidth="1"/>
    <col min="8207" max="8207" width="6.85546875" style="118"/>
    <col min="8208" max="8210" width="6.85546875" style="118" hidden="1" customWidth="1"/>
    <col min="8211" max="8211" width="6.85546875" style="118"/>
    <col min="8212" max="8212" width="45.85546875" style="118" customWidth="1"/>
    <col min="8213" max="8448" width="6.85546875" style="118"/>
    <col min="8449" max="8449" width="4.140625" style="118" customWidth="1"/>
    <col min="8450" max="8450" width="6.85546875" style="118" hidden="1" customWidth="1"/>
    <col min="8451" max="8451" width="2.7109375" style="118" customWidth="1"/>
    <col min="8452" max="8452" width="39.140625" style="118" customWidth="1"/>
    <col min="8453" max="8453" width="16.42578125" style="118" customWidth="1"/>
    <col min="8454" max="8454" width="6.85546875" style="118" hidden="1" customWidth="1"/>
    <col min="8455" max="8455" width="9" style="118" customWidth="1"/>
    <col min="8456" max="8456" width="9.5703125" style="118" customWidth="1"/>
    <col min="8457" max="8457" width="16.28515625" style="118" customWidth="1"/>
    <col min="8458" max="8458" width="7.28515625" style="118" customWidth="1"/>
    <col min="8459" max="8459" width="9.85546875" style="118" customWidth="1"/>
    <col min="8460" max="8460" width="7.140625" style="118" customWidth="1"/>
    <col min="8461" max="8461" width="15.85546875" style="118" customWidth="1"/>
    <col min="8462" max="8462" width="7.5703125" style="118" customWidth="1"/>
    <col min="8463" max="8463" width="6.85546875" style="118"/>
    <col min="8464" max="8466" width="6.85546875" style="118" hidden="1" customWidth="1"/>
    <col min="8467" max="8467" width="6.85546875" style="118"/>
    <col min="8468" max="8468" width="45.85546875" style="118" customWidth="1"/>
    <col min="8469" max="8704" width="6.85546875" style="118"/>
    <col min="8705" max="8705" width="4.140625" style="118" customWidth="1"/>
    <col min="8706" max="8706" width="6.85546875" style="118" hidden="1" customWidth="1"/>
    <col min="8707" max="8707" width="2.7109375" style="118" customWidth="1"/>
    <col min="8708" max="8708" width="39.140625" style="118" customWidth="1"/>
    <col min="8709" max="8709" width="16.42578125" style="118" customWidth="1"/>
    <col min="8710" max="8710" width="6.85546875" style="118" hidden="1" customWidth="1"/>
    <col min="8711" max="8711" width="9" style="118" customWidth="1"/>
    <col min="8712" max="8712" width="9.5703125" style="118" customWidth="1"/>
    <col min="8713" max="8713" width="16.28515625" style="118" customWidth="1"/>
    <col min="8714" max="8714" width="7.28515625" style="118" customWidth="1"/>
    <col min="8715" max="8715" width="9.85546875" style="118" customWidth="1"/>
    <col min="8716" max="8716" width="7.140625" style="118" customWidth="1"/>
    <col min="8717" max="8717" width="15.85546875" style="118" customWidth="1"/>
    <col min="8718" max="8718" width="7.5703125" style="118" customWidth="1"/>
    <col min="8719" max="8719" width="6.85546875" style="118"/>
    <col min="8720" max="8722" width="6.85546875" style="118" hidden="1" customWidth="1"/>
    <col min="8723" max="8723" width="6.85546875" style="118"/>
    <col min="8724" max="8724" width="45.85546875" style="118" customWidth="1"/>
    <col min="8725" max="8960" width="6.85546875" style="118"/>
    <col min="8961" max="8961" width="4.140625" style="118" customWidth="1"/>
    <col min="8962" max="8962" width="6.85546875" style="118" hidden="1" customWidth="1"/>
    <col min="8963" max="8963" width="2.7109375" style="118" customWidth="1"/>
    <col min="8964" max="8964" width="39.140625" style="118" customWidth="1"/>
    <col min="8965" max="8965" width="16.42578125" style="118" customWidth="1"/>
    <col min="8966" max="8966" width="6.85546875" style="118" hidden="1" customWidth="1"/>
    <col min="8967" max="8967" width="9" style="118" customWidth="1"/>
    <col min="8968" max="8968" width="9.5703125" style="118" customWidth="1"/>
    <col min="8969" max="8969" width="16.28515625" style="118" customWidth="1"/>
    <col min="8970" max="8970" width="7.28515625" style="118" customWidth="1"/>
    <col min="8971" max="8971" width="9.85546875" style="118" customWidth="1"/>
    <col min="8972" max="8972" width="7.140625" style="118" customWidth="1"/>
    <col min="8973" max="8973" width="15.85546875" style="118" customWidth="1"/>
    <col min="8974" max="8974" width="7.5703125" style="118" customWidth="1"/>
    <col min="8975" max="8975" width="6.85546875" style="118"/>
    <col min="8976" max="8978" width="6.85546875" style="118" hidden="1" customWidth="1"/>
    <col min="8979" max="8979" width="6.85546875" style="118"/>
    <col min="8980" max="8980" width="45.85546875" style="118" customWidth="1"/>
    <col min="8981" max="9216" width="6.85546875" style="118"/>
    <col min="9217" max="9217" width="4.140625" style="118" customWidth="1"/>
    <col min="9218" max="9218" width="6.85546875" style="118" hidden="1" customWidth="1"/>
    <col min="9219" max="9219" width="2.7109375" style="118" customWidth="1"/>
    <col min="9220" max="9220" width="39.140625" style="118" customWidth="1"/>
    <col min="9221" max="9221" width="16.42578125" style="118" customWidth="1"/>
    <col min="9222" max="9222" width="6.85546875" style="118" hidden="1" customWidth="1"/>
    <col min="9223" max="9223" width="9" style="118" customWidth="1"/>
    <col min="9224" max="9224" width="9.5703125" style="118" customWidth="1"/>
    <col min="9225" max="9225" width="16.28515625" style="118" customWidth="1"/>
    <col min="9226" max="9226" width="7.28515625" style="118" customWidth="1"/>
    <col min="9227" max="9227" width="9.85546875" style="118" customWidth="1"/>
    <col min="9228" max="9228" width="7.140625" style="118" customWidth="1"/>
    <col min="9229" max="9229" width="15.85546875" style="118" customWidth="1"/>
    <col min="9230" max="9230" width="7.5703125" style="118" customWidth="1"/>
    <col min="9231" max="9231" width="6.85546875" style="118"/>
    <col min="9232" max="9234" width="6.85546875" style="118" hidden="1" customWidth="1"/>
    <col min="9235" max="9235" width="6.85546875" style="118"/>
    <col min="9236" max="9236" width="45.85546875" style="118" customWidth="1"/>
    <col min="9237" max="9472" width="6.85546875" style="118"/>
    <col min="9473" max="9473" width="4.140625" style="118" customWidth="1"/>
    <col min="9474" max="9474" width="6.85546875" style="118" hidden="1" customWidth="1"/>
    <col min="9475" max="9475" width="2.7109375" style="118" customWidth="1"/>
    <col min="9476" max="9476" width="39.140625" style="118" customWidth="1"/>
    <col min="9477" max="9477" width="16.42578125" style="118" customWidth="1"/>
    <col min="9478" max="9478" width="6.85546875" style="118" hidden="1" customWidth="1"/>
    <col min="9479" max="9479" width="9" style="118" customWidth="1"/>
    <col min="9480" max="9480" width="9.5703125" style="118" customWidth="1"/>
    <col min="9481" max="9481" width="16.28515625" style="118" customWidth="1"/>
    <col min="9482" max="9482" width="7.28515625" style="118" customWidth="1"/>
    <col min="9483" max="9483" width="9.85546875" style="118" customWidth="1"/>
    <col min="9484" max="9484" width="7.140625" style="118" customWidth="1"/>
    <col min="9485" max="9485" width="15.85546875" style="118" customWidth="1"/>
    <col min="9486" max="9486" width="7.5703125" style="118" customWidth="1"/>
    <col min="9487" max="9487" width="6.85546875" style="118"/>
    <col min="9488" max="9490" width="6.85546875" style="118" hidden="1" customWidth="1"/>
    <col min="9491" max="9491" width="6.85546875" style="118"/>
    <col min="9492" max="9492" width="45.85546875" style="118" customWidth="1"/>
    <col min="9493" max="9728" width="6.85546875" style="118"/>
    <col min="9729" max="9729" width="4.140625" style="118" customWidth="1"/>
    <col min="9730" max="9730" width="6.85546875" style="118" hidden="1" customWidth="1"/>
    <col min="9731" max="9731" width="2.7109375" style="118" customWidth="1"/>
    <col min="9732" max="9732" width="39.140625" style="118" customWidth="1"/>
    <col min="9733" max="9733" width="16.42578125" style="118" customWidth="1"/>
    <col min="9734" max="9734" width="6.85546875" style="118" hidden="1" customWidth="1"/>
    <col min="9735" max="9735" width="9" style="118" customWidth="1"/>
    <col min="9736" max="9736" width="9.5703125" style="118" customWidth="1"/>
    <col min="9737" max="9737" width="16.28515625" style="118" customWidth="1"/>
    <col min="9738" max="9738" width="7.28515625" style="118" customWidth="1"/>
    <col min="9739" max="9739" width="9.85546875" style="118" customWidth="1"/>
    <col min="9740" max="9740" width="7.140625" style="118" customWidth="1"/>
    <col min="9741" max="9741" width="15.85546875" style="118" customWidth="1"/>
    <col min="9742" max="9742" width="7.5703125" style="118" customWidth="1"/>
    <col min="9743" max="9743" width="6.85546875" style="118"/>
    <col min="9744" max="9746" width="6.85546875" style="118" hidden="1" customWidth="1"/>
    <col min="9747" max="9747" width="6.85546875" style="118"/>
    <col min="9748" max="9748" width="45.85546875" style="118" customWidth="1"/>
    <col min="9749" max="9984" width="6.85546875" style="118"/>
    <col min="9985" max="9985" width="4.140625" style="118" customWidth="1"/>
    <col min="9986" max="9986" width="6.85546875" style="118" hidden="1" customWidth="1"/>
    <col min="9987" max="9987" width="2.7109375" style="118" customWidth="1"/>
    <col min="9988" max="9988" width="39.140625" style="118" customWidth="1"/>
    <col min="9989" max="9989" width="16.42578125" style="118" customWidth="1"/>
    <col min="9990" max="9990" width="6.85546875" style="118" hidden="1" customWidth="1"/>
    <col min="9991" max="9991" width="9" style="118" customWidth="1"/>
    <col min="9992" max="9992" width="9.5703125" style="118" customWidth="1"/>
    <col min="9993" max="9993" width="16.28515625" style="118" customWidth="1"/>
    <col min="9994" max="9994" width="7.28515625" style="118" customWidth="1"/>
    <col min="9995" max="9995" width="9.85546875" style="118" customWidth="1"/>
    <col min="9996" max="9996" width="7.140625" style="118" customWidth="1"/>
    <col min="9997" max="9997" width="15.85546875" style="118" customWidth="1"/>
    <col min="9998" max="9998" width="7.5703125" style="118" customWidth="1"/>
    <col min="9999" max="9999" width="6.85546875" style="118"/>
    <col min="10000" max="10002" width="6.85546875" style="118" hidden="1" customWidth="1"/>
    <col min="10003" max="10003" width="6.85546875" style="118"/>
    <col min="10004" max="10004" width="45.85546875" style="118" customWidth="1"/>
    <col min="10005" max="10240" width="6.85546875" style="118"/>
    <col min="10241" max="10241" width="4.140625" style="118" customWidth="1"/>
    <col min="10242" max="10242" width="6.85546875" style="118" hidden="1" customWidth="1"/>
    <col min="10243" max="10243" width="2.7109375" style="118" customWidth="1"/>
    <col min="10244" max="10244" width="39.140625" style="118" customWidth="1"/>
    <col min="10245" max="10245" width="16.42578125" style="118" customWidth="1"/>
    <col min="10246" max="10246" width="6.85546875" style="118" hidden="1" customWidth="1"/>
    <col min="10247" max="10247" width="9" style="118" customWidth="1"/>
    <col min="10248" max="10248" width="9.5703125" style="118" customWidth="1"/>
    <col min="10249" max="10249" width="16.28515625" style="118" customWidth="1"/>
    <col min="10250" max="10250" width="7.28515625" style="118" customWidth="1"/>
    <col min="10251" max="10251" width="9.85546875" style="118" customWidth="1"/>
    <col min="10252" max="10252" width="7.140625" style="118" customWidth="1"/>
    <col min="10253" max="10253" width="15.85546875" style="118" customWidth="1"/>
    <col min="10254" max="10254" width="7.5703125" style="118" customWidth="1"/>
    <col min="10255" max="10255" width="6.85546875" style="118"/>
    <col min="10256" max="10258" width="6.85546875" style="118" hidden="1" customWidth="1"/>
    <col min="10259" max="10259" width="6.85546875" style="118"/>
    <col min="10260" max="10260" width="45.85546875" style="118" customWidth="1"/>
    <col min="10261" max="10496" width="6.85546875" style="118"/>
    <col min="10497" max="10497" width="4.140625" style="118" customWidth="1"/>
    <col min="10498" max="10498" width="6.85546875" style="118" hidden="1" customWidth="1"/>
    <col min="10499" max="10499" width="2.7109375" style="118" customWidth="1"/>
    <col min="10500" max="10500" width="39.140625" style="118" customWidth="1"/>
    <col min="10501" max="10501" width="16.42578125" style="118" customWidth="1"/>
    <col min="10502" max="10502" width="6.85546875" style="118" hidden="1" customWidth="1"/>
    <col min="10503" max="10503" width="9" style="118" customWidth="1"/>
    <col min="10504" max="10504" width="9.5703125" style="118" customWidth="1"/>
    <col min="10505" max="10505" width="16.28515625" style="118" customWidth="1"/>
    <col min="10506" max="10506" width="7.28515625" style="118" customWidth="1"/>
    <col min="10507" max="10507" width="9.85546875" style="118" customWidth="1"/>
    <col min="10508" max="10508" width="7.140625" style="118" customWidth="1"/>
    <col min="10509" max="10509" width="15.85546875" style="118" customWidth="1"/>
    <col min="10510" max="10510" width="7.5703125" style="118" customWidth="1"/>
    <col min="10511" max="10511" width="6.85546875" style="118"/>
    <col min="10512" max="10514" width="6.85546875" style="118" hidden="1" customWidth="1"/>
    <col min="10515" max="10515" width="6.85546875" style="118"/>
    <col min="10516" max="10516" width="45.85546875" style="118" customWidth="1"/>
    <col min="10517" max="10752" width="6.85546875" style="118"/>
    <col min="10753" max="10753" width="4.140625" style="118" customWidth="1"/>
    <col min="10754" max="10754" width="6.85546875" style="118" hidden="1" customWidth="1"/>
    <col min="10755" max="10755" width="2.7109375" style="118" customWidth="1"/>
    <col min="10756" max="10756" width="39.140625" style="118" customWidth="1"/>
    <col min="10757" max="10757" width="16.42578125" style="118" customWidth="1"/>
    <col min="10758" max="10758" width="6.85546875" style="118" hidden="1" customWidth="1"/>
    <col min="10759" max="10759" width="9" style="118" customWidth="1"/>
    <col min="10760" max="10760" width="9.5703125" style="118" customWidth="1"/>
    <col min="10761" max="10761" width="16.28515625" style="118" customWidth="1"/>
    <col min="10762" max="10762" width="7.28515625" style="118" customWidth="1"/>
    <col min="10763" max="10763" width="9.85546875" style="118" customWidth="1"/>
    <col min="10764" max="10764" width="7.140625" style="118" customWidth="1"/>
    <col min="10765" max="10765" width="15.85546875" style="118" customWidth="1"/>
    <col min="10766" max="10766" width="7.5703125" style="118" customWidth="1"/>
    <col min="10767" max="10767" width="6.85546875" style="118"/>
    <col min="10768" max="10770" width="6.85546875" style="118" hidden="1" customWidth="1"/>
    <col min="10771" max="10771" width="6.85546875" style="118"/>
    <col min="10772" max="10772" width="45.85546875" style="118" customWidth="1"/>
    <col min="10773" max="11008" width="6.85546875" style="118"/>
    <col min="11009" max="11009" width="4.140625" style="118" customWidth="1"/>
    <col min="11010" max="11010" width="6.85546875" style="118" hidden="1" customWidth="1"/>
    <col min="11011" max="11011" width="2.7109375" style="118" customWidth="1"/>
    <col min="11012" max="11012" width="39.140625" style="118" customWidth="1"/>
    <col min="11013" max="11013" width="16.42578125" style="118" customWidth="1"/>
    <col min="11014" max="11014" width="6.85546875" style="118" hidden="1" customWidth="1"/>
    <col min="11015" max="11015" width="9" style="118" customWidth="1"/>
    <col min="11016" max="11016" width="9.5703125" style="118" customWidth="1"/>
    <col min="11017" max="11017" width="16.28515625" style="118" customWidth="1"/>
    <col min="11018" max="11018" width="7.28515625" style="118" customWidth="1"/>
    <col min="11019" max="11019" width="9.85546875" style="118" customWidth="1"/>
    <col min="11020" max="11020" width="7.140625" style="118" customWidth="1"/>
    <col min="11021" max="11021" width="15.85546875" style="118" customWidth="1"/>
    <col min="11022" max="11022" width="7.5703125" style="118" customWidth="1"/>
    <col min="11023" max="11023" width="6.85546875" style="118"/>
    <col min="11024" max="11026" width="6.85546875" style="118" hidden="1" customWidth="1"/>
    <col min="11027" max="11027" width="6.85546875" style="118"/>
    <col min="11028" max="11028" width="45.85546875" style="118" customWidth="1"/>
    <col min="11029" max="11264" width="6.85546875" style="118"/>
    <col min="11265" max="11265" width="4.140625" style="118" customWidth="1"/>
    <col min="11266" max="11266" width="6.85546875" style="118" hidden="1" customWidth="1"/>
    <col min="11267" max="11267" width="2.7109375" style="118" customWidth="1"/>
    <col min="11268" max="11268" width="39.140625" style="118" customWidth="1"/>
    <col min="11269" max="11269" width="16.42578125" style="118" customWidth="1"/>
    <col min="11270" max="11270" width="6.85546875" style="118" hidden="1" customWidth="1"/>
    <col min="11271" max="11271" width="9" style="118" customWidth="1"/>
    <col min="11272" max="11272" width="9.5703125" style="118" customWidth="1"/>
    <col min="11273" max="11273" width="16.28515625" style="118" customWidth="1"/>
    <col min="11274" max="11274" width="7.28515625" style="118" customWidth="1"/>
    <col min="11275" max="11275" width="9.85546875" style="118" customWidth="1"/>
    <col min="11276" max="11276" width="7.140625" style="118" customWidth="1"/>
    <col min="11277" max="11277" width="15.85546875" style="118" customWidth="1"/>
    <col min="11278" max="11278" width="7.5703125" style="118" customWidth="1"/>
    <col min="11279" max="11279" width="6.85546875" style="118"/>
    <col min="11280" max="11282" width="6.85546875" style="118" hidden="1" customWidth="1"/>
    <col min="11283" max="11283" width="6.85546875" style="118"/>
    <col min="11284" max="11284" width="45.85546875" style="118" customWidth="1"/>
    <col min="11285" max="11520" width="6.85546875" style="118"/>
    <col min="11521" max="11521" width="4.140625" style="118" customWidth="1"/>
    <col min="11522" max="11522" width="6.85546875" style="118" hidden="1" customWidth="1"/>
    <col min="11523" max="11523" width="2.7109375" style="118" customWidth="1"/>
    <col min="11524" max="11524" width="39.140625" style="118" customWidth="1"/>
    <col min="11525" max="11525" width="16.42578125" style="118" customWidth="1"/>
    <col min="11526" max="11526" width="6.85546875" style="118" hidden="1" customWidth="1"/>
    <col min="11527" max="11527" width="9" style="118" customWidth="1"/>
    <col min="11528" max="11528" width="9.5703125" style="118" customWidth="1"/>
    <col min="11529" max="11529" width="16.28515625" style="118" customWidth="1"/>
    <col min="11530" max="11530" width="7.28515625" style="118" customWidth="1"/>
    <col min="11531" max="11531" width="9.85546875" style="118" customWidth="1"/>
    <col min="11532" max="11532" width="7.140625" style="118" customWidth="1"/>
    <col min="11533" max="11533" width="15.85546875" style="118" customWidth="1"/>
    <col min="11534" max="11534" width="7.5703125" style="118" customWidth="1"/>
    <col min="11535" max="11535" width="6.85546875" style="118"/>
    <col min="11536" max="11538" width="6.85546875" style="118" hidden="1" customWidth="1"/>
    <col min="11539" max="11539" width="6.85546875" style="118"/>
    <col min="11540" max="11540" width="45.85546875" style="118" customWidth="1"/>
    <col min="11541" max="11776" width="6.85546875" style="118"/>
    <col min="11777" max="11777" width="4.140625" style="118" customWidth="1"/>
    <col min="11778" max="11778" width="6.85546875" style="118" hidden="1" customWidth="1"/>
    <col min="11779" max="11779" width="2.7109375" style="118" customWidth="1"/>
    <col min="11780" max="11780" width="39.140625" style="118" customWidth="1"/>
    <col min="11781" max="11781" width="16.42578125" style="118" customWidth="1"/>
    <col min="11782" max="11782" width="6.85546875" style="118" hidden="1" customWidth="1"/>
    <col min="11783" max="11783" width="9" style="118" customWidth="1"/>
    <col min="11784" max="11784" width="9.5703125" style="118" customWidth="1"/>
    <col min="11785" max="11785" width="16.28515625" style="118" customWidth="1"/>
    <col min="11786" max="11786" width="7.28515625" style="118" customWidth="1"/>
    <col min="11787" max="11787" width="9.85546875" style="118" customWidth="1"/>
    <col min="11788" max="11788" width="7.140625" style="118" customWidth="1"/>
    <col min="11789" max="11789" width="15.85546875" style="118" customWidth="1"/>
    <col min="11790" max="11790" width="7.5703125" style="118" customWidth="1"/>
    <col min="11791" max="11791" width="6.85546875" style="118"/>
    <col min="11792" max="11794" width="6.85546875" style="118" hidden="1" customWidth="1"/>
    <col min="11795" max="11795" width="6.85546875" style="118"/>
    <col min="11796" max="11796" width="45.85546875" style="118" customWidth="1"/>
    <col min="11797" max="12032" width="6.85546875" style="118"/>
    <col min="12033" max="12033" width="4.140625" style="118" customWidth="1"/>
    <col min="12034" max="12034" width="6.85546875" style="118" hidden="1" customWidth="1"/>
    <col min="12035" max="12035" width="2.7109375" style="118" customWidth="1"/>
    <col min="12036" max="12036" width="39.140625" style="118" customWidth="1"/>
    <col min="12037" max="12037" width="16.42578125" style="118" customWidth="1"/>
    <col min="12038" max="12038" width="6.85546875" style="118" hidden="1" customWidth="1"/>
    <col min="12039" max="12039" width="9" style="118" customWidth="1"/>
    <col min="12040" max="12040" width="9.5703125" style="118" customWidth="1"/>
    <col min="12041" max="12041" width="16.28515625" style="118" customWidth="1"/>
    <col min="12042" max="12042" width="7.28515625" style="118" customWidth="1"/>
    <col min="12043" max="12043" width="9.85546875" style="118" customWidth="1"/>
    <col min="12044" max="12044" width="7.140625" style="118" customWidth="1"/>
    <col min="12045" max="12045" width="15.85546875" style="118" customWidth="1"/>
    <col min="12046" max="12046" width="7.5703125" style="118" customWidth="1"/>
    <col min="12047" max="12047" width="6.85546875" style="118"/>
    <col min="12048" max="12050" width="6.85546875" style="118" hidden="1" customWidth="1"/>
    <col min="12051" max="12051" width="6.85546875" style="118"/>
    <col min="12052" max="12052" width="45.85546875" style="118" customWidth="1"/>
    <col min="12053" max="12288" width="6.85546875" style="118"/>
    <col min="12289" max="12289" width="4.140625" style="118" customWidth="1"/>
    <col min="12290" max="12290" width="6.85546875" style="118" hidden="1" customWidth="1"/>
    <col min="12291" max="12291" width="2.7109375" style="118" customWidth="1"/>
    <col min="12292" max="12292" width="39.140625" style="118" customWidth="1"/>
    <col min="12293" max="12293" width="16.42578125" style="118" customWidth="1"/>
    <col min="12294" max="12294" width="6.85546875" style="118" hidden="1" customWidth="1"/>
    <col min="12295" max="12295" width="9" style="118" customWidth="1"/>
    <col min="12296" max="12296" width="9.5703125" style="118" customWidth="1"/>
    <col min="12297" max="12297" width="16.28515625" style="118" customWidth="1"/>
    <col min="12298" max="12298" width="7.28515625" style="118" customWidth="1"/>
    <col min="12299" max="12299" width="9.85546875" style="118" customWidth="1"/>
    <col min="12300" max="12300" width="7.140625" style="118" customWidth="1"/>
    <col min="12301" max="12301" width="15.85546875" style="118" customWidth="1"/>
    <col min="12302" max="12302" width="7.5703125" style="118" customWidth="1"/>
    <col min="12303" max="12303" width="6.85546875" style="118"/>
    <col min="12304" max="12306" width="6.85546875" style="118" hidden="1" customWidth="1"/>
    <col min="12307" max="12307" width="6.85546875" style="118"/>
    <col min="12308" max="12308" width="45.85546875" style="118" customWidth="1"/>
    <col min="12309" max="12544" width="6.85546875" style="118"/>
    <col min="12545" max="12545" width="4.140625" style="118" customWidth="1"/>
    <col min="12546" max="12546" width="6.85546875" style="118" hidden="1" customWidth="1"/>
    <col min="12547" max="12547" width="2.7109375" style="118" customWidth="1"/>
    <col min="12548" max="12548" width="39.140625" style="118" customWidth="1"/>
    <col min="12549" max="12549" width="16.42578125" style="118" customWidth="1"/>
    <col min="12550" max="12550" width="6.85546875" style="118" hidden="1" customWidth="1"/>
    <col min="12551" max="12551" width="9" style="118" customWidth="1"/>
    <col min="12552" max="12552" width="9.5703125" style="118" customWidth="1"/>
    <col min="12553" max="12553" width="16.28515625" style="118" customWidth="1"/>
    <col min="12554" max="12554" width="7.28515625" style="118" customWidth="1"/>
    <col min="12555" max="12555" width="9.85546875" style="118" customWidth="1"/>
    <col min="12556" max="12556" width="7.140625" style="118" customWidth="1"/>
    <col min="12557" max="12557" width="15.85546875" style="118" customWidth="1"/>
    <col min="12558" max="12558" width="7.5703125" style="118" customWidth="1"/>
    <col min="12559" max="12559" width="6.85546875" style="118"/>
    <col min="12560" max="12562" width="6.85546875" style="118" hidden="1" customWidth="1"/>
    <col min="12563" max="12563" width="6.85546875" style="118"/>
    <col min="12564" max="12564" width="45.85546875" style="118" customWidth="1"/>
    <col min="12565" max="12800" width="6.85546875" style="118"/>
    <col min="12801" max="12801" width="4.140625" style="118" customWidth="1"/>
    <col min="12802" max="12802" width="6.85546875" style="118" hidden="1" customWidth="1"/>
    <col min="12803" max="12803" width="2.7109375" style="118" customWidth="1"/>
    <col min="12804" max="12804" width="39.140625" style="118" customWidth="1"/>
    <col min="12805" max="12805" width="16.42578125" style="118" customWidth="1"/>
    <col min="12806" max="12806" width="6.85546875" style="118" hidden="1" customWidth="1"/>
    <col min="12807" max="12807" width="9" style="118" customWidth="1"/>
    <col min="12808" max="12808" width="9.5703125" style="118" customWidth="1"/>
    <col min="12809" max="12809" width="16.28515625" style="118" customWidth="1"/>
    <col min="12810" max="12810" width="7.28515625" style="118" customWidth="1"/>
    <col min="12811" max="12811" width="9.85546875" style="118" customWidth="1"/>
    <col min="12812" max="12812" width="7.140625" style="118" customWidth="1"/>
    <col min="12813" max="12813" width="15.85546875" style="118" customWidth="1"/>
    <col min="12814" max="12814" width="7.5703125" style="118" customWidth="1"/>
    <col min="12815" max="12815" width="6.85546875" style="118"/>
    <col min="12816" max="12818" width="6.85546875" style="118" hidden="1" customWidth="1"/>
    <col min="12819" max="12819" width="6.85546875" style="118"/>
    <col min="12820" max="12820" width="45.85546875" style="118" customWidth="1"/>
    <col min="12821" max="13056" width="6.85546875" style="118"/>
    <col min="13057" max="13057" width="4.140625" style="118" customWidth="1"/>
    <col min="13058" max="13058" width="6.85546875" style="118" hidden="1" customWidth="1"/>
    <col min="13059" max="13059" width="2.7109375" style="118" customWidth="1"/>
    <col min="13060" max="13060" width="39.140625" style="118" customWidth="1"/>
    <col min="13061" max="13061" width="16.42578125" style="118" customWidth="1"/>
    <col min="13062" max="13062" width="6.85546875" style="118" hidden="1" customWidth="1"/>
    <col min="13063" max="13063" width="9" style="118" customWidth="1"/>
    <col min="13064" max="13064" width="9.5703125" style="118" customWidth="1"/>
    <col min="13065" max="13065" width="16.28515625" style="118" customWidth="1"/>
    <col min="13066" max="13066" width="7.28515625" style="118" customWidth="1"/>
    <col min="13067" max="13067" width="9.85546875" style="118" customWidth="1"/>
    <col min="13068" max="13068" width="7.140625" style="118" customWidth="1"/>
    <col min="13069" max="13069" width="15.85546875" style="118" customWidth="1"/>
    <col min="13070" max="13070" width="7.5703125" style="118" customWidth="1"/>
    <col min="13071" max="13071" width="6.85546875" style="118"/>
    <col min="13072" max="13074" width="6.85546875" style="118" hidden="1" customWidth="1"/>
    <col min="13075" max="13075" width="6.85546875" style="118"/>
    <col min="13076" max="13076" width="45.85546875" style="118" customWidth="1"/>
    <col min="13077" max="13312" width="6.85546875" style="118"/>
    <col min="13313" max="13313" width="4.140625" style="118" customWidth="1"/>
    <col min="13314" max="13314" width="6.85546875" style="118" hidden="1" customWidth="1"/>
    <col min="13315" max="13315" width="2.7109375" style="118" customWidth="1"/>
    <col min="13316" max="13316" width="39.140625" style="118" customWidth="1"/>
    <col min="13317" max="13317" width="16.42578125" style="118" customWidth="1"/>
    <col min="13318" max="13318" width="6.85546875" style="118" hidden="1" customWidth="1"/>
    <col min="13319" max="13319" width="9" style="118" customWidth="1"/>
    <col min="13320" max="13320" width="9.5703125" style="118" customWidth="1"/>
    <col min="13321" max="13321" width="16.28515625" style="118" customWidth="1"/>
    <col min="13322" max="13322" width="7.28515625" style="118" customWidth="1"/>
    <col min="13323" max="13323" width="9.85546875" style="118" customWidth="1"/>
    <col min="13324" max="13324" width="7.140625" style="118" customWidth="1"/>
    <col min="13325" max="13325" width="15.85546875" style="118" customWidth="1"/>
    <col min="13326" max="13326" width="7.5703125" style="118" customWidth="1"/>
    <col min="13327" max="13327" width="6.85546875" style="118"/>
    <col min="13328" max="13330" width="6.85546875" style="118" hidden="1" customWidth="1"/>
    <col min="13331" max="13331" width="6.85546875" style="118"/>
    <col min="13332" max="13332" width="45.85546875" style="118" customWidth="1"/>
    <col min="13333" max="13568" width="6.85546875" style="118"/>
    <col min="13569" max="13569" width="4.140625" style="118" customWidth="1"/>
    <col min="13570" max="13570" width="6.85546875" style="118" hidden="1" customWidth="1"/>
    <col min="13571" max="13571" width="2.7109375" style="118" customWidth="1"/>
    <col min="13572" max="13572" width="39.140625" style="118" customWidth="1"/>
    <col min="13573" max="13573" width="16.42578125" style="118" customWidth="1"/>
    <col min="13574" max="13574" width="6.85546875" style="118" hidden="1" customWidth="1"/>
    <col min="13575" max="13575" width="9" style="118" customWidth="1"/>
    <col min="13576" max="13576" width="9.5703125" style="118" customWidth="1"/>
    <col min="13577" max="13577" width="16.28515625" style="118" customWidth="1"/>
    <col min="13578" max="13578" width="7.28515625" style="118" customWidth="1"/>
    <col min="13579" max="13579" width="9.85546875" style="118" customWidth="1"/>
    <col min="13580" max="13580" width="7.140625" style="118" customWidth="1"/>
    <col min="13581" max="13581" width="15.85546875" style="118" customWidth="1"/>
    <col min="13582" max="13582" width="7.5703125" style="118" customWidth="1"/>
    <col min="13583" max="13583" width="6.85546875" style="118"/>
    <col min="13584" max="13586" width="6.85546875" style="118" hidden="1" customWidth="1"/>
    <col min="13587" max="13587" width="6.85546875" style="118"/>
    <col min="13588" max="13588" width="45.85546875" style="118" customWidth="1"/>
    <col min="13589" max="13824" width="6.85546875" style="118"/>
    <col min="13825" max="13825" width="4.140625" style="118" customWidth="1"/>
    <col min="13826" max="13826" width="6.85546875" style="118" hidden="1" customWidth="1"/>
    <col min="13827" max="13827" width="2.7109375" style="118" customWidth="1"/>
    <col min="13828" max="13828" width="39.140625" style="118" customWidth="1"/>
    <col min="13829" max="13829" width="16.42578125" style="118" customWidth="1"/>
    <col min="13830" max="13830" width="6.85546875" style="118" hidden="1" customWidth="1"/>
    <col min="13831" max="13831" width="9" style="118" customWidth="1"/>
    <col min="13832" max="13832" width="9.5703125" style="118" customWidth="1"/>
    <col min="13833" max="13833" width="16.28515625" style="118" customWidth="1"/>
    <col min="13834" max="13834" width="7.28515625" style="118" customWidth="1"/>
    <col min="13835" max="13835" width="9.85546875" style="118" customWidth="1"/>
    <col min="13836" max="13836" width="7.140625" style="118" customWidth="1"/>
    <col min="13837" max="13837" width="15.85546875" style="118" customWidth="1"/>
    <col min="13838" max="13838" width="7.5703125" style="118" customWidth="1"/>
    <col min="13839" max="13839" width="6.85546875" style="118"/>
    <col min="13840" max="13842" width="6.85546875" style="118" hidden="1" customWidth="1"/>
    <col min="13843" max="13843" width="6.85546875" style="118"/>
    <col min="13844" max="13844" width="45.85546875" style="118" customWidth="1"/>
    <col min="13845" max="14080" width="6.85546875" style="118"/>
    <col min="14081" max="14081" width="4.140625" style="118" customWidth="1"/>
    <col min="14082" max="14082" width="6.85546875" style="118" hidden="1" customWidth="1"/>
    <col min="14083" max="14083" width="2.7109375" style="118" customWidth="1"/>
    <col min="14084" max="14084" width="39.140625" style="118" customWidth="1"/>
    <col min="14085" max="14085" width="16.42578125" style="118" customWidth="1"/>
    <col min="14086" max="14086" width="6.85546875" style="118" hidden="1" customWidth="1"/>
    <col min="14087" max="14087" width="9" style="118" customWidth="1"/>
    <col min="14088" max="14088" width="9.5703125" style="118" customWidth="1"/>
    <col min="14089" max="14089" width="16.28515625" style="118" customWidth="1"/>
    <col min="14090" max="14090" width="7.28515625" style="118" customWidth="1"/>
    <col min="14091" max="14091" width="9.85546875" style="118" customWidth="1"/>
    <col min="14092" max="14092" width="7.140625" style="118" customWidth="1"/>
    <col min="14093" max="14093" width="15.85546875" style="118" customWidth="1"/>
    <col min="14094" max="14094" width="7.5703125" style="118" customWidth="1"/>
    <col min="14095" max="14095" width="6.85546875" style="118"/>
    <col min="14096" max="14098" width="6.85546875" style="118" hidden="1" customWidth="1"/>
    <col min="14099" max="14099" width="6.85546875" style="118"/>
    <col min="14100" max="14100" width="45.85546875" style="118" customWidth="1"/>
    <col min="14101" max="14336" width="6.85546875" style="118"/>
    <col min="14337" max="14337" width="4.140625" style="118" customWidth="1"/>
    <col min="14338" max="14338" width="6.85546875" style="118" hidden="1" customWidth="1"/>
    <col min="14339" max="14339" width="2.7109375" style="118" customWidth="1"/>
    <col min="14340" max="14340" width="39.140625" style="118" customWidth="1"/>
    <col min="14341" max="14341" width="16.42578125" style="118" customWidth="1"/>
    <col min="14342" max="14342" width="6.85546875" style="118" hidden="1" customWidth="1"/>
    <col min="14343" max="14343" width="9" style="118" customWidth="1"/>
    <col min="14344" max="14344" width="9.5703125" style="118" customWidth="1"/>
    <col min="14345" max="14345" width="16.28515625" style="118" customWidth="1"/>
    <col min="14346" max="14346" width="7.28515625" style="118" customWidth="1"/>
    <col min="14347" max="14347" width="9.85546875" style="118" customWidth="1"/>
    <col min="14348" max="14348" width="7.140625" style="118" customWidth="1"/>
    <col min="14349" max="14349" width="15.85546875" style="118" customWidth="1"/>
    <col min="14350" max="14350" width="7.5703125" style="118" customWidth="1"/>
    <col min="14351" max="14351" width="6.85546875" style="118"/>
    <col min="14352" max="14354" width="6.85546875" style="118" hidden="1" customWidth="1"/>
    <col min="14355" max="14355" width="6.85546875" style="118"/>
    <col min="14356" max="14356" width="45.85546875" style="118" customWidth="1"/>
    <col min="14357" max="14592" width="6.85546875" style="118"/>
    <col min="14593" max="14593" width="4.140625" style="118" customWidth="1"/>
    <col min="14594" max="14594" width="6.85546875" style="118" hidden="1" customWidth="1"/>
    <col min="14595" max="14595" width="2.7109375" style="118" customWidth="1"/>
    <col min="14596" max="14596" width="39.140625" style="118" customWidth="1"/>
    <col min="14597" max="14597" width="16.42578125" style="118" customWidth="1"/>
    <col min="14598" max="14598" width="6.85546875" style="118" hidden="1" customWidth="1"/>
    <col min="14599" max="14599" width="9" style="118" customWidth="1"/>
    <col min="14600" max="14600" width="9.5703125" style="118" customWidth="1"/>
    <col min="14601" max="14601" width="16.28515625" style="118" customWidth="1"/>
    <col min="14602" max="14602" width="7.28515625" style="118" customWidth="1"/>
    <col min="14603" max="14603" width="9.85546875" style="118" customWidth="1"/>
    <col min="14604" max="14604" width="7.140625" style="118" customWidth="1"/>
    <col min="14605" max="14605" width="15.85546875" style="118" customWidth="1"/>
    <col min="14606" max="14606" width="7.5703125" style="118" customWidth="1"/>
    <col min="14607" max="14607" width="6.85546875" style="118"/>
    <col min="14608" max="14610" width="6.85546875" style="118" hidden="1" customWidth="1"/>
    <col min="14611" max="14611" width="6.85546875" style="118"/>
    <col min="14612" max="14612" width="45.85546875" style="118" customWidth="1"/>
    <col min="14613" max="14848" width="6.85546875" style="118"/>
    <col min="14849" max="14849" width="4.140625" style="118" customWidth="1"/>
    <col min="14850" max="14850" width="6.85546875" style="118" hidden="1" customWidth="1"/>
    <col min="14851" max="14851" width="2.7109375" style="118" customWidth="1"/>
    <col min="14852" max="14852" width="39.140625" style="118" customWidth="1"/>
    <col min="14853" max="14853" width="16.42578125" style="118" customWidth="1"/>
    <col min="14854" max="14854" width="6.85546875" style="118" hidden="1" customWidth="1"/>
    <col min="14855" max="14855" width="9" style="118" customWidth="1"/>
    <col min="14856" max="14856" width="9.5703125" style="118" customWidth="1"/>
    <col min="14857" max="14857" width="16.28515625" style="118" customWidth="1"/>
    <col min="14858" max="14858" width="7.28515625" style="118" customWidth="1"/>
    <col min="14859" max="14859" width="9.85546875" style="118" customWidth="1"/>
    <col min="14860" max="14860" width="7.140625" style="118" customWidth="1"/>
    <col min="14861" max="14861" width="15.85546875" style="118" customWidth="1"/>
    <col min="14862" max="14862" width="7.5703125" style="118" customWidth="1"/>
    <col min="14863" max="14863" width="6.85546875" style="118"/>
    <col min="14864" max="14866" width="6.85546875" style="118" hidden="1" customWidth="1"/>
    <col min="14867" max="14867" width="6.85546875" style="118"/>
    <col min="14868" max="14868" width="45.85546875" style="118" customWidth="1"/>
    <col min="14869" max="15104" width="6.85546875" style="118"/>
    <col min="15105" max="15105" width="4.140625" style="118" customWidth="1"/>
    <col min="15106" max="15106" width="6.85546875" style="118" hidden="1" customWidth="1"/>
    <col min="15107" max="15107" width="2.7109375" style="118" customWidth="1"/>
    <col min="15108" max="15108" width="39.140625" style="118" customWidth="1"/>
    <col min="15109" max="15109" width="16.42578125" style="118" customWidth="1"/>
    <col min="15110" max="15110" width="6.85546875" style="118" hidden="1" customWidth="1"/>
    <col min="15111" max="15111" width="9" style="118" customWidth="1"/>
    <col min="15112" max="15112" width="9.5703125" style="118" customWidth="1"/>
    <col min="15113" max="15113" width="16.28515625" style="118" customWidth="1"/>
    <col min="15114" max="15114" width="7.28515625" style="118" customWidth="1"/>
    <col min="15115" max="15115" width="9.85546875" style="118" customWidth="1"/>
    <col min="15116" max="15116" width="7.140625" style="118" customWidth="1"/>
    <col min="15117" max="15117" width="15.85546875" style="118" customWidth="1"/>
    <col min="15118" max="15118" width="7.5703125" style="118" customWidth="1"/>
    <col min="15119" max="15119" width="6.85546875" style="118"/>
    <col min="15120" max="15122" width="6.85546875" style="118" hidden="1" customWidth="1"/>
    <col min="15123" max="15123" width="6.85546875" style="118"/>
    <col min="15124" max="15124" width="45.85546875" style="118" customWidth="1"/>
    <col min="15125" max="15360" width="6.85546875" style="118"/>
    <col min="15361" max="15361" width="4.140625" style="118" customWidth="1"/>
    <col min="15362" max="15362" width="6.85546875" style="118" hidden="1" customWidth="1"/>
    <col min="15363" max="15363" width="2.7109375" style="118" customWidth="1"/>
    <col min="15364" max="15364" width="39.140625" style="118" customWidth="1"/>
    <col min="15365" max="15365" width="16.42578125" style="118" customWidth="1"/>
    <col min="15366" max="15366" width="6.85546875" style="118" hidden="1" customWidth="1"/>
    <col min="15367" max="15367" width="9" style="118" customWidth="1"/>
    <col min="15368" max="15368" width="9.5703125" style="118" customWidth="1"/>
    <col min="15369" max="15369" width="16.28515625" style="118" customWidth="1"/>
    <col min="15370" max="15370" width="7.28515625" style="118" customWidth="1"/>
    <col min="15371" max="15371" width="9.85546875" style="118" customWidth="1"/>
    <col min="15372" max="15372" width="7.140625" style="118" customWidth="1"/>
    <col min="15373" max="15373" width="15.85546875" style="118" customWidth="1"/>
    <col min="15374" max="15374" width="7.5703125" style="118" customWidth="1"/>
    <col min="15375" max="15375" width="6.85546875" style="118"/>
    <col min="15376" max="15378" width="6.85546875" style="118" hidden="1" customWidth="1"/>
    <col min="15379" max="15379" width="6.85546875" style="118"/>
    <col min="15380" max="15380" width="45.85546875" style="118" customWidth="1"/>
    <col min="15381" max="15616" width="6.85546875" style="118"/>
    <col min="15617" max="15617" width="4.140625" style="118" customWidth="1"/>
    <col min="15618" max="15618" width="6.85546875" style="118" hidden="1" customWidth="1"/>
    <col min="15619" max="15619" width="2.7109375" style="118" customWidth="1"/>
    <col min="15620" max="15620" width="39.140625" style="118" customWidth="1"/>
    <col min="15621" max="15621" width="16.42578125" style="118" customWidth="1"/>
    <col min="15622" max="15622" width="6.85546875" style="118" hidden="1" customWidth="1"/>
    <col min="15623" max="15623" width="9" style="118" customWidth="1"/>
    <col min="15624" max="15624" width="9.5703125" style="118" customWidth="1"/>
    <col min="15625" max="15625" width="16.28515625" style="118" customWidth="1"/>
    <col min="15626" max="15626" width="7.28515625" style="118" customWidth="1"/>
    <col min="15627" max="15627" width="9.85546875" style="118" customWidth="1"/>
    <col min="15628" max="15628" width="7.140625" style="118" customWidth="1"/>
    <col min="15629" max="15629" width="15.85546875" style="118" customWidth="1"/>
    <col min="15630" max="15630" width="7.5703125" style="118" customWidth="1"/>
    <col min="15631" max="15631" width="6.85546875" style="118"/>
    <col min="15632" max="15634" width="6.85546875" style="118" hidden="1" customWidth="1"/>
    <col min="15635" max="15635" width="6.85546875" style="118"/>
    <col min="15636" max="15636" width="45.85546875" style="118" customWidth="1"/>
    <col min="15637" max="15872" width="6.85546875" style="118"/>
    <col min="15873" max="15873" width="4.140625" style="118" customWidth="1"/>
    <col min="15874" max="15874" width="6.85546875" style="118" hidden="1" customWidth="1"/>
    <col min="15875" max="15875" width="2.7109375" style="118" customWidth="1"/>
    <col min="15876" max="15876" width="39.140625" style="118" customWidth="1"/>
    <col min="15877" max="15877" width="16.42578125" style="118" customWidth="1"/>
    <col min="15878" max="15878" width="6.85546875" style="118" hidden="1" customWidth="1"/>
    <col min="15879" max="15879" width="9" style="118" customWidth="1"/>
    <col min="15880" max="15880" width="9.5703125" style="118" customWidth="1"/>
    <col min="15881" max="15881" width="16.28515625" style="118" customWidth="1"/>
    <col min="15882" max="15882" width="7.28515625" style="118" customWidth="1"/>
    <col min="15883" max="15883" width="9.85546875" style="118" customWidth="1"/>
    <col min="15884" max="15884" width="7.140625" style="118" customWidth="1"/>
    <col min="15885" max="15885" width="15.85546875" style="118" customWidth="1"/>
    <col min="15886" max="15886" width="7.5703125" style="118" customWidth="1"/>
    <col min="15887" max="15887" width="6.85546875" style="118"/>
    <col min="15888" max="15890" width="6.85546875" style="118" hidden="1" customWidth="1"/>
    <col min="15891" max="15891" width="6.85546875" style="118"/>
    <col min="15892" max="15892" width="45.85546875" style="118" customWidth="1"/>
    <col min="15893" max="16128" width="6.85546875" style="118"/>
    <col min="16129" max="16129" width="4.140625" style="118" customWidth="1"/>
    <col min="16130" max="16130" width="6.85546875" style="118" hidden="1" customWidth="1"/>
    <col min="16131" max="16131" width="2.7109375" style="118" customWidth="1"/>
    <col min="16132" max="16132" width="39.140625" style="118" customWidth="1"/>
    <col min="16133" max="16133" width="16.42578125" style="118" customWidth="1"/>
    <col min="16134" max="16134" width="6.85546875" style="118" hidden="1" customWidth="1"/>
    <col min="16135" max="16135" width="9" style="118" customWidth="1"/>
    <col min="16136" max="16136" width="9.5703125" style="118" customWidth="1"/>
    <col min="16137" max="16137" width="16.28515625" style="118" customWidth="1"/>
    <col min="16138" max="16138" width="7.28515625" style="118" customWidth="1"/>
    <col min="16139" max="16139" width="9.85546875" style="118" customWidth="1"/>
    <col min="16140" max="16140" width="7.140625" style="118" customWidth="1"/>
    <col min="16141" max="16141" width="15.85546875" style="118" customWidth="1"/>
    <col min="16142" max="16142" width="7.5703125" style="118" customWidth="1"/>
    <col min="16143" max="16143" width="6.85546875" style="118"/>
    <col min="16144" max="16146" width="6.85546875" style="118" hidden="1" customWidth="1"/>
    <col min="16147" max="16147" width="6.85546875" style="118"/>
    <col min="16148" max="16148" width="45.85546875" style="118" customWidth="1"/>
    <col min="16149" max="16384" width="6.85546875" style="118"/>
  </cols>
  <sheetData>
    <row r="1" spans="1:20">
      <c r="A1" s="279" t="s">
        <v>0</v>
      </c>
      <c r="B1" s="279"/>
      <c r="C1" s="279"/>
      <c r="D1" s="279"/>
      <c r="E1" s="279"/>
      <c r="F1" s="279"/>
      <c r="G1" s="279"/>
      <c r="H1" s="279"/>
      <c r="I1" s="279"/>
      <c r="J1" s="279"/>
      <c r="K1" s="279"/>
      <c r="L1" s="279"/>
      <c r="M1" s="279"/>
      <c r="N1" s="279"/>
      <c r="O1" s="279"/>
      <c r="P1" s="279"/>
      <c r="Q1" s="181"/>
      <c r="R1" s="181"/>
      <c r="S1" s="181"/>
    </row>
    <row r="2" spans="1:20">
      <c r="A2" s="279" t="s">
        <v>1</v>
      </c>
      <c r="B2" s="279"/>
      <c r="C2" s="279"/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181"/>
      <c r="Q2" s="181"/>
      <c r="R2" s="181"/>
      <c r="S2" s="181"/>
    </row>
    <row r="3" spans="1:20">
      <c r="A3" s="228"/>
      <c r="J3" s="228"/>
      <c r="K3" s="228"/>
    </row>
    <row r="4" spans="1:20" s="112" customFormat="1">
      <c r="B4" s="229" t="s">
        <v>2</v>
      </c>
      <c r="C4" s="112" t="s">
        <v>3</v>
      </c>
      <c r="D4" s="112" t="s">
        <v>4</v>
      </c>
      <c r="M4" s="240"/>
      <c r="N4" s="118"/>
      <c r="P4" s="241" t="s">
        <v>5</v>
      </c>
      <c r="Q4" s="118" t="s">
        <v>246</v>
      </c>
    </row>
    <row r="5" spans="1:20" ht="15.75" customHeight="1">
      <c r="M5" s="240"/>
      <c r="P5" s="241" t="s">
        <v>7</v>
      </c>
      <c r="Q5" s="118" t="s">
        <v>8</v>
      </c>
    </row>
    <row r="6" spans="1:20">
      <c r="A6" s="264" t="s">
        <v>9</v>
      </c>
      <c r="B6" s="267" t="s">
        <v>10</v>
      </c>
      <c r="C6" s="267" t="s">
        <v>11</v>
      </c>
      <c r="D6" s="270"/>
      <c r="E6" s="264" t="s">
        <v>12</v>
      </c>
      <c r="F6" s="264" t="s">
        <v>13</v>
      </c>
      <c r="G6" s="267" t="s">
        <v>14</v>
      </c>
      <c r="H6" s="270"/>
      <c r="I6" s="270"/>
      <c r="J6" s="270"/>
      <c r="K6" s="280"/>
      <c r="L6" s="264" t="s">
        <v>15</v>
      </c>
      <c r="M6" s="264" t="s">
        <v>16</v>
      </c>
      <c r="N6" s="264" t="s">
        <v>17</v>
      </c>
      <c r="O6" s="264" t="s">
        <v>18</v>
      </c>
      <c r="P6" s="264" t="s">
        <v>19</v>
      </c>
      <c r="Q6" s="264" t="s">
        <v>20</v>
      </c>
    </row>
    <row r="7" spans="1:20">
      <c r="A7" s="265"/>
      <c r="B7" s="268"/>
      <c r="C7" s="268"/>
      <c r="D7" s="271"/>
      <c r="E7" s="265"/>
      <c r="F7" s="265"/>
      <c r="G7" s="281" t="s">
        <v>21</v>
      </c>
      <c r="H7" s="281"/>
      <c r="I7" s="281" t="s">
        <v>22</v>
      </c>
      <c r="J7" s="281"/>
      <c r="K7" s="281"/>
      <c r="L7" s="265"/>
      <c r="M7" s="265"/>
      <c r="N7" s="265"/>
      <c r="O7" s="265"/>
      <c r="P7" s="265"/>
      <c r="Q7" s="265"/>
    </row>
    <row r="8" spans="1:20" ht="22.5" customHeight="1">
      <c r="A8" s="266"/>
      <c r="B8" s="269"/>
      <c r="C8" s="269"/>
      <c r="D8" s="272"/>
      <c r="E8" s="266"/>
      <c r="F8" s="266"/>
      <c r="G8" s="230" t="s">
        <v>23</v>
      </c>
      <c r="H8" s="230" t="s">
        <v>24</v>
      </c>
      <c r="I8" s="230" t="s">
        <v>25</v>
      </c>
      <c r="J8" s="230" t="s">
        <v>23</v>
      </c>
      <c r="K8" s="230" t="s">
        <v>24</v>
      </c>
      <c r="L8" s="266"/>
      <c r="M8" s="266"/>
      <c r="N8" s="266"/>
      <c r="O8" s="266"/>
      <c r="P8" s="266"/>
      <c r="Q8" s="266"/>
    </row>
    <row r="9" spans="1:20" s="113" customFormat="1">
      <c r="A9" s="231">
        <v>1</v>
      </c>
      <c r="B9" s="232">
        <v>2</v>
      </c>
      <c r="C9" s="273">
        <v>3</v>
      </c>
      <c r="D9" s="274"/>
      <c r="E9" s="231">
        <v>4</v>
      </c>
      <c r="F9" s="231">
        <v>5</v>
      </c>
      <c r="G9" s="231">
        <v>6</v>
      </c>
      <c r="H9" s="231">
        <v>7</v>
      </c>
      <c r="I9" s="231">
        <v>8</v>
      </c>
      <c r="J9" s="231">
        <v>9</v>
      </c>
      <c r="K9" s="231">
        <v>10</v>
      </c>
      <c r="L9" s="231">
        <v>11</v>
      </c>
      <c r="M9" s="231">
        <v>12</v>
      </c>
      <c r="N9" s="231">
        <v>13</v>
      </c>
      <c r="O9" s="231">
        <v>14</v>
      </c>
      <c r="P9" s="231">
        <v>15</v>
      </c>
      <c r="Q9" s="231">
        <v>16</v>
      </c>
    </row>
    <row r="10" spans="1:20">
      <c r="A10" s="233"/>
      <c r="B10" s="235"/>
      <c r="C10" s="234"/>
      <c r="D10" s="235"/>
      <c r="E10" s="233"/>
      <c r="F10" s="233"/>
      <c r="G10" s="233"/>
      <c r="H10" s="233"/>
      <c r="I10" s="233"/>
      <c r="J10" s="233"/>
      <c r="K10" s="233"/>
      <c r="L10" s="233"/>
      <c r="M10" s="233"/>
      <c r="N10" s="233"/>
      <c r="O10" s="233"/>
      <c r="P10" s="170"/>
      <c r="Q10" s="233"/>
    </row>
    <row r="11" spans="1:20" s="112" customFormat="1">
      <c r="A11" s="175"/>
      <c r="B11" s="175"/>
      <c r="C11" s="175" t="s">
        <v>26</v>
      </c>
      <c r="D11" s="175"/>
      <c r="E11" s="236">
        <f>SUM(E12,E50,E95,E98,E102,E109,E113)</f>
        <v>359423858043</v>
      </c>
      <c r="F11" s="237"/>
      <c r="G11" s="238">
        <f>AVERAGE(G12,G50,G95,G98,G102,G109,G113)</f>
        <v>5.0491071428571397</v>
      </c>
      <c r="H11" s="238">
        <f>AVERAGE(H12,H50,H95,H98,H102,H109,H113)</f>
        <v>5</v>
      </c>
      <c r="I11" s="236">
        <f>SUM(I12,I50,I95,I98,I102,I109,I113)</f>
        <v>25192415821</v>
      </c>
      <c r="J11" s="238">
        <f>I11/E11*100</f>
        <v>7.0091106244778203</v>
      </c>
      <c r="K11" s="238">
        <f>I11/E11*100</f>
        <v>7.0091106244778203</v>
      </c>
      <c r="L11" s="242">
        <f>H11-K11</f>
        <v>-2.0091106244778199</v>
      </c>
      <c r="M11" s="236">
        <f>E11-I11</f>
        <v>334231442222</v>
      </c>
      <c r="N11" s="242">
        <f>M11/E11*100</f>
        <v>92.990889375522201</v>
      </c>
      <c r="O11" s="175"/>
      <c r="P11" s="170"/>
      <c r="Q11" s="175"/>
    </row>
    <row r="12" spans="1:20" s="112" customFormat="1" ht="48.75" customHeight="1">
      <c r="A12" s="129" t="s">
        <v>27</v>
      </c>
      <c r="B12" s="130" t="s">
        <v>28</v>
      </c>
      <c r="C12" s="275" t="s">
        <v>29</v>
      </c>
      <c r="D12" s="276"/>
      <c r="E12" s="131">
        <f>SUM(E13+E21+E25+E28+E32+E40+E43+E46)</f>
        <v>237411203409</v>
      </c>
      <c r="F12" s="132" t="s">
        <v>30</v>
      </c>
      <c r="G12" s="133">
        <f>AVERAGE(G13,G21,G25,G28,G32,G40,G43,G46)</f>
        <v>5.34375</v>
      </c>
      <c r="H12" s="133">
        <f>AVERAGE(H13,H21,H25,H28,H32,H40,H43,H46)</f>
        <v>5</v>
      </c>
      <c r="I12" s="131">
        <f>SUM(I13+I21+I25+I28+I32+I40+I43+I46)</f>
        <v>25188415821</v>
      </c>
      <c r="J12" s="133">
        <f t="shared" ref="J12:J75" si="0">K12</f>
        <v>10.609615493842799</v>
      </c>
      <c r="K12" s="163">
        <f t="shared" ref="K12:K75" si="1">I12/E12*100</f>
        <v>10.609615493842799</v>
      </c>
      <c r="L12" s="163">
        <f>H12-K12</f>
        <v>-5.6096154938428402</v>
      </c>
      <c r="M12" s="164">
        <f>E12-I12</f>
        <v>212222787588</v>
      </c>
      <c r="N12" s="163">
        <f t="shared" ref="N12:N82" si="2">M12/E12*100</f>
        <v>89.390384506157204</v>
      </c>
      <c r="O12" s="165"/>
      <c r="P12" s="165"/>
      <c r="Q12" s="165"/>
    </row>
    <row r="13" spans="1:20" s="114" customFormat="1" ht="48" customHeight="1">
      <c r="A13" s="134" t="s">
        <v>31</v>
      </c>
      <c r="B13" s="135" t="s">
        <v>32</v>
      </c>
      <c r="C13" s="277" t="s">
        <v>33</v>
      </c>
      <c r="D13" s="277"/>
      <c r="E13" s="136">
        <f>SUM(E14:E20)</f>
        <v>1593800000</v>
      </c>
      <c r="F13" s="137" t="s">
        <v>30</v>
      </c>
      <c r="G13" s="138">
        <f>AVERAGE(G14:G20)</f>
        <v>5</v>
      </c>
      <c r="H13" s="138">
        <f>AVERAGE(H14:H20)</f>
        <v>5</v>
      </c>
      <c r="I13" s="138">
        <f>SUM(I14:I20)</f>
        <v>9950000</v>
      </c>
      <c r="J13" s="138">
        <f>SUM(J14:J20)</f>
        <v>1.6160205291452101</v>
      </c>
      <c r="K13" s="138">
        <f>SUM(K14:K20)</f>
        <v>1.6160205291452101</v>
      </c>
      <c r="L13" s="138">
        <f>AVERAGE(L14:L20)</f>
        <v>4.7691399244078303</v>
      </c>
      <c r="M13" s="136">
        <f>SUM(M14:M20)</f>
        <v>1583850000</v>
      </c>
      <c r="N13" s="138">
        <f>AVERAGE(N14:N20)</f>
        <v>99.769139924407796</v>
      </c>
      <c r="O13" s="166"/>
      <c r="P13" s="166"/>
      <c r="Q13" s="166"/>
      <c r="R13" s="112"/>
      <c r="S13" s="112"/>
      <c r="T13" s="112"/>
    </row>
    <row r="14" spans="1:20" ht="29.25" customHeight="1">
      <c r="A14" s="139">
        <v>1</v>
      </c>
      <c r="B14" s="140" t="s">
        <v>34</v>
      </c>
      <c r="C14" s="141"/>
      <c r="D14" s="142" t="s">
        <v>35</v>
      </c>
      <c r="E14" s="143">
        <v>248600000</v>
      </c>
      <c r="F14" s="144" t="s">
        <v>30</v>
      </c>
      <c r="G14" s="145">
        <f t="shared" ref="G14:G77" si="3">H14</f>
        <v>5</v>
      </c>
      <c r="H14" s="145">
        <v>5</v>
      </c>
      <c r="I14" s="145">
        <v>0</v>
      </c>
      <c r="J14" s="168">
        <f t="shared" si="0"/>
        <v>0</v>
      </c>
      <c r="K14" s="168">
        <f t="shared" si="1"/>
        <v>0</v>
      </c>
      <c r="L14" s="168">
        <f t="shared" ref="L14:L75" si="4">H14-K14</f>
        <v>5</v>
      </c>
      <c r="M14" s="169">
        <f t="shared" ref="M14:M77" si="5">E14-I14</f>
        <v>248600000</v>
      </c>
      <c r="N14" s="168">
        <f t="shared" si="2"/>
        <v>100</v>
      </c>
      <c r="O14" s="170"/>
      <c r="P14" s="170"/>
      <c r="Q14" s="170"/>
    </row>
    <row r="15" spans="1:20" ht="22.5" customHeight="1">
      <c r="A15" s="139">
        <f>A14+1</f>
        <v>2</v>
      </c>
      <c r="B15" s="140" t="s">
        <v>36</v>
      </c>
      <c r="C15" s="141"/>
      <c r="D15" s="142" t="s">
        <v>37</v>
      </c>
      <c r="E15" s="143">
        <v>150000000</v>
      </c>
      <c r="F15" s="144" t="s">
        <v>30</v>
      </c>
      <c r="G15" s="145">
        <f t="shared" si="3"/>
        <v>5</v>
      </c>
      <c r="H15" s="145">
        <v>5</v>
      </c>
      <c r="I15" s="145">
        <v>0</v>
      </c>
      <c r="J15" s="168">
        <f t="shared" si="0"/>
        <v>0</v>
      </c>
      <c r="K15" s="168">
        <f t="shared" si="1"/>
        <v>0</v>
      </c>
      <c r="L15" s="168">
        <f t="shared" si="4"/>
        <v>5</v>
      </c>
      <c r="M15" s="169">
        <f t="shared" si="5"/>
        <v>150000000</v>
      </c>
      <c r="N15" s="168">
        <f t="shared" si="2"/>
        <v>100</v>
      </c>
      <c r="O15" s="170"/>
      <c r="P15" s="170"/>
      <c r="Q15" s="170"/>
    </row>
    <row r="16" spans="1:20" ht="30.75" customHeight="1">
      <c r="A16" s="139">
        <f>A15+1</f>
        <v>3</v>
      </c>
      <c r="B16" s="140" t="s">
        <v>38</v>
      </c>
      <c r="C16" s="141"/>
      <c r="D16" s="142" t="s">
        <v>39</v>
      </c>
      <c r="E16" s="143">
        <v>45000000</v>
      </c>
      <c r="F16" s="144" t="s">
        <v>30</v>
      </c>
      <c r="G16" s="145">
        <f t="shared" si="3"/>
        <v>5</v>
      </c>
      <c r="H16" s="145">
        <v>5</v>
      </c>
      <c r="I16" s="145">
        <v>0</v>
      </c>
      <c r="J16" s="168">
        <f t="shared" si="0"/>
        <v>0</v>
      </c>
      <c r="K16" s="168">
        <f t="shared" si="1"/>
        <v>0</v>
      </c>
      <c r="L16" s="168">
        <f t="shared" si="4"/>
        <v>5</v>
      </c>
      <c r="M16" s="169">
        <f t="shared" si="5"/>
        <v>45000000</v>
      </c>
      <c r="N16" s="168">
        <f t="shared" si="2"/>
        <v>100</v>
      </c>
      <c r="O16" s="170"/>
      <c r="P16" s="170"/>
      <c r="Q16" s="170"/>
    </row>
    <row r="17" spans="1:20" s="112" customFormat="1" ht="23.25" customHeight="1">
      <c r="A17" s="139">
        <v>4</v>
      </c>
      <c r="B17" s="140" t="s">
        <v>40</v>
      </c>
      <c r="C17" s="141"/>
      <c r="D17" s="142" t="s">
        <v>41</v>
      </c>
      <c r="E17" s="143">
        <v>100000000</v>
      </c>
      <c r="F17" s="144" t="s">
        <v>30</v>
      </c>
      <c r="G17" s="145">
        <f t="shared" si="3"/>
        <v>5</v>
      </c>
      <c r="H17" s="145">
        <v>5</v>
      </c>
      <c r="I17" s="145">
        <v>0</v>
      </c>
      <c r="J17" s="168">
        <f t="shared" si="0"/>
        <v>0</v>
      </c>
      <c r="K17" s="168">
        <f t="shared" si="1"/>
        <v>0</v>
      </c>
      <c r="L17" s="168">
        <f t="shared" si="4"/>
        <v>5</v>
      </c>
      <c r="M17" s="169">
        <f t="shared" si="5"/>
        <v>100000000</v>
      </c>
      <c r="N17" s="168">
        <f t="shared" si="2"/>
        <v>100</v>
      </c>
      <c r="O17" s="175"/>
      <c r="P17" s="170"/>
      <c r="Q17" s="175"/>
    </row>
    <row r="18" spans="1:20" s="112" customFormat="1" ht="27" customHeight="1">
      <c r="A18" s="139">
        <v>5</v>
      </c>
      <c r="B18" s="140" t="s">
        <v>42</v>
      </c>
      <c r="C18" s="141"/>
      <c r="D18" s="142" t="s">
        <v>43</v>
      </c>
      <c r="E18" s="143">
        <v>50000000</v>
      </c>
      <c r="F18" s="144" t="s">
        <v>30</v>
      </c>
      <c r="G18" s="145">
        <f t="shared" si="3"/>
        <v>5</v>
      </c>
      <c r="H18" s="145">
        <v>5</v>
      </c>
      <c r="I18" s="145">
        <v>0</v>
      </c>
      <c r="J18" s="168">
        <f t="shared" si="0"/>
        <v>0</v>
      </c>
      <c r="K18" s="168">
        <f t="shared" si="1"/>
        <v>0</v>
      </c>
      <c r="L18" s="168">
        <f t="shared" si="4"/>
        <v>5</v>
      </c>
      <c r="M18" s="169">
        <f t="shared" si="5"/>
        <v>50000000</v>
      </c>
      <c r="N18" s="168">
        <f t="shared" si="2"/>
        <v>100</v>
      </c>
      <c r="O18" s="170"/>
      <c r="P18" s="170"/>
      <c r="Q18" s="170"/>
    </row>
    <row r="19" spans="1:20" s="117" customFormat="1" ht="47.25" customHeight="1">
      <c r="A19" s="202">
        <v>6</v>
      </c>
      <c r="B19" s="203" t="s">
        <v>44</v>
      </c>
      <c r="C19" s="204"/>
      <c r="D19" s="203" t="s">
        <v>45</v>
      </c>
      <c r="E19" s="206">
        <v>615710000</v>
      </c>
      <c r="F19" s="207" t="s">
        <v>30</v>
      </c>
      <c r="G19" s="208">
        <f t="shared" si="3"/>
        <v>5</v>
      </c>
      <c r="H19" s="208">
        <v>5</v>
      </c>
      <c r="I19" s="208">
        <v>9950000</v>
      </c>
      <c r="J19" s="219">
        <f t="shared" si="0"/>
        <v>1.6160205291452101</v>
      </c>
      <c r="K19" s="219">
        <f t="shared" si="1"/>
        <v>1.6160205291452101</v>
      </c>
      <c r="L19" s="219">
        <f t="shared" si="4"/>
        <v>3.3839794708547899</v>
      </c>
      <c r="M19" s="220">
        <f t="shared" si="5"/>
        <v>605760000</v>
      </c>
      <c r="N19" s="219">
        <f t="shared" si="2"/>
        <v>98.383979470854797</v>
      </c>
      <c r="O19" s="221"/>
      <c r="P19" s="221"/>
      <c r="Q19" s="221"/>
      <c r="R19" s="118"/>
      <c r="S19" s="118"/>
      <c r="T19" s="118"/>
    </row>
    <row r="20" spans="1:20" ht="24.75" customHeight="1">
      <c r="A20" s="139">
        <v>7</v>
      </c>
      <c r="B20" s="140" t="s">
        <v>46</v>
      </c>
      <c r="C20" s="153"/>
      <c r="D20" s="142" t="s">
        <v>47</v>
      </c>
      <c r="E20" s="143">
        <v>384490000</v>
      </c>
      <c r="F20" s="144" t="s">
        <v>30</v>
      </c>
      <c r="G20" s="145">
        <f t="shared" si="3"/>
        <v>5</v>
      </c>
      <c r="H20" s="145">
        <v>5</v>
      </c>
      <c r="I20" s="145">
        <v>0</v>
      </c>
      <c r="J20" s="168">
        <f t="shared" si="0"/>
        <v>0</v>
      </c>
      <c r="K20" s="168">
        <f t="shared" si="1"/>
        <v>0</v>
      </c>
      <c r="L20" s="168">
        <f t="shared" si="4"/>
        <v>5</v>
      </c>
      <c r="M20" s="169">
        <f t="shared" si="5"/>
        <v>384490000</v>
      </c>
      <c r="N20" s="168">
        <f t="shared" si="2"/>
        <v>100</v>
      </c>
      <c r="O20" s="175"/>
      <c r="P20" s="170"/>
      <c r="Q20" s="175"/>
    </row>
    <row r="21" spans="1:20" s="114" customFormat="1" ht="33.75" customHeight="1">
      <c r="A21" s="134" t="s">
        <v>48</v>
      </c>
      <c r="B21" s="135" t="s">
        <v>49</v>
      </c>
      <c r="C21" s="154"/>
      <c r="D21" s="155" t="s">
        <v>50</v>
      </c>
      <c r="E21" s="136">
        <f>SUM(E22:E24)</f>
        <v>232365769663</v>
      </c>
      <c r="F21" s="137" t="s">
        <v>30</v>
      </c>
      <c r="G21" s="138">
        <f>AVERAGE(G22:G24)</f>
        <v>6.1</v>
      </c>
      <c r="H21" s="138">
        <f>AVERAGE(H22:H24)</f>
        <v>5</v>
      </c>
      <c r="I21" s="138">
        <f>SUM(I22:I24)</f>
        <v>24916597465</v>
      </c>
      <c r="J21" s="138">
        <f>AVERAGE(J22:J24)</f>
        <v>3.5837194449946699</v>
      </c>
      <c r="K21" s="138">
        <f>AVERAGE(K22:K24)</f>
        <v>3.5837194449946699</v>
      </c>
      <c r="L21" s="176">
        <f t="shared" si="4"/>
        <v>1.4162805550053299</v>
      </c>
      <c r="M21" s="177">
        <f t="shared" si="5"/>
        <v>207449172198</v>
      </c>
      <c r="N21" s="176">
        <f t="shared" si="2"/>
        <v>89.2769931211742</v>
      </c>
      <c r="O21" s="166"/>
      <c r="P21" s="166"/>
      <c r="Q21" s="166"/>
      <c r="R21" s="112"/>
      <c r="S21" s="112"/>
      <c r="T21" s="112"/>
    </row>
    <row r="22" spans="1:20" s="200" customFormat="1" ht="23.25" customHeight="1">
      <c r="A22" s="202">
        <v>1</v>
      </c>
      <c r="B22" s="203" t="s">
        <v>51</v>
      </c>
      <c r="C22" s="216"/>
      <c r="D22" s="205" t="s">
        <v>52</v>
      </c>
      <c r="E22" s="206">
        <v>231757329663</v>
      </c>
      <c r="F22" s="207" t="s">
        <v>30</v>
      </c>
      <c r="G22" s="208">
        <v>8.3000000000000007</v>
      </c>
      <c r="H22" s="208">
        <v>5</v>
      </c>
      <c r="I22" s="208">
        <v>24916597465</v>
      </c>
      <c r="J22" s="219">
        <f t="shared" si="0"/>
        <v>10.751158334984</v>
      </c>
      <c r="K22" s="219">
        <f t="shared" si="1"/>
        <v>10.751158334984</v>
      </c>
      <c r="L22" s="219">
        <f t="shared" si="4"/>
        <v>-5.7511583349840096</v>
      </c>
      <c r="M22" s="220">
        <f t="shared" si="5"/>
        <v>206840732198</v>
      </c>
      <c r="N22" s="219">
        <f t="shared" si="2"/>
        <v>89.248841665016002</v>
      </c>
      <c r="O22" s="224"/>
      <c r="P22" s="221"/>
      <c r="Q22" s="224"/>
      <c r="R22" s="112"/>
      <c r="S22" s="112"/>
      <c r="T22" s="112"/>
    </row>
    <row r="23" spans="1:20" ht="36.75" customHeight="1">
      <c r="A23" s="139">
        <v>2</v>
      </c>
      <c r="B23" s="140" t="s">
        <v>53</v>
      </c>
      <c r="C23" s="153"/>
      <c r="D23" s="142" t="s">
        <v>54</v>
      </c>
      <c r="E23" s="143">
        <v>230000000</v>
      </c>
      <c r="F23" s="144" t="s">
        <v>30</v>
      </c>
      <c r="G23" s="145">
        <f t="shared" si="3"/>
        <v>5</v>
      </c>
      <c r="H23" s="145">
        <v>5</v>
      </c>
      <c r="I23" s="145">
        <v>0</v>
      </c>
      <c r="J23" s="168">
        <f t="shared" si="0"/>
        <v>0</v>
      </c>
      <c r="K23" s="168">
        <f t="shared" si="1"/>
        <v>0</v>
      </c>
      <c r="L23" s="168">
        <f t="shared" si="4"/>
        <v>5</v>
      </c>
      <c r="M23" s="169">
        <f t="shared" si="5"/>
        <v>230000000</v>
      </c>
      <c r="N23" s="168">
        <f t="shared" si="2"/>
        <v>100</v>
      </c>
      <c r="O23" s="175"/>
      <c r="P23" s="170"/>
      <c r="Q23" s="175"/>
    </row>
    <row r="24" spans="1:20" ht="45" customHeight="1">
      <c r="A24" s="139">
        <v>3</v>
      </c>
      <c r="B24" s="140" t="s">
        <v>55</v>
      </c>
      <c r="C24" s="153"/>
      <c r="D24" s="142" t="s">
        <v>56</v>
      </c>
      <c r="E24" s="143">
        <v>378440000</v>
      </c>
      <c r="F24" s="144" t="s">
        <v>30</v>
      </c>
      <c r="G24" s="145">
        <f t="shared" si="3"/>
        <v>5</v>
      </c>
      <c r="H24" s="145">
        <v>5</v>
      </c>
      <c r="I24" s="145">
        <v>0</v>
      </c>
      <c r="J24" s="168">
        <f t="shared" si="0"/>
        <v>0</v>
      </c>
      <c r="K24" s="168">
        <f t="shared" si="1"/>
        <v>0</v>
      </c>
      <c r="L24" s="168">
        <f t="shared" si="4"/>
        <v>5</v>
      </c>
      <c r="M24" s="169">
        <f t="shared" si="5"/>
        <v>378440000</v>
      </c>
      <c r="N24" s="168">
        <f t="shared" si="2"/>
        <v>100</v>
      </c>
      <c r="O24" s="175"/>
      <c r="P24" s="170"/>
      <c r="Q24" s="175"/>
    </row>
    <row r="25" spans="1:20" s="114" customFormat="1" ht="32.25" customHeight="1">
      <c r="A25" s="134" t="s">
        <v>57</v>
      </c>
      <c r="B25" s="135" t="s">
        <v>58</v>
      </c>
      <c r="C25" s="154"/>
      <c r="D25" s="155" t="s">
        <v>59</v>
      </c>
      <c r="E25" s="136">
        <f>SUM(E26:E27)</f>
        <v>177638490</v>
      </c>
      <c r="F25" s="156" t="s">
        <v>30</v>
      </c>
      <c r="G25" s="138">
        <f t="shared" si="3"/>
        <v>5</v>
      </c>
      <c r="H25" s="138">
        <v>5</v>
      </c>
      <c r="I25" s="138">
        <f>SUM(I26:I27)</f>
        <v>4500000</v>
      </c>
      <c r="J25" s="176">
        <f t="shared" si="0"/>
        <v>3.6</v>
      </c>
      <c r="K25" s="138">
        <f>SUM(K26:K27)</f>
        <v>3.6</v>
      </c>
      <c r="L25" s="176">
        <f t="shared" si="4"/>
        <v>1.4</v>
      </c>
      <c r="M25" s="177">
        <f t="shared" si="5"/>
        <v>173138490</v>
      </c>
      <c r="N25" s="176">
        <f t="shared" si="2"/>
        <v>97.466765226387594</v>
      </c>
      <c r="O25" s="166"/>
      <c r="P25" s="178"/>
      <c r="Q25" s="166"/>
      <c r="R25" s="112"/>
      <c r="S25" s="112"/>
      <c r="T25" s="112"/>
    </row>
    <row r="26" spans="1:20" s="112" customFormat="1" ht="22.5" customHeight="1">
      <c r="A26" s="139">
        <v>1</v>
      </c>
      <c r="B26" s="140" t="s">
        <v>60</v>
      </c>
      <c r="C26" s="153"/>
      <c r="D26" s="142" t="s">
        <v>61</v>
      </c>
      <c r="E26" s="143">
        <v>52638490</v>
      </c>
      <c r="F26" s="144" t="s">
        <v>30</v>
      </c>
      <c r="G26" s="145">
        <f t="shared" si="3"/>
        <v>5</v>
      </c>
      <c r="H26" s="145">
        <v>5</v>
      </c>
      <c r="I26" s="145">
        <v>0</v>
      </c>
      <c r="J26" s="168">
        <f t="shared" si="0"/>
        <v>0</v>
      </c>
      <c r="K26" s="168">
        <f t="shared" si="1"/>
        <v>0</v>
      </c>
      <c r="L26" s="168">
        <f t="shared" si="4"/>
        <v>5</v>
      </c>
      <c r="M26" s="169">
        <f t="shared" si="5"/>
        <v>52638490</v>
      </c>
      <c r="N26" s="168">
        <f t="shared" si="2"/>
        <v>100</v>
      </c>
      <c r="O26" s="175"/>
      <c r="P26" s="170"/>
      <c r="Q26" s="175"/>
    </row>
    <row r="27" spans="1:20" s="200" customFormat="1" ht="33.75" customHeight="1">
      <c r="A27" s="202">
        <v>2</v>
      </c>
      <c r="B27" s="203" t="s">
        <v>62</v>
      </c>
      <c r="C27" s="216"/>
      <c r="D27" s="205" t="s">
        <v>63</v>
      </c>
      <c r="E27" s="206">
        <v>125000000</v>
      </c>
      <c r="F27" s="207" t="s">
        <v>30</v>
      </c>
      <c r="G27" s="208">
        <f t="shared" si="3"/>
        <v>5</v>
      </c>
      <c r="H27" s="208">
        <v>5</v>
      </c>
      <c r="I27" s="208">
        <v>4500000</v>
      </c>
      <c r="J27" s="219">
        <f t="shared" si="0"/>
        <v>3.6</v>
      </c>
      <c r="K27" s="219">
        <f t="shared" si="1"/>
        <v>3.6</v>
      </c>
      <c r="L27" s="219">
        <f t="shared" si="4"/>
        <v>1.4</v>
      </c>
      <c r="M27" s="220">
        <f t="shared" si="5"/>
        <v>120500000</v>
      </c>
      <c r="N27" s="219">
        <f t="shared" si="2"/>
        <v>96.4</v>
      </c>
      <c r="O27" s="224"/>
      <c r="P27" s="221"/>
      <c r="Q27" s="224"/>
      <c r="R27" s="112"/>
      <c r="S27" s="112"/>
      <c r="T27" s="112"/>
    </row>
    <row r="28" spans="1:20" s="114" customFormat="1" ht="31.5" customHeight="1">
      <c r="A28" s="134" t="s">
        <v>64</v>
      </c>
      <c r="B28" s="135" t="s">
        <v>58</v>
      </c>
      <c r="C28" s="154"/>
      <c r="D28" s="155" t="s">
        <v>65</v>
      </c>
      <c r="E28" s="136">
        <f>SUM(E29:E31)</f>
        <v>455857750</v>
      </c>
      <c r="F28" s="137" t="s">
        <v>30</v>
      </c>
      <c r="G28" s="138">
        <f t="shared" si="3"/>
        <v>5</v>
      </c>
      <c r="H28" s="138">
        <v>5</v>
      </c>
      <c r="I28" s="138">
        <f>SUM(I29:I31)</f>
        <v>0</v>
      </c>
      <c r="J28" s="176">
        <f t="shared" si="0"/>
        <v>0</v>
      </c>
      <c r="K28" s="138">
        <f>SUM(K29:K31)</f>
        <v>0</v>
      </c>
      <c r="L28" s="176">
        <f t="shared" si="4"/>
        <v>5</v>
      </c>
      <c r="M28" s="177">
        <f t="shared" si="5"/>
        <v>455857750</v>
      </c>
      <c r="N28" s="176">
        <f t="shared" si="2"/>
        <v>100</v>
      </c>
      <c r="O28" s="166"/>
      <c r="P28" s="166"/>
      <c r="Q28" s="166"/>
      <c r="R28" s="112"/>
      <c r="S28" s="112"/>
      <c r="T28" s="112"/>
    </row>
    <row r="29" spans="1:20" s="112" customFormat="1" ht="30.75" customHeight="1">
      <c r="A29" s="139">
        <v>1</v>
      </c>
      <c r="B29" s="140" t="s">
        <v>66</v>
      </c>
      <c r="C29" s="153"/>
      <c r="D29" s="142" t="s">
        <v>67</v>
      </c>
      <c r="E29" s="143">
        <v>76500000</v>
      </c>
      <c r="F29" s="144" t="s">
        <v>30</v>
      </c>
      <c r="G29" s="145">
        <f t="shared" si="3"/>
        <v>5</v>
      </c>
      <c r="H29" s="145">
        <v>5</v>
      </c>
      <c r="I29" s="145">
        <v>0</v>
      </c>
      <c r="J29" s="168">
        <f t="shared" si="0"/>
        <v>0</v>
      </c>
      <c r="K29" s="168">
        <f t="shared" si="1"/>
        <v>0</v>
      </c>
      <c r="L29" s="168">
        <f t="shared" si="4"/>
        <v>5</v>
      </c>
      <c r="M29" s="169">
        <f t="shared" si="5"/>
        <v>76500000</v>
      </c>
      <c r="N29" s="168">
        <f t="shared" si="2"/>
        <v>100</v>
      </c>
      <c r="O29" s="175"/>
      <c r="P29" s="170"/>
      <c r="Q29" s="175"/>
    </row>
    <row r="30" spans="1:20" s="112" customFormat="1" ht="25.5" customHeight="1">
      <c r="A30" s="139">
        <v>2</v>
      </c>
      <c r="B30" s="140" t="s">
        <v>68</v>
      </c>
      <c r="C30" s="141"/>
      <c r="D30" s="140" t="s">
        <v>69</v>
      </c>
      <c r="E30" s="143">
        <v>244360000</v>
      </c>
      <c r="F30" s="144" t="s">
        <v>30</v>
      </c>
      <c r="G30" s="145">
        <f t="shared" si="3"/>
        <v>5</v>
      </c>
      <c r="H30" s="145">
        <v>5</v>
      </c>
      <c r="I30" s="145">
        <v>0</v>
      </c>
      <c r="J30" s="168">
        <f t="shared" si="0"/>
        <v>0</v>
      </c>
      <c r="K30" s="168">
        <f t="shared" si="1"/>
        <v>0</v>
      </c>
      <c r="L30" s="168">
        <f t="shared" si="4"/>
        <v>5</v>
      </c>
      <c r="M30" s="169">
        <f t="shared" si="5"/>
        <v>244360000</v>
      </c>
      <c r="N30" s="168">
        <f t="shared" si="2"/>
        <v>100</v>
      </c>
      <c r="O30" s="175"/>
      <c r="P30" s="170"/>
      <c r="Q30" s="175"/>
    </row>
    <row r="31" spans="1:20" s="115" customFormat="1" ht="32.25" customHeight="1">
      <c r="A31" s="139">
        <v>3</v>
      </c>
      <c r="B31" s="140" t="s">
        <v>70</v>
      </c>
      <c r="C31" s="153"/>
      <c r="D31" s="140" t="s">
        <v>71</v>
      </c>
      <c r="E31" s="143">
        <v>134997750</v>
      </c>
      <c r="F31" s="144" t="s">
        <v>30</v>
      </c>
      <c r="G31" s="145">
        <f t="shared" si="3"/>
        <v>5</v>
      </c>
      <c r="H31" s="145">
        <v>5</v>
      </c>
      <c r="I31" s="145">
        <v>0</v>
      </c>
      <c r="J31" s="168">
        <f t="shared" si="0"/>
        <v>0</v>
      </c>
      <c r="K31" s="168">
        <f t="shared" si="1"/>
        <v>0</v>
      </c>
      <c r="L31" s="168">
        <f t="shared" si="4"/>
        <v>5</v>
      </c>
      <c r="M31" s="169">
        <f t="shared" si="5"/>
        <v>134997750</v>
      </c>
      <c r="N31" s="168">
        <f t="shared" si="2"/>
        <v>100</v>
      </c>
      <c r="O31" s="175"/>
      <c r="P31" s="170"/>
      <c r="Q31" s="175"/>
    </row>
    <row r="32" spans="1:20" s="116" customFormat="1" ht="23.25" customHeight="1">
      <c r="A32" s="134" t="s">
        <v>72</v>
      </c>
      <c r="B32" s="135" t="s">
        <v>73</v>
      </c>
      <c r="C32" s="154"/>
      <c r="D32" s="155" t="s">
        <v>74</v>
      </c>
      <c r="E32" s="136">
        <f>SUM(E33:E39)</f>
        <v>1028269336</v>
      </c>
      <c r="F32" s="137" t="s">
        <v>30</v>
      </c>
      <c r="G32" s="138">
        <f t="shared" si="3"/>
        <v>5</v>
      </c>
      <c r="H32" s="138">
        <v>5</v>
      </c>
      <c r="I32" s="138">
        <f>SUM(I33:I39)</f>
        <v>0</v>
      </c>
      <c r="J32" s="176">
        <f t="shared" si="0"/>
        <v>0</v>
      </c>
      <c r="K32" s="176">
        <f t="shared" si="1"/>
        <v>0</v>
      </c>
      <c r="L32" s="176">
        <f t="shared" si="4"/>
        <v>5</v>
      </c>
      <c r="M32" s="177">
        <f t="shared" si="5"/>
        <v>1028269336</v>
      </c>
      <c r="N32" s="176">
        <f t="shared" si="2"/>
        <v>100</v>
      </c>
      <c r="O32" s="166"/>
      <c r="P32" s="166"/>
      <c r="Q32" s="166"/>
      <c r="R32" s="183"/>
      <c r="S32" s="183"/>
      <c r="T32" s="183"/>
    </row>
    <row r="33" spans="1:22" ht="39.75" customHeight="1">
      <c r="A33" s="139">
        <v>1</v>
      </c>
      <c r="B33" s="140" t="s">
        <v>75</v>
      </c>
      <c r="C33" s="141"/>
      <c r="D33" s="140" t="s">
        <v>76</v>
      </c>
      <c r="E33" s="143">
        <v>12714788</v>
      </c>
      <c r="F33" s="144" t="s">
        <v>30</v>
      </c>
      <c r="G33" s="145">
        <f t="shared" si="3"/>
        <v>5</v>
      </c>
      <c r="H33" s="145">
        <v>5</v>
      </c>
      <c r="I33" s="145">
        <v>0</v>
      </c>
      <c r="J33" s="168">
        <f t="shared" si="0"/>
        <v>0</v>
      </c>
      <c r="K33" s="168">
        <f t="shared" si="1"/>
        <v>0</v>
      </c>
      <c r="L33" s="168">
        <f t="shared" si="4"/>
        <v>5</v>
      </c>
      <c r="M33" s="169">
        <f t="shared" si="5"/>
        <v>12714788</v>
      </c>
      <c r="N33" s="168">
        <f t="shared" si="2"/>
        <v>100</v>
      </c>
      <c r="O33" s="175"/>
      <c r="P33" s="170"/>
      <c r="Q33" s="175"/>
    </row>
    <row r="34" spans="1:22" ht="22.5" customHeight="1">
      <c r="A34" s="139">
        <v>2</v>
      </c>
      <c r="B34" s="140" t="s">
        <v>77</v>
      </c>
      <c r="C34" s="141"/>
      <c r="D34" s="140" t="s">
        <v>78</v>
      </c>
      <c r="E34" s="143">
        <v>125093947</v>
      </c>
      <c r="F34" s="144" t="s">
        <v>30</v>
      </c>
      <c r="G34" s="145">
        <f t="shared" si="3"/>
        <v>5</v>
      </c>
      <c r="H34" s="145">
        <v>5</v>
      </c>
      <c r="I34" s="145">
        <v>0</v>
      </c>
      <c r="J34" s="168">
        <f t="shared" si="0"/>
        <v>0</v>
      </c>
      <c r="K34" s="168">
        <f t="shared" si="1"/>
        <v>0</v>
      </c>
      <c r="L34" s="168">
        <f t="shared" si="4"/>
        <v>5</v>
      </c>
      <c r="M34" s="169">
        <f t="shared" si="5"/>
        <v>125093947</v>
      </c>
      <c r="N34" s="168">
        <f t="shared" si="2"/>
        <v>100</v>
      </c>
      <c r="O34" s="175"/>
      <c r="P34" s="170"/>
      <c r="Q34" s="175"/>
    </row>
    <row r="35" spans="1:22" ht="23.25" customHeight="1">
      <c r="A35" s="139">
        <v>3</v>
      </c>
      <c r="B35" s="140" t="s">
        <v>79</v>
      </c>
      <c r="C35" s="141"/>
      <c r="D35" s="140" t="s">
        <v>80</v>
      </c>
      <c r="E35" s="143">
        <v>11984088</v>
      </c>
      <c r="F35" s="144" t="s">
        <v>30</v>
      </c>
      <c r="G35" s="145">
        <f t="shared" si="3"/>
        <v>5</v>
      </c>
      <c r="H35" s="145">
        <v>5</v>
      </c>
      <c r="I35" s="145">
        <v>0</v>
      </c>
      <c r="J35" s="168">
        <f t="shared" si="0"/>
        <v>0</v>
      </c>
      <c r="K35" s="168">
        <f t="shared" si="1"/>
        <v>0</v>
      </c>
      <c r="L35" s="168">
        <f t="shared" si="4"/>
        <v>5</v>
      </c>
      <c r="M35" s="169">
        <f t="shared" si="5"/>
        <v>11984088</v>
      </c>
      <c r="N35" s="168">
        <f t="shared" si="2"/>
        <v>100</v>
      </c>
      <c r="O35" s="175"/>
      <c r="P35" s="170"/>
      <c r="Q35" s="175"/>
    </row>
    <row r="36" spans="1:22" ht="26.25" customHeight="1">
      <c r="A36" s="139">
        <v>4</v>
      </c>
      <c r="B36" s="140" t="s">
        <v>81</v>
      </c>
      <c r="C36" s="153"/>
      <c r="D36" s="140" t="s">
        <v>82</v>
      </c>
      <c r="E36" s="143">
        <v>175200000</v>
      </c>
      <c r="F36" s="144" t="s">
        <v>30</v>
      </c>
      <c r="G36" s="145">
        <f t="shared" si="3"/>
        <v>5</v>
      </c>
      <c r="H36" s="145">
        <v>5</v>
      </c>
      <c r="I36" s="145">
        <v>0</v>
      </c>
      <c r="J36" s="168">
        <f t="shared" si="0"/>
        <v>0</v>
      </c>
      <c r="K36" s="168">
        <f t="shared" si="1"/>
        <v>0</v>
      </c>
      <c r="L36" s="168">
        <f t="shared" si="4"/>
        <v>5</v>
      </c>
      <c r="M36" s="169">
        <f t="shared" si="5"/>
        <v>175200000</v>
      </c>
      <c r="N36" s="168">
        <f t="shared" si="2"/>
        <v>100</v>
      </c>
      <c r="O36" s="175"/>
      <c r="P36" s="170"/>
      <c r="Q36" s="175"/>
    </row>
    <row r="37" spans="1:22" ht="28.5" customHeight="1">
      <c r="A37" s="139">
        <v>5</v>
      </c>
      <c r="B37" s="140" t="s">
        <v>83</v>
      </c>
      <c r="C37" s="153"/>
      <c r="D37" s="140" t="s">
        <v>84</v>
      </c>
      <c r="E37" s="143">
        <v>73951000</v>
      </c>
      <c r="F37" s="144" t="s">
        <v>30</v>
      </c>
      <c r="G37" s="145">
        <f t="shared" si="3"/>
        <v>5</v>
      </c>
      <c r="H37" s="145">
        <v>5</v>
      </c>
      <c r="I37" s="145">
        <v>0</v>
      </c>
      <c r="J37" s="168">
        <f t="shared" si="0"/>
        <v>0</v>
      </c>
      <c r="K37" s="168">
        <f t="shared" si="1"/>
        <v>0</v>
      </c>
      <c r="L37" s="168">
        <f t="shared" si="4"/>
        <v>5</v>
      </c>
      <c r="M37" s="169">
        <f t="shared" si="5"/>
        <v>73951000</v>
      </c>
      <c r="N37" s="168">
        <f t="shared" si="2"/>
        <v>100</v>
      </c>
      <c r="O37" s="175"/>
      <c r="P37" s="170"/>
      <c r="Q37" s="175"/>
    </row>
    <row r="38" spans="1:22" ht="32.25" customHeight="1">
      <c r="A38" s="139">
        <v>6</v>
      </c>
      <c r="B38" s="140" t="s">
        <v>85</v>
      </c>
      <c r="C38" s="153"/>
      <c r="D38" s="140" t="s">
        <v>86</v>
      </c>
      <c r="E38" s="143">
        <v>229385513</v>
      </c>
      <c r="F38" s="144" t="s">
        <v>30</v>
      </c>
      <c r="G38" s="145">
        <f t="shared" si="3"/>
        <v>5</v>
      </c>
      <c r="H38" s="145">
        <v>5</v>
      </c>
      <c r="I38" s="145">
        <v>0</v>
      </c>
      <c r="J38" s="168">
        <f t="shared" si="0"/>
        <v>0</v>
      </c>
      <c r="K38" s="168">
        <f t="shared" si="1"/>
        <v>0</v>
      </c>
      <c r="L38" s="168">
        <f t="shared" si="4"/>
        <v>5</v>
      </c>
      <c r="M38" s="169">
        <f t="shared" si="5"/>
        <v>229385513</v>
      </c>
      <c r="N38" s="168">
        <f t="shared" si="2"/>
        <v>100</v>
      </c>
      <c r="O38" s="175"/>
      <c r="P38" s="170"/>
      <c r="Q38" s="175"/>
    </row>
    <row r="39" spans="1:22" ht="26.25" customHeight="1">
      <c r="A39" s="139">
        <v>7</v>
      </c>
      <c r="B39" s="140" t="s">
        <v>87</v>
      </c>
      <c r="C39" s="141"/>
      <c r="D39" s="142" t="s">
        <v>88</v>
      </c>
      <c r="E39" s="143">
        <v>399940000</v>
      </c>
      <c r="F39" s="144" t="s">
        <v>30</v>
      </c>
      <c r="G39" s="145">
        <f t="shared" si="3"/>
        <v>5</v>
      </c>
      <c r="H39" s="145">
        <v>5</v>
      </c>
      <c r="I39" s="145">
        <v>0</v>
      </c>
      <c r="J39" s="168">
        <f t="shared" si="0"/>
        <v>0</v>
      </c>
      <c r="K39" s="168">
        <f t="shared" si="1"/>
        <v>0</v>
      </c>
      <c r="L39" s="168">
        <f t="shared" si="4"/>
        <v>5</v>
      </c>
      <c r="M39" s="169">
        <f t="shared" si="5"/>
        <v>399940000</v>
      </c>
      <c r="N39" s="168">
        <f t="shared" si="2"/>
        <v>100</v>
      </c>
      <c r="O39" s="175"/>
      <c r="P39" s="170"/>
      <c r="Q39" s="175"/>
    </row>
    <row r="40" spans="1:22" s="114" customFormat="1" ht="46.5" customHeight="1">
      <c r="A40" s="134" t="s">
        <v>89</v>
      </c>
      <c r="B40" s="135" t="s">
        <v>90</v>
      </c>
      <c r="C40" s="154"/>
      <c r="D40" s="135" t="s">
        <v>91</v>
      </c>
      <c r="E40" s="136">
        <f>SUM(E41:E42)</f>
        <v>357195200</v>
      </c>
      <c r="F40" s="137" t="s">
        <v>30</v>
      </c>
      <c r="G40" s="138">
        <f t="shared" si="3"/>
        <v>5</v>
      </c>
      <c r="H40" s="138">
        <v>5</v>
      </c>
      <c r="I40" s="138">
        <f>SUM(I41:I42)</f>
        <v>200000000</v>
      </c>
      <c r="J40" s="176">
        <f t="shared" si="0"/>
        <v>55.991793842694399</v>
      </c>
      <c r="K40" s="176">
        <f t="shared" si="1"/>
        <v>55.991793842694399</v>
      </c>
      <c r="L40" s="176">
        <f t="shared" si="4"/>
        <v>-50.991793842694399</v>
      </c>
      <c r="M40" s="177">
        <f t="shared" si="5"/>
        <v>157195200</v>
      </c>
      <c r="N40" s="176">
        <f t="shared" si="2"/>
        <v>44.008206157305601</v>
      </c>
      <c r="O40" s="166"/>
      <c r="P40" s="166"/>
      <c r="Q40" s="166"/>
      <c r="R40" s="112"/>
      <c r="S40" s="112"/>
      <c r="T40" s="112"/>
    </row>
    <row r="41" spans="1:22" ht="32.25" customHeight="1">
      <c r="A41" s="139">
        <v>1</v>
      </c>
      <c r="B41" s="140" t="s">
        <v>92</v>
      </c>
      <c r="C41" s="141"/>
      <c r="D41" s="140" t="s">
        <v>93</v>
      </c>
      <c r="E41" s="143">
        <v>157195200</v>
      </c>
      <c r="F41" s="144" t="s">
        <v>30</v>
      </c>
      <c r="G41" s="145">
        <f t="shared" si="3"/>
        <v>5</v>
      </c>
      <c r="H41" s="145">
        <v>5</v>
      </c>
      <c r="I41" s="145">
        <v>0</v>
      </c>
      <c r="J41" s="168">
        <f t="shared" si="0"/>
        <v>0</v>
      </c>
      <c r="K41" s="168">
        <f t="shared" si="1"/>
        <v>0</v>
      </c>
      <c r="L41" s="168">
        <f t="shared" si="4"/>
        <v>5</v>
      </c>
      <c r="M41" s="169">
        <f t="shared" si="5"/>
        <v>157195200</v>
      </c>
      <c r="N41" s="168">
        <f t="shared" si="2"/>
        <v>100</v>
      </c>
      <c r="O41" s="175"/>
      <c r="P41" s="170"/>
      <c r="Q41" s="175"/>
    </row>
    <row r="42" spans="1:22" s="117" customFormat="1" ht="23.25" customHeight="1">
      <c r="A42" s="202">
        <v>2</v>
      </c>
      <c r="B42" s="203" t="s">
        <v>94</v>
      </c>
      <c r="C42" s="204"/>
      <c r="D42" s="203" t="s">
        <v>95</v>
      </c>
      <c r="E42" s="206">
        <v>200000000</v>
      </c>
      <c r="F42" s="207" t="s">
        <v>30</v>
      </c>
      <c r="G42" s="208">
        <f t="shared" si="3"/>
        <v>5</v>
      </c>
      <c r="H42" s="208">
        <v>5</v>
      </c>
      <c r="I42" s="208">
        <v>200000000</v>
      </c>
      <c r="J42" s="219">
        <f t="shared" si="0"/>
        <v>100</v>
      </c>
      <c r="K42" s="219">
        <f t="shared" si="1"/>
        <v>100</v>
      </c>
      <c r="L42" s="219">
        <f t="shared" si="4"/>
        <v>-95</v>
      </c>
      <c r="M42" s="220">
        <f t="shared" si="5"/>
        <v>0</v>
      </c>
      <c r="N42" s="219">
        <f t="shared" si="2"/>
        <v>0</v>
      </c>
      <c r="O42" s="224"/>
      <c r="P42" s="221"/>
      <c r="Q42" s="224"/>
      <c r="R42" s="118"/>
      <c r="S42" s="118"/>
      <c r="T42" s="118"/>
      <c r="U42" s="118"/>
      <c r="V42" s="118"/>
    </row>
    <row r="43" spans="1:22" s="114" customFormat="1" ht="30.75" customHeight="1">
      <c r="A43" s="134" t="s">
        <v>96</v>
      </c>
      <c r="B43" s="135" t="s">
        <v>97</v>
      </c>
      <c r="C43" s="154"/>
      <c r="D43" s="155" t="s">
        <v>98</v>
      </c>
      <c r="E43" s="136">
        <f>SUM(E44:E45)</f>
        <v>640820670</v>
      </c>
      <c r="F43" s="137" t="s">
        <v>30</v>
      </c>
      <c r="G43" s="138">
        <f>AVERAGE(G44:G45)</f>
        <v>6.65</v>
      </c>
      <c r="H43" s="138">
        <v>5</v>
      </c>
      <c r="I43" s="138">
        <f>SUM(I44:I45)</f>
        <v>57368356</v>
      </c>
      <c r="J43" s="176">
        <f t="shared" si="0"/>
        <v>8.9523260852369209</v>
      </c>
      <c r="K43" s="176">
        <f t="shared" si="1"/>
        <v>8.9523260852369209</v>
      </c>
      <c r="L43" s="176">
        <f t="shared" si="4"/>
        <v>-3.95232608523692</v>
      </c>
      <c r="M43" s="177">
        <f t="shared" si="5"/>
        <v>583452314</v>
      </c>
      <c r="N43" s="176">
        <f t="shared" si="2"/>
        <v>91.047673914763095</v>
      </c>
      <c r="O43" s="166"/>
      <c r="P43" s="166"/>
      <c r="Q43" s="166"/>
      <c r="R43" s="112"/>
      <c r="S43" s="112"/>
      <c r="T43" s="112"/>
      <c r="U43" s="112"/>
      <c r="V43" s="112"/>
    </row>
    <row r="44" spans="1:22" s="117" customFormat="1" ht="36" customHeight="1">
      <c r="A44" s="202">
        <v>1</v>
      </c>
      <c r="B44" s="203" t="s">
        <v>99</v>
      </c>
      <c r="C44" s="204"/>
      <c r="D44" s="203" t="s">
        <v>100</v>
      </c>
      <c r="E44" s="206">
        <v>156000000</v>
      </c>
      <c r="F44" s="207" t="s">
        <v>30</v>
      </c>
      <c r="G44" s="208">
        <v>8.3000000000000007</v>
      </c>
      <c r="H44" s="208">
        <v>5.22</v>
      </c>
      <c r="I44" s="208">
        <v>16968356</v>
      </c>
      <c r="J44" s="225" t="s">
        <v>101</v>
      </c>
      <c r="K44" s="219">
        <f t="shared" si="1"/>
        <v>10.877151282051299</v>
      </c>
      <c r="L44" s="219">
        <f t="shared" si="4"/>
        <v>-5.6571512820512799</v>
      </c>
      <c r="M44" s="220">
        <f t="shared" si="5"/>
        <v>139031644</v>
      </c>
      <c r="N44" s="219">
        <f t="shared" si="2"/>
        <v>89.122848717948699</v>
      </c>
      <c r="O44" s="224"/>
      <c r="P44" s="221"/>
      <c r="Q44" s="224"/>
      <c r="R44" s="118"/>
      <c r="S44" s="118"/>
      <c r="T44" s="118"/>
    </row>
    <row r="45" spans="1:22" s="117" customFormat="1" ht="24.75" customHeight="1">
      <c r="A45" s="202">
        <v>2</v>
      </c>
      <c r="B45" s="203" t="s">
        <v>102</v>
      </c>
      <c r="C45" s="204"/>
      <c r="D45" s="203" t="s">
        <v>103</v>
      </c>
      <c r="E45" s="206">
        <v>484820670</v>
      </c>
      <c r="F45" s="207" t="s">
        <v>30</v>
      </c>
      <c r="G45" s="208">
        <f t="shared" si="3"/>
        <v>5</v>
      </c>
      <c r="H45" s="208">
        <v>5</v>
      </c>
      <c r="I45" s="208">
        <v>40400000</v>
      </c>
      <c r="J45" s="219">
        <f t="shared" si="0"/>
        <v>8.3329780473262396</v>
      </c>
      <c r="K45" s="219">
        <f t="shared" si="1"/>
        <v>8.3329780473262396</v>
      </c>
      <c r="L45" s="219">
        <f t="shared" si="4"/>
        <v>-3.33297804732624</v>
      </c>
      <c r="M45" s="220">
        <f t="shared" si="5"/>
        <v>444420670</v>
      </c>
      <c r="N45" s="219">
        <f t="shared" si="2"/>
        <v>91.667021952673693</v>
      </c>
      <c r="O45" s="224"/>
      <c r="P45" s="221"/>
      <c r="Q45" s="224"/>
      <c r="R45" s="118"/>
      <c r="S45" s="118"/>
      <c r="T45" s="118"/>
    </row>
    <row r="46" spans="1:22" s="114" customFormat="1" ht="42" customHeight="1">
      <c r="A46" s="134" t="s">
        <v>104</v>
      </c>
      <c r="B46" s="135" t="s">
        <v>105</v>
      </c>
      <c r="C46" s="154"/>
      <c r="D46" s="155" t="s">
        <v>106</v>
      </c>
      <c r="E46" s="136">
        <f>SUM(E47:E49)</f>
        <v>791852300</v>
      </c>
      <c r="F46" s="137" t="s">
        <v>30</v>
      </c>
      <c r="G46" s="138">
        <f t="shared" si="3"/>
        <v>5</v>
      </c>
      <c r="H46" s="138">
        <v>5</v>
      </c>
      <c r="I46" s="138">
        <f>SUM(I47:I49)</f>
        <v>0</v>
      </c>
      <c r="J46" s="176">
        <f t="shared" si="0"/>
        <v>0</v>
      </c>
      <c r="K46" s="176">
        <f t="shared" si="1"/>
        <v>0</v>
      </c>
      <c r="L46" s="176">
        <f t="shared" si="4"/>
        <v>5</v>
      </c>
      <c r="M46" s="177">
        <f t="shared" si="5"/>
        <v>791852300</v>
      </c>
      <c r="N46" s="176">
        <f t="shared" si="2"/>
        <v>100</v>
      </c>
      <c r="O46" s="166"/>
      <c r="P46" s="166"/>
      <c r="Q46" s="166"/>
      <c r="R46" s="112"/>
      <c r="S46" s="112"/>
      <c r="T46" s="112"/>
    </row>
    <row r="47" spans="1:22" ht="55.5" customHeight="1">
      <c r="A47" s="139">
        <v>1</v>
      </c>
      <c r="B47" s="140" t="s">
        <v>107</v>
      </c>
      <c r="C47" s="141"/>
      <c r="D47" s="140" t="s">
        <v>108</v>
      </c>
      <c r="E47" s="143">
        <v>650972300</v>
      </c>
      <c r="F47" s="144" t="s">
        <v>30</v>
      </c>
      <c r="G47" s="145">
        <f t="shared" si="3"/>
        <v>5</v>
      </c>
      <c r="H47" s="145">
        <v>5</v>
      </c>
      <c r="I47" s="145">
        <v>0</v>
      </c>
      <c r="J47" s="168">
        <f t="shared" si="0"/>
        <v>0</v>
      </c>
      <c r="K47" s="168">
        <f t="shared" si="1"/>
        <v>0</v>
      </c>
      <c r="L47" s="168">
        <f t="shared" si="4"/>
        <v>5</v>
      </c>
      <c r="M47" s="169">
        <f t="shared" si="5"/>
        <v>650972300</v>
      </c>
      <c r="N47" s="168">
        <f t="shared" si="2"/>
        <v>100</v>
      </c>
      <c r="O47" s="175"/>
      <c r="P47" s="170"/>
      <c r="Q47" s="175"/>
    </row>
    <row r="48" spans="1:22" ht="24.75" customHeight="1">
      <c r="A48" s="139">
        <v>2</v>
      </c>
      <c r="B48" s="140" t="s">
        <v>109</v>
      </c>
      <c r="C48" s="141"/>
      <c r="D48" s="142" t="s">
        <v>110</v>
      </c>
      <c r="E48" s="143">
        <v>54480000</v>
      </c>
      <c r="F48" s="144" t="s">
        <v>30</v>
      </c>
      <c r="G48" s="145">
        <f t="shared" si="3"/>
        <v>5</v>
      </c>
      <c r="H48" s="145">
        <v>5</v>
      </c>
      <c r="I48" s="145">
        <v>0</v>
      </c>
      <c r="J48" s="168">
        <f t="shared" si="0"/>
        <v>0</v>
      </c>
      <c r="K48" s="168">
        <f t="shared" si="1"/>
        <v>0</v>
      </c>
      <c r="L48" s="168">
        <f t="shared" si="4"/>
        <v>5</v>
      </c>
      <c r="M48" s="169">
        <f t="shared" si="5"/>
        <v>54480000</v>
      </c>
      <c r="N48" s="168">
        <f t="shared" si="2"/>
        <v>100</v>
      </c>
      <c r="O48" s="175"/>
      <c r="P48" s="170"/>
      <c r="Q48" s="175"/>
    </row>
    <row r="49" spans="1:20" ht="33" customHeight="1">
      <c r="A49" s="139">
        <v>3</v>
      </c>
      <c r="B49" s="140" t="s">
        <v>111</v>
      </c>
      <c r="C49" s="141"/>
      <c r="D49" s="142" t="s">
        <v>112</v>
      </c>
      <c r="E49" s="143">
        <v>86400000</v>
      </c>
      <c r="F49" s="144" t="s">
        <v>30</v>
      </c>
      <c r="G49" s="145">
        <f t="shared" si="3"/>
        <v>5</v>
      </c>
      <c r="H49" s="145">
        <v>5</v>
      </c>
      <c r="I49" s="145">
        <v>0</v>
      </c>
      <c r="J49" s="168">
        <f t="shared" si="0"/>
        <v>0</v>
      </c>
      <c r="K49" s="168">
        <f t="shared" si="1"/>
        <v>0</v>
      </c>
      <c r="L49" s="168">
        <f t="shared" si="4"/>
        <v>5</v>
      </c>
      <c r="M49" s="169">
        <f t="shared" si="5"/>
        <v>86400000</v>
      </c>
      <c r="N49" s="168">
        <f t="shared" si="2"/>
        <v>100</v>
      </c>
      <c r="O49" s="175"/>
      <c r="P49" s="170"/>
      <c r="Q49" s="175"/>
    </row>
    <row r="50" spans="1:20" s="112" customFormat="1" ht="33" customHeight="1">
      <c r="A50" s="129" t="s">
        <v>113</v>
      </c>
      <c r="B50" s="130" t="s">
        <v>114</v>
      </c>
      <c r="C50" s="158"/>
      <c r="D50" s="130" t="s">
        <v>115</v>
      </c>
      <c r="E50" s="131">
        <f>SUM(E51+E62+E78+E90)</f>
        <v>114145754634</v>
      </c>
      <c r="F50" s="132" t="s">
        <v>30</v>
      </c>
      <c r="G50" s="133">
        <f t="shared" si="3"/>
        <v>5</v>
      </c>
      <c r="H50" s="133">
        <v>5</v>
      </c>
      <c r="I50" s="133">
        <f>SUM(I51,I62,I78,I90)</f>
        <v>0</v>
      </c>
      <c r="J50" s="163">
        <f t="shared" si="0"/>
        <v>0</v>
      </c>
      <c r="K50" s="163">
        <f t="shared" si="1"/>
        <v>0</v>
      </c>
      <c r="L50" s="163">
        <f t="shared" si="4"/>
        <v>5</v>
      </c>
      <c r="M50" s="164">
        <f t="shared" si="5"/>
        <v>114145754634</v>
      </c>
      <c r="N50" s="163">
        <f t="shared" si="2"/>
        <v>100</v>
      </c>
      <c r="O50" s="165"/>
      <c r="P50" s="165"/>
      <c r="Q50" s="165"/>
    </row>
    <row r="51" spans="1:20" s="114" customFormat="1" ht="34.5" customHeight="1">
      <c r="A51" s="134" t="s">
        <v>31</v>
      </c>
      <c r="B51" s="135" t="s">
        <v>116</v>
      </c>
      <c r="C51" s="154"/>
      <c r="D51" s="155" t="s">
        <v>117</v>
      </c>
      <c r="E51" s="136">
        <f>SUM(E52+E53+E54+E55+E56+E57+E58+E59+E60+E61)</f>
        <v>72363339622</v>
      </c>
      <c r="F51" s="137" t="s">
        <v>30</v>
      </c>
      <c r="G51" s="138">
        <f t="shared" si="3"/>
        <v>5</v>
      </c>
      <c r="H51" s="138">
        <v>5</v>
      </c>
      <c r="I51" s="138">
        <f>SUM(I52:I61)</f>
        <v>0</v>
      </c>
      <c r="J51" s="176">
        <f t="shared" si="0"/>
        <v>0</v>
      </c>
      <c r="K51" s="176">
        <f t="shared" si="1"/>
        <v>0</v>
      </c>
      <c r="L51" s="176">
        <f t="shared" si="4"/>
        <v>5</v>
      </c>
      <c r="M51" s="177">
        <f t="shared" si="5"/>
        <v>72363339622</v>
      </c>
      <c r="N51" s="176">
        <f t="shared" si="2"/>
        <v>100</v>
      </c>
      <c r="O51" s="166"/>
      <c r="P51" s="166"/>
      <c r="Q51" s="166"/>
      <c r="R51" s="112"/>
      <c r="S51" s="112"/>
      <c r="T51" s="112"/>
    </row>
    <row r="52" spans="1:20" ht="34.5" customHeight="1">
      <c r="A52" s="139">
        <v>1</v>
      </c>
      <c r="B52" s="140" t="s">
        <v>118</v>
      </c>
      <c r="C52" s="141"/>
      <c r="D52" s="142" t="s">
        <v>119</v>
      </c>
      <c r="E52" s="143">
        <v>10000000000</v>
      </c>
      <c r="F52" s="144" t="s">
        <v>30</v>
      </c>
      <c r="G52" s="145">
        <f t="shared" si="3"/>
        <v>5</v>
      </c>
      <c r="H52" s="145">
        <v>5</v>
      </c>
      <c r="I52" s="145">
        <v>0</v>
      </c>
      <c r="J52" s="168">
        <f t="shared" si="0"/>
        <v>0</v>
      </c>
      <c r="K52" s="168">
        <f t="shared" si="1"/>
        <v>0</v>
      </c>
      <c r="L52" s="168">
        <f t="shared" si="4"/>
        <v>5</v>
      </c>
      <c r="M52" s="169">
        <f t="shared" si="5"/>
        <v>10000000000</v>
      </c>
      <c r="N52" s="168">
        <f t="shared" si="2"/>
        <v>100</v>
      </c>
      <c r="O52" s="175"/>
      <c r="P52" s="170"/>
      <c r="Q52" s="175"/>
    </row>
    <row r="53" spans="1:20" ht="24.75" customHeight="1">
      <c r="A53" s="139">
        <v>2</v>
      </c>
      <c r="B53" s="140" t="s">
        <v>120</v>
      </c>
      <c r="C53" s="141"/>
      <c r="D53" s="142" t="s">
        <v>121</v>
      </c>
      <c r="E53" s="143">
        <v>1050940000</v>
      </c>
      <c r="F53" s="144" t="s">
        <v>30</v>
      </c>
      <c r="G53" s="145">
        <f t="shared" si="3"/>
        <v>5</v>
      </c>
      <c r="H53" s="145">
        <v>5</v>
      </c>
      <c r="I53" s="145">
        <v>0</v>
      </c>
      <c r="J53" s="168">
        <f t="shared" si="0"/>
        <v>0</v>
      </c>
      <c r="K53" s="168">
        <f t="shared" si="1"/>
        <v>0</v>
      </c>
      <c r="L53" s="168">
        <f t="shared" si="4"/>
        <v>5</v>
      </c>
      <c r="M53" s="169">
        <f t="shared" si="5"/>
        <v>1050940000</v>
      </c>
      <c r="N53" s="168">
        <f t="shared" si="2"/>
        <v>100</v>
      </c>
      <c r="O53" s="175"/>
      <c r="P53" s="170"/>
      <c r="Q53" s="175"/>
    </row>
    <row r="54" spans="1:20" ht="27" customHeight="1">
      <c r="A54" s="139">
        <v>3</v>
      </c>
      <c r="B54" s="140" t="s">
        <v>122</v>
      </c>
      <c r="C54" s="141"/>
      <c r="D54" s="142" t="s">
        <v>123</v>
      </c>
      <c r="E54" s="143">
        <v>175000000</v>
      </c>
      <c r="F54" s="144" t="s">
        <v>30</v>
      </c>
      <c r="G54" s="145">
        <f t="shared" si="3"/>
        <v>5</v>
      </c>
      <c r="H54" s="145">
        <v>5</v>
      </c>
      <c r="I54" s="145">
        <v>0</v>
      </c>
      <c r="J54" s="168">
        <f t="shared" si="0"/>
        <v>0</v>
      </c>
      <c r="K54" s="168">
        <f t="shared" si="1"/>
        <v>0</v>
      </c>
      <c r="L54" s="168">
        <f t="shared" si="4"/>
        <v>5</v>
      </c>
      <c r="M54" s="169">
        <f t="shared" si="5"/>
        <v>175000000</v>
      </c>
      <c r="N54" s="168">
        <f t="shared" si="2"/>
        <v>100</v>
      </c>
      <c r="O54" s="175"/>
      <c r="P54" s="170"/>
      <c r="Q54" s="175"/>
    </row>
    <row r="55" spans="1:20" ht="19.5" customHeight="1">
      <c r="A55" s="139">
        <v>4</v>
      </c>
      <c r="B55" s="140" t="s">
        <v>124</v>
      </c>
      <c r="C55" s="141"/>
      <c r="D55" s="142" t="s">
        <v>125</v>
      </c>
      <c r="E55" s="143">
        <v>198000000</v>
      </c>
      <c r="F55" s="144" t="s">
        <v>30</v>
      </c>
      <c r="G55" s="145">
        <f t="shared" si="3"/>
        <v>5</v>
      </c>
      <c r="H55" s="145">
        <v>5</v>
      </c>
      <c r="I55" s="145">
        <v>0</v>
      </c>
      <c r="J55" s="168">
        <f t="shared" si="0"/>
        <v>0</v>
      </c>
      <c r="K55" s="168">
        <f t="shared" si="1"/>
        <v>0</v>
      </c>
      <c r="L55" s="168">
        <f t="shared" si="4"/>
        <v>5</v>
      </c>
      <c r="M55" s="169">
        <f t="shared" si="5"/>
        <v>198000000</v>
      </c>
      <c r="N55" s="168">
        <f t="shared" si="2"/>
        <v>100</v>
      </c>
      <c r="O55" s="175"/>
      <c r="P55" s="170"/>
      <c r="Q55" s="175"/>
    </row>
    <row r="56" spans="1:20" ht="24" customHeight="1">
      <c r="A56" s="139">
        <v>5</v>
      </c>
      <c r="B56" s="140" t="s">
        <v>126</v>
      </c>
      <c r="C56" s="141"/>
      <c r="D56" s="142" t="s">
        <v>127</v>
      </c>
      <c r="E56" s="143">
        <v>195000000</v>
      </c>
      <c r="F56" s="144" t="s">
        <v>30</v>
      </c>
      <c r="G56" s="145">
        <f t="shared" si="3"/>
        <v>5</v>
      </c>
      <c r="H56" s="145">
        <v>5</v>
      </c>
      <c r="I56" s="145">
        <v>0</v>
      </c>
      <c r="J56" s="168">
        <f t="shared" si="0"/>
        <v>0</v>
      </c>
      <c r="K56" s="168">
        <f t="shared" si="1"/>
        <v>0</v>
      </c>
      <c r="L56" s="168">
        <f t="shared" si="4"/>
        <v>5</v>
      </c>
      <c r="M56" s="169">
        <f t="shared" si="5"/>
        <v>195000000</v>
      </c>
      <c r="N56" s="168">
        <f t="shared" si="2"/>
        <v>100</v>
      </c>
      <c r="O56" s="168"/>
      <c r="P56" s="170"/>
      <c r="Q56" s="168"/>
    </row>
    <row r="57" spans="1:20" ht="36.75" customHeight="1">
      <c r="A57" s="139">
        <v>6</v>
      </c>
      <c r="B57" s="140" t="s">
        <v>128</v>
      </c>
      <c r="C57" s="141"/>
      <c r="D57" s="142" t="s">
        <v>129</v>
      </c>
      <c r="E57" s="143">
        <v>125000000</v>
      </c>
      <c r="F57" s="144" t="s">
        <v>30</v>
      </c>
      <c r="G57" s="145">
        <f t="shared" si="3"/>
        <v>5</v>
      </c>
      <c r="H57" s="145">
        <v>5</v>
      </c>
      <c r="I57" s="145">
        <v>0</v>
      </c>
      <c r="J57" s="168">
        <f t="shared" si="0"/>
        <v>0</v>
      </c>
      <c r="K57" s="168">
        <f t="shared" si="1"/>
        <v>0</v>
      </c>
      <c r="L57" s="168">
        <f t="shared" si="4"/>
        <v>5</v>
      </c>
      <c r="M57" s="169">
        <f t="shared" si="5"/>
        <v>125000000</v>
      </c>
      <c r="N57" s="168">
        <f t="shared" si="2"/>
        <v>100</v>
      </c>
      <c r="O57" s="168"/>
      <c r="P57" s="170"/>
      <c r="Q57" s="168"/>
    </row>
    <row r="58" spans="1:20" ht="26.25" customHeight="1">
      <c r="A58" s="139">
        <v>7</v>
      </c>
      <c r="B58" s="140" t="s">
        <v>130</v>
      </c>
      <c r="C58" s="141"/>
      <c r="D58" s="142" t="s">
        <v>131</v>
      </c>
      <c r="E58" s="143">
        <v>219999754</v>
      </c>
      <c r="F58" s="144" t="s">
        <v>30</v>
      </c>
      <c r="G58" s="145">
        <f t="shared" si="3"/>
        <v>5</v>
      </c>
      <c r="H58" s="145">
        <v>5</v>
      </c>
      <c r="I58" s="145">
        <v>0</v>
      </c>
      <c r="J58" s="168">
        <f t="shared" si="0"/>
        <v>0</v>
      </c>
      <c r="K58" s="168">
        <f t="shared" si="1"/>
        <v>0</v>
      </c>
      <c r="L58" s="168">
        <f t="shared" si="4"/>
        <v>5</v>
      </c>
      <c r="M58" s="169">
        <f t="shared" si="5"/>
        <v>219999754</v>
      </c>
      <c r="N58" s="168">
        <f t="shared" si="2"/>
        <v>100</v>
      </c>
      <c r="O58" s="168"/>
      <c r="P58" s="170"/>
      <c r="Q58" s="168"/>
    </row>
    <row r="59" spans="1:20" ht="42.75" customHeight="1">
      <c r="A59" s="139">
        <v>8</v>
      </c>
      <c r="B59" s="140" t="s">
        <v>132</v>
      </c>
      <c r="C59" s="141"/>
      <c r="D59" s="142" t="s">
        <v>133</v>
      </c>
      <c r="E59" s="143">
        <v>477999868</v>
      </c>
      <c r="F59" s="144" t="s">
        <v>30</v>
      </c>
      <c r="G59" s="145">
        <f t="shared" si="3"/>
        <v>5</v>
      </c>
      <c r="H59" s="145">
        <v>5</v>
      </c>
      <c r="I59" s="145">
        <v>0</v>
      </c>
      <c r="J59" s="168">
        <f t="shared" si="0"/>
        <v>0</v>
      </c>
      <c r="K59" s="168">
        <f t="shared" si="1"/>
        <v>0</v>
      </c>
      <c r="L59" s="168">
        <f t="shared" si="4"/>
        <v>5</v>
      </c>
      <c r="M59" s="169">
        <f t="shared" si="5"/>
        <v>477999868</v>
      </c>
      <c r="N59" s="168">
        <f t="shared" si="2"/>
        <v>100</v>
      </c>
      <c r="O59" s="168"/>
      <c r="P59" s="170"/>
      <c r="Q59" s="168"/>
    </row>
    <row r="60" spans="1:20" ht="27.75" customHeight="1">
      <c r="A60" s="139">
        <v>9</v>
      </c>
      <c r="B60" s="140" t="s">
        <v>134</v>
      </c>
      <c r="C60" s="141"/>
      <c r="D60" s="142" t="s">
        <v>135</v>
      </c>
      <c r="E60" s="143">
        <v>242400000</v>
      </c>
      <c r="F60" s="144" t="s">
        <v>30</v>
      </c>
      <c r="G60" s="145">
        <f t="shared" si="3"/>
        <v>5</v>
      </c>
      <c r="H60" s="145">
        <v>5</v>
      </c>
      <c r="I60" s="145">
        <v>0</v>
      </c>
      <c r="J60" s="168">
        <f t="shared" si="0"/>
        <v>0</v>
      </c>
      <c r="K60" s="168">
        <f t="shared" si="1"/>
        <v>0</v>
      </c>
      <c r="L60" s="168">
        <f t="shared" si="4"/>
        <v>5</v>
      </c>
      <c r="M60" s="169">
        <f t="shared" si="5"/>
        <v>242400000</v>
      </c>
      <c r="N60" s="168">
        <f t="shared" si="2"/>
        <v>100</v>
      </c>
      <c r="O60" s="168"/>
      <c r="P60" s="170"/>
      <c r="Q60" s="168"/>
    </row>
    <row r="61" spans="1:20" ht="23.25" customHeight="1">
      <c r="A61" s="139">
        <v>10</v>
      </c>
      <c r="B61" s="140" t="s">
        <v>136</v>
      </c>
      <c r="C61" s="141"/>
      <c r="D61" s="142" t="s">
        <v>137</v>
      </c>
      <c r="E61" s="143">
        <v>59679000000</v>
      </c>
      <c r="F61" s="144" t="s">
        <v>30</v>
      </c>
      <c r="G61" s="145">
        <f t="shared" si="3"/>
        <v>5</v>
      </c>
      <c r="H61" s="145">
        <v>5</v>
      </c>
      <c r="I61" s="145">
        <v>0</v>
      </c>
      <c r="J61" s="168">
        <f t="shared" si="0"/>
        <v>0</v>
      </c>
      <c r="K61" s="168">
        <f t="shared" si="1"/>
        <v>0</v>
      </c>
      <c r="L61" s="168">
        <f t="shared" si="4"/>
        <v>5</v>
      </c>
      <c r="M61" s="169">
        <f t="shared" si="5"/>
        <v>59679000000</v>
      </c>
      <c r="N61" s="168">
        <f t="shared" si="2"/>
        <v>100</v>
      </c>
      <c r="O61" s="168"/>
      <c r="P61" s="170"/>
      <c r="Q61" s="168"/>
    </row>
    <row r="62" spans="1:20" s="114" customFormat="1" ht="27.75" customHeight="1">
      <c r="A62" s="134" t="s">
        <v>48</v>
      </c>
      <c r="B62" s="135" t="s">
        <v>138</v>
      </c>
      <c r="C62" s="154"/>
      <c r="D62" s="155" t="s">
        <v>139</v>
      </c>
      <c r="E62" s="136">
        <f>SUM(E63:E77)</f>
        <v>37582759332</v>
      </c>
      <c r="F62" s="137" t="s">
        <v>30</v>
      </c>
      <c r="G62" s="138">
        <f t="shared" si="3"/>
        <v>5</v>
      </c>
      <c r="H62" s="138">
        <v>5</v>
      </c>
      <c r="I62" s="138">
        <f>SUM(I63:I77)</f>
        <v>0</v>
      </c>
      <c r="J62" s="176">
        <f t="shared" si="0"/>
        <v>0</v>
      </c>
      <c r="K62" s="176">
        <f t="shared" si="1"/>
        <v>0</v>
      </c>
      <c r="L62" s="176">
        <f t="shared" si="4"/>
        <v>5</v>
      </c>
      <c r="M62" s="177">
        <f t="shared" si="5"/>
        <v>37582759332</v>
      </c>
      <c r="N62" s="176">
        <f t="shared" si="2"/>
        <v>100</v>
      </c>
      <c r="O62" s="176"/>
      <c r="P62" s="166"/>
      <c r="Q62" s="176"/>
      <c r="R62" s="112"/>
      <c r="S62" s="112"/>
      <c r="T62" s="112"/>
    </row>
    <row r="63" spans="1:20" ht="25.5" customHeight="1">
      <c r="A63" s="139">
        <v>1</v>
      </c>
      <c r="B63" s="140" t="s">
        <v>140</v>
      </c>
      <c r="C63" s="141"/>
      <c r="D63" s="142" t="s">
        <v>141</v>
      </c>
      <c r="E63" s="143">
        <v>2505640000</v>
      </c>
      <c r="F63" s="144" t="s">
        <v>30</v>
      </c>
      <c r="G63" s="145">
        <f t="shared" si="3"/>
        <v>5</v>
      </c>
      <c r="H63" s="145">
        <v>5</v>
      </c>
      <c r="I63" s="145">
        <v>0</v>
      </c>
      <c r="J63" s="168">
        <f t="shared" si="0"/>
        <v>0</v>
      </c>
      <c r="K63" s="168">
        <f t="shared" si="1"/>
        <v>0</v>
      </c>
      <c r="L63" s="168">
        <f t="shared" si="4"/>
        <v>5</v>
      </c>
      <c r="M63" s="169">
        <f t="shared" si="5"/>
        <v>2505640000</v>
      </c>
      <c r="N63" s="168">
        <f t="shared" si="2"/>
        <v>100</v>
      </c>
      <c r="O63" s="168"/>
      <c r="P63" s="170"/>
      <c r="Q63" s="168"/>
    </row>
    <row r="64" spans="1:20" ht="21.75" customHeight="1">
      <c r="A64" s="139">
        <v>2</v>
      </c>
      <c r="B64" s="140" t="s">
        <v>142</v>
      </c>
      <c r="C64" s="141"/>
      <c r="D64" s="142" t="s">
        <v>143</v>
      </c>
      <c r="E64" s="143">
        <v>151831000</v>
      </c>
      <c r="F64" s="144" t="s">
        <v>30</v>
      </c>
      <c r="G64" s="145">
        <f t="shared" si="3"/>
        <v>5</v>
      </c>
      <c r="H64" s="145">
        <v>5</v>
      </c>
      <c r="I64" s="145">
        <v>0</v>
      </c>
      <c r="J64" s="168">
        <f t="shared" si="0"/>
        <v>0</v>
      </c>
      <c r="K64" s="168">
        <f t="shared" si="1"/>
        <v>0</v>
      </c>
      <c r="L64" s="168">
        <f t="shared" si="4"/>
        <v>5</v>
      </c>
      <c r="M64" s="169">
        <f t="shared" si="5"/>
        <v>151831000</v>
      </c>
      <c r="N64" s="168">
        <f t="shared" si="2"/>
        <v>100</v>
      </c>
      <c r="O64" s="168"/>
      <c r="P64" s="170"/>
      <c r="Q64" s="168"/>
    </row>
    <row r="65" spans="1:20" ht="32.25" customHeight="1">
      <c r="A65" s="139">
        <v>3</v>
      </c>
      <c r="B65" s="140" t="s">
        <v>144</v>
      </c>
      <c r="C65" s="141"/>
      <c r="D65" s="142" t="s">
        <v>145</v>
      </c>
      <c r="E65" s="143">
        <v>1363703000</v>
      </c>
      <c r="F65" s="144" t="s">
        <v>30</v>
      </c>
      <c r="G65" s="145">
        <f t="shared" si="3"/>
        <v>5</v>
      </c>
      <c r="H65" s="145">
        <v>5</v>
      </c>
      <c r="I65" s="145">
        <v>0</v>
      </c>
      <c r="J65" s="168">
        <f t="shared" si="0"/>
        <v>0</v>
      </c>
      <c r="K65" s="168">
        <f t="shared" si="1"/>
        <v>0</v>
      </c>
      <c r="L65" s="168">
        <f t="shared" si="4"/>
        <v>5</v>
      </c>
      <c r="M65" s="169">
        <f t="shared" si="5"/>
        <v>1363703000</v>
      </c>
      <c r="N65" s="168">
        <f t="shared" si="2"/>
        <v>100</v>
      </c>
      <c r="O65" s="168"/>
      <c r="P65" s="170"/>
      <c r="Q65" s="168"/>
    </row>
    <row r="66" spans="1:20" ht="30" customHeight="1">
      <c r="A66" s="139">
        <v>4</v>
      </c>
      <c r="B66" s="140" t="s">
        <v>146</v>
      </c>
      <c r="C66" s="141"/>
      <c r="D66" s="142" t="s">
        <v>147</v>
      </c>
      <c r="E66" s="143">
        <v>1050000000</v>
      </c>
      <c r="F66" s="144" t="s">
        <v>30</v>
      </c>
      <c r="G66" s="145">
        <f t="shared" si="3"/>
        <v>5</v>
      </c>
      <c r="H66" s="145">
        <v>5</v>
      </c>
      <c r="I66" s="145">
        <v>0</v>
      </c>
      <c r="J66" s="168">
        <f t="shared" si="0"/>
        <v>0</v>
      </c>
      <c r="K66" s="168">
        <f t="shared" si="1"/>
        <v>0</v>
      </c>
      <c r="L66" s="168">
        <f t="shared" si="4"/>
        <v>5</v>
      </c>
      <c r="M66" s="169">
        <f t="shared" si="5"/>
        <v>1050000000</v>
      </c>
      <c r="N66" s="168">
        <f t="shared" si="2"/>
        <v>100</v>
      </c>
      <c r="O66" s="168"/>
      <c r="P66" s="170"/>
      <c r="Q66" s="168"/>
    </row>
    <row r="67" spans="1:20" ht="24.75" customHeight="1">
      <c r="A67" s="139">
        <v>5</v>
      </c>
      <c r="B67" s="140" t="s">
        <v>148</v>
      </c>
      <c r="C67" s="141"/>
      <c r="D67" s="142" t="s">
        <v>149</v>
      </c>
      <c r="E67" s="143">
        <v>175000000</v>
      </c>
      <c r="F67" s="144" t="s">
        <v>30</v>
      </c>
      <c r="G67" s="145">
        <f t="shared" si="3"/>
        <v>5</v>
      </c>
      <c r="H67" s="145">
        <v>5</v>
      </c>
      <c r="I67" s="145">
        <v>0</v>
      </c>
      <c r="J67" s="168">
        <f t="shared" si="0"/>
        <v>0</v>
      </c>
      <c r="K67" s="168">
        <f t="shared" si="1"/>
        <v>0</v>
      </c>
      <c r="L67" s="168">
        <f t="shared" si="4"/>
        <v>5</v>
      </c>
      <c r="M67" s="169">
        <f t="shared" si="5"/>
        <v>175000000</v>
      </c>
      <c r="N67" s="168">
        <f t="shared" si="2"/>
        <v>100</v>
      </c>
      <c r="O67" s="168"/>
      <c r="P67" s="170"/>
      <c r="Q67" s="168"/>
    </row>
    <row r="68" spans="1:20" ht="28.5" customHeight="1">
      <c r="A68" s="139">
        <v>6</v>
      </c>
      <c r="B68" s="140" t="s">
        <v>150</v>
      </c>
      <c r="C68" s="141"/>
      <c r="D68" s="142" t="s">
        <v>151</v>
      </c>
      <c r="E68" s="143">
        <v>165000000</v>
      </c>
      <c r="F68" s="144" t="s">
        <v>30</v>
      </c>
      <c r="G68" s="145">
        <f t="shared" si="3"/>
        <v>5</v>
      </c>
      <c r="H68" s="145">
        <v>5</v>
      </c>
      <c r="I68" s="145">
        <v>0</v>
      </c>
      <c r="J68" s="168">
        <f t="shared" si="0"/>
        <v>0</v>
      </c>
      <c r="K68" s="168">
        <f t="shared" si="1"/>
        <v>0</v>
      </c>
      <c r="L68" s="168">
        <f t="shared" si="4"/>
        <v>5</v>
      </c>
      <c r="M68" s="169">
        <f t="shared" si="5"/>
        <v>165000000</v>
      </c>
      <c r="N68" s="168">
        <f t="shared" si="2"/>
        <v>100</v>
      </c>
      <c r="O68" s="168"/>
      <c r="P68" s="170"/>
      <c r="Q68" s="168"/>
    </row>
    <row r="69" spans="1:20" ht="30" customHeight="1">
      <c r="A69" s="139">
        <v>7</v>
      </c>
      <c r="B69" s="140" t="s">
        <v>152</v>
      </c>
      <c r="C69" s="141"/>
      <c r="D69" s="142" t="s">
        <v>153</v>
      </c>
      <c r="E69" s="143">
        <v>165000000</v>
      </c>
      <c r="F69" s="144" t="s">
        <v>30</v>
      </c>
      <c r="G69" s="145">
        <f t="shared" si="3"/>
        <v>5</v>
      </c>
      <c r="H69" s="145">
        <v>5</v>
      </c>
      <c r="I69" s="145">
        <v>0</v>
      </c>
      <c r="J69" s="168">
        <f t="shared" si="0"/>
        <v>0</v>
      </c>
      <c r="K69" s="168">
        <f t="shared" si="1"/>
        <v>0</v>
      </c>
      <c r="L69" s="168">
        <f t="shared" si="4"/>
        <v>5</v>
      </c>
      <c r="M69" s="169">
        <f t="shared" si="5"/>
        <v>165000000</v>
      </c>
      <c r="N69" s="168">
        <f t="shared" si="2"/>
        <v>100</v>
      </c>
      <c r="O69" s="168"/>
      <c r="P69" s="170"/>
      <c r="Q69" s="168"/>
    </row>
    <row r="70" spans="1:20" ht="18" customHeight="1">
      <c r="A70" s="139">
        <v>8</v>
      </c>
      <c r="B70" s="140" t="s">
        <v>154</v>
      </c>
      <c r="C70" s="141"/>
      <c r="D70" s="142" t="s">
        <v>125</v>
      </c>
      <c r="E70" s="143">
        <v>121612500</v>
      </c>
      <c r="F70" s="144" t="s">
        <v>30</v>
      </c>
      <c r="G70" s="145">
        <f t="shared" si="3"/>
        <v>5</v>
      </c>
      <c r="H70" s="145">
        <v>5</v>
      </c>
      <c r="I70" s="145">
        <v>0</v>
      </c>
      <c r="J70" s="168">
        <f t="shared" si="0"/>
        <v>0</v>
      </c>
      <c r="K70" s="168">
        <f t="shared" si="1"/>
        <v>0</v>
      </c>
      <c r="L70" s="168">
        <f t="shared" si="4"/>
        <v>5</v>
      </c>
      <c r="M70" s="169">
        <f t="shared" si="5"/>
        <v>121612500</v>
      </c>
      <c r="N70" s="168">
        <f t="shared" si="2"/>
        <v>100</v>
      </c>
      <c r="O70" s="168"/>
      <c r="P70" s="170"/>
      <c r="Q70" s="168"/>
    </row>
    <row r="71" spans="1:20" ht="25.5" customHeight="1">
      <c r="A71" s="139">
        <v>9</v>
      </c>
      <c r="B71" s="140" t="s">
        <v>155</v>
      </c>
      <c r="C71" s="141"/>
      <c r="D71" s="142" t="s">
        <v>127</v>
      </c>
      <c r="E71" s="143">
        <v>195000000</v>
      </c>
      <c r="F71" s="144" t="s">
        <v>30</v>
      </c>
      <c r="G71" s="145">
        <f t="shared" si="3"/>
        <v>5</v>
      </c>
      <c r="H71" s="145">
        <v>5</v>
      </c>
      <c r="I71" s="145">
        <v>0</v>
      </c>
      <c r="J71" s="168">
        <f t="shared" si="0"/>
        <v>0</v>
      </c>
      <c r="K71" s="168">
        <f t="shared" si="1"/>
        <v>0</v>
      </c>
      <c r="L71" s="168">
        <f t="shared" si="4"/>
        <v>5</v>
      </c>
      <c r="M71" s="169">
        <f t="shared" si="5"/>
        <v>195000000</v>
      </c>
      <c r="N71" s="168">
        <f t="shared" si="2"/>
        <v>100</v>
      </c>
      <c r="O71" s="168"/>
      <c r="P71" s="170"/>
      <c r="Q71" s="168"/>
    </row>
    <row r="72" spans="1:20" ht="22.5" customHeight="1">
      <c r="A72" s="139">
        <v>10</v>
      </c>
      <c r="B72" s="140" t="s">
        <v>156</v>
      </c>
      <c r="C72" s="141"/>
      <c r="D72" s="142" t="s">
        <v>157</v>
      </c>
      <c r="E72" s="143">
        <v>6720000000</v>
      </c>
      <c r="F72" s="144" t="s">
        <v>30</v>
      </c>
      <c r="G72" s="145">
        <f t="shared" si="3"/>
        <v>5</v>
      </c>
      <c r="H72" s="145">
        <v>5</v>
      </c>
      <c r="I72" s="145">
        <v>0</v>
      </c>
      <c r="J72" s="168">
        <f t="shared" si="0"/>
        <v>0</v>
      </c>
      <c r="K72" s="168">
        <f t="shared" si="1"/>
        <v>0</v>
      </c>
      <c r="L72" s="168">
        <f t="shared" si="4"/>
        <v>5</v>
      </c>
      <c r="M72" s="169">
        <f t="shared" si="5"/>
        <v>6720000000</v>
      </c>
      <c r="N72" s="168">
        <f t="shared" si="2"/>
        <v>100</v>
      </c>
      <c r="O72" s="168"/>
      <c r="P72" s="170"/>
      <c r="Q72" s="168"/>
    </row>
    <row r="73" spans="1:20" ht="36" customHeight="1">
      <c r="A73" s="139">
        <v>11</v>
      </c>
      <c r="B73" s="140" t="s">
        <v>158</v>
      </c>
      <c r="C73" s="141"/>
      <c r="D73" s="142" t="s">
        <v>129</v>
      </c>
      <c r="E73" s="143">
        <v>125000000</v>
      </c>
      <c r="F73" s="144" t="s">
        <v>30</v>
      </c>
      <c r="G73" s="145">
        <f t="shared" si="3"/>
        <v>5</v>
      </c>
      <c r="H73" s="145">
        <v>5</v>
      </c>
      <c r="I73" s="145">
        <v>0</v>
      </c>
      <c r="J73" s="168">
        <f t="shared" si="0"/>
        <v>0</v>
      </c>
      <c r="K73" s="168">
        <f t="shared" si="1"/>
        <v>0</v>
      </c>
      <c r="L73" s="168">
        <f t="shared" si="4"/>
        <v>5</v>
      </c>
      <c r="M73" s="169">
        <f t="shared" si="5"/>
        <v>125000000</v>
      </c>
      <c r="N73" s="168">
        <f t="shared" si="2"/>
        <v>100</v>
      </c>
      <c r="O73" s="168"/>
      <c r="P73" s="170"/>
      <c r="Q73" s="168"/>
    </row>
    <row r="74" spans="1:20" ht="27.75" customHeight="1">
      <c r="A74" s="139">
        <v>12</v>
      </c>
      <c r="B74" s="140" t="s">
        <v>159</v>
      </c>
      <c r="C74" s="141"/>
      <c r="D74" s="142" t="s">
        <v>131</v>
      </c>
      <c r="E74" s="143">
        <v>228273332</v>
      </c>
      <c r="F74" s="144" t="s">
        <v>30</v>
      </c>
      <c r="G74" s="145">
        <f t="shared" si="3"/>
        <v>5</v>
      </c>
      <c r="H74" s="145">
        <v>5</v>
      </c>
      <c r="I74" s="145">
        <v>0</v>
      </c>
      <c r="J74" s="168">
        <f t="shared" si="0"/>
        <v>0</v>
      </c>
      <c r="K74" s="168">
        <f t="shared" si="1"/>
        <v>0</v>
      </c>
      <c r="L74" s="168">
        <f t="shared" si="4"/>
        <v>5</v>
      </c>
      <c r="M74" s="169">
        <f t="shared" si="5"/>
        <v>228273332</v>
      </c>
      <c r="N74" s="168">
        <f t="shared" si="2"/>
        <v>100</v>
      </c>
      <c r="O74" s="168"/>
      <c r="P74" s="170"/>
      <c r="Q74" s="168"/>
    </row>
    <row r="75" spans="1:20" ht="50.25" customHeight="1">
      <c r="A75" s="139">
        <v>13</v>
      </c>
      <c r="B75" s="140" t="s">
        <v>160</v>
      </c>
      <c r="C75" s="141"/>
      <c r="D75" s="142" t="s">
        <v>161</v>
      </c>
      <c r="E75" s="143">
        <v>496195000</v>
      </c>
      <c r="F75" s="144" t="s">
        <v>30</v>
      </c>
      <c r="G75" s="145">
        <f t="shared" si="3"/>
        <v>5</v>
      </c>
      <c r="H75" s="145">
        <v>5</v>
      </c>
      <c r="I75" s="145">
        <v>0</v>
      </c>
      <c r="J75" s="168">
        <f t="shared" si="0"/>
        <v>0</v>
      </c>
      <c r="K75" s="168">
        <f t="shared" si="1"/>
        <v>0</v>
      </c>
      <c r="L75" s="168">
        <f t="shared" si="4"/>
        <v>5</v>
      </c>
      <c r="M75" s="169">
        <f t="shared" si="5"/>
        <v>496195000</v>
      </c>
      <c r="N75" s="168">
        <f t="shared" si="2"/>
        <v>100</v>
      </c>
      <c r="O75" s="168"/>
      <c r="P75" s="170"/>
      <c r="Q75" s="168"/>
    </row>
    <row r="76" spans="1:20" ht="29.25" customHeight="1">
      <c r="A76" s="139">
        <v>14</v>
      </c>
      <c r="B76" s="140" t="s">
        <v>162</v>
      </c>
      <c r="C76" s="141"/>
      <c r="D76" s="142" t="s">
        <v>135</v>
      </c>
      <c r="E76" s="143">
        <v>396804500</v>
      </c>
      <c r="F76" s="144" t="s">
        <v>30</v>
      </c>
      <c r="G76" s="145">
        <f t="shared" si="3"/>
        <v>5</v>
      </c>
      <c r="H76" s="145">
        <v>5</v>
      </c>
      <c r="I76" s="145">
        <v>0</v>
      </c>
      <c r="J76" s="168">
        <f t="shared" ref="J76:J115" si="6">K76</f>
        <v>0</v>
      </c>
      <c r="K76" s="168">
        <f t="shared" ref="K76:K115" si="7">I76/E76*100</f>
        <v>0</v>
      </c>
      <c r="L76" s="168">
        <f t="shared" ref="L76:L115" si="8">H76-K76</f>
        <v>5</v>
      </c>
      <c r="M76" s="169">
        <f t="shared" si="5"/>
        <v>396804500</v>
      </c>
      <c r="N76" s="168">
        <f t="shared" si="2"/>
        <v>100</v>
      </c>
      <c r="O76" s="168"/>
      <c r="P76" s="170"/>
      <c r="Q76" s="168"/>
    </row>
    <row r="77" spans="1:20" ht="35.25" customHeight="1">
      <c r="A77" s="139">
        <v>15</v>
      </c>
      <c r="B77" s="140" t="s">
        <v>163</v>
      </c>
      <c r="C77" s="141"/>
      <c r="D77" s="142" t="s">
        <v>164</v>
      </c>
      <c r="E77" s="143">
        <v>23723700000</v>
      </c>
      <c r="F77" s="144" t="s">
        <v>30</v>
      </c>
      <c r="G77" s="145">
        <f t="shared" si="3"/>
        <v>5</v>
      </c>
      <c r="H77" s="145">
        <v>5</v>
      </c>
      <c r="I77" s="145">
        <v>0</v>
      </c>
      <c r="J77" s="168">
        <f t="shared" si="6"/>
        <v>0</v>
      </c>
      <c r="K77" s="168">
        <f t="shared" si="7"/>
        <v>0</v>
      </c>
      <c r="L77" s="168">
        <f t="shared" si="8"/>
        <v>5</v>
      </c>
      <c r="M77" s="169">
        <f t="shared" si="5"/>
        <v>23723700000</v>
      </c>
      <c r="N77" s="168">
        <f t="shared" si="2"/>
        <v>100</v>
      </c>
      <c r="O77" s="168"/>
      <c r="P77" s="170"/>
      <c r="Q77" s="168"/>
    </row>
    <row r="78" spans="1:20" s="114" customFormat="1" ht="37.5" customHeight="1">
      <c r="A78" s="134" t="s">
        <v>57</v>
      </c>
      <c r="B78" s="135" t="s">
        <v>165</v>
      </c>
      <c r="C78" s="154"/>
      <c r="D78" s="155" t="s">
        <v>166</v>
      </c>
      <c r="E78" s="136">
        <f>SUM(E79:E89)</f>
        <v>3523535750</v>
      </c>
      <c r="F78" s="137" t="s">
        <v>30</v>
      </c>
      <c r="G78" s="138">
        <f t="shared" ref="G78:G115" si="9">H78</f>
        <v>5</v>
      </c>
      <c r="H78" s="138">
        <v>5</v>
      </c>
      <c r="I78" s="138">
        <f>SUM(I79:I89)</f>
        <v>0</v>
      </c>
      <c r="J78" s="176">
        <f t="shared" si="6"/>
        <v>0</v>
      </c>
      <c r="K78" s="176">
        <f t="shared" si="7"/>
        <v>0</v>
      </c>
      <c r="L78" s="176">
        <f t="shared" si="8"/>
        <v>5</v>
      </c>
      <c r="M78" s="177">
        <f>E78-I78</f>
        <v>3523535750</v>
      </c>
      <c r="N78" s="176">
        <f t="shared" si="2"/>
        <v>100</v>
      </c>
      <c r="O78" s="176"/>
      <c r="P78" s="166"/>
      <c r="Q78" s="176"/>
      <c r="R78" s="112"/>
      <c r="S78" s="112"/>
      <c r="T78" s="112"/>
    </row>
    <row r="79" spans="1:20" ht="32.25" customHeight="1">
      <c r="A79" s="139">
        <v>1</v>
      </c>
      <c r="B79" s="140" t="s">
        <v>167</v>
      </c>
      <c r="C79" s="141"/>
      <c r="D79" s="142" t="s">
        <v>168</v>
      </c>
      <c r="E79" s="143">
        <v>675000000</v>
      </c>
      <c r="F79" s="144" t="s">
        <v>30</v>
      </c>
      <c r="G79" s="145">
        <f t="shared" si="9"/>
        <v>5</v>
      </c>
      <c r="H79" s="145">
        <v>5</v>
      </c>
      <c r="I79" s="145">
        <v>0</v>
      </c>
      <c r="J79" s="168">
        <f t="shared" si="6"/>
        <v>0</v>
      </c>
      <c r="K79" s="168">
        <f t="shared" si="7"/>
        <v>0</v>
      </c>
      <c r="L79" s="168">
        <f t="shared" si="8"/>
        <v>5</v>
      </c>
      <c r="M79" s="169">
        <f t="shared" ref="M79:M115" si="10">E79-I79</f>
        <v>675000000</v>
      </c>
      <c r="N79" s="168">
        <f t="shared" si="2"/>
        <v>100</v>
      </c>
      <c r="O79" s="168"/>
      <c r="P79" s="170"/>
      <c r="Q79" s="168"/>
    </row>
    <row r="80" spans="1:20" ht="20.25" customHeight="1">
      <c r="A80" s="139">
        <v>2</v>
      </c>
      <c r="B80" s="140" t="s">
        <v>169</v>
      </c>
      <c r="C80" s="141"/>
      <c r="D80" s="142" t="s">
        <v>170</v>
      </c>
      <c r="E80" s="143">
        <v>75250000</v>
      </c>
      <c r="F80" s="144" t="s">
        <v>30</v>
      </c>
      <c r="G80" s="145">
        <f t="shared" si="9"/>
        <v>5</v>
      </c>
      <c r="H80" s="145">
        <v>5</v>
      </c>
      <c r="I80" s="145">
        <v>0</v>
      </c>
      <c r="J80" s="168">
        <f t="shared" si="6"/>
        <v>0</v>
      </c>
      <c r="K80" s="168">
        <f t="shared" si="7"/>
        <v>0</v>
      </c>
      <c r="L80" s="168">
        <f t="shared" si="8"/>
        <v>5</v>
      </c>
      <c r="M80" s="169">
        <f t="shared" si="10"/>
        <v>75250000</v>
      </c>
      <c r="N80" s="168">
        <f t="shared" si="2"/>
        <v>100</v>
      </c>
      <c r="O80" s="168"/>
      <c r="P80" s="170"/>
      <c r="Q80" s="168"/>
    </row>
    <row r="81" spans="1:20" ht="28.5" customHeight="1">
      <c r="A81" s="139">
        <v>3</v>
      </c>
      <c r="B81" s="140" t="s">
        <v>171</v>
      </c>
      <c r="C81" s="141"/>
      <c r="D81" s="142" t="s">
        <v>172</v>
      </c>
      <c r="E81" s="143">
        <v>75000000</v>
      </c>
      <c r="F81" s="144" t="s">
        <v>30</v>
      </c>
      <c r="G81" s="145">
        <f t="shared" si="9"/>
        <v>5</v>
      </c>
      <c r="H81" s="145">
        <v>5</v>
      </c>
      <c r="I81" s="145">
        <v>0</v>
      </c>
      <c r="J81" s="168">
        <f t="shared" si="6"/>
        <v>0</v>
      </c>
      <c r="K81" s="168">
        <f t="shared" si="7"/>
        <v>0</v>
      </c>
      <c r="L81" s="168">
        <f t="shared" si="8"/>
        <v>5</v>
      </c>
      <c r="M81" s="169">
        <f t="shared" si="10"/>
        <v>75000000</v>
      </c>
      <c r="N81" s="168">
        <f t="shared" si="2"/>
        <v>100</v>
      </c>
      <c r="O81" s="168"/>
      <c r="P81" s="170"/>
      <c r="Q81" s="168"/>
    </row>
    <row r="82" spans="1:20" ht="28.5" customHeight="1">
      <c r="A82" s="139">
        <v>4</v>
      </c>
      <c r="B82" s="140" t="s">
        <v>173</v>
      </c>
      <c r="C82" s="141"/>
      <c r="D82" s="142" t="s">
        <v>174</v>
      </c>
      <c r="E82" s="143">
        <v>147000000</v>
      </c>
      <c r="F82" s="144" t="s">
        <v>30</v>
      </c>
      <c r="G82" s="145">
        <f t="shared" si="9"/>
        <v>5</v>
      </c>
      <c r="H82" s="145">
        <v>5</v>
      </c>
      <c r="I82" s="145">
        <v>0</v>
      </c>
      <c r="J82" s="168">
        <f t="shared" si="6"/>
        <v>0</v>
      </c>
      <c r="K82" s="168">
        <f t="shared" si="7"/>
        <v>0</v>
      </c>
      <c r="L82" s="168">
        <f t="shared" si="8"/>
        <v>5</v>
      </c>
      <c r="M82" s="169">
        <f t="shared" si="10"/>
        <v>147000000</v>
      </c>
      <c r="N82" s="168">
        <f t="shared" si="2"/>
        <v>100</v>
      </c>
      <c r="O82" s="168"/>
      <c r="P82" s="170"/>
      <c r="Q82" s="168"/>
    </row>
    <row r="83" spans="1:20" ht="32.25" customHeight="1">
      <c r="A83" s="139">
        <v>5</v>
      </c>
      <c r="B83" s="140" t="s">
        <v>175</v>
      </c>
      <c r="C83" s="141"/>
      <c r="D83" s="142" t="s">
        <v>176</v>
      </c>
      <c r="E83" s="143">
        <v>75000000</v>
      </c>
      <c r="F83" s="144" t="s">
        <v>30</v>
      </c>
      <c r="G83" s="145">
        <f t="shared" si="9"/>
        <v>5</v>
      </c>
      <c r="H83" s="145">
        <v>5</v>
      </c>
      <c r="I83" s="145">
        <v>0</v>
      </c>
      <c r="J83" s="168">
        <f t="shared" si="6"/>
        <v>0</v>
      </c>
      <c r="K83" s="168">
        <f t="shared" si="7"/>
        <v>0</v>
      </c>
      <c r="L83" s="168">
        <f t="shared" si="8"/>
        <v>5</v>
      </c>
      <c r="M83" s="169">
        <f t="shared" si="10"/>
        <v>75000000</v>
      </c>
      <c r="N83" s="168">
        <f t="shared" ref="N83:N115" si="11">M83/E83*100</f>
        <v>100</v>
      </c>
      <c r="O83" s="168"/>
      <c r="P83" s="170"/>
      <c r="Q83" s="168"/>
    </row>
    <row r="84" spans="1:20" ht="31.5" customHeight="1">
      <c r="A84" s="139">
        <v>6</v>
      </c>
      <c r="B84" s="140" t="s">
        <v>177</v>
      </c>
      <c r="C84" s="141"/>
      <c r="D84" s="142" t="s">
        <v>178</v>
      </c>
      <c r="E84" s="143">
        <v>175000000</v>
      </c>
      <c r="F84" s="144" t="s">
        <v>30</v>
      </c>
      <c r="G84" s="145">
        <f t="shared" si="9"/>
        <v>5</v>
      </c>
      <c r="H84" s="145">
        <v>5</v>
      </c>
      <c r="I84" s="145">
        <v>0</v>
      </c>
      <c r="J84" s="168">
        <f t="shared" si="6"/>
        <v>0</v>
      </c>
      <c r="K84" s="168">
        <f t="shared" si="7"/>
        <v>0</v>
      </c>
      <c r="L84" s="168">
        <f t="shared" si="8"/>
        <v>5</v>
      </c>
      <c r="M84" s="169">
        <f t="shared" si="10"/>
        <v>175000000</v>
      </c>
      <c r="N84" s="168">
        <f t="shared" si="11"/>
        <v>100</v>
      </c>
      <c r="O84" s="168"/>
      <c r="P84" s="170"/>
      <c r="Q84" s="168"/>
    </row>
    <row r="85" spans="1:20" ht="31.5" customHeight="1">
      <c r="A85" s="139">
        <v>7</v>
      </c>
      <c r="B85" s="140" t="s">
        <v>179</v>
      </c>
      <c r="C85" s="141"/>
      <c r="D85" s="142" t="s">
        <v>180</v>
      </c>
      <c r="E85" s="143">
        <v>100000000</v>
      </c>
      <c r="F85" s="144" t="s">
        <v>30</v>
      </c>
      <c r="G85" s="145">
        <f t="shared" si="9"/>
        <v>5</v>
      </c>
      <c r="H85" s="145">
        <v>5</v>
      </c>
      <c r="I85" s="145">
        <v>0</v>
      </c>
      <c r="J85" s="168">
        <f t="shared" si="6"/>
        <v>0</v>
      </c>
      <c r="K85" s="168">
        <f t="shared" si="7"/>
        <v>0</v>
      </c>
      <c r="L85" s="168">
        <f t="shared" si="8"/>
        <v>5</v>
      </c>
      <c r="M85" s="169">
        <f t="shared" si="10"/>
        <v>100000000</v>
      </c>
      <c r="N85" s="168">
        <f t="shared" si="11"/>
        <v>100</v>
      </c>
      <c r="O85" s="168"/>
      <c r="P85" s="170"/>
      <c r="Q85" s="168"/>
    </row>
    <row r="86" spans="1:20" ht="36.75" customHeight="1">
      <c r="A86" s="139">
        <v>8</v>
      </c>
      <c r="B86" s="140" t="s">
        <v>181</v>
      </c>
      <c r="C86" s="141"/>
      <c r="D86" s="142" t="s">
        <v>182</v>
      </c>
      <c r="E86" s="143">
        <v>1550000000</v>
      </c>
      <c r="F86" s="144" t="s">
        <v>30</v>
      </c>
      <c r="G86" s="145">
        <f t="shared" si="9"/>
        <v>5</v>
      </c>
      <c r="H86" s="145">
        <v>5</v>
      </c>
      <c r="I86" s="145">
        <v>0</v>
      </c>
      <c r="J86" s="168">
        <f t="shared" si="6"/>
        <v>0</v>
      </c>
      <c r="K86" s="168">
        <f t="shared" si="7"/>
        <v>0</v>
      </c>
      <c r="L86" s="168">
        <f t="shared" si="8"/>
        <v>5</v>
      </c>
      <c r="M86" s="169">
        <f t="shared" si="10"/>
        <v>1550000000</v>
      </c>
      <c r="N86" s="168">
        <f t="shared" si="11"/>
        <v>100</v>
      </c>
      <c r="O86" s="168"/>
      <c r="P86" s="170"/>
      <c r="Q86" s="168"/>
    </row>
    <row r="87" spans="1:20" ht="43.5" customHeight="1">
      <c r="A87" s="139">
        <v>9</v>
      </c>
      <c r="B87" s="140" t="s">
        <v>183</v>
      </c>
      <c r="C87" s="141"/>
      <c r="D87" s="142" t="s">
        <v>184</v>
      </c>
      <c r="E87" s="143">
        <v>147914500</v>
      </c>
      <c r="F87" s="144" t="s">
        <v>30</v>
      </c>
      <c r="G87" s="145">
        <f t="shared" si="9"/>
        <v>5</v>
      </c>
      <c r="H87" s="145">
        <v>5</v>
      </c>
      <c r="I87" s="145">
        <v>0</v>
      </c>
      <c r="J87" s="168">
        <f t="shared" si="6"/>
        <v>0</v>
      </c>
      <c r="K87" s="168">
        <f t="shared" si="7"/>
        <v>0</v>
      </c>
      <c r="L87" s="168">
        <f t="shared" si="8"/>
        <v>5</v>
      </c>
      <c r="M87" s="169">
        <f t="shared" si="10"/>
        <v>147914500</v>
      </c>
      <c r="N87" s="168">
        <f t="shared" si="11"/>
        <v>100</v>
      </c>
      <c r="O87" s="168"/>
      <c r="P87" s="170"/>
      <c r="Q87" s="168"/>
    </row>
    <row r="88" spans="1:20" ht="24" customHeight="1">
      <c r="A88" s="139">
        <v>10</v>
      </c>
      <c r="B88" s="140" t="s">
        <v>185</v>
      </c>
      <c r="C88" s="141"/>
      <c r="D88" s="142" t="s">
        <v>186</v>
      </c>
      <c r="E88" s="143">
        <v>353371250</v>
      </c>
      <c r="F88" s="144" t="s">
        <v>30</v>
      </c>
      <c r="G88" s="145">
        <f t="shared" si="9"/>
        <v>5</v>
      </c>
      <c r="H88" s="145">
        <v>5</v>
      </c>
      <c r="I88" s="145">
        <v>0</v>
      </c>
      <c r="J88" s="168">
        <f t="shared" si="6"/>
        <v>0</v>
      </c>
      <c r="K88" s="168">
        <f t="shared" si="7"/>
        <v>0</v>
      </c>
      <c r="L88" s="168">
        <f t="shared" si="8"/>
        <v>5</v>
      </c>
      <c r="M88" s="169">
        <f t="shared" si="10"/>
        <v>353371250</v>
      </c>
      <c r="N88" s="168">
        <f t="shared" si="11"/>
        <v>100</v>
      </c>
      <c r="O88" s="168"/>
      <c r="P88" s="170"/>
      <c r="Q88" s="168"/>
    </row>
    <row r="89" spans="1:20" ht="20.25" customHeight="1">
      <c r="A89" s="139">
        <v>11</v>
      </c>
      <c r="B89" s="140" t="s">
        <v>187</v>
      </c>
      <c r="C89" s="141"/>
      <c r="D89" s="142" t="s">
        <v>188</v>
      </c>
      <c r="E89" s="143">
        <v>150000000</v>
      </c>
      <c r="F89" s="144" t="s">
        <v>30</v>
      </c>
      <c r="G89" s="145">
        <f t="shared" si="9"/>
        <v>5</v>
      </c>
      <c r="H89" s="145">
        <v>5</v>
      </c>
      <c r="I89" s="145">
        <v>0</v>
      </c>
      <c r="J89" s="168">
        <f t="shared" si="6"/>
        <v>0</v>
      </c>
      <c r="K89" s="168">
        <f t="shared" si="7"/>
        <v>0</v>
      </c>
      <c r="L89" s="168">
        <f t="shared" si="8"/>
        <v>5</v>
      </c>
      <c r="M89" s="169">
        <f t="shared" si="10"/>
        <v>150000000</v>
      </c>
      <c r="N89" s="168">
        <f t="shared" si="11"/>
        <v>100</v>
      </c>
      <c r="O89" s="168"/>
      <c r="P89" s="170"/>
      <c r="Q89" s="168"/>
    </row>
    <row r="90" spans="1:20" s="114" customFormat="1" ht="37.5" customHeight="1">
      <c r="A90" s="134" t="s">
        <v>64</v>
      </c>
      <c r="B90" s="135" t="s">
        <v>189</v>
      </c>
      <c r="C90" s="154"/>
      <c r="D90" s="155" t="s">
        <v>190</v>
      </c>
      <c r="E90" s="136">
        <f>SUM(E91:E94)</f>
        <v>676119930</v>
      </c>
      <c r="F90" s="137" t="s">
        <v>30</v>
      </c>
      <c r="G90" s="138">
        <f t="shared" si="9"/>
        <v>5</v>
      </c>
      <c r="H90" s="138">
        <v>5</v>
      </c>
      <c r="I90" s="138">
        <f>SUM(I91:I94)</f>
        <v>0</v>
      </c>
      <c r="J90" s="176">
        <f t="shared" si="6"/>
        <v>0</v>
      </c>
      <c r="K90" s="176">
        <f t="shared" si="7"/>
        <v>0</v>
      </c>
      <c r="L90" s="176">
        <f t="shared" si="8"/>
        <v>5</v>
      </c>
      <c r="M90" s="177">
        <f t="shared" si="10"/>
        <v>676119930</v>
      </c>
      <c r="N90" s="176">
        <f t="shared" si="11"/>
        <v>100</v>
      </c>
      <c r="O90" s="176"/>
      <c r="P90" s="166"/>
      <c r="Q90" s="176"/>
      <c r="R90" s="112"/>
      <c r="S90" s="112"/>
      <c r="T90" s="112"/>
    </row>
    <row r="91" spans="1:20" ht="36" customHeight="1">
      <c r="A91" s="139">
        <v>1</v>
      </c>
      <c r="B91" s="140" t="s">
        <v>191</v>
      </c>
      <c r="C91" s="141"/>
      <c r="D91" s="142" t="s">
        <v>192</v>
      </c>
      <c r="E91" s="143">
        <v>433070000</v>
      </c>
      <c r="F91" s="144" t="s">
        <v>30</v>
      </c>
      <c r="G91" s="145">
        <f t="shared" si="9"/>
        <v>5</v>
      </c>
      <c r="H91" s="145">
        <v>5</v>
      </c>
      <c r="I91" s="145">
        <v>0</v>
      </c>
      <c r="J91" s="168">
        <f t="shared" si="6"/>
        <v>0</v>
      </c>
      <c r="K91" s="168">
        <f t="shared" si="7"/>
        <v>0</v>
      </c>
      <c r="L91" s="168">
        <f t="shared" si="8"/>
        <v>5</v>
      </c>
      <c r="M91" s="169">
        <f t="shared" si="10"/>
        <v>433070000</v>
      </c>
      <c r="N91" s="168">
        <f t="shared" si="11"/>
        <v>100</v>
      </c>
      <c r="O91" s="168"/>
      <c r="P91" s="170"/>
      <c r="Q91" s="168"/>
    </row>
    <row r="92" spans="1:20" ht="43.5" customHeight="1">
      <c r="A92" s="139">
        <v>2</v>
      </c>
      <c r="B92" s="140" t="s">
        <v>193</v>
      </c>
      <c r="C92" s="141"/>
      <c r="D92" s="142" t="s">
        <v>194</v>
      </c>
      <c r="E92" s="143">
        <v>75000000</v>
      </c>
      <c r="F92" s="144" t="s">
        <v>30</v>
      </c>
      <c r="G92" s="145">
        <f t="shared" si="9"/>
        <v>5</v>
      </c>
      <c r="H92" s="145">
        <v>5</v>
      </c>
      <c r="I92" s="145">
        <v>0</v>
      </c>
      <c r="J92" s="168">
        <f t="shared" si="6"/>
        <v>0</v>
      </c>
      <c r="K92" s="168">
        <f t="shared" si="7"/>
        <v>0</v>
      </c>
      <c r="L92" s="168">
        <f t="shared" si="8"/>
        <v>5</v>
      </c>
      <c r="M92" s="169">
        <f t="shared" si="10"/>
        <v>75000000</v>
      </c>
      <c r="N92" s="168">
        <f t="shared" si="11"/>
        <v>100</v>
      </c>
      <c r="O92" s="168"/>
      <c r="P92" s="170"/>
      <c r="Q92" s="168"/>
    </row>
    <row r="93" spans="1:20" ht="53.25" customHeight="1">
      <c r="A93" s="139">
        <v>3</v>
      </c>
      <c r="B93" s="140" t="s">
        <v>195</v>
      </c>
      <c r="C93" s="141"/>
      <c r="D93" s="142" t="s">
        <v>196</v>
      </c>
      <c r="E93" s="143">
        <v>74999930</v>
      </c>
      <c r="F93" s="144" t="s">
        <v>30</v>
      </c>
      <c r="G93" s="145">
        <f t="shared" si="9"/>
        <v>5</v>
      </c>
      <c r="H93" s="145">
        <v>5</v>
      </c>
      <c r="I93" s="145">
        <v>0</v>
      </c>
      <c r="J93" s="168">
        <f t="shared" si="6"/>
        <v>0</v>
      </c>
      <c r="K93" s="168">
        <f t="shared" si="7"/>
        <v>0</v>
      </c>
      <c r="L93" s="168">
        <f t="shared" si="8"/>
        <v>5</v>
      </c>
      <c r="M93" s="169">
        <f t="shared" si="10"/>
        <v>74999930</v>
      </c>
      <c r="N93" s="168">
        <f t="shared" si="11"/>
        <v>100</v>
      </c>
      <c r="O93" s="168"/>
      <c r="P93" s="170"/>
      <c r="Q93" s="168"/>
    </row>
    <row r="94" spans="1:20" ht="32.25" customHeight="1">
      <c r="A94" s="139">
        <v>4</v>
      </c>
      <c r="B94" s="140" t="s">
        <v>197</v>
      </c>
      <c r="C94" s="141"/>
      <c r="D94" s="142" t="s">
        <v>198</v>
      </c>
      <c r="E94" s="143">
        <v>93050000</v>
      </c>
      <c r="F94" s="144" t="s">
        <v>30</v>
      </c>
      <c r="G94" s="145">
        <f t="shared" si="9"/>
        <v>5</v>
      </c>
      <c r="H94" s="145">
        <v>5</v>
      </c>
      <c r="I94" s="145">
        <v>0</v>
      </c>
      <c r="J94" s="168">
        <f t="shared" si="6"/>
        <v>0</v>
      </c>
      <c r="K94" s="168">
        <f t="shared" si="7"/>
        <v>0</v>
      </c>
      <c r="L94" s="168">
        <f t="shared" si="8"/>
        <v>5</v>
      </c>
      <c r="M94" s="169">
        <f t="shared" si="10"/>
        <v>93050000</v>
      </c>
      <c r="N94" s="168">
        <f t="shared" si="11"/>
        <v>100</v>
      </c>
      <c r="O94" s="168"/>
      <c r="P94" s="170"/>
      <c r="Q94" s="168"/>
    </row>
    <row r="95" spans="1:20" s="112" customFormat="1" ht="29.25" customHeight="1">
      <c r="A95" s="129" t="s">
        <v>199</v>
      </c>
      <c r="B95" s="130" t="s">
        <v>200</v>
      </c>
      <c r="C95" s="184"/>
      <c r="D95" s="185" t="s">
        <v>201</v>
      </c>
      <c r="E95" s="131">
        <f>E96</f>
        <v>100000000</v>
      </c>
      <c r="F95" s="132" t="s">
        <v>30</v>
      </c>
      <c r="G95" s="133">
        <f t="shared" si="9"/>
        <v>5</v>
      </c>
      <c r="H95" s="133">
        <v>5</v>
      </c>
      <c r="I95" s="133">
        <f>SUM(I96)</f>
        <v>0</v>
      </c>
      <c r="J95" s="163">
        <f t="shared" si="6"/>
        <v>0</v>
      </c>
      <c r="K95" s="163">
        <f t="shared" si="7"/>
        <v>0</v>
      </c>
      <c r="L95" s="163">
        <f t="shared" si="8"/>
        <v>5</v>
      </c>
      <c r="M95" s="164">
        <f t="shared" si="10"/>
        <v>100000000</v>
      </c>
      <c r="N95" s="163">
        <f t="shared" si="11"/>
        <v>100</v>
      </c>
      <c r="O95" s="163"/>
      <c r="P95" s="165"/>
      <c r="Q95" s="163"/>
    </row>
    <row r="96" spans="1:20" s="114" customFormat="1" ht="32.25" customHeight="1">
      <c r="A96" s="134" t="s">
        <v>31</v>
      </c>
      <c r="B96" s="135" t="s">
        <v>202</v>
      </c>
      <c r="C96" s="154"/>
      <c r="D96" s="155" t="s">
        <v>203</v>
      </c>
      <c r="E96" s="136">
        <f>E97</f>
        <v>100000000</v>
      </c>
      <c r="F96" s="137" t="s">
        <v>30</v>
      </c>
      <c r="G96" s="138">
        <f t="shared" si="9"/>
        <v>5</v>
      </c>
      <c r="H96" s="138">
        <v>5</v>
      </c>
      <c r="I96" s="138">
        <f>SUM(I97)</f>
        <v>0</v>
      </c>
      <c r="J96" s="176">
        <f t="shared" si="6"/>
        <v>0</v>
      </c>
      <c r="K96" s="176">
        <f t="shared" si="7"/>
        <v>0</v>
      </c>
      <c r="L96" s="176">
        <f t="shared" si="8"/>
        <v>5</v>
      </c>
      <c r="M96" s="177">
        <f t="shared" si="10"/>
        <v>100000000</v>
      </c>
      <c r="N96" s="176">
        <f t="shared" si="11"/>
        <v>100</v>
      </c>
      <c r="O96" s="176"/>
      <c r="P96" s="166"/>
      <c r="Q96" s="176"/>
      <c r="R96" s="112"/>
      <c r="S96" s="112"/>
      <c r="T96" s="112"/>
    </row>
    <row r="97" spans="1:20" ht="39.75" customHeight="1">
      <c r="A97" s="139">
        <v>1</v>
      </c>
      <c r="B97" s="140" t="s">
        <v>204</v>
      </c>
      <c r="C97" s="141"/>
      <c r="D97" s="142" t="s">
        <v>205</v>
      </c>
      <c r="E97" s="143">
        <v>100000000</v>
      </c>
      <c r="F97" s="144" t="s">
        <v>30</v>
      </c>
      <c r="G97" s="145">
        <f t="shared" si="9"/>
        <v>5</v>
      </c>
      <c r="H97" s="145">
        <v>5</v>
      </c>
      <c r="I97" s="145">
        <v>0</v>
      </c>
      <c r="J97" s="168">
        <f t="shared" si="6"/>
        <v>0</v>
      </c>
      <c r="K97" s="168">
        <f t="shared" si="7"/>
        <v>0</v>
      </c>
      <c r="L97" s="168">
        <f t="shared" si="8"/>
        <v>5</v>
      </c>
      <c r="M97" s="169">
        <f t="shared" si="10"/>
        <v>100000000</v>
      </c>
      <c r="N97" s="168">
        <f t="shared" si="11"/>
        <v>100</v>
      </c>
      <c r="O97" s="168"/>
      <c r="P97" s="170"/>
      <c r="Q97" s="168"/>
    </row>
    <row r="98" spans="1:20" s="112" customFormat="1" ht="33.75" customHeight="1">
      <c r="A98" s="129" t="s">
        <v>206</v>
      </c>
      <c r="B98" s="130" t="s">
        <v>207</v>
      </c>
      <c r="C98" s="184"/>
      <c r="D98" s="185" t="s">
        <v>208</v>
      </c>
      <c r="E98" s="131">
        <f>E99</f>
        <v>5101900000</v>
      </c>
      <c r="F98" s="132" t="s">
        <v>30</v>
      </c>
      <c r="G98" s="133">
        <f t="shared" si="9"/>
        <v>5</v>
      </c>
      <c r="H98" s="133">
        <v>5</v>
      </c>
      <c r="I98" s="133">
        <f>SUM(I99)</f>
        <v>4000000</v>
      </c>
      <c r="J98" s="163">
        <f t="shared" si="6"/>
        <v>7.8402163899723598E-2</v>
      </c>
      <c r="K98" s="163">
        <f t="shared" si="7"/>
        <v>7.8402163899723598E-2</v>
      </c>
      <c r="L98" s="163">
        <f t="shared" si="8"/>
        <v>4.9215978361002799</v>
      </c>
      <c r="M98" s="164">
        <f t="shared" si="10"/>
        <v>5097900000</v>
      </c>
      <c r="N98" s="163">
        <f t="shared" si="11"/>
        <v>99.921597836100304</v>
      </c>
      <c r="O98" s="163"/>
      <c r="P98" s="165"/>
      <c r="Q98" s="163"/>
    </row>
    <row r="99" spans="1:20" s="114" customFormat="1" ht="76.5" customHeight="1">
      <c r="A99" s="134" t="s">
        <v>31</v>
      </c>
      <c r="B99" s="135" t="s">
        <v>209</v>
      </c>
      <c r="C99" s="154"/>
      <c r="D99" s="155" t="s">
        <v>210</v>
      </c>
      <c r="E99" s="136">
        <f>SUM(E100:E101)</f>
        <v>5101900000</v>
      </c>
      <c r="F99" s="137" t="s">
        <v>30</v>
      </c>
      <c r="G99" s="138">
        <f t="shared" si="9"/>
        <v>5</v>
      </c>
      <c r="H99" s="138">
        <v>5</v>
      </c>
      <c r="I99" s="138">
        <f>SUM(I100:I101)</f>
        <v>4000000</v>
      </c>
      <c r="J99" s="176">
        <f t="shared" si="6"/>
        <v>7.8402163899723598E-2</v>
      </c>
      <c r="K99" s="176">
        <f t="shared" si="7"/>
        <v>7.8402163899723598E-2</v>
      </c>
      <c r="L99" s="176">
        <f t="shared" si="8"/>
        <v>4.9215978361002799</v>
      </c>
      <c r="M99" s="177">
        <f t="shared" si="10"/>
        <v>5097900000</v>
      </c>
      <c r="N99" s="176">
        <f t="shared" si="11"/>
        <v>99.921597836100304</v>
      </c>
      <c r="O99" s="176"/>
      <c r="P99" s="166"/>
      <c r="Q99" s="176"/>
      <c r="R99" s="112"/>
      <c r="S99" s="112"/>
      <c r="T99" s="112"/>
    </row>
    <row r="100" spans="1:20" ht="64.5" customHeight="1">
      <c r="A100" s="139">
        <v>1</v>
      </c>
      <c r="B100" s="140" t="s">
        <v>211</v>
      </c>
      <c r="C100" s="141"/>
      <c r="D100" s="142" t="s">
        <v>212</v>
      </c>
      <c r="E100" s="143">
        <v>4041900000</v>
      </c>
      <c r="F100" s="144" t="s">
        <v>30</v>
      </c>
      <c r="G100" s="145">
        <f t="shared" si="9"/>
        <v>5</v>
      </c>
      <c r="H100" s="145">
        <v>5</v>
      </c>
      <c r="I100" s="145">
        <v>0</v>
      </c>
      <c r="J100" s="168">
        <f t="shared" si="6"/>
        <v>0</v>
      </c>
      <c r="K100" s="168">
        <f t="shared" si="7"/>
        <v>0</v>
      </c>
      <c r="L100" s="168">
        <f t="shared" si="8"/>
        <v>5</v>
      </c>
      <c r="M100" s="169">
        <f t="shared" si="10"/>
        <v>4041900000</v>
      </c>
      <c r="N100" s="168">
        <f t="shared" si="11"/>
        <v>100</v>
      </c>
      <c r="O100" s="168"/>
      <c r="P100" s="170"/>
      <c r="Q100" s="168"/>
    </row>
    <row r="101" spans="1:20" s="117" customFormat="1" ht="64.5" customHeight="1">
      <c r="A101" s="202">
        <v>2</v>
      </c>
      <c r="B101" s="203" t="s">
        <v>213</v>
      </c>
      <c r="C101" s="204"/>
      <c r="D101" s="205" t="s">
        <v>214</v>
      </c>
      <c r="E101" s="206">
        <v>1060000000</v>
      </c>
      <c r="F101" s="207" t="s">
        <v>30</v>
      </c>
      <c r="G101" s="208">
        <f t="shared" si="9"/>
        <v>5</v>
      </c>
      <c r="H101" s="208">
        <v>5</v>
      </c>
      <c r="I101" s="208">
        <v>4000000</v>
      </c>
      <c r="J101" s="219">
        <f t="shared" si="6"/>
        <v>0.37735849056603799</v>
      </c>
      <c r="K101" s="219">
        <f t="shared" si="7"/>
        <v>0.37735849056603799</v>
      </c>
      <c r="L101" s="219">
        <f t="shared" si="8"/>
        <v>4.6226415094339597</v>
      </c>
      <c r="M101" s="220">
        <f t="shared" si="10"/>
        <v>1056000000</v>
      </c>
      <c r="N101" s="219">
        <f t="shared" si="11"/>
        <v>99.622641509434004</v>
      </c>
      <c r="O101" s="219"/>
      <c r="P101" s="221"/>
      <c r="Q101" s="219"/>
      <c r="R101" s="118"/>
      <c r="S101" s="118"/>
      <c r="T101" s="118"/>
    </row>
    <row r="102" spans="1:20" s="112" customFormat="1" ht="27" customHeight="1">
      <c r="A102" s="129" t="s">
        <v>215</v>
      </c>
      <c r="B102" s="130" t="s">
        <v>216</v>
      </c>
      <c r="C102" s="184"/>
      <c r="D102" s="185" t="s">
        <v>217</v>
      </c>
      <c r="E102" s="131">
        <f>SUM(E103+E106)</f>
        <v>1980000000</v>
      </c>
      <c r="F102" s="132" t="s">
        <v>30</v>
      </c>
      <c r="G102" s="133">
        <f t="shared" si="9"/>
        <v>5</v>
      </c>
      <c r="H102" s="133">
        <v>5</v>
      </c>
      <c r="I102" s="133">
        <f>SUM(I103,I106)</f>
        <v>0</v>
      </c>
      <c r="J102" s="163">
        <f t="shared" si="6"/>
        <v>0</v>
      </c>
      <c r="K102" s="163">
        <f t="shared" si="7"/>
        <v>0</v>
      </c>
      <c r="L102" s="163">
        <f t="shared" si="8"/>
        <v>5</v>
      </c>
      <c r="M102" s="164">
        <f t="shared" si="10"/>
        <v>1980000000</v>
      </c>
      <c r="N102" s="163">
        <f t="shared" si="11"/>
        <v>100</v>
      </c>
      <c r="O102" s="163"/>
      <c r="P102" s="165"/>
      <c r="Q102" s="163"/>
    </row>
    <row r="103" spans="1:20" s="114" customFormat="1" ht="37.5" customHeight="1">
      <c r="A103" s="134" t="s">
        <v>31</v>
      </c>
      <c r="B103" s="135" t="s">
        <v>218</v>
      </c>
      <c r="C103" s="154"/>
      <c r="D103" s="135" t="s">
        <v>219</v>
      </c>
      <c r="E103" s="136">
        <f>SUM(E104:E105)</f>
        <v>570000000</v>
      </c>
      <c r="F103" s="137" t="s">
        <v>30</v>
      </c>
      <c r="G103" s="138">
        <f t="shared" si="9"/>
        <v>5</v>
      </c>
      <c r="H103" s="138">
        <v>5</v>
      </c>
      <c r="I103" s="138">
        <f>SUM(I104:I105)</f>
        <v>0</v>
      </c>
      <c r="J103" s="176">
        <f t="shared" si="6"/>
        <v>0</v>
      </c>
      <c r="K103" s="176">
        <f t="shared" si="7"/>
        <v>0</v>
      </c>
      <c r="L103" s="176">
        <f t="shared" si="8"/>
        <v>5</v>
      </c>
      <c r="M103" s="177">
        <f t="shared" si="10"/>
        <v>570000000</v>
      </c>
      <c r="N103" s="176">
        <f t="shared" si="11"/>
        <v>100</v>
      </c>
      <c r="O103" s="176"/>
      <c r="P103" s="166"/>
      <c r="Q103" s="176"/>
      <c r="R103" s="112"/>
      <c r="S103" s="112"/>
      <c r="T103" s="112"/>
    </row>
    <row r="104" spans="1:20" ht="46.5" customHeight="1">
      <c r="A104" s="139">
        <v>1</v>
      </c>
      <c r="B104" s="140" t="s">
        <v>220</v>
      </c>
      <c r="C104" s="141"/>
      <c r="D104" s="142" t="s">
        <v>221</v>
      </c>
      <c r="E104" s="143">
        <v>75000000</v>
      </c>
      <c r="F104" s="144" t="s">
        <v>30</v>
      </c>
      <c r="G104" s="145">
        <f t="shared" si="9"/>
        <v>5</v>
      </c>
      <c r="H104" s="145">
        <v>5</v>
      </c>
      <c r="I104" s="145">
        <v>0</v>
      </c>
      <c r="J104" s="168">
        <f t="shared" si="6"/>
        <v>0</v>
      </c>
      <c r="K104" s="168">
        <f t="shared" si="7"/>
        <v>0</v>
      </c>
      <c r="L104" s="168">
        <f t="shared" si="8"/>
        <v>5</v>
      </c>
      <c r="M104" s="169">
        <f t="shared" si="10"/>
        <v>75000000</v>
      </c>
      <c r="N104" s="168">
        <f t="shared" si="11"/>
        <v>100</v>
      </c>
      <c r="O104" s="168"/>
      <c r="P104" s="170"/>
      <c r="Q104" s="168"/>
    </row>
    <row r="105" spans="1:20" ht="40.5" customHeight="1">
      <c r="A105" s="139">
        <v>2</v>
      </c>
      <c r="B105" s="140" t="s">
        <v>222</v>
      </c>
      <c r="C105" s="141"/>
      <c r="D105" s="142" t="s">
        <v>223</v>
      </c>
      <c r="E105" s="143">
        <v>495000000</v>
      </c>
      <c r="F105" s="144" t="s">
        <v>30</v>
      </c>
      <c r="G105" s="145">
        <f t="shared" si="9"/>
        <v>5</v>
      </c>
      <c r="H105" s="145">
        <v>5</v>
      </c>
      <c r="I105" s="145">
        <v>0</v>
      </c>
      <c r="J105" s="168">
        <f t="shared" si="6"/>
        <v>0</v>
      </c>
      <c r="K105" s="168">
        <f t="shared" si="7"/>
        <v>0</v>
      </c>
      <c r="L105" s="168">
        <f t="shared" si="8"/>
        <v>5</v>
      </c>
      <c r="M105" s="169">
        <f t="shared" si="10"/>
        <v>495000000</v>
      </c>
      <c r="N105" s="168">
        <f t="shared" si="11"/>
        <v>100</v>
      </c>
      <c r="O105" s="168"/>
      <c r="P105" s="170"/>
      <c r="Q105" s="168"/>
    </row>
    <row r="106" spans="1:20" s="114" customFormat="1" ht="51.75" customHeight="1">
      <c r="A106" s="134" t="s">
        <v>48</v>
      </c>
      <c r="B106" s="135" t="s">
        <v>224</v>
      </c>
      <c r="C106" s="154"/>
      <c r="D106" s="155" t="s">
        <v>225</v>
      </c>
      <c r="E106" s="136">
        <f>SUM(E107:E108)</f>
        <v>1410000000</v>
      </c>
      <c r="F106" s="137" t="s">
        <v>30</v>
      </c>
      <c r="G106" s="138">
        <f t="shared" si="9"/>
        <v>5</v>
      </c>
      <c r="H106" s="138">
        <v>5</v>
      </c>
      <c r="I106" s="138">
        <f>SUM(I107:I108)</f>
        <v>0</v>
      </c>
      <c r="J106" s="176">
        <f t="shared" si="6"/>
        <v>0</v>
      </c>
      <c r="K106" s="176">
        <f t="shared" si="7"/>
        <v>0</v>
      </c>
      <c r="L106" s="176">
        <f t="shared" si="8"/>
        <v>5</v>
      </c>
      <c r="M106" s="177">
        <f t="shared" si="10"/>
        <v>1410000000</v>
      </c>
      <c r="N106" s="176">
        <f t="shared" si="11"/>
        <v>100</v>
      </c>
      <c r="O106" s="176"/>
      <c r="P106" s="166"/>
      <c r="Q106" s="176"/>
      <c r="R106" s="112"/>
      <c r="S106" s="112"/>
      <c r="T106" s="112"/>
    </row>
    <row r="107" spans="1:20" ht="41.25" customHeight="1">
      <c r="A107" s="139">
        <v>1</v>
      </c>
      <c r="B107" s="140" t="s">
        <v>226</v>
      </c>
      <c r="C107" s="141"/>
      <c r="D107" s="142" t="s">
        <v>227</v>
      </c>
      <c r="E107" s="143">
        <v>1160000000</v>
      </c>
      <c r="F107" s="144" t="s">
        <v>30</v>
      </c>
      <c r="G107" s="145">
        <f t="shared" si="9"/>
        <v>5</v>
      </c>
      <c r="H107" s="145">
        <v>5</v>
      </c>
      <c r="I107" s="145">
        <v>0</v>
      </c>
      <c r="J107" s="168">
        <f t="shared" si="6"/>
        <v>0</v>
      </c>
      <c r="K107" s="168">
        <f t="shared" si="7"/>
        <v>0</v>
      </c>
      <c r="L107" s="168">
        <f t="shared" si="8"/>
        <v>5</v>
      </c>
      <c r="M107" s="169">
        <f t="shared" si="10"/>
        <v>1160000000</v>
      </c>
      <c r="N107" s="168">
        <f t="shared" si="11"/>
        <v>100</v>
      </c>
      <c r="O107" s="168"/>
      <c r="P107" s="170"/>
      <c r="Q107" s="168"/>
    </row>
    <row r="108" spans="1:20" ht="35.25" customHeight="1">
      <c r="A108" s="139">
        <v>2</v>
      </c>
      <c r="B108" s="140" t="s">
        <v>228</v>
      </c>
      <c r="C108" s="141"/>
      <c r="D108" s="142" t="s">
        <v>229</v>
      </c>
      <c r="E108" s="143">
        <v>250000000</v>
      </c>
      <c r="F108" s="144" t="s">
        <v>30</v>
      </c>
      <c r="G108" s="145">
        <f t="shared" si="9"/>
        <v>5</v>
      </c>
      <c r="H108" s="145">
        <v>5</v>
      </c>
      <c r="I108" s="145">
        <v>0</v>
      </c>
      <c r="J108" s="168">
        <f t="shared" si="6"/>
        <v>0</v>
      </c>
      <c r="K108" s="168">
        <f t="shared" si="7"/>
        <v>0</v>
      </c>
      <c r="L108" s="168">
        <f t="shared" si="8"/>
        <v>5</v>
      </c>
      <c r="M108" s="169">
        <f t="shared" si="10"/>
        <v>250000000</v>
      </c>
      <c r="N108" s="168">
        <f t="shared" si="11"/>
        <v>100</v>
      </c>
      <c r="O108" s="168"/>
      <c r="P108" s="170"/>
      <c r="Q108" s="168"/>
    </row>
    <row r="109" spans="1:20" s="112" customFormat="1" ht="28.5" customHeight="1">
      <c r="A109" s="129" t="s">
        <v>230</v>
      </c>
      <c r="B109" s="130" t="s">
        <v>231</v>
      </c>
      <c r="C109" s="184"/>
      <c r="D109" s="185" t="s">
        <v>232</v>
      </c>
      <c r="E109" s="131">
        <f>SUM(E111:E112)</f>
        <v>535000000</v>
      </c>
      <c r="F109" s="132" t="s">
        <v>30</v>
      </c>
      <c r="G109" s="133">
        <f t="shared" si="9"/>
        <v>5</v>
      </c>
      <c r="H109" s="133">
        <v>5</v>
      </c>
      <c r="I109" s="133">
        <f>SUM(I110)</f>
        <v>0</v>
      </c>
      <c r="J109" s="163">
        <f t="shared" si="6"/>
        <v>0</v>
      </c>
      <c r="K109" s="163">
        <f t="shared" si="7"/>
        <v>0</v>
      </c>
      <c r="L109" s="163">
        <f t="shared" si="8"/>
        <v>5</v>
      </c>
      <c r="M109" s="164">
        <f t="shared" si="10"/>
        <v>535000000</v>
      </c>
      <c r="N109" s="163">
        <f t="shared" si="11"/>
        <v>100</v>
      </c>
      <c r="O109" s="163"/>
      <c r="P109" s="165"/>
      <c r="Q109" s="163"/>
    </row>
    <row r="110" spans="1:20" s="114" customFormat="1" ht="48.75" customHeight="1">
      <c r="A110" s="134" t="s">
        <v>31</v>
      </c>
      <c r="B110" s="135" t="s">
        <v>233</v>
      </c>
      <c r="C110" s="154"/>
      <c r="D110" s="155" t="s">
        <v>234</v>
      </c>
      <c r="E110" s="136">
        <f>SUM(E111+E112)</f>
        <v>535000000</v>
      </c>
      <c r="F110" s="137" t="s">
        <v>30</v>
      </c>
      <c r="G110" s="138">
        <f t="shared" si="9"/>
        <v>5</v>
      </c>
      <c r="H110" s="138">
        <v>5</v>
      </c>
      <c r="I110" s="138">
        <f>SUM(I111:I112)</f>
        <v>0</v>
      </c>
      <c r="J110" s="176">
        <f t="shared" si="6"/>
        <v>0</v>
      </c>
      <c r="K110" s="176">
        <f t="shared" si="7"/>
        <v>0</v>
      </c>
      <c r="L110" s="176">
        <f t="shared" si="8"/>
        <v>5</v>
      </c>
      <c r="M110" s="177">
        <f t="shared" si="10"/>
        <v>535000000</v>
      </c>
      <c r="N110" s="176">
        <f t="shared" si="11"/>
        <v>100</v>
      </c>
      <c r="O110" s="176"/>
      <c r="P110" s="166"/>
      <c r="Q110" s="176"/>
      <c r="R110" s="112"/>
      <c r="S110" s="112"/>
      <c r="T110" s="112"/>
    </row>
    <row r="111" spans="1:20" ht="47.25" customHeight="1">
      <c r="A111" s="139">
        <v>1</v>
      </c>
      <c r="B111" s="140" t="s">
        <v>235</v>
      </c>
      <c r="C111" s="141"/>
      <c r="D111" s="142" t="s">
        <v>236</v>
      </c>
      <c r="E111" s="143">
        <v>460000000</v>
      </c>
      <c r="F111" s="144" t="s">
        <v>30</v>
      </c>
      <c r="G111" s="145">
        <f t="shared" si="9"/>
        <v>5</v>
      </c>
      <c r="H111" s="145">
        <v>5</v>
      </c>
      <c r="I111" s="145">
        <v>0</v>
      </c>
      <c r="J111" s="168">
        <f t="shared" si="6"/>
        <v>0</v>
      </c>
      <c r="K111" s="168">
        <f t="shared" si="7"/>
        <v>0</v>
      </c>
      <c r="L111" s="168">
        <f t="shared" si="8"/>
        <v>5</v>
      </c>
      <c r="M111" s="169">
        <f t="shared" si="10"/>
        <v>460000000</v>
      </c>
      <c r="N111" s="168">
        <f t="shared" si="11"/>
        <v>100</v>
      </c>
      <c r="O111" s="168"/>
      <c r="P111" s="170"/>
      <c r="Q111" s="168"/>
    </row>
    <row r="112" spans="1:20" ht="41.25" customHeight="1">
      <c r="A112" s="139">
        <v>2</v>
      </c>
      <c r="B112" s="140" t="s">
        <v>237</v>
      </c>
      <c r="C112" s="141"/>
      <c r="D112" s="142" t="s">
        <v>238</v>
      </c>
      <c r="E112" s="143">
        <v>75000000</v>
      </c>
      <c r="F112" s="144" t="s">
        <v>30</v>
      </c>
      <c r="G112" s="145">
        <f t="shared" si="9"/>
        <v>5</v>
      </c>
      <c r="H112" s="145">
        <v>5</v>
      </c>
      <c r="I112" s="145">
        <v>0</v>
      </c>
      <c r="J112" s="168">
        <f t="shared" si="6"/>
        <v>0</v>
      </c>
      <c r="K112" s="168">
        <f t="shared" si="7"/>
        <v>0</v>
      </c>
      <c r="L112" s="168">
        <f t="shared" si="8"/>
        <v>5</v>
      </c>
      <c r="M112" s="169">
        <f t="shared" si="10"/>
        <v>75000000</v>
      </c>
      <c r="N112" s="168">
        <f t="shared" si="11"/>
        <v>100</v>
      </c>
      <c r="O112" s="168"/>
      <c r="P112" s="170"/>
      <c r="Q112" s="168"/>
    </row>
    <row r="113" spans="1:20" s="112" customFormat="1" ht="36" customHeight="1">
      <c r="A113" s="129" t="s">
        <v>239</v>
      </c>
      <c r="B113" s="130" t="s">
        <v>240</v>
      </c>
      <c r="C113" s="184"/>
      <c r="D113" s="185" t="s">
        <v>241</v>
      </c>
      <c r="E113" s="131">
        <f>E114</f>
        <v>150000000</v>
      </c>
      <c r="F113" s="132" t="s">
        <v>30</v>
      </c>
      <c r="G113" s="133">
        <f t="shared" si="9"/>
        <v>5</v>
      </c>
      <c r="H113" s="133">
        <v>5</v>
      </c>
      <c r="I113" s="133">
        <f>SUM(I114)</f>
        <v>0</v>
      </c>
      <c r="J113" s="163">
        <f t="shared" si="6"/>
        <v>0</v>
      </c>
      <c r="K113" s="163">
        <f t="shared" si="7"/>
        <v>0</v>
      </c>
      <c r="L113" s="163">
        <f t="shared" si="8"/>
        <v>5</v>
      </c>
      <c r="M113" s="164">
        <f t="shared" si="10"/>
        <v>150000000</v>
      </c>
      <c r="N113" s="163">
        <f t="shared" si="11"/>
        <v>100</v>
      </c>
      <c r="O113" s="163"/>
      <c r="P113" s="165"/>
      <c r="Q113" s="163"/>
    </row>
    <row r="114" spans="1:20" s="114" customFormat="1" ht="34.5" customHeight="1">
      <c r="A114" s="134" t="s">
        <v>31</v>
      </c>
      <c r="B114" s="135" t="s">
        <v>242</v>
      </c>
      <c r="C114" s="154"/>
      <c r="D114" s="155" t="s">
        <v>243</v>
      </c>
      <c r="E114" s="136">
        <f>E115</f>
        <v>150000000</v>
      </c>
      <c r="F114" s="137" t="s">
        <v>30</v>
      </c>
      <c r="G114" s="138">
        <f t="shared" si="9"/>
        <v>5</v>
      </c>
      <c r="H114" s="138">
        <v>5</v>
      </c>
      <c r="I114" s="138">
        <f>SUM(I115)</f>
        <v>0</v>
      </c>
      <c r="J114" s="176">
        <f t="shared" si="6"/>
        <v>0</v>
      </c>
      <c r="K114" s="176">
        <f t="shared" si="7"/>
        <v>0</v>
      </c>
      <c r="L114" s="176">
        <f t="shared" si="8"/>
        <v>5</v>
      </c>
      <c r="M114" s="177">
        <f t="shared" si="10"/>
        <v>150000000</v>
      </c>
      <c r="N114" s="176">
        <f t="shared" si="11"/>
        <v>100</v>
      </c>
      <c r="O114" s="176"/>
      <c r="P114" s="166"/>
      <c r="Q114" s="176"/>
      <c r="R114" s="112"/>
      <c r="S114" s="112"/>
      <c r="T114" s="112"/>
    </row>
    <row r="115" spans="1:20" ht="21" customHeight="1">
      <c r="A115" s="139">
        <v>1</v>
      </c>
      <c r="B115" s="140" t="s">
        <v>244</v>
      </c>
      <c r="C115" s="141"/>
      <c r="D115" s="142" t="s">
        <v>245</v>
      </c>
      <c r="E115" s="143">
        <v>150000000</v>
      </c>
      <c r="F115" s="144" t="s">
        <v>30</v>
      </c>
      <c r="G115" s="145">
        <f t="shared" si="9"/>
        <v>5</v>
      </c>
      <c r="H115" s="145">
        <v>5</v>
      </c>
      <c r="I115" s="145">
        <v>0</v>
      </c>
      <c r="J115" s="168">
        <f t="shared" si="6"/>
        <v>0</v>
      </c>
      <c r="K115" s="168">
        <f t="shared" si="7"/>
        <v>0</v>
      </c>
      <c r="L115" s="168">
        <f t="shared" si="8"/>
        <v>5</v>
      </c>
      <c r="M115" s="169">
        <f t="shared" si="10"/>
        <v>150000000</v>
      </c>
      <c r="N115" s="168">
        <f t="shared" si="11"/>
        <v>100</v>
      </c>
      <c r="O115" s="168"/>
      <c r="P115" s="170"/>
      <c r="Q115" s="168"/>
    </row>
    <row r="116" spans="1:20">
      <c r="A116" s="186"/>
      <c r="B116" s="187"/>
      <c r="C116" s="186"/>
      <c r="D116" s="188"/>
      <c r="E116" s="189"/>
      <c r="F116" s="189"/>
      <c r="G116" s="190"/>
      <c r="H116" s="190"/>
      <c r="I116" s="190"/>
      <c r="J116" s="194"/>
      <c r="K116" s="194"/>
      <c r="L116" s="194"/>
      <c r="M116" s="115"/>
      <c r="N116" s="194"/>
      <c r="O116" s="195"/>
    </row>
    <row r="117" spans="1:20" ht="20.25" customHeight="1">
      <c r="A117" s="278"/>
      <c r="B117" s="278"/>
      <c r="C117" s="278"/>
      <c r="D117" s="278"/>
      <c r="E117" s="189"/>
      <c r="F117" s="189"/>
      <c r="G117" s="190"/>
      <c r="H117" s="190"/>
      <c r="I117" s="190"/>
      <c r="J117" s="194"/>
      <c r="K117" s="194"/>
      <c r="L117" s="194"/>
      <c r="N117" s="194"/>
      <c r="O117" s="195"/>
    </row>
    <row r="118" spans="1:20" ht="15" customHeight="1">
      <c r="A118" s="191"/>
      <c r="B118" s="192"/>
      <c r="C118" s="192"/>
      <c r="D118" s="192"/>
      <c r="E118" s="193"/>
      <c r="F118" s="193"/>
      <c r="G118" s="193"/>
      <c r="H118" s="193"/>
      <c r="I118" s="193"/>
      <c r="J118" s="193"/>
      <c r="K118" s="193"/>
      <c r="L118" s="115"/>
      <c r="M118" s="263" t="s">
        <v>247</v>
      </c>
      <c r="N118" s="263"/>
      <c r="O118" s="263"/>
      <c r="P118" s="263"/>
    </row>
    <row r="119" spans="1:20" ht="15" customHeight="1">
      <c r="A119" s="191"/>
      <c r="B119" s="192"/>
      <c r="C119" s="192"/>
      <c r="D119" s="192"/>
      <c r="E119" s="193"/>
      <c r="F119" s="193"/>
      <c r="G119" s="193"/>
      <c r="H119" s="193"/>
      <c r="I119" s="193"/>
      <c r="J119" s="193"/>
      <c r="K119" s="193"/>
      <c r="L119" s="115"/>
      <c r="M119" s="196" t="s">
        <v>248</v>
      </c>
      <c r="N119" s="196"/>
      <c r="O119" s="196"/>
      <c r="P119" s="196"/>
    </row>
    <row r="120" spans="1:20" ht="15" customHeight="1">
      <c r="A120" s="191"/>
      <c r="B120" s="192"/>
      <c r="C120" s="192"/>
      <c r="D120" s="192"/>
      <c r="E120" s="193"/>
      <c r="F120" s="193"/>
      <c r="G120" s="193"/>
      <c r="H120" s="193"/>
      <c r="I120" s="193"/>
      <c r="J120" s="193"/>
      <c r="K120" s="193"/>
      <c r="M120" s="198" t="s">
        <v>249</v>
      </c>
    </row>
    <row r="121" spans="1:20" ht="15" customHeight="1">
      <c r="A121" s="197"/>
      <c r="B121" s="197"/>
      <c r="C121" s="197"/>
      <c r="D121" s="197"/>
      <c r="M121" s="198"/>
    </row>
    <row r="122" spans="1:20" ht="15" customHeight="1">
      <c r="A122" s="197"/>
      <c r="B122" s="197"/>
      <c r="C122" s="197"/>
      <c r="D122" s="197"/>
      <c r="M122" s="198"/>
    </row>
    <row r="123" spans="1:20" ht="15.75">
      <c r="M123" s="198"/>
    </row>
    <row r="124" spans="1:20" ht="19.5" customHeight="1">
      <c r="M124" s="198"/>
    </row>
    <row r="125" spans="1:20" ht="15.75">
      <c r="M125" s="199" t="s">
        <v>250</v>
      </c>
      <c r="N125" s="199"/>
      <c r="O125" s="199"/>
      <c r="P125" s="199"/>
    </row>
    <row r="126" spans="1:20" ht="15.75">
      <c r="M126" s="263" t="s">
        <v>251</v>
      </c>
      <c r="N126" s="263"/>
      <c r="O126" s="263"/>
      <c r="P126" s="263"/>
    </row>
  </sheetData>
  <mergeCells count="22">
    <mergeCell ref="M118:P118"/>
    <mergeCell ref="A1:P1"/>
    <mergeCell ref="A2:O2"/>
    <mergeCell ref="G6:K6"/>
    <mergeCell ref="G7:H7"/>
    <mergeCell ref="I7:K7"/>
    <mergeCell ref="Q6:Q8"/>
    <mergeCell ref="C6:D8"/>
    <mergeCell ref="M126:P126"/>
    <mergeCell ref="A6:A8"/>
    <mergeCell ref="B6:B8"/>
    <mergeCell ref="E6:E8"/>
    <mergeCell ref="F6:F8"/>
    <mergeCell ref="L6:L8"/>
    <mergeCell ref="M6:M8"/>
    <mergeCell ref="N6:N8"/>
    <mergeCell ref="O6:O8"/>
    <mergeCell ref="P6:P8"/>
    <mergeCell ref="C9:D9"/>
    <mergeCell ref="C12:D12"/>
    <mergeCell ref="C13:D13"/>
    <mergeCell ref="A117:D117"/>
  </mergeCells>
  <pageMargins left="0.25" right="0" top="0.75" bottom="0.75" header="0.3" footer="0.3"/>
  <pageSetup paperSize="5" orientation="landscape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VZ126"/>
  <sheetViews>
    <sheetView topLeftCell="B111" workbookViewId="0">
      <selection activeCell="M118" sqref="M118:P126"/>
    </sheetView>
  </sheetViews>
  <sheetFormatPr defaultColWidth="9" defaultRowHeight="9"/>
  <cols>
    <col min="1" max="1" width="3.28515625" style="118" customWidth="1"/>
    <col min="2" max="2" width="11.28515625" style="118" customWidth="1"/>
    <col min="3" max="3" width="0.42578125" style="118" hidden="1" customWidth="1"/>
    <col min="4" max="5" width="18.28515625" style="118" customWidth="1"/>
    <col min="6" max="6" width="8.140625" style="118" customWidth="1"/>
    <col min="7" max="7" width="5.7109375" style="118" customWidth="1"/>
    <col min="8" max="8" width="9.85546875" style="118" customWidth="1"/>
    <col min="9" max="9" width="18.28515625" style="118" customWidth="1"/>
    <col min="10" max="10" width="7.7109375" style="118" customWidth="1"/>
    <col min="11" max="11" width="10.140625" style="118" customWidth="1"/>
    <col min="12" max="12" width="7.28515625" style="118" customWidth="1"/>
    <col min="13" max="13" width="17.140625" style="118" customWidth="1"/>
    <col min="14" max="14" width="6.7109375" style="118" customWidth="1"/>
    <col min="15" max="15" width="4.85546875" style="118" customWidth="1"/>
    <col min="16" max="16" width="10.140625" style="118" customWidth="1"/>
    <col min="17" max="17" width="13.140625" style="118" customWidth="1"/>
    <col min="18" max="18" width="7.28515625" style="118" customWidth="1"/>
    <col min="19" max="19" width="6.85546875" style="118"/>
    <col min="20" max="20" width="45.85546875" style="118" customWidth="1"/>
    <col min="21" max="256" width="6.85546875" style="118"/>
    <col min="257" max="257" width="4.140625" style="118" customWidth="1"/>
    <col min="258" max="258" width="9" style="118" hidden="1" customWidth="1"/>
    <col min="259" max="259" width="2.7109375" style="118" customWidth="1"/>
    <col min="260" max="260" width="39.140625" style="118" customWidth="1"/>
    <col min="261" max="261" width="16.42578125" style="118" customWidth="1"/>
    <col min="262" max="262" width="9" style="118" hidden="1" customWidth="1"/>
    <col min="263" max="263" width="9" style="118" customWidth="1"/>
    <col min="264" max="264" width="9.5703125" style="118" customWidth="1"/>
    <col min="265" max="265" width="16.28515625" style="118" customWidth="1"/>
    <col min="266" max="266" width="7.28515625" style="118" customWidth="1"/>
    <col min="267" max="267" width="9.85546875" style="118" customWidth="1"/>
    <col min="268" max="268" width="7.140625" style="118" customWidth="1"/>
    <col min="269" max="269" width="15.85546875" style="118" customWidth="1"/>
    <col min="270" max="270" width="7.5703125" style="118" customWidth="1"/>
    <col min="271" max="271" width="6.85546875" style="118"/>
    <col min="272" max="274" width="9" style="118" hidden="1" customWidth="1"/>
    <col min="275" max="275" width="6.85546875" style="118"/>
    <col min="276" max="276" width="45.85546875" style="118" customWidth="1"/>
    <col min="277" max="512" width="6.85546875" style="118"/>
    <col min="513" max="513" width="4.140625" style="118" customWidth="1"/>
    <col min="514" max="514" width="9" style="118" hidden="1" customWidth="1"/>
    <col min="515" max="515" width="2.7109375" style="118" customWidth="1"/>
    <col min="516" max="516" width="39.140625" style="118" customWidth="1"/>
    <col min="517" max="517" width="16.42578125" style="118" customWidth="1"/>
    <col min="518" max="518" width="9" style="118" hidden="1" customWidth="1"/>
    <col min="519" max="519" width="9" style="118" customWidth="1"/>
    <col min="520" max="520" width="9.5703125" style="118" customWidth="1"/>
    <col min="521" max="521" width="16.28515625" style="118" customWidth="1"/>
    <col min="522" max="522" width="7.28515625" style="118" customWidth="1"/>
    <col min="523" max="523" width="9.85546875" style="118" customWidth="1"/>
    <col min="524" max="524" width="7.140625" style="118" customWidth="1"/>
    <col min="525" max="525" width="15.85546875" style="118" customWidth="1"/>
    <col min="526" max="526" width="7.5703125" style="118" customWidth="1"/>
    <col min="527" max="527" width="6.85546875" style="118"/>
    <col min="528" max="530" width="9" style="118" hidden="1" customWidth="1"/>
    <col min="531" max="531" width="6.85546875" style="118"/>
    <col min="532" max="532" width="45.85546875" style="118" customWidth="1"/>
    <col min="533" max="768" width="6.85546875" style="118"/>
    <col min="769" max="769" width="4.140625" style="118" customWidth="1"/>
    <col min="770" max="770" width="9" style="118" hidden="1" customWidth="1"/>
    <col min="771" max="771" width="2.7109375" style="118" customWidth="1"/>
    <col min="772" max="772" width="39.140625" style="118" customWidth="1"/>
    <col min="773" max="773" width="16.42578125" style="118" customWidth="1"/>
    <col min="774" max="774" width="9" style="118" hidden="1" customWidth="1"/>
    <col min="775" max="775" width="9" style="118" customWidth="1"/>
    <col min="776" max="776" width="9.5703125" style="118" customWidth="1"/>
    <col min="777" max="777" width="16.28515625" style="118" customWidth="1"/>
    <col min="778" max="778" width="7.28515625" style="118" customWidth="1"/>
    <col min="779" max="779" width="9.85546875" style="118" customWidth="1"/>
    <col min="780" max="780" width="7.140625" style="118" customWidth="1"/>
    <col min="781" max="781" width="15.85546875" style="118" customWidth="1"/>
    <col min="782" max="782" width="7.5703125" style="118" customWidth="1"/>
    <col min="783" max="783" width="6.85546875" style="118"/>
    <col min="784" max="786" width="9" style="118" hidden="1" customWidth="1"/>
    <col min="787" max="787" width="6.85546875" style="118"/>
    <col min="788" max="788" width="45.85546875" style="118" customWidth="1"/>
    <col min="789" max="1024" width="9.140625" style="118"/>
    <col min="1025" max="1025" width="4.140625" style="118" customWidth="1"/>
    <col min="1026" max="1026" width="9" style="118" hidden="1" customWidth="1"/>
    <col min="1027" max="1027" width="2.7109375" style="118" customWidth="1"/>
    <col min="1028" max="1028" width="39.140625" style="118" customWidth="1"/>
    <col min="1029" max="1029" width="16.42578125" style="118" customWidth="1"/>
    <col min="1030" max="1030" width="9" style="118" hidden="1" customWidth="1"/>
    <col min="1031" max="1031" width="9" style="118" customWidth="1"/>
    <col min="1032" max="1032" width="9.5703125" style="118" customWidth="1"/>
    <col min="1033" max="1033" width="16.28515625" style="118" customWidth="1"/>
    <col min="1034" max="1034" width="7.28515625" style="118" customWidth="1"/>
    <col min="1035" max="1035" width="9.85546875" style="118" customWidth="1"/>
    <col min="1036" max="1036" width="7.140625" style="118" customWidth="1"/>
    <col min="1037" max="1037" width="15.85546875" style="118" customWidth="1"/>
    <col min="1038" max="1038" width="7.5703125" style="118" customWidth="1"/>
    <col min="1039" max="1039" width="6.85546875" style="118"/>
    <col min="1040" max="1042" width="9" style="118" hidden="1" customWidth="1"/>
    <col min="1043" max="1043" width="6.85546875" style="118"/>
    <col min="1044" max="1044" width="45.85546875" style="118" customWidth="1"/>
    <col min="1045" max="1280" width="6.85546875" style="118"/>
    <col min="1281" max="1281" width="4.140625" style="118" customWidth="1"/>
    <col min="1282" max="1282" width="9" style="118" hidden="1" customWidth="1"/>
    <col min="1283" max="1283" width="2.7109375" style="118" customWidth="1"/>
    <col min="1284" max="1284" width="39.140625" style="118" customWidth="1"/>
    <col min="1285" max="1285" width="16.42578125" style="118" customWidth="1"/>
    <col min="1286" max="1286" width="9" style="118" hidden="1" customWidth="1"/>
    <col min="1287" max="1287" width="9" style="118" customWidth="1"/>
    <col min="1288" max="1288" width="9.5703125" style="118" customWidth="1"/>
    <col min="1289" max="1289" width="16.28515625" style="118" customWidth="1"/>
    <col min="1290" max="1290" width="7.28515625" style="118" customWidth="1"/>
    <col min="1291" max="1291" width="9.85546875" style="118" customWidth="1"/>
    <col min="1292" max="1292" width="7.140625" style="118" customWidth="1"/>
    <col min="1293" max="1293" width="15.85546875" style="118" customWidth="1"/>
    <col min="1294" max="1294" width="7.5703125" style="118" customWidth="1"/>
    <col min="1295" max="1295" width="6.85546875" style="118"/>
    <col min="1296" max="1298" width="9" style="118" hidden="1" customWidth="1"/>
    <col min="1299" max="1299" width="6.85546875" style="118"/>
    <col min="1300" max="1300" width="45.85546875" style="118" customWidth="1"/>
    <col min="1301" max="1536" width="6.85546875" style="118"/>
    <col min="1537" max="1537" width="4.140625" style="118" customWidth="1"/>
    <col min="1538" max="1538" width="9" style="118" hidden="1" customWidth="1"/>
    <col min="1539" max="1539" width="2.7109375" style="118" customWidth="1"/>
    <col min="1540" max="1540" width="39.140625" style="118" customWidth="1"/>
    <col min="1541" max="1541" width="16.42578125" style="118" customWidth="1"/>
    <col min="1542" max="1542" width="9" style="118" hidden="1" customWidth="1"/>
    <col min="1543" max="1543" width="9" style="118" customWidth="1"/>
    <col min="1544" max="1544" width="9.5703125" style="118" customWidth="1"/>
    <col min="1545" max="1545" width="16.28515625" style="118" customWidth="1"/>
    <col min="1546" max="1546" width="7.28515625" style="118" customWidth="1"/>
    <col min="1547" max="1547" width="9.85546875" style="118" customWidth="1"/>
    <col min="1548" max="1548" width="7.140625" style="118" customWidth="1"/>
    <col min="1549" max="1549" width="15.85546875" style="118" customWidth="1"/>
    <col min="1550" max="1550" width="7.5703125" style="118" customWidth="1"/>
    <col min="1551" max="1551" width="6.85546875" style="118"/>
    <col min="1552" max="1554" width="9" style="118" hidden="1" customWidth="1"/>
    <col min="1555" max="1555" width="6.85546875" style="118"/>
    <col min="1556" max="1556" width="45.85546875" style="118" customWidth="1"/>
    <col min="1557" max="1792" width="6.85546875" style="118"/>
    <col min="1793" max="1793" width="4.140625" style="118" customWidth="1"/>
    <col min="1794" max="1794" width="9" style="118" hidden="1" customWidth="1"/>
    <col min="1795" max="1795" width="2.7109375" style="118" customWidth="1"/>
    <col min="1796" max="1796" width="39.140625" style="118" customWidth="1"/>
    <col min="1797" max="1797" width="16.42578125" style="118" customWidth="1"/>
    <col min="1798" max="1798" width="9" style="118" hidden="1" customWidth="1"/>
    <col min="1799" max="1799" width="9" style="118" customWidth="1"/>
    <col min="1800" max="1800" width="9.5703125" style="118" customWidth="1"/>
    <col min="1801" max="1801" width="16.28515625" style="118" customWidth="1"/>
    <col min="1802" max="1802" width="7.28515625" style="118" customWidth="1"/>
    <col min="1803" max="1803" width="9.85546875" style="118" customWidth="1"/>
    <col min="1804" max="1804" width="7.140625" style="118" customWidth="1"/>
    <col min="1805" max="1805" width="15.85546875" style="118" customWidth="1"/>
    <col min="1806" max="1806" width="7.5703125" style="118" customWidth="1"/>
    <col min="1807" max="1807" width="6.85546875" style="118"/>
    <col min="1808" max="1810" width="9" style="118" hidden="1" customWidth="1"/>
    <col min="1811" max="1811" width="6.85546875" style="118"/>
    <col min="1812" max="1812" width="45.85546875" style="118" customWidth="1"/>
    <col min="1813" max="2048" width="9.140625" style="118"/>
    <col min="2049" max="2049" width="4.140625" style="118" customWidth="1"/>
    <col min="2050" max="2050" width="9" style="118" hidden="1" customWidth="1"/>
    <col min="2051" max="2051" width="2.7109375" style="118" customWidth="1"/>
    <col min="2052" max="2052" width="39.140625" style="118" customWidth="1"/>
    <col min="2053" max="2053" width="16.42578125" style="118" customWidth="1"/>
    <col min="2054" max="2054" width="9" style="118" hidden="1" customWidth="1"/>
    <col min="2055" max="2055" width="9" style="118" customWidth="1"/>
    <col min="2056" max="2056" width="9.5703125" style="118" customWidth="1"/>
    <col min="2057" max="2057" width="16.28515625" style="118" customWidth="1"/>
    <col min="2058" max="2058" width="7.28515625" style="118" customWidth="1"/>
    <col min="2059" max="2059" width="9.85546875" style="118" customWidth="1"/>
    <col min="2060" max="2060" width="7.140625" style="118" customWidth="1"/>
    <col min="2061" max="2061" width="15.85546875" style="118" customWidth="1"/>
    <col min="2062" max="2062" width="7.5703125" style="118" customWidth="1"/>
    <col min="2063" max="2063" width="6.85546875" style="118"/>
    <col min="2064" max="2066" width="9" style="118" hidden="1" customWidth="1"/>
    <col min="2067" max="2067" width="6.85546875" style="118"/>
    <col min="2068" max="2068" width="45.85546875" style="118" customWidth="1"/>
    <col min="2069" max="2304" width="6.85546875" style="118"/>
    <col min="2305" max="2305" width="4.140625" style="118" customWidth="1"/>
    <col min="2306" max="2306" width="9" style="118" hidden="1" customWidth="1"/>
    <col min="2307" max="2307" width="2.7109375" style="118" customWidth="1"/>
    <col min="2308" max="2308" width="39.140625" style="118" customWidth="1"/>
    <col min="2309" max="2309" width="16.42578125" style="118" customWidth="1"/>
    <col min="2310" max="2310" width="9" style="118" hidden="1" customWidth="1"/>
    <col min="2311" max="2311" width="9" style="118" customWidth="1"/>
    <col min="2312" max="2312" width="9.5703125" style="118" customWidth="1"/>
    <col min="2313" max="2313" width="16.28515625" style="118" customWidth="1"/>
    <col min="2314" max="2314" width="7.28515625" style="118" customWidth="1"/>
    <col min="2315" max="2315" width="9.85546875" style="118" customWidth="1"/>
    <col min="2316" max="2316" width="7.140625" style="118" customWidth="1"/>
    <col min="2317" max="2317" width="15.85546875" style="118" customWidth="1"/>
    <col min="2318" max="2318" width="7.5703125" style="118" customWidth="1"/>
    <col min="2319" max="2319" width="6.85546875" style="118"/>
    <col min="2320" max="2322" width="9" style="118" hidden="1" customWidth="1"/>
    <col min="2323" max="2323" width="6.85546875" style="118"/>
    <col min="2324" max="2324" width="45.85546875" style="118" customWidth="1"/>
    <col min="2325" max="2560" width="6.85546875" style="118"/>
    <col min="2561" max="2561" width="4.140625" style="118" customWidth="1"/>
    <col min="2562" max="2562" width="9" style="118" hidden="1" customWidth="1"/>
    <col min="2563" max="2563" width="2.7109375" style="118" customWidth="1"/>
    <col min="2564" max="2564" width="39.140625" style="118" customWidth="1"/>
    <col min="2565" max="2565" width="16.42578125" style="118" customWidth="1"/>
    <col min="2566" max="2566" width="9" style="118" hidden="1" customWidth="1"/>
    <col min="2567" max="2567" width="9" style="118" customWidth="1"/>
    <col min="2568" max="2568" width="9.5703125" style="118" customWidth="1"/>
    <col min="2569" max="2569" width="16.28515625" style="118" customWidth="1"/>
    <col min="2570" max="2570" width="7.28515625" style="118" customWidth="1"/>
    <col min="2571" max="2571" width="9.85546875" style="118" customWidth="1"/>
    <col min="2572" max="2572" width="7.140625" style="118" customWidth="1"/>
    <col min="2573" max="2573" width="15.85546875" style="118" customWidth="1"/>
    <col min="2574" max="2574" width="7.5703125" style="118" customWidth="1"/>
    <col min="2575" max="2575" width="6.85546875" style="118"/>
    <col min="2576" max="2578" width="9" style="118" hidden="1" customWidth="1"/>
    <col min="2579" max="2579" width="6.85546875" style="118"/>
    <col min="2580" max="2580" width="45.85546875" style="118" customWidth="1"/>
    <col min="2581" max="2816" width="6.85546875" style="118"/>
    <col min="2817" max="2817" width="4.140625" style="118" customWidth="1"/>
    <col min="2818" max="2818" width="9" style="118" hidden="1" customWidth="1"/>
    <col min="2819" max="2819" width="2.7109375" style="118" customWidth="1"/>
    <col min="2820" max="2820" width="39.140625" style="118" customWidth="1"/>
    <col min="2821" max="2821" width="16.42578125" style="118" customWidth="1"/>
    <col min="2822" max="2822" width="9" style="118" hidden="1" customWidth="1"/>
    <col min="2823" max="2823" width="9" style="118" customWidth="1"/>
    <col min="2824" max="2824" width="9.5703125" style="118" customWidth="1"/>
    <col min="2825" max="2825" width="16.28515625" style="118" customWidth="1"/>
    <col min="2826" max="2826" width="7.28515625" style="118" customWidth="1"/>
    <col min="2827" max="2827" width="9.85546875" style="118" customWidth="1"/>
    <col min="2828" max="2828" width="7.140625" style="118" customWidth="1"/>
    <col min="2829" max="2829" width="15.85546875" style="118" customWidth="1"/>
    <col min="2830" max="2830" width="7.5703125" style="118" customWidth="1"/>
    <col min="2831" max="2831" width="6.85546875" style="118"/>
    <col min="2832" max="2834" width="9" style="118" hidden="1" customWidth="1"/>
    <col min="2835" max="2835" width="6.85546875" style="118"/>
    <col min="2836" max="2836" width="45.85546875" style="118" customWidth="1"/>
    <col min="2837" max="3072" width="9.140625" style="118"/>
    <col min="3073" max="3073" width="4.140625" style="118" customWidth="1"/>
    <col min="3074" max="3074" width="9" style="118" hidden="1" customWidth="1"/>
    <col min="3075" max="3075" width="2.7109375" style="118" customWidth="1"/>
    <col min="3076" max="3076" width="39.140625" style="118" customWidth="1"/>
    <col min="3077" max="3077" width="16.42578125" style="118" customWidth="1"/>
    <col min="3078" max="3078" width="9" style="118" hidden="1" customWidth="1"/>
    <col min="3079" max="3079" width="9" style="118" customWidth="1"/>
    <col min="3080" max="3080" width="9.5703125" style="118" customWidth="1"/>
    <col min="3081" max="3081" width="16.28515625" style="118" customWidth="1"/>
    <col min="3082" max="3082" width="7.28515625" style="118" customWidth="1"/>
    <col min="3083" max="3083" width="9.85546875" style="118" customWidth="1"/>
    <col min="3084" max="3084" width="7.140625" style="118" customWidth="1"/>
    <col min="3085" max="3085" width="15.85546875" style="118" customWidth="1"/>
    <col min="3086" max="3086" width="7.5703125" style="118" customWidth="1"/>
    <col min="3087" max="3087" width="6.85546875" style="118"/>
    <col min="3088" max="3090" width="9" style="118" hidden="1" customWidth="1"/>
    <col min="3091" max="3091" width="6.85546875" style="118"/>
    <col min="3092" max="3092" width="45.85546875" style="118" customWidth="1"/>
    <col min="3093" max="3328" width="6.85546875" style="118"/>
    <col min="3329" max="3329" width="4.140625" style="118" customWidth="1"/>
    <col min="3330" max="3330" width="9" style="118" hidden="1" customWidth="1"/>
    <col min="3331" max="3331" width="2.7109375" style="118" customWidth="1"/>
    <col min="3332" max="3332" width="39.140625" style="118" customWidth="1"/>
    <col min="3333" max="3333" width="16.42578125" style="118" customWidth="1"/>
    <col min="3334" max="3334" width="9" style="118" hidden="1" customWidth="1"/>
    <col min="3335" max="3335" width="9" style="118" customWidth="1"/>
    <col min="3336" max="3336" width="9.5703125" style="118" customWidth="1"/>
    <col min="3337" max="3337" width="16.28515625" style="118" customWidth="1"/>
    <col min="3338" max="3338" width="7.28515625" style="118" customWidth="1"/>
    <col min="3339" max="3339" width="9.85546875" style="118" customWidth="1"/>
    <col min="3340" max="3340" width="7.140625" style="118" customWidth="1"/>
    <col min="3341" max="3341" width="15.85546875" style="118" customWidth="1"/>
    <col min="3342" max="3342" width="7.5703125" style="118" customWidth="1"/>
    <col min="3343" max="3343" width="6.85546875" style="118"/>
    <col min="3344" max="3346" width="9" style="118" hidden="1" customWidth="1"/>
    <col min="3347" max="3347" width="6.85546875" style="118"/>
    <col min="3348" max="3348" width="45.85546875" style="118" customWidth="1"/>
    <col min="3349" max="3584" width="6.85546875" style="118"/>
    <col min="3585" max="3585" width="4.140625" style="118" customWidth="1"/>
    <col min="3586" max="3586" width="9" style="118" hidden="1" customWidth="1"/>
    <col min="3587" max="3587" width="2.7109375" style="118" customWidth="1"/>
    <col min="3588" max="3588" width="39.140625" style="118" customWidth="1"/>
    <col min="3589" max="3589" width="16.42578125" style="118" customWidth="1"/>
    <col min="3590" max="3590" width="9" style="118" hidden="1" customWidth="1"/>
    <col min="3591" max="3591" width="9" style="118" customWidth="1"/>
    <col min="3592" max="3592" width="9.5703125" style="118" customWidth="1"/>
    <col min="3593" max="3593" width="16.28515625" style="118" customWidth="1"/>
    <col min="3594" max="3594" width="7.28515625" style="118" customWidth="1"/>
    <col min="3595" max="3595" width="9.85546875" style="118" customWidth="1"/>
    <col min="3596" max="3596" width="7.140625" style="118" customWidth="1"/>
    <col min="3597" max="3597" width="15.85546875" style="118" customWidth="1"/>
    <col min="3598" max="3598" width="7.5703125" style="118" customWidth="1"/>
    <col min="3599" max="3599" width="6.85546875" style="118"/>
    <col min="3600" max="3602" width="9" style="118" hidden="1" customWidth="1"/>
    <col min="3603" max="3603" width="6.85546875" style="118"/>
    <col min="3604" max="3604" width="45.85546875" style="118" customWidth="1"/>
    <col min="3605" max="3840" width="6.85546875" style="118"/>
    <col min="3841" max="3841" width="4.140625" style="118" customWidth="1"/>
    <col min="3842" max="3842" width="9" style="118" hidden="1" customWidth="1"/>
    <col min="3843" max="3843" width="2.7109375" style="118" customWidth="1"/>
    <col min="3844" max="3844" width="39.140625" style="118" customWidth="1"/>
    <col min="3845" max="3845" width="16.42578125" style="118" customWidth="1"/>
    <col min="3846" max="3846" width="9" style="118" hidden="1" customWidth="1"/>
    <col min="3847" max="3847" width="9" style="118" customWidth="1"/>
    <col min="3848" max="3848" width="9.5703125" style="118" customWidth="1"/>
    <col min="3849" max="3849" width="16.28515625" style="118" customWidth="1"/>
    <col min="3850" max="3850" width="7.28515625" style="118" customWidth="1"/>
    <col min="3851" max="3851" width="9.85546875" style="118" customWidth="1"/>
    <col min="3852" max="3852" width="7.140625" style="118" customWidth="1"/>
    <col min="3853" max="3853" width="15.85546875" style="118" customWidth="1"/>
    <col min="3854" max="3854" width="7.5703125" style="118" customWidth="1"/>
    <col min="3855" max="3855" width="6.85546875" style="118"/>
    <col min="3856" max="3858" width="9" style="118" hidden="1" customWidth="1"/>
    <col min="3859" max="3859" width="6.85546875" style="118"/>
    <col min="3860" max="3860" width="45.85546875" style="118" customWidth="1"/>
    <col min="3861" max="4096" width="9.140625" style="118"/>
    <col min="4097" max="4097" width="4.140625" style="118" customWidth="1"/>
    <col min="4098" max="4098" width="9" style="118" hidden="1" customWidth="1"/>
    <col min="4099" max="4099" width="2.7109375" style="118" customWidth="1"/>
    <col min="4100" max="4100" width="39.140625" style="118" customWidth="1"/>
    <col min="4101" max="4101" width="16.42578125" style="118" customWidth="1"/>
    <col min="4102" max="4102" width="9" style="118" hidden="1" customWidth="1"/>
    <col min="4103" max="4103" width="9" style="118" customWidth="1"/>
    <col min="4104" max="4104" width="9.5703125" style="118" customWidth="1"/>
    <col min="4105" max="4105" width="16.28515625" style="118" customWidth="1"/>
    <col min="4106" max="4106" width="7.28515625" style="118" customWidth="1"/>
    <col min="4107" max="4107" width="9.85546875" style="118" customWidth="1"/>
    <col min="4108" max="4108" width="7.140625" style="118" customWidth="1"/>
    <col min="4109" max="4109" width="15.85546875" style="118" customWidth="1"/>
    <col min="4110" max="4110" width="7.5703125" style="118" customWidth="1"/>
    <col min="4111" max="4111" width="6.85546875" style="118"/>
    <col min="4112" max="4114" width="9" style="118" hidden="1" customWidth="1"/>
    <col min="4115" max="4115" width="6.85546875" style="118"/>
    <col min="4116" max="4116" width="45.85546875" style="118" customWidth="1"/>
    <col min="4117" max="4352" width="6.85546875" style="118"/>
    <col min="4353" max="4353" width="4.140625" style="118" customWidth="1"/>
    <col min="4354" max="4354" width="9" style="118" hidden="1" customWidth="1"/>
    <col min="4355" max="4355" width="2.7109375" style="118" customWidth="1"/>
    <col min="4356" max="4356" width="39.140625" style="118" customWidth="1"/>
    <col min="4357" max="4357" width="16.42578125" style="118" customWidth="1"/>
    <col min="4358" max="4358" width="9" style="118" hidden="1" customWidth="1"/>
    <col min="4359" max="4359" width="9" style="118" customWidth="1"/>
    <col min="4360" max="4360" width="9.5703125" style="118" customWidth="1"/>
    <col min="4361" max="4361" width="16.28515625" style="118" customWidth="1"/>
    <col min="4362" max="4362" width="7.28515625" style="118" customWidth="1"/>
    <col min="4363" max="4363" width="9.85546875" style="118" customWidth="1"/>
    <col min="4364" max="4364" width="7.140625" style="118" customWidth="1"/>
    <col min="4365" max="4365" width="15.85546875" style="118" customWidth="1"/>
    <col min="4366" max="4366" width="7.5703125" style="118" customWidth="1"/>
    <col min="4367" max="4367" width="6.85546875" style="118"/>
    <col min="4368" max="4370" width="9" style="118" hidden="1" customWidth="1"/>
    <col min="4371" max="4371" width="6.85546875" style="118"/>
    <col min="4372" max="4372" width="45.85546875" style="118" customWidth="1"/>
    <col min="4373" max="4608" width="6.85546875" style="118"/>
    <col min="4609" max="4609" width="4.140625" style="118" customWidth="1"/>
    <col min="4610" max="4610" width="9" style="118" hidden="1" customWidth="1"/>
    <col min="4611" max="4611" width="2.7109375" style="118" customWidth="1"/>
    <col min="4612" max="4612" width="39.140625" style="118" customWidth="1"/>
    <col min="4613" max="4613" width="16.42578125" style="118" customWidth="1"/>
    <col min="4614" max="4614" width="9" style="118" hidden="1" customWidth="1"/>
    <col min="4615" max="4615" width="9" style="118" customWidth="1"/>
    <col min="4616" max="4616" width="9.5703125" style="118" customWidth="1"/>
    <col min="4617" max="4617" width="16.28515625" style="118" customWidth="1"/>
    <col min="4618" max="4618" width="7.28515625" style="118" customWidth="1"/>
    <col min="4619" max="4619" width="9.85546875" style="118" customWidth="1"/>
    <col min="4620" max="4620" width="7.140625" style="118" customWidth="1"/>
    <col min="4621" max="4621" width="15.85546875" style="118" customWidth="1"/>
    <col min="4622" max="4622" width="7.5703125" style="118" customWidth="1"/>
    <col min="4623" max="4623" width="6.85546875" style="118"/>
    <col min="4624" max="4626" width="9" style="118" hidden="1" customWidth="1"/>
    <col min="4627" max="4627" width="6.85546875" style="118"/>
    <col min="4628" max="4628" width="45.85546875" style="118" customWidth="1"/>
    <col min="4629" max="4864" width="6.85546875" style="118"/>
    <col min="4865" max="4865" width="4.140625" style="118" customWidth="1"/>
    <col min="4866" max="4866" width="9" style="118" hidden="1" customWidth="1"/>
    <col min="4867" max="4867" width="2.7109375" style="118" customWidth="1"/>
    <col min="4868" max="4868" width="39.140625" style="118" customWidth="1"/>
    <col min="4869" max="4869" width="16.42578125" style="118" customWidth="1"/>
    <col min="4870" max="4870" width="9" style="118" hidden="1" customWidth="1"/>
    <col min="4871" max="4871" width="9" style="118" customWidth="1"/>
    <col min="4872" max="4872" width="9.5703125" style="118" customWidth="1"/>
    <col min="4873" max="4873" width="16.28515625" style="118" customWidth="1"/>
    <col min="4874" max="4874" width="7.28515625" style="118" customWidth="1"/>
    <col min="4875" max="4875" width="9.85546875" style="118" customWidth="1"/>
    <col min="4876" max="4876" width="7.140625" style="118" customWidth="1"/>
    <col min="4877" max="4877" width="15.85546875" style="118" customWidth="1"/>
    <col min="4878" max="4878" width="7.5703125" style="118" customWidth="1"/>
    <col min="4879" max="4879" width="6.85546875" style="118"/>
    <col min="4880" max="4882" width="9" style="118" hidden="1" customWidth="1"/>
    <col min="4883" max="4883" width="6.85546875" style="118"/>
    <col min="4884" max="4884" width="45.85546875" style="118" customWidth="1"/>
    <col min="4885" max="5120" width="9.140625" style="118"/>
    <col min="5121" max="5121" width="4.140625" style="118" customWidth="1"/>
    <col min="5122" max="5122" width="9" style="118" hidden="1" customWidth="1"/>
    <col min="5123" max="5123" width="2.7109375" style="118" customWidth="1"/>
    <col min="5124" max="5124" width="39.140625" style="118" customWidth="1"/>
    <col min="5125" max="5125" width="16.42578125" style="118" customWidth="1"/>
    <col min="5126" max="5126" width="9" style="118" hidden="1" customWidth="1"/>
    <col min="5127" max="5127" width="9" style="118" customWidth="1"/>
    <col min="5128" max="5128" width="9.5703125" style="118" customWidth="1"/>
    <col min="5129" max="5129" width="16.28515625" style="118" customWidth="1"/>
    <col min="5130" max="5130" width="7.28515625" style="118" customWidth="1"/>
    <col min="5131" max="5131" width="9.85546875" style="118" customWidth="1"/>
    <col min="5132" max="5132" width="7.140625" style="118" customWidth="1"/>
    <col min="5133" max="5133" width="15.85546875" style="118" customWidth="1"/>
    <col min="5134" max="5134" width="7.5703125" style="118" customWidth="1"/>
    <col min="5135" max="5135" width="6.85546875" style="118"/>
    <col min="5136" max="5138" width="9" style="118" hidden="1" customWidth="1"/>
    <col min="5139" max="5139" width="6.85546875" style="118"/>
    <col min="5140" max="5140" width="45.85546875" style="118" customWidth="1"/>
    <col min="5141" max="5376" width="6.85546875" style="118"/>
    <col min="5377" max="5377" width="4.140625" style="118" customWidth="1"/>
    <col min="5378" max="5378" width="9" style="118" hidden="1" customWidth="1"/>
    <col min="5379" max="5379" width="2.7109375" style="118" customWidth="1"/>
    <col min="5380" max="5380" width="39.140625" style="118" customWidth="1"/>
    <col min="5381" max="5381" width="16.42578125" style="118" customWidth="1"/>
    <col min="5382" max="5382" width="9" style="118" hidden="1" customWidth="1"/>
    <col min="5383" max="5383" width="9" style="118" customWidth="1"/>
    <col min="5384" max="5384" width="9.5703125" style="118" customWidth="1"/>
    <col min="5385" max="5385" width="16.28515625" style="118" customWidth="1"/>
    <col min="5386" max="5386" width="7.28515625" style="118" customWidth="1"/>
    <col min="5387" max="5387" width="9.85546875" style="118" customWidth="1"/>
    <col min="5388" max="5388" width="7.140625" style="118" customWidth="1"/>
    <col min="5389" max="5389" width="15.85546875" style="118" customWidth="1"/>
    <col min="5390" max="5390" width="7.5703125" style="118" customWidth="1"/>
    <col min="5391" max="5391" width="6.85546875" style="118"/>
    <col min="5392" max="5394" width="9" style="118" hidden="1" customWidth="1"/>
    <col min="5395" max="5395" width="6.85546875" style="118"/>
    <col min="5396" max="5396" width="45.85546875" style="118" customWidth="1"/>
    <col min="5397" max="5632" width="6.85546875" style="118"/>
    <col min="5633" max="5633" width="4.140625" style="118" customWidth="1"/>
    <col min="5634" max="5634" width="9" style="118" hidden="1" customWidth="1"/>
    <col min="5635" max="5635" width="2.7109375" style="118" customWidth="1"/>
    <col min="5636" max="5636" width="39.140625" style="118" customWidth="1"/>
    <col min="5637" max="5637" width="16.42578125" style="118" customWidth="1"/>
    <col min="5638" max="5638" width="9" style="118" hidden="1" customWidth="1"/>
    <col min="5639" max="5639" width="9" style="118" customWidth="1"/>
    <col min="5640" max="5640" width="9.5703125" style="118" customWidth="1"/>
    <col min="5641" max="5641" width="16.28515625" style="118" customWidth="1"/>
    <col min="5642" max="5642" width="7.28515625" style="118" customWidth="1"/>
    <col min="5643" max="5643" width="9.85546875" style="118" customWidth="1"/>
    <col min="5644" max="5644" width="7.140625" style="118" customWidth="1"/>
    <col min="5645" max="5645" width="15.85546875" style="118" customWidth="1"/>
    <col min="5646" max="5646" width="7.5703125" style="118" customWidth="1"/>
    <col min="5647" max="5647" width="6.85546875" style="118"/>
    <col min="5648" max="5650" width="9" style="118" hidden="1" customWidth="1"/>
    <col min="5651" max="5651" width="6.85546875" style="118"/>
    <col min="5652" max="5652" width="45.85546875" style="118" customWidth="1"/>
    <col min="5653" max="5888" width="6.85546875" style="118"/>
    <col min="5889" max="5889" width="4.140625" style="118" customWidth="1"/>
    <col min="5890" max="5890" width="9" style="118" hidden="1" customWidth="1"/>
    <col min="5891" max="5891" width="2.7109375" style="118" customWidth="1"/>
    <col min="5892" max="5892" width="39.140625" style="118" customWidth="1"/>
    <col min="5893" max="5893" width="16.42578125" style="118" customWidth="1"/>
    <col min="5894" max="5894" width="9" style="118" hidden="1" customWidth="1"/>
    <col min="5895" max="5895" width="9" style="118" customWidth="1"/>
    <col min="5896" max="5896" width="9.5703125" style="118" customWidth="1"/>
    <col min="5897" max="5897" width="16.28515625" style="118" customWidth="1"/>
    <col min="5898" max="5898" width="7.28515625" style="118" customWidth="1"/>
    <col min="5899" max="5899" width="9.85546875" style="118" customWidth="1"/>
    <col min="5900" max="5900" width="7.140625" style="118" customWidth="1"/>
    <col min="5901" max="5901" width="15.85546875" style="118" customWidth="1"/>
    <col min="5902" max="5902" width="7.5703125" style="118" customWidth="1"/>
    <col min="5903" max="5903" width="6.85546875" style="118"/>
    <col min="5904" max="5906" width="9" style="118" hidden="1" customWidth="1"/>
    <col min="5907" max="5907" width="6.85546875" style="118"/>
    <col min="5908" max="5908" width="45.85546875" style="118" customWidth="1"/>
    <col min="5909" max="6144" width="9.140625" style="118"/>
    <col min="6145" max="6145" width="4.140625" style="118" customWidth="1"/>
    <col min="6146" max="6146" width="9" style="118" hidden="1" customWidth="1"/>
    <col min="6147" max="6147" width="2.7109375" style="118" customWidth="1"/>
    <col min="6148" max="6148" width="39.140625" style="118" customWidth="1"/>
    <col min="6149" max="6149" width="16.42578125" style="118" customWidth="1"/>
    <col min="6150" max="6150" width="9" style="118" hidden="1" customWidth="1"/>
    <col min="6151" max="6151" width="9" style="118" customWidth="1"/>
    <col min="6152" max="6152" width="9.5703125" style="118" customWidth="1"/>
    <col min="6153" max="6153" width="16.28515625" style="118" customWidth="1"/>
    <col min="6154" max="6154" width="7.28515625" style="118" customWidth="1"/>
    <col min="6155" max="6155" width="9.85546875" style="118" customWidth="1"/>
    <col min="6156" max="6156" width="7.140625" style="118" customWidth="1"/>
    <col min="6157" max="6157" width="15.85546875" style="118" customWidth="1"/>
    <col min="6158" max="6158" width="7.5703125" style="118" customWidth="1"/>
    <col min="6159" max="6159" width="6.85546875" style="118"/>
    <col min="6160" max="6162" width="9" style="118" hidden="1" customWidth="1"/>
    <col min="6163" max="6163" width="6.85546875" style="118"/>
    <col min="6164" max="6164" width="45.85546875" style="118" customWidth="1"/>
    <col min="6165" max="6400" width="6.85546875" style="118"/>
    <col min="6401" max="6401" width="4.140625" style="118" customWidth="1"/>
    <col min="6402" max="6402" width="9" style="118" hidden="1" customWidth="1"/>
    <col min="6403" max="6403" width="2.7109375" style="118" customWidth="1"/>
    <col min="6404" max="6404" width="39.140625" style="118" customWidth="1"/>
    <col min="6405" max="6405" width="16.42578125" style="118" customWidth="1"/>
    <col min="6406" max="6406" width="9" style="118" hidden="1" customWidth="1"/>
    <col min="6407" max="6407" width="9" style="118" customWidth="1"/>
    <col min="6408" max="6408" width="9.5703125" style="118" customWidth="1"/>
    <col min="6409" max="6409" width="16.28515625" style="118" customWidth="1"/>
    <col min="6410" max="6410" width="7.28515625" style="118" customWidth="1"/>
    <col min="6411" max="6411" width="9.85546875" style="118" customWidth="1"/>
    <col min="6412" max="6412" width="7.140625" style="118" customWidth="1"/>
    <col min="6413" max="6413" width="15.85546875" style="118" customWidth="1"/>
    <col min="6414" max="6414" width="7.5703125" style="118" customWidth="1"/>
    <col min="6415" max="6415" width="6.85546875" style="118"/>
    <col min="6416" max="6418" width="9" style="118" hidden="1" customWidth="1"/>
    <col min="6419" max="6419" width="6.85546875" style="118"/>
    <col min="6420" max="6420" width="45.85546875" style="118" customWidth="1"/>
    <col min="6421" max="6656" width="6.85546875" style="118"/>
    <col min="6657" max="6657" width="4.140625" style="118" customWidth="1"/>
    <col min="6658" max="6658" width="9" style="118" hidden="1" customWidth="1"/>
    <col min="6659" max="6659" width="2.7109375" style="118" customWidth="1"/>
    <col min="6660" max="6660" width="39.140625" style="118" customWidth="1"/>
    <col min="6661" max="6661" width="16.42578125" style="118" customWidth="1"/>
    <col min="6662" max="6662" width="9" style="118" hidden="1" customWidth="1"/>
    <col min="6663" max="6663" width="9" style="118" customWidth="1"/>
    <col min="6664" max="6664" width="9.5703125" style="118" customWidth="1"/>
    <col min="6665" max="6665" width="16.28515625" style="118" customWidth="1"/>
    <col min="6666" max="6666" width="7.28515625" style="118" customWidth="1"/>
    <col min="6667" max="6667" width="9.85546875" style="118" customWidth="1"/>
    <col min="6668" max="6668" width="7.140625" style="118" customWidth="1"/>
    <col min="6669" max="6669" width="15.85546875" style="118" customWidth="1"/>
    <col min="6670" max="6670" width="7.5703125" style="118" customWidth="1"/>
    <col min="6671" max="6671" width="6.85546875" style="118"/>
    <col min="6672" max="6674" width="9" style="118" hidden="1" customWidth="1"/>
    <col min="6675" max="6675" width="6.85546875" style="118"/>
    <col min="6676" max="6676" width="45.85546875" style="118" customWidth="1"/>
    <col min="6677" max="6912" width="6.85546875" style="118"/>
    <col min="6913" max="6913" width="4.140625" style="118" customWidth="1"/>
    <col min="6914" max="6914" width="9" style="118" hidden="1" customWidth="1"/>
    <col min="6915" max="6915" width="2.7109375" style="118" customWidth="1"/>
    <col min="6916" max="6916" width="39.140625" style="118" customWidth="1"/>
    <col min="6917" max="6917" width="16.42578125" style="118" customWidth="1"/>
    <col min="6918" max="6918" width="9" style="118" hidden="1" customWidth="1"/>
    <col min="6919" max="6919" width="9" style="118" customWidth="1"/>
    <col min="6920" max="6920" width="9.5703125" style="118" customWidth="1"/>
    <col min="6921" max="6921" width="16.28515625" style="118" customWidth="1"/>
    <col min="6922" max="6922" width="7.28515625" style="118" customWidth="1"/>
    <col min="6923" max="6923" width="9.85546875" style="118" customWidth="1"/>
    <col min="6924" max="6924" width="7.140625" style="118" customWidth="1"/>
    <col min="6925" max="6925" width="15.85546875" style="118" customWidth="1"/>
    <col min="6926" max="6926" width="7.5703125" style="118" customWidth="1"/>
    <col min="6927" max="6927" width="6.85546875" style="118"/>
    <col min="6928" max="6930" width="9" style="118" hidden="1" customWidth="1"/>
    <col min="6931" max="6931" width="6.85546875" style="118"/>
    <col min="6932" max="6932" width="45.85546875" style="118" customWidth="1"/>
    <col min="6933" max="7168" width="9.140625" style="118"/>
    <col min="7169" max="7169" width="4.140625" style="118" customWidth="1"/>
    <col min="7170" max="7170" width="9" style="118" hidden="1" customWidth="1"/>
    <col min="7171" max="7171" width="2.7109375" style="118" customWidth="1"/>
    <col min="7172" max="7172" width="39.140625" style="118" customWidth="1"/>
    <col min="7173" max="7173" width="16.42578125" style="118" customWidth="1"/>
    <col min="7174" max="7174" width="9" style="118" hidden="1" customWidth="1"/>
    <col min="7175" max="7175" width="9" style="118" customWidth="1"/>
    <col min="7176" max="7176" width="9.5703125" style="118" customWidth="1"/>
    <col min="7177" max="7177" width="16.28515625" style="118" customWidth="1"/>
    <col min="7178" max="7178" width="7.28515625" style="118" customWidth="1"/>
    <col min="7179" max="7179" width="9.85546875" style="118" customWidth="1"/>
    <col min="7180" max="7180" width="7.140625" style="118" customWidth="1"/>
    <col min="7181" max="7181" width="15.85546875" style="118" customWidth="1"/>
    <col min="7182" max="7182" width="7.5703125" style="118" customWidth="1"/>
    <col min="7183" max="7183" width="6.85546875" style="118"/>
    <col min="7184" max="7186" width="9" style="118" hidden="1" customWidth="1"/>
    <col min="7187" max="7187" width="6.85546875" style="118"/>
    <col min="7188" max="7188" width="45.85546875" style="118" customWidth="1"/>
    <col min="7189" max="7424" width="6.85546875" style="118"/>
    <col min="7425" max="7425" width="4.140625" style="118" customWidth="1"/>
    <col min="7426" max="7426" width="9" style="118" hidden="1" customWidth="1"/>
    <col min="7427" max="7427" width="2.7109375" style="118" customWidth="1"/>
    <col min="7428" max="7428" width="39.140625" style="118" customWidth="1"/>
    <col min="7429" max="7429" width="16.42578125" style="118" customWidth="1"/>
    <col min="7430" max="7430" width="9" style="118" hidden="1" customWidth="1"/>
    <col min="7431" max="7431" width="9" style="118" customWidth="1"/>
    <col min="7432" max="7432" width="9.5703125" style="118" customWidth="1"/>
    <col min="7433" max="7433" width="16.28515625" style="118" customWidth="1"/>
    <col min="7434" max="7434" width="7.28515625" style="118" customWidth="1"/>
    <col min="7435" max="7435" width="9.85546875" style="118" customWidth="1"/>
    <col min="7436" max="7436" width="7.140625" style="118" customWidth="1"/>
    <col min="7437" max="7437" width="15.85546875" style="118" customWidth="1"/>
    <col min="7438" max="7438" width="7.5703125" style="118" customWidth="1"/>
    <col min="7439" max="7439" width="6.85546875" style="118"/>
    <col min="7440" max="7442" width="9" style="118" hidden="1" customWidth="1"/>
    <col min="7443" max="7443" width="6.85546875" style="118"/>
    <col min="7444" max="7444" width="45.85546875" style="118" customWidth="1"/>
    <col min="7445" max="7680" width="6.85546875" style="118"/>
    <col min="7681" max="7681" width="4.140625" style="118" customWidth="1"/>
    <col min="7682" max="7682" width="9" style="118" hidden="1" customWidth="1"/>
    <col min="7683" max="7683" width="2.7109375" style="118" customWidth="1"/>
    <col min="7684" max="7684" width="39.140625" style="118" customWidth="1"/>
    <col min="7685" max="7685" width="16.42578125" style="118" customWidth="1"/>
    <col min="7686" max="7686" width="9" style="118" hidden="1" customWidth="1"/>
    <col min="7687" max="7687" width="9" style="118" customWidth="1"/>
    <col min="7688" max="7688" width="9.5703125" style="118" customWidth="1"/>
    <col min="7689" max="7689" width="16.28515625" style="118" customWidth="1"/>
    <col min="7690" max="7690" width="7.28515625" style="118" customWidth="1"/>
    <col min="7691" max="7691" width="9.85546875" style="118" customWidth="1"/>
    <col min="7692" max="7692" width="7.140625" style="118" customWidth="1"/>
    <col min="7693" max="7693" width="15.85546875" style="118" customWidth="1"/>
    <col min="7694" max="7694" width="7.5703125" style="118" customWidth="1"/>
    <col min="7695" max="7695" width="6.85546875" style="118"/>
    <col min="7696" max="7698" width="9" style="118" hidden="1" customWidth="1"/>
    <col min="7699" max="7699" width="6.85546875" style="118"/>
    <col min="7700" max="7700" width="45.85546875" style="118" customWidth="1"/>
    <col min="7701" max="7936" width="6.85546875" style="118"/>
    <col min="7937" max="7937" width="4.140625" style="118" customWidth="1"/>
    <col min="7938" max="7938" width="9" style="118" hidden="1" customWidth="1"/>
    <col min="7939" max="7939" width="2.7109375" style="118" customWidth="1"/>
    <col min="7940" max="7940" width="39.140625" style="118" customWidth="1"/>
    <col min="7941" max="7941" width="16.42578125" style="118" customWidth="1"/>
    <col min="7942" max="7942" width="9" style="118" hidden="1" customWidth="1"/>
    <col min="7943" max="7943" width="9" style="118" customWidth="1"/>
    <col min="7944" max="7944" width="9.5703125" style="118" customWidth="1"/>
    <col min="7945" max="7945" width="16.28515625" style="118" customWidth="1"/>
    <col min="7946" max="7946" width="7.28515625" style="118" customWidth="1"/>
    <col min="7947" max="7947" width="9.85546875" style="118" customWidth="1"/>
    <col min="7948" max="7948" width="7.140625" style="118" customWidth="1"/>
    <col min="7949" max="7949" width="15.85546875" style="118" customWidth="1"/>
    <col min="7950" max="7950" width="7.5703125" style="118" customWidth="1"/>
    <col min="7951" max="7951" width="6.85546875" style="118"/>
    <col min="7952" max="7954" width="9" style="118" hidden="1" customWidth="1"/>
    <col min="7955" max="7955" width="6.85546875" style="118"/>
    <col min="7956" max="7956" width="45.85546875" style="118" customWidth="1"/>
    <col min="7957" max="8192" width="9.140625" style="118"/>
    <col min="8193" max="8193" width="4.140625" style="118" customWidth="1"/>
    <col min="8194" max="8194" width="9" style="118" hidden="1" customWidth="1"/>
    <col min="8195" max="8195" width="2.7109375" style="118" customWidth="1"/>
    <col min="8196" max="8196" width="39.140625" style="118" customWidth="1"/>
    <col min="8197" max="8197" width="16.42578125" style="118" customWidth="1"/>
    <col min="8198" max="8198" width="9" style="118" hidden="1" customWidth="1"/>
    <col min="8199" max="8199" width="9" style="118" customWidth="1"/>
    <col min="8200" max="8200" width="9.5703125" style="118" customWidth="1"/>
    <col min="8201" max="8201" width="16.28515625" style="118" customWidth="1"/>
    <col min="8202" max="8202" width="7.28515625" style="118" customWidth="1"/>
    <col min="8203" max="8203" width="9.85546875" style="118" customWidth="1"/>
    <col min="8204" max="8204" width="7.140625" style="118" customWidth="1"/>
    <col min="8205" max="8205" width="15.85546875" style="118" customWidth="1"/>
    <col min="8206" max="8206" width="7.5703125" style="118" customWidth="1"/>
    <col min="8207" max="8207" width="6.85546875" style="118"/>
    <col min="8208" max="8210" width="9" style="118" hidden="1" customWidth="1"/>
    <col min="8211" max="8211" width="6.85546875" style="118"/>
    <col min="8212" max="8212" width="45.85546875" style="118" customWidth="1"/>
    <col min="8213" max="8448" width="6.85546875" style="118"/>
    <col min="8449" max="8449" width="4.140625" style="118" customWidth="1"/>
    <col min="8450" max="8450" width="9" style="118" hidden="1" customWidth="1"/>
    <col min="8451" max="8451" width="2.7109375" style="118" customWidth="1"/>
    <col min="8452" max="8452" width="39.140625" style="118" customWidth="1"/>
    <col min="8453" max="8453" width="16.42578125" style="118" customWidth="1"/>
    <col min="8454" max="8454" width="9" style="118" hidden="1" customWidth="1"/>
    <col min="8455" max="8455" width="9" style="118" customWidth="1"/>
    <col min="8456" max="8456" width="9.5703125" style="118" customWidth="1"/>
    <col min="8457" max="8457" width="16.28515625" style="118" customWidth="1"/>
    <col min="8458" max="8458" width="7.28515625" style="118" customWidth="1"/>
    <col min="8459" max="8459" width="9.85546875" style="118" customWidth="1"/>
    <col min="8460" max="8460" width="7.140625" style="118" customWidth="1"/>
    <col min="8461" max="8461" width="15.85546875" style="118" customWidth="1"/>
    <col min="8462" max="8462" width="7.5703125" style="118" customWidth="1"/>
    <col min="8463" max="8463" width="6.85546875" style="118"/>
    <col min="8464" max="8466" width="9" style="118" hidden="1" customWidth="1"/>
    <col min="8467" max="8467" width="6.85546875" style="118"/>
    <col min="8468" max="8468" width="45.85546875" style="118" customWidth="1"/>
    <col min="8469" max="8704" width="6.85546875" style="118"/>
    <col min="8705" max="8705" width="4.140625" style="118" customWidth="1"/>
    <col min="8706" max="8706" width="9" style="118" hidden="1" customWidth="1"/>
    <col min="8707" max="8707" width="2.7109375" style="118" customWidth="1"/>
    <col min="8708" max="8708" width="39.140625" style="118" customWidth="1"/>
    <col min="8709" max="8709" width="16.42578125" style="118" customWidth="1"/>
    <col min="8710" max="8710" width="9" style="118" hidden="1" customWidth="1"/>
    <col min="8711" max="8711" width="9" style="118" customWidth="1"/>
    <col min="8712" max="8712" width="9.5703125" style="118" customWidth="1"/>
    <col min="8713" max="8713" width="16.28515625" style="118" customWidth="1"/>
    <col min="8714" max="8714" width="7.28515625" style="118" customWidth="1"/>
    <col min="8715" max="8715" width="9.85546875" style="118" customWidth="1"/>
    <col min="8716" max="8716" width="7.140625" style="118" customWidth="1"/>
    <col min="8717" max="8717" width="15.85546875" style="118" customWidth="1"/>
    <col min="8718" max="8718" width="7.5703125" style="118" customWidth="1"/>
    <col min="8719" max="8719" width="6.85546875" style="118"/>
    <col min="8720" max="8722" width="9" style="118" hidden="1" customWidth="1"/>
    <col min="8723" max="8723" width="6.85546875" style="118"/>
    <col min="8724" max="8724" width="45.85546875" style="118" customWidth="1"/>
    <col min="8725" max="8960" width="6.85546875" style="118"/>
    <col min="8961" max="8961" width="4.140625" style="118" customWidth="1"/>
    <col min="8962" max="8962" width="9" style="118" hidden="1" customWidth="1"/>
    <col min="8963" max="8963" width="2.7109375" style="118" customWidth="1"/>
    <col min="8964" max="8964" width="39.140625" style="118" customWidth="1"/>
    <col min="8965" max="8965" width="16.42578125" style="118" customWidth="1"/>
    <col min="8966" max="8966" width="9" style="118" hidden="1" customWidth="1"/>
    <col min="8967" max="8967" width="9" style="118" customWidth="1"/>
    <col min="8968" max="8968" width="9.5703125" style="118" customWidth="1"/>
    <col min="8969" max="8969" width="16.28515625" style="118" customWidth="1"/>
    <col min="8970" max="8970" width="7.28515625" style="118" customWidth="1"/>
    <col min="8971" max="8971" width="9.85546875" style="118" customWidth="1"/>
    <col min="8972" max="8972" width="7.140625" style="118" customWidth="1"/>
    <col min="8973" max="8973" width="15.85546875" style="118" customWidth="1"/>
    <col min="8974" max="8974" width="7.5703125" style="118" customWidth="1"/>
    <col min="8975" max="8975" width="6.85546875" style="118"/>
    <col min="8976" max="8978" width="9" style="118" hidden="1" customWidth="1"/>
    <col min="8979" max="8979" width="6.85546875" style="118"/>
    <col min="8980" max="8980" width="45.85546875" style="118" customWidth="1"/>
    <col min="8981" max="9216" width="9.140625" style="118"/>
    <col min="9217" max="9217" width="4.140625" style="118" customWidth="1"/>
    <col min="9218" max="9218" width="9" style="118" hidden="1" customWidth="1"/>
    <col min="9219" max="9219" width="2.7109375" style="118" customWidth="1"/>
    <col min="9220" max="9220" width="39.140625" style="118" customWidth="1"/>
    <col min="9221" max="9221" width="16.42578125" style="118" customWidth="1"/>
    <col min="9222" max="9222" width="9" style="118" hidden="1" customWidth="1"/>
    <col min="9223" max="9223" width="9" style="118" customWidth="1"/>
    <col min="9224" max="9224" width="9.5703125" style="118" customWidth="1"/>
    <col min="9225" max="9225" width="16.28515625" style="118" customWidth="1"/>
    <col min="9226" max="9226" width="7.28515625" style="118" customWidth="1"/>
    <col min="9227" max="9227" width="9.85546875" style="118" customWidth="1"/>
    <col min="9228" max="9228" width="7.140625" style="118" customWidth="1"/>
    <col min="9229" max="9229" width="15.85546875" style="118" customWidth="1"/>
    <col min="9230" max="9230" width="7.5703125" style="118" customWidth="1"/>
    <col min="9231" max="9231" width="6.85546875" style="118"/>
    <col min="9232" max="9234" width="9" style="118" hidden="1" customWidth="1"/>
    <col min="9235" max="9235" width="6.85546875" style="118"/>
    <col min="9236" max="9236" width="45.85546875" style="118" customWidth="1"/>
    <col min="9237" max="9472" width="6.85546875" style="118"/>
    <col min="9473" max="9473" width="4.140625" style="118" customWidth="1"/>
    <col min="9474" max="9474" width="9" style="118" hidden="1" customWidth="1"/>
    <col min="9475" max="9475" width="2.7109375" style="118" customWidth="1"/>
    <col min="9476" max="9476" width="39.140625" style="118" customWidth="1"/>
    <col min="9477" max="9477" width="16.42578125" style="118" customWidth="1"/>
    <col min="9478" max="9478" width="9" style="118" hidden="1" customWidth="1"/>
    <col min="9479" max="9479" width="9" style="118" customWidth="1"/>
    <col min="9480" max="9480" width="9.5703125" style="118" customWidth="1"/>
    <col min="9481" max="9481" width="16.28515625" style="118" customWidth="1"/>
    <col min="9482" max="9482" width="7.28515625" style="118" customWidth="1"/>
    <col min="9483" max="9483" width="9.85546875" style="118" customWidth="1"/>
    <col min="9484" max="9484" width="7.140625" style="118" customWidth="1"/>
    <col min="9485" max="9485" width="15.85546875" style="118" customWidth="1"/>
    <col min="9486" max="9486" width="7.5703125" style="118" customWidth="1"/>
    <col min="9487" max="9487" width="6.85546875" style="118"/>
    <col min="9488" max="9490" width="9" style="118" hidden="1" customWidth="1"/>
    <col min="9491" max="9491" width="6.85546875" style="118"/>
    <col min="9492" max="9492" width="45.85546875" style="118" customWidth="1"/>
    <col min="9493" max="9728" width="6.85546875" style="118"/>
    <col min="9729" max="9729" width="4.140625" style="118" customWidth="1"/>
    <col min="9730" max="9730" width="9" style="118" hidden="1" customWidth="1"/>
    <col min="9731" max="9731" width="2.7109375" style="118" customWidth="1"/>
    <col min="9732" max="9732" width="39.140625" style="118" customWidth="1"/>
    <col min="9733" max="9733" width="16.42578125" style="118" customWidth="1"/>
    <col min="9734" max="9734" width="9" style="118" hidden="1" customWidth="1"/>
    <col min="9735" max="9735" width="9" style="118" customWidth="1"/>
    <col min="9736" max="9736" width="9.5703125" style="118" customWidth="1"/>
    <col min="9737" max="9737" width="16.28515625" style="118" customWidth="1"/>
    <col min="9738" max="9738" width="7.28515625" style="118" customWidth="1"/>
    <col min="9739" max="9739" width="9.85546875" style="118" customWidth="1"/>
    <col min="9740" max="9740" width="7.140625" style="118" customWidth="1"/>
    <col min="9741" max="9741" width="15.85546875" style="118" customWidth="1"/>
    <col min="9742" max="9742" width="7.5703125" style="118" customWidth="1"/>
    <col min="9743" max="9743" width="6.85546875" style="118"/>
    <col min="9744" max="9746" width="9" style="118" hidden="1" customWidth="1"/>
    <col min="9747" max="9747" width="6.85546875" style="118"/>
    <col min="9748" max="9748" width="45.85546875" style="118" customWidth="1"/>
    <col min="9749" max="9984" width="6.85546875" style="118"/>
    <col min="9985" max="9985" width="4.140625" style="118" customWidth="1"/>
    <col min="9986" max="9986" width="9" style="118" hidden="1" customWidth="1"/>
    <col min="9987" max="9987" width="2.7109375" style="118" customWidth="1"/>
    <col min="9988" max="9988" width="39.140625" style="118" customWidth="1"/>
    <col min="9989" max="9989" width="16.42578125" style="118" customWidth="1"/>
    <col min="9990" max="9990" width="9" style="118" hidden="1" customWidth="1"/>
    <col min="9991" max="9991" width="9" style="118" customWidth="1"/>
    <col min="9992" max="9992" width="9.5703125" style="118" customWidth="1"/>
    <col min="9993" max="9993" width="16.28515625" style="118" customWidth="1"/>
    <col min="9994" max="9994" width="7.28515625" style="118" customWidth="1"/>
    <col min="9995" max="9995" width="9.85546875" style="118" customWidth="1"/>
    <col min="9996" max="9996" width="7.140625" style="118" customWidth="1"/>
    <col min="9997" max="9997" width="15.85546875" style="118" customWidth="1"/>
    <col min="9998" max="9998" width="7.5703125" style="118" customWidth="1"/>
    <col min="9999" max="9999" width="6.85546875" style="118"/>
    <col min="10000" max="10002" width="9" style="118" hidden="1" customWidth="1"/>
    <col min="10003" max="10003" width="6.85546875" style="118"/>
    <col min="10004" max="10004" width="45.85546875" style="118" customWidth="1"/>
    <col min="10005" max="10240" width="9.140625" style="118"/>
    <col min="10241" max="10241" width="4.140625" style="118" customWidth="1"/>
    <col min="10242" max="10242" width="9" style="118" hidden="1" customWidth="1"/>
    <col min="10243" max="10243" width="2.7109375" style="118" customWidth="1"/>
    <col min="10244" max="10244" width="39.140625" style="118" customWidth="1"/>
    <col min="10245" max="10245" width="16.42578125" style="118" customWidth="1"/>
    <col min="10246" max="10246" width="9" style="118" hidden="1" customWidth="1"/>
    <col min="10247" max="10247" width="9" style="118" customWidth="1"/>
    <col min="10248" max="10248" width="9.5703125" style="118" customWidth="1"/>
    <col min="10249" max="10249" width="16.28515625" style="118" customWidth="1"/>
    <col min="10250" max="10250" width="7.28515625" style="118" customWidth="1"/>
    <col min="10251" max="10251" width="9.85546875" style="118" customWidth="1"/>
    <col min="10252" max="10252" width="7.140625" style="118" customWidth="1"/>
    <col min="10253" max="10253" width="15.85546875" style="118" customWidth="1"/>
    <col min="10254" max="10254" width="7.5703125" style="118" customWidth="1"/>
    <col min="10255" max="10255" width="6.85546875" style="118"/>
    <col min="10256" max="10258" width="9" style="118" hidden="1" customWidth="1"/>
    <col min="10259" max="10259" width="6.85546875" style="118"/>
    <col min="10260" max="10260" width="45.85546875" style="118" customWidth="1"/>
    <col min="10261" max="10496" width="6.85546875" style="118"/>
    <col min="10497" max="10497" width="4.140625" style="118" customWidth="1"/>
    <col min="10498" max="10498" width="9" style="118" hidden="1" customWidth="1"/>
    <col min="10499" max="10499" width="2.7109375" style="118" customWidth="1"/>
    <col min="10500" max="10500" width="39.140625" style="118" customWidth="1"/>
    <col min="10501" max="10501" width="16.42578125" style="118" customWidth="1"/>
    <col min="10502" max="10502" width="9" style="118" hidden="1" customWidth="1"/>
    <col min="10503" max="10503" width="9" style="118" customWidth="1"/>
    <col min="10504" max="10504" width="9.5703125" style="118" customWidth="1"/>
    <col min="10505" max="10505" width="16.28515625" style="118" customWidth="1"/>
    <col min="10506" max="10506" width="7.28515625" style="118" customWidth="1"/>
    <col min="10507" max="10507" width="9.85546875" style="118" customWidth="1"/>
    <col min="10508" max="10508" width="7.140625" style="118" customWidth="1"/>
    <col min="10509" max="10509" width="15.85546875" style="118" customWidth="1"/>
    <col min="10510" max="10510" width="7.5703125" style="118" customWidth="1"/>
    <col min="10511" max="10511" width="6.85546875" style="118"/>
    <col min="10512" max="10514" width="9" style="118" hidden="1" customWidth="1"/>
    <col min="10515" max="10515" width="6.85546875" style="118"/>
    <col min="10516" max="10516" width="45.85546875" style="118" customWidth="1"/>
    <col min="10517" max="10752" width="6.85546875" style="118"/>
    <col min="10753" max="10753" width="4.140625" style="118" customWidth="1"/>
    <col min="10754" max="10754" width="9" style="118" hidden="1" customWidth="1"/>
    <col min="10755" max="10755" width="2.7109375" style="118" customWidth="1"/>
    <col min="10756" max="10756" width="39.140625" style="118" customWidth="1"/>
    <col min="10757" max="10757" width="16.42578125" style="118" customWidth="1"/>
    <col min="10758" max="10758" width="9" style="118" hidden="1" customWidth="1"/>
    <col min="10759" max="10759" width="9" style="118" customWidth="1"/>
    <col min="10760" max="10760" width="9.5703125" style="118" customWidth="1"/>
    <col min="10761" max="10761" width="16.28515625" style="118" customWidth="1"/>
    <col min="10762" max="10762" width="7.28515625" style="118" customWidth="1"/>
    <col min="10763" max="10763" width="9.85546875" style="118" customWidth="1"/>
    <col min="10764" max="10764" width="7.140625" style="118" customWidth="1"/>
    <col min="10765" max="10765" width="15.85546875" style="118" customWidth="1"/>
    <col min="10766" max="10766" width="7.5703125" style="118" customWidth="1"/>
    <col min="10767" max="10767" width="6.85546875" style="118"/>
    <col min="10768" max="10770" width="9" style="118" hidden="1" customWidth="1"/>
    <col min="10771" max="10771" width="6.85546875" style="118"/>
    <col min="10772" max="10772" width="45.85546875" style="118" customWidth="1"/>
    <col min="10773" max="11008" width="6.85546875" style="118"/>
    <col min="11009" max="11009" width="4.140625" style="118" customWidth="1"/>
    <col min="11010" max="11010" width="9" style="118" hidden="1" customWidth="1"/>
    <col min="11011" max="11011" width="2.7109375" style="118" customWidth="1"/>
    <col min="11012" max="11012" width="39.140625" style="118" customWidth="1"/>
    <col min="11013" max="11013" width="16.42578125" style="118" customWidth="1"/>
    <col min="11014" max="11014" width="9" style="118" hidden="1" customWidth="1"/>
    <col min="11015" max="11015" width="9" style="118" customWidth="1"/>
    <col min="11016" max="11016" width="9.5703125" style="118" customWidth="1"/>
    <col min="11017" max="11017" width="16.28515625" style="118" customWidth="1"/>
    <col min="11018" max="11018" width="7.28515625" style="118" customWidth="1"/>
    <col min="11019" max="11019" width="9.85546875" style="118" customWidth="1"/>
    <col min="11020" max="11020" width="7.140625" style="118" customWidth="1"/>
    <col min="11021" max="11021" width="15.85546875" style="118" customWidth="1"/>
    <col min="11022" max="11022" width="7.5703125" style="118" customWidth="1"/>
    <col min="11023" max="11023" width="6.85546875" style="118"/>
    <col min="11024" max="11026" width="9" style="118" hidden="1" customWidth="1"/>
    <col min="11027" max="11027" width="6.85546875" style="118"/>
    <col min="11028" max="11028" width="45.85546875" style="118" customWidth="1"/>
    <col min="11029" max="11264" width="9.140625" style="118"/>
    <col min="11265" max="11265" width="4.140625" style="118" customWidth="1"/>
    <col min="11266" max="11266" width="9" style="118" hidden="1" customWidth="1"/>
    <col min="11267" max="11267" width="2.7109375" style="118" customWidth="1"/>
    <col min="11268" max="11268" width="39.140625" style="118" customWidth="1"/>
    <col min="11269" max="11269" width="16.42578125" style="118" customWidth="1"/>
    <col min="11270" max="11270" width="9" style="118" hidden="1" customWidth="1"/>
    <col min="11271" max="11271" width="9" style="118" customWidth="1"/>
    <col min="11272" max="11272" width="9.5703125" style="118" customWidth="1"/>
    <col min="11273" max="11273" width="16.28515625" style="118" customWidth="1"/>
    <col min="11274" max="11274" width="7.28515625" style="118" customWidth="1"/>
    <col min="11275" max="11275" width="9.85546875" style="118" customWidth="1"/>
    <col min="11276" max="11276" width="7.140625" style="118" customWidth="1"/>
    <col min="11277" max="11277" width="15.85546875" style="118" customWidth="1"/>
    <col min="11278" max="11278" width="7.5703125" style="118" customWidth="1"/>
    <col min="11279" max="11279" width="6.85546875" style="118"/>
    <col min="11280" max="11282" width="9" style="118" hidden="1" customWidth="1"/>
    <col min="11283" max="11283" width="6.85546875" style="118"/>
    <col min="11284" max="11284" width="45.85546875" style="118" customWidth="1"/>
    <col min="11285" max="11520" width="6.85546875" style="118"/>
    <col min="11521" max="11521" width="4.140625" style="118" customWidth="1"/>
    <col min="11522" max="11522" width="9" style="118" hidden="1" customWidth="1"/>
    <col min="11523" max="11523" width="2.7109375" style="118" customWidth="1"/>
    <col min="11524" max="11524" width="39.140625" style="118" customWidth="1"/>
    <col min="11525" max="11525" width="16.42578125" style="118" customWidth="1"/>
    <col min="11526" max="11526" width="9" style="118" hidden="1" customWidth="1"/>
    <col min="11527" max="11527" width="9" style="118" customWidth="1"/>
    <col min="11528" max="11528" width="9.5703125" style="118" customWidth="1"/>
    <col min="11529" max="11529" width="16.28515625" style="118" customWidth="1"/>
    <col min="11530" max="11530" width="7.28515625" style="118" customWidth="1"/>
    <col min="11531" max="11531" width="9.85546875" style="118" customWidth="1"/>
    <col min="11532" max="11532" width="7.140625" style="118" customWidth="1"/>
    <col min="11533" max="11533" width="15.85546875" style="118" customWidth="1"/>
    <col min="11534" max="11534" width="7.5703125" style="118" customWidth="1"/>
    <col min="11535" max="11535" width="6.85546875" style="118"/>
    <col min="11536" max="11538" width="9" style="118" hidden="1" customWidth="1"/>
    <col min="11539" max="11539" width="6.85546875" style="118"/>
    <col min="11540" max="11540" width="45.85546875" style="118" customWidth="1"/>
    <col min="11541" max="11776" width="6.85546875" style="118"/>
    <col min="11777" max="11777" width="4.140625" style="118" customWidth="1"/>
    <col min="11778" max="11778" width="9" style="118" hidden="1" customWidth="1"/>
    <col min="11779" max="11779" width="2.7109375" style="118" customWidth="1"/>
    <col min="11780" max="11780" width="39.140625" style="118" customWidth="1"/>
    <col min="11781" max="11781" width="16.42578125" style="118" customWidth="1"/>
    <col min="11782" max="11782" width="9" style="118" hidden="1" customWidth="1"/>
    <col min="11783" max="11783" width="9" style="118" customWidth="1"/>
    <col min="11784" max="11784" width="9.5703125" style="118" customWidth="1"/>
    <col min="11785" max="11785" width="16.28515625" style="118" customWidth="1"/>
    <col min="11786" max="11786" width="7.28515625" style="118" customWidth="1"/>
    <col min="11787" max="11787" width="9.85546875" style="118" customWidth="1"/>
    <col min="11788" max="11788" width="7.140625" style="118" customWidth="1"/>
    <col min="11789" max="11789" width="15.85546875" style="118" customWidth="1"/>
    <col min="11790" max="11790" width="7.5703125" style="118" customWidth="1"/>
    <col min="11791" max="11791" width="6.85546875" style="118"/>
    <col min="11792" max="11794" width="9" style="118" hidden="1" customWidth="1"/>
    <col min="11795" max="11795" width="6.85546875" style="118"/>
    <col min="11796" max="11796" width="45.85546875" style="118" customWidth="1"/>
    <col min="11797" max="12032" width="6.85546875" style="118"/>
    <col min="12033" max="12033" width="4.140625" style="118" customWidth="1"/>
    <col min="12034" max="12034" width="9" style="118" hidden="1" customWidth="1"/>
    <col min="12035" max="12035" width="2.7109375" style="118" customWidth="1"/>
    <col min="12036" max="12036" width="39.140625" style="118" customWidth="1"/>
    <col min="12037" max="12037" width="16.42578125" style="118" customWidth="1"/>
    <col min="12038" max="12038" width="9" style="118" hidden="1" customWidth="1"/>
    <col min="12039" max="12039" width="9" style="118" customWidth="1"/>
    <col min="12040" max="12040" width="9.5703125" style="118" customWidth="1"/>
    <col min="12041" max="12041" width="16.28515625" style="118" customWidth="1"/>
    <col min="12042" max="12042" width="7.28515625" style="118" customWidth="1"/>
    <col min="12043" max="12043" width="9.85546875" style="118" customWidth="1"/>
    <col min="12044" max="12044" width="7.140625" style="118" customWidth="1"/>
    <col min="12045" max="12045" width="15.85546875" style="118" customWidth="1"/>
    <col min="12046" max="12046" width="7.5703125" style="118" customWidth="1"/>
    <col min="12047" max="12047" width="6.85546875" style="118"/>
    <col min="12048" max="12050" width="9" style="118" hidden="1" customWidth="1"/>
    <col min="12051" max="12051" width="6.85546875" style="118"/>
    <col min="12052" max="12052" width="45.85546875" style="118" customWidth="1"/>
    <col min="12053" max="12288" width="9.140625" style="118"/>
    <col min="12289" max="12289" width="4.140625" style="118" customWidth="1"/>
    <col min="12290" max="12290" width="9" style="118" hidden="1" customWidth="1"/>
    <col min="12291" max="12291" width="2.7109375" style="118" customWidth="1"/>
    <col min="12292" max="12292" width="39.140625" style="118" customWidth="1"/>
    <col min="12293" max="12293" width="16.42578125" style="118" customWidth="1"/>
    <col min="12294" max="12294" width="9" style="118" hidden="1" customWidth="1"/>
    <col min="12295" max="12295" width="9" style="118" customWidth="1"/>
    <col min="12296" max="12296" width="9.5703125" style="118" customWidth="1"/>
    <col min="12297" max="12297" width="16.28515625" style="118" customWidth="1"/>
    <col min="12298" max="12298" width="7.28515625" style="118" customWidth="1"/>
    <col min="12299" max="12299" width="9.85546875" style="118" customWidth="1"/>
    <col min="12300" max="12300" width="7.140625" style="118" customWidth="1"/>
    <col min="12301" max="12301" width="15.85546875" style="118" customWidth="1"/>
    <col min="12302" max="12302" width="7.5703125" style="118" customWidth="1"/>
    <col min="12303" max="12303" width="6.85546875" style="118"/>
    <col min="12304" max="12306" width="9" style="118" hidden="1" customWidth="1"/>
    <col min="12307" max="12307" width="6.85546875" style="118"/>
    <col min="12308" max="12308" width="45.85546875" style="118" customWidth="1"/>
    <col min="12309" max="12544" width="6.85546875" style="118"/>
    <col min="12545" max="12545" width="4.140625" style="118" customWidth="1"/>
    <col min="12546" max="12546" width="9" style="118" hidden="1" customWidth="1"/>
    <col min="12547" max="12547" width="2.7109375" style="118" customWidth="1"/>
    <col min="12548" max="12548" width="39.140625" style="118" customWidth="1"/>
    <col min="12549" max="12549" width="16.42578125" style="118" customWidth="1"/>
    <col min="12550" max="12550" width="9" style="118" hidden="1" customWidth="1"/>
    <col min="12551" max="12551" width="9" style="118" customWidth="1"/>
    <col min="12552" max="12552" width="9.5703125" style="118" customWidth="1"/>
    <col min="12553" max="12553" width="16.28515625" style="118" customWidth="1"/>
    <col min="12554" max="12554" width="7.28515625" style="118" customWidth="1"/>
    <col min="12555" max="12555" width="9.85546875" style="118" customWidth="1"/>
    <col min="12556" max="12556" width="7.140625" style="118" customWidth="1"/>
    <col min="12557" max="12557" width="15.85546875" style="118" customWidth="1"/>
    <col min="12558" max="12558" width="7.5703125" style="118" customWidth="1"/>
    <col min="12559" max="12559" width="6.85546875" style="118"/>
    <col min="12560" max="12562" width="9" style="118" hidden="1" customWidth="1"/>
    <col min="12563" max="12563" width="6.85546875" style="118"/>
    <col min="12564" max="12564" width="45.85546875" style="118" customWidth="1"/>
    <col min="12565" max="12800" width="6.85546875" style="118"/>
    <col min="12801" max="12801" width="4.140625" style="118" customWidth="1"/>
    <col min="12802" max="12802" width="9" style="118" hidden="1" customWidth="1"/>
    <col min="12803" max="12803" width="2.7109375" style="118" customWidth="1"/>
    <col min="12804" max="12804" width="39.140625" style="118" customWidth="1"/>
    <col min="12805" max="12805" width="16.42578125" style="118" customWidth="1"/>
    <col min="12806" max="12806" width="9" style="118" hidden="1" customWidth="1"/>
    <col min="12807" max="12807" width="9" style="118" customWidth="1"/>
    <col min="12808" max="12808" width="9.5703125" style="118" customWidth="1"/>
    <col min="12809" max="12809" width="16.28515625" style="118" customWidth="1"/>
    <col min="12810" max="12810" width="7.28515625" style="118" customWidth="1"/>
    <col min="12811" max="12811" width="9.85546875" style="118" customWidth="1"/>
    <col min="12812" max="12812" width="7.140625" style="118" customWidth="1"/>
    <col min="12813" max="12813" width="15.85546875" style="118" customWidth="1"/>
    <col min="12814" max="12814" width="7.5703125" style="118" customWidth="1"/>
    <col min="12815" max="12815" width="6.85546875" style="118"/>
    <col min="12816" max="12818" width="9" style="118" hidden="1" customWidth="1"/>
    <col min="12819" max="12819" width="6.85546875" style="118"/>
    <col min="12820" max="12820" width="45.85546875" style="118" customWidth="1"/>
    <col min="12821" max="13056" width="6.85546875" style="118"/>
    <col min="13057" max="13057" width="4.140625" style="118" customWidth="1"/>
    <col min="13058" max="13058" width="9" style="118" hidden="1" customWidth="1"/>
    <col min="13059" max="13059" width="2.7109375" style="118" customWidth="1"/>
    <col min="13060" max="13060" width="39.140625" style="118" customWidth="1"/>
    <col min="13061" max="13061" width="16.42578125" style="118" customWidth="1"/>
    <col min="13062" max="13062" width="9" style="118" hidden="1" customWidth="1"/>
    <col min="13063" max="13063" width="9" style="118" customWidth="1"/>
    <col min="13064" max="13064" width="9.5703125" style="118" customWidth="1"/>
    <col min="13065" max="13065" width="16.28515625" style="118" customWidth="1"/>
    <col min="13066" max="13066" width="7.28515625" style="118" customWidth="1"/>
    <col min="13067" max="13067" width="9.85546875" style="118" customWidth="1"/>
    <col min="13068" max="13068" width="7.140625" style="118" customWidth="1"/>
    <col min="13069" max="13069" width="15.85546875" style="118" customWidth="1"/>
    <col min="13070" max="13070" width="7.5703125" style="118" customWidth="1"/>
    <col min="13071" max="13071" width="6.85546875" style="118"/>
    <col min="13072" max="13074" width="9" style="118" hidden="1" customWidth="1"/>
    <col min="13075" max="13075" width="6.85546875" style="118"/>
    <col min="13076" max="13076" width="45.85546875" style="118" customWidth="1"/>
    <col min="13077" max="13312" width="9.140625" style="118"/>
    <col min="13313" max="13313" width="4.140625" style="118" customWidth="1"/>
    <col min="13314" max="13314" width="9" style="118" hidden="1" customWidth="1"/>
    <col min="13315" max="13315" width="2.7109375" style="118" customWidth="1"/>
    <col min="13316" max="13316" width="39.140625" style="118" customWidth="1"/>
    <col min="13317" max="13317" width="16.42578125" style="118" customWidth="1"/>
    <col min="13318" max="13318" width="9" style="118" hidden="1" customWidth="1"/>
    <col min="13319" max="13319" width="9" style="118" customWidth="1"/>
    <col min="13320" max="13320" width="9.5703125" style="118" customWidth="1"/>
    <col min="13321" max="13321" width="16.28515625" style="118" customWidth="1"/>
    <col min="13322" max="13322" width="7.28515625" style="118" customWidth="1"/>
    <col min="13323" max="13323" width="9.85546875" style="118" customWidth="1"/>
    <col min="13324" max="13324" width="7.140625" style="118" customWidth="1"/>
    <col min="13325" max="13325" width="15.85546875" style="118" customWidth="1"/>
    <col min="13326" max="13326" width="7.5703125" style="118" customWidth="1"/>
    <col min="13327" max="13327" width="6.85546875" style="118"/>
    <col min="13328" max="13330" width="9" style="118" hidden="1" customWidth="1"/>
    <col min="13331" max="13331" width="6.85546875" style="118"/>
    <col min="13332" max="13332" width="45.85546875" style="118" customWidth="1"/>
    <col min="13333" max="13568" width="6.85546875" style="118"/>
    <col min="13569" max="13569" width="4.140625" style="118" customWidth="1"/>
    <col min="13570" max="13570" width="9" style="118" hidden="1" customWidth="1"/>
    <col min="13571" max="13571" width="2.7109375" style="118" customWidth="1"/>
    <col min="13572" max="13572" width="39.140625" style="118" customWidth="1"/>
    <col min="13573" max="13573" width="16.42578125" style="118" customWidth="1"/>
    <col min="13574" max="13574" width="9" style="118" hidden="1" customWidth="1"/>
    <col min="13575" max="13575" width="9" style="118" customWidth="1"/>
    <col min="13576" max="13576" width="9.5703125" style="118" customWidth="1"/>
    <col min="13577" max="13577" width="16.28515625" style="118" customWidth="1"/>
    <col min="13578" max="13578" width="7.28515625" style="118" customWidth="1"/>
    <col min="13579" max="13579" width="9.85546875" style="118" customWidth="1"/>
    <col min="13580" max="13580" width="7.140625" style="118" customWidth="1"/>
    <col min="13581" max="13581" width="15.85546875" style="118" customWidth="1"/>
    <col min="13582" max="13582" width="7.5703125" style="118" customWidth="1"/>
    <col min="13583" max="13583" width="6.85546875" style="118"/>
    <col min="13584" max="13586" width="9" style="118" hidden="1" customWidth="1"/>
    <col min="13587" max="13587" width="6.85546875" style="118"/>
    <col min="13588" max="13588" width="45.85546875" style="118" customWidth="1"/>
    <col min="13589" max="13824" width="6.85546875" style="118"/>
    <col min="13825" max="13825" width="4.140625" style="118" customWidth="1"/>
    <col min="13826" max="13826" width="9" style="118" hidden="1" customWidth="1"/>
    <col min="13827" max="13827" width="2.7109375" style="118" customWidth="1"/>
    <col min="13828" max="13828" width="39.140625" style="118" customWidth="1"/>
    <col min="13829" max="13829" width="16.42578125" style="118" customWidth="1"/>
    <col min="13830" max="13830" width="9" style="118" hidden="1" customWidth="1"/>
    <col min="13831" max="13831" width="9" style="118" customWidth="1"/>
    <col min="13832" max="13832" width="9.5703125" style="118" customWidth="1"/>
    <col min="13833" max="13833" width="16.28515625" style="118" customWidth="1"/>
    <col min="13834" max="13834" width="7.28515625" style="118" customWidth="1"/>
    <col min="13835" max="13835" width="9.85546875" style="118" customWidth="1"/>
    <col min="13836" max="13836" width="7.140625" style="118" customWidth="1"/>
    <col min="13837" max="13837" width="15.85546875" style="118" customWidth="1"/>
    <col min="13838" max="13838" width="7.5703125" style="118" customWidth="1"/>
    <col min="13839" max="13839" width="6.85546875" style="118"/>
    <col min="13840" max="13842" width="9" style="118" hidden="1" customWidth="1"/>
    <col min="13843" max="13843" width="6.85546875" style="118"/>
    <col min="13844" max="13844" width="45.85546875" style="118" customWidth="1"/>
    <col min="13845" max="14080" width="6.85546875" style="118"/>
    <col min="14081" max="14081" width="4.140625" style="118" customWidth="1"/>
    <col min="14082" max="14082" width="9" style="118" hidden="1" customWidth="1"/>
    <col min="14083" max="14083" width="2.7109375" style="118" customWidth="1"/>
    <col min="14084" max="14084" width="39.140625" style="118" customWidth="1"/>
    <col min="14085" max="14085" width="16.42578125" style="118" customWidth="1"/>
    <col min="14086" max="14086" width="9" style="118" hidden="1" customWidth="1"/>
    <col min="14087" max="14087" width="9" style="118" customWidth="1"/>
    <col min="14088" max="14088" width="9.5703125" style="118" customWidth="1"/>
    <col min="14089" max="14089" width="16.28515625" style="118" customWidth="1"/>
    <col min="14090" max="14090" width="7.28515625" style="118" customWidth="1"/>
    <col min="14091" max="14091" width="9.85546875" style="118" customWidth="1"/>
    <col min="14092" max="14092" width="7.140625" style="118" customWidth="1"/>
    <col min="14093" max="14093" width="15.85546875" style="118" customWidth="1"/>
    <col min="14094" max="14094" width="7.5703125" style="118" customWidth="1"/>
    <col min="14095" max="14095" width="6.85546875" style="118"/>
    <col min="14096" max="14098" width="9" style="118" hidden="1" customWidth="1"/>
    <col min="14099" max="14099" width="6.85546875" style="118"/>
    <col min="14100" max="14100" width="45.85546875" style="118" customWidth="1"/>
    <col min="14101" max="14336" width="9.140625" style="118"/>
    <col min="14337" max="14337" width="4.140625" style="118" customWidth="1"/>
    <col min="14338" max="14338" width="9" style="118" hidden="1" customWidth="1"/>
    <col min="14339" max="14339" width="2.7109375" style="118" customWidth="1"/>
    <col min="14340" max="14340" width="39.140625" style="118" customWidth="1"/>
    <col min="14341" max="14341" width="16.42578125" style="118" customWidth="1"/>
    <col min="14342" max="14342" width="9" style="118" hidden="1" customWidth="1"/>
    <col min="14343" max="14343" width="9" style="118" customWidth="1"/>
    <col min="14344" max="14344" width="9.5703125" style="118" customWidth="1"/>
    <col min="14345" max="14345" width="16.28515625" style="118" customWidth="1"/>
    <col min="14346" max="14346" width="7.28515625" style="118" customWidth="1"/>
    <col min="14347" max="14347" width="9.85546875" style="118" customWidth="1"/>
    <col min="14348" max="14348" width="7.140625" style="118" customWidth="1"/>
    <col min="14349" max="14349" width="15.85546875" style="118" customWidth="1"/>
    <col min="14350" max="14350" width="7.5703125" style="118" customWidth="1"/>
    <col min="14351" max="14351" width="6.85546875" style="118"/>
    <col min="14352" max="14354" width="9" style="118" hidden="1" customWidth="1"/>
    <col min="14355" max="14355" width="6.85546875" style="118"/>
    <col min="14356" max="14356" width="45.85546875" style="118" customWidth="1"/>
    <col min="14357" max="14592" width="6.85546875" style="118"/>
    <col min="14593" max="14593" width="4.140625" style="118" customWidth="1"/>
    <col min="14594" max="14594" width="9" style="118" hidden="1" customWidth="1"/>
    <col min="14595" max="14595" width="2.7109375" style="118" customWidth="1"/>
    <col min="14596" max="14596" width="39.140625" style="118" customWidth="1"/>
    <col min="14597" max="14597" width="16.42578125" style="118" customWidth="1"/>
    <col min="14598" max="14598" width="9" style="118" hidden="1" customWidth="1"/>
    <col min="14599" max="14599" width="9" style="118" customWidth="1"/>
    <col min="14600" max="14600" width="9.5703125" style="118" customWidth="1"/>
    <col min="14601" max="14601" width="16.28515625" style="118" customWidth="1"/>
    <col min="14602" max="14602" width="7.28515625" style="118" customWidth="1"/>
    <col min="14603" max="14603" width="9.85546875" style="118" customWidth="1"/>
    <col min="14604" max="14604" width="7.140625" style="118" customWidth="1"/>
    <col min="14605" max="14605" width="15.85546875" style="118" customWidth="1"/>
    <col min="14606" max="14606" width="7.5703125" style="118" customWidth="1"/>
    <col min="14607" max="14607" width="6.85546875" style="118"/>
    <col min="14608" max="14610" width="9" style="118" hidden="1" customWidth="1"/>
    <col min="14611" max="14611" width="6.85546875" style="118"/>
    <col min="14612" max="14612" width="45.85546875" style="118" customWidth="1"/>
    <col min="14613" max="14848" width="6.85546875" style="118"/>
    <col min="14849" max="14849" width="4.140625" style="118" customWidth="1"/>
    <col min="14850" max="14850" width="9" style="118" hidden="1" customWidth="1"/>
    <col min="14851" max="14851" width="2.7109375" style="118" customWidth="1"/>
    <col min="14852" max="14852" width="39.140625" style="118" customWidth="1"/>
    <col min="14853" max="14853" width="16.42578125" style="118" customWidth="1"/>
    <col min="14854" max="14854" width="9" style="118" hidden="1" customWidth="1"/>
    <col min="14855" max="14855" width="9" style="118" customWidth="1"/>
    <col min="14856" max="14856" width="9.5703125" style="118" customWidth="1"/>
    <col min="14857" max="14857" width="16.28515625" style="118" customWidth="1"/>
    <col min="14858" max="14858" width="7.28515625" style="118" customWidth="1"/>
    <col min="14859" max="14859" width="9.85546875" style="118" customWidth="1"/>
    <col min="14860" max="14860" width="7.140625" style="118" customWidth="1"/>
    <col min="14861" max="14861" width="15.85546875" style="118" customWidth="1"/>
    <col min="14862" max="14862" width="7.5703125" style="118" customWidth="1"/>
    <col min="14863" max="14863" width="6.85546875" style="118"/>
    <col min="14864" max="14866" width="9" style="118" hidden="1" customWidth="1"/>
    <col min="14867" max="14867" width="6.85546875" style="118"/>
    <col min="14868" max="14868" width="45.85546875" style="118" customWidth="1"/>
    <col min="14869" max="15104" width="6.85546875" style="118"/>
    <col min="15105" max="15105" width="4.140625" style="118" customWidth="1"/>
    <col min="15106" max="15106" width="9" style="118" hidden="1" customWidth="1"/>
    <col min="15107" max="15107" width="2.7109375" style="118" customWidth="1"/>
    <col min="15108" max="15108" width="39.140625" style="118" customWidth="1"/>
    <col min="15109" max="15109" width="16.42578125" style="118" customWidth="1"/>
    <col min="15110" max="15110" width="9" style="118" hidden="1" customWidth="1"/>
    <col min="15111" max="15111" width="9" style="118" customWidth="1"/>
    <col min="15112" max="15112" width="9.5703125" style="118" customWidth="1"/>
    <col min="15113" max="15113" width="16.28515625" style="118" customWidth="1"/>
    <col min="15114" max="15114" width="7.28515625" style="118" customWidth="1"/>
    <col min="15115" max="15115" width="9.85546875" style="118" customWidth="1"/>
    <col min="15116" max="15116" width="7.140625" style="118" customWidth="1"/>
    <col min="15117" max="15117" width="15.85546875" style="118" customWidth="1"/>
    <col min="15118" max="15118" width="7.5703125" style="118" customWidth="1"/>
    <col min="15119" max="15119" width="6.85546875" style="118"/>
    <col min="15120" max="15122" width="9" style="118" hidden="1" customWidth="1"/>
    <col min="15123" max="15123" width="6.85546875" style="118"/>
    <col min="15124" max="15124" width="45.85546875" style="118" customWidth="1"/>
    <col min="15125" max="15360" width="9.140625" style="118"/>
    <col min="15361" max="15361" width="4.140625" style="118" customWidth="1"/>
    <col min="15362" max="15362" width="9" style="118" hidden="1" customWidth="1"/>
    <col min="15363" max="15363" width="2.7109375" style="118" customWidth="1"/>
    <col min="15364" max="15364" width="39.140625" style="118" customWidth="1"/>
    <col min="15365" max="15365" width="16.42578125" style="118" customWidth="1"/>
    <col min="15366" max="15366" width="9" style="118" hidden="1" customWidth="1"/>
    <col min="15367" max="15367" width="9" style="118" customWidth="1"/>
    <col min="15368" max="15368" width="9.5703125" style="118" customWidth="1"/>
    <col min="15369" max="15369" width="16.28515625" style="118" customWidth="1"/>
    <col min="15370" max="15370" width="7.28515625" style="118" customWidth="1"/>
    <col min="15371" max="15371" width="9.85546875" style="118" customWidth="1"/>
    <col min="15372" max="15372" width="7.140625" style="118" customWidth="1"/>
    <col min="15373" max="15373" width="15.85546875" style="118" customWidth="1"/>
    <col min="15374" max="15374" width="7.5703125" style="118" customWidth="1"/>
    <col min="15375" max="15375" width="6.85546875" style="118"/>
    <col min="15376" max="15378" width="9" style="118" hidden="1" customWidth="1"/>
    <col min="15379" max="15379" width="6.85546875" style="118"/>
    <col min="15380" max="15380" width="45.85546875" style="118" customWidth="1"/>
    <col min="15381" max="15616" width="6.85546875" style="118"/>
    <col min="15617" max="15617" width="4.140625" style="118" customWidth="1"/>
    <col min="15618" max="15618" width="9" style="118" hidden="1" customWidth="1"/>
    <col min="15619" max="15619" width="2.7109375" style="118" customWidth="1"/>
    <col min="15620" max="15620" width="39.140625" style="118" customWidth="1"/>
    <col min="15621" max="15621" width="16.42578125" style="118" customWidth="1"/>
    <col min="15622" max="15622" width="9" style="118" hidden="1" customWidth="1"/>
    <col min="15623" max="15623" width="9" style="118" customWidth="1"/>
    <col min="15624" max="15624" width="9.5703125" style="118" customWidth="1"/>
    <col min="15625" max="15625" width="16.28515625" style="118" customWidth="1"/>
    <col min="15626" max="15626" width="7.28515625" style="118" customWidth="1"/>
    <col min="15627" max="15627" width="9.85546875" style="118" customWidth="1"/>
    <col min="15628" max="15628" width="7.140625" style="118" customWidth="1"/>
    <col min="15629" max="15629" width="15.85546875" style="118" customWidth="1"/>
    <col min="15630" max="15630" width="7.5703125" style="118" customWidth="1"/>
    <col min="15631" max="15631" width="6.85546875" style="118"/>
    <col min="15632" max="15634" width="9" style="118" hidden="1" customWidth="1"/>
    <col min="15635" max="15635" width="6.85546875" style="118"/>
    <col min="15636" max="15636" width="45.85546875" style="118" customWidth="1"/>
    <col min="15637" max="15872" width="6.85546875" style="118"/>
    <col min="15873" max="15873" width="4.140625" style="118" customWidth="1"/>
    <col min="15874" max="15874" width="9" style="118" hidden="1" customWidth="1"/>
    <col min="15875" max="15875" width="2.7109375" style="118" customWidth="1"/>
    <col min="15876" max="15876" width="39.140625" style="118" customWidth="1"/>
    <col min="15877" max="15877" width="16.42578125" style="118" customWidth="1"/>
    <col min="15878" max="15878" width="9" style="118" hidden="1" customWidth="1"/>
    <col min="15879" max="15879" width="9" style="118" customWidth="1"/>
    <col min="15880" max="15880" width="9.5703125" style="118" customWidth="1"/>
    <col min="15881" max="15881" width="16.28515625" style="118" customWidth="1"/>
    <col min="15882" max="15882" width="7.28515625" style="118" customWidth="1"/>
    <col min="15883" max="15883" width="9.85546875" style="118" customWidth="1"/>
    <col min="15884" max="15884" width="7.140625" style="118" customWidth="1"/>
    <col min="15885" max="15885" width="15.85546875" style="118" customWidth="1"/>
    <col min="15886" max="15886" width="7.5703125" style="118" customWidth="1"/>
    <col min="15887" max="15887" width="6.85546875" style="118"/>
    <col min="15888" max="15890" width="9" style="118" hidden="1" customWidth="1"/>
    <col min="15891" max="15891" width="6.85546875" style="118"/>
    <col min="15892" max="15892" width="45.85546875" style="118" customWidth="1"/>
    <col min="15893" max="16128" width="6.85546875" style="118"/>
    <col min="16129" max="16129" width="4.140625" style="118" customWidth="1"/>
    <col min="16130" max="16130" width="9" style="118" hidden="1" customWidth="1"/>
    <col min="16131" max="16131" width="2.7109375" style="118" customWidth="1"/>
    <col min="16132" max="16132" width="39.140625" style="118" customWidth="1"/>
    <col min="16133" max="16133" width="16.42578125" style="118" customWidth="1"/>
    <col min="16134" max="16134" width="9" style="118" hidden="1" customWidth="1"/>
    <col min="16135" max="16135" width="9" style="118" customWidth="1"/>
    <col min="16136" max="16136" width="9.5703125" style="118" customWidth="1"/>
    <col min="16137" max="16137" width="16.28515625" style="118" customWidth="1"/>
    <col min="16138" max="16138" width="7.28515625" style="118" customWidth="1"/>
    <col min="16139" max="16139" width="9.85546875" style="118" customWidth="1"/>
    <col min="16140" max="16140" width="7.140625" style="118" customWidth="1"/>
    <col min="16141" max="16141" width="15.85546875" style="118" customWidth="1"/>
    <col min="16142" max="16142" width="7.5703125" style="118" customWidth="1"/>
    <col min="16143" max="16143" width="6.85546875" style="118"/>
    <col min="16144" max="16146" width="9" style="118" hidden="1" customWidth="1"/>
    <col min="16147" max="16147" width="6.85546875" style="118"/>
    <col min="16148" max="16148" width="45.85546875" style="118" customWidth="1"/>
    <col min="16149" max="16384" width="9.140625" style="118"/>
  </cols>
  <sheetData>
    <row r="1" spans="1:1400">
      <c r="A1" s="279" t="s">
        <v>0</v>
      </c>
      <c r="B1" s="279"/>
      <c r="C1" s="279"/>
      <c r="D1" s="279"/>
      <c r="E1" s="279"/>
      <c r="F1" s="279"/>
      <c r="G1" s="279"/>
      <c r="H1" s="279"/>
      <c r="I1" s="279"/>
      <c r="J1" s="279"/>
      <c r="K1" s="279"/>
      <c r="L1" s="279"/>
      <c r="M1" s="279"/>
      <c r="N1" s="279"/>
      <c r="O1" s="279"/>
      <c r="P1" s="279"/>
      <c r="Q1" s="181"/>
      <c r="R1" s="181"/>
      <c r="S1" s="181"/>
    </row>
    <row r="2" spans="1:1400">
      <c r="A2" s="279" t="s">
        <v>1</v>
      </c>
      <c r="B2" s="279"/>
      <c r="C2" s="279"/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181"/>
      <c r="Q2" s="181"/>
      <c r="R2" s="181"/>
      <c r="S2" s="181"/>
    </row>
    <row r="3" spans="1:1400">
      <c r="A3" s="228"/>
      <c r="J3" s="228"/>
      <c r="K3" s="228"/>
    </row>
    <row r="4" spans="1:1400" s="112" customFormat="1">
      <c r="B4" s="229" t="s">
        <v>2</v>
      </c>
      <c r="C4" s="112" t="s">
        <v>3</v>
      </c>
      <c r="D4" s="112" t="s">
        <v>4</v>
      </c>
      <c r="M4" s="240"/>
      <c r="N4" s="118"/>
      <c r="P4" s="241" t="s">
        <v>5</v>
      </c>
      <c r="Q4" s="118" t="s">
        <v>252</v>
      </c>
    </row>
    <row r="5" spans="1:1400">
      <c r="M5" s="240"/>
      <c r="P5" s="241" t="s">
        <v>7</v>
      </c>
      <c r="Q5" s="118" t="s">
        <v>8</v>
      </c>
    </row>
    <row r="6" spans="1:1400">
      <c r="A6" s="264" t="s">
        <v>9</v>
      </c>
      <c r="B6" s="264" t="s">
        <v>10</v>
      </c>
      <c r="C6" s="267" t="s">
        <v>11</v>
      </c>
      <c r="D6" s="270"/>
      <c r="E6" s="264" t="s">
        <v>12</v>
      </c>
      <c r="F6" s="264" t="s">
        <v>13</v>
      </c>
      <c r="G6" s="267" t="s">
        <v>14</v>
      </c>
      <c r="H6" s="270"/>
      <c r="I6" s="270"/>
      <c r="J6" s="270"/>
      <c r="K6" s="280"/>
      <c r="L6" s="264" t="s">
        <v>15</v>
      </c>
      <c r="M6" s="264" t="s">
        <v>16</v>
      </c>
      <c r="N6" s="264" t="s">
        <v>17</v>
      </c>
      <c r="O6" s="264" t="s">
        <v>18</v>
      </c>
      <c r="P6" s="264" t="s">
        <v>19</v>
      </c>
      <c r="Q6" s="264" t="s">
        <v>20</v>
      </c>
    </row>
    <row r="7" spans="1:1400" ht="19.5" customHeight="1">
      <c r="A7" s="265"/>
      <c r="B7" s="265"/>
      <c r="C7" s="268"/>
      <c r="D7" s="271"/>
      <c r="E7" s="265"/>
      <c r="F7" s="265"/>
      <c r="G7" s="281" t="s">
        <v>21</v>
      </c>
      <c r="H7" s="281"/>
      <c r="I7" s="281" t="s">
        <v>22</v>
      </c>
      <c r="J7" s="281"/>
      <c r="K7" s="281"/>
      <c r="L7" s="265"/>
      <c r="M7" s="265"/>
      <c r="N7" s="265"/>
      <c r="O7" s="265"/>
      <c r="P7" s="265"/>
      <c r="Q7" s="265"/>
    </row>
    <row r="8" spans="1:1400" ht="22.5" customHeight="1">
      <c r="A8" s="266"/>
      <c r="B8" s="266"/>
      <c r="C8" s="269"/>
      <c r="D8" s="272"/>
      <c r="E8" s="266"/>
      <c r="F8" s="266"/>
      <c r="G8" s="230" t="s">
        <v>23</v>
      </c>
      <c r="H8" s="230" t="s">
        <v>24</v>
      </c>
      <c r="I8" s="230" t="s">
        <v>25</v>
      </c>
      <c r="J8" s="230" t="s">
        <v>23</v>
      </c>
      <c r="K8" s="230" t="s">
        <v>24</v>
      </c>
      <c r="L8" s="266"/>
      <c r="M8" s="266"/>
      <c r="N8" s="266"/>
      <c r="O8" s="266"/>
      <c r="P8" s="266"/>
      <c r="Q8" s="266"/>
    </row>
    <row r="9" spans="1:1400" s="113" customFormat="1">
      <c r="A9" s="231">
        <v>1</v>
      </c>
      <c r="B9" s="231">
        <v>2</v>
      </c>
      <c r="C9" s="273">
        <v>3</v>
      </c>
      <c r="D9" s="274"/>
      <c r="E9" s="231">
        <v>4</v>
      </c>
      <c r="F9" s="231">
        <v>5</v>
      </c>
      <c r="G9" s="231">
        <v>6</v>
      </c>
      <c r="H9" s="231">
        <v>7</v>
      </c>
      <c r="I9" s="231">
        <v>8</v>
      </c>
      <c r="J9" s="231">
        <v>9</v>
      </c>
      <c r="K9" s="231">
        <v>10</v>
      </c>
      <c r="L9" s="231">
        <v>11</v>
      </c>
      <c r="M9" s="231">
        <v>12</v>
      </c>
      <c r="N9" s="231">
        <v>13</v>
      </c>
      <c r="O9" s="231">
        <v>14</v>
      </c>
      <c r="P9" s="231">
        <v>15</v>
      </c>
      <c r="Q9" s="231">
        <v>16</v>
      </c>
    </row>
    <row r="10" spans="1:1400">
      <c r="A10" s="233"/>
      <c r="B10" s="170"/>
      <c r="C10" s="234"/>
      <c r="D10" s="235"/>
      <c r="E10" s="233"/>
      <c r="F10" s="233"/>
      <c r="G10" s="233"/>
      <c r="H10" s="233"/>
      <c r="I10" s="233"/>
      <c r="J10" s="233"/>
      <c r="K10" s="233"/>
      <c r="L10" s="233"/>
      <c r="M10" s="233"/>
      <c r="N10" s="233"/>
      <c r="O10" s="233"/>
      <c r="P10" s="170"/>
      <c r="Q10" s="233"/>
    </row>
    <row r="11" spans="1:1400" s="112" customFormat="1">
      <c r="A11" s="175"/>
      <c r="B11" s="175"/>
      <c r="C11" s="175" t="s">
        <v>26</v>
      </c>
      <c r="D11" s="175"/>
      <c r="E11" s="236">
        <f>SUM(E12,E50,E95,E98,E102,E109,E113)</f>
        <v>359423858043</v>
      </c>
      <c r="F11" s="237"/>
      <c r="G11" s="238">
        <f>AVERAGE(G12,G50,G95,G98,G102,G109,G113)</f>
        <v>5.0491071428571397</v>
      </c>
      <c r="H11" s="238">
        <f>AVERAGE(H12,H50,H95,H98,H102,H109,H113)</f>
        <v>5</v>
      </c>
      <c r="I11" s="236">
        <f>SUM(I12,I50,I95,I98,I102,I109,I113)</f>
        <v>46865671968</v>
      </c>
      <c r="J11" s="238">
        <f>I11/E11*100</f>
        <v>13.039109930869699</v>
      </c>
      <c r="K11" s="238">
        <f>I11/E11*100</f>
        <v>13.039109930869699</v>
      </c>
      <c r="L11" s="242">
        <f>H11-K11</f>
        <v>-8.0391099308697491</v>
      </c>
      <c r="M11" s="236">
        <f>E11-I11</f>
        <v>312558186075</v>
      </c>
      <c r="N11" s="242">
        <f>M11/E11*100</f>
        <v>86.960890069130201</v>
      </c>
      <c r="O11" s="175"/>
      <c r="P11" s="170"/>
      <c r="Q11" s="175"/>
    </row>
    <row r="12" spans="1:1400" s="112" customFormat="1" ht="52.5" customHeight="1">
      <c r="A12" s="129" t="s">
        <v>27</v>
      </c>
      <c r="B12" s="130" t="s">
        <v>28</v>
      </c>
      <c r="C12" s="275" t="s">
        <v>29</v>
      </c>
      <c r="D12" s="276"/>
      <c r="E12" s="131">
        <f>SUM(E13+E21+E25+E28+E32+E40+E43+E46)</f>
        <v>237411203409</v>
      </c>
      <c r="F12" s="132" t="s">
        <v>30</v>
      </c>
      <c r="G12" s="133">
        <f>AVERAGE(G13,G21,G25,G28,G32,G40,G43,G46)</f>
        <v>5.34375</v>
      </c>
      <c r="H12" s="133">
        <f>AVERAGE(H13,H21,H25,H28,H32,H40,H43,H46)</f>
        <v>5</v>
      </c>
      <c r="I12" s="131">
        <f>SUM(I13+I21+I25+I28+I32+I40+I43+I46)</f>
        <v>46758429467</v>
      </c>
      <c r="J12" s="133">
        <f t="shared" ref="J12:J75" si="0">K12</f>
        <v>19.695123395860499</v>
      </c>
      <c r="K12" s="163">
        <f t="shared" ref="K12:K75" si="1">I12/E12*100</f>
        <v>19.695123395860499</v>
      </c>
      <c r="L12" s="163">
        <f>H12-K12</f>
        <v>-14.695123395860501</v>
      </c>
      <c r="M12" s="164">
        <f>E12-I12</f>
        <v>190652773942</v>
      </c>
      <c r="N12" s="163">
        <f t="shared" ref="N12:N82" si="2">M12/E12*100</f>
        <v>80.304876604139494</v>
      </c>
      <c r="O12" s="165"/>
      <c r="P12" s="165"/>
      <c r="Q12" s="165"/>
    </row>
    <row r="13" spans="1:1400" s="114" customFormat="1" ht="38.25" customHeight="1">
      <c r="A13" s="134" t="s">
        <v>31</v>
      </c>
      <c r="B13" s="135" t="s">
        <v>32</v>
      </c>
      <c r="C13" s="277" t="s">
        <v>33</v>
      </c>
      <c r="D13" s="277"/>
      <c r="E13" s="136">
        <f>SUM(E14:E20)</f>
        <v>1593800000</v>
      </c>
      <c r="F13" s="137" t="s">
        <v>30</v>
      </c>
      <c r="G13" s="138">
        <f>AVERAGE(G14:G20)</f>
        <v>5</v>
      </c>
      <c r="H13" s="138">
        <f>AVERAGE(H14:H20)</f>
        <v>5</v>
      </c>
      <c r="I13" s="138">
        <f>SUM(I14:I20)</f>
        <v>108120000</v>
      </c>
      <c r="J13" s="138">
        <f>SUM(J14:J20)</f>
        <v>30.295638914230601</v>
      </c>
      <c r="K13" s="138">
        <f>SUM(K14:K20)</f>
        <v>30.295638914230601</v>
      </c>
      <c r="L13" s="138">
        <f>AVERAGE(L14:L20)</f>
        <v>0.67205158368133999</v>
      </c>
      <c r="M13" s="136">
        <f>SUM(M14:M20)</f>
        <v>1485680000</v>
      </c>
      <c r="N13" s="138">
        <f>AVERAGE(N14:N20)</f>
        <v>95.672051583681295</v>
      </c>
      <c r="O13" s="166"/>
      <c r="P13" s="166"/>
      <c r="Q13" s="166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12"/>
      <c r="AG13" s="112"/>
      <c r="AH13" s="112"/>
      <c r="AI13" s="112"/>
      <c r="AJ13" s="112"/>
      <c r="AK13" s="112"/>
      <c r="AL13" s="112"/>
      <c r="AM13" s="112"/>
      <c r="AN13" s="112"/>
      <c r="AO13" s="112"/>
      <c r="AP13" s="112"/>
      <c r="AQ13" s="112"/>
      <c r="AR13" s="112"/>
      <c r="AS13" s="112"/>
      <c r="AT13" s="112"/>
      <c r="AU13" s="112"/>
      <c r="AV13" s="112"/>
      <c r="AW13" s="112"/>
      <c r="AX13" s="112"/>
      <c r="AY13" s="112"/>
      <c r="AZ13" s="112"/>
      <c r="BA13" s="112"/>
      <c r="BB13" s="112"/>
      <c r="BC13" s="112"/>
      <c r="BD13" s="112"/>
      <c r="BE13" s="112"/>
      <c r="BF13" s="112"/>
      <c r="BG13" s="112"/>
      <c r="BH13" s="112"/>
      <c r="BI13" s="112"/>
      <c r="BJ13" s="112"/>
      <c r="BK13" s="112"/>
      <c r="BL13" s="112"/>
      <c r="BM13" s="112"/>
      <c r="BN13" s="112"/>
      <c r="BO13" s="112"/>
      <c r="BP13" s="112"/>
      <c r="BQ13" s="112"/>
      <c r="BR13" s="112"/>
      <c r="BS13" s="112"/>
      <c r="BT13" s="112"/>
      <c r="BU13" s="112"/>
      <c r="BV13" s="112"/>
      <c r="BW13" s="112"/>
      <c r="BX13" s="112"/>
      <c r="BY13" s="112"/>
      <c r="BZ13" s="112"/>
      <c r="CA13" s="112"/>
      <c r="CB13" s="112"/>
      <c r="CC13" s="112"/>
      <c r="CD13" s="112"/>
      <c r="CE13" s="112"/>
      <c r="CF13" s="112"/>
      <c r="CG13" s="112"/>
      <c r="CH13" s="112"/>
      <c r="CI13" s="112"/>
      <c r="CJ13" s="112"/>
      <c r="CK13" s="112"/>
      <c r="CL13" s="112"/>
      <c r="CM13" s="112"/>
      <c r="CN13" s="112"/>
      <c r="CO13" s="112"/>
      <c r="CP13" s="112"/>
      <c r="CQ13" s="112"/>
      <c r="CR13" s="112"/>
      <c r="CS13" s="112"/>
      <c r="CT13" s="112"/>
      <c r="CU13" s="112"/>
      <c r="CV13" s="112"/>
      <c r="CW13" s="112"/>
      <c r="CX13" s="112"/>
      <c r="CY13" s="112"/>
      <c r="CZ13" s="112"/>
      <c r="DA13" s="112"/>
      <c r="DB13" s="112"/>
      <c r="DC13" s="112"/>
      <c r="DD13" s="112"/>
      <c r="DE13" s="112"/>
      <c r="DF13" s="112"/>
      <c r="DG13" s="112"/>
      <c r="DH13" s="112"/>
      <c r="DI13" s="112"/>
      <c r="DJ13" s="112"/>
      <c r="DK13" s="112"/>
      <c r="DL13" s="112"/>
      <c r="DM13" s="112"/>
      <c r="DN13" s="112"/>
      <c r="DO13" s="112"/>
      <c r="DP13" s="112"/>
      <c r="DQ13" s="112"/>
      <c r="DR13" s="112"/>
      <c r="DS13" s="112"/>
      <c r="DT13" s="112"/>
      <c r="DU13" s="112"/>
      <c r="DV13" s="112"/>
      <c r="DW13" s="112"/>
      <c r="DX13" s="112"/>
      <c r="DY13" s="112"/>
      <c r="DZ13" s="112"/>
      <c r="EA13" s="112"/>
      <c r="EB13" s="112"/>
      <c r="EC13" s="112"/>
      <c r="ED13" s="112"/>
      <c r="EE13" s="112"/>
      <c r="EF13" s="112"/>
      <c r="EG13" s="112"/>
      <c r="EH13" s="112"/>
      <c r="EI13" s="112"/>
      <c r="EJ13" s="112"/>
      <c r="EK13" s="112"/>
      <c r="EL13" s="112"/>
      <c r="EM13" s="112"/>
      <c r="EN13" s="112"/>
      <c r="EO13" s="112"/>
      <c r="EP13" s="112"/>
      <c r="EQ13" s="112"/>
      <c r="ER13" s="112"/>
      <c r="ES13" s="112"/>
      <c r="ET13" s="112"/>
      <c r="EU13" s="112"/>
      <c r="EV13" s="112"/>
      <c r="EW13" s="112"/>
      <c r="EX13" s="112"/>
      <c r="EY13" s="112"/>
      <c r="EZ13" s="112"/>
      <c r="FA13" s="112"/>
      <c r="FB13" s="112"/>
      <c r="FC13" s="112"/>
      <c r="FD13" s="112"/>
      <c r="FE13" s="112"/>
      <c r="FF13" s="112"/>
      <c r="FG13" s="112"/>
      <c r="FH13" s="112"/>
      <c r="FI13" s="112"/>
      <c r="FJ13" s="112"/>
      <c r="FK13" s="112"/>
      <c r="FL13" s="112"/>
      <c r="FM13" s="112"/>
      <c r="FN13" s="112"/>
      <c r="FO13" s="112"/>
      <c r="FP13" s="112"/>
      <c r="FQ13" s="112"/>
      <c r="FR13" s="112"/>
      <c r="FS13" s="112"/>
      <c r="FT13" s="112"/>
      <c r="FU13" s="112"/>
      <c r="FV13" s="112"/>
      <c r="FW13" s="112"/>
      <c r="FX13" s="112"/>
      <c r="FY13" s="112"/>
      <c r="FZ13" s="112"/>
      <c r="GA13" s="112"/>
      <c r="GB13" s="112"/>
      <c r="GC13" s="112"/>
      <c r="GD13" s="112"/>
      <c r="GE13" s="112"/>
      <c r="GF13" s="112"/>
      <c r="GG13" s="112"/>
      <c r="GH13" s="112"/>
      <c r="GI13" s="112"/>
      <c r="GJ13" s="112"/>
      <c r="GK13" s="112"/>
      <c r="GL13" s="112"/>
      <c r="GM13" s="112"/>
      <c r="GN13" s="112"/>
      <c r="GO13" s="112"/>
      <c r="GP13" s="112"/>
      <c r="GQ13" s="112"/>
      <c r="GR13" s="112"/>
      <c r="GS13" s="112"/>
      <c r="GT13" s="112"/>
      <c r="GU13" s="112"/>
      <c r="GV13" s="112"/>
      <c r="GW13" s="112"/>
      <c r="GX13" s="112"/>
      <c r="GY13" s="112"/>
      <c r="GZ13" s="112"/>
      <c r="HA13" s="112"/>
      <c r="HB13" s="112"/>
      <c r="HC13" s="112"/>
      <c r="HD13" s="112"/>
      <c r="HE13" s="112"/>
      <c r="HF13" s="112"/>
      <c r="HG13" s="112"/>
      <c r="HH13" s="112"/>
      <c r="HI13" s="112"/>
      <c r="HJ13" s="112"/>
      <c r="HK13" s="112"/>
      <c r="HL13" s="112"/>
      <c r="HM13" s="112"/>
      <c r="HN13" s="112"/>
      <c r="HO13" s="112"/>
      <c r="HP13" s="112"/>
      <c r="HQ13" s="112"/>
      <c r="HR13" s="112"/>
      <c r="HS13" s="112"/>
      <c r="HT13" s="112"/>
      <c r="HU13" s="112"/>
      <c r="HV13" s="112"/>
      <c r="HW13" s="112"/>
      <c r="HX13" s="112"/>
      <c r="HY13" s="112"/>
      <c r="HZ13" s="112"/>
      <c r="IA13" s="112"/>
      <c r="IB13" s="112"/>
      <c r="IC13" s="112"/>
      <c r="ID13" s="112"/>
      <c r="IE13" s="112"/>
      <c r="IF13" s="112"/>
      <c r="IG13" s="112"/>
      <c r="IH13" s="112"/>
      <c r="II13" s="112"/>
      <c r="IJ13" s="112"/>
      <c r="IK13" s="112"/>
      <c r="IL13" s="112"/>
      <c r="IM13" s="112"/>
      <c r="IN13" s="112"/>
      <c r="IO13" s="112"/>
      <c r="IP13" s="112"/>
      <c r="IQ13" s="112"/>
      <c r="IR13" s="112"/>
      <c r="IS13" s="112"/>
      <c r="IT13" s="112"/>
      <c r="IU13" s="112"/>
      <c r="IV13" s="112"/>
      <c r="IW13" s="112"/>
      <c r="IX13" s="112"/>
      <c r="IY13" s="112"/>
      <c r="IZ13" s="112"/>
      <c r="JA13" s="112"/>
      <c r="JB13" s="112"/>
      <c r="JC13" s="112"/>
      <c r="JD13" s="112"/>
      <c r="JE13" s="112"/>
      <c r="JF13" s="112"/>
      <c r="JG13" s="112"/>
      <c r="JH13" s="112"/>
      <c r="JI13" s="112"/>
      <c r="JJ13" s="112"/>
      <c r="JK13" s="112"/>
      <c r="JL13" s="112"/>
      <c r="JM13" s="112"/>
      <c r="JN13" s="112"/>
      <c r="JO13" s="112"/>
      <c r="JP13" s="112"/>
      <c r="JQ13" s="112"/>
      <c r="JR13" s="112"/>
      <c r="JS13" s="112"/>
      <c r="JT13" s="112"/>
      <c r="JU13" s="112"/>
      <c r="JV13" s="112"/>
      <c r="JW13" s="112"/>
      <c r="JX13" s="112"/>
      <c r="JY13" s="112"/>
      <c r="JZ13" s="112"/>
      <c r="KA13" s="112"/>
      <c r="KB13" s="112"/>
      <c r="KC13" s="112"/>
      <c r="KD13" s="112"/>
      <c r="KE13" s="112"/>
      <c r="KF13" s="112"/>
      <c r="KG13" s="112"/>
      <c r="KH13" s="112"/>
      <c r="KI13" s="112"/>
      <c r="KJ13" s="112"/>
      <c r="KK13" s="112"/>
      <c r="KL13" s="112"/>
      <c r="KM13" s="112"/>
      <c r="KN13" s="112"/>
      <c r="KO13" s="112"/>
      <c r="KP13" s="112"/>
      <c r="KQ13" s="112"/>
      <c r="KR13" s="112"/>
      <c r="KS13" s="112"/>
      <c r="KT13" s="112"/>
      <c r="KU13" s="112"/>
      <c r="KV13" s="112"/>
      <c r="KW13" s="112"/>
      <c r="KX13" s="112"/>
      <c r="KY13" s="112"/>
      <c r="KZ13" s="112"/>
      <c r="LA13" s="112"/>
      <c r="LB13" s="112"/>
      <c r="LC13" s="112"/>
      <c r="LD13" s="112"/>
      <c r="LE13" s="112"/>
      <c r="LF13" s="112"/>
      <c r="LG13" s="112"/>
      <c r="LH13" s="112"/>
      <c r="LI13" s="112"/>
      <c r="LJ13" s="112"/>
      <c r="LK13" s="112"/>
      <c r="LL13" s="112"/>
      <c r="LM13" s="112"/>
      <c r="LN13" s="112"/>
      <c r="LO13" s="112"/>
      <c r="LP13" s="112"/>
      <c r="LQ13" s="112"/>
      <c r="LR13" s="112"/>
      <c r="LS13" s="112"/>
      <c r="LT13" s="112"/>
      <c r="LU13" s="112"/>
      <c r="LV13" s="112"/>
      <c r="LW13" s="112"/>
      <c r="LX13" s="112"/>
      <c r="LY13" s="112"/>
      <c r="LZ13" s="112"/>
      <c r="MA13" s="112"/>
      <c r="MB13" s="112"/>
      <c r="MC13" s="112"/>
      <c r="MD13" s="112"/>
      <c r="ME13" s="112"/>
      <c r="MF13" s="112"/>
      <c r="MG13" s="112"/>
      <c r="MH13" s="112"/>
      <c r="MI13" s="112"/>
      <c r="MJ13" s="112"/>
      <c r="MK13" s="112"/>
      <c r="ML13" s="112"/>
      <c r="MM13" s="112"/>
      <c r="MN13" s="112"/>
      <c r="MO13" s="112"/>
      <c r="MP13" s="112"/>
      <c r="MQ13" s="112"/>
      <c r="MR13" s="112"/>
      <c r="MS13" s="112"/>
      <c r="MT13" s="112"/>
      <c r="MU13" s="112"/>
      <c r="MV13" s="112"/>
      <c r="MW13" s="112"/>
      <c r="MX13" s="112"/>
      <c r="MY13" s="112"/>
      <c r="MZ13" s="112"/>
      <c r="NA13" s="112"/>
      <c r="NB13" s="112"/>
      <c r="NC13" s="112"/>
      <c r="ND13" s="112"/>
      <c r="NE13" s="112"/>
      <c r="NF13" s="112"/>
      <c r="NG13" s="112"/>
      <c r="NH13" s="112"/>
      <c r="NI13" s="112"/>
      <c r="NJ13" s="112"/>
      <c r="NK13" s="112"/>
      <c r="NL13" s="112"/>
      <c r="NM13" s="112"/>
      <c r="NN13" s="112"/>
      <c r="NO13" s="112"/>
      <c r="NP13" s="112"/>
      <c r="NQ13" s="112"/>
      <c r="NR13" s="112"/>
      <c r="NS13" s="112"/>
      <c r="NT13" s="112"/>
      <c r="NU13" s="112"/>
      <c r="NV13" s="112"/>
      <c r="NW13" s="112"/>
      <c r="NX13" s="112"/>
      <c r="NY13" s="112"/>
      <c r="NZ13" s="112"/>
      <c r="OA13" s="112"/>
      <c r="OB13" s="112"/>
      <c r="OC13" s="112"/>
      <c r="OD13" s="112"/>
      <c r="OE13" s="112"/>
      <c r="OF13" s="112"/>
      <c r="OG13" s="112"/>
      <c r="OH13" s="112"/>
      <c r="OI13" s="112"/>
      <c r="OJ13" s="112"/>
      <c r="OK13" s="112"/>
      <c r="OL13" s="112"/>
      <c r="OM13" s="112"/>
      <c r="ON13" s="112"/>
      <c r="OO13" s="112"/>
      <c r="OP13" s="112"/>
      <c r="OQ13" s="112"/>
      <c r="OR13" s="112"/>
      <c r="OS13" s="112"/>
      <c r="OT13" s="112"/>
      <c r="OU13" s="112"/>
      <c r="OV13" s="112"/>
      <c r="OW13" s="112"/>
      <c r="OX13" s="112"/>
      <c r="OY13" s="112"/>
      <c r="OZ13" s="112"/>
      <c r="PA13" s="112"/>
      <c r="PB13" s="112"/>
      <c r="PC13" s="112"/>
      <c r="PD13" s="112"/>
      <c r="PE13" s="112"/>
      <c r="PF13" s="112"/>
      <c r="PG13" s="112"/>
      <c r="PH13" s="112"/>
      <c r="PI13" s="112"/>
      <c r="PJ13" s="112"/>
      <c r="PK13" s="112"/>
      <c r="PL13" s="112"/>
      <c r="PM13" s="112"/>
      <c r="PN13" s="112"/>
      <c r="PO13" s="112"/>
      <c r="PP13" s="112"/>
      <c r="PQ13" s="112"/>
      <c r="PR13" s="112"/>
      <c r="PS13" s="112"/>
      <c r="PT13" s="112"/>
      <c r="PU13" s="112"/>
      <c r="PV13" s="112"/>
      <c r="PW13" s="112"/>
      <c r="PX13" s="112"/>
      <c r="PY13" s="112"/>
      <c r="PZ13" s="112"/>
      <c r="QA13" s="112"/>
      <c r="QB13" s="112"/>
      <c r="QC13" s="112"/>
      <c r="QD13" s="112"/>
      <c r="QE13" s="112"/>
      <c r="QF13" s="112"/>
      <c r="QG13" s="112"/>
      <c r="QH13" s="112"/>
      <c r="QI13" s="112"/>
      <c r="QJ13" s="112"/>
      <c r="QK13" s="112"/>
      <c r="QL13" s="112"/>
      <c r="QM13" s="112"/>
      <c r="QN13" s="112"/>
      <c r="QO13" s="112"/>
      <c r="QP13" s="112"/>
      <c r="QQ13" s="112"/>
      <c r="QR13" s="112"/>
      <c r="QS13" s="112"/>
      <c r="QT13" s="112"/>
      <c r="QU13" s="112"/>
      <c r="QV13" s="112"/>
      <c r="QW13" s="112"/>
      <c r="QX13" s="112"/>
      <c r="QY13" s="112"/>
      <c r="QZ13" s="112"/>
      <c r="RA13" s="112"/>
      <c r="RB13" s="112"/>
      <c r="RC13" s="112"/>
      <c r="RD13" s="112"/>
      <c r="RE13" s="112"/>
      <c r="RF13" s="112"/>
      <c r="RG13" s="112"/>
      <c r="RH13" s="112"/>
      <c r="RI13" s="112"/>
      <c r="RJ13" s="112"/>
      <c r="RK13" s="112"/>
      <c r="RL13" s="112"/>
      <c r="RM13" s="112"/>
      <c r="RN13" s="112"/>
      <c r="RO13" s="112"/>
      <c r="RP13" s="112"/>
      <c r="RQ13" s="112"/>
      <c r="RR13" s="112"/>
      <c r="RS13" s="112"/>
      <c r="RT13" s="112"/>
      <c r="RU13" s="112"/>
      <c r="RV13" s="112"/>
      <c r="RW13" s="112"/>
      <c r="RX13" s="112"/>
      <c r="RY13" s="112"/>
      <c r="RZ13" s="112"/>
      <c r="SA13" s="112"/>
      <c r="SB13" s="112"/>
      <c r="SC13" s="112"/>
      <c r="SD13" s="112"/>
      <c r="SE13" s="112"/>
      <c r="SF13" s="112"/>
      <c r="SG13" s="112"/>
      <c r="SH13" s="112"/>
      <c r="SI13" s="112"/>
      <c r="SJ13" s="112"/>
      <c r="SK13" s="112"/>
      <c r="SL13" s="112"/>
      <c r="SM13" s="112"/>
      <c r="SN13" s="112"/>
      <c r="SO13" s="112"/>
      <c r="SP13" s="112"/>
      <c r="SQ13" s="112"/>
      <c r="SR13" s="112"/>
      <c r="SS13" s="112"/>
      <c r="ST13" s="112"/>
      <c r="SU13" s="112"/>
      <c r="SV13" s="112"/>
      <c r="SW13" s="112"/>
      <c r="SX13" s="112"/>
      <c r="SY13" s="112"/>
      <c r="SZ13" s="112"/>
      <c r="TA13" s="112"/>
      <c r="TB13" s="112"/>
      <c r="TC13" s="112"/>
      <c r="TD13" s="112"/>
      <c r="TE13" s="112"/>
      <c r="TF13" s="112"/>
      <c r="TG13" s="112"/>
      <c r="TH13" s="112"/>
      <c r="TI13" s="112"/>
      <c r="TJ13" s="112"/>
      <c r="TK13" s="112"/>
      <c r="TL13" s="112"/>
      <c r="TM13" s="112"/>
      <c r="TN13" s="112"/>
      <c r="TO13" s="112"/>
      <c r="TP13" s="112"/>
      <c r="TQ13" s="112"/>
      <c r="TR13" s="112"/>
      <c r="TS13" s="112"/>
      <c r="TT13" s="112"/>
      <c r="TU13" s="112"/>
      <c r="TV13" s="112"/>
      <c r="TW13" s="112"/>
      <c r="TX13" s="112"/>
      <c r="TY13" s="112"/>
      <c r="TZ13" s="112"/>
      <c r="UA13" s="112"/>
      <c r="UB13" s="112"/>
      <c r="UC13" s="112"/>
      <c r="UD13" s="112"/>
      <c r="UE13" s="112"/>
      <c r="UF13" s="112"/>
      <c r="UG13" s="112"/>
      <c r="UH13" s="112"/>
      <c r="UI13" s="112"/>
      <c r="UJ13" s="112"/>
      <c r="UK13" s="112"/>
      <c r="UL13" s="112"/>
      <c r="UM13" s="112"/>
      <c r="UN13" s="112"/>
      <c r="UO13" s="112"/>
      <c r="UP13" s="112"/>
      <c r="UQ13" s="112"/>
      <c r="UR13" s="112"/>
      <c r="US13" s="112"/>
      <c r="UT13" s="112"/>
      <c r="UU13" s="112"/>
      <c r="UV13" s="112"/>
      <c r="UW13" s="112"/>
      <c r="UX13" s="112"/>
      <c r="UY13" s="112"/>
      <c r="UZ13" s="112"/>
      <c r="VA13" s="112"/>
      <c r="VB13" s="112"/>
      <c r="VC13" s="112"/>
      <c r="VD13" s="112"/>
      <c r="VE13" s="112"/>
      <c r="VF13" s="112"/>
      <c r="VG13" s="112"/>
      <c r="VH13" s="112"/>
      <c r="VI13" s="112"/>
      <c r="VJ13" s="112"/>
      <c r="VK13" s="112"/>
      <c r="VL13" s="112"/>
      <c r="VM13" s="112"/>
      <c r="VN13" s="112"/>
      <c r="VO13" s="112"/>
      <c r="VP13" s="112"/>
      <c r="VQ13" s="112"/>
      <c r="VR13" s="112"/>
      <c r="VS13" s="112"/>
      <c r="VT13" s="112"/>
      <c r="VU13" s="112"/>
      <c r="VV13" s="112"/>
      <c r="VW13" s="112"/>
      <c r="VX13" s="112"/>
      <c r="VY13" s="112"/>
      <c r="VZ13" s="112"/>
      <c r="WA13" s="112"/>
      <c r="WB13" s="112"/>
      <c r="WC13" s="112"/>
      <c r="WD13" s="112"/>
      <c r="WE13" s="112"/>
      <c r="WF13" s="112"/>
      <c r="WG13" s="112"/>
      <c r="WH13" s="112"/>
      <c r="WI13" s="112"/>
      <c r="WJ13" s="112"/>
      <c r="WK13" s="112"/>
      <c r="WL13" s="112"/>
      <c r="WM13" s="112"/>
      <c r="WN13" s="112"/>
      <c r="WO13" s="112"/>
      <c r="WP13" s="112"/>
      <c r="WQ13" s="112"/>
      <c r="WR13" s="112"/>
      <c r="WS13" s="112"/>
      <c r="WT13" s="112"/>
      <c r="WU13" s="112"/>
      <c r="WV13" s="112"/>
      <c r="WW13" s="112"/>
      <c r="WX13" s="112"/>
      <c r="WY13" s="112"/>
      <c r="WZ13" s="112"/>
      <c r="XA13" s="112"/>
      <c r="XB13" s="112"/>
      <c r="XC13" s="112"/>
      <c r="XD13" s="112"/>
      <c r="XE13" s="112"/>
      <c r="XF13" s="112"/>
      <c r="XG13" s="112"/>
      <c r="XH13" s="112"/>
      <c r="XI13" s="112"/>
      <c r="XJ13" s="112"/>
      <c r="XK13" s="112"/>
      <c r="XL13" s="112"/>
      <c r="XM13" s="112"/>
      <c r="XN13" s="112"/>
      <c r="XO13" s="112"/>
      <c r="XP13" s="112"/>
      <c r="XQ13" s="112"/>
      <c r="XR13" s="112"/>
      <c r="XS13" s="112"/>
      <c r="XT13" s="112"/>
      <c r="XU13" s="112"/>
      <c r="XV13" s="112"/>
      <c r="XW13" s="112"/>
      <c r="XX13" s="112"/>
      <c r="XY13" s="112"/>
      <c r="XZ13" s="112"/>
      <c r="YA13" s="112"/>
      <c r="YB13" s="112"/>
      <c r="YC13" s="112"/>
      <c r="YD13" s="112"/>
      <c r="YE13" s="112"/>
      <c r="YF13" s="112"/>
      <c r="YG13" s="112"/>
      <c r="YH13" s="112"/>
      <c r="YI13" s="112"/>
      <c r="YJ13" s="112"/>
      <c r="YK13" s="112"/>
      <c r="YL13" s="112"/>
      <c r="YM13" s="112"/>
      <c r="YN13" s="112"/>
      <c r="YO13" s="112"/>
      <c r="YP13" s="112"/>
      <c r="YQ13" s="112"/>
      <c r="YR13" s="112"/>
      <c r="YS13" s="112"/>
      <c r="YT13" s="112"/>
      <c r="YU13" s="112"/>
      <c r="YV13" s="112"/>
      <c r="YW13" s="112"/>
      <c r="YX13" s="112"/>
      <c r="YY13" s="112"/>
      <c r="YZ13" s="112"/>
      <c r="ZA13" s="112"/>
      <c r="ZB13" s="112"/>
      <c r="ZC13" s="112"/>
      <c r="ZD13" s="112"/>
      <c r="ZE13" s="112"/>
      <c r="ZF13" s="112"/>
      <c r="ZG13" s="112"/>
      <c r="ZH13" s="112"/>
      <c r="ZI13" s="112"/>
      <c r="ZJ13" s="112"/>
      <c r="ZK13" s="112"/>
      <c r="ZL13" s="112"/>
      <c r="ZM13" s="112"/>
      <c r="ZN13" s="112"/>
      <c r="ZO13" s="112"/>
      <c r="ZP13" s="112"/>
      <c r="ZQ13" s="112"/>
      <c r="ZR13" s="112"/>
      <c r="ZS13" s="112"/>
      <c r="ZT13" s="112"/>
      <c r="ZU13" s="112"/>
      <c r="ZV13" s="112"/>
      <c r="ZW13" s="112"/>
      <c r="ZX13" s="112"/>
      <c r="ZY13" s="112"/>
      <c r="ZZ13" s="112"/>
      <c r="AAA13" s="112"/>
      <c r="AAB13" s="112"/>
      <c r="AAC13" s="112"/>
      <c r="AAD13" s="112"/>
      <c r="AAE13" s="112"/>
      <c r="AAF13" s="112"/>
      <c r="AAG13" s="112"/>
      <c r="AAH13" s="112"/>
      <c r="AAI13" s="112"/>
      <c r="AAJ13" s="112"/>
      <c r="AAK13" s="112"/>
      <c r="AAL13" s="112"/>
      <c r="AAM13" s="112"/>
      <c r="AAN13" s="112"/>
      <c r="AAO13" s="112"/>
      <c r="AAP13" s="112"/>
      <c r="AAQ13" s="112"/>
      <c r="AAR13" s="112"/>
      <c r="AAS13" s="112"/>
      <c r="AAT13" s="112"/>
      <c r="AAU13" s="112"/>
      <c r="AAV13" s="112"/>
      <c r="AAW13" s="112"/>
      <c r="AAX13" s="112"/>
      <c r="AAY13" s="112"/>
      <c r="AAZ13" s="112"/>
      <c r="ABA13" s="112"/>
      <c r="ABB13" s="112"/>
      <c r="ABC13" s="112"/>
      <c r="ABD13" s="112"/>
      <c r="ABE13" s="112"/>
      <c r="ABF13" s="112"/>
      <c r="ABG13" s="112"/>
      <c r="ABH13" s="112"/>
      <c r="ABI13" s="112"/>
      <c r="ABJ13" s="112"/>
      <c r="ABK13" s="112"/>
      <c r="ABL13" s="112"/>
      <c r="ABM13" s="112"/>
      <c r="ABN13" s="112"/>
      <c r="ABO13" s="112"/>
      <c r="ABP13" s="112"/>
      <c r="ABQ13" s="112"/>
      <c r="ABR13" s="112"/>
      <c r="ABS13" s="112"/>
      <c r="ABT13" s="112"/>
      <c r="ABU13" s="112"/>
      <c r="ABV13" s="112"/>
      <c r="ABW13" s="112"/>
      <c r="ABX13" s="112"/>
      <c r="ABY13" s="112"/>
      <c r="ABZ13" s="112"/>
      <c r="ACA13" s="112"/>
      <c r="ACB13" s="112"/>
      <c r="ACC13" s="112"/>
      <c r="ACD13" s="112"/>
      <c r="ACE13" s="112"/>
      <c r="ACF13" s="112"/>
      <c r="ACG13" s="112"/>
      <c r="ACH13" s="112"/>
      <c r="ACI13" s="112"/>
      <c r="ACJ13" s="112"/>
      <c r="ACK13" s="112"/>
      <c r="ACL13" s="112"/>
      <c r="ACM13" s="112"/>
      <c r="ACN13" s="112"/>
      <c r="ACO13" s="112"/>
      <c r="ACP13" s="112"/>
      <c r="ACQ13" s="112"/>
      <c r="ACR13" s="112"/>
      <c r="ACS13" s="112"/>
      <c r="ACT13" s="112"/>
      <c r="ACU13" s="112"/>
      <c r="ACV13" s="112"/>
      <c r="ACW13" s="112"/>
      <c r="ACX13" s="112"/>
      <c r="ACY13" s="112"/>
      <c r="ACZ13" s="112"/>
      <c r="ADA13" s="112"/>
      <c r="ADB13" s="112"/>
      <c r="ADC13" s="112"/>
      <c r="ADD13" s="112"/>
      <c r="ADE13" s="112"/>
      <c r="ADF13" s="112"/>
      <c r="ADG13" s="112"/>
      <c r="ADH13" s="112"/>
      <c r="ADI13" s="112"/>
      <c r="ADJ13" s="112"/>
      <c r="ADK13" s="112"/>
      <c r="ADL13" s="112"/>
      <c r="ADM13" s="112"/>
      <c r="ADN13" s="112"/>
      <c r="ADO13" s="112"/>
      <c r="ADP13" s="112"/>
      <c r="ADQ13" s="112"/>
      <c r="ADR13" s="112"/>
      <c r="ADS13" s="112"/>
      <c r="ADT13" s="112"/>
      <c r="ADU13" s="112"/>
      <c r="ADV13" s="112"/>
      <c r="ADW13" s="112"/>
      <c r="ADX13" s="112"/>
      <c r="ADY13" s="112"/>
      <c r="ADZ13" s="112"/>
      <c r="AEA13" s="112"/>
      <c r="AEB13" s="112"/>
      <c r="AEC13" s="112"/>
      <c r="AED13" s="112"/>
      <c r="AEE13" s="112"/>
      <c r="AEF13" s="112"/>
      <c r="AEG13" s="112"/>
      <c r="AEH13" s="112"/>
      <c r="AEI13" s="112"/>
      <c r="AEJ13" s="112"/>
      <c r="AEK13" s="112"/>
      <c r="AEL13" s="112"/>
      <c r="AEM13" s="112"/>
      <c r="AEN13" s="112"/>
      <c r="AEO13" s="112"/>
      <c r="AEP13" s="112"/>
      <c r="AEQ13" s="112"/>
      <c r="AER13" s="112"/>
      <c r="AES13" s="112"/>
      <c r="AET13" s="112"/>
      <c r="AEU13" s="112"/>
      <c r="AEV13" s="112"/>
      <c r="AEW13" s="112"/>
      <c r="AEX13" s="112"/>
      <c r="AEY13" s="112"/>
      <c r="AEZ13" s="112"/>
      <c r="AFA13" s="112"/>
      <c r="AFB13" s="112"/>
      <c r="AFC13" s="112"/>
      <c r="AFD13" s="112"/>
      <c r="AFE13" s="112"/>
      <c r="AFF13" s="112"/>
      <c r="AFG13" s="112"/>
      <c r="AFH13" s="112"/>
      <c r="AFI13" s="112"/>
      <c r="AFJ13" s="112"/>
      <c r="AFK13" s="112"/>
      <c r="AFL13" s="112"/>
      <c r="AFM13" s="112"/>
      <c r="AFN13" s="112"/>
      <c r="AFO13" s="112"/>
      <c r="AFP13" s="112"/>
      <c r="AFQ13" s="112"/>
      <c r="AFR13" s="112"/>
      <c r="AFS13" s="112"/>
      <c r="AFT13" s="112"/>
      <c r="AFU13" s="112"/>
      <c r="AFV13" s="112"/>
      <c r="AFW13" s="112"/>
      <c r="AFX13" s="112"/>
      <c r="AFY13" s="112"/>
      <c r="AFZ13" s="112"/>
      <c r="AGA13" s="112"/>
      <c r="AGB13" s="112"/>
      <c r="AGC13" s="112"/>
      <c r="AGD13" s="112"/>
      <c r="AGE13" s="112"/>
      <c r="AGF13" s="112"/>
      <c r="AGG13" s="112"/>
      <c r="AGH13" s="112"/>
      <c r="AGI13" s="112"/>
      <c r="AGJ13" s="112"/>
      <c r="AGK13" s="112"/>
      <c r="AGL13" s="112"/>
      <c r="AGM13" s="112"/>
      <c r="AGN13" s="112"/>
      <c r="AGO13" s="112"/>
      <c r="AGP13" s="112"/>
      <c r="AGQ13" s="112"/>
      <c r="AGR13" s="112"/>
      <c r="AGS13" s="112"/>
      <c r="AGT13" s="112"/>
      <c r="AGU13" s="112"/>
      <c r="AGV13" s="112"/>
      <c r="AGW13" s="112"/>
      <c r="AGX13" s="112"/>
      <c r="AGY13" s="112"/>
      <c r="AGZ13" s="112"/>
      <c r="AHA13" s="112"/>
      <c r="AHB13" s="112"/>
      <c r="AHC13" s="112"/>
      <c r="AHD13" s="112"/>
      <c r="AHE13" s="112"/>
      <c r="AHF13" s="112"/>
      <c r="AHG13" s="112"/>
      <c r="AHH13" s="112"/>
      <c r="AHI13" s="112"/>
      <c r="AHJ13" s="112"/>
      <c r="AHK13" s="112"/>
      <c r="AHL13" s="112"/>
      <c r="AHM13" s="112"/>
      <c r="AHN13" s="112"/>
      <c r="AHO13" s="112"/>
      <c r="AHP13" s="112"/>
      <c r="AHQ13" s="112"/>
      <c r="AHR13" s="112"/>
      <c r="AHS13" s="112"/>
      <c r="AHT13" s="112"/>
      <c r="AHU13" s="112"/>
      <c r="AHV13" s="112"/>
      <c r="AHW13" s="112"/>
      <c r="AHX13" s="112"/>
      <c r="AHY13" s="112"/>
      <c r="AHZ13" s="112"/>
      <c r="AIA13" s="112"/>
      <c r="AIB13" s="112"/>
      <c r="AIC13" s="112"/>
      <c r="AID13" s="112"/>
      <c r="AIE13" s="112"/>
      <c r="AIF13" s="112"/>
      <c r="AIG13" s="112"/>
      <c r="AIH13" s="112"/>
      <c r="AII13" s="112"/>
      <c r="AIJ13" s="112"/>
      <c r="AIK13" s="112"/>
      <c r="AIL13" s="112"/>
      <c r="AIM13" s="112"/>
      <c r="AIN13" s="112"/>
      <c r="AIO13" s="112"/>
      <c r="AIP13" s="112"/>
      <c r="AIQ13" s="112"/>
      <c r="AIR13" s="112"/>
      <c r="AIS13" s="112"/>
      <c r="AIT13" s="112"/>
      <c r="AIU13" s="112"/>
      <c r="AIV13" s="112"/>
      <c r="AIW13" s="112"/>
      <c r="AIX13" s="112"/>
      <c r="AIY13" s="112"/>
      <c r="AIZ13" s="112"/>
      <c r="AJA13" s="112"/>
      <c r="AJB13" s="112"/>
      <c r="AJC13" s="112"/>
      <c r="AJD13" s="112"/>
      <c r="AJE13" s="112"/>
      <c r="AJF13" s="112"/>
      <c r="AJG13" s="112"/>
      <c r="AJH13" s="112"/>
      <c r="AJI13" s="112"/>
      <c r="AJJ13" s="112"/>
      <c r="AJK13" s="112"/>
      <c r="AJL13" s="112"/>
      <c r="AJM13" s="112"/>
      <c r="AJN13" s="112"/>
      <c r="AJO13" s="112"/>
      <c r="AJP13" s="112"/>
      <c r="AJQ13" s="112"/>
      <c r="AJR13" s="112"/>
      <c r="AJS13" s="112"/>
      <c r="AJT13" s="112"/>
      <c r="AJU13" s="112"/>
      <c r="AJV13" s="112"/>
      <c r="AJW13" s="112"/>
      <c r="AJX13" s="112"/>
      <c r="AJY13" s="112"/>
      <c r="AJZ13" s="112"/>
      <c r="AKA13" s="112"/>
      <c r="AKB13" s="112"/>
      <c r="AKC13" s="112"/>
      <c r="AKD13" s="112"/>
      <c r="AKE13" s="112"/>
      <c r="AKF13" s="112"/>
      <c r="AKG13" s="112"/>
      <c r="AKH13" s="112"/>
      <c r="AKI13" s="112"/>
      <c r="AKJ13" s="112"/>
      <c r="AKK13" s="112"/>
      <c r="AKL13" s="112"/>
      <c r="AKM13" s="112"/>
      <c r="AKN13" s="112"/>
      <c r="AKO13" s="112"/>
      <c r="AKP13" s="112"/>
      <c r="AKQ13" s="112"/>
      <c r="AKR13" s="112"/>
      <c r="AKS13" s="112"/>
      <c r="AKT13" s="112"/>
      <c r="AKU13" s="112"/>
      <c r="AKV13" s="112"/>
      <c r="AKW13" s="112"/>
      <c r="AKX13" s="112"/>
      <c r="AKY13" s="112"/>
      <c r="AKZ13" s="112"/>
      <c r="ALA13" s="112"/>
      <c r="ALB13" s="112"/>
      <c r="ALC13" s="112"/>
      <c r="ALD13" s="112"/>
      <c r="ALE13" s="112"/>
      <c r="ALF13" s="112"/>
      <c r="ALG13" s="112"/>
      <c r="ALH13" s="112"/>
      <c r="ALI13" s="112"/>
      <c r="ALJ13" s="112"/>
      <c r="ALK13" s="112"/>
      <c r="ALL13" s="112"/>
      <c r="ALM13" s="112"/>
      <c r="ALN13" s="112"/>
      <c r="ALO13" s="112"/>
      <c r="ALP13" s="112"/>
      <c r="ALQ13" s="112"/>
      <c r="ALR13" s="112"/>
      <c r="ALS13" s="112"/>
      <c r="ALT13" s="112"/>
      <c r="ALU13" s="112"/>
      <c r="ALV13" s="112"/>
      <c r="ALW13" s="112"/>
      <c r="ALX13" s="112"/>
      <c r="ALY13" s="112"/>
      <c r="ALZ13" s="112"/>
      <c r="AMA13" s="112"/>
      <c r="AMB13" s="112"/>
      <c r="AMC13" s="112"/>
      <c r="AMD13" s="112"/>
      <c r="AME13" s="112"/>
      <c r="AMF13" s="112"/>
      <c r="AMG13" s="112"/>
      <c r="AMH13" s="112"/>
      <c r="AMI13" s="112"/>
      <c r="AMJ13" s="112"/>
      <c r="AMK13" s="112"/>
      <c r="AML13" s="112"/>
      <c r="AMM13" s="112"/>
      <c r="AMN13" s="112"/>
      <c r="AMO13" s="112"/>
      <c r="AMP13" s="112"/>
      <c r="AMQ13" s="112"/>
      <c r="AMR13" s="112"/>
      <c r="AMS13" s="112"/>
      <c r="AMT13" s="112"/>
      <c r="AMU13" s="112"/>
      <c r="AMV13" s="112"/>
      <c r="AMW13" s="112"/>
      <c r="AMX13" s="112"/>
      <c r="AMY13" s="112"/>
      <c r="AMZ13" s="112"/>
      <c r="ANA13" s="112"/>
      <c r="ANB13" s="112"/>
      <c r="ANC13" s="112"/>
      <c r="AND13" s="112"/>
      <c r="ANE13" s="112"/>
      <c r="ANF13" s="112"/>
      <c r="ANG13" s="112"/>
      <c r="ANH13" s="112"/>
      <c r="ANI13" s="112"/>
      <c r="ANJ13" s="112"/>
      <c r="ANK13" s="112"/>
      <c r="ANL13" s="112"/>
      <c r="ANM13" s="112"/>
      <c r="ANN13" s="112"/>
      <c r="ANO13" s="112"/>
      <c r="ANP13" s="112"/>
      <c r="ANQ13" s="112"/>
      <c r="ANR13" s="112"/>
      <c r="ANS13" s="112"/>
      <c r="ANT13" s="112"/>
      <c r="ANU13" s="112"/>
      <c r="ANV13" s="112"/>
      <c r="ANW13" s="112"/>
      <c r="ANX13" s="112"/>
      <c r="ANY13" s="112"/>
      <c r="ANZ13" s="112"/>
      <c r="AOA13" s="112"/>
      <c r="AOB13" s="112"/>
      <c r="AOC13" s="112"/>
      <c r="AOD13" s="112"/>
      <c r="AOE13" s="112"/>
      <c r="AOF13" s="112"/>
      <c r="AOG13" s="112"/>
      <c r="AOH13" s="112"/>
      <c r="AOI13" s="112"/>
      <c r="AOJ13" s="112"/>
      <c r="AOK13" s="112"/>
      <c r="AOL13" s="112"/>
      <c r="AOM13" s="112"/>
      <c r="AON13" s="112"/>
      <c r="AOO13" s="112"/>
      <c r="AOP13" s="112"/>
      <c r="AOQ13" s="112"/>
      <c r="AOR13" s="112"/>
      <c r="AOS13" s="112"/>
      <c r="AOT13" s="112"/>
      <c r="AOU13" s="112"/>
      <c r="AOV13" s="112"/>
      <c r="AOW13" s="112"/>
      <c r="AOX13" s="112"/>
      <c r="AOY13" s="112"/>
      <c r="AOZ13" s="112"/>
      <c r="APA13" s="112"/>
      <c r="APB13" s="112"/>
      <c r="APC13" s="112"/>
      <c r="APD13" s="112"/>
      <c r="APE13" s="112"/>
      <c r="APF13" s="112"/>
      <c r="APG13" s="112"/>
      <c r="APH13" s="112"/>
      <c r="API13" s="112"/>
      <c r="APJ13" s="112"/>
      <c r="APK13" s="112"/>
      <c r="APL13" s="112"/>
      <c r="APM13" s="112"/>
      <c r="APN13" s="112"/>
      <c r="APO13" s="112"/>
      <c r="APP13" s="112"/>
      <c r="APQ13" s="112"/>
      <c r="APR13" s="112"/>
      <c r="APS13" s="112"/>
      <c r="APT13" s="112"/>
      <c r="APU13" s="112"/>
      <c r="APV13" s="112"/>
      <c r="APW13" s="112"/>
      <c r="APX13" s="112"/>
      <c r="APY13" s="112"/>
      <c r="APZ13" s="112"/>
      <c r="AQA13" s="112"/>
      <c r="AQB13" s="112"/>
      <c r="AQC13" s="112"/>
      <c r="AQD13" s="112"/>
      <c r="AQE13" s="112"/>
      <c r="AQF13" s="112"/>
      <c r="AQG13" s="112"/>
      <c r="AQH13" s="112"/>
      <c r="AQI13" s="112"/>
      <c r="AQJ13" s="112"/>
      <c r="AQK13" s="112"/>
      <c r="AQL13" s="112"/>
      <c r="AQM13" s="112"/>
      <c r="AQN13" s="112"/>
      <c r="AQO13" s="112"/>
      <c r="AQP13" s="112"/>
      <c r="AQQ13" s="112"/>
      <c r="AQR13" s="112"/>
      <c r="AQS13" s="112"/>
      <c r="AQT13" s="112"/>
      <c r="AQU13" s="112"/>
      <c r="AQV13" s="112"/>
      <c r="AQW13" s="112"/>
      <c r="AQX13" s="112"/>
      <c r="AQY13" s="112"/>
      <c r="AQZ13" s="112"/>
      <c r="ARA13" s="112"/>
      <c r="ARB13" s="112"/>
      <c r="ARC13" s="112"/>
      <c r="ARD13" s="112"/>
      <c r="ARE13" s="112"/>
      <c r="ARF13" s="112"/>
      <c r="ARG13" s="112"/>
      <c r="ARH13" s="112"/>
      <c r="ARI13" s="112"/>
      <c r="ARJ13" s="112"/>
      <c r="ARK13" s="112"/>
      <c r="ARL13" s="112"/>
      <c r="ARM13" s="112"/>
      <c r="ARN13" s="112"/>
      <c r="ARO13" s="112"/>
      <c r="ARP13" s="112"/>
      <c r="ARQ13" s="112"/>
      <c r="ARR13" s="112"/>
      <c r="ARS13" s="112"/>
      <c r="ART13" s="112"/>
      <c r="ARU13" s="112"/>
      <c r="ARV13" s="112"/>
      <c r="ARW13" s="112"/>
      <c r="ARX13" s="112"/>
      <c r="ARY13" s="112"/>
      <c r="ARZ13" s="112"/>
      <c r="ASA13" s="112"/>
      <c r="ASB13" s="112"/>
      <c r="ASC13" s="112"/>
      <c r="ASD13" s="112"/>
      <c r="ASE13" s="112"/>
      <c r="ASF13" s="112"/>
      <c r="ASG13" s="112"/>
      <c r="ASH13" s="112"/>
      <c r="ASI13" s="112"/>
      <c r="ASJ13" s="112"/>
      <c r="ASK13" s="112"/>
      <c r="ASL13" s="112"/>
      <c r="ASM13" s="112"/>
      <c r="ASN13" s="112"/>
      <c r="ASO13" s="112"/>
      <c r="ASP13" s="112"/>
      <c r="ASQ13" s="112"/>
      <c r="ASR13" s="112"/>
      <c r="ASS13" s="112"/>
      <c r="AST13" s="112"/>
      <c r="ASU13" s="112"/>
      <c r="ASV13" s="112"/>
      <c r="ASW13" s="112"/>
      <c r="ASX13" s="112"/>
      <c r="ASY13" s="112"/>
      <c r="ASZ13" s="112"/>
      <c r="ATA13" s="112"/>
      <c r="ATB13" s="112"/>
      <c r="ATC13" s="112"/>
      <c r="ATD13" s="112"/>
      <c r="ATE13" s="112"/>
      <c r="ATF13" s="112"/>
      <c r="ATG13" s="112"/>
      <c r="ATH13" s="112"/>
      <c r="ATI13" s="112"/>
      <c r="ATJ13" s="112"/>
      <c r="ATK13" s="112"/>
      <c r="ATL13" s="112"/>
      <c r="ATM13" s="112"/>
      <c r="ATN13" s="112"/>
      <c r="ATO13" s="112"/>
      <c r="ATP13" s="112"/>
      <c r="ATQ13" s="112"/>
      <c r="ATR13" s="112"/>
      <c r="ATS13" s="112"/>
      <c r="ATT13" s="112"/>
      <c r="ATU13" s="112"/>
      <c r="ATV13" s="112"/>
      <c r="ATW13" s="112"/>
      <c r="ATX13" s="112"/>
      <c r="ATY13" s="112"/>
      <c r="ATZ13" s="112"/>
      <c r="AUA13" s="112"/>
      <c r="AUB13" s="112"/>
      <c r="AUC13" s="112"/>
      <c r="AUD13" s="112"/>
      <c r="AUE13" s="112"/>
      <c r="AUF13" s="112"/>
      <c r="AUG13" s="112"/>
      <c r="AUH13" s="112"/>
      <c r="AUI13" s="112"/>
      <c r="AUJ13" s="112"/>
      <c r="AUK13" s="112"/>
      <c r="AUL13" s="112"/>
      <c r="AUM13" s="112"/>
      <c r="AUN13" s="112"/>
      <c r="AUO13" s="112"/>
      <c r="AUP13" s="112"/>
      <c r="AUQ13" s="112"/>
      <c r="AUR13" s="112"/>
      <c r="AUS13" s="112"/>
      <c r="AUT13" s="112"/>
      <c r="AUU13" s="112"/>
      <c r="AUV13" s="112"/>
      <c r="AUW13" s="112"/>
      <c r="AUX13" s="112"/>
      <c r="AUY13" s="112"/>
      <c r="AUZ13" s="112"/>
      <c r="AVA13" s="112"/>
      <c r="AVB13" s="112"/>
      <c r="AVC13" s="112"/>
      <c r="AVD13" s="112"/>
      <c r="AVE13" s="112"/>
      <c r="AVF13" s="112"/>
      <c r="AVG13" s="112"/>
      <c r="AVH13" s="112"/>
      <c r="AVI13" s="112"/>
      <c r="AVJ13" s="112"/>
      <c r="AVK13" s="112"/>
      <c r="AVL13" s="112"/>
      <c r="AVM13" s="112"/>
      <c r="AVN13" s="112"/>
      <c r="AVO13" s="112"/>
      <c r="AVP13" s="112"/>
      <c r="AVQ13" s="112"/>
      <c r="AVR13" s="112"/>
      <c r="AVS13" s="112"/>
      <c r="AVT13" s="112"/>
      <c r="AVU13" s="112"/>
      <c r="AVV13" s="112"/>
      <c r="AVW13" s="112"/>
      <c r="AVX13" s="112"/>
      <c r="AVY13" s="112"/>
      <c r="AVZ13" s="112"/>
      <c r="AWA13" s="112"/>
      <c r="AWB13" s="112"/>
      <c r="AWC13" s="112"/>
      <c r="AWD13" s="112"/>
      <c r="AWE13" s="112"/>
      <c r="AWF13" s="112"/>
      <c r="AWG13" s="112"/>
      <c r="AWH13" s="112"/>
      <c r="AWI13" s="112"/>
      <c r="AWJ13" s="112"/>
      <c r="AWK13" s="112"/>
      <c r="AWL13" s="112"/>
      <c r="AWM13" s="112"/>
      <c r="AWN13" s="112"/>
      <c r="AWO13" s="112"/>
      <c r="AWP13" s="112"/>
      <c r="AWQ13" s="112"/>
      <c r="AWR13" s="112"/>
      <c r="AWS13" s="112"/>
      <c r="AWT13" s="112"/>
      <c r="AWU13" s="112"/>
      <c r="AWV13" s="112"/>
      <c r="AWW13" s="112"/>
      <c r="AWX13" s="112"/>
      <c r="AWY13" s="112"/>
      <c r="AWZ13" s="112"/>
      <c r="AXA13" s="112"/>
      <c r="AXB13" s="112"/>
      <c r="AXC13" s="112"/>
      <c r="AXD13" s="112"/>
      <c r="AXE13" s="112"/>
      <c r="AXF13" s="112"/>
      <c r="AXG13" s="112"/>
      <c r="AXH13" s="112"/>
      <c r="AXI13" s="112"/>
      <c r="AXJ13" s="112"/>
      <c r="AXK13" s="112"/>
      <c r="AXL13" s="112"/>
      <c r="AXM13" s="112"/>
      <c r="AXN13" s="112"/>
      <c r="AXO13" s="112"/>
      <c r="AXP13" s="112"/>
      <c r="AXQ13" s="112"/>
      <c r="AXR13" s="112"/>
      <c r="AXS13" s="112"/>
      <c r="AXT13" s="112"/>
      <c r="AXU13" s="112"/>
      <c r="AXV13" s="112"/>
      <c r="AXW13" s="112"/>
      <c r="AXX13" s="112"/>
      <c r="AXY13" s="112"/>
      <c r="AXZ13" s="112"/>
      <c r="AYA13" s="112"/>
      <c r="AYB13" s="112"/>
      <c r="AYC13" s="112"/>
      <c r="AYD13" s="112"/>
      <c r="AYE13" s="112"/>
      <c r="AYF13" s="112"/>
      <c r="AYG13" s="112"/>
      <c r="AYH13" s="112"/>
      <c r="AYI13" s="112"/>
      <c r="AYJ13" s="112"/>
      <c r="AYK13" s="112"/>
      <c r="AYL13" s="112"/>
      <c r="AYM13" s="112"/>
      <c r="AYN13" s="112"/>
      <c r="AYO13" s="112"/>
      <c r="AYP13" s="112"/>
      <c r="AYQ13" s="112"/>
      <c r="AYR13" s="112"/>
      <c r="AYS13" s="112"/>
      <c r="AYT13" s="112"/>
      <c r="AYU13" s="112"/>
      <c r="AYV13" s="112"/>
      <c r="AYW13" s="112"/>
      <c r="AYX13" s="112"/>
      <c r="AYY13" s="112"/>
      <c r="AYZ13" s="112"/>
      <c r="AZA13" s="112"/>
      <c r="AZB13" s="112"/>
      <c r="AZC13" s="112"/>
      <c r="AZD13" s="112"/>
      <c r="AZE13" s="112"/>
      <c r="AZF13" s="112"/>
      <c r="AZG13" s="112"/>
      <c r="AZH13" s="112"/>
      <c r="AZI13" s="112"/>
      <c r="AZJ13" s="112"/>
      <c r="AZK13" s="112"/>
      <c r="AZL13" s="112"/>
      <c r="AZM13" s="112"/>
      <c r="AZN13" s="112"/>
      <c r="AZO13" s="112"/>
      <c r="AZP13" s="112"/>
      <c r="AZQ13" s="112"/>
      <c r="AZR13" s="112"/>
      <c r="AZS13" s="112"/>
      <c r="AZT13" s="112"/>
      <c r="AZU13" s="112"/>
      <c r="AZV13" s="112"/>
      <c r="AZW13" s="112"/>
      <c r="AZX13" s="112"/>
      <c r="AZY13" s="112"/>
      <c r="AZZ13" s="112"/>
      <c r="BAA13" s="112"/>
      <c r="BAB13" s="112"/>
      <c r="BAC13" s="112"/>
      <c r="BAD13" s="112"/>
      <c r="BAE13" s="112"/>
      <c r="BAF13" s="112"/>
      <c r="BAG13" s="112"/>
      <c r="BAH13" s="112"/>
      <c r="BAI13" s="112"/>
      <c r="BAJ13" s="112"/>
      <c r="BAK13" s="112"/>
      <c r="BAL13" s="112"/>
      <c r="BAM13" s="112"/>
      <c r="BAN13" s="112"/>
      <c r="BAO13" s="112"/>
      <c r="BAP13" s="112"/>
      <c r="BAQ13" s="112"/>
      <c r="BAR13" s="112"/>
      <c r="BAS13" s="112"/>
      <c r="BAT13" s="112"/>
      <c r="BAU13" s="112"/>
      <c r="BAV13" s="112"/>
    </row>
    <row r="14" spans="1:1400" ht="30.75" customHeight="1">
      <c r="A14" s="139">
        <v>1</v>
      </c>
      <c r="B14" s="140" t="s">
        <v>34</v>
      </c>
      <c r="C14" s="141"/>
      <c r="D14" s="142" t="s">
        <v>35</v>
      </c>
      <c r="E14" s="143">
        <v>248600000</v>
      </c>
      <c r="F14" s="144" t="s">
        <v>30</v>
      </c>
      <c r="G14" s="145">
        <f t="shared" ref="G14:G77" si="3">H14</f>
        <v>5</v>
      </c>
      <c r="H14" s="145">
        <v>5</v>
      </c>
      <c r="I14" s="244">
        <v>53100000</v>
      </c>
      <c r="J14" s="168">
        <f t="shared" si="0"/>
        <v>21.359613837489899</v>
      </c>
      <c r="K14" s="168">
        <f t="shared" si="1"/>
        <v>21.359613837489899</v>
      </c>
      <c r="L14" s="168">
        <f t="shared" ref="L14:L77" si="4">H14-K14</f>
        <v>-16.359613837489899</v>
      </c>
      <c r="M14" s="169">
        <f t="shared" ref="M14:M77" si="5">E14-I14</f>
        <v>195500000</v>
      </c>
      <c r="N14" s="168">
        <f t="shared" si="2"/>
        <v>78.640386162510097</v>
      </c>
      <c r="O14" s="170"/>
      <c r="P14" s="170"/>
      <c r="Q14" s="170"/>
    </row>
    <row r="15" spans="1:1400" ht="28.5" customHeight="1">
      <c r="A15" s="139">
        <f>A14+1</f>
        <v>2</v>
      </c>
      <c r="B15" s="140" t="s">
        <v>36</v>
      </c>
      <c r="C15" s="141"/>
      <c r="D15" s="142" t="s">
        <v>37</v>
      </c>
      <c r="E15" s="143">
        <v>150000000</v>
      </c>
      <c r="F15" s="144" t="s">
        <v>30</v>
      </c>
      <c r="G15" s="145">
        <f t="shared" si="3"/>
        <v>5</v>
      </c>
      <c r="H15" s="145">
        <v>5</v>
      </c>
      <c r="I15" s="145">
        <v>0</v>
      </c>
      <c r="J15" s="168">
        <f t="shared" si="0"/>
        <v>0</v>
      </c>
      <c r="K15" s="168">
        <f t="shared" si="1"/>
        <v>0</v>
      </c>
      <c r="L15" s="168">
        <f t="shared" si="4"/>
        <v>5</v>
      </c>
      <c r="M15" s="169">
        <f t="shared" si="5"/>
        <v>150000000</v>
      </c>
      <c r="N15" s="168">
        <f t="shared" si="2"/>
        <v>100</v>
      </c>
      <c r="O15" s="170"/>
      <c r="P15" s="170"/>
      <c r="Q15" s="170"/>
    </row>
    <row r="16" spans="1:1400" ht="45.75" customHeight="1">
      <c r="A16" s="139">
        <f>A15+1</f>
        <v>3</v>
      </c>
      <c r="B16" s="140" t="s">
        <v>38</v>
      </c>
      <c r="C16" s="141"/>
      <c r="D16" s="142" t="s">
        <v>39</v>
      </c>
      <c r="E16" s="143">
        <v>45000000</v>
      </c>
      <c r="F16" s="144" t="s">
        <v>30</v>
      </c>
      <c r="G16" s="145">
        <f t="shared" si="3"/>
        <v>5</v>
      </c>
      <c r="H16" s="145">
        <v>5</v>
      </c>
      <c r="I16" s="145">
        <v>0</v>
      </c>
      <c r="J16" s="168">
        <f t="shared" si="0"/>
        <v>0</v>
      </c>
      <c r="K16" s="168">
        <f t="shared" si="1"/>
        <v>0</v>
      </c>
      <c r="L16" s="168">
        <f t="shared" si="4"/>
        <v>5</v>
      </c>
      <c r="M16" s="169">
        <f t="shared" si="5"/>
        <v>45000000</v>
      </c>
      <c r="N16" s="168">
        <f t="shared" si="2"/>
        <v>100</v>
      </c>
      <c r="O16" s="170"/>
      <c r="P16" s="170"/>
      <c r="Q16" s="170"/>
    </row>
    <row r="17" spans="1:1400" s="112" customFormat="1" ht="27" customHeight="1">
      <c r="A17" s="139">
        <v>4</v>
      </c>
      <c r="B17" s="140" t="s">
        <v>40</v>
      </c>
      <c r="C17" s="141"/>
      <c r="D17" s="142" t="s">
        <v>41</v>
      </c>
      <c r="E17" s="143">
        <v>100000000</v>
      </c>
      <c r="F17" s="144" t="s">
        <v>30</v>
      </c>
      <c r="G17" s="145">
        <f t="shared" si="3"/>
        <v>5</v>
      </c>
      <c r="H17" s="145">
        <v>5</v>
      </c>
      <c r="I17" s="145">
        <v>0</v>
      </c>
      <c r="J17" s="168">
        <f t="shared" si="0"/>
        <v>0</v>
      </c>
      <c r="K17" s="168">
        <f t="shared" si="1"/>
        <v>0</v>
      </c>
      <c r="L17" s="168">
        <f t="shared" si="4"/>
        <v>5</v>
      </c>
      <c r="M17" s="169">
        <f t="shared" si="5"/>
        <v>100000000</v>
      </c>
      <c r="N17" s="168">
        <f t="shared" si="2"/>
        <v>100</v>
      </c>
      <c r="O17" s="175"/>
      <c r="P17" s="170"/>
      <c r="Q17" s="175"/>
    </row>
    <row r="18" spans="1:1400" s="112" customFormat="1" ht="38.25" customHeight="1">
      <c r="A18" s="139">
        <v>5</v>
      </c>
      <c r="B18" s="140" t="s">
        <v>42</v>
      </c>
      <c r="C18" s="141"/>
      <c r="D18" s="142" t="s">
        <v>43</v>
      </c>
      <c r="E18" s="143">
        <v>50000000</v>
      </c>
      <c r="F18" s="144" t="s">
        <v>30</v>
      </c>
      <c r="G18" s="145">
        <f t="shared" si="3"/>
        <v>5</v>
      </c>
      <c r="H18" s="145">
        <v>5</v>
      </c>
      <c r="I18" s="145">
        <v>0</v>
      </c>
      <c r="J18" s="168">
        <f t="shared" si="0"/>
        <v>0</v>
      </c>
      <c r="K18" s="168">
        <f t="shared" si="1"/>
        <v>0</v>
      </c>
      <c r="L18" s="168">
        <f t="shared" si="4"/>
        <v>5</v>
      </c>
      <c r="M18" s="169">
        <f t="shared" si="5"/>
        <v>50000000</v>
      </c>
      <c r="N18" s="168">
        <f t="shared" si="2"/>
        <v>100</v>
      </c>
      <c r="O18" s="170"/>
      <c r="P18" s="170"/>
      <c r="Q18" s="170"/>
    </row>
    <row r="19" spans="1:1400" s="117" customFormat="1" ht="37.5" customHeight="1">
      <c r="A19" s="202">
        <v>6</v>
      </c>
      <c r="B19" s="203" t="s">
        <v>44</v>
      </c>
      <c r="C19" s="204"/>
      <c r="D19" s="203" t="s">
        <v>45</v>
      </c>
      <c r="E19" s="206">
        <v>615710000</v>
      </c>
      <c r="F19" s="207" t="s">
        <v>30</v>
      </c>
      <c r="G19" s="208">
        <f t="shared" si="3"/>
        <v>5</v>
      </c>
      <c r="H19" s="208">
        <v>5</v>
      </c>
      <c r="I19" s="243">
        <v>55020000</v>
      </c>
      <c r="J19" s="219">
        <f t="shared" si="0"/>
        <v>8.9360250767406697</v>
      </c>
      <c r="K19" s="219">
        <f t="shared" si="1"/>
        <v>8.9360250767406697</v>
      </c>
      <c r="L19" s="219">
        <f t="shared" si="4"/>
        <v>-3.9360250767406701</v>
      </c>
      <c r="M19" s="220">
        <f t="shared" si="5"/>
        <v>560690000</v>
      </c>
      <c r="N19" s="219">
        <f t="shared" si="2"/>
        <v>91.063974923259295</v>
      </c>
      <c r="O19" s="221"/>
      <c r="P19" s="221"/>
      <c r="Q19" s="221"/>
      <c r="R19" s="118"/>
      <c r="S19" s="118"/>
      <c r="T19" s="118"/>
      <c r="U19" s="118"/>
      <c r="V19" s="118"/>
      <c r="W19" s="118"/>
      <c r="X19" s="118"/>
      <c r="Y19" s="118"/>
      <c r="Z19" s="118"/>
      <c r="AA19" s="118"/>
      <c r="AB19" s="118"/>
      <c r="AC19" s="118"/>
      <c r="AD19" s="118"/>
      <c r="AE19" s="118"/>
      <c r="AF19" s="118"/>
      <c r="AG19" s="118"/>
      <c r="AH19" s="118"/>
      <c r="AI19" s="118"/>
      <c r="AJ19" s="118"/>
      <c r="AK19" s="118"/>
      <c r="AL19" s="118"/>
      <c r="AM19" s="118"/>
      <c r="AN19" s="118"/>
      <c r="AO19" s="118"/>
      <c r="AP19" s="118"/>
      <c r="AQ19" s="118"/>
      <c r="AR19" s="118"/>
      <c r="AS19" s="118"/>
      <c r="AT19" s="118"/>
      <c r="AU19" s="118"/>
      <c r="AV19" s="118"/>
      <c r="AW19" s="118"/>
      <c r="AX19" s="118"/>
      <c r="AY19" s="118"/>
      <c r="AZ19" s="118"/>
      <c r="BA19" s="118"/>
      <c r="BB19" s="118"/>
      <c r="BC19" s="118"/>
      <c r="BD19" s="118"/>
      <c r="BE19" s="118"/>
      <c r="BF19" s="118"/>
      <c r="BG19" s="118"/>
      <c r="BH19" s="118"/>
      <c r="BI19" s="118"/>
      <c r="BJ19" s="118"/>
      <c r="BK19" s="118"/>
      <c r="BL19" s="118"/>
      <c r="BM19" s="118"/>
      <c r="BN19" s="118"/>
      <c r="BO19" s="118"/>
      <c r="BP19" s="118"/>
      <c r="BQ19" s="118"/>
      <c r="BR19" s="118"/>
      <c r="BS19" s="118"/>
      <c r="BT19" s="118"/>
      <c r="BU19" s="118"/>
      <c r="BV19" s="118"/>
      <c r="BW19" s="118"/>
      <c r="BX19" s="118"/>
      <c r="BY19" s="118"/>
      <c r="BZ19" s="118"/>
      <c r="CA19" s="118"/>
      <c r="CB19" s="118"/>
      <c r="CC19" s="118"/>
      <c r="CD19" s="118"/>
      <c r="CE19" s="118"/>
      <c r="CF19" s="118"/>
      <c r="CG19" s="118"/>
      <c r="CH19" s="118"/>
      <c r="CI19" s="118"/>
      <c r="CJ19" s="118"/>
      <c r="CK19" s="118"/>
      <c r="CL19" s="118"/>
      <c r="CM19" s="118"/>
      <c r="CN19" s="118"/>
      <c r="CO19" s="118"/>
      <c r="CP19" s="118"/>
      <c r="CQ19" s="118"/>
      <c r="CR19" s="118"/>
      <c r="CS19" s="118"/>
      <c r="CT19" s="118"/>
      <c r="CU19" s="118"/>
      <c r="CV19" s="118"/>
      <c r="CW19" s="118"/>
      <c r="CX19" s="118"/>
      <c r="CY19" s="118"/>
      <c r="CZ19" s="118"/>
      <c r="DA19" s="118"/>
      <c r="DB19" s="118"/>
      <c r="DC19" s="118"/>
      <c r="DD19" s="118"/>
      <c r="DE19" s="118"/>
      <c r="DF19" s="118"/>
      <c r="DG19" s="118"/>
      <c r="DH19" s="118"/>
      <c r="DI19" s="118"/>
      <c r="DJ19" s="118"/>
      <c r="DK19" s="118"/>
      <c r="DL19" s="118"/>
      <c r="DM19" s="118"/>
      <c r="DN19" s="118"/>
      <c r="DO19" s="118"/>
      <c r="DP19" s="118"/>
      <c r="DQ19" s="118"/>
      <c r="DR19" s="118"/>
      <c r="DS19" s="118"/>
      <c r="DT19" s="118"/>
      <c r="DU19" s="118"/>
      <c r="DV19" s="118"/>
      <c r="DW19" s="118"/>
      <c r="DX19" s="118"/>
      <c r="DY19" s="118"/>
      <c r="DZ19" s="118"/>
      <c r="EA19" s="118"/>
      <c r="EB19" s="118"/>
      <c r="EC19" s="118"/>
      <c r="ED19" s="118"/>
      <c r="EE19" s="118"/>
      <c r="EF19" s="118"/>
      <c r="EG19" s="118"/>
      <c r="EH19" s="118"/>
      <c r="EI19" s="118"/>
      <c r="EJ19" s="118"/>
      <c r="EK19" s="118"/>
      <c r="EL19" s="118"/>
      <c r="EM19" s="118"/>
      <c r="EN19" s="118"/>
      <c r="EO19" s="118"/>
      <c r="EP19" s="118"/>
      <c r="EQ19" s="118"/>
      <c r="ER19" s="118"/>
      <c r="ES19" s="118"/>
      <c r="ET19" s="118"/>
      <c r="EU19" s="118"/>
      <c r="EV19" s="118"/>
      <c r="EW19" s="118"/>
      <c r="EX19" s="118"/>
      <c r="EY19" s="118"/>
      <c r="EZ19" s="118"/>
      <c r="FA19" s="118"/>
      <c r="FB19" s="118"/>
      <c r="FC19" s="118"/>
      <c r="FD19" s="118"/>
      <c r="FE19" s="118"/>
      <c r="FF19" s="118"/>
      <c r="FG19" s="118"/>
      <c r="FH19" s="118"/>
      <c r="FI19" s="118"/>
      <c r="FJ19" s="118"/>
      <c r="FK19" s="118"/>
      <c r="FL19" s="118"/>
      <c r="FM19" s="118"/>
      <c r="FN19" s="118"/>
      <c r="FO19" s="118"/>
      <c r="FP19" s="118"/>
      <c r="FQ19" s="118"/>
      <c r="FR19" s="118"/>
      <c r="FS19" s="118"/>
      <c r="FT19" s="118"/>
      <c r="FU19" s="118"/>
      <c r="FV19" s="118"/>
      <c r="FW19" s="118"/>
      <c r="FX19" s="118"/>
      <c r="FY19" s="118"/>
      <c r="FZ19" s="118"/>
      <c r="GA19" s="118"/>
      <c r="GB19" s="118"/>
      <c r="GC19" s="118"/>
      <c r="GD19" s="118"/>
      <c r="GE19" s="118"/>
      <c r="GF19" s="118"/>
      <c r="GG19" s="118"/>
      <c r="GH19" s="118"/>
      <c r="GI19" s="118"/>
      <c r="GJ19" s="118"/>
      <c r="GK19" s="118"/>
      <c r="GL19" s="118"/>
      <c r="GM19" s="118"/>
      <c r="GN19" s="118"/>
      <c r="GO19" s="118"/>
      <c r="GP19" s="118"/>
      <c r="GQ19" s="118"/>
      <c r="GR19" s="118"/>
      <c r="GS19" s="118"/>
      <c r="GT19" s="118"/>
      <c r="GU19" s="118"/>
      <c r="GV19" s="118"/>
      <c r="GW19" s="118"/>
      <c r="GX19" s="118"/>
      <c r="GY19" s="118"/>
      <c r="GZ19" s="118"/>
      <c r="HA19" s="118"/>
      <c r="HB19" s="118"/>
      <c r="HC19" s="118"/>
      <c r="HD19" s="118"/>
      <c r="HE19" s="118"/>
      <c r="HF19" s="118"/>
      <c r="HG19" s="118"/>
      <c r="HH19" s="118"/>
      <c r="HI19" s="118"/>
      <c r="HJ19" s="118"/>
      <c r="HK19" s="118"/>
      <c r="HL19" s="118"/>
      <c r="HM19" s="118"/>
      <c r="HN19" s="118"/>
      <c r="HO19" s="118"/>
      <c r="HP19" s="118"/>
      <c r="HQ19" s="118"/>
      <c r="HR19" s="118"/>
      <c r="HS19" s="118"/>
      <c r="HT19" s="118"/>
      <c r="HU19" s="118"/>
      <c r="HV19" s="118"/>
      <c r="HW19" s="118"/>
      <c r="HX19" s="118"/>
      <c r="HY19" s="118"/>
      <c r="HZ19" s="118"/>
      <c r="IA19" s="118"/>
      <c r="IB19" s="118"/>
      <c r="IC19" s="118"/>
      <c r="ID19" s="118"/>
      <c r="IE19" s="118"/>
      <c r="IF19" s="118"/>
      <c r="IG19" s="118"/>
      <c r="IH19" s="118"/>
      <c r="II19" s="118"/>
      <c r="IJ19" s="118"/>
      <c r="IK19" s="118"/>
      <c r="IL19" s="118"/>
      <c r="IM19" s="118"/>
      <c r="IN19" s="118"/>
      <c r="IO19" s="118"/>
      <c r="IP19" s="118"/>
      <c r="IQ19" s="118"/>
      <c r="IR19" s="118"/>
      <c r="IS19" s="118"/>
      <c r="IT19" s="118"/>
      <c r="IU19" s="118"/>
      <c r="IV19" s="118"/>
      <c r="IW19" s="118"/>
      <c r="IX19" s="118"/>
      <c r="IY19" s="118"/>
      <c r="IZ19" s="118"/>
      <c r="JA19" s="118"/>
      <c r="JB19" s="118"/>
      <c r="JC19" s="118"/>
      <c r="JD19" s="118"/>
      <c r="JE19" s="118"/>
      <c r="JF19" s="118"/>
      <c r="JG19" s="118"/>
      <c r="JH19" s="118"/>
      <c r="JI19" s="118"/>
      <c r="JJ19" s="118"/>
      <c r="JK19" s="118"/>
      <c r="JL19" s="118"/>
      <c r="JM19" s="118"/>
      <c r="JN19" s="118"/>
      <c r="JO19" s="118"/>
      <c r="JP19" s="118"/>
      <c r="JQ19" s="118"/>
      <c r="JR19" s="118"/>
      <c r="JS19" s="118"/>
      <c r="JT19" s="118"/>
      <c r="JU19" s="118"/>
      <c r="JV19" s="118"/>
      <c r="JW19" s="118"/>
      <c r="JX19" s="118"/>
      <c r="JY19" s="118"/>
      <c r="JZ19" s="118"/>
      <c r="KA19" s="118"/>
      <c r="KB19" s="118"/>
      <c r="KC19" s="118"/>
      <c r="KD19" s="118"/>
      <c r="KE19" s="118"/>
      <c r="KF19" s="118"/>
      <c r="KG19" s="118"/>
      <c r="KH19" s="118"/>
      <c r="KI19" s="118"/>
      <c r="KJ19" s="118"/>
      <c r="KK19" s="118"/>
      <c r="KL19" s="118"/>
      <c r="KM19" s="118"/>
      <c r="KN19" s="118"/>
      <c r="KO19" s="118"/>
      <c r="KP19" s="118"/>
      <c r="KQ19" s="118"/>
      <c r="KR19" s="118"/>
      <c r="KS19" s="118"/>
      <c r="KT19" s="118"/>
      <c r="KU19" s="118"/>
      <c r="KV19" s="118"/>
      <c r="KW19" s="118"/>
      <c r="KX19" s="118"/>
      <c r="KY19" s="118"/>
      <c r="KZ19" s="118"/>
      <c r="LA19" s="118"/>
      <c r="LB19" s="118"/>
      <c r="LC19" s="118"/>
      <c r="LD19" s="118"/>
      <c r="LE19" s="118"/>
      <c r="LF19" s="118"/>
      <c r="LG19" s="118"/>
      <c r="LH19" s="118"/>
      <c r="LI19" s="118"/>
      <c r="LJ19" s="118"/>
      <c r="LK19" s="118"/>
      <c r="LL19" s="118"/>
      <c r="LM19" s="118"/>
      <c r="LN19" s="118"/>
      <c r="LO19" s="118"/>
      <c r="LP19" s="118"/>
      <c r="LQ19" s="118"/>
      <c r="LR19" s="118"/>
      <c r="LS19" s="118"/>
      <c r="LT19" s="118"/>
      <c r="LU19" s="118"/>
      <c r="LV19" s="118"/>
      <c r="LW19" s="118"/>
      <c r="LX19" s="118"/>
      <c r="LY19" s="118"/>
      <c r="LZ19" s="118"/>
      <c r="MA19" s="118"/>
      <c r="MB19" s="118"/>
      <c r="MC19" s="118"/>
      <c r="MD19" s="118"/>
      <c r="ME19" s="118"/>
      <c r="MF19" s="118"/>
      <c r="MG19" s="118"/>
      <c r="MH19" s="118"/>
      <c r="MI19" s="118"/>
      <c r="MJ19" s="118"/>
      <c r="MK19" s="118"/>
      <c r="ML19" s="118"/>
      <c r="MM19" s="118"/>
      <c r="MN19" s="118"/>
      <c r="MO19" s="118"/>
      <c r="MP19" s="118"/>
      <c r="MQ19" s="118"/>
      <c r="MR19" s="118"/>
      <c r="MS19" s="118"/>
      <c r="MT19" s="118"/>
      <c r="MU19" s="118"/>
      <c r="MV19" s="118"/>
      <c r="MW19" s="118"/>
      <c r="MX19" s="118"/>
      <c r="MY19" s="118"/>
      <c r="MZ19" s="118"/>
      <c r="NA19" s="118"/>
      <c r="NB19" s="118"/>
      <c r="NC19" s="118"/>
      <c r="ND19" s="118"/>
      <c r="NE19" s="118"/>
      <c r="NF19" s="118"/>
      <c r="NG19" s="118"/>
      <c r="NH19" s="118"/>
      <c r="NI19" s="118"/>
      <c r="NJ19" s="118"/>
      <c r="NK19" s="118"/>
      <c r="NL19" s="118"/>
      <c r="NM19" s="118"/>
      <c r="NN19" s="118"/>
      <c r="NO19" s="118"/>
      <c r="NP19" s="118"/>
      <c r="NQ19" s="118"/>
      <c r="NR19" s="118"/>
      <c r="NS19" s="118"/>
      <c r="NT19" s="118"/>
      <c r="NU19" s="118"/>
      <c r="NV19" s="118"/>
      <c r="NW19" s="118"/>
      <c r="NX19" s="118"/>
      <c r="NY19" s="118"/>
      <c r="NZ19" s="118"/>
      <c r="OA19" s="118"/>
      <c r="OB19" s="118"/>
      <c r="OC19" s="118"/>
      <c r="OD19" s="118"/>
      <c r="OE19" s="118"/>
      <c r="OF19" s="118"/>
      <c r="OG19" s="118"/>
      <c r="OH19" s="118"/>
      <c r="OI19" s="118"/>
      <c r="OJ19" s="118"/>
      <c r="OK19" s="118"/>
      <c r="OL19" s="118"/>
      <c r="OM19" s="118"/>
      <c r="ON19" s="118"/>
      <c r="OO19" s="118"/>
      <c r="OP19" s="118"/>
      <c r="OQ19" s="118"/>
      <c r="OR19" s="118"/>
      <c r="OS19" s="118"/>
      <c r="OT19" s="118"/>
      <c r="OU19" s="118"/>
      <c r="OV19" s="118"/>
      <c r="OW19" s="118"/>
      <c r="OX19" s="118"/>
      <c r="OY19" s="118"/>
      <c r="OZ19" s="118"/>
      <c r="PA19" s="118"/>
      <c r="PB19" s="118"/>
      <c r="PC19" s="118"/>
      <c r="PD19" s="118"/>
      <c r="PE19" s="118"/>
      <c r="PF19" s="118"/>
      <c r="PG19" s="118"/>
      <c r="PH19" s="118"/>
      <c r="PI19" s="118"/>
      <c r="PJ19" s="118"/>
      <c r="PK19" s="118"/>
      <c r="PL19" s="118"/>
      <c r="PM19" s="118"/>
      <c r="PN19" s="118"/>
      <c r="PO19" s="118"/>
      <c r="PP19" s="118"/>
      <c r="PQ19" s="118"/>
      <c r="PR19" s="118"/>
      <c r="PS19" s="118"/>
      <c r="PT19" s="118"/>
      <c r="PU19" s="118"/>
      <c r="PV19" s="118"/>
      <c r="PW19" s="118"/>
      <c r="PX19" s="118"/>
      <c r="PY19" s="118"/>
      <c r="PZ19" s="118"/>
      <c r="QA19" s="118"/>
      <c r="QB19" s="118"/>
      <c r="QC19" s="118"/>
      <c r="QD19" s="118"/>
      <c r="QE19" s="118"/>
      <c r="QF19" s="118"/>
      <c r="QG19" s="118"/>
      <c r="QH19" s="118"/>
      <c r="QI19" s="118"/>
      <c r="QJ19" s="118"/>
      <c r="QK19" s="118"/>
      <c r="QL19" s="118"/>
      <c r="QM19" s="118"/>
      <c r="QN19" s="118"/>
      <c r="QO19" s="118"/>
      <c r="QP19" s="118"/>
      <c r="QQ19" s="118"/>
      <c r="QR19" s="118"/>
      <c r="QS19" s="118"/>
      <c r="QT19" s="118"/>
      <c r="QU19" s="118"/>
      <c r="QV19" s="118"/>
      <c r="QW19" s="118"/>
      <c r="QX19" s="118"/>
      <c r="QY19" s="118"/>
      <c r="QZ19" s="118"/>
      <c r="RA19" s="118"/>
      <c r="RB19" s="118"/>
      <c r="RC19" s="118"/>
      <c r="RD19" s="118"/>
      <c r="RE19" s="118"/>
      <c r="RF19" s="118"/>
      <c r="RG19" s="118"/>
      <c r="RH19" s="118"/>
      <c r="RI19" s="118"/>
      <c r="RJ19" s="118"/>
      <c r="RK19" s="118"/>
      <c r="RL19" s="118"/>
      <c r="RM19" s="118"/>
      <c r="RN19" s="118"/>
      <c r="RO19" s="118"/>
      <c r="RP19" s="118"/>
      <c r="RQ19" s="118"/>
      <c r="RR19" s="118"/>
      <c r="RS19" s="118"/>
      <c r="RT19" s="118"/>
      <c r="RU19" s="118"/>
      <c r="RV19" s="118"/>
      <c r="RW19" s="118"/>
      <c r="RX19" s="118"/>
      <c r="RY19" s="118"/>
      <c r="RZ19" s="118"/>
      <c r="SA19" s="118"/>
      <c r="SB19" s="118"/>
      <c r="SC19" s="118"/>
      <c r="SD19" s="118"/>
      <c r="SE19" s="118"/>
      <c r="SF19" s="118"/>
      <c r="SG19" s="118"/>
      <c r="SH19" s="118"/>
      <c r="SI19" s="118"/>
      <c r="SJ19" s="118"/>
      <c r="SK19" s="118"/>
      <c r="SL19" s="118"/>
      <c r="SM19" s="118"/>
      <c r="SN19" s="118"/>
      <c r="SO19" s="118"/>
      <c r="SP19" s="118"/>
      <c r="SQ19" s="118"/>
      <c r="SR19" s="118"/>
      <c r="SS19" s="118"/>
      <c r="ST19" s="118"/>
      <c r="SU19" s="118"/>
      <c r="SV19" s="118"/>
      <c r="SW19" s="118"/>
      <c r="SX19" s="118"/>
      <c r="SY19" s="118"/>
      <c r="SZ19" s="118"/>
      <c r="TA19" s="118"/>
      <c r="TB19" s="118"/>
      <c r="TC19" s="118"/>
      <c r="TD19" s="118"/>
      <c r="TE19" s="118"/>
      <c r="TF19" s="118"/>
      <c r="TG19" s="118"/>
      <c r="TH19" s="118"/>
      <c r="TI19" s="118"/>
      <c r="TJ19" s="118"/>
      <c r="TK19" s="118"/>
      <c r="TL19" s="118"/>
      <c r="TM19" s="118"/>
      <c r="TN19" s="118"/>
      <c r="TO19" s="118"/>
      <c r="TP19" s="118"/>
      <c r="TQ19" s="118"/>
      <c r="TR19" s="118"/>
      <c r="TS19" s="118"/>
      <c r="TT19" s="118"/>
      <c r="TU19" s="118"/>
      <c r="TV19" s="118"/>
      <c r="TW19" s="118"/>
      <c r="TX19" s="118"/>
      <c r="TY19" s="118"/>
      <c r="TZ19" s="118"/>
      <c r="UA19" s="118"/>
      <c r="UB19" s="118"/>
      <c r="UC19" s="118"/>
      <c r="UD19" s="118"/>
      <c r="UE19" s="118"/>
      <c r="UF19" s="118"/>
      <c r="UG19" s="118"/>
      <c r="UH19" s="118"/>
      <c r="UI19" s="118"/>
      <c r="UJ19" s="118"/>
      <c r="UK19" s="118"/>
      <c r="UL19" s="118"/>
      <c r="UM19" s="118"/>
      <c r="UN19" s="118"/>
      <c r="UO19" s="118"/>
      <c r="UP19" s="118"/>
      <c r="UQ19" s="118"/>
      <c r="UR19" s="118"/>
      <c r="US19" s="118"/>
      <c r="UT19" s="118"/>
      <c r="UU19" s="118"/>
      <c r="UV19" s="118"/>
      <c r="UW19" s="118"/>
      <c r="UX19" s="118"/>
      <c r="UY19" s="118"/>
      <c r="UZ19" s="118"/>
      <c r="VA19" s="118"/>
      <c r="VB19" s="118"/>
      <c r="VC19" s="118"/>
      <c r="VD19" s="118"/>
      <c r="VE19" s="118"/>
      <c r="VF19" s="118"/>
      <c r="VG19" s="118"/>
      <c r="VH19" s="118"/>
      <c r="VI19" s="118"/>
      <c r="VJ19" s="118"/>
      <c r="VK19" s="118"/>
      <c r="VL19" s="118"/>
      <c r="VM19" s="118"/>
      <c r="VN19" s="118"/>
      <c r="VO19" s="118"/>
      <c r="VP19" s="118"/>
      <c r="VQ19" s="118"/>
      <c r="VR19" s="118"/>
      <c r="VS19" s="118"/>
      <c r="VT19" s="118"/>
      <c r="VU19" s="118"/>
      <c r="VV19" s="118"/>
      <c r="VW19" s="118"/>
      <c r="VX19" s="118"/>
      <c r="VY19" s="118"/>
      <c r="VZ19" s="118"/>
      <c r="WA19" s="118"/>
      <c r="WB19" s="118"/>
      <c r="WC19" s="118"/>
      <c r="WD19" s="118"/>
      <c r="WE19" s="118"/>
      <c r="WF19" s="118"/>
      <c r="WG19" s="118"/>
      <c r="WH19" s="118"/>
      <c r="WI19" s="118"/>
      <c r="WJ19" s="118"/>
      <c r="WK19" s="118"/>
      <c r="WL19" s="118"/>
      <c r="WM19" s="118"/>
      <c r="WN19" s="118"/>
      <c r="WO19" s="118"/>
      <c r="WP19" s="118"/>
      <c r="WQ19" s="118"/>
      <c r="WR19" s="118"/>
      <c r="WS19" s="118"/>
      <c r="WT19" s="118"/>
      <c r="WU19" s="118"/>
      <c r="WV19" s="118"/>
      <c r="WW19" s="118"/>
      <c r="WX19" s="118"/>
      <c r="WY19" s="118"/>
      <c r="WZ19" s="118"/>
      <c r="XA19" s="118"/>
      <c r="XB19" s="118"/>
      <c r="XC19" s="118"/>
      <c r="XD19" s="118"/>
      <c r="XE19" s="118"/>
      <c r="XF19" s="118"/>
      <c r="XG19" s="118"/>
      <c r="XH19" s="118"/>
      <c r="XI19" s="118"/>
      <c r="XJ19" s="118"/>
      <c r="XK19" s="118"/>
      <c r="XL19" s="118"/>
      <c r="XM19" s="118"/>
      <c r="XN19" s="118"/>
      <c r="XO19" s="118"/>
      <c r="XP19" s="118"/>
      <c r="XQ19" s="118"/>
      <c r="XR19" s="118"/>
      <c r="XS19" s="118"/>
      <c r="XT19" s="118"/>
      <c r="XU19" s="118"/>
      <c r="XV19" s="118"/>
      <c r="XW19" s="118"/>
      <c r="XX19" s="118"/>
      <c r="XY19" s="118"/>
      <c r="XZ19" s="118"/>
      <c r="YA19" s="118"/>
      <c r="YB19" s="118"/>
      <c r="YC19" s="118"/>
      <c r="YD19" s="118"/>
      <c r="YE19" s="118"/>
      <c r="YF19" s="118"/>
      <c r="YG19" s="118"/>
      <c r="YH19" s="118"/>
      <c r="YI19" s="118"/>
      <c r="YJ19" s="118"/>
      <c r="YK19" s="118"/>
      <c r="YL19" s="118"/>
      <c r="YM19" s="118"/>
      <c r="YN19" s="118"/>
      <c r="YO19" s="118"/>
      <c r="YP19" s="118"/>
      <c r="YQ19" s="118"/>
      <c r="YR19" s="118"/>
      <c r="YS19" s="118"/>
      <c r="YT19" s="118"/>
      <c r="YU19" s="118"/>
      <c r="YV19" s="118"/>
      <c r="YW19" s="118"/>
      <c r="YX19" s="118"/>
      <c r="YY19" s="118"/>
      <c r="YZ19" s="118"/>
      <c r="ZA19" s="118"/>
      <c r="ZB19" s="118"/>
      <c r="ZC19" s="118"/>
      <c r="ZD19" s="118"/>
      <c r="ZE19" s="118"/>
      <c r="ZF19" s="118"/>
      <c r="ZG19" s="118"/>
      <c r="ZH19" s="118"/>
      <c r="ZI19" s="118"/>
      <c r="ZJ19" s="118"/>
      <c r="ZK19" s="118"/>
      <c r="ZL19" s="118"/>
      <c r="ZM19" s="118"/>
      <c r="ZN19" s="118"/>
      <c r="ZO19" s="118"/>
      <c r="ZP19" s="118"/>
      <c r="ZQ19" s="118"/>
      <c r="ZR19" s="118"/>
      <c r="ZS19" s="118"/>
      <c r="ZT19" s="118"/>
      <c r="ZU19" s="118"/>
      <c r="ZV19" s="118"/>
      <c r="ZW19" s="118"/>
      <c r="ZX19" s="118"/>
      <c r="ZY19" s="118"/>
      <c r="ZZ19" s="118"/>
      <c r="AAA19" s="118"/>
      <c r="AAB19" s="118"/>
      <c r="AAC19" s="118"/>
      <c r="AAD19" s="118"/>
      <c r="AAE19" s="118"/>
      <c r="AAF19" s="118"/>
      <c r="AAG19" s="118"/>
      <c r="AAH19" s="118"/>
      <c r="AAI19" s="118"/>
      <c r="AAJ19" s="118"/>
      <c r="AAK19" s="118"/>
      <c r="AAL19" s="118"/>
      <c r="AAM19" s="118"/>
      <c r="AAN19" s="118"/>
      <c r="AAO19" s="118"/>
      <c r="AAP19" s="118"/>
      <c r="AAQ19" s="118"/>
      <c r="AAR19" s="118"/>
      <c r="AAS19" s="118"/>
      <c r="AAT19" s="118"/>
      <c r="AAU19" s="118"/>
      <c r="AAV19" s="118"/>
      <c r="AAW19" s="118"/>
      <c r="AAX19" s="118"/>
      <c r="AAY19" s="118"/>
      <c r="AAZ19" s="118"/>
      <c r="ABA19" s="118"/>
      <c r="ABB19" s="118"/>
      <c r="ABC19" s="118"/>
      <c r="ABD19" s="118"/>
      <c r="ABE19" s="118"/>
      <c r="ABF19" s="118"/>
      <c r="ABG19" s="118"/>
      <c r="ABH19" s="118"/>
      <c r="ABI19" s="118"/>
      <c r="ABJ19" s="118"/>
      <c r="ABK19" s="118"/>
      <c r="ABL19" s="118"/>
      <c r="ABM19" s="118"/>
      <c r="ABN19" s="118"/>
      <c r="ABO19" s="118"/>
      <c r="ABP19" s="118"/>
      <c r="ABQ19" s="118"/>
      <c r="ABR19" s="118"/>
      <c r="ABS19" s="118"/>
      <c r="ABT19" s="118"/>
      <c r="ABU19" s="118"/>
      <c r="ABV19" s="118"/>
      <c r="ABW19" s="118"/>
      <c r="ABX19" s="118"/>
      <c r="ABY19" s="118"/>
      <c r="ABZ19" s="118"/>
      <c r="ACA19" s="118"/>
      <c r="ACB19" s="118"/>
      <c r="ACC19" s="118"/>
      <c r="ACD19" s="118"/>
      <c r="ACE19" s="118"/>
      <c r="ACF19" s="118"/>
      <c r="ACG19" s="118"/>
      <c r="ACH19" s="118"/>
      <c r="ACI19" s="118"/>
      <c r="ACJ19" s="118"/>
      <c r="ACK19" s="118"/>
      <c r="ACL19" s="118"/>
      <c r="ACM19" s="118"/>
      <c r="ACN19" s="118"/>
      <c r="ACO19" s="118"/>
      <c r="ACP19" s="118"/>
      <c r="ACQ19" s="118"/>
      <c r="ACR19" s="118"/>
      <c r="ACS19" s="118"/>
      <c r="ACT19" s="118"/>
      <c r="ACU19" s="118"/>
      <c r="ACV19" s="118"/>
      <c r="ACW19" s="118"/>
      <c r="ACX19" s="118"/>
      <c r="ACY19" s="118"/>
      <c r="ACZ19" s="118"/>
      <c r="ADA19" s="118"/>
      <c r="ADB19" s="118"/>
      <c r="ADC19" s="118"/>
      <c r="ADD19" s="118"/>
      <c r="ADE19" s="118"/>
      <c r="ADF19" s="118"/>
      <c r="ADG19" s="118"/>
      <c r="ADH19" s="118"/>
      <c r="ADI19" s="118"/>
      <c r="ADJ19" s="118"/>
      <c r="ADK19" s="118"/>
      <c r="ADL19" s="118"/>
      <c r="ADM19" s="118"/>
      <c r="ADN19" s="118"/>
      <c r="ADO19" s="118"/>
      <c r="ADP19" s="118"/>
      <c r="ADQ19" s="118"/>
      <c r="ADR19" s="118"/>
      <c r="ADS19" s="118"/>
      <c r="ADT19" s="118"/>
      <c r="ADU19" s="118"/>
      <c r="ADV19" s="118"/>
      <c r="ADW19" s="118"/>
      <c r="ADX19" s="118"/>
      <c r="ADY19" s="118"/>
      <c r="ADZ19" s="118"/>
      <c r="AEA19" s="118"/>
      <c r="AEB19" s="118"/>
      <c r="AEC19" s="118"/>
      <c r="AED19" s="118"/>
      <c r="AEE19" s="118"/>
      <c r="AEF19" s="118"/>
      <c r="AEG19" s="118"/>
      <c r="AEH19" s="118"/>
      <c r="AEI19" s="118"/>
      <c r="AEJ19" s="118"/>
      <c r="AEK19" s="118"/>
      <c r="AEL19" s="118"/>
      <c r="AEM19" s="118"/>
      <c r="AEN19" s="118"/>
      <c r="AEO19" s="118"/>
      <c r="AEP19" s="118"/>
      <c r="AEQ19" s="118"/>
      <c r="AER19" s="118"/>
      <c r="AES19" s="118"/>
      <c r="AET19" s="118"/>
      <c r="AEU19" s="118"/>
      <c r="AEV19" s="118"/>
      <c r="AEW19" s="118"/>
      <c r="AEX19" s="118"/>
      <c r="AEY19" s="118"/>
      <c r="AEZ19" s="118"/>
      <c r="AFA19" s="118"/>
      <c r="AFB19" s="118"/>
      <c r="AFC19" s="118"/>
      <c r="AFD19" s="118"/>
      <c r="AFE19" s="118"/>
      <c r="AFF19" s="118"/>
      <c r="AFG19" s="118"/>
      <c r="AFH19" s="118"/>
      <c r="AFI19" s="118"/>
      <c r="AFJ19" s="118"/>
      <c r="AFK19" s="118"/>
      <c r="AFL19" s="118"/>
      <c r="AFM19" s="118"/>
      <c r="AFN19" s="118"/>
      <c r="AFO19" s="118"/>
      <c r="AFP19" s="118"/>
      <c r="AFQ19" s="118"/>
      <c r="AFR19" s="118"/>
      <c r="AFS19" s="118"/>
      <c r="AFT19" s="118"/>
      <c r="AFU19" s="118"/>
      <c r="AFV19" s="118"/>
      <c r="AFW19" s="118"/>
      <c r="AFX19" s="118"/>
      <c r="AFY19" s="118"/>
      <c r="AFZ19" s="118"/>
      <c r="AGA19" s="118"/>
      <c r="AGB19" s="118"/>
      <c r="AGC19" s="118"/>
      <c r="AGD19" s="118"/>
      <c r="AGE19" s="118"/>
      <c r="AGF19" s="118"/>
      <c r="AGG19" s="118"/>
      <c r="AGH19" s="118"/>
      <c r="AGI19" s="118"/>
      <c r="AGJ19" s="118"/>
      <c r="AGK19" s="118"/>
      <c r="AGL19" s="118"/>
      <c r="AGM19" s="118"/>
      <c r="AGN19" s="118"/>
      <c r="AGO19" s="118"/>
      <c r="AGP19" s="118"/>
      <c r="AGQ19" s="118"/>
      <c r="AGR19" s="118"/>
      <c r="AGS19" s="118"/>
      <c r="AGT19" s="118"/>
      <c r="AGU19" s="118"/>
      <c r="AGV19" s="118"/>
      <c r="AGW19" s="118"/>
      <c r="AGX19" s="118"/>
      <c r="AGY19" s="118"/>
      <c r="AGZ19" s="118"/>
      <c r="AHA19" s="118"/>
      <c r="AHB19" s="118"/>
      <c r="AHC19" s="118"/>
      <c r="AHD19" s="118"/>
      <c r="AHE19" s="118"/>
      <c r="AHF19" s="118"/>
      <c r="AHG19" s="118"/>
      <c r="AHH19" s="118"/>
      <c r="AHI19" s="118"/>
      <c r="AHJ19" s="118"/>
      <c r="AHK19" s="118"/>
      <c r="AHL19" s="118"/>
      <c r="AHM19" s="118"/>
      <c r="AHN19" s="118"/>
      <c r="AHO19" s="118"/>
      <c r="AHP19" s="118"/>
      <c r="AHQ19" s="118"/>
      <c r="AHR19" s="118"/>
      <c r="AHS19" s="118"/>
      <c r="AHT19" s="118"/>
      <c r="AHU19" s="118"/>
      <c r="AHV19" s="118"/>
      <c r="AHW19" s="118"/>
      <c r="AHX19" s="118"/>
      <c r="AHY19" s="118"/>
      <c r="AHZ19" s="118"/>
      <c r="AIA19" s="118"/>
      <c r="AIB19" s="118"/>
      <c r="AIC19" s="118"/>
      <c r="AID19" s="118"/>
      <c r="AIE19" s="118"/>
      <c r="AIF19" s="118"/>
      <c r="AIG19" s="118"/>
      <c r="AIH19" s="118"/>
      <c r="AII19" s="118"/>
      <c r="AIJ19" s="118"/>
      <c r="AIK19" s="118"/>
      <c r="AIL19" s="118"/>
      <c r="AIM19" s="118"/>
      <c r="AIN19" s="118"/>
      <c r="AIO19" s="118"/>
      <c r="AIP19" s="118"/>
      <c r="AIQ19" s="118"/>
      <c r="AIR19" s="118"/>
      <c r="AIS19" s="118"/>
      <c r="AIT19" s="118"/>
      <c r="AIU19" s="118"/>
      <c r="AIV19" s="118"/>
      <c r="AIW19" s="118"/>
      <c r="AIX19" s="118"/>
      <c r="AIY19" s="118"/>
      <c r="AIZ19" s="118"/>
      <c r="AJA19" s="118"/>
      <c r="AJB19" s="118"/>
      <c r="AJC19" s="118"/>
      <c r="AJD19" s="118"/>
      <c r="AJE19" s="118"/>
      <c r="AJF19" s="118"/>
      <c r="AJG19" s="118"/>
      <c r="AJH19" s="118"/>
      <c r="AJI19" s="118"/>
      <c r="AJJ19" s="118"/>
      <c r="AJK19" s="118"/>
      <c r="AJL19" s="118"/>
      <c r="AJM19" s="118"/>
      <c r="AJN19" s="118"/>
      <c r="AJO19" s="118"/>
      <c r="AJP19" s="118"/>
      <c r="AJQ19" s="118"/>
      <c r="AJR19" s="118"/>
      <c r="AJS19" s="118"/>
      <c r="AJT19" s="118"/>
      <c r="AJU19" s="118"/>
      <c r="AJV19" s="118"/>
      <c r="AJW19" s="118"/>
      <c r="AJX19" s="118"/>
      <c r="AJY19" s="118"/>
      <c r="AJZ19" s="118"/>
      <c r="AKA19" s="118"/>
      <c r="AKB19" s="118"/>
      <c r="AKC19" s="118"/>
      <c r="AKD19" s="118"/>
      <c r="AKE19" s="118"/>
      <c r="AKF19" s="118"/>
      <c r="AKG19" s="118"/>
      <c r="AKH19" s="118"/>
      <c r="AKI19" s="118"/>
      <c r="AKJ19" s="118"/>
      <c r="AKK19" s="118"/>
      <c r="AKL19" s="118"/>
      <c r="AKM19" s="118"/>
      <c r="AKN19" s="118"/>
      <c r="AKO19" s="118"/>
      <c r="AKP19" s="118"/>
      <c r="AKQ19" s="118"/>
      <c r="AKR19" s="118"/>
      <c r="AKS19" s="118"/>
      <c r="AKT19" s="118"/>
      <c r="AKU19" s="118"/>
      <c r="AKV19" s="118"/>
      <c r="AKW19" s="118"/>
      <c r="AKX19" s="118"/>
      <c r="AKY19" s="118"/>
      <c r="AKZ19" s="118"/>
      <c r="ALA19" s="118"/>
      <c r="ALB19" s="118"/>
      <c r="ALC19" s="118"/>
      <c r="ALD19" s="118"/>
      <c r="ALE19" s="118"/>
      <c r="ALF19" s="118"/>
      <c r="ALG19" s="118"/>
      <c r="ALH19" s="118"/>
      <c r="ALI19" s="118"/>
      <c r="ALJ19" s="118"/>
      <c r="ALK19" s="118"/>
      <c r="ALL19" s="118"/>
      <c r="ALM19" s="118"/>
      <c r="ALN19" s="118"/>
      <c r="ALO19" s="118"/>
      <c r="ALP19" s="118"/>
      <c r="ALQ19" s="118"/>
      <c r="ALR19" s="118"/>
      <c r="ALS19" s="118"/>
      <c r="ALT19" s="118"/>
      <c r="ALU19" s="118"/>
      <c r="ALV19" s="118"/>
      <c r="ALW19" s="118"/>
      <c r="ALX19" s="118"/>
      <c r="ALY19" s="118"/>
      <c r="ALZ19" s="118"/>
      <c r="AMA19" s="118"/>
      <c r="AMB19" s="118"/>
      <c r="AMC19" s="118"/>
      <c r="AMD19" s="118"/>
      <c r="AME19" s="118"/>
      <c r="AMF19" s="118"/>
      <c r="AMG19" s="118"/>
      <c r="AMH19" s="118"/>
      <c r="AMI19" s="118"/>
      <c r="AMJ19" s="118"/>
      <c r="AMK19" s="118"/>
      <c r="AML19" s="118"/>
      <c r="AMM19" s="118"/>
      <c r="AMN19" s="118"/>
      <c r="AMO19" s="118"/>
      <c r="AMP19" s="118"/>
      <c r="AMQ19" s="118"/>
      <c r="AMR19" s="118"/>
      <c r="AMS19" s="118"/>
      <c r="AMT19" s="118"/>
      <c r="AMU19" s="118"/>
      <c r="AMV19" s="118"/>
      <c r="AMW19" s="118"/>
      <c r="AMX19" s="118"/>
      <c r="AMY19" s="118"/>
      <c r="AMZ19" s="118"/>
      <c r="ANA19" s="118"/>
      <c r="ANB19" s="118"/>
      <c r="ANC19" s="118"/>
      <c r="AND19" s="118"/>
      <c r="ANE19" s="118"/>
      <c r="ANF19" s="118"/>
      <c r="ANG19" s="118"/>
      <c r="ANH19" s="118"/>
      <c r="ANI19" s="118"/>
      <c r="ANJ19" s="118"/>
      <c r="ANK19" s="118"/>
      <c r="ANL19" s="118"/>
      <c r="ANM19" s="118"/>
      <c r="ANN19" s="118"/>
      <c r="ANO19" s="118"/>
      <c r="ANP19" s="118"/>
      <c r="ANQ19" s="118"/>
      <c r="ANR19" s="118"/>
      <c r="ANS19" s="118"/>
      <c r="ANT19" s="118"/>
      <c r="ANU19" s="118"/>
      <c r="ANV19" s="118"/>
      <c r="ANW19" s="118"/>
      <c r="ANX19" s="118"/>
      <c r="ANY19" s="118"/>
      <c r="ANZ19" s="118"/>
      <c r="AOA19" s="118"/>
      <c r="AOB19" s="118"/>
      <c r="AOC19" s="118"/>
      <c r="AOD19" s="118"/>
      <c r="AOE19" s="118"/>
      <c r="AOF19" s="118"/>
      <c r="AOG19" s="118"/>
      <c r="AOH19" s="118"/>
      <c r="AOI19" s="118"/>
      <c r="AOJ19" s="118"/>
      <c r="AOK19" s="118"/>
      <c r="AOL19" s="118"/>
      <c r="AOM19" s="118"/>
      <c r="AON19" s="118"/>
      <c r="AOO19" s="118"/>
      <c r="AOP19" s="118"/>
      <c r="AOQ19" s="118"/>
      <c r="AOR19" s="118"/>
      <c r="AOS19" s="118"/>
      <c r="AOT19" s="118"/>
      <c r="AOU19" s="118"/>
      <c r="AOV19" s="118"/>
      <c r="AOW19" s="118"/>
      <c r="AOX19" s="118"/>
      <c r="AOY19" s="118"/>
      <c r="AOZ19" s="118"/>
      <c r="APA19" s="118"/>
      <c r="APB19" s="118"/>
      <c r="APC19" s="118"/>
      <c r="APD19" s="118"/>
      <c r="APE19" s="118"/>
      <c r="APF19" s="118"/>
      <c r="APG19" s="118"/>
      <c r="APH19" s="118"/>
      <c r="API19" s="118"/>
      <c r="APJ19" s="118"/>
      <c r="APK19" s="118"/>
      <c r="APL19" s="118"/>
      <c r="APM19" s="118"/>
      <c r="APN19" s="118"/>
      <c r="APO19" s="118"/>
      <c r="APP19" s="118"/>
      <c r="APQ19" s="118"/>
      <c r="APR19" s="118"/>
      <c r="APS19" s="118"/>
      <c r="APT19" s="118"/>
      <c r="APU19" s="118"/>
      <c r="APV19" s="118"/>
      <c r="APW19" s="118"/>
      <c r="APX19" s="118"/>
      <c r="APY19" s="118"/>
      <c r="APZ19" s="118"/>
      <c r="AQA19" s="118"/>
      <c r="AQB19" s="118"/>
      <c r="AQC19" s="118"/>
      <c r="AQD19" s="118"/>
      <c r="AQE19" s="118"/>
      <c r="AQF19" s="118"/>
      <c r="AQG19" s="118"/>
      <c r="AQH19" s="118"/>
      <c r="AQI19" s="118"/>
      <c r="AQJ19" s="118"/>
      <c r="AQK19" s="118"/>
      <c r="AQL19" s="118"/>
      <c r="AQM19" s="118"/>
      <c r="AQN19" s="118"/>
      <c r="AQO19" s="118"/>
      <c r="AQP19" s="118"/>
      <c r="AQQ19" s="118"/>
      <c r="AQR19" s="118"/>
      <c r="AQS19" s="118"/>
      <c r="AQT19" s="118"/>
      <c r="AQU19" s="118"/>
      <c r="AQV19" s="118"/>
      <c r="AQW19" s="118"/>
      <c r="AQX19" s="118"/>
      <c r="AQY19" s="118"/>
      <c r="AQZ19" s="118"/>
      <c r="ARA19" s="118"/>
      <c r="ARB19" s="118"/>
      <c r="ARC19" s="118"/>
      <c r="ARD19" s="118"/>
      <c r="ARE19" s="118"/>
      <c r="ARF19" s="118"/>
      <c r="ARG19" s="118"/>
      <c r="ARH19" s="118"/>
      <c r="ARI19" s="118"/>
      <c r="ARJ19" s="118"/>
      <c r="ARK19" s="118"/>
      <c r="ARL19" s="118"/>
      <c r="ARM19" s="118"/>
      <c r="ARN19" s="118"/>
      <c r="ARO19" s="118"/>
      <c r="ARP19" s="118"/>
      <c r="ARQ19" s="118"/>
      <c r="ARR19" s="118"/>
      <c r="ARS19" s="118"/>
      <c r="ART19" s="118"/>
      <c r="ARU19" s="118"/>
      <c r="ARV19" s="118"/>
      <c r="ARW19" s="118"/>
      <c r="ARX19" s="118"/>
      <c r="ARY19" s="118"/>
      <c r="ARZ19" s="118"/>
      <c r="ASA19" s="118"/>
      <c r="ASB19" s="118"/>
      <c r="ASC19" s="118"/>
      <c r="ASD19" s="118"/>
      <c r="ASE19" s="118"/>
      <c r="ASF19" s="118"/>
      <c r="ASG19" s="118"/>
      <c r="ASH19" s="118"/>
      <c r="ASI19" s="118"/>
      <c r="ASJ19" s="118"/>
      <c r="ASK19" s="118"/>
      <c r="ASL19" s="118"/>
      <c r="ASM19" s="118"/>
      <c r="ASN19" s="118"/>
      <c r="ASO19" s="118"/>
      <c r="ASP19" s="118"/>
      <c r="ASQ19" s="118"/>
      <c r="ASR19" s="118"/>
      <c r="ASS19" s="118"/>
      <c r="AST19" s="118"/>
      <c r="ASU19" s="118"/>
      <c r="ASV19" s="118"/>
      <c r="ASW19" s="118"/>
      <c r="ASX19" s="118"/>
      <c r="ASY19" s="118"/>
      <c r="ASZ19" s="118"/>
      <c r="ATA19" s="118"/>
      <c r="ATB19" s="118"/>
      <c r="ATC19" s="118"/>
      <c r="ATD19" s="118"/>
      <c r="ATE19" s="118"/>
      <c r="ATF19" s="118"/>
      <c r="ATG19" s="118"/>
      <c r="ATH19" s="118"/>
      <c r="ATI19" s="118"/>
      <c r="ATJ19" s="118"/>
      <c r="ATK19" s="118"/>
      <c r="ATL19" s="118"/>
      <c r="ATM19" s="118"/>
      <c r="ATN19" s="118"/>
      <c r="ATO19" s="118"/>
      <c r="ATP19" s="118"/>
      <c r="ATQ19" s="118"/>
      <c r="ATR19" s="118"/>
      <c r="ATS19" s="118"/>
      <c r="ATT19" s="118"/>
      <c r="ATU19" s="118"/>
      <c r="ATV19" s="118"/>
      <c r="ATW19" s="118"/>
      <c r="ATX19" s="118"/>
      <c r="ATY19" s="118"/>
      <c r="ATZ19" s="118"/>
      <c r="AUA19" s="118"/>
      <c r="AUB19" s="118"/>
      <c r="AUC19" s="118"/>
      <c r="AUD19" s="118"/>
      <c r="AUE19" s="118"/>
      <c r="AUF19" s="118"/>
      <c r="AUG19" s="118"/>
      <c r="AUH19" s="118"/>
      <c r="AUI19" s="118"/>
      <c r="AUJ19" s="118"/>
      <c r="AUK19" s="118"/>
      <c r="AUL19" s="118"/>
      <c r="AUM19" s="118"/>
      <c r="AUN19" s="118"/>
      <c r="AUO19" s="118"/>
      <c r="AUP19" s="118"/>
      <c r="AUQ19" s="118"/>
      <c r="AUR19" s="118"/>
      <c r="AUS19" s="118"/>
      <c r="AUT19" s="118"/>
      <c r="AUU19" s="118"/>
      <c r="AUV19" s="118"/>
      <c r="AUW19" s="118"/>
      <c r="AUX19" s="118"/>
      <c r="AUY19" s="118"/>
      <c r="AUZ19" s="118"/>
      <c r="AVA19" s="118"/>
      <c r="AVB19" s="118"/>
      <c r="AVC19" s="118"/>
      <c r="AVD19" s="118"/>
      <c r="AVE19" s="118"/>
      <c r="AVF19" s="118"/>
      <c r="AVG19" s="118"/>
      <c r="AVH19" s="118"/>
      <c r="AVI19" s="118"/>
      <c r="AVJ19" s="118"/>
      <c r="AVK19" s="118"/>
      <c r="AVL19" s="118"/>
      <c r="AVM19" s="118"/>
      <c r="AVN19" s="118"/>
      <c r="AVO19" s="118"/>
      <c r="AVP19" s="118"/>
      <c r="AVQ19" s="118"/>
      <c r="AVR19" s="118"/>
      <c r="AVS19" s="118"/>
      <c r="AVT19" s="118"/>
      <c r="AVU19" s="118"/>
      <c r="AVV19" s="118"/>
      <c r="AVW19" s="118"/>
      <c r="AVX19" s="118"/>
      <c r="AVY19" s="118"/>
      <c r="AVZ19" s="118"/>
      <c r="AWA19" s="118"/>
      <c r="AWB19" s="118"/>
      <c r="AWC19" s="118"/>
      <c r="AWD19" s="118"/>
      <c r="AWE19" s="118"/>
      <c r="AWF19" s="118"/>
      <c r="AWG19" s="118"/>
      <c r="AWH19" s="118"/>
      <c r="AWI19" s="118"/>
      <c r="AWJ19" s="118"/>
      <c r="AWK19" s="118"/>
      <c r="AWL19" s="118"/>
      <c r="AWM19" s="118"/>
      <c r="AWN19" s="118"/>
      <c r="AWO19" s="118"/>
      <c r="AWP19" s="118"/>
      <c r="AWQ19" s="118"/>
      <c r="AWR19" s="118"/>
      <c r="AWS19" s="118"/>
      <c r="AWT19" s="118"/>
      <c r="AWU19" s="118"/>
      <c r="AWV19" s="118"/>
      <c r="AWW19" s="118"/>
      <c r="AWX19" s="118"/>
      <c r="AWY19" s="118"/>
      <c r="AWZ19" s="118"/>
      <c r="AXA19" s="118"/>
      <c r="AXB19" s="118"/>
      <c r="AXC19" s="118"/>
      <c r="AXD19" s="118"/>
      <c r="AXE19" s="118"/>
      <c r="AXF19" s="118"/>
      <c r="AXG19" s="118"/>
      <c r="AXH19" s="118"/>
      <c r="AXI19" s="118"/>
      <c r="AXJ19" s="118"/>
      <c r="AXK19" s="118"/>
      <c r="AXL19" s="118"/>
      <c r="AXM19" s="118"/>
      <c r="AXN19" s="118"/>
      <c r="AXO19" s="118"/>
      <c r="AXP19" s="118"/>
      <c r="AXQ19" s="118"/>
      <c r="AXR19" s="118"/>
      <c r="AXS19" s="118"/>
      <c r="AXT19" s="118"/>
      <c r="AXU19" s="118"/>
      <c r="AXV19" s="118"/>
      <c r="AXW19" s="118"/>
      <c r="AXX19" s="118"/>
      <c r="AXY19" s="118"/>
      <c r="AXZ19" s="118"/>
      <c r="AYA19" s="118"/>
      <c r="AYB19" s="118"/>
      <c r="AYC19" s="118"/>
      <c r="AYD19" s="118"/>
      <c r="AYE19" s="118"/>
      <c r="AYF19" s="118"/>
      <c r="AYG19" s="118"/>
      <c r="AYH19" s="118"/>
      <c r="AYI19" s="118"/>
      <c r="AYJ19" s="118"/>
      <c r="AYK19" s="118"/>
      <c r="AYL19" s="118"/>
      <c r="AYM19" s="118"/>
      <c r="AYN19" s="118"/>
      <c r="AYO19" s="118"/>
      <c r="AYP19" s="118"/>
      <c r="AYQ19" s="118"/>
      <c r="AYR19" s="118"/>
      <c r="AYS19" s="118"/>
      <c r="AYT19" s="118"/>
      <c r="AYU19" s="118"/>
      <c r="AYV19" s="118"/>
      <c r="AYW19" s="118"/>
      <c r="AYX19" s="118"/>
      <c r="AYY19" s="118"/>
      <c r="AYZ19" s="118"/>
      <c r="AZA19" s="118"/>
      <c r="AZB19" s="118"/>
      <c r="AZC19" s="118"/>
      <c r="AZD19" s="118"/>
      <c r="AZE19" s="118"/>
      <c r="AZF19" s="118"/>
      <c r="AZG19" s="118"/>
      <c r="AZH19" s="118"/>
      <c r="AZI19" s="118"/>
      <c r="AZJ19" s="118"/>
      <c r="AZK19" s="118"/>
      <c r="AZL19" s="118"/>
      <c r="AZM19" s="118"/>
      <c r="AZN19" s="118"/>
      <c r="AZO19" s="118"/>
      <c r="AZP19" s="118"/>
      <c r="AZQ19" s="118"/>
      <c r="AZR19" s="118"/>
      <c r="AZS19" s="118"/>
      <c r="AZT19" s="118"/>
      <c r="AZU19" s="118"/>
      <c r="AZV19" s="118"/>
      <c r="AZW19" s="118"/>
      <c r="AZX19" s="118"/>
      <c r="AZY19" s="118"/>
      <c r="AZZ19" s="118"/>
      <c r="BAA19" s="118"/>
      <c r="BAB19" s="118"/>
      <c r="BAC19" s="118"/>
      <c r="BAD19" s="118"/>
      <c r="BAE19" s="118"/>
      <c r="BAF19" s="118"/>
      <c r="BAG19" s="118"/>
      <c r="BAH19" s="118"/>
      <c r="BAI19" s="118"/>
      <c r="BAJ19" s="118"/>
      <c r="BAK19" s="118"/>
      <c r="BAL19" s="118"/>
      <c r="BAM19" s="118"/>
      <c r="BAN19" s="118"/>
      <c r="BAO19" s="118"/>
      <c r="BAP19" s="118"/>
      <c r="BAQ19" s="118"/>
      <c r="BAR19" s="118"/>
      <c r="BAS19" s="118"/>
      <c r="BAT19" s="118"/>
      <c r="BAU19" s="118"/>
      <c r="BAV19" s="118"/>
    </row>
    <row r="20" spans="1:1400" ht="24.75" customHeight="1">
      <c r="A20" s="139">
        <v>7</v>
      </c>
      <c r="B20" s="140" t="s">
        <v>46</v>
      </c>
      <c r="C20" s="153"/>
      <c r="D20" s="142" t="s">
        <v>47</v>
      </c>
      <c r="E20" s="143">
        <v>384490000</v>
      </c>
      <c r="F20" s="144" t="s">
        <v>30</v>
      </c>
      <c r="G20" s="145">
        <f t="shared" si="3"/>
        <v>5</v>
      </c>
      <c r="H20" s="145">
        <v>5</v>
      </c>
      <c r="I20" s="145">
        <v>0</v>
      </c>
      <c r="J20" s="168">
        <f t="shared" si="0"/>
        <v>0</v>
      </c>
      <c r="K20" s="168">
        <f t="shared" si="1"/>
        <v>0</v>
      </c>
      <c r="L20" s="168">
        <f t="shared" si="4"/>
        <v>5</v>
      </c>
      <c r="M20" s="169">
        <f t="shared" si="5"/>
        <v>384490000</v>
      </c>
      <c r="N20" s="168">
        <f t="shared" si="2"/>
        <v>100</v>
      </c>
      <c r="O20" s="175"/>
      <c r="P20" s="170"/>
      <c r="Q20" s="175"/>
    </row>
    <row r="21" spans="1:1400" s="114" customFormat="1" ht="39" customHeight="1">
      <c r="A21" s="134" t="s">
        <v>48</v>
      </c>
      <c r="B21" s="135" t="s">
        <v>49</v>
      </c>
      <c r="C21" s="154"/>
      <c r="D21" s="155" t="s">
        <v>50</v>
      </c>
      <c r="E21" s="136">
        <f>SUM(E22:E24)</f>
        <v>232365769663</v>
      </c>
      <c r="F21" s="137" t="s">
        <v>30</v>
      </c>
      <c r="G21" s="138">
        <f>AVERAGE(G22:G24)</f>
        <v>6.1</v>
      </c>
      <c r="H21" s="138">
        <f>AVERAGE(H22:H24)</f>
        <v>5</v>
      </c>
      <c r="I21" s="138">
        <f>SUM(I22:I24)</f>
        <v>46125395530</v>
      </c>
      <c r="J21" s="138">
        <f>AVERAGE(J22:J24)</f>
        <v>32.3839336776282</v>
      </c>
      <c r="K21" s="138">
        <f>AVERAGE(K22:K24)</f>
        <v>32.3839336776282</v>
      </c>
      <c r="L21" s="176">
        <f t="shared" si="4"/>
        <v>-27.3839336776282</v>
      </c>
      <c r="M21" s="177">
        <f t="shared" si="5"/>
        <v>186240374133</v>
      </c>
      <c r="N21" s="176">
        <f t="shared" si="2"/>
        <v>80.149659910366495</v>
      </c>
      <c r="O21" s="166"/>
      <c r="P21" s="166"/>
      <c r="Q21" s="166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12"/>
      <c r="AG21" s="112"/>
      <c r="AH21" s="112"/>
      <c r="AI21" s="112"/>
      <c r="AJ21" s="112"/>
      <c r="AK21" s="112"/>
      <c r="AL21" s="112"/>
      <c r="AM21" s="112"/>
      <c r="AN21" s="112"/>
      <c r="AO21" s="112"/>
      <c r="AP21" s="112"/>
      <c r="AQ21" s="112"/>
      <c r="AR21" s="112"/>
      <c r="AS21" s="112"/>
      <c r="AT21" s="112"/>
      <c r="AU21" s="112"/>
      <c r="AV21" s="112"/>
      <c r="AW21" s="112"/>
      <c r="AX21" s="112"/>
      <c r="AY21" s="112"/>
      <c r="AZ21" s="112"/>
      <c r="BA21" s="112"/>
      <c r="BB21" s="112"/>
      <c r="BC21" s="112"/>
      <c r="BD21" s="112"/>
      <c r="BE21" s="112"/>
      <c r="BF21" s="112"/>
      <c r="BG21" s="112"/>
      <c r="BH21" s="112"/>
      <c r="BI21" s="112"/>
      <c r="BJ21" s="112"/>
      <c r="BK21" s="112"/>
      <c r="BL21" s="112"/>
      <c r="BM21" s="112"/>
      <c r="BN21" s="112"/>
      <c r="BO21" s="112"/>
      <c r="BP21" s="112"/>
      <c r="BQ21" s="112"/>
      <c r="BR21" s="112"/>
      <c r="BS21" s="112"/>
      <c r="BT21" s="112"/>
      <c r="BU21" s="112"/>
      <c r="BV21" s="112"/>
      <c r="BW21" s="112"/>
      <c r="BX21" s="112"/>
      <c r="BY21" s="112"/>
      <c r="BZ21" s="112"/>
      <c r="CA21" s="112"/>
      <c r="CB21" s="112"/>
      <c r="CC21" s="112"/>
      <c r="CD21" s="112"/>
      <c r="CE21" s="112"/>
      <c r="CF21" s="112"/>
      <c r="CG21" s="112"/>
      <c r="CH21" s="112"/>
      <c r="CI21" s="112"/>
      <c r="CJ21" s="112"/>
      <c r="CK21" s="112"/>
      <c r="CL21" s="112"/>
      <c r="CM21" s="112"/>
      <c r="CN21" s="112"/>
      <c r="CO21" s="112"/>
      <c r="CP21" s="112"/>
      <c r="CQ21" s="112"/>
      <c r="CR21" s="112"/>
      <c r="CS21" s="112"/>
      <c r="CT21" s="112"/>
      <c r="CU21" s="112"/>
      <c r="CV21" s="112"/>
      <c r="CW21" s="112"/>
      <c r="CX21" s="112"/>
      <c r="CY21" s="112"/>
      <c r="CZ21" s="112"/>
      <c r="DA21" s="112"/>
      <c r="DB21" s="112"/>
      <c r="DC21" s="112"/>
      <c r="DD21" s="112"/>
      <c r="DE21" s="112"/>
      <c r="DF21" s="112"/>
      <c r="DG21" s="112"/>
      <c r="DH21" s="112"/>
      <c r="DI21" s="112"/>
      <c r="DJ21" s="112"/>
      <c r="DK21" s="112"/>
      <c r="DL21" s="112"/>
      <c r="DM21" s="112"/>
      <c r="DN21" s="112"/>
      <c r="DO21" s="112"/>
      <c r="DP21" s="112"/>
      <c r="DQ21" s="112"/>
      <c r="DR21" s="112"/>
      <c r="DS21" s="112"/>
      <c r="DT21" s="112"/>
      <c r="DU21" s="112"/>
      <c r="DV21" s="112"/>
      <c r="DW21" s="112"/>
      <c r="DX21" s="112"/>
      <c r="DY21" s="112"/>
      <c r="DZ21" s="112"/>
      <c r="EA21" s="112"/>
      <c r="EB21" s="112"/>
      <c r="EC21" s="112"/>
      <c r="ED21" s="112"/>
      <c r="EE21" s="112"/>
      <c r="EF21" s="112"/>
      <c r="EG21" s="112"/>
      <c r="EH21" s="112"/>
      <c r="EI21" s="112"/>
      <c r="EJ21" s="112"/>
      <c r="EK21" s="112"/>
      <c r="EL21" s="112"/>
      <c r="EM21" s="112"/>
      <c r="EN21" s="112"/>
      <c r="EO21" s="112"/>
      <c r="EP21" s="112"/>
      <c r="EQ21" s="112"/>
      <c r="ER21" s="112"/>
      <c r="ES21" s="112"/>
      <c r="ET21" s="112"/>
      <c r="EU21" s="112"/>
      <c r="EV21" s="112"/>
      <c r="EW21" s="112"/>
      <c r="EX21" s="112"/>
      <c r="EY21" s="112"/>
      <c r="EZ21" s="112"/>
      <c r="FA21" s="112"/>
      <c r="FB21" s="112"/>
      <c r="FC21" s="112"/>
      <c r="FD21" s="112"/>
      <c r="FE21" s="112"/>
      <c r="FF21" s="112"/>
      <c r="FG21" s="112"/>
      <c r="FH21" s="112"/>
      <c r="FI21" s="112"/>
      <c r="FJ21" s="112"/>
      <c r="FK21" s="112"/>
      <c r="FL21" s="112"/>
      <c r="FM21" s="112"/>
      <c r="FN21" s="112"/>
      <c r="FO21" s="112"/>
      <c r="FP21" s="112"/>
      <c r="FQ21" s="112"/>
      <c r="FR21" s="112"/>
      <c r="FS21" s="112"/>
      <c r="FT21" s="112"/>
      <c r="FU21" s="112"/>
      <c r="FV21" s="112"/>
      <c r="FW21" s="112"/>
      <c r="FX21" s="112"/>
      <c r="FY21" s="112"/>
      <c r="FZ21" s="112"/>
      <c r="GA21" s="112"/>
      <c r="GB21" s="112"/>
      <c r="GC21" s="112"/>
      <c r="GD21" s="112"/>
      <c r="GE21" s="112"/>
      <c r="GF21" s="112"/>
      <c r="GG21" s="112"/>
      <c r="GH21" s="112"/>
      <c r="GI21" s="112"/>
      <c r="GJ21" s="112"/>
      <c r="GK21" s="112"/>
      <c r="GL21" s="112"/>
      <c r="GM21" s="112"/>
      <c r="GN21" s="112"/>
      <c r="GO21" s="112"/>
      <c r="GP21" s="112"/>
      <c r="GQ21" s="112"/>
      <c r="GR21" s="112"/>
      <c r="GS21" s="112"/>
      <c r="GT21" s="112"/>
      <c r="GU21" s="112"/>
      <c r="GV21" s="112"/>
      <c r="GW21" s="112"/>
      <c r="GX21" s="112"/>
      <c r="GY21" s="112"/>
      <c r="GZ21" s="112"/>
      <c r="HA21" s="112"/>
      <c r="HB21" s="112"/>
      <c r="HC21" s="112"/>
      <c r="HD21" s="112"/>
      <c r="HE21" s="112"/>
      <c r="HF21" s="112"/>
      <c r="HG21" s="112"/>
      <c r="HH21" s="112"/>
      <c r="HI21" s="112"/>
      <c r="HJ21" s="112"/>
      <c r="HK21" s="112"/>
      <c r="HL21" s="112"/>
      <c r="HM21" s="112"/>
      <c r="HN21" s="112"/>
      <c r="HO21" s="112"/>
      <c r="HP21" s="112"/>
      <c r="HQ21" s="112"/>
      <c r="HR21" s="112"/>
      <c r="HS21" s="112"/>
      <c r="HT21" s="112"/>
      <c r="HU21" s="112"/>
      <c r="HV21" s="112"/>
      <c r="HW21" s="112"/>
      <c r="HX21" s="112"/>
      <c r="HY21" s="112"/>
      <c r="HZ21" s="112"/>
      <c r="IA21" s="112"/>
      <c r="IB21" s="112"/>
      <c r="IC21" s="112"/>
      <c r="ID21" s="112"/>
      <c r="IE21" s="112"/>
      <c r="IF21" s="112"/>
      <c r="IG21" s="112"/>
      <c r="IH21" s="112"/>
      <c r="II21" s="112"/>
      <c r="IJ21" s="112"/>
      <c r="IK21" s="112"/>
      <c r="IL21" s="112"/>
      <c r="IM21" s="112"/>
      <c r="IN21" s="112"/>
      <c r="IO21" s="112"/>
      <c r="IP21" s="112"/>
      <c r="IQ21" s="112"/>
      <c r="IR21" s="112"/>
      <c r="IS21" s="112"/>
      <c r="IT21" s="112"/>
      <c r="IU21" s="112"/>
      <c r="IV21" s="112"/>
      <c r="IW21" s="112"/>
      <c r="IX21" s="112"/>
      <c r="IY21" s="112"/>
      <c r="IZ21" s="112"/>
      <c r="JA21" s="112"/>
      <c r="JB21" s="112"/>
      <c r="JC21" s="112"/>
      <c r="JD21" s="112"/>
      <c r="JE21" s="112"/>
      <c r="JF21" s="112"/>
      <c r="JG21" s="112"/>
      <c r="JH21" s="112"/>
      <c r="JI21" s="112"/>
      <c r="JJ21" s="112"/>
      <c r="JK21" s="112"/>
      <c r="JL21" s="112"/>
      <c r="JM21" s="112"/>
      <c r="JN21" s="112"/>
      <c r="JO21" s="112"/>
      <c r="JP21" s="112"/>
      <c r="JQ21" s="112"/>
      <c r="JR21" s="112"/>
      <c r="JS21" s="112"/>
      <c r="JT21" s="112"/>
      <c r="JU21" s="112"/>
      <c r="JV21" s="112"/>
      <c r="JW21" s="112"/>
      <c r="JX21" s="112"/>
      <c r="JY21" s="112"/>
      <c r="JZ21" s="112"/>
      <c r="KA21" s="112"/>
      <c r="KB21" s="112"/>
      <c r="KC21" s="112"/>
      <c r="KD21" s="112"/>
      <c r="KE21" s="112"/>
      <c r="KF21" s="112"/>
      <c r="KG21" s="112"/>
      <c r="KH21" s="112"/>
      <c r="KI21" s="112"/>
      <c r="KJ21" s="112"/>
      <c r="KK21" s="112"/>
      <c r="KL21" s="112"/>
      <c r="KM21" s="112"/>
      <c r="KN21" s="112"/>
      <c r="KO21" s="112"/>
      <c r="KP21" s="112"/>
      <c r="KQ21" s="112"/>
      <c r="KR21" s="112"/>
      <c r="KS21" s="112"/>
      <c r="KT21" s="112"/>
      <c r="KU21" s="112"/>
      <c r="KV21" s="112"/>
      <c r="KW21" s="112"/>
      <c r="KX21" s="112"/>
      <c r="KY21" s="112"/>
      <c r="KZ21" s="112"/>
      <c r="LA21" s="112"/>
      <c r="LB21" s="112"/>
      <c r="LC21" s="112"/>
      <c r="LD21" s="112"/>
      <c r="LE21" s="112"/>
      <c r="LF21" s="112"/>
      <c r="LG21" s="112"/>
      <c r="LH21" s="112"/>
      <c r="LI21" s="112"/>
      <c r="LJ21" s="112"/>
      <c r="LK21" s="112"/>
      <c r="LL21" s="112"/>
      <c r="LM21" s="112"/>
      <c r="LN21" s="112"/>
      <c r="LO21" s="112"/>
      <c r="LP21" s="112"/>
      <c r="LQ21" s="112"/>
      <c r="LR21" s="112"/>
      <c r="LS21" s="112"/>
      <c r="LT21" s="112"/>
      <c r="LU21" s="112"/>
      <c r="LV21" s="112"/>
      <c r="LW21" s="112"/>
      <c r="LX21" s="112"/>
      <c r="LY21" s="112"/>
      <c r="LZ21" s="112"/>
      <c r="MA21" s="112"/>
      <c r="MB21" s="112"/>
      <c r="MC21" s="112"/>
      <c r="MD21" s="112"/>
      <c r="ME21" s="112"/>
      <c r="MF21" s="112"/>
      <c r="MG21" s="112"/>
      <c r="MH21" s="112"/>
      <c r="MI21" s="112"/>
      <c r="MJ21" s="112"/>
      <c r="MK21" s="112"/>
      <c r="ML21" s="112"/>
      <c r="MM21" s="112"/>
      <c r="MN21" s="112"/>
      <c r="MO21" s="112"/>
      <c r="MP21" s="112"/>
      <c r="MQ21" s="112"/>
      <c r="MR21" s="112"/>
      <c r="MS21" s="112"/>
      <c r="MT21" s="112"/>
      <c r="MU21" s="112"/>
      <c r="MV21" s="112"/>
      <c r="MW21" s="112"/>
      <c r="MX21" s="112"/>
      <c r="MY21" s="112"/>
      <c r="MZ21" s="112"/>
      <c r="NA21" s="112"/>
      <c r="NB21" s="112"/>
      <c r="NC21" s="112"/>
      <c r="ND21" s="112"/>
      <c r="NE21" s="112"/>
      <c r="NF21" s="112"/>
      <c r="NG21" s="112"/>
      <c r="NH21" s="112"/>
      <c r="NI21" s="112"/>
      <c r="NJ21" s="112"/>
      <c r="NK21" s="112"/>
      <c r="NL21" s="112"/>
      <c r="NM21" s="112"/>
      <c r="NN21" s="112"/>
      <c r="NO21" s="112"/>
      <c r="NP21" s="112"/>
      <c r="NQ21" s="112"/>
      <c r="NR21" s="112"/>
      <c r="NS21" s="112"/>
      <c r="NT21" s="112"/>
      <c r="NU21" s="112"/>
      <c r="NV21" s="112"/>
      <c r="NW21" s="112"/>
      <c r="NX21" s="112"/>
      <c r="NY21" s="112"/>
      <c r="NZ21" s="112"/>
      <c r="OA21" s="112"/>
      <c r="OB21" s="112"/>
      <c r="OC21" s="112"/>
      <c r="OD21" s="112"/>
      <c r="OE21" s="112"/>
      <c r="OF21" s="112"/>
      <c r="OG21" s="112"/>
      <c r="OH21" s="112"/>
      <c r="OI21" s="112"/>
      <c r="OJ21" s="112"/>
      <c r="OK21" s="112"/>
      <c r="OL21" s="112"/>
      <c r="OM21" s="112"/>
      <c r="ON21" s="112"/>
      <c r="OO21" s="112"/>
      <c r="OP21" s="112"/>
      <c r="OQ21" s="112"/>
      <c r="OR21" s="112"/>
      <c r="OS21" s="112"/>
      <c r="OT21" s="112"/>
      <c r="OU21" s="112"/>
      <c r="OV21" s="112"/>
      <c r="OW21" s="112"/>
      <c r="OX21" s="112"/>
      <c r="OY21" s="112"/>
      <c r="OZ21" s="112"/>
      <c r="PA21" s="112"/>
      <c r="PB21" s="112"/>
      <c r="PC21" s="112"/>
      <c r="PD21" s="112"/>
      <c r="PE21" s="112"/>
      <c r="PF21" s="112"/>
      <c r="PG21" s="112"/>
      <c r="PH21" s="112"/>
      <c r="PI21" s="112"/>
      <c r="PJ21" s="112"/>
      <c r="PK21" s="112"/>
      <c r="PL21" s="112"/>
      <c r="PM21" s="112"/>
      <c r="PN21" s="112"/>
      <c r="PO21" s="112"/>
      <c r="PP21" s="112"/>
      <c r="PQ21" s="112"/>
      <c r="PR21" s="112"/>
      <c r="PS21" s="112"/>
      <c r="PT21" s="112"/>
      <c r="PU21" s="112"/>
      <c r="PV21" s="112"/>
      <c r="PW21" s="112"/>
      <c r="PX21" s="112"/>
      <c r="PY21" s="112"/>
      <c r="PZ21" s="112"/>
      <c r="QA21" s="112"/>
      <c r="QB21" s="112"/>
      <c r="QC21" s="112"/>
      <c r="QD21" s="112"/>
      <c r="QE21" s="112"/>
      <c r="QF21" s="112"/>
      <c r="QG21" s="112"/>
      <c r="QH21" s="112"/>
      <c r="QI21" s="112"/>
      <c r="QJ21" s="112"/>
      <c r="QK21" s="112"/>
      <c r="QL21" s="112"/>
      <c r="QM21" s="112"/>
      <c r="QN21" s="112"/>
      <c r="QO21" s="112"/>
      <c r="QP21" s="112"/>
      <c r="QQ21" s="112"/>
      <c r="QR21" s="112"/>
      <c r="QS21" s="112"/>
      <c r="QT21" s="112"/>
      <c r="QU21" s="112"/>
      <c r="QV21" s="112"/>
      <c r="QW21" s="112"/>
      <c r="QX21" s="112"/>
      <c r="QY21" s="112"/>
      <c r="QZ21" s="112"/>
      <c r="RA21" s="112"/>
      <c r="RB21" s="112"/>
      <c r="RC21" s="112"/>
      <c r="RD21" s="112"/>
      <c r="RE21" s="112"/>
      <c r="RF21" s="112"/>
      <c r="RG21" s="112"/>
      <c r="RH21" s="112"/>
      <c r="RI21" s="112"/>
      <c r="RJ21" s="112"/>
      <c r="RK21" s="112"/>
      <c r="RL21" s="112"/>
      <c r="RM21" s="112"/>
      <c r="RN21" s="112"/>
      <c r="RO21" s="112"/>
      <c r="RP21" s="112"/>
      <c r="RQ21" s="112"/>
      <c r="RR21" s="112"/>
      <c r="RS21" s="112"/>
      <c r="RT21" s="112"/>
      <c r="RU21" s="112"/>
      <c r="RV21" s="112"/>
      <c r="RW21" s="112"/>
      <c r="RX21" s="112"/>
      <c r="RY21" s="112"/>
      <c r="RZ21" s="112"/>
      <c r="SA21" s="112"/>
      <c r="SB21" s="112"/>
      <c r="SC21" s="112"/>
      <c r="SD21" s="112"/>
      <c r="SE21" s="112"/>
      <c r="SF21" s="112"/>
      <c r="SG21" s="112"/>
      <c r="SH21" s="112"/>
      <c r="SI21" s="112"/>
      <c r="SJ21" s="112"/>
      <c r="SK21" s="112"/>
      <c r="SL21" s="112"/>
      <c r="SM21" s="112"/>
      <c r="SN21" s="112"/>
      <c r="SO21" s="112"/>
      <c r="SP21" s="112"/>
      <c r="SQ21" s="112"/>
      <c r="SR21" s="112"/>
      <c r="SS21" s="112"/>
      <c r="ST21" s="112"/>
      <c r="SU21" s="112"/>
      <c r="SV21" s="112"/>
      <c r="SW21" s="112"/>
      <c r="SX21" s="112"/>
      <c r="SY21" s="112"/>
      <c r="SZ21" s="112"/>
      <c r="TA21" s="112"/>
      <c r="TB21" s="112"/>
      <c r="TC21" s="112"/>
      <c r="TD21" s="112"/>
      <c r="TE21" s="112"/>
      <c r="TF21" s="112"/>
      <c r="TG21" s="112"/>
      <c r="TH21" s="112"/>
      <c r="TI21" s="112"/>
      <c r="TJ21" s="112"/>
      <c r="TK21" s="112"/>
      <c r="TL21" s="112"/>
      <c r="TM21" s="112"/>
      <c r="TN21" s="112"/>
      <c r="TO21" s="112"/>
      <c r="TP21" s="112"/>
      <c r="TQ21" s="112"/>
      <c r="TR21" s="112"/>
      <c r="TS21" s="112"/>
      <c r="TT21" s="112"/>
      <c r="TU21" s="112"/>
      <c r="TV21" s="112"/>
      <c r="TW21" s="112"/>
      <c r="TX21" s="112"/>
      <c r="TY21" s="112"/>
      <c r="TZ21" s="112"/>
      <c r="UA21" s="112"/>
      <c r="UB21" s="112"/>
      <c r="UC21" s="112"/>
      <c r="UD21" s="112"/>
      <c r="UE21" s="112"/>
      <c r="UF21" s="112"/>
      <c r="UG21" s="112"/>
      <c r="UH21" s="112"/>
      <c r="UI21" s="112"/>
      <c r="UJ21" s="112"/>
      <c r="UK21" s="112"/>
      <c r="UL21" s="112"/>
      <c r="UM21" s="112"/>
      <c r="UN21" s="112"/>
      <c r="UO21" s="112"/>
      <c r="UP21" s="112"/>
      <c r="UQ21" s="112"/>
      <c r="UR21" s="112"/>
      <c r="US21" s="112"/>
      <c r="UT21" s="112"/>
      <c r="UU21" s="112"/>
      <c r="UV21" s="112"/>
      <c r="UW21" s="112"/>
      <c r="UX21" s="112"/>
      <c r="UY21" s="112"/>
      <c r="UZ21" s="112"/>
      <c r="VA21" s="112"/>
      <c r="VB21" s="112"/>
      <c r="VC21" s="112"/>
      <c r="VD21" s="112"/>
      <c r="VE21" s="112"/>
      <c r="VF21" s="112"/>
      <c r="VG21" s="112"/>
      <c r="VH21" s="112"/>
      <c r="VI21" s="112"/>
      <c r="VJ21" s="112"/>
      <c r="VK21" s="112"/>
      <c r="VL21" s="112"/>
      <c r="VM21" s="112"/>
      <c r="VN21" s="112"/>
      <c r="VO21" s="112"/>
      <c r="VP21" s="112"/>
      <c r="VQ21" s="112"/>
      <c r="VR21" s="112"/>
      <c r="VS21" s="112"/>
      <c r="VT21" s="112"/>
      <c r="VU21" s="112"/>
      <c r="VV21" s="112"/>
      <c r="VW21" s="112"/>
      <c r="VX21" s="112"/>
      <c r="VY21" s="112"/>
      <c r="VZ21" s="112"/>
      <c r="WA21" s="112"/>
      <c r="WB21" s="112"/>
      <c r="WC21" s="112"/>
      <c r="WD21" s="112"/>
      <c r="WE21" s="112"/>
      <c r="WF21" s="112"/>
      <c r="WG21" s="112"/>
      <c r="WH21" s="112"/>
      <c r="WI21" s="112"/>
      <c r="WJ21" s="112"/>
      <c r="WK21" s="112"/>
      <c r="WL21" s="112"/>
      <c r="WM21" s="112"/>
      <c r="WN21" s="112"/>
      <c r="WO21" s="112"/>
      <c r="WP21" s="112"/>
      <c r="WQ21" s="112"/>
      <c r="WR21" s="112"/>
      <c r="WS21" s="112"/>
      <c r="WT21" s="112"/>
      <c r="WU21" s="112"/>
      <c r="WV21" s="112"/>
      <c r="WW21" s="112"/>
      <c r="WX21" s="112"/>
      <c r="WY21" s="112"/>
      <c r="WZ21" s="112"/>
      <c r="XA21" s="112"/>
      <c r="XB21" s="112"/>
      <c r="XC21" s="112"/>
      <c r="XD21" s="112"/>
      <c r="XE21" s="112"/>
      <c r="XF21" s="112"/>
      <c r="XG21" s="112"/>
      <c r="XH21" s="112"/>
      <c r="XI21" s="112"/>
      <c r="XJ21" s="112"/>
      <c r="XK21" s="112"/>
      <c r="XL21" s="112"/>
      <c r="XM21" s="112"/>
      <c r="XN21" s="112"/>
      <c r="XO21" s="112"/>
      <c r="XP21" s="112"/>
      <c r="XQ21" s="112"/>
      <c r="XR21" s="112"/>
      <c r="XS21" s="112"/>
      <c r="XT21" s="112"/>
      <c r="XU21" s="112"/>
      <c r="XV21" s="112"/>
      <c r="XW21" s="112"/>
      <c r="XX21" s="112"/>
      <c r="XY21" s="112"/>
      <c r="XZ21" s="112"/>
      <c r="YA21" s="112"/>
      <c r="YB21" s="112"/>
      <c r="YC21" s="112"/>
      <c r="YD21" s="112"/>
      <c r="YE21" s="112"/>
      <c r="YF21" s="112"/>
      <c r="YG21" s="112"/>
      <c r="YH21" s="112"/>
      <c r="YI21" s="112"/>
      <c r="YJ21" s="112"/>
      <c r="YK21" s="112"/>
      <c r="YL21" s="112"/>
      <c r="YM21" s="112"/>
      <c r="YN21" s="112"/>
      <c r="YO21" s="112"/>
      <c r="YP21" s="112"/>
      <c r="YQ21" s="112"/>
      <c r="YR21" s="112"/>
      <c r="YS21" s="112"/>
      <c r="YT21" s="112"/>
      <c r="YU21" s="112"/>
      <c r="YV21" s="112"/>
      <c r="YW21" s="112"/>
      <c r="YX21" s="112"/>
      <c r="YY21" s="112"/>
      <c r="YZ21" s="112"/>
      <c r="ZA21" s="112"/>
      <c r="ZB21" s="112"/>
      <c r="ZC21" s="112"/>
      <c r="ZD21" s="112"/>
      <c r="ZE21" s="112"/>
      <c r="ZF21" s="112"/>
      <c r="ZG21" s="112"/>
      <c r="ZH21" s="112"/>
      <c r="ZI21" s="112"/>
      <c r="ZJ21" s="112"/>
      <c r="ZK21" s="112"/>
      <c r="ZL21" s="112"/>
      <c r="ZM21" s="112"/>
      <c r="ZN21" s="112"/>
      <c r="ZO21" s="112"/>
      <c r="ZP21" s="112"/>
      <c r="ZQ21" s="112"/>
      <c r="ZR21" s="112"/>
      <c r="ZS21" s="112"/>
      <c r="ZT21" s="112"/>
      <c r="ZU21" s="112"/>
      <c r="ZV21" s="112"/>
      <c r="ZW21" s="112"/>
      <c r="ZX21" s="112"/>
      <c r="ZY21" s="112"/>
      <c r="ZZ21" s="112"/>
      <c r="AAA21" s="112"/>
      <c r="AAB21" s="112"/>
      <c r="AAC21" s="112"/>
      <c r="AAD21" s="112"/>
      <c r="AAE21" s="112"/>
      <c r="AAF21" s="112"/>
      <c r="AAG21" s="112"/>
      <c r="AAH21" s="112"/>
      <c r="AAI21" s="112"/>
      <c r="AAJ21" s="112"/>
      <c r="AAK21" s="112"/>
      <c r="AAL21" s="112"/>
      <c r="AAM21" s="112"/>
      <c r="AAN21" s="112"/>
      <c r="AAO21" s="112"/>
      <c r="AAP21" s="112"/>
      <c r="AAQ21" s="112"/>
      <c r="AAR21" s="112"/>
      <c r="AAS21" s="112"/>
      <c r="AAT21" s="112"/>
      <c r="AAU21" s="112"/>
      <c r="AAV21" s="112"/>
      <c r="AAW21" s="112"/>
      <c r="AAX21" s="112"/>
      <c r="AAY21" s="112"/>
      <c r="AAZ21" s="112"/>
      <c r="ABA21" s="112"/>
      <c r="ABB21" s="112"/>
      <c r="ABC21" s="112"/>
      <c r="ABD21" s="112"/>
      <c r="ABE21" s="112"/>
      <c r="ABF21" s="112"/>
      <c r="ABG21" s="112"/>
      <c r="ABH21" s="112"/>
      <c r="ABI21" s="112"/>
      <c r="ABJ21" s="112"/>
      <c r="ABK21" s="112"/>
      <c r="ABL21" s="112"/>
      <c r="ABM21" s="112"/>
      <c r="ABN21" s="112"/>
      <c r="ABO21" s="112"/>
      <c r="ABP21" s="112"/>
      <c r="ABQ21" s="112"/>
      <c r="ABR21" s="112"/>
      <c r="ABS21" s="112"/>
      <c r="ABT21" s="112"/>
      <c r="ABU21" s="112"/>
      <c r="ABV21" s="112"/>
      <c r="ABW21" s="112"/>
      <c r="ABX21" s="112"/>
      <c r="ABY21" s="112"/>
      <c r="ABZ21" s="112"/>
      <c r="ACA21" s="112"/>
      <c r="ACB21" s="112"/>
      <c r="ACC21" s="112"/>
      <c r="ACD21" s="112"/>
      <c r="ACE21" s="112"/>
      <c r="ACF21" s="112"/>
      <c r="ACG21" s="112"/>
      <c r="ACH21" s="112"/>
      <c r="ACI21" s="112"/>
      <c r="ACJ21" s="112"/>
      <c r="ACK21" s="112"/>
      <c r="ACL21" s="112"/>
      <c r="ACM21" s="112"/>
      <c r="ACN21" s="112"/>
      <c r="ACO21" s="112"/>
      <c r="ACP21" s="112"/>
      <c r="ACQ21" s="112"/>
      <c r="ACR21" s="112"/>
      <c r="ACS21" s="112"/>
      <c r="ACT21" s="112"/>
      <c r="ACU21" s="112"/>
      <c r="ACV21" s="112"/>
      <c r="ACW21" s="112"/>
      <c r="ACX21" s="112"/>
      <c r="ACY21" s="112"/>
      <c r="ACZ21" s="112"/>
      <c r="ADA21" s="112"/>
      <c r="ADB21" s="112"/>
      <c r="ADC21" s="112"/>
      <c r="ADD21" s="112"/>
      <c r="ADE21" s="112"/>
      <c r="ADF21" s="112"/>
      <c r="ADG21" s="112"/>
      <c r="ADH21" s="112"/>
      <c r="ADI21" s="112"/>
      <c r="ADJ21" s="112"/>
      <c r="ADK21" s="112"/>
      <c r="ADL21" s="112"/>
      <c r="ADM21" s="112"/>
      <c r="ADN21" s="112"/>
      <c r="ADO21" s="112"/>
      <c r="ADP21" s="112"/>
      <c r="ADQ21" s="112"/>
      <c r="ADR21" s="112"/>
      <c r="ADS21" s="112"/>
      <c r="ADT21" s="112"/>
      <c r="ADU21" s="112"/>
      <c r="ADV21" s="112"/>
      <c r="ADW21" s="112"/>
      <c r="ADX21" s="112"/>
      <c r="ADY21" s="112"/>
      <c r="ADZ21" s="112"/>
      <c r="AEA21" s="112"/>
      <c r="AEB21" s="112"/>
      <c r="AEC21" s="112"/>
      <c r="AED21" s="112"/>
      <c r="AEE21" s="112"/>
      <c r="AEF21" s="112"/>
      <c r="AEG21" s="112"/>
      <c r="AEH21" s="112"/>
      <c r="AEI21" s="112"/>
      <c r="AEJ21" s="112"/>
      <c r="AEK21" s="112"/>
      <c r="AEL21" s="112"/>
      <c r="AEM21" s="112"/>
      <c r="AEN21" s="112"/>
      <c r="AEO21" s="112"/>
      <c r="AEP21" s="112"/>
      <c r="AEQ21" s="112"/>
      <c r="AER21" s="112"/>
      <c r="AES21" s="112"/>
      <c r="AET21" s="112"/>
      <c r="AEU21" s="112"/>
      <c r="AEV21" s="112"/>
      <c r="AEW21" s="112"/>
      <c r="AEX21" s="112"/>
      <c r="AEY21" s="112"/>
      <c r="AEZ21" s="112"/>
      <c r="AFA21" s="112"/>
      <c r="AFB21" s="112"/>
      <c r="AFC21" s="112"/>
      <c r="AFD21" s="112"/>
      <c r="AFE21" s="112"/>
      <c r="AFF21" s="112"/>
      <c r="AFG21" s="112"/>
      <c r="AFH21" s="112"/>
      <c r="AFI21" s="112"/>
      <c r="AFJ21" s="112"/>
      <c r="AFK21" s="112"/>
      <c r="AFL21" s="112"/>
      <c r="AFM21" s="112"/>
      <c r="AFN21" s="112"/>
      <c r="AFO21" s="112"/>
      <c r="AFP21" s="112"/>
      <c r="AFQ21" s="112"/>
      <c r="AFR21" s="112"/>
      <c r="AFS21" s="112"/>
      <c r="AFT21" s="112"/>
      <c r="AFU21" s="112"/>
      <c r="AFV21" s="112"/>
      <c r="AFW21" s="112"/>
      <c r="AFX21" s="112"/>
      <c r="AFY21" s="112"/>
      <c r="AFZ21" s="112"/>
      <c r="AGA21" s="112"/>
      <c r="AGB21" s="112"/>
      <c r="AGC21" s="112"/>
      <c r="AGD21" s="112"/>
      <c r="AGE21" s="112"/>
      <c r="AGF21" s="112"/>
      <c r="AGG21" s="112"/>
      <c r="AGH21" s="112"/>
      <c r="AGI21" s="112"/>
      <c r="AGJ21" s="112"/>
      <c r="AGK21" s="112"/>
      <c r="AGL21" s="112"/>
      <c r="AGM21" s="112"/>
      <c r="AGN21" s="112"/>
      <c r="AGO21" s="112"/>
      <c r="AGP21" s="112"/>
      <c r="AGQ21" s="112"/>
      <c r="AGR21" s="112"/>
      <c r="AGS21" s="112"/>
      <c r="AGT21" s="112"/>
      <c r="AGU21" s="112"/>
      <c r="AGV21" s="112"/>
      <c r="AGW21" s="112"/>
      <c r="AGX21" s="112"/>
      <c r="AGY21" s="112"/>
      <c r="AGZ21" s="112"/>
      <c r="AHA21" s="112"/>
      <c r="AHB21" s="112"/>
      <c r="AHC21" s="112"/>
      <c r="AHD21" s="112"/>
      <c r="AHE21" s="112"/>
      <c r="AHF21" s="112"/>
      <c r="AHG21" s="112"/>
      <c r="AHH21" s="112"/>
      <c r="AHI21" s="112"/>
      <c r="AHJ21" s="112"/>
      <c r="AHK21" s="112"/>
      <c r="AHL21" s="112"/>
      <c r="AHM21" s="112"/>
      <c r="AHN21" s="112"/>
      <c r="AHO21" s="112"/>
      <c r="AHP21" s="112"/>
      <c r="AHQ21" s="112"/>
      <c r="AHR21" s="112"/>
      <c r="AHS21" s="112"/>
      <c r="AHT21" s="112"/>
      <c r="AHU21" s="112"/>
      <c r="AHV21" s="112"/>
      <c r="AHW21" s="112"/>
      <c r="AHX21" s="112"/>
      <c r="AHY21" s="112"/>
      <c r="AHZ21" s="112"/>
      <c r="AIA21" s="112"/>
      <c r="AIB21" s="112"/>
      <c r="AIC21" s="112"/>
      <c r="AID21" s="112"/>
      <c r="AIE21" s="112"/>
      <c r="AIF21" s="112"/>
      <c r="AIG21" s="112"/>
      <c r="AIH21" s="112"/>
      <c r="AII21" s="112"/>
      <c r="AIJ21" s="112"/>
      <c r="AIK21" s="112"/>
      <c r="AIL21" s="112"/>
      <c r="AIM21" s="112"/>
      <c r="AIN21" s="112"/>
      <c r="AIO21" s="112"/>
      <c r="AIP21" s="112"/>
      <c r="AIQ21" s="112"/>
      <c r="AIR21" s="112"/>
      <c r="AIS21" s="112"/>
      <c r="AIT21" s="112"/>
      <c r="AIU21" s="112"/>
      <c r="AIV21" s="112"/>
      <c r="AIW21" s="112"/>
      <c r="AIX21" s="112"/>
      <c r="AIY21" s="112"/>
      <c r="AIZ21" s="112"/>
      <c r="AJA21" s="112"/>
      <c r="AJB21" s="112"/>
      <c r="AJC21" s="112"/>
      <c r="AJD21" s="112"/>
      <c r="AJE21" s="112"/>
      <c r="AJF21" s="112"/>
      <c r="AJG21" s="112"/>
      <c r="AJH21" s="112"/>
      <c r="AJI21" s="112"/>
      <c r="AJJ21" s="112"/>
      <c r="AJK21" s="112"/>
      <c r="AJL21" s="112"/>
      <c r="AJM21" s="112"/>
      <c r="AJN21" s="112"/>
      <c r="AJO21" s="112"/>
      <c r="AJP21" s="112"/>
      <c r="AJQ21" s="112"/>
      <c r="AJR21" s="112"/>
      <c r="AJS21" s="112"/>
      <c r="AJT21" s="112"/>
      <c r="AJU21" s="112"/>
      <c r="AJV21" s="112"/>
      <c r="AJW21" s="112"/>
      <c r="AJX21" s="112"/>
      <c r="AJY21" s="112"/>
      <c r="AJZ21" s="112"/>
      <c r="AKA21" s="112"/>
      <c r="AKB21" s="112"/>
      <c r="AKC21" s="112"/>
      <c r="AKD21" s="112"/>
      <c r="AKE21" s="112"/>
      <c r="AKF21" s="112"/>
      <c r="AKG21" s="112"/>
      <c r="AKH21" s="112"/>
      <c r="AKI21" s="112"/>
      <c r="AKJ21" s="112"/>
      <c r="AKK21" s="112"/>
      <c r="AKL21" s="112"/>
      <c r="AKM21" s="112"/>
      <c r="AKN21" s="112"/>
      <c r="AKO21" s="112"/>
      <c r="AKP21" s="112"/>
      <c r="AKQ21" s="112"/>
      <c r="AKR21" s="112"/>
      <c r="AKS21" s="112"/>
      <c r="AKT21" s="112"/>
      <c r="AKU21" s="112"/>
      <c r="AKV21" s="112"/>
      <c r="AKW21" s="112"/>
      <c r="AKX21" s="112"/>
      <c r="AKY21" s="112"/>
      <c r="AKZ21" s="112"/>
      <c r="ALA21" s="112"/>
      <c r="ALB21" s="112"/>
      <c r="ALC21" s="112"/>
      <c r="ALD21" s="112"/>
      <c r="ALE21" s="112"/>
      <c r="ALF21" s="112"/>
      <c r="ALG21" s="112"/>
      <c r="ALH21" s="112"/>
      <c r="ALI21" s="112"/>
      <c r="ALJ21" s="112"/>
      <c r="ALK21" s="112"/>
      <c r="ALL21" s="112"/>
      <c r="ALM21" s="112"/>
      <c r="ALN21" s="112"/>
      <c r="ALO21" s="112"/>
      <c r="ALP21" s="112"/>
      <c r="ALQ21" s="112"/>
      <c r="ALR21" s="112"/>
      <c r="ALS21" s="112"/>
      <c r="ALT21" s="112"/>
      <c r="ALU21" s="112"/>
      <c r="ALV21" s="112"/>
      <c r="ALW21" s="112"/>
      <c r="ALX21" s="112"/>
      <c r="ALY21" s="112"/>
      <c r="ALZ21" s="112"/>
      <c r="AMA21" s="112"/>
      <c r="AMB21" s="112"/>
      <c r="AMC21" s="112"/>
      <c r="AMD21" s="112"/>
      <c r="AME21" s="112"/>
      <c r="AMF21" s="112"/>
      <c r="AMG21" s="112"/>
      <c r="AMH21" s="112"/>
      <c r="AMI21" s="112"/>
      <c r="AMJ21" s="112"/>
      <c r="AMK21" s="112"/>
      <c r="AML21" s="112"/>
      <c r="AMM21" s="112"/>
      <c r="AMN21" s="112"/>
      <c r="AMO21" s="112"/>
      <c r="AMP21" s="112"/>
      <c r="AMQ21" s="112"/>
      <c r="AMR21" s="112"/>
      <c r="AMS21" s="112"/>
      <c r="AMT21" s="112"/>
      <c r="AMU21" s="112"/>
      <c r="AMV21" s="112"/>
      <c r="AMW21" s="112"/>
      <c r="AMX21" s="112"/>
      <c r="AMY21" s="112"/>
      <c r="AMZ21" s="112"/>
      <c r="ANA21" s="112"/>
      <c r="ANB21" s="112"/>
      <c r="ANC21" s="112"/>
      <c r="AND21" s="112"/>
      <c r="ANE21" s="112"/>
      <c r="ANF21" s="112"/>
      <c r="ANG21" s="112"/>
      <c r="ANH21" s="112"/>
      <c r="ANI21" s="112"/>
      <c r="ANJ21" s="112"/>
      <c r="ANK21" s="112"/>
      <c r="ANL21" s="112"/>
      <c r="ANM21" s="112"/>
      <c r="ANN21" s="112"/>
      <c r="ANO21" s="112"/>
      <c r="ANP21" s="112"/>
      <c r="ANQ21" s="112"/>
      <c r="ANR21" s="112"/>
      <c r="ANS21" s="112"/>
      <c r="ANT21" s="112"/>
      <c r="ANU21" s="112"/>
      <c r="ANV21" s="112"/>
      <c r="ANW21" s="112"/>
      <c r="ANX21" s="112"/>
      <c r="ANY21" s="112"/>
      <c r="ANZ21" s="112"/>
      <c r="AOA21" s="112"/>
      <c r="AOB21" s="112"/>
      <c r="AOC21" s="112"/>
      <c r="AOD21" s="112"/>
      <c r="AOE21" s="112"/>
      <c r="AOF21" s="112"/>
      <c r="AOG21" s="112"/>
      <c r="AOH21" s="112"/>
      <c r="AOI21" s="112"/>
      <c r="AOJ21" s="112"/>
      <c r="AOK21" s="112"/>
      <c r="AOL21" s="112"/>
      <c r="AOM21" s="112"/>
      <c r="AON21" s="112"/>
      <c r="AOO21" s="112"/>
      <c r="AOP21" s="112"/>
      <c r="AOQ21" s="112"/>
      <c r="AOR21" s="112"/>
      <c r="AOS21" s="112"/>
      <c r="AOT21" s="112"/>
      <c r="AOU21" s="112"/>
      <c r="AOV21" s="112"/>
      <c r="AOW21" s="112"/>
      <c r="AOX21" s="112"/>
      <c r="AOY21" s="112"/>
      <c r="AOZ21" s="112"/>
      <c r="APA21" s="112"/>
      <c r="APB21" s="112"/>
      <c r="APC21" s="112"/>
      <c r="APD21" s="112"/>
      <c r="APE21" s="112"/>
      <c r="APF21" s="112"/>
      <c r="APG21" s="112"/>
      <c r="APH21" s="112"/>
      <c r="API21" s="112"/>
      <c r="APJ21" s="112"/>
      <c r="APK21" s="112"/>
      <c r="APL21" s="112"/>
      <c r="APM21" s="112"/>
      <c r="APN21" s="112"/>
      <c r="APO21" s="112"/>
      <c r="APP21" s="112"/>
      <c r="APQ21" s="112"/>
      <c r="APR21" s="112"/>
      <c r="APS21" s="112"/>
      <c r="APT21" s="112"/>
      <c r="APU21" s="112"/>
      <c r="APV21" s="112"/>
      <c r="APW21" s="112"/>
      <c r="APX21" s="112"/>
      <c r="APY21" s="112"/>
      <c r="APZ21" s="112"/>
      <c r="AQA21" s="112"/>
      <c r="AQB21" s="112"/>
      <c r="AQC21" s="112"/>
      <c r="AQD21" s="112"/>
      <c r="AQE21" s="112"/>
      <c r="AQF21" s="112"/>
      <c r="AQG21" s="112"/>
      <c r="AQH21" s="112"/>
      <c r="AQI21" s="112"/>
      <c r="AQJ21" s="112"/>
      <c r="AQK21" s="112"/>
      <c r="AQL21" s="112"/>
      <c r="AQM21" s="112"/>
      <c r="AQN21" s="112"/>
      <c r="AQO21" s="112"/>
      <c r="AQP21" s="112"/>
      <c r="AQQ21" s="112"/>
      <c r="AQR21" s="112"/>
      <c r="AQS21" s="112"/>
      <c r="AQT21" s="112"/>
      <c r="AQU21" s="112"/>
      <c r="AQV21" s="112"/>
      <c r="AQW21" s="112"/>
      <c r="AQX21" s="112"/>
      <c r="AQY21" s="112"/>
      <c r="AQZ21" s="112"/>
      <c r="ARA21" s="112"/>
      <c r="ARB21" s="112"/>
      <c r="ARC21" s="112"/>
      <c r="ARD21" s="112"/>
      <c r="ARE21" s="112"/>
      <c r="ARF21" s="112"/>
      <c r="ARG21" s="112"/>
      <c r="ARH21" s="112"/>
      <c r="ARI21" s="112"/>
      <c r="ARJ21" s="112"/>
      <c r="ARK21" s="112"/>
      <c r="ARL21" s="112"/>
      <c r="ARM21" s="112"/>
      <c r="ARN21" s="112"/>
      <c r="ARO21" s="112"/>
      <c r="ARP21" s="112"/>
      <c r="ARQ21" s="112"/>
      <c r="ARR21" s="112"/>
      <c r="ARS21" s="112"/>
      <c r="ART21" s="112"/>
      <c r="ARU21" s="112"/>
      <c r="ARV21" s="112"/>
      <c r="ARW21" s="112"/>
      <c r="ARX21" s="112"/>
      <c r="ARY21" s="112"/>
      <c r="ARZ21" s="112"/>
      <c r="ASA21" s="112"/>
      <c r="ASB21" s="112"/>
      <c r="ASC21" s="112"/>
      <c r="ASD21" s="112"/>
      <c r="ASE21" s="112"/>
      <c r="ASF21" s="112"/>
      <c r="ASG21" s="112"/>
      <c r="ASH21" s="112"/>
      <c r="ASI21" s="112"/>
      <c r="ASJ21" s="112"/>
      <c r="ASK21" s="112"/>
      <c r="ASL21" s="112"/>
      <c r="ASM21" s="112"/>
      <c r="ASN21" s="112"/>
      <c r="ASO21" s="112"/>
      <c r="ASP21" s="112"/>
      <c r="ASQ21" s="112"/>
      <c r="ASR21" s="112"/>
      <c r="ASS21" s="112"/>
      <c r="AST21" s="112"/>
      <c r="ASU21" s="112"/>
      <c r="ASV21" s="112"/>
      <c r="ASW21" s="112"/>
      <c r="ASX21" s="112"/>
      <c r="ASY21" s="112"/>
      <c r="ASZ21" s="112"/>
      <c r="ATA21" s="112"/>
      <c r="ATB21" s="112"/>
      <c r="ATC21" s="112"/>
      <c r="ATD21" s="112"/>
      <c r="ATE21" s="112"/>
      <c r="ATF21" s="112"/>
      <c r="ATG21" s="112"/>
      <c r="ATH21" s="112"/>
      <c r="ATI21" s="112"/>
      <c r="ATJ21" s="112"/>
      <c r="ATK21" s="112"/>
      <c r="ATL21" s="112"/>
      <c r="ATM21" s="112"/>
      <c r="ATN21" s="112"/>
      <c r="ATO21" s="112"/>
      <c r="ATP21" s="112"/>
      <c r="ATQ21" s="112"/>
      <c r="ATR21" s="112"/>
      <c r="ATS21" s="112"/>
      <c r="ATT21" s="112"/>
      <c r="ATU21" s="112"/>
      <c r="ATV21" s="112"/>
      <c r="ATW21" s="112"/>
      <c r="ATX21" s="112"/>
      <c r="ATY21" s="112"/>
      <c r="ATZ21" s="112"/>
      <c r="AUA21" s="112"/>
      <c r="AUB21" s="112"/>
      <c r="AUC21" s="112"/>
      <c r="AUD21" s="112"/>
      <c r="AUE21" s="112"/>
      <c r="AUF21" s="112"/>
      <c r="AUG21" s="112"/>
      <c r="AUH21" s="112"/>
      <c r="AUI21" s="112"/>
      <c r="AUJ21" s="112"/>
      <c r="AUK21" s="112"/>
      <c r="AUL21" s="112"/>
      <c r="AUM21" s="112"/>
      <c r="AUN21" s="112"/>
      <c r="AUO21" s="112"/>
      <c r="AUP21" s="112"/>
      <c r="AUQ21" s="112"/>
      <c r="AUR21" s="112"/>
      <c r="AUS21" s="112"/>
      <c r="AUT21" s="112"/>
      <c r="AUU21" s="112"/>
      <c r="AUV21" s="112"/>
      <c r="AUW21" s="112"/>
      <c r="AUX21" s="112"/>
      <c r="AUY21" s="112"/>
      <c r="AUZ21" s="112"/>
      <c r="AVA21" s="112"/>
      <c r="AVB21" s="112"/>
      <c r="AVC21" s="112"/>
      <c r="AVD21" s="112"/>
      <c r="AVE21" s="112"/>
      <c r="AVF21" s="112"/>
      <c r="AVG21" s="112"/>
      <c r="AVH21" s="112"/>
      <c r="AVI21" s="112"/>
      <c r="AVJ21" s="112"/>
      <c r="AVK21" s="112"/>
      <c r="AVL21" s="112"/>
      <c r="AVM21" s="112"/>
      <c r="AVN21" s="112"/>
      <c r="AVO21" s="112"/>
      <c r="AVP21" s="112"/>
      <c r="AVQ21" s="112"/>
      <c r="AVR21" s="112"/>
      <c r="AVS21" s="112"/>
      <c r="AVT21" s="112"/>
      <c r="AVU21" s="112"/>
      <c r="AVV21" s="112"/>
      <c r="AVW21" s="112"/>
      <c r="AVX21" s="112"/>
      <c r="AVY21" s="112"/>
      <c r="AVZ21" s="112"/>
      <c r="AWA21" s="112"/>
      <c r="AWB21" s="112"/>
      <c r="AWC21" s="112"/>
      <c r="AWD21" s="112"/>
      <c r="AWE21" s="112"/>
      <c r="AWF21" s="112"/>
      <c r="AWG21" s="112"/>
      <c r="AWH21" s="112"/>
      <c r="AWI21" s="112"/>
      <c r="AWJ21" s="112"/>
      <c r="AWK21" s="112"/>
      <c r="AWL21" s="112"/>
      <c r="AWM21" s="112"/>
      <c r="AWN21" s="112"/>
      <c r="AWO21" s="112"/>
      <c r="AWP21" s="112"/>
      <c r="AWQ21" s="112"/>
      <c r="AWR21" s="112"/>
      <c r="AWS21" s="112"/>
      <c r="AWT21" s="112"/>
      <c r="AWU21" s="112"/>
      <c r="AWV21" s="112"/>
      <c r="AWW21" s="112"/>
      <c r="AWX21" s="112"/>
      <c r="AWY21" s="112"/>
      <c r="AWZ21" s="112"/>
      <c r="AXA21" s="112"/>
      <c r="AXB21" s="112"/>
      <c r="AXC21" s="112"/>
      <c r="AXD21" s="112"/>
      <c r="AXE21" s="112"/>
      <c r="AXF21" s="112"/>
      <c r="AXG21" s="112"/>
      <c r="AXH21" s="112"/>
      <c r="AXI21" s="112"/>
      <c r="AXJ21" s="112"/>
      <c r="AXK21" s="112"/>
      <c r="AXL21" s="112"/>
      <c r="AXM21" s="112"/>
      <c r="AXN21" s="112"/>
      <c r="AXO21" s="112"/>
      <c r="AXP21" s="112"/>
      <c r="AXQ21" s="112"/>
      <c r="AXR21" s="112"/>
      <c r="AXS21" s="112"/>
      <c r="AXT21" s="112"/>
      <c r="AXU21" s="112"/>
      <c r="AXV21" s="112"/>
      <c r="AXW21" s="112"/>
      <c r="AXX21" s="112"/>
      <c r="AXY21" s="112"/>
      <c r="AXZ21" s="112"/>
      <c r="AYA21" s="112"/>
      <c r="AYB21" s="112"/>
      <c r="AYC21" s="112"/>
      <c r="AYD21" s="112"/>
      <c r="AYE21" s="112"/>
      <c r="AYF21" s="112"/>
      <c r="AYG21" s="112"/>
      <c r="AYH21" s="112"/>
      <c r="AYI21" s="112"/>
      <c r="AYJ21" s="112"/>
      <c r="AYK21" s="112"/>
      <c r="AYL21" s="112"/>
      <c r="AYM21" s="112"/>
      <c r="AYN21" s="112"/>
      <c r="AYO21" s="112"/>
      <c r="AYP21" s="112"/>
      <c r="AYQ21" s="112"/>
      <c r="AYR21" s="112"/>
      <c r="AYS21" s="112"/>
      <c r="AYT21" s="112"/>
      <c r="AYU21" s="112"/>
      <c r="AYV21" s="112"/>
      <c r="AYW21" s="112"/>
      <c r="AYX21" s="112"/>
      <c r="AYY21" s="112"/>
      <c r="AYZ21" s="112"/>
      <c r="AZA21" s="112"/>
      <c r="AZB21" s="112"/>
      <c r="AZC21" s="112"/>
      <c r="AZD21" s="112"/>
      <c r="AZE21" s="112"/>
      <c r="AZF21" s="112"/>
      <c r="AZG21" s="112"/>
      <c r="AZH21" s="112"/>
      <c r="AZI21" s="112"/>
      <c r="AZJ21" s="112"/>
      <c r="AZK21" s="112"/>
      <c r="AZL21" s="112"/>
      <c r="AZM21" s="112"/>
      <c r="AZN21" s="112"/>
      <c r="AZO21" s="112"/>
      <c r="AZP21" s="112"/>
      <c r="AZQ21" s="112"/>
      <c r="AZR21" s="112"/>
      <c r="AZS21" s="112"/>
      <c r="AZT21" s="112"/>
      <c r="AZU21" s="112"/>
      <c r="AZV21" s="112"/>
      <c r="AZW21" s="112"/>
      <c r="AZX21" s="112"/>
      <c r="AZY21" s="112"/>
      <c r="AZZ21" s="112"/>
      <c r="BAA21" s="112"/>
      <c r="BAB21" s="112"/>
      <c r="BAC21" s="112"/>
      <c r="BAD21" s="112"/>
      <c r="BAE21" s="112"/>
      <c r="BAF21" s="112"/>
      <c r="BAG21" s="112"/>
      <c r="BAH21" s="112"/>
      <c r="BAI21" s="112"/>
      <c r="BAJ21" s="112"/>
      <c r="BAK21" s="112"/>
      <c r="BAL21" s="112"/>
      <c r="BAM21" s="112"/>
      <c r="BAN21" s="112"/>
      <c r="BAO21" s="112"/>
      <c r="BAP21" s="112"/>
      <c r="BAQ21" s="112"/>
      <c r="BAR21" s="112"/>
      <c r="BAS21" s="112"/>
      <c r="BAT21" s="112"/>
      <c r="BAU21" s="112"/>
      <c r="BAV21" s="112"/>
    </row>
    <row r="22" spans="1:1400" s="200" customFormat="1" ht="32.25" customHeight="1">
      <c r="A22" s="202">
        <v>1</v>
      </c>
      <c r="B22" s="203" t="s">
        <v>51</v>
      </c>
      <c r="C22" s="216"/>
      <c r="D22" s="205" t="s">
        <v>52</v>
      </c>
      <c r="E22" s="206">
        <v>231757329663</v>
      </c>
      <c r="F22" s="207" t="s">
        <v>30</v>
      </c>
      <c r="G22" s="208">
        <v>8.3000000000000007</v>
      </c>
      <c r="H22" s="208">
        <v>5</v>
      </c>
      <c r="I22" s="243">
        <v>45947545530</v>
      </c>
      <c r="J22" s="219">
        <f t="shared" si="0"/>
        <v>19.8257140763628</v>
      </c>
      <c r="K22" s="219">
        <f t="shared" si="1"/>
        <v>19.8257140763628</v>
      </c>
      <c r="L22" s="219">
        <f t="shared" si="4"/>
        <v>-14.8257140763628</v>
      </c>
      <c r="M22" s="220">
        <f t="shared" si="5"/>
        <v>185809784133</v>
      </c>
      <c r="N22" s="219">
        <f t="shared" si="2"/>
        <v>80.1742859236372</v>
      </c>
      <c r="O22" s="224"/>
      <c r="P22" s="221"/>
      <c r="Q22" s="224"/>
      <c r="R22" s="112"/>
      <c r="S22" s="112"/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2"/>
      <c r="AJ22" s="112"/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112"/>
      <c r="BC22" s="112"/>
      <c r="BD22" s="112"/>
      <c r="BE22" s="112"/>
      <c r="BF22" s="112"/>
      <c r="BG22" s="112"/>
      <c r="BH22" s="112"/>
      <c r="BI22" s="112"/>
      <c r="BJ22" s="112"/>
      <c r="BK22" s="112"/>
      <c r="BL22" s="112"/>
      <c r="BM22" s="112"/>
      <c r="BN22" s="112"/>
      <c r="BO22" s="112"/>
      <c r="BP22" s="112"/>
      <c r="BQ22" s="112"/>
      <c r="BR22" s="112"/>
      <c r="BS22" s="112"/>
      <c r="BT22" s="112"/>
      <c r="BU22" s="112"/>
      <c r="BV22" s="112"/>
      <c r="BW22" s="112"/>
      <c r="BX22" s="112"/>
      <c r="BY22" s="112"/>
      <c r="BZ22" s="112"/>
      <c r="CA22" s="112"/>
      <c r="CB22" s="112"/>
      <c r="CC22" s="112"/>
      <c r="CD22" s="112"/>
      <c r="CE22" s="112"/>
      <c r="CF22" s="112"/>
      <c r="CG22" s="112"/>
      <c r="CH22" s="112"/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/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112"/>
      <c r="DV22" s="112"/>
      <c r="DW22" s="112"/>
      <c r="DX22" s="112"/>
      <c r="DY22" s="112"/>
      <c r="DZ22" s="112"/>
      <c r="EA22" s="112"/>
      <c r="EB22" s="112"/>
      <c r="EC22" s="112"/>
      <c r="ED22" s="112"/>
      <c r="EE22" s="112"/>
      <c r="EF22" s="112"/>
      <c r="EG22" s="112"/>
      <c r="EH22" s="112"/>
      <c r="EI22" s="112"/>
      <c r="EJ22" s="112"/>
      <c r="EK22" s="112"/>
      <c r="EL22" s="112"/>
      <c r="EM22" s="112"/>
      <c r="EN22" s="112"/>
      <c r="EO22" s="112"/>
      <c r="EP22" s="112"/>
      <c r="EQ22" s="112"/>
      <c r="ER22" s="112"/>
      <c r="ES22" s="112"/>
      <c r="ET22" s="112"/>
      <c r="EU22" s="112"/>
      <c r="EV22" s="112"/>
      <c r="EW22" s="112"/>
      <c r="EX22" s="112"/>
      <c r="EY22" s="112"/>
      <c r="EZ22" s="112"/>
      <c r="FA22" s="112"/>
      <c r="FB22" s="112"/>
      <c r="FC22" s="112"/>
      <c r="FD22" s="112"/>
      <c r="FE22" s="112"/>
      <c r="FF22" s="112"/>
      <c r="FG22" s="112"/>
      <c r="FH22" s="112"/>
      <c r="FI22" s="112"/>
      <c r="FJ22" s="112"/>
      <c r="FK22" s="112"/>
      <c r="FL22" s="112"/>
      <c r="FM22" s="112"/>
      <c r="FN22" s="112"/>
      <c r="FO22" s="112"/>
      <c r="FP22" s="112"/>
      <c r="FQ22" s="112"/>
      <c r="FR22" s="112"/>
      <c r="FS22" s="112"/>
      <c r="FT22" s="112"/>
      <c r="FU22" s="112"/>
      <c r="FV22" s="112"/>
      <c r="FW22" s="112"/>
      <c r="FX22" s="112"/>
      <c r="FY22" s="112"/>
      <c r="FZ22" s="112"/>
      <c r="GA22" s="112"/>
      <c r="GB22" s="112"/>
      <c r="GC22" s="112"/>
      <c r="GD22" s="112"/>
      <c r="GE22" s="112"/>
      <c r="GF22" s="112"/>
      <c r="GG22" s="112"/>
      <c r="GH22" s="112"/>
      <c r="GI22" s="112"/>
      <c r="GJ22" s="112"/>
      <c r="GK22" s="112"/>
      <c r="GL22" s="112"/>
      <c r="GM22" s="112"/>
      <c r="GN22" s="112"/>
      <c r="GO22" s="112"/>
      <c r="GP22" s="112"/>
      <c r="GQ22" s="112"/>
      <c r="GR22" s="112"/>
      <c r="GS22" s="112"/>
      <c r="GT22" s="112"/>
      <c r="GU22" s="112"/>
      <c r="GV22" s="112"/>
      <c r="GW22" s="112"/>
      <c r="GX22" s="112"/>
      <c r="GY22" s="112"/>
      <c r="GZ22" s="112"/>
      <c r="HA22" s="112"/>
      <c r="HB22" s="112"/>
      <c r="HC22" s="112"/>
      <c r="HD22" s="112"/>
      <c r="HE22" s="112"/>
      <c r="HF22" s="112"/>
      <c r="HG22" s="112"/>
      <c r="HH22" s="112"/>
      <c r="HI22" s="112"/>
      <c r="HJ22" s="112"/>
      <c r="HK22" s="112"/>
      <c r="HL22" s="112"/>
      <c r="HM22" s="112"/>
      <c r="HN22" s="112"/>
      <c r="HO22" s="112"/>
      <c r="HP22" s="112"/>
      <c r="HQ22" s="112"/>
      <c r="HR22" s="112"/>
      <c r="HS22" s="112"/>
      <c r="HT22" s="112"/>
      <c r="HU22" s="112"/>
      <c r="HV22" s="112"/>
      <c r="HW22" s="112"/>
      <c r="HX22" s="112"/>
      <c r="HY22" s="112"/>
      <c r="HZ22" s="112"/>
      <c r="IA22" s="112"/>
      <c r="IB22" s="112"/>
      <c r="IC22" s="112"/>
      <c r="ID22" s="112"/>
      <c r="IE22" s="112"/>
      <c r="IF22" s="112"/>
      <c r="IG22" s="112"/>
      <c r="IH22" s="112"/>
      <c r="II22" s="112"/>
      <c r="IJ22" s="112"/>
      <c r="IK22" s="112"/>
      <c r="IL22" s="112"/>
      <c r="IM22" s="112"/>
      <c r="IN22" s="112"/>
      <c r="IO22" s="112"/>
      <c r="IP22" s="112"/>
      <c r="IQ22" s="112"/>
      <c r="IR22" s="112"/>
      <c r="IS22" s="112"/>
      <c r="IT22" s="112"/>
      <c r="IU22" s="112"/>
      <c r="IV22" s="112"/>
      <c r="IW22" s="112"/>
      <c r="IX22" s="112"/>
      <c r="IY22" s="112"/>
      <c r="IZ22" s="112"/>
      <c r="JA22" s="112"/>
      <c r="JB22" s="112"/>
      <c r="JC22" s="112"/>
      <c r="JD22" s="112"/>
      <c r="JE22" s="112"/>
      <c r="JF22" s="112"/>
      <c r="JG22" s="112"/>
      <c r="JH22" s="112"/>
      <c r="JI22" s="112"/>
      <c r="JJ22" s="112"/>
      <c r="JK22" s="112"/>
      <c r="JL22" s="112"/>
      <c r="JM22" s="112"/>
      <c r="JN22" s="112"/>
      <c r="JO22" s="112"/>
      <c r="JP22" s="112"/>
      <c r="JQ22" s="112"/>
      <c r="JR22" s="112"/>
      <c r="JS22" s="112"/>
      <c r="JT22" s="112"/>
      <c r="JU22" s="112"/>
      <c r="JV22" s="112"/>
      <c r="JW22" s="112"/>
      <c r="JX22" s="112"/>
      <c r="JY22" s="112"/>
      <c r="JZ22" s="112"/>
      <c r="KA22" s="112"/>
      <c r="KB22" s="112"/>
      <c r="KC22" s="112"/>
      <c r="KD22" s="112"/>
      <c r="KE22" s="112"/>
      <c r="KF22" s="112"/>
      <c r="KG22" s="112"/>
      <c r="KH22" s="112"/>
      <c r="KI22" s="112"/>
      <c r="KJ22" s="112"/>
      <c r="KK22" s="112"/>
      <c r="KL22" s="112"/>
      <c r="KM22" s="112"/>
      <c r="KN22" s="112"/>
      <c r="KO22" s="112"/>
      <c r="KP22" s="112"/>
      <c r="KQ22" s="112"/>
      <c r="KR22" s="112"/>
      <c r="KS22" s="112"/>
      <c r="KT22" s="112"/>
      <c r="KU22" s="112"/>
      <c r="KV22" s="112"/>
      <c r="KW22" s="112"/>
      <c r="KX22" s="112"/>
      <c r="KY22" s="112"/>
      <c r="KZ22" s="112"/>
      <c r="LA22" s="112"/>
      <c r="LB22" s="112"/>
      <c r="LC22" s="112"/>
      <c r="LD22" s="112"/>
      <c r="LE22" s="112"/>
      <c r="LF22" s="112"/>
      <c r="LG22" s="112"/>
      <c r="LH22" s="112"/>
      <c r="LI22" s="112"/>
      <c r="LJ22" s="112"/>
      <c r="LK22" s="112"/>
      <c r="LL22" s="112"/>
      <c r="LM22" s="112"/>
      <c r="LN22" s="112"/>
      <c r="LO22" s="112"/>
      <c r="LP22" s="112"/>
      <c r="LQ22" s="112"/>
      <c r="LR22" s="112"/>
      <c r="LS22" s="112"/>
      <c r="LT22" s="112"/>
      <c r="LU22" s="112"/>
      <c r="LV22" s="112"/>
      <c r="LW22" s="112"/>
      <c r="LX22" s="112"/>
      <c r="LY22" s="112"/>
      <c r="LZ22" s="112"/>
      <c r="MA22" s="112"/>
      <c r="MB22" s="112"/>
      <c r="MC22" s="112"/>
      <c r="MD22" s="112"/>
      <c r="ME22" s="112"/>
      <c r="MF22" s="112"/>
      <c r="MG22" s="112"/>
      <c r="MH22" s="112"/>
      <c r="MI22" s="112"/>
      <c r="MJ22" s="112"/>
      <c r="MK22" s="112"/>
      <c r="ML22" s="112"/>
      <c r="MM22" s="112"/>
      <c r="MN22" s="112"/>
      <c r="MO22" s="112"/>
      <c r="MP22" s="112"/>
      <c r="MQ22" s="112"/>
      <c r="MR22" s="112"/>
      <c r="MS22" s="112"/>
      <c r="MT22" s="112"/>
      <c r="MU22" s="112"/>
      <c r="MV22" s="112"/>
      <c r="MW22" s="112"/>
      <c r="MX22" s="112"/>
      <c r="MY22" s="112"/>
      <c r="MZ22" s="112"/>
      <c r="NA22" s="112"/>
      <c r="NB22" s="112"/>
      <c r="NC22" s="112"/>
      <c r="ND22" s="112"/>
      <c r="NE22" s="112"/>
      <c r="NF22" s="112"/>
      <c r="NG22" s="112"/>
      <c r="NH22" s="112"/>
      <c r="NI22" s="112"/>
      <c r="NJ22" s="112"/>
      <c r="NK22" s="112"/>
      <c r="NL22" s="112"/>
      <c r="NM22" s="112"/>
      <c r="NN22" s="112"/>
      <c r="NO22" s="112"/>
      <c r="NP22" s="112"/>
      <c r="NQ22" s="112"/>
      <c r="NR22" s="112"/>
      <c r="NS22" s="112"/>
      <c r="NT22" s="112"/>
      <c r="NU22" s="112"/>
      <c r="NV22" s="112"/>
      <c r="NW22" s="112"/>
      <c r="NX22" s="112"/>
      <c r="NY22" s="112"/>
      <c r="NZ22" s="112"/>
      <c r="OA22" s="112"/>
      <c r="OB22" s="112"/>
      <c r="OC22" s="112"/>
      <c r="OD22" s="112"/>
      <c r="OE22" s="112"/>
      <c r="OF22" s="112"/>
      <c r="OG22" s="112"/>
      <c r="OH22" s="112"/>
      <c r="OI22" s="112"/>
      <c r="OJ22" s="112"/>
      <c r="OK22" s="112"/>
      <c r="OL22" s="112"/>
      <c r="OM22" s="112"/>
      <c r="ON22" s="112"/>
      <c r="OO22" s="112"/>
      <c r="OP22" s="112"/>
      <c r="OQ22" s="112"/>
      <c r="OR22" s="112"/>
      <c r="OS22" s="112"/>
      <c r="OT22" s="112"/>
      <c r="OU22" s="112"/>
      <c r="OV22" s="112"/>
      <c r="OW22" s="112"/>
      <c r="OX22" s="112"/>
      <c r="OY22" s="112"/>
      <c r="OZ22" s="112"/>
      <c r="PA22" s="112"/>
      <c r="PB22" s="112"/>
      <c r="PC22" s="112"/>
      <c r="PD22" s="112"/>
      <c r="PE22" s="112"/>
      <c r="PF22" s="112"/>
      <c r="PG22" s="112"/>
      <c r="PH22" s="112"/>
      <c r="PI22" s="112"/>
      <c r="PJ22" s="112"/>
      <c r="PK22" s="112"/>
      <c r="PL22" s="112"/>
      <c r="PM22" s="112"/>
      <c r="PN22" s="112"/>
      <c r="PO22" s="112"/>
      <c r="PP22" s="112"/>
      <c r="PQ22" s="112"/>
      <c r="PR22" s="112"/>
      <c r="PS22" s="112"/>
      <c r="PT22" s="112"/>
      <c r="PU22" s="112"/>
      <c r="PV22" s="112"/>
      <c r="PW22" s="112"/>
      <c r="PX22" s="112"/>
      <c r="PY22" s="112"/>
      <c r="PZ22" s="112"/>
      <c r="QA22" s="112"/>
      <c r="QB22" s="112"/>
      <c r="QC22" s="112"/>
      <c r="QD22" s="112"/>
      <c r="QE22" s="112"/>
      <c r="QF22" s="112"/>
      <c r="QG22" s="112"/>
      <c r="QH22" s="112"/>
      <c r="QI22" s="112"/>
      <c r="QJ22" s="112"/>
      <c r="QK22" s="112"/>
      <c r="QL22" s="112"/>
      <c r="QM22" s="112"/>
      <c r="QN22" s="112"/>
      <c r="QO22" s="112"/>
      <c r="QP22" s="112"/>
      <c r="QQ22" s="112"/>
      <c r="QR22" s="112"/>
      <c r="QS22" s="112"/>
      <c r="QT22" s="112"/>
      <c r="QU22" s="112"/>
      <c r="QV22" s="112"/>
      <c r="QW22" s="112"/>
      <c r="QX22" s="112"/>
      <c r="QY22" s="112"/>
      <c r="QZ22" s="112"/>
      <c r="RA22" s="112"/>
      <c r="RB22" s="112"/>
      <c r="RC22" s="112"/>
      <c r="RD22" s="112"/>
      <c r="RE22" s="112"/>
      <c r="RF22" s="112"/>
      <c r="RG22" s="112"/>
      <c r="RH22" s="112"/>
      <c r="RI22" s="112"/>
      <c r="RJ22" s="112"/>
      <c r="RK22" s="112"/>
      <c r="RL22" s="112"/>
      <c r="RM22" s="112"/>
      <c r="RN22" s="112"/>
      <c r="RO22" s="112"/>
      <c r="RP22" s="112"/>
      <c r="RQ22" s="112"/>
      <c r="RR22" s="112"/>
      <c r="RS22" s="112"/>
      <c r="RT22" s="112"/>
      <c r="RU22" s="112"/>
      <c r="RV22" s="112"/>
      <c r="RW22" s="112"/>
      <c r="RX22" s="112"/>
      <c r="RY22" s="112"/>
      <c r="RZ22" s="112"/>
      <c r="SA22" s="112"/>
      <c r="SB22" s="112"/>
      <c r="SC22" s="112"/>
      <c r="SD22" s="112"/>
      <c r="SE22" s="112"/>
      <c r="SF22" s="112"/>
      <c r="SG22" s="112"/>
      <c r="SH22" s="112"/>
      <c r="SI22" s="112"/>
      <c r="SJ22" s="112"/>
      <c r="SK22" s="112"/>
      <c r="SL22" s="112"/>
      <c r="SM22" s="112"/>
      <c r="SN22" s="112"/>
      <c r="SO22" s="112"/>
      <c r="SP22" s="112"/>
      <c r="SQ22" s="112"/>
      <c r="SR22" s="112"/>
      <c r="SS22" s="112"/>
      <c r="ST22" s="112"/>
      <c r="SU22" s="112"/>
      <c r="SV22" s="112"/>
      <c r="SW22" s="112"/>
      <c r="SX22" s="112"/>
      <c r="SY22" s="112"/>
      <c r="SZ22" s="112"/>
      <c r="TA22" s="112"/>
      <c r="TB22" s="112"/>
      <c r="TC22" s="112"/>
      <c r="TD22" s="112"/>
      <c r="TE22" s="112"/>
      <c r="TF22" s="112"/>
      <c r="TG22" s="112"/>
      <c r="TH22" s="112"/>
      <c r="TI22" s="112"/>
      <c r="TJ22" s="112"/>
      <c r="TK22" s="112"/>
      <c r="TL22" s="112"/>
      <c r="TM22" s="112"/>
      <c r="TN22" s="112"/>
      <c r="TO22" s="112"/>
      <c r="TP22" s="112"/>
      <c r="TQ22" s="112"/>
      <c r="TR22" s="112"/>
      <c r="TS22" s="112"/>
      <c r="TT22" s="112"/>
      <c r="TU22" s="112"/>
      <c r="TV22" s="112"/>
      <c r="TW22" s="112"/>
      <c r="TX22" s="112"/>
      <c r="TY22" s="112"/>
      <c r="TZ22" s="112"/>
      <c r="UA22" s="112"/>
      <c r="UB22" s="112"/>
      <c r="UC22" s="112"/>
      <c r="UD22" s="112"/>
      <c r="UE22" s="112"/>
      <c r="UF22" s="112"/>
      <c r="UG22" s="112"/>
      <c r="UH22" s="112"/>
      <c r="UI22" s="112"/>
      <c r="UJ22" s="112"/>
      <c r="UK22" s="112"/>
      <c r="UL22" s="112"/>
      <c r="UM22" s="112"/>
      <c r="UN22" s="112"/>
      <c r="UO22" s="112"/>
      <c r="UP22" s="112"/>
      <c r="UQ22" s="112"/>
      <c r="UR22" s="112"/>
      <c r="US22" s="112"/>
      <c r="UT22" s="112"/>
      <c r="UU22" s="112"/>
      <c r="UV22" s="112"/>
      <c r="UW22" s="112"/>
      <c r="UX22" s="112"/>
      <c r="UY22" s="112"/>
      <c r="UZ22" s="112"/>
      <c r="VA22" s="112"/>
      <c r="VB22" s="112"/>
      <c r="VC22" s="112"/>
      <c r="VD22" s="112"/>
      <c r="VE22" s="112"/>
      <c r="VF22" s="112"/>
      <c r="VG22" s="112"/>
      <c r="VH22" s="112"/>
      <c r="VI22" s="112"/>
      <c r="VJ22" s="112"/>
      <c r="VK22" s="112"/>
      <c r="VL22" s="112"/>
      <c r="VM22" s="112"/>
      <c r="VN22" s="112"/>
      <c r="VO22" s="112"/>
      <c r="VP22" s="112"/>
      <c r="VQ22" s="112"/>
      <c r="VR22" s="112"/>
      <c r="VS22" s="112"/>
      <c r="VT22" s="112"/>
      <c r="VU22" s="112"/>
      <c r="VV22" s="112"/>
      <c r="VW22" s="112"/>
      <c r="VX22" s="112"/>
      <c r="VY22" s="112"/>
      <c r="VZ22" s="112"/>
      <c r="WA22" s="112"/>
      <c r="WB22" s="112"/>
      <c r="WC22" s="112"/>
      <c r="WD22" s="112"/>
      <c r="WE22" s="112"/>
      <c r="WF22" s="112"/>
      <c r="WG22" s="112"/>
      <c r="WH22" s="112"/>
      <c r="WI22" s="112"/>
      <c r="WJ22" s="112"/>
      <c r="WK22" s="112"/>
      <c r="WL22" s="112"/>
      <c r="WM22" s="112"/>
      <c r="WN22" s="112"/>
      <c r="WO22" s="112"/>
      <c r="WP22" s="112"/>
      <c r="WQ22" s="112"/>
      <c r="WR22" s="112"/>
      <c r="WS22" s="112"/>
      <c r="WT22" s="112"/>
      <c r="WU22" s="112"/>
      <c r="WV22" s="112"/>
      <c r="WW22" s="112"/>
      <c r="WX22" s="112"/>
      <c r="WY22" s="112"/>
      <c r="WZ22" s="112"/>
      <c r="XA22" s="112"/>
      <c r="XB22" s="112"/>
      <c r="XC22" s="112"/>
      <c r="XD22" s="112"/>
      <c r="XE22" s="112"/>
      <c r="XF22" s="112"/>
      <c r="XG22" s="112"/>
      <c r="XH22" s="112"/>
      <c r="XI22" s="112"/>
      <c r="XJ22" s="112"/>
      <c r="XK22" s="112"/>
      <c r="XL22" s="112"/>
      <c r="XM22" s="112"/>
      <c r="XN22" s="112"/>
      <c r="XO22" s="112"/>
      <c r="XP22" s="112"/>
      <c r="XQ22" s="112"/>
      <c r="XR22" s="112"/>
      <c r="XS22" s="112"/>
      <c r="XT22" s="112"/>
      <c r="XU22" s="112"/>
      <c r="XV22" s="112"/>
      <c r="XW22" s="112"/>
      <c r="XX22" s="112"/>
      <c r="XY22" s="112"/>
      <c r="XZ22" s="112"/>
      <c r="YA22" s="112"/>
      <c r="YB22" s="112"/>
      <c r="YC22" s="112"/>
      <c r="YD22" s="112"/>
      <c r="YE22" s="112"/>
      <c r="YF22" s="112"/>
      <c r="YG22" s="112"/>
      <c r="YH22" s="112"/>
      <c r="YI22" s="112"/>
      <c r="YJ22" s="112"/>
      <c r="YK22" s="112"/>
      <c r="YL22" s="112"/>
      <c r="YM22" s="112"/>
      <c r="YN22" s="112"/>
      <c r="YO22" s="112"/>
      <c r="YP22" s="112"/>
      <c r="YQ22" s="112"/>
      <c r="YR22" s="112"/>
      <c r="YS22" s="112"/>
      <c r="YT22" s="112"/>
      <c r="YU22" s="112"/>
      <c r="YV22" s="112"/>
      <c r="YW22" s="112"/>
      <c r="YX22" s="112"/>
      <c r="YY22" s="112"/>
      <c r="YZ22" s="112"/>
      <c r="ZA22" s="112"/>
      <c r="ZB22" s="112"/>
      <c r="ZC22" s="112"/>
      <c r="ZD22" s="112"/>
      <c r="ZE22" s="112"/>
      <c r="ZF22" s="112"/>
      <c r="ZG22" s="112"/>
      <c r="ZH22" s="112"/>
      <c r="ZI22" s="112"/>
      <c r="ZJ22" s="112"/>
      <c r="ZK22" s="112"/>
      <c r="ZL22" s="112"/>
      <c r="ZM22" s="112"/>
      <c r="ZN22" s="112"/>
      <c r="ZO22" s="112"/>
      <c r="ZP22" s="112"/>
      <c r="ZQ22" s="112"/>
      <c r="ZR22" s="112"/>
      <c r="ZS22" s="112"/>
      <c r="ZT22" s="112"/>
      <c r="ZU22" s="112"/>
      <c r="ZV22" s="112"/>
      <c r="ZW22" s="112"/>
      <c r="ZX22" s="112"/>
      <c r="ZY22" s="112"/>
      <c r="ZZ22" s="112"/>
      <c r="AAA22" s="112"/>
      <c r="AAB22" s="112"/>
      <c r="AAC22" s="112"/>
      <c r="AAD22" s="112"/>
      <c r="AAE22" s="112"/>
      <c r="AAF22" s="112"/>
      <c r="AAG22" s="112"/>
      <c r="AAH22" s="112"/>
      <c r="AAI22" s="112"/>
      <c r="AAJ22" s="112"/>
      <c r="AAK22" s="112"/>
      <c r="AAL22" s="112"/>
      <c r="AAM22" s="112"/>
      <c r="AAN22" s="112"/>
      <c r="AAO22" s="112"/>
      <c r="AAP22" s="112"/>
      <c r="AAQ22" s="112"/>
      <c r="AAR22" s="112"/>
      <c r="AAS22" s="112"/>
      <c r="AAT22" s="112"/>
      <c r="AAU22" s="112"/>
      <c r="AAV22" s="112"/>
      <c r="AAW22" s="112"/>
      <c r="AAX22" s="112"/>
      <c r="AAY22" s="112"/>
      <c r="AAZ22" s="112"/>
      <c r="ABA22" s="112"/>
      <c r="ABB22" s="112"/>
      <c r="ABC22" s="112"/>
      <c r="ABD22" s="112"/>
      <c r="ABE22" s="112"/>
      <c r="ABF22" s="112"/>
      <c r="ABG22" s="112"/>
      <c r="ABH22" s="112"/>
      <c r="ABI22" s="112"/>
      <c r="ABJ22" s="112"/>
      <c r="ABK22" s="112"/>
      <c r="ABL22" s="112"/>
      <c r="ABM22" s="112"/>
      <c r="ABN22" s="112"/>
      <c r="ABO22" s="112"/>
      <c r="ABP22" s="112"/>
      <c r="ABQ22" s="112"/>
      <c r="ABR22" s="112"/>
      <c r="ABS22" s="112"/>
      <c r="ABT22" s="112"/>
      <c r="ABU22" s="112"/>
      <c r="ABV22" s="112"/>
      <c r="ABW22" s="112"/>
      <c r="ABX22" s="112"/>
      <c r="ABY22" s="112"/>
      <c r="ABZ22" s="112"/>
      <c r="ACA22" s="112"/>
      <c r="ACB22" s="112"/>
      <c r="ACC22" s="112"/>
      <c r="ACD22" s="112"/>
      <c r="ACE22" s="112"/>
      <c r="ACF22" s="112"/>
      <c r="ACG22" s="112"/>
      <c r="ACH22" s="112"/>
      <c r="ACI22" s="112"/>
      <c r="ACJ22" s="112"/>
      <c r="ACK22" s="112"/>
      <c r="ACL22" s="112"/>
      <c r="ACM22" s="112"/>
      <c r="ACN22" s="112"/>
      <c r="ACO22" s="112"/>
      <c r="ACP22" s="112"/>
      <c r="ACQ22" s="112"/>
      <c r="ACR22" s="112"/>
      <c r="ACS22" s="112"/>
      <c r="ACT22" s="112"/>
      <c r="ACU22" s="112"/>
      <c r="ACV22" s="112"/>
      <c r="ACW22" s="112"/>
      <c r="ACX22" s="112"/>
      <c r="ACY22" s="112"/>
      <c r="ACZ22" s="112"/>
      <c r="ADA22" s="112"/>
      <c r="ADB22" s="112"/>
      <c r="ADC22" s="112"/>
      <c r="ADD22" s="112"/>
      <c r="ADE22" s="112"/>
      <c r="ADF22" s="112"/>
      <c r="ADG22" s="112"/>
      <c r="ADH22" s="112"/>
      <c r="ADI22" s="112"/>
      <c r="ADJ22" s="112"/>
      <c r="ADK22" s="112"/>
      <c r="ADL22" s="112"/>
      <c r="ADM22" s="112"/>
      <c r="ADN22" s="112"/>
      <c r="ADO22" s="112"/>
      <c r="ADP22" s="112"/>
      <c r="ADQ22" s="112"/>
      <c r="ADR22" s="112"/>
      <c r="ADS22" s="112"/>
      <c r="ADT22" s="112"/>
      <c r="ADU22" s="112"/>
      <c r="ADV22" s="112"/>
      <c r="ADW22" s="112"/>
      <c r="ADX22" s="112"/>
      <c r="ADY22" s="112"/>
      <c r="ADZ22" s="112"/>
      <c r="AEA22" s="112"/>
      <c r="AEB22" s="112"/>
      <c r="AEC22" s="112"/>
      <c r="AED22" s="112"/>
      <c r="AEE22" s="112"/>
      <c r="AEF22" s="112"/>
      <c r="AEG22" s="112"/>
      <c r="AEH22" s="112"/>
      <c r="AEI22" s="112"/>
      <c r="AEJ22" s="112"/>
      <c r="AEK22" s="112"/>
      <c r="AEL22" s="112"/>
      <c r="AEM22" s="112"/>
      <c r="AEN22" s="112"/>
      <c r="AEO22" s="112"/>
      <c r="AEP22" s="112"/>
      <c r="AEQ22" s="112"/>
      <c r="AER22" s="112"/>
      <c r="AES22" s="112"/>
      <c r="AET22" s="112"/>
      <c r="AEU22" s="112"/>
      <c r="AEV22" s="112"/>
      <c r="AEW22" s="112"/>
      <c r="AEX22" s="112"/>
      <c r="AEY22" s="112"/>
      <c r="AEZ22" s="112"/>
      <c r="AFA22" s="112"/>
      <c r="AFB22" s="112"/>
      <c r="AFC22" s="112"/>
      <c r="AFD22" s="112"/>
      <c r="AFE22" s="112"/>
      <c r="AFF22" s="112"/>
      <c r="AFG22" s="112"/>
      <c r="AFH22" s="112"/>
      <c r="AFI22" s="112"/>
      <c r="AFJ22" s="112"/>
      <c r="AFK22" s="112"/>
      <c r="AFL22" s="112"/>
      <c r="AFM22" s="112"/>
      <c r="AFN22" s="112"/>
      <c r="AFO22" s="112"/>
      <c r="AFP22" s="112"/>
      <c r="AFQ22" s="112"/>
      <c r="AFR22" s="112"/>
      <c r="AFS22" s="112"/>
      <c r="AFT22" s="112"/>
      <c r="AFU22" s="112"/>
      <c r="AFV22" s="112"/>
      <c r="AFW22" s="112"/>
      <c r="AFX22" s="112"/>
      <c r="AFY22" s="112"/>
      <c r="AFZ22" s="112"/>
      <c r="AGA22" s="112"/>
      <c r="AGB22" s="112"/>
      <c r="AGC22" s="112"/>
      <c r="AGD22" s="112"/>
      <c r="AGE22" s="112"/>
      <c r="AGF22" s="112"/>
      <c r="AGG22" s="112"/>
      <c r="AGH22" s="112"/>
      <c r="AGI22" s="112"/>
      <c r="AGJ22" s="112"/>
      <c r="AGK22" s="112"/>
      <c r="AGL22" s="112"/>
      <c r="AGM22" s="112"/>
      <c r="AGN22" s="112"/>
      <c r="AGO22" s="112"/>
      <c r="AGP22" s="112"/>
      <c r="AGQ22" s="112"/>
      <c r="AGR22" s="112"/>
      <c r="AGS22" s="112"/>
      <c r="AGT22" s="112"/>
      <c r="AGU22" s="112"/>
      <c r="AGV22" s="112"/>
      <c r="AGW22" s="112"/>
      <c r="AGX22" s="112"/>
      <c r="AGY22" s="112"/>
      <c r="AGZ22" s="112"/>
      <c r="AHA22" s="112"/>
      <c r="AHB22" s="112"/>
      <c r="AHC22" s="112"/>
      <c r="AHD22" s="112"/>
      <c r="AHE22" s="112"/>
      <c r="AHF22" s="112"/>
      <c r="AHG22" s="112"/>
      <c r="AHH22" s="112"/>
      <c r="AHI22" s="112"/>
      <c r="AHJ22" s="112"/>
      <c r="AHK22" s="112"/>
      <c r="AHL22" s="112"/>
      <c r="AHM22" s="112"/>
      <c r="AHN22" s="112"/>
      <c r="AHO22" s="112"/>
      <c r="AHP22" s="112"/>
      <c r="AHQ22" s="112"/>
      <c r="AHR22" s="112"/>
      <c r="AHS22" s="112"/>
      <c r="AHT22" s="112"/>
      <c r="AHU22" s="112"/>
      <c r="AHV22" s="112"/>
      <c r="AHW22" s="112"/>
      <c r="AHX22" s="112"/>
      <c r="AHY22" s="112"/>
      <c r="AHZ22" s="112"/>
      <c r="AIA22" s="112"/>
      <c r="AIB22" s="112"/>
      <c r="AIC22" s="112"/>
      <c r="AID22" s="112"/>
      <c r="AIE22" s="112"/>
      <c r="AIF22" s="112"/>
      <c r="AIG22" s="112"/>
      <c r="AIH22" s="112"/>
      <c r="AII22" s="112"/>
      <c r="AIJ22" s="112"/>
      <c r="AIK22" s="112"/>
      <c r="AIL22" s="112"/>
      <c r="AIM22" s="112"/>
      <c r="AIN22" s="112"/>
      <c r="AIO22" s="112"/>
      <c r="AIP22" s="112"/>
      <c r="AIQ22" s="112"/>
      <c r="AIR22" s="112"/>
      <c r="AIS22" s="112"/>
      <c r="AIT22" s="112"/>
      <c r="AIU22" s="112"/>
      <c r="AIV22" s="112"/>
      <c r="AIW22" s="112"/>
      <c r="AIX22" s="112"/>
      <c r="AIY22" s="112"/>
      <c r="AIZ22" s="112"/>
      <c r="AJA22" s="112"/>
      <c r="AJB22" s="112"/>
      <c r="AJC22" s="112"/>
      <c r="AJD22" s="112"/>
      <c r="AJE22" s="112"/>
      <c r="AJF22" s="112"/>
      <c r="AJG22" s="112"/>
      <c r="AJH22" s="112"/>
      <c r="AJI22" s="112"/>
      <c r="AJJ22" s="112"/>
      <c r="AJK22" s="112"/>
      <c r="AJL22" s="112"/>
      <c r="AJM22" s="112"/>
      <c r="AJN22" s="112"/>
      <c r="AJO22" s="112"/>
      <c r="AJP22" s="112"/>
      <c r="AJQ22" s="112"/>
      <c r="AJR22" s="112"/>
      <c r="AJS22" s="112"/>
      <c r="AJT22" s="112"/>
      <c r="AJU22" s="112"/>
      <c r="AJV22" s="112"/>
      <c r="AJW22" s="112"/>
      <c r="AJX22" s="112"/>
      <c r="AJY22" s="112"/>
      <c r="AJZ22" s="112"/>
      <c r="AKA22" s="112"/>
      <c r="AKB22" s="112"/>
      <c r="AKC22" s="112"/>
      <c r="AKD22" s="112"/>
      <c r="AKE22" s="112"/>
      <c r="AKF22" s="112"/>
      <c r="AKG22" s="112"/>
      <c r="AKH22" s="112"/>
      <c r="AKI22" s="112"/>
      <c r="AKJ22" s="112"/>
      <c r="AKK22" s="112"/>
      <c r="AKL22" s="112"/>
      <c r="AKM22" s="112"/>
      <c r="AKN22" s="112"/>
      <c r="AKO22" s="112"/>
      <c r="AKP22" s="112"/>
      <c r="AKQ22" s="112"/>
      <c r="AKR22" s="112"/>
      <c r="AKS22" s="112"/>
      <c r="AKT22" s="112"/>
      <c r="AKU22" s="112"/>
      <c r="AKV22" s="112"/>
      <c r="AKW22" s="112"/>
      <c r="AKX22" s="112"/>
      <c r="AKY22" s="112"/>
      <c r="AKZ22" s="112"/>
      <c r="ALA22" s="112"/>
      <c r="ALB22" s="112"/>
      <c r="ALC22" s="112"/>
      <c r="ALD22" s="112"/>
      <c r="ALE22" s="112"/>
      <c r="ALF22" s="112"/>
      <c r="ALG22" s="112"/>
      <c r="ALH22" s="112"/>
      <c r="ALI22" s="112"/>
      <c r="ALJ22" s="112"/>
      <c r="ALK22" s="112"/>
      <c r="ALL22" s="112"/>
      <c r="ALM22" s="112"/>
      <c r="ALN22" s="112"/>
      <c r="ALO22" s="112"/>
      <c r="ALP22" s="112"/>
      <c r="ALQ22" s="112"/>
      <c r="ALR22" s="112"/>
      <c r="ALS22" s="112"/>
      <c r="ALT22" s="112"/>
      <c r="ALU22" s="112"/>
      <c r="ALV22" s="112"/>
      <c r="ALW22" s="112"/>
      <c r="ALX22" s="112"/>
      <c r="ALY22" s="112"/>
      <c r="ALZ22" s="112"/>
      <c r="AMA22" s="112"/>
      <c r="AMB22" s="112"/>
      <c r="AMC22" s="112"/>
      <c r="AMD22" s="112"/>
      <c r="AME22" s="112"/>
      <c r="AMF22" s="112"/>
      <c r="AMG22" s="112"/>
      <c r="AMH22" s="112"/>
      <c r="AMI22" s="112"/>
      <c r="AMJ22" s="112"/>
      <c r="AMK22" s="112"/>
      <c r="AML22" s="112"/>
      <c r="AMM22" s="112"/>
      <c r="AMN22" s="112"/>
      <c r="AMO22" s="112"/>
      <c r="AMP22" s="112"/>
      <c r="AMQ22" s="112"/>
      <c r="AMR22" s="112"/>
      <c r="AMS22" s="112"/>
      <c r="AMT22" s="112"/>
      <c r="AMU22" s="112"/>
      <c r="AMV22" s="112"/>
      <c r="AMW22" s="112"/>
      <c r="AMX22" s="112"/>
      <c r="AMY22" s="112"/>
      <c r="AMZ22" s="112"/>
      <c r="ANA22" s="112"/>
      <c r="ANB22" s="112"/>
      <c r="ANC22" s="112"/>
      <c r="AND22" s="112"/>
      <c r="ANE22" s="112"/>
      <c r="ANF22" s="112"/>
      <c r="ANG22" s="112"/>
      <c r="ANH22" s="112"/>
      <c r="ANI22" s="112"/>
      <c r="ANJ22" s="112"/>
      <c r="ANK22" s="112"/>
      <c r="ANL22" s="112"/>
      <c r="ANM22" s="112"/>
      <c r="ANN22" s="112"/>
      <c r="ANO22" s="112"/>
      <c r="ANP22" s="112"/>
      <c r="ANQ22" s="112"/>
      <c r="ANR22" s="112"/>
      <c r="ANS22" s="112"/>
      <c r="ANT22" s="112"/>
      <c r="ANU22" s="112"/>
      <c r="ANV22" s="112"/>
      <c r="ANW22" s="112"/>
      <c r="ANX22" s="112"/>
      <c r="ANY22" s="112"/>
      <c r="ANZ22" s="112"/>
      <c r="AOA22" s="112"/>
      <c r="AOB22" s="112"/>
      <c r="AOC22" s="112"/>
      <c r="AOD22" s="112"/>
      <c r="AOE22" s="112"/>
      <c r="AOF22" s="112"/>
      <c r="AOG22" s="112"/>
      <c r="AOH22" s="112"/>
      <c r="AOI22" s="112"/>
      <c r="AOJ22" s="112"/>
      <c r="AOK22" s="112"/>
      <c r="AOL22" s="112"/>
      <c r="AOM22" s="112"/>
      <c r="AON22" s="112"/>
      <c r="AOO22" s="112"/>
      <c r="AOP22" s="112"/>
      <c r="AOQ22" s="112"/>
      <c r="AOR22" s="112"/>
      <c r="AOS22" s="112"/>
      <c r="AOT22" s="112"/>
      <c r="AOU22" s="112"/>
      <c r="AOV22" s="112"/>
      <c r="AOW22" s="112"/>
      <c r="AOX22" s="112"/>
      <c r="AOY22" s="112"/>
      <c r="AOZ22" s="112"/>
      <c r="APA22" s="112"/>
      <c r="APB22" s="112"/>
      <c r="APC22" s="112"/>
      <c r="APD22" s="112"/>
      <c r="APE22" s="112"/>
      <c r="APF22" s="112"/>
      <c r="APG22" s="112"/>
      <c r="APH22" s="112"/>
      <c r="API22" s="112"/>
      <c r="APJ22" s="112"/>
      <c r="APK22" s="112"/>
      <c r="APL22" s="112"/>
      <c r="APM22" s="112"/>
      <c r="APN22" s="112"/>
      <c r="APO22" s="112"/>
      <c r="APP22" s="112"/>
      <c r="APQ22" s="112"/>
      <c r="APR22" s="112"/>
      <c r="APS22" s="112"/>
      <c r="APT22" s="112"/>
      <c r="APU22" s="112"/>
      <c r="APV22" s="112"/>
      <c r="APW22" s="112"/>
      <c r="APX22" s="112"/>
      <c r="APY22" s="112"/>
      <c r="APZ22" s="112"/>
      <c r="AQA22" s="112"/>
      <c r="AQB22" s="112"/>
      <c r="AQC22" s="112"/>
      <c r="AQD22" s="112"/>
      <c r="AQE22" s="112"/>
      <c r="AQF22" s="112"/>
      <c r="AQG22" s="112"/>
      <c r="AQH22" s="112"/>
      <c r="AQI22" s="112"/>
      <c r="AQJ22" s="112"/>
      <c r="AQK22" s="112"/>
      <c r="AQL22" s="112"/>
      <c r="AQM22" s="112"/>
      <c r="AQN22" s="112"/>
      <c r="AQO22" s="112"/>
      <c r="AQP22" s="112"/>
      <c r="AQQ22" s="112"/>
      <c r="AQR22" s="112"/>
      <c r="AQS22" s="112"/>
      <c r="AQT22" s="112"/>
      <c r="AQU22" s="112"/>
      <c r="AQV22" s="112"/>
      <c r="AQW22" s="112"/>
      <c r="AQX22" s="112"/>
      <c r="AQY22" s="112"/>
      <c r="AQZ22" s="112"/>
      <c r="ARA22" s="112"/>
      <c r="ARB22" s="112"/>
      <c r="ARC22" s="112"/>
      <c r="ARD22" s="112"/>
      <c r="ARE22" s="112"/>
      <c r="ARF22" s="112"/>
      <c r="ARG22" s="112"/>
      <c r="ARH22" s="112"/>
      <c r="ARI22" s="112"/>
      <c r="ARJ22" s="112"/>
      <c r="ARK22" s="112"/>
      <c r="ARL22" s="112"/>
      <c r="ARM22" s="112"/>
      <c r="ARN22" s="112"/>
      <c r="ARO22" s="112"/>
      <c r="ARP22" s="112"/>
      <c r="ARQ22" s="112"/>
      <c r="ARR22" s="112"/>
      <c r="ARS22" s="112"/>
      <c r="ART22" s="112"/>
      <c r="ARU22" s="112"/>
      <c r="ARV22" s="112"/>
      <c r="ARW22" s="112"/>
      <c r="ARX22" s="112"/>
      <c r="ARY22" s="112"/>
      <c r="ARZ22" s="112"/>
      <c r="ASA22" s="112"/>
      <c r="ASB22" s="112"/>
      <c r="ASC22" s="112"/>
      <c r="ASD22" s="112"/>
      <c r="ASE22" s="112"/>
      <c r="ASF22" s="112"/>
      <c r="ASG22" s="112"/>
      <c r="ASH22" s="112"/>
      <c r="ASI22" s="112"/>
      <c r="ASJ22" s="112"/>
      <c r="ASK22" s="112"/>
      <c r="ASL22" s="112"/>
      <c r="ASM22" s="112"/>
      <c r="ASN22" s="112"/>
      <c r="ASO22" s="112"/>
      <c r="ASP22" s="112"/>
      <c r="ASQ22" s="112"/>
      <c r="ASR22" s="112"/>
      <c r="ASS22" s="112"/>
      <c r="AST22" s="112"/>
      <c r="ASU22" s="112"/>
      <c r="ASV22" s="112"/>
      <c r="ASW22" s="112"/>
      <c r="ASX22" s="112"/>
      <c r="ASY22" s="112"/>
      <c r="ASZ22" s="112"/>
      <c r="ATA22" s="112"/>
      <c r="ATB22" s="112"/>
      <c r="ATC22" s="112"/>
      <c r="ATD22" s="112"/>
      <c r="ATE22" s="112"/>
      <c r="ATF22" s="112"/>
      <c r="ATG22" s="112"/>
      <c r="ATH22" s="112"/>
      <c r="ATI22" s="112"/>
      <c r="ATJ22" s="112"/>
      <c r="ATK22" s="112"/>
      <c r="ATL22" s="112"/>
      <c r="ATM22" s="112"/>
      <c r="ATN22" s="112"/>
      <c r="ATO22" s="112"/>
      <c r="ATP22" s="112"/>
      <c r="ATQ22" s="112"/>
      <c r="ATR22" s="112"/>
      <c r="ATS22" s="112"/>
      <c r="ATT22" s="112"/>
      <c r="ATU22" s="112"/>
      <c r="ATV22" s="112"/>
      <c r="ATW22" s="112"/>
      <c r="ATX22" s="112"/>
      <c r="ATY22" s="112"/>
      <c r="ATZ22" s="112"/>
      <c r="AUA22" s="112"/>
      <c r="AUB22" s="112"/>
      <c r="AUC22" s="112"/>
      <c r="AUD22" s="112"/>
      <c r="AUE22" s="112"/>
      <c r="AUF22" s="112"/>
      <c r="AUG22" s="112"/>
      <c r="AUH22" s="112"/>
      <c r="AUI22" s="112"/>
      <c r="AUJ22" s="112"/>
      <c r="AUK22" s="112"/>
      <c r="AUL22" s="112"/>
      <c r="AUM22" s="112"/>
      <c r="AUN22" s="112"/>
      <c r="AUO22" s="112"/>
      <c r="AUP22" s="112"/>
      <c r="AUQ22" s="112"/>
      <c r="AUR22" s="112"/>
      <c r="AUS22" s="112"/>
      <c r="AUT22" s="112"/>
      <c r="AUU22" s="112"/>
      <c r="AUV22" s="112"/>
      <c r="AUW22" s="112"/>
      <c r="AUX22" s="112"/>
      <c r="AUY22" s="112"/>
      <c r="AUZ22" s="112"/>
      <c r="AVA22" s="112"/>
      <c r="AVB22" s="112"/>
      <c r="AVC22" s="112"/>
      <c r="AVD22" s="112"/>
      <c r="AVE22" s="112"/>
      <c r="AVF22" s="112"/>
      <c r="AVG22" s="112"/>
      <c r="AVH22" s="112"/>
      <c r="AVI22" s="112"/>
      <c r="AVJ22" s="112"/>
      <c r="AVK22" s="112"/>
      <c r="AVL22" s="112"/>
      <c r="AVM22" s="112"/>
      <c r="AVN22" s="112"/>
      <c r="AVO22" s="112"/>
      <c r="AVP22" s="112"/>
      <c r="AVQ22" s="112"/>
      <c r="AVR22" s="112"/>
      <c r="AVS22" s="112"/>
      <c r="AVT22" s="112"/>
      <c r="AVU22" s="112"/>
      <c r="AVV22" s="112"/>
      <c r="AVW22" s="112"/>
      <c r="AVX22" s="112"/>
      <c r="AVY22" s="112"/>
      <c r="AVZ22" s="112"/>
      <c r="AWA22" s="112"/>
      <c r="AWB22" s="112"/>
      <c r="AWC22" s="112"/>
      <c r="AWD22" s="112"/>
      <c r="AWE22" s="112"/>
      <c r="AWF22" s="112"/>
      <c r="AWG22" s="112"/>
      <c r="AWH22" s="112"/>
      <c r="AWI22" s="112"/>
      <c r="AWJ22" s="112"/>
      <c r="AWK22" s="112"/>
      <c r="AWL22" s="112"/>
      <c r="AWM22" s="112"/>
      <c r="AWN22" s="112"/>
      <c r="AWO22" s="112"/>
      <c r="AWP22" s="112"/>
      <c r="AWQ22" s="112"/>
      <c r="AWR22" s="112"/>
      <c r="AWS22" s="112"/>
      <c r="AWT22" s="112"/>
      <c r="AWU22" s="112"/>
      <c r="AWV22" s="112"/>
      <c r="AWW22" s="112"/>
      <c r="AWX22" s="112"/>
      <c r="AWY22" s="112"/>
      <c r="AWZ22" s="112"/>
      <c r="AXA22" s="112"/>
      <c r="AXB22" s="112"/>
      <c r="AXC22" s="112"/>
      <c r="AXD22" s="112"/>
      <c r="AXE22" s="112"/>
      <c r="AXF22" s="112"/>
      <c r="AXG22" s="112"/>
      <c r="AXH22" s="112"/>
      <c r="AXI22" s="112"/>
      <c r="AXJ22" s="112"/>
      <c r="AXK22" s="112"/>
      <c r="AXL22" s="112"/>
      <c r="AXM22" s="112"/>
      <c r="AXN22" s="112"/>
      <c r="AXO22" s="112"/>
      <c r="AXP22" s="112"/>
      <c r="AXQ22" s="112"/>
      <c r="AXR22" s="112"/>
      <c r="AXS22" s="112"/>
      <c r="AXT22" s="112"/>
      <c r="AXU22" s="112"/>
      <c r="AXV22" s="112"/>
      <c r="AXW22" s="112"/>
      <c r="AXX22" s="112"/>
      <c r="AXY22" s="112"/>
      <c r="AXZ22" s="112"/>
      <c r="AYA22" s="112"/>
      <c r="AYB22" s="112"/>
      <c r="AYC22" s="112"/>
      <c r="AYD22" s="112"/>
      <c r="AYE22" s="112"/>
      <c r="AYF22" s="112"/>
      <c r="AYG22" s="112"/>
      <c r="AYH22" s="112"/>
      <c r="AYI22" s="112"/>
      <c r="AYJ22" s="112"/>
      <c r="AYK22" s="112"/>
      <c r="AYL22" s="112"/>
      <c r="AYM22" s="112"/>
      <c r="AYN22" s="112"/>
      <c r="AYO22" s="112"/>
      <c r="AYP22" s="112"/>
      <c r="AYQ22" s="112"/>
      <c r="AYR22" s="112"/>
      <c r="AYS22" s="112"/>
      <c r="AYT22" s="112"/>
      <c r="AYU22" s="112"/>
      <c r="AYV22" s="112"/>
      <c r="AYW22" s="112"/>
      <c r="AYX22" s="112"/>
      <c r="AYY22" s="112"/>
      <c r="AYZ22" s="112"/>
      <c r="AZA22" s="112"/>
      <c r="AZB22" s="112"/>
      <c r="AZC22" s="112"/>
      <c r="AZD22" s="112"/>
      <c r="AZE22" s="112"/>
      <c r="AZF22" s="112"/>
      <c r="AZG22" s="112"/>
      <c r="AZH22" s="112"/>
      <c r="AZI22" s="112"/>
      <c r="AZJ22" s="112"/>
      <c r="AZK22" s="112"/>
      <c r="AZL22" s="112"/>
      <c r="AZM22" s="112"/>
      <c r="AZN22" s="112"/>
      <c r="AZO22" s="112"/>
      <c r="AZP22" s="112"/>
      <c r="AZQ22" s="112"/>
      <c r="AZR22" s="112"/>
      <c r="AZS22" s="112"/>
      <c r="AZT22" s="112"/>
      <c r="AZU22" s="112"/>
      <c r="AZV22" s="112"/>
      <c r="AZW22" s="112"/>
      <c r="AZX22" s="112"/>
      <c r="AZY22" s="112"/>
      <c r="AZZ22" s="112"/>
      <c r="BAA22" s="112"/>
      <c r="BAB22" s="112"/>
      <c r="BAC22" s="112"/>
      <c r="BAD22" s="112"/>
      <c r="BAE22" s="112"/>
      <c r="BAF22" s="112"/>
      <c r="BAG22" s="112"/>
      <c r="BAH22" s="112"/>
      <c r="BAI22" s="112"/>
      <c r="BAJ22" s="112"/>
      <c r="BAK22" s="112"/>
      <c r="BAL22" s="112"/>
      <c r="BAM22" s="112"/>
      <c r="BAN22" s="112"/>
      <c r="BAO22" s="112"/>
      <c r="BAP22" s="112"/>
      <c r="BAQ22" s="112"/>
      <c r="BAR22" s="112"/>
      <c r="BAS22" s="112"/>
      <c r="BAT22" s="112"/>
      <c r="BAU22" s="112"/>
      <c r="BAV22" s="112"/>
    </row>
    <row r="23" spans="1:1400" ht="33" customHeight="1">
      <c r="A23" s="139">
        <v>2</v>
      </c>
      <c r="B23" s="140" t="s">
        <v>53</v>
      </c>
      <c r="C23" s="153"/>
      <c r="D23" s="142" t="s">
        <v>54</v>
      </c>
      <c r="E23" s="143">
        <v>230000000</v>
      </c>
      <c r="F23" s="144" t="s">
        <v>30</v>
      </c>
      <c r="G23" s="145">
        <f t="shared" si="3"/>
        <v>5</v>
      </c>
      <c r="H23" s="145">
        <v>5</v>
      </c>
      <c r="I23" s="244">
        <v>177850000</v>
      </c>
      <c r="J23" s="168">
        <f t="shared" si="0"/>
        <v>77.326086956521706</v>
      </c>
      <c r="K23" s="168">
        <f t="shared" si="1"/>
        <v>77.326086956521706</v>
      </c>
      <c r="L23" s="168">
        <f t="shared" si="4"/>
        <v>-72.326086956521706</v>
      </c>
      <c r="M23" s="169">
        <f t="shared" si="5"/>
        <v>52150000</v>
      </c>
      <c r="N23" s="168">
        <f t="shared" si="2"/>
        <v>22.673913043478301</v>
      </c>
      <c r="O23" s="175"/>
      <c r="P23" s="170"/>
      <c r="Q23" s="175"/>
    </row>
    <row r="24" spans="1:1400" ht="46.5" customHeight="1">
      <c r="A24" s="139">
        <v>3</v>
      </c>
      <c r="B24" s="140" t="s">
        <v>55</v>
      </c>
      <c r="C24" s="153"/>
      <c r="D24" s="142" t="s">
        <v>56</v>
      </c>
      <c r="E24" s="143">
        <v>378440000</v>
      </c>
      <c r="F24" s="144" t="s">
        <v>30</v>
      </c>
      <c r="G24" s="145">
        <f t="shared" si="3"/>
        <v>5</v>
      </c>
      <c r="H24" s="145">
        <v>5</v>
      </c>
      <c r="I24" s="145">
        <v>0</v>
      </c>
      <c r="J24" s="168">
        <f t="shared" si="0"/>
        <v>0</v>
      </c>
      <c r="K24" s="168">
        <f t="shared" si="1"/>
        <v>0</v>
      </c>
      <c r="L24" s="168">
        <f t="shared" si="4"/>
        <v>5</v>
      </c>
      <c r="M24" s="169">
        <f t="shared" si="5"/>
        <v>378440000</v>
      </c>
      <c r="N24" s="168">
        <f t="shared" si="2"/>
        <v>100</v>
      </c>
      <c r="O24" s="175"/>
      <c r="P24" s="170"/>
      <c r="Q24" s="175"/>
    </row>
    <row r="25" spans="1:1400" s="114" customFormat="1" ht="31.5" customHeight="1">
      <c r="A25" s="134" t="s">
        <v>57</v>
      </c>
      <c r="B25" s="135" t="s">
        <v>58</v>
      </c>
      <c r="C25" s="154"/>
      <c r="D25" s="155" t="s">
        <v>59</v>
      </c>
      <c r="E25" s="136">
        <f>SUM(E26:E27)</f>
        <v>177638490</v>
      </c>
      <c r="F25" s="156" t="s">
        <v>30</v>
      </c>
      <c r="G25" s="138">
        <f t="shared" si="3"/>
        <v>5</v>
      </c>
      <c r="H25" s="138">
        <v>5</v>
      </c>
      <c r="I25" s="138">
        <f>SUM(I26:I27)</f>
        <v>9000000</v>
      </c>
      <c r="J25" s="176">
        <f t="shared" si="0"/>
        <v>7.2</v>
      </c>
      <c r="K25" s="138">
        <f>SUM(K26:K27)</f>
        <v>7.2</v>
      </c>
      <c r="L25" s="176">
        <f t="shared" si="4"/>
        <v>-2.2000000000000002</v>
      </c>
      <c r="M25" s="177">
        <f t="shared" si="5"/>
        <v>168638490</v>
      </c>
      <c r="N25" s="176">
        <f t="shared" si="2"/>
        <v>94.933530452775202</v>
      </c>
      <c r="O25" s="166"/>
      <c r="P25" s="178"/>
      <c r="Q25" s="166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2"/>
      <c r="AJ25" s="112"/>
      <c r="AK25" s="112"/>
      <c r="AL25" s="112"/>
      <c r="AM25" s="112"/>
      <c r="AN25" s="112"/>
      <c r="AO25" s="112"/>
      <c r="AP25" s="112"/>
      <c r="AQ25" s="112"/>
      <c r="AR25" s="112"/>
      <c r="AS25" s="112"/>
      <c r="AT25" s="112"/>
      <c r="AU25" s="112"/>
      <c r="AV25" s="112"/>
      <c r="AW25" s="112"/>
      <c r="AX25" s="112"/>
      <c r="AY25" s="112"/>
      <c r="AZ25" s="112"/>
      <c r="BA25" s="112"/>
      <c r="BB25" s="112"/>
      <c r="BC25" s="112"/>
      <c r="BD25" s="112"/>
      <c r="BE25" s="112"/>
      <c r="BF25" s="112"/>
      <c r="BG25" s="112"/>
      <c r="BH25" s="112"/>
      <c r="BI25" s="112"/>
      <c r="BJ25" s="112"/>
      <c r="BK25" s="112"/>
      <c r="BL25" s="112"/>
      <c r="BM25" s="112"/>
      <c r="BN25" s="112"/>
      <c r="BO25" s="112"/>
      <c r="BP25" s="112"/>
      <c r="BQ25" s="112"/>
      <c r="BR25" s="112"/>
      <c r="BS25" s="112"/>
      <c r="BT25" s="112"/>
      <c r="BU25" s="112"/>
      <c r="BV25" s="112"/>
      <c r="BW25" s="112"/>
      <c r="BX25" s="112"/>
      <c r="BY25" s="112"/>
      <c r="BZ25" s="112"/>
      <c r="CA25" s="112"/>
      <c r="CB25" s="112"/>
      <c r="CC25" s="112"/>
      <c r="CD25" s="112"/>
      <c r="CE25" s="112"/>
      <c r="CF25" s="112"/>
      <c r="CG25" s="112"/>
      <c r="CH25" s="112"/>
      <c r="CI25" s="112"/>
      <c r="CJ25" s="112"/>
      <c r="CK25" s="112"/>
      <c r="CL25" s="112"/>
      <c r="CM25" s="112"/>
      <c r="CN25" s="112"/>
      <c r="CO25" s="112"/>
      <c r="CP25" s="112"/>
      <c r="CQ25" s="112"/>
      <c r="CR25" s="112"/>
      <c r="CS25" s="112"/>
      <c r="CT25" s="112"/>
      <c r="CU25" s="112"/>
      <c r="CV25" s="112"/>
      <c r="CW25" s="112"/>
      <c r="CX25" s="112"/>
      <c r="CY25" s="112"/>
      <c r="CZ25" s="112"/>
      <c r="DA25" s="112"/>
      <c r="DB25" s="112"/>
      <c r="DC25" s="112"/>
      <c r="DD25" s="112"/>
      <c r="DE25" s="112"/>
      <c r="DF25" s="112"/>
      <c r="DG25" s="112"/>
      <c r="DH25" s="112"/>
      <c r="DI25" s="112"/>
      <c r="DJ25" s="112"/>
      <c r="DK25" s="112"/>
      <c r="DL25" s="112"/>
      <c r="DM25" s="112"/>
      <c r="DN25" s="112"/>
      <c r="DO25" s="112"/>
      <c r="DP25" s="112"/>
      <c r="DQ25" s="112"/>
      <c r="DR25" s="112"/>
      <c r="DS25" s="112"/>
      <c r="DT25" s="112"/>
      <c r="DU25" s="112"/>
      <c r="DV25" s="112"/>
      <c r="DW25" s="112"/>
      <c r="DX25" s="112"/>
      <c r="DY25" s="112"/>
      <c r="DZ25" s="112"/>
      <c r="EA25" s="112"/>
      <c r="EB25" s="112"/>
      <c r="EC25" s="112"/>
      <c r="ED25" s="112"/>
      <c r="EE25" s="112"/>
      <c r="EF25" s="112"/>
      <c r="EG25" s="112"/>
      <c r="EH25" s="112"/>
      <c r="EI25" s="112"/>
      <c r="EJ25" s="112"/>
      <c r="EK25" s="112"/>
      <c r="EL25" s="112"/>
      <c r="EM25" s="112"/>
      <c r="EN25" s="112"/>
      <c r="EO25" s="112"/>
      <c r="EP25" s="112"/>
      <c r="EQ25" s="112"/>
      <c r="ER25" s="112"/>
      <c r="ES25" s="112"/>
      <c r="ET25" s="112"/>
      <c r="EU25" s="112"/>
      <c r="EV25" s="112"/>
      <c r="EW25" s="112"/>
      <c r="EX25" s="112"/>
      <c r="EY25" s="112"/>
      <c r="EZ25" s="112"/>
      <c r="FA25" s="112"/>
      <c r="FB25" s="112"/>
      <c r="FC25" s="112"/>
      <c r="FD25" s="112"/>
      <c r="FE25" s="112"/>
      <c r="FF25" s="112"/>
      <c r="FG25" s="112"/>
      <c r="FH25" s="112"/>
      <c r="FI25" s="112"/>
      <c r="FJ25" s="112"/>
      <c r="FK25" s="112"/>
      <c r="FL25" s="112"/>
      <c r="FM25" s="112"/>
      <c r="FN25" s="112"/>
      <c r="FO25" s="112"/>
      <c r="FP25" s="112"/>
      <c r="FQ25" s="112"/>
      <c r="FR25" s="112"/>
      <c r="FS25" s="112"/>
      <c r="FT25" s="112"/>
      <c r="FU25" s="112"/>
      <c r="FV25" s="112"/>
      <c r="FW25" s="112"/>
      <c r="FX25" s="112"/>
      <c r="FY25" s="112"/>
      <c r="FZ25" s="112"/>
      <c r="GA25" s="112"/>
      <c r="GB25" s="112"/>
      <c r="GC25" s="112"/>
      <c r="GD25" s="112"/>
      <c r="GE25" s="112"/>
      <c r="GF25" s="112"/>
      <c r="GG25" s="112"/>
      <c r="GH25" s="112"/>
      <c r="GI25" s="112"/>
      <c r="GJ25" s="112"/>
      <c r="GK25" s="112"/>
      <c r="GL25" s="112"/>
      <c r="GM25" s="112"/>
      <c r="GN25" s="112"/>
      <c r="GO25" s="112"/>
      <c r="GP25" s="112"/>
      <c r="GQ25" s="112"/>
      <c r="GR25" s="112"/>
      <c r="GS25" s="112"/>
      <c r="GT25" s="112"/>
      <c r="GU25" s="112"/>
      <c r="GV25" s="112"/>
      <c r="GW25" s="112"/>
      <c r="GX25" s="112"/>
      <c r="GY25" s="112"/>
      <c r="GZ25" s="112"/>
      <c r="HA25" s="112"/>
      <c r="HB25" s="112"/>
      <c r="HC25" s="112"/>
      <c r="HD25" s="112"/>
      <c r="HE25" s="112"/>
      <c r="HF25" s="112"/>
      <c r="HG25" s="112"/>
      <c r="HH25" s="112"/>
      <c r="HI25" s="112"/>
      <c r="HJ25" s="112"/>
      <c r="HK25" s="112"/>
      <c r="HL25" s="112"/>
      <c r="HM25" s="112"/>
      <c r="HN25" s="112"/>
      <c r="HO25" s="112"/>
      <c r="HP25" s="112"/>
      <c r="HQ25" s="112"/>
      <c r="HR25" s="112"/>
      <c r="HS25" s="112"/>
      <c r="HT25" s="112"/>
      <c r="HU25" s="112"/>
      <c r="HV25" s="112"/>
      <c r="HW25" s="112"/>
      <c r="HX25" s="112"/>
      <c r="HY25" s="112"/>
      <c r="HZ25" s="112"/>
      <c r="IA25" s="112"/>
      <c r="IB25" s="112"/>
      <c r="IC25" s="112"/>
      <c r="ID25" s="112"/>
      <c r="IE25" s="112"/>
      <c r="IF25" s="112"/>
      <c r="IG25" s="112"/>
      <c r="IH25" s="112"/>
      <c r="II25" s="112"/>
      <c r="IJ25" s="112"/>
      <c r="IK25" s="112"/>
      <c r="IL25" s="112"/>
      <c r="IM25" s="112"/>
      <c r="IN25" s="112"/>
      <c r="IO25" s="112"/>
      <c r="IP25" s="112"/>
      <c r="IQ25" s="112"/>
      <c r="IR25" s="112"/>
      <c r="IS25" s="112"/>
      <c r="IT25" s="112"/>
      <c r="IU25" s="112"/>
      <c r="IV25" s="112"/>
      <c r="IW25" s="112"/>
      <c r="IX25" s="112"/>
      <c r="IY25" s="112"/>
      <c r="IZ25" s="112"/>
      <c r="JA25" s="112"/>
      <c r="JB25" s="112"/>
      <c r="JC25" s="112"/>
      <c r="JD25" s="112"/>
      <c r="JE25" s="112"/>
      <c r="JF25" s="112"/>
      <c r="JG25" s="112"/>
      <c r="JH25" s="112"/>
      <c r="JI25" s="112"/>
      <c r="JJ25" s="112"/>
      <c r="JK25" s="112"/>
      <c r="JL25" s="112"/>
      <c r="JM25" s="112"/>
      <c r="JN25" s="112"/>
      <c r="JO25" s="112"/>
      <c r="JP25" s="112"/>
      <c r="JQ25" s="112"/>
      <c r="JR25" s="112"/>
      <c r="JS25" s="112"/>
      <c r="JT25" s="112"/>
      <c r="JU25" s="112"/>
      <c r="JV25" s="112"/>
      <c r="JW25" s="112"/>
      <c r="JX25" s="112"/>
      <c r="JY25" s="112"/>
      <c r="JZ25" s="112"/>
      <c r="KA25" s="112"/>
      <c r="KB25" s="112"/>
      <c r="KC25" s="112"/>
      <c r="KD25" s="112"/>
      <c r="KE25" s="112"/>
      <c r="KF25" s="112"/>
      <c r="KG25" s="112"/>
      <c r="KH25" s="112"/>
      <c r="KI25" s="112"/>
      <c r="KJ25" s="112"/>
      <c r="KK25" s="112"/>
      <c r="KL25" s="112"/>
      <c r="KM25" s="112"/>
      <c r="KN25" s="112"/>
      <c r="KO25" s="112"/>
      <c r="KP25" s="112"/>
      <c r="KQ25" s="112"/>
      <c r="KR25" s="112"/>
      <c r="KS25" s="112"/>
      <c r="KT25" s="112"/>
      <c r="KU25" s="112"/>
      <c r="KV25" s="112"/>
      <c r="KW25" s="112"/>
      <c r="KX25" s="112"/>
      <c r="KY25" s="112"/>
      <c r="KZ25" s="112"/>
      <c r="LA25" s="112"/>
      <c r="LB25" s="112"/>
      <c r="LC25" s="112"/>
      <c r="LD25" s="112"/>
      <c r="LE25" s="112"/>
      <c r="LF25" s="112"/>
      <c r="LG25" s="112"/>
      <c r="LH25" s="112"/>
      <c r="LI25" s="112"/>
      <c r="LJ25" s="112"/>
      <c r="LK25" s="112"/>
      <c r="LL25" s="112"/>
      <c r="LM25" s="112"/>
      <c r="LN25" s="112"/>
      <c r="LO25" s="112"/>
      <c r="LP25" s="112"/>
      <c r="LQ25" s="112"/>
      <c r="LR25" s="112"/>
      <c r="LS25" s="112"/>
      <c r="LT25" s="112"/>
      <c r="LU25" s="112"/>
      <c r="LV25" s="112"/>
      <c r="LW25" s="112"/>
      <c r="LX25" s="112"/>
      <c r="LY25" s="112"/>
      <c r="LZ25" s="112"/>
      <c r="MA25" s="112"/>
      <c r="MB25" s="112"/>
      <c r="MC25" s="112"/>
      <c r="MD25" s="112"/>
      <c r="ME25" s="112"/>
      <c r="MF25" s="112"/>
      <c r="MG25" s="112"/>
      <c r="MH25" s="112"/>
      <c r="MI25" s="112"/>
      <c r="MJ25" s="112"/>
      <c r="MK25" s="112"/>
      <c r="ML25" s="112"/>
      <c r="MM25" s="112"/>
      <c r="MN25" s="112"/>
      <c r="MO25" s="112"/>
      <c r="MP25" s="112"/>
      <c r="MQ25" s="112"/>
      <c r="MR25" s="112"/>
      <c r="MS25" s="112"/>
      <c r="MT25" s="112"/>
      <c r="MU25" s="112"/>
      <c r="MV25" s="112"/>
      <c r="MW25" s="112"/>
      <c r="MX25" s="112"/>
      <c r="MY25" s="112"/>
      <c r="MZ25" s="112"/>
      <c r="NA25" s="112"/>
      <c r="NB25" s="112"/>
      <c r="NC25" s="112"/>
      <c r="ND25" s="112"/>
      <c r="NE25" s="112"/>
      <c r="NF25" s="112"/>
      <c r="NG25" s="112"/>
      <c r="NH25" s="112"/>
      <c r="NI25" s="112"/>
      <c r="NJ25" s="112"/>
      <c r="NK25" s="112"/>
      <c r="NL25" s="112"/>
      <c r="NM25" s="112"/>
      <c r="NN25" s="112"/>
      <c r="NO25" s="112"/>
      <c r="NP25" s="112"/>
      <c r="NQ25" s="112"/>
      <c r="NR25" s="112"/>
      <c r="NS25" s="112"/>
      <c r="NT25" s="112"/>
      <c r="NU25" s="112"/>
      <c r="NV25" s="112"/>
      <c r="NW25" s="112"/>
      <c r="NX25" s="112"/>
      <c r="NY25" s="112"/>
      <c r="NZ25" s="112"/>
      <c r="OA25" s="112"/>
      <c r="OB25" s="112"/>
      <c r="OC25" s="112"/>
      <c r="OD25" s="112"/>
      <c r="OE25" s="112"/>
      <c r="OF25" s="112"/>
      <c r="OG25" s="112"/>
      <c r="OH25" s="112"/>
      <c r="OI25" s="112"/>
      <c r="OJ25" s="112"/>
      <c r="OK25" s="112"/>
      <c r="OL25" s="112"/>
      <c r="OM25" s="112"/>
      <c r="ON25" s="112"/>
      <c r="OO25" s="112"/>
      <c r="OP25" s="112"/>
      <c r="OQ25" s="112"/>
      <c r="OR25" s="112"/>
      <c r="OS25" s="112"/>
      <c r="OT25" s="112"/>
      <c r="OU25" s="112"/>
      <c r="OV25" s="112"/>
      <c r="OW25" s="112"/>
      <c r="OX25" s="112"/>
      <c r="OY25" s="112"/>
      <c r="OZ25" s="112"/>
      <c r="PA25" s="112"/>
      <c r="PB25" s="112"/>
      <c r="PC25" s="112"/>
      <c r="PD25" s="112"/>
      <c r="PE25" s="112"/>
      <c r="PF25" s="112"/>
      <c r="PG25" s="112"/>
      <c r="PH25" s="112"/>
      <c r="PI25" s="112"/>
      <c r="PJ25" s="112"/>
      <c r="PK25" s="112"/>
      <c r="PL25" s="112"/>
      <c r="PM25" s="112"/>
      <c r="PN25" s="112"/>
      <c r="PO25" s="112"/>
      <c r="PP25" s="112"/>
      <c r="PQ25" s="112"/>
      <c r="PR25" s="112"/>
      <c r="PS25" s="112"/>
      <c r="PT25" s="112"/>
      <c r="PU25" s="112"/>
      <c r="PV25" s="112"/>
      <c r="PW25" s="112"/>
      <c r="PX25" s="112"/>
      <c r="PY25" s="112"/>
      <c r="PZ25" s="112"/>
      <c r="QA25" s="112"/>
      <c r="QB25" s="112"/>
      <c r="QC25" s="112"/>
      <c r="QD25" s="112"/>
      <c r="QE25" s="112"/>
      <c r="QF25" s="112"/>
      <c r="QG25" s="112"/>
      <c r="QH25" s="112"/>
      <c r="QI25" s="112"/>
      <c r="QJ25" s="112"/>
      <c r="QK25" s="112"/>
      <c r="QL25" s="112"/>
      <c r="QM25" s="112"/>
      <c r="QN25" s="112"/>
      <c r="QO25" s="112"/>
      <c r="QP25" s="112"/>
      <c r="QQ25" s="112"/>
      <c r="QR25" s="112"/>
      <c r="QS25" s="112"/>
      <c r="QT25" s="112"/>
      <c r="QU25" s="112"/>
      <c r="QV25" s="112"/>
      <c r="QW25" s="112"/>
      <c r="QX25" s="112"/>
      <c r="QY25" s="112"/>
      <c r="QZ25" s="112"/>
      <c r="RA25" s="112"/>
      <c r="RB25" s="112"/>
      <c r="RC25" s="112"/>
      <c r="RD25" s="112"/>
      <c r="RE25" s="112"/>
      <c r="RF25" s="112"/>
      <c r="RG25" s="112"/>
      <c r="RH25" s="112"/>
      <c r="RI25" s="112"/>
      <c r="RJ25" s="112"/>
      <c r="RK25" s="112"/>
      <c r="RL25" s="112"/>
      <c r="RM25" s="112"/>
      <c r="RN25" s="112"/>
      <c r="RO25" s="112"/>
      <c r="RP25" s="112"/>
      <c r="RQ25" s="112"/>
      <c r="RR25" s="112"/>
      <c r="RS25" s="112"/>
      <c r="RT25" s="112"/>
      <c r="RU25" s="112"/>
      <c r="RV25" s="112"/>
      <c r="RW25" s="112"/>
      <c r="RX25" s="112"/>
      <c r="RY25" s="112"/>
      <c r="RZ25" s="112"/>
      <c r="SA25" s="112"/>
      <c r="SB25" s="112"/>
      <c r="SC25" s="112"/>
      <c r="SD25" s="112"/>
      <c r="SE25" s="112"/>
      <c r="SF25" s="112"/>
      <c r="SG25" s="112"/>
      <c r="SH25" s="112"/>
      <c r="SI25" s="112"/>
      <c r="SJ25" s="112"/>
      <c r="SK25" s="112"/>
      <c r="SL25" s="112"/>
      <c r="SM25" s="112"/>
      <c r="SN25" s="112"/>
      <c r="SO25" s="112"/>
      <c r="SP25" s="112"/>
      <c r="SQ25" s="112"/>
      <c r="SR25" s="112"/>
      <c r="SS25" s="112"/>
      <c r="ST25" s="112"/>
      <c r="SU25" s="112"/>
      <c r="SV25" s="112"/>
      <c r="SW25" s="112"/>
      <c r="SX25" s="112"/>
      <c r="SY25" s="112"/>
      <c r="SZ25" s="112"/>
      <c r="TA25" s="112"/>
      <c r="TB25" s="112"/>
      <c r="TC25" s="112"/>
      <c r="TD25" s="112"/>
      <c r="TE25" s="112"/>
      <c r="TF25" s="112"/>
      <c r="TG25" s="112"/>
      <c r="TH25" s="112"/>
      <c r="TI25" s="112"/>
      <c r="TJ25" s="112"/>
      <c r="TK25" s="112"/>
      <c r="TL25" s="112"/>
      <c r="TM25" s="112"/>
      <c r="TN25" s="112"/>
      <c r="TO25" s="112"/>
      <c r="TP25" s="112"/>
      <c r="TQ25" s="112"/>
      <c r="TR25" s="112"/>
      <c r="TS25" s="112"/>
      <c r="TT25" s="112"/>
      <c r="TU25" s="112"/>
      <c r="TV25" s="112"/>
      <c r="TW25" s="112"/>
      <c r="TX25" s="112"/>
      <c r="TY25" s="112"/>
      <c r="TZ25" s="112"/>
      <c r="UA25" s="112"/>
      <c r="UB25" s="112"/>
      <c r="UC25" s="112"/>
      <c r="UD25" s="112"/>
      <c r="UE25" s="112"/>
      <c r="UF25" s="112"/>
      <c r="UG25" s="112"/>
      <c r="UH25" s="112"/>
      <c r="UI25" s="112"/>
      <c r="UJ25" s="112"/>
      <c r="UK25" s="112"/>
      <c r="UL25" s="112"/>
      <c r="UM25" s="112"/>
      <c r="UN25" s="112"/>
      <c r="UO25" s="112"/>
      <c r="UP25" s="112"/>
      <c r="UQ25" s="112"/>
      <c r="UR25" s="112"/>
      <c r="US25" s="112"/>
      <c r="UT25" s="112"/>
      <c r="UU25" s="112"/>
      <c r="UV25" s="112"/>
      <c r="UW25" s="112"/>
      <c r="UX25" s="112"/>
      <c r="UY25" s="112"/>
      <c r="UZ25" s="112"/>
      <c r="VA25" s="112"/>
      <c r="VB25" s="112"/>
      <c r="VC25" s="112"/>
      <c r="VD25" s="112"/>
      <c r="VE25" s="112"/>
      <c r="VF25" s="112"/>
      <c r="VG25" s="112"/>
      <c r="VH25" s="112"/>
      <c r="VI25" s="112"/>
      <c r="VJ25" s="112"/>
      <c r="VK25" s="112"/>
      <c r="VL25" s="112"/>
      <c r="VM25" s="112"/>
      <c r="VN25" s="112"/>
      <c r="VO25" s="112"/>
      <c r="VP25" s="112"/>
      <c r="VQ25" s="112"/>
      <c r="VR25" s="112"/>
      <c r="VS25" s="112"/>
      <c r="VT25" s="112"/>
      <c r="VU25" s="112"/>
      <c r="VV25" s="112"/>
      <c r="VW25" s="112"/>
      <c r="VX25" s="112"/>
      <c r="VY25" s="112"/>
      <c r="VZ25" s="112"/>
      <c r="WA25" s="112"/>
      <c r="WB25" s="112"/>
      <c r="WC25" s="112"/>
      <c r="WD25" s="112"/>
      <c r="WE25" s="112"/>
      <c r="WF25" s="112"/>
      <c r="WG25" s="112"/>
      <c r="WH25" s="112"/>
      <c r="WI25" s="112"/>
      <c r="WJ25" s="112"/>
      <c r="WK25" s="112"/>
      <c r="WL25" s="112"/>
      <c r="WM25" s="112"/>
      <c r="WN25" s="112"/>
      <c r="WO25" s="112"/>
      <c r="WP25" s="112"/>
      <c r="WQ25" s="112"/>
      <c r="WR25" s="112"/>
      <c r="WS25" s="112"/>
      <c r="WT25" s="112"/>
      <c r="WU25" s="112"/>
      <c r="WV25" s="112"/>
      <c r="WW25" s="112"/>
      <c r="WX25" s="112"/>
      <c r="WY25" s="112"/>
      <c r="WZ25" s="112"/>
      <c r="XA25" s="112"/>
      <c r="XB25" s="112"/>
      <c r="XC25" s="112"/>
      <c r="XD25" s="112"/>
      <c r="XE25" s="112"/>
      <c r="XF25" s="112"/>
      <c r="XG25" s="112"/>
      <c r="XH25" s="112"/>
      <c r="XI25" s="112"/>
      <c r="XJ25" s="112"/>
      <c r="XK25" s="112"/>
      <c r="XL25" s="112"/>
      <c r="XM25" s="112"/>
      <c r="XN25" s="112"/>
      <c r="XO25" s="112"/>
      <c r="XP25" s="112"/>
      <c r="XQ25" s="112"/>
      <c r="XR25" s="112"/>
      <c r="XS25" s="112"/>
      <c r="XT25" s="112"/>
      <c r="XU25" s="112"/>
      <c r="XV25" s="112"/>
      <c r="XW25" s="112"/>
      <c r="XX25" s="112"/>
      <c r="XY25" s="112"/>
      <c r="XZ25" s="112"/>
      <c r="YA25" s="112"/>
      <c r="YB25" s="112"/>
      <c r="YC25" s="112"/>
      <c r="YD25" s="112"/>
      <c r="YE25" s="112"/>
      <c r="YF25" s="112"/>
      <c r="YG25" s="112"/>
      <c r="YH25" s="112"/>
      <c r="YI25" s="112"/>
      <c r="YJ25" s="112"/>
      <c r="YK25" s="112"/>
      <c r="YL25" s="112"/>
      <c r="YM25" s="112"/>
      <c r="YN25" s="112"/>
      <c r="YO25" s="112"/>
      <c r="YP25" s="112"/>
      <c r="YQ25" s="112"/>
      <c r="YR25" s="112"/>
      <c r="YS25" s="112"/>
      <c r="YT25" s="112"/>
      <c r="YU25" s="112"/>
      <c r="YV25" s="112"/>
      <c r="YW25" s="112"/>
      <c r="YX25" s="112"/>
      <c r="YY25" s="112"/>
      <c r="YZ25" s="112"/>
      <c r="ZA25" s="112"/>
      <c r="ZB25" s="112"/>
      <c r="ZC25" s="112"/>
      <c r="ZD25" s="112"/>
      <c r="ZE25" s="112"/>
      <c r="ZF25" s="112"/>
      <c r="ZG25" s="112"/>
      <c r="ZH25" s="112"/>
      <c r="ZI25" s="112"/>
      <c r="ZJ25" s="112"/>
      <c r="ZK25" s="112"/>
      <c r="ZL25" s="112"/>
      <c r="ZM25" s="112"/>
      <c r="ZN25" s="112"/>
      <c r="ZO25" s="112"/>
      <c r="ZP25" s="112"/>
      <c r="ZQ25" s="112"/>
      <c r="ZR25" s="112"/>
      <c r="ZS25" s="112"/>
      <c r="ZT25" s="112"/>
      <c r="ZU25" s="112"/>
      <c r="ZV25" s="112"/>
      <c r="ZW25" s="112"/>
      <c r="ZX25" s="112"/>
      <c r="ZY25" s="112"/>
      <c r="ZZ25" s="112"/>
      <c r="AAA25" s="112"/>
      <c r="AAB25" s="112"/>
      <c r="AAC25" s="112"/>
      <c r="AAD25" s="112"/>
      <c r="AAE25" s="112"/>
      <c r="AAF25" s="112"/>
      <c r="AAG25" s="112"/>
      <c r="AAH25" s="112"/>
      <c r="AAI25" s="112"/>
      <c r="AAJ25" s="112"/>
      <c r="AAK25" s="112"/>
      <c r="AAL25" s="112"/>
      <c r="AAM25" s="112"/>
      <c r="AAN25" s="112"/>
      <c r="AAO25" s="112"/>
      <c r="AAP25" s="112"/>
      <c r="AAQ25" s="112"/>
      <c r="AAR25" s="112"/>
      <c r="AAS25" s="112"/>
      <c r="AAT25" s="112"/>
      <c r="AAU25" s="112"/>
      <c r="AAV25" s="112"/>
      <c r="AAW25" s="112"/>
      <c r="AAX25" s="112"/>
      <c r="AAY25" s="112"/>
      <c r="AAZ25" s="112"/>
      <c r="ABA25" s="112"/>
      <c r="ABB25" s="112"/>
      <c r="ABC25" s="112"/>
      <c r="ABD25" s="112"/>
      <c r="ABE25" s="112"/>
      <c r="ABF25" s="112"/>
      <c r="ABG25" s="112"/>
      <c r="ABH25" s="112"/>
      <c r="ABI25" s="112"/>
      <c r="ABJ25" s="112"/>
      <c r="ABK25" s="112"/>
      <c r="ABL25" s="112"/>
      <c r="ABM25" s="112"/>
      <c r="ABN25" s="112"/>
      <c r="ABO25" s="112"/>
      <c r="ABP25" s="112"/>
      <c r="ABQ25" s="112"/>
      <c r="ABR25" s="112"/>
      <c r="ABS25" s="112"/>
      <c r="ABT25" s="112"/>
      <c r="ABU25" s="112"/>
      <c r="ABV25" s="112"/>
      <c r="ABW25" s="112"/>
      <c r="ABX25" s="112"/>
      <c r="ABY25" s="112"/>
      <c r="ABZ25" s="112"/>
      <c r="ACA25" s="112"/>
      <c r="ACB25" s="112"/>
      <c r="ACC25" s="112"/>
      <c r="ACD25" s="112"/>
      <c r="ACE25" s="112"/>
      <c r="ACF25" s="112"/>
      <c r="ACG25" s="112"/>
      <c r="ACH25" s="112"/>
      <c r="ACI25" s="112"/>
      <c r="ACJ25" s="112"/>
      <c r="ACK25" s="112"/>
      <c r="ACL25" s="112"/>
      <c r="ACM25" s="112"/>
      <c r="ACN25" s="112"/>
      <c r="ACO25" s="112"/>
      <c r="ACP25" s="112"/>
      <c r="ACQ25" s="112"/>
      <c r="ACR25" s="112"/>
      <c r="ACS25" s="112"/>
      <c r="ACT25" s="112"/>
      <c r="ACU25" s="112"/>
      <c r="ACV25" s="112"/>
      <c r="ACW25" s="112"/>
      <c r="ACX25" s="112"/>
      <c r="ACY25" s="112"/>
      <c r="ACZ25" s="112"/>
      <c r="ADA25" s="112"/>
      <c r="ADB25" s="112"/>
      <c r="ADC25" s="112"/>
      <c r="ADD25" s="112"/>
      <c r="ADE25" s="112"/>
      <c r="ADF25" s="112"/>
      <c r="ADG25" s="112"/>
      <c r="ADH25" s="112"/>
      <c r="ADI25" s="112"/>
      <c r="ADJ25" s="112"/>
      <c r="ADK25" s="112"/>
      <c r="ADL25" s="112"/>
      <c r="ADM25" s="112"/>
      <c r="ADN25" s="112"/>
      <c r="ADO25" s="112"/>
      <c r="ADP25" s="112"/>
      <c r="ADQ25" s="112"/>
      <c r="ADR25" s="112"/>
      <c r="ADS25" s="112"/>
      <c r="ADT25" s="112"/>
      <c r="ADU25" s="112"/>
      <c r="ADV25" s="112"/>
      <c r="ADW25" s="112"/>
      <c r="ADX25" s="112"/>
      <c r="ADY25" s="112"/>
      <c r="ADZ25" s="112"/>
      <c r="AEA25" s="112"/>
      <c r="AEB25" s="112"/>
      <c r="AEC25" s="112"/>
      <c r="AED25" s="112"/>
      <c r="AEE25" s="112"/>
      <c r="AEF25" s="112"/>
      <c r="AEG25" s="112"/>
      <c r="AEH25" s="112"/>
      <c r="AEI25" s="112"/>
      <c r="AEJ25" s="112"/>
      <c r="AEK25" s="112"/>
      <c r="AEL25" s="112"/>
      <c r="AEM25" s="112"/>
      <c r="AEN25" s="112"/>
      <c r="AEO25" s="112"/>
      <c r="AEP25" s="112"/>
      <c r="AEQ25" s="112"/>
      <c r="AER25" s="112"/>
      <c r="AES25" s="112"/>
      <c r="AET25" s="112"/>
      <c r="AEU25" s="112"/>
      <c r="AEV25" s="112"/>
      <c r="AEW25" s="112"/>
      <c r="AEX25" s="112"/>
      <c r="AEY25" s="112"/>
      <c r="AEZ25" s="112"/>
      <c r="AFA25" s="112"/>
      <c r="AFB25" s="112"/>
      <c r="AFC25" s="112"/>
      <c r="AFD25" s="112"/>
      <c r="AFE25" s="112"/>
      <c r="AFF25" s="112"/>
      <c r="AFG25" s="112"/>
      <c r="AFH25" s="112"/>
      <c r="AFI25" s="112"/>
      <c r="AFJ25" s="112"/>
      <c r="AFK25" s="112"/>
      <c r="AFL25" s="112"/>
      <c r="AFM25" s="112"/>
      <c r="AFN25" s="112"/>
      <c r="AFO25" s="112"/>
      <c r="AFP25" s="112"/>
      <c r="AFQ25" s="112"/>
      <c r="AFR25" s="112"/>
      <c r="AFS25" s="112"/>
      <c r="AFT25" s="112"/>
      <c r="AFU25" s="112"/>
      <c r="AFV25" s="112"/>
      <c r="AFW25" s="112"/>
      <c r="AFX25" s="112"/>
      <c r="AFY25" s="112"/>
      <c r="AFZ25" s="112"/>
      <c r="AGA25" s="112"/>
      <c r="AGB25" s="112"/>
      <c r="AGC25" s="112"/>
      <c r="AGD25" s="112"/>
      <c r="AGE25" s="112"/>
      <c r="AGF25" s="112"/>
      <c r="AGG25" s="112"/>
      <c r="AGH25" s="112"/>
      <c r="AGI25" s="112"/>
      <c r="AGJ25" s="112"/>
      <c r="AGK25" s="112"/>
      <c r="AGL25" s="112"/>
      <c r="AGM25" s="112"/>
      <c r="AGN25" s="112"/>
      <c r="AGO25" s="112"/>
      <c r="AGP25" s="112"/>
      <c r="AGQ25" s="112"/>
      <c r="AGR25" s="112"/>
      <c r="AGS25" s="112"/>
      <c r="AGT25" s="112"/>
      <c r="AGU25" s="112"/>
      <c r="AGV25" s="112"/>
      <c r="AGW25" s="112"/>
      <c r="AGX25" s="112"/>
      <c r="AGY25" s="112"/>
      <c r="AGZ25" s="112"/>
      <c r="AHA25" s="112"/>
      <c r="AHB25" s="112"/>
      <c r="AHC25" s="112"/>
      <c r="AHD25" s="112"/>
      <c r="AHE25" s="112"/>
      <c r="AHF25" s="112"/>
      <c r="AHG25" s="112"/>
      <c r="AHH25" s="112"/>
      <c r="AHI25" s="112"/>
      <c r="AHJ25" s="112"/>
      <c r="AHK25" s="112"/>
      <c r="AHL25" s="112"/>
      <c r="AHM25" s="112"/>
      <c r="AHN25" s="112"/>
      <c r="AHO25" s="112"/>
      <c r="AHP25" s="112"/>
      <c r="AHQ25" s="112"/>
      <c r="AHR25" s="112"/>
      <c r="AHS25" s="112"/>
      <c r="AHT25" s="112"/>
      <c r="AHU25" s="112"/>
      <c r="AHV25" s="112"/>
      <c r="AHW25" s="112"/>
      <c r="AHX25" s="112"/>
      <c r="AHY25" s="112"/>
      <c r="AHZ25" s="112"/>
      <c r="AIA25" s="112"/>
      <c r="AIB25" s="112"/>
      <c r="AIC25" s="112"/>
      <c r="AID25" s="112"/>
      <c r="AIE25" s="112"/>
      <c r="AIF25" s="112"/>
      <c r="AIG25" s="112"/>
      <c r="AIH25" s="112"/>
      <c r="AII25" s="112"/>
      <c r="AIJ25" s="112"/>
      <c r="AIK25" s="112"/>
      <c r="AIL25" s="112"/>
      <c r="AIM25" s="112"/>
      <c r="AIN25" s="112"/>
      <c r="AIO25" s="112"/>
      <c r="AIP25" s="112"/>
      <c r="AIQ25" s="112"/>
      <c r="AIR25" s="112"/>
      <c r="AIS25" s="112"/>
      <c r="AIT25" s="112"/>
      <c r="AIU25" s="112"/>
      <c r="AIV25" s="112"/>
      <c r="AIW25" s="112"/>
      <c r="AIX25" s="112"/>
      <c r="AIY25" s="112"/>
      <c r="AIZ25" s="112"/>
      <c r="AJA25" s="112"/>
      <c r="AJB25" s="112"/>
      <c r="AJC25" s="112"/>
      <c r="AJD25" s="112"/>
      <c r="AJE25" s="112"/>
      <c r="AJF25" s="112"/>
      <c r="AJG25" s="112"/>
      <c r="AJH25" s="112"/>
      <c r="AJI25" s="112"/>
      <c r="AJJ25" s="112"/>
      <c r="AJK25" s="112"/>
      <c r="AJL25" s="112"/>
      <c r="AJM25" s="112"/>
      <c r="AJN25" s="112"/>
      <c r="AJO25" s="112"/>
      <c r="AJP25" s="112"/>
      <c r="AJQ25" s="112"/>
      <c r="AJR25" s="112"/>
      <c r="AJS25" s="112"/>
      <c r="AJT25" s="112"/>
      <c r="AJU25" s="112"/>
      <c r="AJV25" s="112"/>
      <c r="AJW25" s="112"/>
      <c r="AJX25" s="112"/>
      <c r="AJY25" s="112"/>
      <c r="AJZ25" s="112"/>
      <c r="AKA25" s="112"/>
      <c r="AKB25" s="112"/>
      <c r="AKC25" s="112"/>
      <c r="AKD25" s="112"/>
      <c r="AKE25" s="112"/>
      <c r="AKF25" s="112"/>
      <c r="AKG25" s="112"/>
      <c r="AKH25" s="112"/>
      <c r="AKI25" s="112"/>
      <c r="AKJ25" s="112"/>
      <c r="AKK25" s="112"/>
      <c r="AKL25" s="112"/>
      <c r="AKM25" s="112"/>
      <c r="AKN25" s="112"/>
      <c r="AKO25" s="112"/>
      <c r="AKP25" s="112"/>
      <c r="AKQ25" s="112"/>
      <c r="AKR25" s="112"/>
      <c r="AKS25" s="112"/>
      <c r="AKT25" s="112"/>
      <c r="AKU25" s="112"/>
      <c r="AKV25" s="112"/>
      <c r="AKW25" s="112"/>
      <c r="AKX25" s="112"/>
      <c r="AKY25" s="112"/>
      <c r="AKZ25" s="112"/>
      <c r="ALA25" s="112"/>
      <c r="ALB25" s="112"/>
      <c r="ALC25" s="112"/>
      <c r="ALD25" s="112"/>
      <c r="ALE25" s="112"/>
      <c r="ALF25" s="112"/>
      <c r="ALG25" s="112"/>
      <c r="ALH25" s="112"/>
      <c r="ALI25" s="112"/>
      <c r="ALJ25" s="112"/>
      <c r="ALK25" s="112"/>
      <c r="ALL25" s="112"/>
      <c r="ALM25" s="112"/>
      <c r="ALN25" s="112"/>
      <c r="ALO25" s="112"/>
      <c r="ALP25" s="112"/>
      <c r="ALQ25" s="112"/>
      <c r="ALR25" s="112"/>
      <c r="ALS25" s="112"/>
      <c r="ALT25" s="112"/>
      <c r="ALU25" s="112"/>
      <c r="ALV25" s="112"/>
      <c r="ALW25" s="112"/>
      <c r="ALX25" s="112"/>
      <c r="ALY25" s="112"/>
      <c r="ALZ25" s="112"/>
      <c r="AMA25" s="112"/>
      <c r="AMB25" s="112"/>
      <c r="AMC25" s="112"/>
      <c r="AMD25" s="112"/>
      <c r="AME25" s="112"/>
      <c r="AMF25" s="112"/>
      <c r="AMG25" s="112"/>
      <c r="AMH25" s="112"/>
      <c r="AMI25" s="112"/>
      <c r="AMJ25" s="112"/>
      <c r="AMK25" s="112"/>
      <c r="AML25" s="112"/>
      <c r="AMM25" s="112"/>
      <c r="AMN25" s="112"/>
      <c r="AMO25" s="112"/>
      <c r="AMP25" s="112"/>
      <c r="AMQ25" s="112"/>
      <c r="AMR25" s="112"/>
      <c r="AMS25" s="112"/>
      <c r="AMT25" s="112"/>
      <c r="AMU25" s="112"/>
      <c r="AMV25" s="112"/>
      <c r="AMW25" s="112"/>
      <c r="AMX25" s="112"/>
      <c r="AMY25" s="112"/>
      <c r="AMZ25" s="112"/>
      <c r="ANA25" s="112"/>
      <c r="ANB25" s="112"/>
      <c r="ANC25" s="112"/>
      <c r="AND25" s="112"/>
      <c r="ANE25" s="112"/>
      <c r="ANF25" s="112"/>
      <c r="ANG25" s="112"/>
      <c r="ANH25" s="112"/>
      <c r="ANI25" s="112"/>
      <c r="ANJ25" s="112"/>
      <c r="ANK25" s="112"/>
      <c r="ANL25" s="112"/>
      <c r="ANM25" s="112"/>
      <c r="ANN25" s="112"/>
      <c r="ANO25" s="112"/>
      <c r="ANP25" s="112"/>
      <c r="ANQ25" s="112"/>
      <c r="ANR25" s="112"/>
      <c r="ANS25" s="112"/>
      <c r="ANT25" s="112"/>
      <c r="ANU25" s="112"/>
      <c r="ANV25" s="112"/>
      <c r="ANW25" s="112"/>
      <c r="ANX25" s="112"/>
      <c r="ANY25" s="112"/>
      <c r="ANZ25" s="112"/>
      <c r="AOA25" s="112"/>
      <c r="AOB25" s="112"/>
      <c r="AOC25" s="112"/>
      <c r="AOD25" s="112"/>
      <c r="AOE25" s="112"/>
      <c r="AOF25" s="112"/>
      <c r="AOG25" s="112"/>
      <c r="AOH25" s="112"/>
      <c r="AOI25" s="112"/>
      <c r="AOJ25" s="112"/>
      <c r="AOK25" s="112"/>
      <c r="AOL25" s="112"/>
      <c r="AOM25" s="112"/>
      <c r="AON25" s="112"/>
      <c r="AOO25" s="112"/>
      <c r="AOP25" s="112"/>
      <c r="AOQ25" s="112"/>
      <c r="AOR25" s="112"/>
      <c r="AOS25" s="112"/>
      <c r="AOT25" s="112"/>
      <c r="AOU25" s="112"/>
      <c r="AOV25" s="112"/>
      <c r="AOW25" s="112"/>
      <c r="AOX25" s="112"/>
      <c r="AOY25" s="112"/>
      <c r="AOZ25" s="112"/>
      <c r="APA25" s="112"/>
      <c r="APB25" s="112"/>
      <c r="APC25" s="112"/>
      <c r="APD25" s="112"/>
      <c r="APE25" s="112"/>
      <c r="APF25" s="112"/>
      <c r="APG25" s="112"/>
      <c r="APH25" s="112"/>
      <c r="API25" s="112"/>
      <c r="APJ25" s="112"/>
      <c r="APK25" s="112"/>
      <c r="APL25" s="112"/>
      <c r="APM25" s="112"/>
      <c r="APN25" s="112"/>
      <c r="APO25" s="112"/>
      <c r="APP25" s="112"/>
      <c r="APQ25" s="112"/>
      <c r="APR25" s="112"/>
      <c r="APS25" s="112"/>
      <c r="APT25" s="112"/>
      <c r="APU25" s="112"/>
      <c r="APV25" s="112"/>
      <c r="APW25" s="112"/>
      <c r="APX25" s="112"/>
      <c r="APY25" s="112"/>
      <c r="APZ25" s="112"/>
      <c r="AQA25" s="112"/>
      <c r="AQB25" s="112"/>
      <c r="AQC25" s="112"/>
      <c r="AQD25" s="112"/>
      <c r="AQE25" s="112"/>
      <c r="AQF25" s="112"/>
      <c r="AQG25" s="112"/>
      <c r="AQH25" s="112"/>
      <c r="AQI25" s="112"/>
      <c r="AQJ25" s="112"/>
      <c r="AQK25" s="112"/>
      <c r="AQL25" s="112"/>
      <c r="AQM25" s="112"/>
      <c r="AQN25" s="112"/>
      <c r="AQO25" s="112"/>
      <c r="AQP25" s="112"/>
      <c r="AQQ25" s="112"/>
      <c r="AQR25" s="112"/>
      <c r="AQS25" s="112"/>
      <c r="AQT25" s="112"/>
      <c r="AQU25" s="112"/>
      <c r="AQV25" s="112"/>
      <c r="AQW25" s="112"/>
      <c r="AQX25" s="112"/>
      <c r="AQY25" s="112"/>
      <c r="AQZ25" s="112"/>
      <c r="ARA25" s="112"/>
      <c r="ARB25" s="112"/>
      <c r="ARC25" s="112"/>
      <c r="ARD25" s="112"/>
      <c r="ARE25" s="112"/>
      <c r="ARF25" s="112"/>
      <c r="ARG25" s="112"/>
      <c r="ARH25" s="112"/>
      <c r="ARI25" s="112"/>
      <c r="ARJ25" s="112"/>
      <c r="ARK25" s="112"/>
      <c r="ARL25" s="112"/>
      <c r="ARM25" s="112"/>
      <c r="ARN25" s="112"/>
      <c r="ARO25" s="112"/>
      <c r="ARP25" s="112"/>
      <c r="ARQ25" s="112"/>
      <c r="ARR25" s="112"/>
      <c r="ARS25" s="112"/>
      <c r="ART25" s="112"/>
      <c r="ARU25" s="112"/>
      <c r="ARV25" s="112"/>
      <c r="ARW25" s="112"/>
      <c r="ARX25" s="112"/>
      <c r="ARY25" s="112"/>
      <c r="ARZ25" s="112"/>
      <c r="ASA25" s="112"/>
      <c r="ASB25" s="112"/>
      <c r="ASC25" s="112"/>
      <c r="ASD25" s="112"/>
      <c r="ASE25" s="112"/>
      <c r="ASF25" s="112"/>
      <c r="ASG25" s="112"/>
      <c r="ASH25" s="112"/>
      <c r="ASI25" s="112"/>
      <c r="ASJ25" s="112"/>
      <c r="ASK25" s="112"/>
      <c r="ASL25" s="112"/>
      <c r="ASM25" s="112"/>
      <c r="ASN25" s="112"/>
      <c r="ASO25" s="112"/>
      <c r="ASP25" s="112"/>
      <c r="ASQ25" s="112"/>
      <c r="ASR25" s="112"/>
      <c r="ASS25" s="112"/>
      <c r="AST25" s="112"/>
      <c r="ASU25" s="112"/>
      <c r="ASV25" s="112"/>
      <c r="ASW25" s="112"/>
      <c r="ASX25" s="112"/>
      <c r="ASY25" s="112"/>
      <c r="ASZ25" s="112"/>
      <c r="ATA25" s="112"/>
      <c r="ATB25" s="112"/>
      <c r="ATC25" s="112"/>
      <c r="ATD25" s="112"/>
      <c r="ATE25" s="112"/>
      <c r="ATF25" s="112"/>
      <c r="ATG25" s="112"/>
      <c r="ATH25" s="112"/>
      <c r="ATI25" s="112"/>
      <c r="ATJ25" s="112"/>
      <c r="ATK25" s="112"/>
      <c r="ATL25" s="112"/>
      <c r="ATM25" s="112"/>
      <c r="ATN25" s="112"/>
      <c r="ATO25" s="112"/>
      <c r="ATP25" s="112"/>
      <c r="ATQ25" s="112"/>
      <c r="ATR25" s="112"/>
      <c r="ATS25" s="112"/>
      <c r="ATT25" s="112"/>
      <c r="ATU25" s="112"/>
      <c r="ATV25" s="112"/>
      <c r="ATW25" s="112"/>
      <c r="ATX25" s="112"/>
      <c r="ATY25" s="112"/>
      <c r="ATZ25" s="112"/>
      <c r="AUA25" s="112"/>
      <c r="AUB25" s="112"/>
      <c r="AUC25" s="112"/>
      <c r="AUD25" s="112"/>
      <c r="AUE25" s="112"/>
      <c r="AUF25" s="112"/>
      <c r="AUG25" s="112"/>
      <c r="AUH25" s="112"/>
      <c r="AUI25" s="112"/>
      <c r="AUJ25" s="112"/>
      <c r="AUK25" s="112"/>
      <c r="AUL25" s="112"/>
      <c r="AUM25" s="112"/>
      <c r="AUN25" s="112"/>
      <c r="AUO25" s="112"/>
      <c r="AUP25" s="112"/>
      <c r="AUQ25" s="112"/>
      <c r="AUR25" s="112"/>
      <c r="AUS25" s="112"/>
      <c r="AUT25" s="112"/>
      <c r="AUU25" s="112"/>
      <c r="AUV25" s="112"/>
      <c r="AUW25" s="112"/>
      <c r="AUX25" s="112"/>
      <c r="AUY25" s="112"/>
      <c r="AUZ25" s="112"/>
      <c r="AVA25" s="112"/>
      <c r="AVB25" s="112"/>
      <c r="AVC25" s="112"/>
      <c r="AVD25" s="112"/>
      <c r="AVE25" s="112"/>
      <c r="AVF25" s="112"/>
      <c r="AVG25" s="112"/>
      <c r="AVH25" s="112"/>
      <c r="AVI25" s="112"/>
      <c r="AVJ25" s="112"/>
      <c r="AVK25" s="112"/>
      <c r="AVL25" s="112"/>
      <c r="AVM25" s="112"/>
      <c r="AVN25" s="112"/>
      <c r="AVO25" s="112"/>
      <c r="AVP25" s="112"/>
      <c r="AVQ25" s="112"/>
      <c r="AVR25" s="112"/>
      <c r="AVS25" s="112"/>
      <c r="AVT25" s="112"/>
      <c r="AVU25" s="112"/>
      <c r="AVV25" s="112"/>
      <c r="AVW25" s="112"/>
      <c r="AVX25" s="112"/>
      <c r="AVY25" s="112"/>
      <c r="AVZ25" s="112"/>
      <c r="AWA25" s="112"/>
      <c r="AWB25" s="112"/>
      <c r="AWC25" s="112"/>
      <c r="AWD25" s="112"/>
      <c r="AWE25" s="112"/>
      <c r="AWF25" s="112"/>
      <c r="AWG25" s="112"/>
      <c r="AWH25" s="112"/>
      <c r="AWI25" s="112"/>
      <c r="AWJ25" s="112"/>
      <c r="AWK25" s="112"/>
      <c r="AWL25" s="112"/>
      <c r="AWM25" s="112"/>
      <c r="AWN25" s="112"/>
      <c r="AWO25" s="112"/>
      <c r="AWP25" s="112"/>
      <c r="AWQ25" s="112"/>
      <c r="AWR25" s="112"/>
      <c r="AWS25" s="112"/>
      <c r="AWT25" s="112"/>
      <c r="AWU25" s="112"/>
      <c r="AWV25" s="112"/>
      <c r="AWW25" s="112"/>
      <c r="AWX25" s="112"/>
      <c r="AWY25" s="112"/>
      <c r="AWZ25" s="112"/>
      <c r="AXA25" s="112"/>
      <c r="AXB25" s="112"/>
      <c r="AXC25" s="112"/>
      <c r="AXD25" s="112"/>
      <c r="AXE25" s="112"/>
      <c r="AXF25" s="112"/>
      <c r="AXG25" s="112"/>
      <c r="AXH25" s="112"/>
      <c r="AXI25" s="112"/>
      <c r="AXJ25" s="112"/>
      <c r="AXK25" s="112"/>
      <c r="AXL25" s="112"/>
      <c r="AXM25" s="112"/>
      <c r="AXN25" s="112"/>
      <c r="AXO25" s="112"/>
      <c r="AXP25" s="112"/>
      <c r="AXQ25" s="112"/>
      <c r="AXR25" s="112"/>
      <c r="AXS25" s="112"/>
      <c r="AXT25" s="112"/>
      <c r="AXU25" s="112"/>
      <c r="AXV25" s="112"/>
      <c r="AXW25" s="112"/>
      <c r="AXX25" s="112"/>
      <c r="AXY25" s="112"/>
      <c r="AXZ25" s="112"/>
      <c r="AYA25" s="112"/>
      <c r="AYB25" s="112"/>
      <c r="AYC25" s="112"/>
      <c r="AYD25" s="112"/>
      <c r="AYE25" s="112"/>
      <c r="AYF25" s="112"/>
      <c r="AYG25" s="112"/>
      <c r="AYH25" s="112"/>
      <c r="AYI25" s="112"/>
      <c r="AYJ25" s="112"/>
      <c r="AYK25" s="112"/>
      <c r="AYL25" s="112"/>
      <c r="AYM25" s="112"/>
      <c r="AYN25" s="112"/>
      <c r="AYO25" s="112"/>
      <c r="AYP25" s="112"/>
      <c r="AYQ25" s="112"/>
      <c r="AYR25" s="112"/>
      <c r="AYS25" s="112"/>
      <c r="AYT25" s="112"/>
      <c r="AYU25" s="112"/>
      <c r="AYV25" s="112"/>
      <c r="AYW25" s="112"/>
      <c r="AYX25" s="112"/>
      <c r="AYY25" s="112"/>
      <c r="AYZ25" s="112"/>
      <c r="AZA25" s="112"/>
      <c r="AZB25" s="112"/>
      <c r="AZC25" s="112"/>
      <c r="AZD25" s="112"/>
      <c r="AZE25" s="112"/>
      <c r="AZF25" s="112"/>
      <c r="AZG25" s="112"/>
      <c r="AZH25" s="112"/>
      <c r="AZI25" s="112"/>
      <c r="AZJ25" s="112"/>
      <c r="AZK25" s="112"/>
      <c r="AZL25" s="112"/>
      <c r="AZM25" s="112"/>
      <c r="AZN25" s="112"/>
      <c r="AZO25" s="112"/>
      <c r="AZP25" s="112"/>
      <c r="AZQ25" s="112"/>
      <c r="AZR25" s="112"/>
      <c r="AZS25" s="112"/>
      <c r="AZT25" s="112"/>
      <c r="AZU25" s="112"/>
      <c r="AZV25" s="112"/>
      <c r="AZW25" s="112"/>
      <c r="AZX25" s="112"/>
      <c r="AZY25" s="112"/>
      <c r="AZZ25" s="112"/>
      <c r="BAA25" s="112"/>
      <c r="BAB25" s="112"/>
      <c r="BAC25" s="112"/>
      <c r="BAD25" s="112"/>
      <c r="BAE25" s="112"/>
      <c r="BAF25" s="112"/>
      <c r="BAG25" s="112"/>
      <c r="BAH25" s="112"/>
      <c r="BAI25" s="112"/>
      <c r="BAJ25" s="112"/>
      <c r="BAK25" s="112"/>
      <c r="BAL25" s="112"/>
      <c r="BAM25" s="112"/>
      <c r="BAN25" s="112"/>
      <c r="BAO25" s="112"/>
      <c r="BAP25" s="112"/>
      <c r="BAQ25" s="112"/>
      <c r="BAR25" s="112"/>
      <c r="BAS25" s="112"/>
      <c r="BAT25" s="112"/>
      <c r="BAU25" s="112"/>
      <c r="BAV25" s="112"/>
    </row>
    <row r="26" spans="1:1400" s="112" customFormat="1" ht="24.75" customHeight="1">
      <c r="A26" s="139">
        <v>1</v>
      </c>
      <c r="B26" s="140" t="s">
        <v>60</v>
      </c>
      <c r="C26" s="153"/>
      <c r="D26" s="142" t="s">
        <v>61</v>
      </c>
      <c r="E26" s="143">
        <v>52638490</v>
      </c>
      <c r="F26" s="144" t="s">
        <v>30</v>
      </c>
      <c r="G26" s="145">
        <f t="shared" si="3"/>
        <v>5</v>
      </c>
      <c r="H26" s="145">
        <v>5</v>
      </c>
      <c r="I26" s="145">
        <v>0</v>
      </c>
      <c r="J26" s="168">
        <f t="shared" si="0"/>
        <v>0</v>
      </c>
      <c r="K26" s="168">
        <f t="shared" si="1"/>
        <v>0</v>
      </c>
      <c r="L26" s="168">
        <f t="shared" si="4"/>
        <v>5</v>
      </c>
      <c r="M26" s="169">
        <f t="shared" si="5"/>
        <v>52638490</v>
      </c>
      <c r="N26" s="168">
        <f t="shared" si="2"/>
        <v>100</v>
      </c>
      <c r="O26" s="175"/>
      <c r="P26" s="170"/>
      <c r="Q26" s="175"/>
    </row>
    <row r="27" spans="1:1400" s="200" customFormat="1" ht="27.75" customHeight="1">
      <c r="A27" s="202">
        <v>2</v>
      </c>
      <c r="B27" s="203" t="s">
        <v>62</v>
      </c>
      <c r="C27" s="216"/>
      <c r="D27" s="205" t="s">
        <v>63</v>
      </c>
      <c r="E27" s="206">
        <v>125000000</v>
      </c>
      <c r="F27" s="207" t="s">
        <v>30</v>
      </c>
      <c r="G27" s="208">
        <f t="shared" si="3"/>
        <v>5</v>
      </c>
      <c r="H27" s="208">
        <v>5</v>
      </c>
      <c r="I27" s="243">
        <v>9000000</v>
      </c>
      <c r="J27" s="219">
        <f t="shared" si="0"/>
        <v>7.2</v>
      </c>
      <c r="K27" s="219">
        <f t="shared" si="1"/>
        <v>7.2</v>
      </c>
      <c r="L27" s="219">
        <f t="shared" si="4"/>
        <v>-2.2000000000000002</v>
      </c>
      <c r="M27" s="220">
        <f t="shared" si="5"/>
        <v>116000000</v>
      </c>
      <c r="N27" s="219">
        <f t="shared" si="2"/>
        <v>92.8</v>
      </c>
      <c r="O27" s="224"/>
      <c r="P27" s="221"/>
      <c r="Q27" s="224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2"/>
      <c r="AJ27" s="112"/>
      <c r="AK27" s="112"/>
      <c r="AL27" s="112"/>
      <c r="AM27" s="112"/>
      <c r="AN27" s="112"/>
      <c r="AO27" s="112"/>
      <c r="AP27" s="112"/>
      <c r="AQ27" s="112"/>
      <c r="AR27" s="112"/>
      <c r="AS27" s="112"/>
      <c r="AT27" s="112"/>
      <c r="AU27" s="112"/>
      <c r="AV27" s="112"/>
      <c r="AW27" s="112"/>
      <c r="AX27" s="112"/>
      <c r="AY27" s="112"/>
      <c r="AZ27" s="112"/>
      <c r="BA27" s="112"/>
      <c r="BB27" s="112"/>
      <c r="BC27" s="112"/>
      <c r="BD27" s="112"/>
      <c r="BE27" s="112"/>
      <c r="BF27" s="112"/>
      <c r="BG27" s="112"/>
      <c r="BH27" s="112"/>
      <c r="BI27" s="112"/>
      <c r="BJ27" s="112"/>
      <c r="BK27" s="112"/>
      <c r="BL27" s="112"/>
      <c r="BM27" s="112"/>
      <c r="BN27" s="112"/>
      <c r="BO27" s="112"/>
      <c r="BP27" s="112"/>
      <c r="BQ27" s="112"/>
      <c r="BR27" s="112"/>
      <c r="BS27" s="112"/>
      <c r="BT27" s="112"/>
      <c r="BU27" s="112"/>
      <c r="BV27" s="112"/>
      <c r="BW27" s="112"/>
      <c r="BX27" s="112"/>
      <c r="BY27" s="112"/>
      <c r="BZ27" s="112"/>
      <c r="CA27" s="112"/>
      <c r="CB27" s="112"/>
      <c r="CC27" s="112"/>
      <c r="CD27" s="112"/>
      <c r="CE27" s="112"/>
      <c r="CF27" s="112"/>
      <c r="CG27" s="112"/>
      <c r="CH27" s="112"/>
      <c r="CI27" s="112"/>
      <c r="CJ27" s="112"/>
      <c r="CK27" s="112"/>
      <c r="CL27" s="112"/>
      <c r="CM27" s="112"/>
      <c r="CN27" s="112"/>
      <c r="CO27" s="112"/>
      <c r="CP27" s="112"/>
      <c r="CQ27" s="112"/>
      <c r="CR27" s="112"/>
      <c r="CS27" s="112"/>
      <c r="CT27" s="112"/>
      <c r="CU27" s="112"/>
      <c r="CV27" s="112"/>
      <c r="CW27" s="112"/>
      <c r="CX27" s="112"/>
      <c r="CY27" s="112"/>
      <c r="CZ27" s="112"/>
      <c r="DA27" s="112"/>
      <c r="DB27" s="112"/>
      <c r="DC27" s="112"/>
      <c r="DD27" s="112"/>
      <c r="DE27" s="112"/>
      <c r="DF27" s="112"/>
      <c r="DG27" s="112"/>
      <c r="DH27" s="112"/>
      <c r="DI27" s="112"/>
      <c r="DJ27" s="112"/>
      <c r="DK27" s="112"/>
      <c r="DL27" s="112"/>
      <c r="DM27" s="112"/>
      <c r="DN27" s="112"/>
      <c r="DO27" s="112"/>
      <c r="DP27" s="112"/>
      <c r="DQ27" s="112"/>
      <c r="DR27" s="112"/>
      <c r="DS27" s="112"/>
      <c r="DT27" s="112"/>
      <c r="DU27" s="112"/>
      <c r="DV27" s="112"/>
      <c r="DW27" s="112"/>
      <c r="DX27" s="112"/>
      <c r="DY27" s="112"/>
      <c r="DZ27" s="112"/>
      <c r="EA27" s="112"/>
      <c r="EB27" s="112"/>
      <c r="EC27" s="112"/>
      <c r="ED27" s="112"/>
      <c r="EE27" s="112"/>
      <c r="EF27" s="112"/>
      <c r="EG27" s="112"/>
      <c r="EH27" s="112"/>
      <c r="EI27" s="112"/>
      <c r="EJ27" s="112"/>
      <c r="EK27" s="112"/>
      <c r="EL27" s="112"/>
      <c r="EM27" s="112"/>
      <c r="EN27" s="112"/>
      <c r="EO27" s="112"/>
      <c r="EP27" s="112"/>
      <c r="EQ27" s="112"/>
      <c r="ER27" s="112"/>
      <c r="ES27" s="112"/>
      <c r="ET27" s="112"/>
      <c r="EU27" s="112"/>
      <c r="EV27" s="112"/>
      <c r="EW27" s="112"/>
      <c r="EX27" s="112"/>
      <c r="EY27" s="112"/>
      <c r="EZ27" s="112"/>
      <c r="FA27" s="112"/>
      <c r="FB27" s="112"/>
      <c r="FC27" s="112"/>
      <c r="FD27" s="112"/>
      <c r="FE27" s="112"/>
      <c r="FF27" s="112"/>
      <c r="FG27" s="112"/>
      <c r="FH27" s="112"/>
      <c r="FI27" s="112"/>
      <c r="FJ27" s="112"/>
      <c r="FK27" s="112"/>
      <c r="FL27" s="112"/>
      <c r="FM27" s="112"/>
      <c r="FN27" s="112"/>
      <c r="FO27" s="112"/>
      <c r="FP27" s="112"/>
      <c r="FQ27" s="112"/>
      <c r="FR27" s="112"/>
      <c r="FS27" s="112"/>
      <c r="FT27" s="112"/>
      <c r="FU27" s="112"/>
      <c r="FV27" s="112"/>
      <c r="FW27" s="112"/>
      <c r="FX27" s="112"/>
      <c r="FY27" s="112"/>
      <c r="FZ27" s="112"/>
      <c r="GA27" s="112"/>
      <c r="GB27" s="112"/>
      <c r="GC27" s="112"/>
      <c r="GD27" s="112"/>
      <c r="GE27" s="112"/>
      <c r="GF27" s="112"/>
      <c r="GG27" s="112"/>
      <c r="GH27" s="112"/>
      <c r="GI27" s="112"/>
      <c r="GJ27" s="112"/>
      <c r="GK27" s="112"/>
      <c r="GL27" s="112"/>
      <c r="GM27" s="112"/>
      <c r="GN27" s="112"/>
      <c r="GO27" s="112"/>
      <c r="GP27" s="112"/>
      <c r="GQ27" s="112"/>
      <c r="GR27" s="112"/>
      <c r="GS27" s="112"/>
      <c r="GT27" s="112"/>
      <c r="GU27" s="112"/>
      <c r="GV27" s="112"/>
      <c r="GW27" s="112"/>
      <c r="GX27" s="112"/>
      <c r="GY27" s="112"/>
      <c r="GZ27" s="112"/>
      <c r="HA27" s="112"/>
      <c r="HB27" s="112"/>
      <c r="HC27" s="112"/>
      <c r="HD27" s="112"/>
      <c r="HE27" s="112"/>
      <c r="HF27" s="112"/>
      <c r="HG27" s="112"/>
      <c r="HH27" s="112"/>
      <c r="HI27" s="112"/>
      <c r="HJ27" s="112"/>
      <c r="HK27" s="112"/>
      <c r="HL27" s="112"/>
      <c r="HM27" s="112"/>
      <c r="HN27" s="112"/>
      <c r="HO27" s="112"/>
      <c r="HP27" s="112"/>
      <c r="HQ27" s="112"/>
      <c r="HR27" s="112"/>
      <c r="HS27" s="112"/>
      <c r="HT27" s="112"/>
      <c r="HU27" s="112"/>
      <c r="HV27" s="112"/>
      <c r="HW27" s="112"/>
      <c r="HX27" s="112"/>
      <c r="HY27" s="112"/>
      <c r="HZ27" s="112"/>
      <c r="IA27" s="112"/>
      <c r="IB27" s="112"/>
      <c r="IC27" s="112"/>
      <c r="ID27" s="112"/>
      <c r="IE27" s="112"/>
      <c r="IF27" s="112"/>
      <c r="IG27" s="112"/>
      <c r="IH27" s="112"/>
      <c r="II27" s="112"/>
      <c r="IJ27" s="112"/>
      <c r="IK27" s="112"/>
      <c r="IL27" s="112"/>
      <c r="IM27" s="112"/>
      <c r="IN27" s="112"/>
      <c r="IO27" s="112"/>
      <c r="IP27" s="112"/>
      <c r="IQ27" s="112"/>
      <c r="IR27" s="112"/>
      <c r="IS27" s="112"/>
      <c r="IT27" s="112"/>
      <c r="IU27" s="112"/>
      <c r="IV27" s="112"/>
      <c r="IW27" s="112"/>
      <c r="IX27" s="112"/>
      <c r="IY27" s="112"/>
      <c r="IZ27" s="112"/>
      <c r="JA27" s="112"/>
      <c r="JB27" s="112"/>
      <c r="JC27" s="112"/>
      <c r="JD27" s="112"/>
      <c r="JE27" s="112"/>
      <c r="JF27" s="112"/>
      <c r="JG27" s="112"/>
      <c r="JH27" s="112"/>
      <c r="JI27" s="112"/>
      <c r="JJ27" s="112"/>
      <c r="JK27" s="112"/>
      <c r="JL27" s="112"/>
      <c r="JM27" s="112"/>
      <c r="JN27" s="112"/>
      <c r="JO27" s="112"/>
      <c r="JP27" s="112"/>
      <c r="JQ27" s="112"/>
      <c r="JR27" s="112"/>
      <c r="JS27" s="112"/>
      <c r="JT27" s="112"/>
      <c r="JU27" s="112"/>
      <c r="JV27" s="112"/>
      <c r="JW27" s="112"/>
      <c r="JX27" s="112"/>
      <c r="JY27" s="112"/>
      <c r="JZ27" s="112"/>
      <c r="KA27" s="112"/>
      <c r="KB27" s="112"/>
      <c r="KC27" s="112"/>
      <c r="KD27" s="112"/>
      <c r="KE27" s="112"/>
      <c r="KF27" s="112"/>
      <c r="KG27" s="112"/>
      <c r="KH27" s="112"/>
      <c r="KI27" s="112"/>
      <c r="KJ27" s="112"/>
      <c r="KK27" s="112"/>
      <c r="KL27" s="112"/>
      <c r="KM27" s="112"/>
      <c r="KN27" s="112"/>
      <c r="KO27" s="112"/>
      <c r="KP27" s="112"/>
      <c r="KQ27" s="112"/>
      <c r="KR27" s="112"/>
      <c r="KS27" s="112"/>
      <c r="KT27" s="112"/>
      <c r="KU27" s="112"/>
      <c r="KV27" s="112"/>
      <c r="KW27" s="112"/>
      <c r="KX27" s="112"/>
      <c r="KY27" s="112"/>
      <c r="KZ27" s="112"/>
      <c r="LA27" s="112"/>
      <c r="LB27" s="112"/>
      <c r="LC27" s="112"/>
      <c r="LD27" s="112"/>
      <c r="LE27" s="112"/>
      <c r="LF27" s="112"/>
      <c r="LG27" s="112"/>
      <c r="LH27" s="112"/>
      <c r="LI27" s="112"/>
      <c r="LJ27" s="112"/>
      <c r="LK27" s="112"/>
      <c r="LL27" s="112"/>
      <c r="LM27" s="112"/>
      <c r="LN27" s="112"/>
      <c r="LO27" s="112"/>
      <c r="LP27" s="112"/>
      <c r="LQ27" s="112"/>
      <c r="LR27" s="112"/>
      <c r="LS27" s="112"/>
      <c r="LT27" s="112"/>
      <c r="LU27" s="112"/>
      <c r="LV27" s="112"/>
      <c r="LW27" s="112"/>
      <c r="LX27" s="112"/>
      <c r="LY27" s="112"/>
      <c r="LZ27" s="112"/>
      <c r="MA27" s="112"/>
      <c r="MB27" s="112"/>
      <c r="MC27" s="112"/>
      <c r="MD27" s="112"/>
      <c r="ME27" s="112"/>
      <c r="MF27" s="112"/>
      <c r="MG27" s="112"/>
      <c r="MH27" s="112"/>
      <c r="MI27" s="112"/>
      <c r="MJ27" s="112"/>
      <c r="MK27" s="112"/>
      <c r="ML27" s="112"/>
      <c r="MM27" s="112"/>
      <c r="MN27" s="112"/>
      <c r="MO27" s="112"/>
      <c r="MP27" s="112"/>
      <c r="MQ27" s="112"/>
      <c r="MR27" s="112"/>
      <c r="MS27" s="112"/>
      <c r="MT27" s="112"/>
      <c r="MU27" s="112"/>
      <c r="MV27" s="112"/>
      <c r="MW27" s="112"/>
      <c r="MX27" s="112"/>
      <c r="MY27" s="112"/>
      <c r="MZ27" s="112"/>
      <c r="NA27" s="112"/>
      <c r="NB27" s="112"/>
      <c r="NC27" s="112"/>
      <c r="ND27" s="112"/>
      <c r="NE27" s="112"/>
      <c r="NF27" s="112"/>
      <c r="NG27" s="112"/>
      <c r="NH27" s="112"/>
      <c r="NI27" s="112"/>
      <c r="NJ27" s="112"/>
      <c r="NK27" s="112"/>
      <c r="NL27" s="112"/>
      <c r="NM27" s="112"/>
      <c r="NN27" s="112"/>
      <c r="NO27" s="112"/>
      <c r="NP27" s="112"/>
      <c r="NQ27" s="112"/>
      <c r="NR27" s="112"/>
      <c r="NS27" s="112"/>
      <c r="NT27" s="112"/>
      <c r="NU27" s="112"/>
      <c r="NV27" s="112"/>
      <c r="NW27" s="112"/>
      <c r="NX27" s="112"/>
      <c r="NY27" s="112"/>
      <c r="NZ27" s="112"/>
      <c r="OA27" s="112"/>
      <c r="OB27" s="112"/>
      <c r="OC27" s="112"/>
      <c r="OD27" s="112"/>
      <c r="OE27" s="112"/>
      <c r="OF27" s="112"/>
      <c r="OG27" s="112"/>
      <c r="OH27" s="112"/>
      <c r="OI27" s="112"/>
      <c r="OJ27" s="112"/>
      <c r="OK27" s="112"/>
      <c r="OL27" s="112"/>
      <c r="OM27" s="112"/>
      <c r="ON27" s="112"/>
      <c r="OO27" s="112"/>
      <c r="OP27" s="112"/>
      <c r="OQ27" s="112"/>
      <c r="OR27" s="112"/>
      <c r="OS27" s="112"/>
      <c r="OT27" s="112"/>
      <c r="OU27" s="112"/>
      <c r="OV27" s="112"/>
      <c r="OW27" s="112"/>
      <c r="OX27" s="112"/>
      <c r="OY27" s="112"/>
      <c r="OZ27" s="112"/>
      <c r="PA27" s="112"/>
      <c r="PB27" s="112"/>
      <c r="PC27" s="112"/>
      <c r="PD27" s="112"/>
      <c r="PE27" s="112"/>
      <c r="PF27" s="112"/>
      <c r="PG27" s="112"/>
      <c r="PH27" s="112"/>
      <c r="PI27" s="112"/>
      <c r="PJ27" s="112"/>
      <c r="PK27" s="112"/>
      <c r="PL27" s="112"/>
      <c r="PM27" s="112"/>
      <c r="PN27" s="112"/>
      <c r="PO27" s="112"/>
      <c r="PP27" s="112"/>
      <c r="PQ27" s="112"/>
      <c r="PR27" s="112"/>
      <c r="PS27" s="112"/>
      <c r="PT27" s="112"/>
      <c r="PU27" s="112"/>
      <c r="PV27" s="112"/>
      <c r="PW27" s="112"/>
      <c r="PX27" s="112"/>
      <c r="PY27" s="112"/>
      <c r="PZ27" s="112"/>
      <c r="QA27" s="112"/>
      <c r="QB27" s="112"/>
      <c r="QC27" s="112"/>
      <c r="QD27" s="112"/>
      <c r="QE27" s="112"/>
      <c r="QF27" s="112"/>
      <c r="QG27" s="112"/>
      <c r="QH27" s="112"/>
      <c r="QI27" s="112"/>
      <c r="QJ27" s="112"/>
      <c r="QK27" s="112"/>
      <c r="QL27" s="112"/>
      <c r="QM27" s="112"/>
      <c r="QN27" s="112"/>
      <c r="QO27" s="112"/>
      <c r="QP27" s="112"/>
      <c r="QQ27" s="112"/>
      <c r="QR27" s="112"/>
      <c r="QS27" s="112"/>
      <c r="QT27" s="112"/>
      <c r="QU27" s="112"/>
      <c r="QV27" s="112"/>
      <c r="QW27" s="112"/>
      <c r="QX27" s="112"/>
      <c r="QY27" s="112"/>
      <c r="QZ27" s="112"/>
      <c r="RA27" s="112"/>
      <c r="RB27" s="112"/>
      <c r="RC27" s="112"/>
      <c r="RD27" s="112"/>
      <c r="RE27" s="112"/>
      <c r="RF27" s="112"/>
      <c r="RG27" s="112"/>
      <c r="RH27" s="112"/>
      <c r="RI27" s="112"/>
      <c r="RJ27" s="112"/>
      <c r="RK27" s="112"/>
      <c r="RL27" s="112"/>
      <c r="RM27" s="112"/>
      <c r="RN27" s="112"/>
      <c r="RO27" s="112"/>
      <c r="RP27" s="112"/>
      <c r="RQ27" s="112"/>
      <c r="RR27" s="112"/>
      <c r="RS27" s="112"/>
      <c r="RT27" s="112"/>
      <c r="RU27" s="112"/>
      <c r="RV27" s="112"/>
      <c r="RW27" s="112"/>
      <c r="RX27" s="112"/>
      <c r="RY27" s="112"/>
      <c r="RZ27" s="112"/>
      <c r="SA27" s="112"/>
      <c r="SB27" s="112"/>
      <c r="SC27" s="112"/>
      <c r="SD27" s="112"/>
      <c r="SE27" s="112"/>
      <c r="SF27" s="112"/>
      <c r="SG27" s="112"/>
      <c r="SH27" s="112"/>
      <c r="SI27" s="112"/>
      <c r="SJ27" s="112"/>
      <c r="SK27" s="112"/>
      <c r="SL27" s="112"/>
      <c r="SM27" s="112"/>
      <c r="SN27" s="112"/>
      <c r="SO27" s="112"/>
      <c r="SP27" s="112"/>
      <c r="SQ27" s="112"/>
      <c r="SR27" s="112"/>
      <c r="SS27" s="112"/>
      <c r="ST27" s="112"/>
      <c r="SU27" s="112"/>
      <c r="SV27" s="112"/>
      <c r="SW27" s="112"/>
      <c r="SX27" s="112"/>
      <c r="SY27" s="112"/>
      <c r="SZ27" s="112"/>
      <c r="TA27" s="112"/>
      <c r="TB27" s="112"/>
      <c r="TC27" s="112"/>
      <c r="TD27" s="112"/>
      <c r="TE27" s="112"/>
      <c r="TF27" s="112"/>
      <c r="TG27" s="112"/>
      <c r="TH27" s="112"/>
      <c r="TI27" s="112"/>
      <c r="TJ27" s="112"/>
      <c r="TK27" s="112"/>
      <c r="TL27" s="112"/>
      <c r="TM27" s="112"/>
      <c r="TN27" s="112"/>
      <c r="TO27" s="112"/>
      <c r="TP27" s="112"/>
      <c r="TQ27" s="112"/>
      <c r="TR27" s="112"/>
      <c r="TS27" s="112"/>
      <c r="TT27" s="112"/>
      <c r="TU27" s="112"/>
      <c r="TV27" s="112"/>
      <c r="TW27" s="112"/>
      <c r="TX27" s="112"/>
      <c r="TY27" s="112"/>
      <c r="TZ27" s="112"/>
      <c r="UA27" s="112"/>
      <c r="UB27" s="112"/>
      <c r="UC27" s="112"/>
      <c r="UD27" s="112"/>
      <c r="UE27" s="112"/>
      <c r="UF27" s="112"/>
      <c r="UG27" s="112"/>
      <c r="UH27" s="112"/>
      <c r="UI27" s="112"/>
      <c r="UJ27" s="112"/>
      <c r="UK27" s="112"/>
      <c r="UL27" s="112"/>
      <c r="UM27" s="112"/>
      <c r="UN27" s="112"/>
      <c r="UO27" s="112"/>
      <c r="UP27" s="112"/>
      <c r="UQ27" s="112"/>
      <c r="UR27" s="112"/>
      <c r="US27" s="112"/>
      <c r="UT27" s="112"/>
      <c r="UU27" s="112"/>
      <c r="UV27" s="112"/>
      <c r="UW27" s="112"/>
      <c r="UX27" s="112"/>
      <c r="UY27" s="112"/>
      <c r="UZ27" s="112"/>
      <c r="VA27" s="112"/>
      <c r="VB27" s="112"/>
      <c r="VC27" s="112"/>
      <c r="VD27" s="112"/>
      <c r="VE27" s="112"/>
      <c r="VF27" s="112"/>
      <c r="VG27" s="112"/>
      <c r="VH27" s="112"/>
      <c r="VI27" s="112"/>
      <c r="VJ27" s="112"/>
      <c r="VK27" s="112"/>
      <c r="VL27" s="112"/>
      <c r="VM27" s="112"/>
      <c r="VN27" s="112"/>
      <c r="VO27" s="112"/>
      <c r="VP27" s="112"/>
      <c r="VQ27" s="112"/>
      <c r="VR27" s="112"/>
      <c r="VS27" s="112"/>
      <c r="VT27" s="112"/>
      <c r="VU27" s="112"/>
      <c r="VV27" s="112"/>
      <c r="VW27" s="112"/>
      <c r="VX27" s="112"/>
      <c r="VY27" s="112"/>
      <c r="VZ27" s="112"/>
      <c r="WA27" s="112"/>
      <c r="WB27" s="112"/>
      <c r="WC27" s="112"/>
      <c r="WD27" s="112"/>
      <c r="WE27" s="112"/>
      <c r="WF27" s="112"/>
      <c r="WG27" s="112"/>
      <c r="WH27" s="112"/>
      <c r="WI27" s="112"/>
      <c r="WJ27" s="112"/>
      <c r="WK27" s="112"/>
      <c r="WL27" s="112"/>
      <c r="WM27" s="112"/>
      <c r="WN27" s="112"/>
      <c r="WO27" s="112"/>
      <c r="WP27" s="112"/>
      <c r="WQ27" s="112"/>
      <c r="WR27" s="112"/>
      <c r="WS27" s="112"/>
      <c r="WT27" s="112"/>
      <c r="WU27" s="112"/>
      <c r="WV27" s="112"/>
      <c r="WW27" s="112"/>
      <c r="WX27" s="112"/>
      <c r="WY27" s="112"/>
      <c r="WZ27" s="112"/>
      <c r="XA27" s="112"/>
      <c r="XB27" s="112"/>
      <c r="XC27" s="112"/>
      <c r="XD27" s="112"/>
      <c r="XE27" s="112"/>
      <c r="XF27" s="112"/>
      <c r="XG27" s="112"/>
      <c r="XH27" s="112"/>
      <c r="XI27" s="112"/>
      <c r="XJ27" s="112"/>
      <c r="XK27" s="112"/>
      <c r="XL27" s="112"/>
      <c r="XM27" s="112"/>
      <c r="XN27" s="112"/>
      <c r="XO27" s="112"/>
      <c r="XP27" s="112"/>
      <c r="XQ27" s="112"/>
      <c r="XR27" s="112"/>
      <c r="XS27" s="112"/>
      <c r="XT27" s="112"/>
      <c r="XU27" s="112"/>
      <c r="XV27" s="112"/>
      <c r="XW27" s="112"/>
      <c r="XX27" s="112"/>
      <c r="XY27" s="112"/>
      <c r="XZ27" s="112"/>
      <c r="YA27" s="112"/>
      <c r="YB27" s="112"/>
      <c r="YC27" s="112"/>
      <c r="YD27" s="112"/>
      <c r="YE27" s="112"/>
      <c r="YF27" s="112"/>
      <c r="YG27" s="112"/>
      <c r="YH27" s="112"/>
      <c r="YI27" s="112"/>
      <c r="YJ27" s="112"/>
      <c r="YK27" s="112"/>
      <c r="YL27" s="112"/>
      <c r="YM27" s="112"/>
      <c r="YN27" s="112"/>
      <c r="YO27" s="112"/>
      <c r="YP27" s="112"/>
      <c r="YQ27" s="112"/>
      <c r="YR27" s="112"/>
      <c r="YS27" s="112"/>
      <c r="YT27" s="112"/>
      <c r="YU27" s="112"/>
      <c r="YV27" s="112"/>
      <c r="YW27" s="112"/>
      <c r="YX27" s="112"/>
      <c r="YY27" s="112"/>
      <c r="YZ27" s="112"/>
      <c r="ZA27" s="112"/>
      <c r="ZB27" s="112"/>
      <c r="ZC27" s="112"/>
      <c r="ZD27" s="112"/>
      <c r="ZE27" s="112"/>
      <c r="ZF27" s="112"/>
      <c r="ZG27" s="112"/>
      <c r="ZH27" s="112"/>
      <c r="ZI27" s="112"/>
      <c r="ZJ27" s="112"/>
      <c r="ZK27" s="112"/>
      <c r="ZL27" s="112"/>
      <c r="ZM27" s="112"/>
      <c r="ZN27" s="112"/>
      <c r="ZO27" s="112"/>
      <c r="ZP27" s="112"/>
      <c r="ZQ27" s="112"/>
      <c r="ZR27" s="112"/>
      <c r="ZS27" s="112"/>
      <c r="ZT27" s="112"/>
      <c r="ZU27" s="112"/>
      <c r="ZV27" s="112"/>
      <c r="ZW27" s="112"/>
      <c r="ZX27" s="112"/>
      <c r="ZY27" s="112"/>
      <c r="ZZ27" s="112"/>
      <c r="AAA27" s="112"/>
      <c r="AAB27" s="112"/>
      <c r="AAC27" s="112"/>
      <c r="AAD27" s="112"/>
      <c r="AAE27" s="112"/>
      <c r="AAF27" s="112"/>
      <c r="AAG27" s="112"/>
      <c r="AAH27" s="112"/>
      <c r="AAI27" s="112"/>
      <c r="AAJ27" s="112"/>
      <c r="AAK27" s="112"/>
      <c r="AAL27" s="112"/>
      <c r="AAM27" s="112"/>
      <c r="AAN27" s="112"/>
      <c r="AAO27" s="112"/>
      <c r="AAP27" s="112"/>
      <c r="AAQ27" s="112"/>
      <c r="AAR27" s="112"/>
      <c r="AAS27" s="112"/>
      <c r="AAT27" s="112"/>
      <c r="AAU27" s="112"/>
      <c r="AAV27" s="112"/>
      <c r="AAW27" s="112"/>
      <c r="AAX27" s="112"/>
      <c r="AAY27" s="112"/>
      <c r="AAZ27" s="112"/>
      <c r="ABA27" s="112"/>
      <c r="ABB27" s="112"/>
      <c r="ABC27" s="112"/>
      <c r="ABD27" s="112"/>
      <c r="ABE27" s="112"/>
      <c r="ABF27" s="112"/>
      <c r="ABG27" s="112"/>
      <c r="ABH27" s="112"/>
      <c r="ABI27" s="112"/>
      <c r="ABJ27" s="112"/>
      <c r="ABK27" s="112"/>
      <c r="ABL27" s="112"/>
      <c r="ABM27" s="112"/>
      <c r="ABN27" s="112"/>
      <c r="ABO27" s="112"/>
      <c r="ABP27" s="112"/>
      <c r="ABQ27" s="112"/>
      <c r="ABR27" s="112"/>
      <c r="ABS27" s="112"/>
      <c r="ABT27" s="112"/>
      <c r="ABU27" s="112"/>
      <c r="ABV27" s="112"/>
      <c r="ABW27" s="112"/>
      <c r="ABX27" s="112"/>
      <c r="ABY27" s="112"/>
      <c r="ABZ27" s="112"/>
      <c r="ACA27" s="112"/>
      <c r="ACB27" s="112"/>
      <c r="ACC27" s="112"/>
      <c r="ACD27" s="112"/>
      <c r="ACE27" s="112"/>
      <c r="ACF27" s="112"/>
      <c r="ACG27" s="112"/>
      <c r="ACH27" s="112"/>
      <c r="ACI27" s="112"/>
      <c r="ACJ27" s="112"/>
      <c r="ACK27" s="112"/>
      <c r="ACL27" s="112"/>
      <c r="ACM27" s="112"/>
      <c r="ACN27" s="112"/>
      <c r="ACO27" s="112"/>
      <c r="ACP27" s="112"/>
      <c r="ACQ27" s="112"/>
      <c r="ACR27" s="112"/>
      <c r="ACS27" s="112"/>
      <c r="ACT27" s="112"/>
      <c r="ACU27" s="112"/>
      <c r="ACV27" s="112"/>
      <c r="ACW27" s="112"/>
      <c r="ACX27" s="112"/>
      <c r="ACY27" s="112"/>
      <c r="ACZ27" s="112"/>
      <c r="ADA27" s="112"/>
      <c r="ADB27" s="112"/>
      <c r="ADC27" s="112"/>
      <c r="ADD27" s="112"/>
      <c r="ADE27" s="112"/>
      <c r="ADF27" s="112"/>
      <c r="ADG27" s="112"/>
      <c r="ADH27" s="112"/>
      <c r="ADI27" s="112"/>
      <c r="ADJ27" s="112"/>
      <c r="ADK27" s="112"/>
      <c r="ADL27" s="112"/>
      <c r="ADM27" s="112"/>
      <c r="ADN27" s="112"/>
      <c r="ADO27" s="112"/>
      <c r="ADP27" s="112"/>
      <c r="ADQ27" s="112"/>
      <c r="ADR27" s="112"/>
      <c r="ADS27" s="112"/>
      <c r="ADT27" s="112"/>
      <c r="ADU27" s="112"/>
      <c r="ADV27" s="112"/>
      <c r="ADW27" s="112"/>
      <c r="ADX27" s="112"/>
      <c r="ADY27" s="112"/>
      <c r="ADZ27" s="112"/>
      <c r="AEA27" s="112"/>
      <c r="AEB27" s="112"/>
      <c r="AEC27" s="112"/>
      <c r="AED27" s="112"/>
      <c r="AEE27" s="112"/>
      <c r="AEF27" s="112"/>
      <c r="AEG27" s="112"/>
      <c r="AEH27" s="112"/>
      <c r="AEI27" s="112"/>
      <c r="AEJ27" s="112"/>
      <c r="AEK27" s="112"/>
      <c r="AEL27" s="112"/>
      <c r="AEM27" s="112"/>
      <c r="AEN27" s="112"/>
      <c r="AEO27" s="112"/>
      <c r="AEP27" s="112"/>
      <c r="AEQ27" s="112"/>
      <c r="AER27" s="112"/>
      <c r="AES27" s="112"/>
      <c r="AET27" s="112"/>
      <c r="AEU27" s="112"/>
      <c r="AEV27" s="112"/>
      <c r="AEW27" s="112"/>
      <c r="AEX27" s="112"/>
      <c r="AEY27" s="112"/>
      <c r="AEZ27" s="112"/>
      <c r="AFA27" s="112"/>
      <c r="AFB27" s="112"/>
      <c r="AFC27" s="112"/>
      <c r="AFD27" s="112"/>
      <c r="AFE27" s="112"/>
      <c r="AFF27" s="112"/>
      <c r="AFG27" s="112"/>
      <c r="AFH27" s="112"/>
      <c r="AFI27" s="112"/>
      <c r="AFJ27" s="112"/>
      <c r="AFK27" s="112"/>
      <c r="AFL27" s="112"/>
      <c r="AFM27" s="112"/>
      <c r="AFN27" s="112"/>
      <c r="AFO27" s="112"/>
      <c r="AFP27" s="112"/>
      <c r="AFQ27" s="112"/>
      <c r="AFR27" s="112"/>
      <c r="AFS27" s="112"/>
      <c r="AFT27" s="112"/>
      <c r="AFU27" s="112"/>
      <c r="AFV27" s="112"/>
      <c r="AFW27" s="112"/>
      <c r="AFX27" s="112"/>
      <c r="AFY27" s="112"/>
      <c r="AFZ27" s="112"/>
      <c r="AGA27" s="112"/>
      <c r="AGB27" s="112"/>
      <c r="AGC27" s="112"/>
      <c r="AGD27" s="112"/>
      <c r="AGE27" s="112"/>
      <c r="AGF27" s="112"/>
      <c r="AGG27" s="112"/>
      <c r="AGH27" s="112"/>
      <c r="AGI27" s="112"/>
      <c r="AGJ27" s="112"/>
      <c r="AGK27" s="112"/>
      <c r="AGL27" s="112"/>
      <c r="AGM27" s="112"/>
      <c r="AGN27" s="112"/>
      <c r="AGO27" s="112"/>
      <c r="AGP27" s="112"/>
      <c r="AGQ27" s="112"/>
      <c r="AGR27" s="112"/>
      <c r="AGS27" s="112"/>
      <c r="AGT27" s="112"/>
      <c r="AGU27" s="112"/>
      <c r="AGV27" s="112"/>
      <c r="AGW27" s="112"/>
      <c r="AGX27" s="112"/>
      <c r="AGY27" s="112"/>
      <c r="AGZ27" s="112"/>
      <c r="AHA27" s="112"/>
      <c r="AHB27" s="112"/>
      <c r="AHC27" s="112"/>
      <c r="AHD27" s="112"/>
      <c r="AHE27" s="112"/>
      <c r="AHF27" s="112"/>
      <c r="AHG27" s="112"/>
      <c r="AHH27" s="112"/>
      <c r="AHI27" s="112"/>
      <c r="AHJ27" s="112"/>
      <c r="AHK27" s="112"/>
      <c r="AHL27" s="112"/>
      <c r="AHM27" s="112"/>
      <c r="AHN27" s="112"/>
      <c r="AHO27" s="112"/>
      <c r="AHP27" s="112"/>
      <c r="AHQ27" s="112"/>
      <c r="AHR27" s="112"/>
      <c r="AHS27" s="112"/>
      <c r="AHT27" s="112"/>
      <c r="AHU27" s="112"/>
      <c r="AHV27" s="112"/>
      <c r="AHW27" s="112"/>
      <c r="AHX27" s="112"/>
      <c r="AHY27" s="112"/>
      <c r="AHZ27" s="112"/>
      <c r="AIA27" s="112"/>
      <c r="AIB27" s="112"/>
      <c r="AIC27" s="112"/>
      <c r="AID27" s="112"/>
      <c r="AIE27" s="112"/>
      <c r="AIF27" s="112"/>
      <c r="AIG27" s="112"/>
      <c r="AIH27" s="112"/>
      <c r="AII27" s="112"/>
      <c r="AIJ27" s="112"/>
      <c r="AIK27" s="112"/>
      <c r="AIL27" s="112"/>
      <c r="AIM27" s="112"/>
      <c r="AIN27" s="112"/>
      <c r="AIO27" s="112"/>
      <c r="AIP27" s="112"/>
      <c r="AIQ27" s="112"/>
      <c r="AIR27" s="112"/>
      <c r="AIS27" s="112"/>
      <c r="AIT27" s="112"/>
      <c r="AIU27" s="112"/>
      <c r="AIV27" s="112"/>
      <c r="AIW27" s="112"/>
      <c r="AIX27" s="112"/>
      <c r="AIY27" s="112"/>
      <c r="AIZ27" s="112"/>
      <c r="AJA27" s="112"/>
      <c r="AJB27" s="112"/>
      <c r="AJC27" s="112"/>
      <c r="AJD27" s="112"/>
      <c r="AJE27" s="112"/>
      <c r="AJF27" s="112"/>
      <c r="AJG27" s="112"/>
      <c r="AJH27" s="112"/>
      <c r="AJI27" s="112"/>
      <c r="AJJ27" s="112"/>
      <c r="AJK27" s="112"/>
      <c r="AJL27" s="112"/>
      <c r="AJM27" s="112"/>
      <c r="AJN27" s="112"/>
      <c r="AJO27" s="112"/>
      <c r="AJP27" s="112"/>
      <c r="AJQ27" s="112"/>
      <c r="AJR27" s="112"/>
      <c r="AJS27" s="112"/>
      <c r="AJT27" s="112"/>
      <c r="AJU27" s="112"/>
      <c r="AJV27" s="112"/>
      <c r="AJW27" s="112"/>
      <c r="AJX27" s="112"/>
      <c r="AJY27" s="112"/>
      <c r="AJZ27" s="112"/>
      <c r="AKA27" s="112"/>
      <c r="AKB27" s="112"/>
      <c r="AKC27" s="112"/>
      <c r="AKD27" s="112"/>
      <c r="AKE27" s="112"/>
      <c r="AKF27" s="112"/>
      <c r="AKG27" s="112"/>
      <c r="AKH27" s="112"/>
      <c r="AKI27" s="112"/>
      <c r="AKJ27" s="112"/>
      <c r="AKK27" s="112"/>
      <c r="AKL27" s="112"/>
      <c r="AKM27" s="112"/>
      <c r="AKN27" s="112"/>
      <c r="AKO27" s="112"/>
      <c r="AKP27" s="112"/>
      <c r="AKQ27" s="112"/>
      <c r="AKR27" s="112"/>
      <c r="AKS27" s="112"/>
      <c r="AKT27" s="112"/>
      <c r="AKU27" s="112"/>
      <c r="AKV27" s="112"/>
      <c r="AKW27" s="112"/>
      <c r="AKX27" s="112"/>
      <c r="AKY27" s="112"/>
      <c r="AKZ27" s="112"/>
      <c r="ALA27" s="112"/>
      <c r="ALB27" s="112"/>
      <c r="ALC27" s="112"/>
      <c r="ALD27" s="112"/>
      <c r="ALE27" s="112"/>
      <c r="ALF27" s="112"/>
      <c r="ALG27" s="112"/>
      <c r="ALH27" s="112"/>
      <c r="ALI27" s="112"/>
      <c r="ALJ27" s="112"/>
      <c r="ALK27" s="112"/>
      <c r="ALL27" s="112"/>
      <c r="ALM27" s="112"/>
      <c r="ALN27" s="112"/>
      <c r="ALO27" s="112"/>
      <c r="ALP27" s="112"/>
      <c r="ALQ27" s="112"/>
      <c r="ALR27" s="112"/>
      <c r="ALS27" s="112"/>
      <c r="ALT27" s="112"/>
      <c r="ALU27" s="112"/>
      <c r="ALV27" s="112"/>
      <c r="ALW27" s="112"/>
      <c r="ALX27" s="112"/>
      <c r="ALY27" s="112"/>
      <c r="ALZ27" s="112"/>
      <c r="AMA27" s="112"/>
      <c r="AMB27" s="112"/>
      <c r="AMC27" s="112"/>
      <c r="AMD27" s="112"/>
      <c r="AME27" s="112"/>
      <c r="AMF27" s="112"/>
      <c r="AMG27" s="112"/>
      <c r="AMH27" s="112"/>
      <c r="AMI27" s="112"/>
      <c r="AMJ27" s="112"/>
      <c r="AMK27" s="112"/>
      <c r="AML27" s="112"/>
      <c r="AMM27" s="112"/>
      <c r="AMN27" s="112"/>
      <c r="AMO27" s="112"/>
      <c r="AMP27" s="112"/>
      <c r="AMQ27" s="112"/>
      <c r="AMR27" s="112"/>
      <c r="AMS27" s="112"/>
      <c r="AMT27" s="112"/>
      <c r="AMU27" s="112"/>
      <c r="AMV27" s="112"/>
      <c r="AMW27" s="112"/>
      <c r="AMX27" s="112"/>
      <c r="AMY27" s="112"/>
      <c r="AMZ27" s="112"/>
      <c r="ANA27" s="112"/>
      <c r="ANB27" s="112"/>
      <c r="ANC27" s="112"/>
      <c r="AND27" s="112"/>
      <c r="ANE27" s="112"/>
      <c r="ANF27" s="112"/>
      <c r="ANG27" s="112"/>
      <c r="ANH27" s="112"/>
      <c r="ANI27" s="112"/>
      <c r="ANJ27" s="112"/>
      <c r="ANK27" s="112"/>
      <c r="ANL27" s="112"/>
      <c r="ANM27" s="112"/>
      <c r="ANN27" s="112"/>
      <c r="ANO27" s="112"/>
      <c r="ANP27" s="112"/>
      <c r="ANQ27" s="112"/>
      <c r="ANR27" s="112"/>
      <c r="ANS27" s="112"/>
      <c r="ANT27" s="112"/>
      <c r="ANU27" s="112"/>
      <c r="ANV27" s="112"/>
      <c r="ANW27" s="112"/>
      <c r="ANX27" s="112"/>
      <c r="ANY27" s="112"/>
      <c r="ANZ27" s="112"/>
      <c r="AOA27" s="112"/>
      <c r="AOB27" s="112"/>
      <c r="AOC27" s="112"/>
      <c r="AOD27" s="112"/>
      <c r="AOE27" s="112"/>
      <c r="AOF27" s="112"/>
      <c r="AOG27" s="112"/>
      <c r="AOH27" s="112"/>
      <c r="AOI27" s="112"/>
      <c r="AOJ27" s="112"/>
      <c r="AOK27" s="112"/>
      <c r="AOL27" s="112"/>
      <c r="AOM27" s="112"/>
      <c r="AON27" s="112"/>
      <c r="AOO27" s="112"/>
      <c r="AOP27" s="112"/>
      <c r="AOQ27" s="112"/>
      <c r="AOR27" s="112"/>
      <c r="AOS27" s="112"/>
      <c r="AOT27" s="112"/>
      <c r="AOU27" s="112"/>
      <c r="AOV27" s="112"/>
      <c r="AOW27" s="112"/>
      <c r="AOX27" s="112"/>
      <c r="AOY27" s="112"/>
      <c r="AOZ27" s="112"/>
      <c r="APA27" s="112"/>
      <c r="APB27" s="112"/>
      <c r="APC27" s="112"/>
      <c r="APD27" s="112"/>
      <c r="APE27" s="112"/>
      <c r="APF27" s="112"/>
      <c r="APG27" s="112"/>
      <c r="APH27" s="112"/>
      <c r="API27" s="112"/>
      <c r="APJ27" s="112"/>
      <c r="APK27" s="112"/>
      <c r="APL27" s="112"/>
      <c r="APM27" s="112"/>
      <c r="APN27" s="112"/>
      <c r="APO27" s="112"/>
      <c r="APP27" s="112"/>
      <c r="APQ27" s="112"/>
      <c r="APR27" s="112"/>
      <c r="APS27" s="112"/>
      <c r="APT27" s="112"/>
      <c r="APU27" s="112"/>
      <c r="APV27" s="112"/>
      <c r="APW27" s="112"/>
      <c r="APX27" s="112"/>
      <c r="APY27" s="112"/>
      <c r="APZ27" s="112"/>
      <c r="AQA27" s="112"/>
      <c r="AQB27" s="112"/>
      <c r="AQC27" s="112"/>
      <c r="AQD27" s="112"/>
      <c r="AQE27" s="112"/>
      <c r="AQF27" s="112"/>
      <c r="AQG27" s="112"/>
      <c r="AQH27" s="112"/>
      <c r="AQI27" s="112"/>
      <c r="AQJ27" s="112"/>
      <c r="AQK27" s="112"/>
      <c r="AQL27" s="112"/>
      <c r="AQM27" s="112"/>
      <c r="AQN27" s="112"/>
      <c r="AQO27" s="112"/>
      <c r="AQP27" s="112"/>
      <c r="AQQ27" s="112"/>
      <c r="AQR27" s="112"/>
      <c r="AQS27" s="112"/>
      <c r="AQT27" s="112"/>
      <c r="AQU27" s="112"/>
      <c r="AQV27" s="112"/>
      <c r="AQW27" s="112"/>
      <c r="AQX27" s="112"/>
      <c r="AQY27" s="112"/>
      <c r="AQZ27" s="112"/>
      <c r="ARA27" s="112"/>
      <c r="ARB27" s="112"/>
      <c r="ARC27" s="112"/>
      <c r="ARD27" s="112"/>
      <c r="ARE27" s="112"/>
      <c r="ARF27" s="112"/>
      <c r="ARG27" s="112"/>
      <c r="ARH27" s="112"/>
      <c r="ARI27" s="112"/>
      <c r="ARJ27" s="112"/>
      <c r="ARK27" s="112"/>
      <c r="ARL27" s="112"/>
      <c r="ARM27" s="112"/>
      <c r="ARN27" s="112"/>
      <c r="ARO27" s="112"/>
      <c r="ARP27" s="112"/>
      <c r="ARQ27" s="112"/>
      <c r="ARR27" s="112"/>
      <c r="ARS27" s="112"/>
      <c r="ART27" s="112"/>
      <c r="ARU27" s="112"/>
      <c r="ARV27" s="112"/>
      <c r="ARW27" s="112"/>
      <c r="ARX27" s="112"/>
      <c r="ARY27" s="112"/>
      <c r="ARZ27" s="112"/>
      <c r="ASA27" s="112"/>
      <c r="ASB27" s="112"/>
      <c r="ASC27" s="112"/>
      <c r="ASD27" s="112"/>
      <c r="ASE27" s="112"/>
      <c r="ASF27" s="112"/>
      <c r="ASG27" s="112"/>
      <c r="ASH27" s="112"/>
      <c r="ASI27" s="112"/>
      <c r="ASJ27" s="112"/>
      <c r="ASK27" s="112"/>
      <c r="ASL27" s="112"/>
      <c r="ASM27" s="112"/>
      <c r="ASN27" s="112"/>
      <c r="ASO27" s="112"/>
      <c r="ASP27" s="112"/>
      <c r="ASQ27" s="112"/>
      <c r="ASR27" s="112"/>
      <c r="ASS27" s="112"/>
      <c r="AST27" s="112"/>
      <c r="ASU27" s="112"/>
      <c r="ASV27" s="112"/>
      <c r="ASW27" s="112"/>
      <c r="ASX27" s="112"/>
      <c r="ASY27" s="112"/>
      <c r="ASZ27" s="112"/>
      <c r="ATA27" s="112"/>
      <c r="ATB27" s="112"/>
      <c r="ATC27" s="112"/>
      <c r="ATD27" s="112"/>
      <c r="ATE27" s="112"/>
      <c r="ATF27" s="112"/>
      <c r="ATG27" s="112"/>
      <c r="ATH27" s="112"/>
      <c r="ATI27" s="112"/>
      <c r="ATJ27" s="112"/>
      <c r="ATK27" s="112"/>
      <c r="ATL27" s="112"/>
      <c r="ATM27" s="112"/>
      <c r="ATN27" s="112"/>
      <c r="ATO27" s="112"/>
      <c r="ATP27" s="112"/>
      <c r="ATQ27" s="112"/>
      <c r="ATR27" s="112"/>
      <c r="ATS27" s="112"/>
      <c r="ATT27" s="112"/>
      <c r="ATU27" s="112"/>
      <c r="ATV27" s="112"/>
      <c r="ATW27" s="112"/>
      <c r="ATX27" s="112"/>
      <c r="ATY27" s="112"/>
      <c r="ATZ27" s="112"/>
      <c r="AUA27" s="112"/>
      <c r="AUB27" s="112"/>
      <c r="AUC27" s="112"/>
      <c r="AUD27" s="112"/>
      <c r="AUE27" s="112"/>
      <c r="AUF27" s="112"/>
      <c r="AUG27" s="112"/>
      <c r="AUH27" s="112"/>
      <c r="AUI27" s="112"/>
      <c r="AUJ27" s="112"/>
      <c r="AUK27" s="112"/>
      <c r="AUL27" s="112"/>
      <c r="AUM27" s="112"/>
      <c r="AUN27" s="112"/>
      <c r="AUO27" s="112"/>
      <c r="AUP27" s="112"/>
      <c r="AUQ27" s="112"/>
      <c r="AUR27" s="112"/>
      <c r="AUS27" s="112"/>
      <c r="AUT27" s="112"/>
      <c r="AUU27" s="112"/>
      <c r="AUV27" s="112"/>
      <c r="AUW27" s="112"/>
      <c r="AUX27" s="112"/>
      <c r="AUY27" s="112"/>
      <c r="AUZ27" s="112"/>
      <c r="AVA27" s="112"/>
      <c r="AVB27" s="112"/>
      <c r="AVC27" s="112"/>
      <c r="AVD27" s="112"/>
      <c r="AVE27" s="112"/>
      <c r="AVF27" s="112"/>
      <c r="AVG27" s="112"/>
      <c r="AVH27" s="112"/>
      <c r="AVI27" s="112"/>
      <c r="AVJ27" s="112"/>
      <c r="AVK27" s="112"/>
      <c r="AVL27" s="112"/>
      <c r="AVM27" s="112"/>
      <c r="AVN27" s="112"/>
      <c r="AVO27" s="112"/>
      <c r="AVP27" s="112"/>
      <c r="AVQ27" s="112"/>
      <c r="AVR27" s="112"/>
      <c r="AVS27" s="112"/>
      <c r="AVT27" s="112"/>
      <c r="AVU27" s="112"/>
      <c r="AVV27" s="112"/>
      <c r="AVW27" s="112"/>
      <c r="AVX27" s="112"/>
      <c r="AVY27" s="112"/>
      <c r="AVZ27" s="112"/>
      <c r="AWA27" s="112"/>
      <c r="AWB27" s="112"/>
      <c r="AWC27" s="112"/>
      <c r="AWD27" s="112"/>
      <c r="AWE27" s="112"/>
      <c r="AWF27" s="112"/>
      <c r="AWG27" s="112"/>
      <c r="AWH27" s="112"/>
      <c r="AWI27" s="112"/>
      <c r="AWJ27" s="112"/>
      <c r="AWK27" s="112"/>
      <c r="AWL27" s="112"/>
      <c r="AWM27" s="112"/>
      <c r="AWN27" s="112"/>
      <c r="AWO27" s="112"/>
      <c r="AWP27" s="112"/>
      <c r="AWQ27" s="112"/>
      <c r="AWR27" s="112"/>
      <c r="AWS27" s="112"/>
      <c r="AWT27" s="112"/>
      <c r="AWU27" s="112"/>
      <c r="AWV27" s="112"/>
      <c r="AWW27" s="112"/>
      <c r="AWX27" s="112"/>
      <c r="AWY27" s="112"/>
      <c r="AWZ27" s="112"/>
      <c r="AXA27" s="112"/>
      <c r="AXB27" s="112"/>
      <c r="AXC27" s="112"/>
      <c r="AXD27" s="112"/>
      <c r="AXE27" s="112"/>
      <c r="AXF27" s="112"/>
      <c r="AXG27" s="112"/>
      <c r="AXH27" s="112"/>
      <c r="AXI27" s="112"/>
      <c r="AXJ27" s="112"/>
      <c r="AXK27" s="112"/>
      <c r="AXL27" s="112"/>
      <c r="AXM27" s="112"/>
      <c r="AXN27" s="112"/>
      <c r="AXO27" s="112"/>
      <c r="AXP27" s="112"/>
      <c r="AXQ27" s="112"/>
      <c r="AXR27" s="112"/>
      <c r="AXS27" s="112"/>
      <c r="AXT27" s="112"/>
      <c r="AXU27" s="112"/>
      <c r="AXV27" s="112"/>
      <c r="AXW27" s="112"/>
      <c r="AXX27" s="112"/>
      <c r="AXY27" s="112"/>
      <c r="AXZ27" s="112"/>
      <c r="AYA27" s="112"/>
      <c r="AYB27" s="112"/>
      <c r="AYC27" s="112"/>
      <c r="AYD27" s="112"/>
      <c r="AYE27" s="112"/>
      <c r="AYF27" s="112"/>
      <c r="AYG27" s="112"/>
      <c r="AYH27" s="112"/>
      <c r="AYI27" s="112"/>
      <c r="AYJ27" s="112"/>
      <c r="AYK27" s="112"/>
      <c r="AYL27" s="112"/>
      <c r="AYM27" s="112"/>
      <c r="AYN27" s="112"/>
      <c r="AYO27" s="112"/>
      <c r="AYP27" s="112"/>
      <c r="AYQ27" s="112"/>
      <c r="AYR27" s="112"/>
      <c r="AYS27" s="112"/>
      <c r="AYT27" s="112"/>
      <c r="AYU27" s="112"/>
      <c r="AYV27" s="112"/>
      <c r="AYW27" s="112"/>
      <c r="AYX27" s="112"/>
      <c r="AYY27" s="112"/>
      <c r="AYZ27" s="112"/>
      <c r="AZA27" s="112"/>
      <c r="AZB27" s="112"/>
      <c r="AZC27" s="112"/>
      <c r="AZD27" s="112"/>
      <c r="AZE27" s="112"/>
      <c r="AZF27" s="112"/>
      <c r="AZG27" s="112"/>
      <c r="AZH27" s="112"/>
      <c r="AZI27" s="112"/>
      <c r="AZJ27" s="112"/>
      <c r="AZK27" s="112"/>
      <c r="AZL27" s="112"/>
      <c r="AZM27" s="112"/>
      <c r="AZN27" s="112"/>
      <c r="AZO27" s="112"/>
      <c r="AZP27" s="112"/>
      <c r="AZQ27" s="112"/>
      <c r="AZR27" s="112"/>
      <c r="AZS27" s="112"/>
      <c r="AZT27" s="112"/>
      <c r="AZU27" s="112"/>
      <c r="AZV27" s="112"/>
      <c r="AZW27" s="112"/>
      <c r="AZX27" s="112"/>
      <c r="AZY27" s="112"/>
      <c r="AZZ27" s="112"/>
      <c r="BAA27" s="112"/>
      <c r="BAB27" s="112"/>
      <c r="BAC27" s="112"/>
      <c r="BAD27" s="112"/>
      <c r="BAE27" s="112"/>
      <c r="BAF27" s="112"/>
      <c r="BAG27" s="112"/>
      <c r="BAH27" s="112"/>
      <c r="BAI27" s="112"/>
      <c r="BAJ27" s="112"/>
      <c r="BAK27" s="112"/>
      <c r="BAL27" s="112"/>
      <c r="BAM27" s="112"/>
      <c r="BAN27" s="112"/>
      <c r="BAO27" s="112"/>
      <c r="BAP27" s="112"/>
      <c r="BAQ27" s="112"/>
      <c r="BAR27" s="112"/>
      <c r="BAS27" s="112"/>
      <c r="BAT27" s="112"/>
      <c r="BAU27" s="112"/>
      <c r="BAV27" s="112"/>
    </row>
    <row r="28" spans="1:1400" s="114" customFormat="1" ht="30.75" customHeight="1">
      <c r="A28" s="134" t="s">
        <v>64</v>
      </c>
      <c r="B28" s="135" t="s">
        <v>58</v>
      </c>
      <c r="C28" s="154"/>
      <c r="D28" s="155" t="s">
        <v>65</v>
      </c>
      <c r="E28" s="136">
        <f>SUM(E29:E31)</f>
        <v>455857750</v>
      </c>
      <c r="F28" s="137" t="s">
        <v>30</v>
      </c>
      <c r="G28" s="138">
        <f t="shared" si="3"/>
        <v>5</v>
      </c>
      <c r="H28" s="138">
        <v>5</v>
      </c>
      <c r="I28" s="138">
        <f>SUM(I29:I31)</f>
        <v>0</v>
      </c>
      <c r="J28" s="176">
        <f t="shared" si="0"/>
        <v>0</v>
      </c>
      <c r="K28" s="138">
        <f>SUM(K29:K31)</f>
        <v>0</v>
      </c>
      <c r="L28" s="176">
        <f t="shared" si="4"/>
        <v>5</v>
      </c>
      <c r="M28" s="177">
        <f t="shared" si="5"/>
        <v>455857750</v>
      </c>
      <c r="N28" s="176">
        <f t="shared" si="2"/>
        <v>100</v>
      </c>
      <c r="O28" s="166"/>
      <c r="P28" s="166"/>
      <c r="Q28" s="166"/>
      <c r="R28" s="112"/>
      <c r="S28" s="112"/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2"/>
      <c r="AJ28" s="112"/>
      <c r="AK28" s="112"/>
      <c r="AL28" s="112"/>
      <c r="AM28" s="112"/>
      <c r="AN28" s="112"/>
      <c r="AO28" s="112"/>
      <c r="AP28" s="112"/>
      <c r="AQ28" s="112"/>
      <c r="AR28" s="112"/>
      <c r="AS28" s="112"/>
      <c r="AT28" s="112"/>
      <c r="AU28" s="112"/>
      <c r="AV28" s="112"/>
      <c r="AW28" s="112"/>
      <c r="AX28" s="112"/>
      <c r="AY28" s="112"/>
      <c r="AZ28" s="112"/>
      <c r="BA28" s="112"/>
      <c r="BB28" s="112"/>
      <c r="BC28" s="112"/>
      <c r="BD28" s="112"/>
      <c r="BE28" s="112"/>
      <c r="BF28" s="112"/>
      <c r="BG28" s="112"/>
      <c r="BH28" s="112"/>
      <c r="BI28" s="112"/>
      <c r="BJ28" s="112"/>
      <c r="BK28" s="112"/>
      <c r="BL28" s="112"/>
      <c r="BM28" s="112"/>
      <c r="BN28" s="112"/>
      <c r="BO28" s="112"/>
      <c r="BP28" s="112"/>
      <c r="BQ28" s="112"/>
      <c r="BR28" s="112"/>
      <c r="BS28" s="112"/>
      <c r="BT28" s="112"/>
      <c r="BU28" s="112"/>
      <c r="BV28" s="112"/>
      <c r="BW28" s="112"/>
      <c r="BX28" s="112"/>
      <c r="BY28" s="112"/>
      <c r="BZ28" s="112"/>
      <c r="CA28" s="112"/>
      <c r="CB28" s="112"/>
      <c r="CC28" s="112"/>
      <c r="CD28" s="112"/>
      <c r="CE28" s="112"/>
      <c r="CF28" s="112"/>
      <c r="CG28" s="112"/>
      <c r="CH28" s="112"/>
      <c r="CI28" s="112"/>
      <c r="CJ28" s="112"/>
      <c r="CK28" s="112"/>
      <c r="CL28" s="112"/>
      <c r="CM28" s="112"/>
      <c r="CN28" s="112"/>
      <c r="CO28" s="112"/>
      <c r="CP28" s="112"/>
      <c r="CQ28" s="112"/>
      <c r="CR28" s="112"/>
      <c r="CS28" s="112"/>
      <c r="CT28" s="112"/>
      <c r="CU28" s="112"/>
      <c r="CV28" s="112"/>
      <c r="CW28" s="112"/>
      <c r="CX28" s="112"/>
      <c r="CY28" s="112"/>
      <c r="CZ28" s="112"/>
      <c r="DA28" s="112"/>
      <c r="DB28" s="112"/>
      <c r="DC28" s="112"/>
      <c r="DD28" s="112"/>
      <c r="DE28" s="112"/>
      <c r="DF28" s="112"/>
      <c r="DG28" s="112"/>
      <c r="DH28" s="112"/>
      <c r="DI28" s="112"/>
      <c r="DJ28" s="112"/>
      <c r="DK28" s="112"/>
      <c r="DL28" s="112"/>
      <c r="DM28" s="112"/>
      <c r="DN28" s="112"/>
      <c r="DO28" s="112"/>
      <c r="DP28" s="112"/>
      <c r="DQ28" s="112"/>
      <c r="DR28" s="112"/>
      <c r="DS28" s="112"/>
      <c r="DT28" s="112"/>
      <c r="DU28" s="112"/>
      <c r="DV28" s="112"/>
      <c r="DW28" s="112"/>
      <c r="DX28" s="112"/>
      <c r="DY28" s="112"/>
      <c r="DZ28" s="112"/>
      <c r="EA28" s="112"/>
      <c r="EB28" s="112"/>
      <c r="EC28" s="112"/>
      <c r="ED28" s="112"/>
      <c r="EE28" s="112"/>
      <c r="EF28" s="112"/>
      <c r="EG28" s="112"/>
      <c r="EH28" s="112"/>
      <c r="EI28" s="112"/>
      <c r="EJ28" s="112"/>
      <c r="EK28" s="112"/>
      <c r="EL28" s="112"/>
      <c r="EM28" s="112"/>
      <c r="EN28" s="112"/>
      <c r="EO28" s="112"/>
      <c r="EP28" s="112"/>
      <c r="EQ28" s="112"/>
      <c r="ER28" s="112"/>
      <c r="ES28" s="112"/>
      <c r="ET28" s="112"/>
      <c r="EU28" s="112"/>
      <c r="EV28" s="112"/>
      <c r="EW28" s="112"/>
      <c r="EX28" s="112"/>
      <c r="EY28" s="112"/>
      <c r="EZ28" s="112"/>
      <c r="FA28" s="112"/>
      <c r="FB28" s="112"/>
      <c r="FC28" s="112"/>
      <c r="FD28" s="112"/>
      <c r="FE28" s="112"/>
      <c r="FF28" s="112"/>
      <c r="FG28" s="112"/>
      <c r="FH28" s="112"/>
      <c r="FI28" s="112"/>
      <c r="FJ28" s="112"/>
      <c r="FK28" s="112"/>
      <c r="FL28" s="112"/>
      <c r="FM28" s="112"/>
      <c r="FN28" s="112"/>
      <c r="FO28" s="112"/>
      <c r="FP28" s="112"/>
      <c r="FQ28" s="112"/>
      <c r="FR28" s="112"/>
      <c r="FS28" s="112"/>
      <c r="FT28" s="112"/>
      <c r="FU28" s="112"/>
      <c r="FV28" s="112"/>
      <c r="FW28" s="112"/>
      <c r="FX28" s="112"/>
      <c r="FY28" s="112"/>
      <c r="FZ28" s="112"/>
      <c r="GA28" s="112"/>
      <c r="GB28" s="112"/>
      <c r="GC28" s="112"/>
      <c r="GD28" s="112"/>
      <c r="GE28" s="112"/>
      <c r="GF28" s="112"/>
      <c r="GG28" s="112"/>
      <c r="GH28" s="112"/>
      <c r="GI28" s="112"/>
      <c r="GJ28" s="112"/>
      <c r="GK28" s="112"/>
      <c r="GL28" s="112"/>
      <c r="GM28" s="112"/>
      <c r="GN28" s="112"/>
      <c r="GO28" s="112"/>
      <c r="GP28" s="112"/>
      <c r="GQ28" s="112"/>
      <c r="GR28" s="112"/>
      <c r="GS28" s="112"/>
      <c r="GT28" s="112"/>
      <c r="GU28" s="112"/>
      <c r="GV28" s="112"/>
      <c r="GW28" s="112"/>
      <c r="GX28" s="112"/>
      <c r="GY28" s="112"/>
      <c r="GZ28" s="112"/>
      <c r="HA28" s="112"/>
      <c r="HB28" s="112"/>
      <c r="HC28" s="112"/>
      <c r="HD28" s="112"/>
      <c r="HE28" s="112"/>
      <c r="HF28" s="112"/>
      <c r="HG28" s="112"/>
      <c r="HH28" s="112"/>
      <c r="HI28" s="112"/>
      <c r="HJ28" s="112"/>
      <c r="HK28" s="112"/>
      <c r="HL28" s="112"/>
      <c r="HM28" s="112"/>
      <c r="HN28" s="112"/>
      <c r="HO28" s="112"/>
      <c r="HP28" s="112"/>
      <c r="HQ28" s="112"/>
      <c r="HR28" s="112"/>
      <c r="HS28" s="112"/>
      <c r="HT28" s="112"/>
      <c r="HU28" s="112"/>
      <c r="HV28" s="112"/>
      <c r="HW28" s="112"/>
      <c r="HX28" s="112"/>
      <c r="HY28" s="112"/>
      <c r="HZ28" s="112"/>
      <c r="IA28" s="112"/>
      <c r="IB28" s="112"/>
      <c r="IC28" s="112"/>
      <c r="ID28" s="112"/>
      <c r="IE28" s="112"/>
      <c r="IF28" s="112"/>
      <c r="IG28" s="112"/>
      <c r="IH28" s="112"/>
      <c r="II28" s="112"/>
      <c r="IJ28" s="112"/>
      <c r="IK28" s="112"/>
      <c r="IL28" s="112"/>
      <c r="IM28" s="112"/>
      <c r="IN28" s="112"/>
      <c r="IO28" s="112"/>
      <c r="IP28" s="112"/>
      <c r="IQ28" s="112"/>
      <c r="IR28" s="112"/>
      <c r="IS28" s="112"/>
      <c r="IT28" s="112"/>
      <c r="IU28" s="112"/>
      <c r="IV28" s="112"/>
      <c r="IW28" s="112"/>
      <c r="IX28" s="112"/>
      <c r="IY28" s="112"/>
      <c r="IZ28" s="112"/>
      <c r="JA28" s="112"/>
      <c r="JB28" s="112"/>
      <c r="JC28" s="112"/>
      <c r="JD28" s="112"/>
      <c r="JE28" s="112"/>
      <c r="JF28" s="112"/>
      <c r="JG28" s="112"/>
      <c r="JH28" s="112"/>
      <c r="JI28" s="112"/>
      <c r="JJ28" s="112"/>
      <c r="JK28" s="112"/>
      <c r="JL28" s="112"/>
      <c r="JM28" s="112"/>
      <c r="JN28" s="112"/>
      <c r="JO28" s="112"/>
      <c r="JP28" s="112"/>
      <c r="JQ28" s="112"/>
      <c r="JR28" s="112"/>
      <c r="JS28" s="112"/>
      <c r="JT28" s="112"/>
      <c r="JU28" s="112"/>
      <c r="JV28" s="112"/>
      <c r="JW28" s="112"/>
      <c r="JX28" s="112"/>
      <c r="JY28" s="112"/>
      <c r="JZ28" s="112"/>
      <c r="KA28" s="112"/>
      <c r="KB28" s="112"/>
      <c r="KC28" s="112"/>
      <c r="KD28" s="112"/>
      <c r="KE28" s="112"/>
      <c r="KF28" s="112"/>
      <c r="KG28" s="112"/>
      <c r="KH28" s="112"/>
      <c r="KI28" s="112"/>
      <c r="KJ28" s="112"/>
      <c r="KK28" s="112"/>
      <c r="KL28" s="112"/>
      <c r="KM28" s="112"/>
      <c r="KN28" s="112"/>
      <c r="KO28" s="112"/>
      <c r="KP28" s="112"/>
      <c r="KQ28" s="112"/>
      <c r="KR28" s="112"/>
      <c r="KS28" s="112"/>
      <c r="KT28" s="112"/>
      <c r="KU28" s="112"/>
      <c r="KV28" s="112"/>
      <c r="KW28" s="112"/>
      <c r="KX28" s="112"/>
      <c r="KY28" s="112"/>
      <c r="KZ28" s="112"/>
      <c r="LA28" s="112"/>
      <c r="LB28" s="112"/>
      <c r="LC28" s="112"/>
      <c r="LD28" s="112"/>
      <c r="LE28" s="112"/>
      <c r="LF28" s="112"/>
      <c r="LG28" s="112"/>
      <c r="LH28" s="112"/>
      <c r="LI28" s="112"/>
      <c r="LJ28" s="112"/>
      <c r="LK28" s="112"/>
      <c r="LL28" s="112"/>
      <c r="LM28" s="112"/>
      <c r="LN28" s="112"/>
      <c r="LO28" s="112"/>
      <c r="LP28" s="112"/>
      <c r="LQ28" s="112"/>
      <c r="LR28" s="112"/>
      <c r="LS28" s="112"/>
      <c r="LT28" s="112"/>
      <c r="LU28" s="112"/>
      <c r="LV28" s="112"/>
      <c r="LW28" s="112"/>
      <c r="LX28" s="112"/>
      <c r="LY28" s="112"/>
      <c r="LZ28" s="112"/>
      <c r="MA28" s="112"/>
      <c r="MB28" s="112"/>
      <c r="MC28" s="112"/>
      <c r="MD28" s="112"/>
      <c r="ME28" s="112"/>
      <c r="MF28" s="112"/>
      <c r="MG28" s="112"/>
      <c r="MH28" s="112"/>
      <c r="MI28" s="112"/>
      <c r="MJ28" s="112"/>
      <c r="MK28" s="112"/>
      <c r="ML28" s="112"/>
      <c r="MM28" s="112"/>
      <c r="MN28" s="112"/>
      <c r="MO28" s="112"/>
      <c r="MP28" s="112"/>
      <c r="MQ28" s="112"/>
      <c r="MR28" s="112"/>
      <c r="MS28" s="112"/>
      <c r="MT28" s="112"/>
      <c r="MU28" s="112"/>
      <c r="MV28" s="112"/>
      <c r="MW28" s="112"/>
      <c r="MX28" s="112"/>
      <c r="MY28" s="112"/>
      <c r="MZ28" s="112"/>
      <c r="NA28" s="112"/>
      <c r="NB28" s="112"/>
      <c r="NC28" s="112"/>
      <c r="ND28" s="112"/>
      <c r="NE28" s="112"/>
      <c r="NF28" s="112"/>
      <c r="NG28" s="112"/>
      <c r="NH28" s="112"/>
      <c r="NI28" s="112"/>
      <c r="NJ28" s="112"/>
      <c r="NK28" s="112"/>
      <c r="NL28" s="112"/>
      <c r="NM28" s="112"/>
      <c r="NN28" s="112"/>
      <c r="NO28" s="112"/>
      <c r="NP28" s="112"/>
      <c r="NQ28" s="112"/>
      <c r="NR28" s="112"/>
      <c r="NS28" s="112"/>
      <c r="NT28" s="112"/>
      <c r="NU28" s="112"/>
      <c r="NV28" s="112"/>
      <c r="NW28" s="112"/>
      <c r="NX28" s="112"/>
      <c r="NY28" s="112"/>
      <c r="NZ28" s="112"/>
      <c r="OA28" s="112"/>
      <c r="OB28" s="112"/>
      <c r="OC28" s="112"/>
      <c r="OD28" s="112"/>
      <c r="OE28" s="112"/>
      <c r="OF28" s="112"/>
      <c r="OG28" s="112"/>
      <c r="OH28" s="112"/>
      <c r="OI28" s="112"/>
      <c r="OJ28" s="112"/>
      <c r="OK28" s="112"/>
      <c r="OL28" s="112"/>
      <c r="OM28" s="112"/>
      <c r="ON28" s="112"/>
      <c r="OO28" s="112"/>
      <c r="OP28" s="112"/>
      <c r="OQ28" s="112"/>
      <c r="OR28" s="112"/>
      <c r="OS28" s="112"/>
      <c r="OT28" s="112"/>
      <c r="OU28" s="112"/>
      <c r="OV28" s="112"/>
      <c r="OW28" s="112"/>
      <c r="OX28" s="112"/>
      <c r="OY28" s="112"/>
      <c r="OZ28" s="112"/>
      <c r="PA28" s="112"/>
      <c r="PB28" s="112"/>
      <c r="PC28" s="112"/>
      <c r="PD28" s="112"/>
      <c r="PE28" s="112"/>
      <c r="PF28" s="112"/>
      <c r="PG28" s="112"/>
      <c r="PH28" s="112"/>
      <c r="PI28" s="112"/>
      <c r="PJ28" s="112"/>
      <c r="PK28" s="112"/>
      <c r="PL28" s="112"/>
      <c r="PM28" s="112"/>
      <c r="PN28" s="112"/>
      <c r="PO28" s="112"/>
      <c r="PP28" s="112"/>
      <c r="PQ28" s="112"/>
      <c r="PR28" s="112"/>
      <c r="PS28" s="112"/>
      <c r="PT28" s="112"/>
      <c r="PU28" s="112"/>
      <c r="PV28" s="112"/>
      <c r="PW28" s="112"/>
      <c r="PX28" s="112"/>
      <c r="PY28" s="112"/>
      <c r="PZ28" s="112"/>
      <c r="QA28" s="112"/>
      <c r="QB28" s="112"/>
      <c r="QC28" s="112"/>
      <c r="QD28" s="112"/>
      <c r="QE28" s="112"/>
      <c r="QF28" s="112"/>
      <c r="QG28" s="112"/>
      <c r="QH28" s="112"/>
      <c r="QI28" s="112"/>
      <c r="QJ28" s="112"/>
      <c r="QK28" s="112"/>
      <c r="QL28" s="112"/>
      <c r="QM28" s="112"/>
      <c r="QN28" s="112"/>
      <c r="QO28" s="112"/>
      <c r="QP28" s="112"/>
      <c r="QQ28" s="112"/>
      <c r="QR28" s="112"/>
      <c r="QS28" s="112"/>
      <c r="QT28" s="112"/>
      <c r="QU28" s="112"/>
      <c r="QV28" s="112"/>
      <c r="QW28" s="112"/>
      <c r="QX28" s="112"/>
      <c r="QY28" s="112"/>
      <c r="QZ28" s="112"/>
      <c r="RA28" s="112"/>
      <c r="RB28" s="112"/>
      <c r="RC28" s="112"/>
      <c r="RD28" s="112"/>
      <c r="RE28" s="112"/>
      <c r="RF28" s="112"/>
      <c r="RG28" s="112"/>
      <c r="RH28" s="112"/>
      <c r="RI28" s="112"/>
      <c r="RJ28" s="112"/>
      <c r="RK28" s="112"/>
      <c r="RL28" s="112"/>
      <c r="RM28" s="112"/>
      <c r="RN28" s="112"/>
      <c r="RO28" s="112"/>
      <c r="RP28" s="112"/>
      <c r="RQ28" s="112"/>
      <c r="RR28" s="112"/>
      <c r="RS28" s="112"/>
      <c r="RT28" s="112"/>
      <c r="RU28" s="112"/>
      <c r="RV28" s="112"/>
      <c r="RW28" s="112"/>
      <c r="RX28" s="112"/>
      <c r="RY28" s="112"/>
      <c r="RZ28" s="112"/>
      <c r="SA28" s="112"/>
      <c r="SB28" s="112"/>
      <c r="SC28" s="112"/>
      <c r="SD28" s="112"/>
      <c r="SE28" s="112"/>
      <c r="SF28" s="112"/>
      <c r="SG28" s="112"/>
      <c r="SH28" s="112"/>
      <c r="SI28" s="112"/>
      <c r="SJ28" s="112"/>
      <c r="SK28" s="112"/>
      <c r="SL28" s="112"/>
      <c r="SM28" s="112"/>
      <c r="SN28" s="112"/>
      <c r="SO28" s="112"/>
      <c r="SP28" s="112"/>
      <c r="SQ28" s="112"/>
      <c r="SR28" s="112"/>
      <c r="SS28" s="112"/>
      <c r="ST28" s="112"/>
      <c r="SU28" s="112"/>
      <c r="SV28" s="112"/>
      <c r="SW28" s="112"/>
      <c r="SX28" s="112"/>
      <c r="SY28" s="112"/>
      <c r="SZ28" s="112"/>
      <c r="TA28" s="112"/>
      <c r="TB28" s="112"/>
      <c r="TC28" s="112"/>
      <c r="TD28" s="112"/>
      <c r="TE28" s="112"/>
      <c r="TF28" s="112"/>
      <c r="TG28" s="112"/>
      <c r="TH28" s="112"/>
      <c r="TI28" s="112"/>
      <c r="TJ28" s="112"/>
      <c r="TK28" s="112"/>
      <c r="TL28" s="112"/>
      <c r="TM28" s="112"/>
      <c r="TN28" s="112"/>
      <c r="TO28" s="112"/>
      <c r="TP28" s="112"/>
      <c r="TQ28" s="112"/>
      <c r="TR28" s="112"/>
      <c r="TS28" s="112"/>
      <c r="TT28" s="112"/>
      <c r="TU28" s="112"/>
      <c r="TV28" s="112"/>
      <c r="TW28" s="112"/>
      <c r="TX28" s="112"/>
      <c r="TY28" s="112"/>
      <c r="TZ28" s="112"/>
      <c r="UA28" s="112"/>
      <c r="UB28" s="112"/>
      <c r="UC28" s="112"/>
      <c r="UD28" s="112"/>
      <c r="UE28" s="112"/>
      <c r="UF28" s="112"/>
      <c r="UG28" s="112"/>
      <c r="UH28" s="112"/>
      <c r="UI28" s="112"/>
      <c r="UJ28" s="112"/>
      <c r="UK28" s="112"/>
      <c r="UL28" s="112"/>
      <c r="UM28" s="112"/>
      <c r="UN28" s="112"/>
      <c r="UO28" s="112"/>
      <c r="UP28" s="112"/>
      <c r="UQ28" s="112"/>
      <c r="UR28" s="112"/>
      <c r="US28" s="112"/>
      <c r="UT28" s="112"/>
      <c r="UU28" s="112"/>
      <c r="UV28" s="112"/>
      <c r="UW28" s="112"/>
      <c r="UX28" s="112"/>
      <c r="UY28" s="112"/>
      <c r="UZ28" s="112"/>
      <c r="VA28" s="112"/>
      <c r="VB28" s="112"/>
      <c r="VC28" s="112"/>
      <c r="VD28" s="112"/>
      <c r="VE28" s="112"/>
      <c r="VF28" s="112"/>
      <c r="VG28" s="112"/>
      <c r="VH28" s="112"/>
      <c r="VI28" s="112"/>
      <c r="VJ28" s="112"/>
      <c r="VK28" s="112"/>
      <c r="VL28" s="112"/>
      <c r="VM28" s="112"/>
      <c r="VN28" s="112"/>
      <c r="VO28" s="112"/>
      <c r="VP28" s="112"/>
      <c r="VQ28" s="112"/>
      <c r="VR28" s="112"/>
      <c r="VS28" s="112"/>
      <c r="VT28" s="112"/>
      <c r="VU28" s="112"/>
      <c r="VV28" s="112"/>
      <c r="VW28" s="112"/>
      <c r="VX28" s="112"/>
      <c r="VY28" s="112"/>
      <c r="VZ28" s="112"/>
      <c r="WA28" s="112"/>
      <c r="WB28" s="112"/>
      <c r="WC28" s="112"/>
      <c r="WD28" s="112"/>
      <c r="WE28" s="112"/>
      <c r="WF28" s="112"/>
      <c r="WG28" s="112"/>
      <c r="WH28" s="112"/>
      <c r="WI28" s="112"/>
      <c r="WJ28" s="112"/>
      <c r="WK28" s="112"/>
      <c r="WL28" s="112"/>
      <c r="WM28" s="112"/>
      <c r="WN28" s="112"/>
      <c r="WO28" s="112"/>
      <c r="WP28" s="112"/>
      <c r="WQ28" s="112"/>
      <c r="WR28" s="112"/>
      <c r="WS28" s="112"/>
      <c r="WT28" s="112"/>
      <c r="WU28" s="112"/>
      <c r="WV28" s="112"/>
      <c r="WW28" s="112"/>
      <c r="WX28" s="112"/>
      <c r="WY28" s="112"/>
      <c r="WZ28" s="112"/>
      <c r="XA28" s="112"/>
      <c r="XB28" s="112"/>
      <c r="XC28" s="112"/>
      <c r="XD28" s="112"/>
      <c r="XE28" s="112"/>
      <c r="XF28" s="112"/>
      <c r="XG28" s="112"/>
      <c r="XH28" s="112"/>
      <c r="XI28" s="112"/>
      <c r="XJ28" s="112"/>
      <c r="XK28" s="112"/>
      <c r="XL28" s="112"/>
      <c r="XM28" s="112"/>
      <c r="XN28" s="112"/>
      <c r="XO28" s="112"/>
      <c r="XP28" s="112"/>
      <c r="XQ28" s="112"/>
      <c r="XR28" s="112"/>
      <c r="XS28" s="112"/>
      <c r="XT28" s="112"/>
      <c r="XU28" s="112"/>
      <c r="XV28" s="112"/>
      <c r="XW28" s="112"/>
      <c r="XX28" s="112"/>
      <c r="XY28" s="112"/>
      <c r="XZ28" s="112"/>
      <c r="YA28" s="112"/>
      <c r="YB28" s="112"/>
      <c r="YC28" s="112"/>
      <c r="YD28" s="112"/>
      <c r="YE28" s="112"/>
      <c r="YF28" s="112"/>
      <c r="YG28" s="112"/>
      <c r="YH28" s="112"/>
      <c r="YI28" s="112"/>
      <c r="YJ28" s="112"/>
      <c r="YK28" s="112"/>
      <c r="YL28" s="112"/>
      <c r="YM28" s="112"/>
      <c r="YN28" s="112"/>
      <c r="YO28" s="112"/>
      <c r="YP28" s="112"/>
      <c r="YQ28" s="112"/>
      <c r="YR28" s="112"/>
      <c r="YS28" s="112"/>
      <c r="YT28" s="112"/>
      <c r="YU28" s="112"/>
      <c r="YV28" s="112"/>
      <c r="YW28" s="112"/>
      <c r="YX28" s="112"/>
      <c r="YY28" s="112"/>
      <c r="YZ28" s="112"/>
      <c r="ZA28" s="112"/>
      <c r="ZB28" s="112"/>
      <c r="ZC28" s="112"/>
      <c r="ZD28" s="112"/>
      <c r="ZE28" s="112"/>
      <c r="ZF28" s="112"/>
      <c r="ZG28" s="112"/>
      <c r="ZH28" s="112"/>
      <c r="ZI28" s="112"/>
      <c r="ZJ28" s="112"/>
      <c r="ZK28" s="112"/>
      <c r="ZL28" s="112"/>
      <c r="ZM28" s="112"/>
      <c r="ZN28" s="112"/>
      <c r="ZO28" s="112"/>
      <c r="ZP28" s="112"/>
      <c r="ZQ28" s="112"/>
      <c r="ZR28" s="112"/>
      <c r="ZS28" s="112"/>
      <c r="ZT28" s="112"/>
      <c r="ZU28" s="112"/>
      <c r="ZV28" s="112"/>
      <c r="ZW28" s="112"/>
      <c r="ZX28" s="112"/>
      <c r="ZY28" s="112"/>
      <c r="ZZ28" s="112"/>
      <c r="AAA28" s="112"/>
      <c r="AAB28" s="112"/>
      <c r="AAC28" s="112"/>
      <c r="AAD28" s="112"/>
      <c r="AAE28" s="112"/>
      <c r="AAF28" s="112"/>
      <c r="AAG28" s="112"/>
      <c r="AAH28" s="112"/>
      <c r="AAI28" s="112"/>
      <c r="AAJ28" s="112"/>
      <c r="AAK28" s="112"/>
      <c r="AAL28" s="112"/>
      <c r="AAM28" s="112"/>
      <c r="AAN28" s="112"/>
      <c r="AAO28" s="112"/>
      <c r="AAP28" s="112"/>
      <c r="AAQ28" s="112"/>
      <c r="AAR28" s="112"/>
      <c r="AAS28" s="112"/>
      <c r="AAT28" s="112"/>
      <c r="AAU28" s="112"/>
      <c r="AAV28" s="112"/>
      <c r="AAW28" s="112"/>
      <c r="AAX28" s="112"/>
      <c r="AAY28" s="112"/>
      <c r="AAZ28" s="112"/>
      <c r="ABA28" s="112"/>
      <c r="ABB28" s="112"/>
      <c r="ABC28" s="112"/>
      <c r="ABD28" s="112"/>
      <c r="ABE28" s="112"/>
      <c r="ABF28" s="112"/>
      <c r="ABG28" s="112"/>
      <c r="ABH28" s="112"/>
      <c r="ABI28" s="112"/>
      <c r="ABJ28" s="112"/>
      <c r="ABK28" s="112"/>
      <c r="ABL28" s="112"/>
      <c r="ABM28" s="112"/>
      <c r="ABN28" s="112"/>
      <c r="ABO28" s="112"/>
      <c r="ABP28" s="112"/>
      <c r="ABQ28" s="112"/>
      <c r="ABR28" s="112"/>
      <c r="ABS28" s="112"/>
      <c r="ABT28" s="112"/>
      <c r="ABU28" s="112"/>
      <c r="ABV28" s="112"/>
      <c r="ABW28" s="112"/>
      <c r="ABX28" s="112"/>
      <c r="ABY28" s="112"/>
      <c r="ABZ28" s="112"/>
      <c r="ACA28" s="112"/>
      <c r="ACB28" s="112"/>
      <c r="ACC28" s="112"/>
      <c r="ACD28" s="112"/>
      <c r="ACE28" s="112"/>
      <c r="ACF28" s="112"/>
      <c r="ACG28" s="112"/>
      <c r="ACH28" s="112"/>
      <c r="ACI28" s="112"/>
      <c r="ACJ28" s="112"/>
      <c r="ACK28" s="112"/>
      <c r="ACL28" s="112"/>
      <c r="ACM28" s="112"/>
      <c r="ACN28" s="112"/>
      <c r="ACO28" s="112"/>
      <c r="ACP28" s="112"/>
      <c r="ACQ28" s="112"/>
      <c r="ACR28" s="112"/>
      <c r="ACS28" s="112"/>
      <c r="ACT28" s="112"/>
      <c r="ACU28" s="112"/>
      <c r="ACV28" s="112"/>
      <c r="ACW28" s="112"/>
      <c r="ACX28" s="112"/>
      <c r="ACY28" s="112"/>
      <c r="ACZ28" s="112"/>
      <c r="ADA28" s="112"/>
      <c r="ADB28" s="112"/>
      <c r="ADC28" s="112"/>
      <c r="ADD28" s="112"/>
      <c r="ADE28" s="112"/>
      <c r="ADF28" s="112"/>
      <c r="ADG28" s="112"/>
      <c r="ADH28" s="112"/>
      <c r="ADI28" s="112"/>
      <c r="ADJ28" s="112"/>
      <c r="ADK28" s="112"/>
      <c r="ADL28" s="112"/>
      <c r="ADM28" s="112"/>
      <c r="ADN28" s="112"/>
      <c r="ADO28" s="112"/>
      <c r="ADP28" s="112"/>
      <c r="ADQ28" s="112"/>
      <c r="ADR28" s="112"/>
      <c r="ADS28" s="112"/>
      <c r="ADT28" s="112"/>
      <c r="ADU28" s="112"/>
      <c r="ADV28" s="112"/>
      <c r="ADW28" s="112"/>
      <c r="ADX28" s="112"/>
      <c r="ADY28" s="112"/>
      <c r="ADZ28" s="112"/>
      <c r="AEA28" s="112"/>
      <c r="AEB28" s="112"/>
      <c r="AEC28" s="112"/>
      <c r="AED28" s="112"/>
      <c r="AEE28" s="112"/>
      <c r="AEF28" s="112"/>
      <c r="AEG28" s="112"/>
      <c r="AEH28" s="112"/>
      <c r="AEI28" s="112"/>
      <c r="AEJ28" s="112"/>
      <c r="AEK28" s="112"/>
      <c r="AEL28" s="112"/>
      <c r="AEM28" s="112"/>
      <c r="AEN28" s="112"/>
      <c r="AEO28" s="112"/>
      <c r="AEP28" s="112"/>
      <c r="AEQ28" s="112"/>
      <c r="AER28" s="112"/>
      <c r="AES28" s="112"/>
      <c r="AET28" s="112"/>
      <c r="AEU28" s="112"/>
      <c r="AEV28" s="112"/>
      <c r="AEW28" s="112"/>
      <c r="AEX28" s="112"/>
      <c r="AEY28" s="112"/>
      <c r="AEZ28" s="112"/>
      <c r="AFA28" s="112"/>
      <c r="AFB28" s="112"/>
      <c r="AFC28" s="112"/>
      <c r="AFD28" s="112"/>
      <c r="AFE28" s="112"/>
      <c r="AFF28" s="112"/>
      <c r="AFG28" s="112"/>
      <c r="AFH28" s="112"/>
      <c r="AFI28" s="112"/>
      <c r="AFJ28" s="112"/>
      <c r="AFK28" s="112"/>
      <c r="AFL28" s="112"/>
      <c r="AFM28" s="112"/>
      <c r="AFN28" s="112"/>
      <c r="AFO28" s="112"/>
      <c r="AFP28" s="112"/>
      <c r="AFQ28" s="112"/>
      <c r="AFR28" s="112"/>
      <c r="AFS28" s="112"/>
      <c r="AFT28" s="112"/>
      <c r="AFU28" s="112"/>
      <c r="AFV28" s="112"/>
      <c r="AFW28" s="112"/>
      <c r="AFX28" s="112"/>
      <c r="AFY28" s="112"/>
      <c r="AFZ28" s="112"/>
      <c r="AGA28" s="112"/>
      <c r="AGB28" s="112"/>
      <c r="AGC28" s="112"/>
      <c r="AGD28" s="112"/>
      <c r="AGE28" s="112"/>
      <c r="AGF28" s="112"/>
      <c r="AGG28" s="112"/>
      <c r="AGH28" s="112"/>
      <c r="AGI28" s="112"/>
      <c r="AGJ28" s="112"/>
      <c r="AGK28" s="112"/>
      <c r="AGL28" s="112"/>
      <c r="AGM28" s="112"/>
      <c r="AGN28" s="112"/>
      <c r="AGO28" s="112"/>
      <c r="AGP28" s="112"/>
      <c r="AGQ28" s="112"/>
      <c r="AGR28" s="112"/>
      <c r="AGS28" s="112"/>
      <c r="AGT28" s="112"/>
      <c r="AGU28" s="112"/>
      <c r="AGV28" s="112"/>
      <c r="AGW28" s="112"/>
      <c r="AGX28" s="112"/>
      <c r="AGY28" s="112"/>
      <c r="AGZ28" s="112"/>
      <c r="AHA28" s="112"/>
      <c r="AHB28" s="112"/>
      <c r="AHC28" s="112"/>
      <c r="AHD28" s="112"/>
      <c r="AHE28" s="112"/>
      <c r="AHF28" s="112"/>
      <c r="AHG28" s="112"/>
      <c r="AHH28" s="112"/>
      <c r="AHI28" s="112"/>
      <c r="AHJ28" s="112"/>
      <c r="AHK28" s="112"/>
      <c r="AHL28" s="112"/>
      <c r="AHM28" s="112"/>
      <c r="AHN28" s="112"/>
      <c r="AHO28" s="112"/>
      <c r="AHP28" s="112"/>
      <c r="AHQ28" s="112"/>
      <c r="AHR28" s="112"/>
      <c r="AHS28" s="112"/>
      <c r="AHT28" s="112"/>
      <c r="AHU28" s="112"/>
      <c r="AHV28" s="112"/>
      <c r="AHW28" s="112"/>
      <c r="AHX28" s="112"/>
      <c r="AHY28" s="112"/>
      <c r="AHZ28" s="112"/>
      <c r="AIA28" s="112"/>
      <c r="AIB28" s="112"/>
      <c r="AIC28" s="112"/>
      <c r="AID28" s="112"/>
      <c r="AIE28" s="112"/>
      <c r="AIF28" s="112"/>
      <c r="AIG28" s="112"/>
      <c r="AIH28" s="112"/>
      <c r="AII28" s="112"/>
      <c r="AIJ28" s="112"/>
      <c r="AIK28" s="112"/>
      <c r="AIL28" s="112"/>
      <c r="AIM28" s="112"/>
      <c r="AIN28" s="112"/>
      <c r="AIO28" s="112"/>
      <c r="AIP28" s="112"/>
      <c r="AIQ28" s="112"/>
      <c r="AIR28" s="112"/>
      <c r="AIS28" s="112"/>
      <c r="AIT28" s="112"/>
      <c r="AIU28" s="112"/>
      <c r="AIV28" s="112"/>
      <c r="AIW28" s="112"/>
      <c r="AIX28" s="112"/>
      <c r="AIY28" s="112"/>
      <c r="AIZ28" s="112"/>
      <c r="AJA28" s="112"/>
      <c r="AJB28" s="112"/>
      <c r="AJC28" s="112"/>
      <c r="AJD28" s="112"/>
      <c r="AJE28" s="112"/>
      <c r="AJF28" s="112"/>
      <c r="AJG28" s="112"/>
      <c r="AJH28" s="112"/>
      <c r="AJI28" s="112"/>
      <c r="AJJ28" s="112"/>
      <c r="AJK28" s="112"/>
      <c r="AJL28" s="112"/>
      <c r="AJM28" s="112"/>
      <c r="AJN28" s="112"/>
      <c r="AJO28" s="112"/>
      <c r="AJP28" s="112"/>
      <c r="AJQ28" s="112"/>
      <c r="AJR28" s="112"/>
      <c r="AJS28" s="112"/>
      <c r="AJT28" s="112"/>
      <c r="AJU28" s="112"/>
      <c r="AJV28" s="112"/>
      <c r="AJW28" s="112"/>
      <c r="AJX28" s="112"/>
      <c r="AJY28" s="112"/>
      <c r="AJZ28" s="112"/>
      <c r="AKA28" s="112"/>
      <c r="AKB28" s="112"/>
      <c r="AKC28" s="112"/>
      <c r="AKD28" s="112"/>
      <c r="AKE28" s="112"/>
      <c r="AKF28" s="112"/>
      <c r="AKG28" s="112"/>
      <c r="AKH28" s="112"/>
      <c r="AKI28" s="112"/>
      <c r="AKJ28" s="112"/>
      <c r="AKK28" s="112"/>
      <c r="AKL28" s="112"/>
      <c r="AKM28" s="112"/>
      <c r="AKN28" s="112"/>
      <c r="AKO28" s="112"/>
      <c r="AKP28" s="112"/>
      <c r="AKQ28" s="112"/>
      <c r="AKR28" s="112"/>
      <c r="AKS28" s="112"/>
      <c r="AKT28" s="112"/>
      <c r="AKU28" s="112"/>
      <c r="AKV28" s="112"/>
      <c r="AKW28" s="112"/>
      <c r="AKX28" s="112"/>
      <c r="AKY28" s="112"/>
      <c r="AKZ28" s="112"/>
      <c r="ALA28" s="112"/>
      <c r="ALB28" s="112"/>
      <c r="ALC28" s="112"/>
      <c r="ALD28" s="112"/>
      <c r="ALE28" s="112"/>
      <c r="ALF28" s="112"/>
      <c r="ALG28" s="112"/>
      <c r="ALH28" s="112"/>
      <c r="ALI28" s="112"/>
      <c r="ALJ28" s="112"/>
      <c r="ALK28" s="112"/>
      <c r="ALL28" s="112"/>
      <c r="ALM28" s="112"/>
      <c r="ALN28" s="112"/>
      <c r="ALO28" s="112"/>
      <c r="ALP28" s="112"/>
      <c r="ALQ28" s="112"/>
      <c r="ALR28" s="112"/>
      <c r="ALS28" s="112"/>
      <c r="ALT28" s="112"/>
      <c r="ALU28" s="112"/>
      <c r="ALV28" s="112"/>
      <c r="ALW28" s="112"/>
      <c r="ALX28" s="112"/>
      <c r="ALY28" s="112"/>
      <c r="ALZ28" s="112"/>
      <c r="AMA28" s="112"/>
      <c r="AMB28" s="112"/>
      <c r="AMC28" s="112"/>
      <c r="AMD28" s="112"/>
      <c r="AME28" s="112"/>
      <c r="AMF28" s="112"/>
      <c r="AMG28" s="112"/>
      <c r="AMH28" s="112"/>
      <c r="AMI28" s="112"/>
      <c r="AMJ28" s="112"/>
      <c r="AMK28" s="112"/>
      <c r="AML28" s="112"/>
      <c r="AMM28" s="112"/>
      <c r="AMN28" s="112"/>
      <c r="AMO28" s="112"/>
      <c r="AMP28" s="112"/>
      <c r="AMQ28" s="112"/>
      <c r="AMR28" s="112"/>
      <c r="AMS28" s="112"/>
      <c r="AMT28" s="112"/>
      <c r="AMU28" s="112"/>
      <c r="AMV28" s="112"/>
      <c r="AMW28" s="112"/>
      <c r="AMX28" s="112"/>
      <c r="AMY28" s="112"/>
      <c r="AMZ28" s="112"/>
      <c r="ANA28" s="112"/>
      <c r="ANB28" s="112"/>
      <c r="ANC28" s="112"/>
      <c r="AND28" s="112"/>
      <c r="ANE28" s="112"/>
      <c r="ANF28" s="112"/>
      <c r="ANG28" s="112"/>
      <c r="ANH28" s="112"/>
      <c r="ANI28" s="112"/>
      <c r="ANJ28" s="112"/>
      <c r="ANK28" s="112"/>
      <c r="ANL28" s="112"/>
      <c r="ANM28" s="112"/>
      <c r="ANN28" s="112"/>
      <c r="ANO28" s="112"/>
      <c r="ANP28" s="112"/>
      <c r="ANQ28" s="112"/>
      <c r="ANR28" s="112"/>
      <c r="ANS28" s="112"/>
      <c r="ANT28" s="112"/>
      <c r="ANU28" s="112"/>
      <c r="ANV28" s="112"/>
      <c r="ANW28" s="112"/>
      <c r="ANX28" s="112"/>
      <c r="ANY28" s="112"/>
      <c r="ANZ28" s="112"/>
      <c r="AOA28" s="112"/>
      <c r="AOB28" s="112"/>
      <c r="AOC28" s="112"/>
      <c r="AOD28" s="112"/>
      <c r="AOE28" s="112"/>
      <c r="AOF28" s="112"/>
      <c r="AOG28" s="112"/>
      <c r="AOH28" s="112"/>
      <c r="AOI28" s="112"/>
      <c r="AOJ28" s="112"/>
      <c r="AOK28" s="112"/>
      <c r="AOL28" s="112"/>
      <c r="AOM28" s="112"/>
      <c r="AON28" s="112"/>
      <c r="AOO28" s="112"/>
      <c r="AOP28" s="112"/>
      <c r="AOQ28" s="112"/>
      <c r="AOR28" s="112"/>
      <c r="AOS28" s="112"/>
      <c r="AOT28" s="112"/>
      <c r="AOU28" s="112"/>
      <c r="AOV28" s="112"/>
      <c r="AOW28" s="112"/>
      <c r="AOX28" s="112"/>
      <c r="AOY28" s="112"/>
      <c r="AOZ28" s="112"/>
      <c r="APA28" s="112"/>
      <c r="APB28" s="112"/>
      <c r="APC28" s="112"/>
      <c r="APD28" s="112"/>
      <c r="APE28" s="112"/>
      <c r="APF28" s="112"/>
      <c r="APG28" s="112"/>
      <c r="APH28" s="112"/>
      <c r="API28" s="112"/>
      <c r="APJ28" s="112"/>
      <c r="APK28" s="112"/>
      <c r="APL28" s="112"/>
      <c r="APM28" s="112"/>
      <c r="APN28" s="112"/>
      <c r="APO28" s="112"/>
      <c r="APP28" s="112"/>
      <c r="APQ28" s="112"/>
      <c r="APR28" s="112"/>
      <c r="APS28" s="112"/>
      <c r="APT28" s="112"/>
      <c r="APU28" s="112"/>
      <c r="APV28" s="112"/>
      <c r="APW28" s="112"/>
      <c r="APX28" s="112"/>
      <c r="APY28" s="112"/>
      <c r="APZ28" s="112"/>
      <c r="AQA28" s="112"/>
      <c r="AQB28" s="112"/>
      <c r="AQC28" s="112"/>
      <c r="AQD28" s="112"/>
      <c r="AQE28" s="112"/>
      <c r="AQF28" s="112"/>
      <c r="AQG28" s="112"/>
      <c r="AQH28" s="112"/>
      <c r="AQI28" s="112"/>
      <c r="AQJ28" s="112"/>
      <c r="AQK28" s="112"/>
      <c r="AQL28" s="112"/>
      <c r="AQM28" s="112"/>
      <c r="AQN28" s="112"/>
      <c r="AQO28" s="112"/>
      <c r="AQP28" s="112"/>
      <c r="AQQ28" s="112"/>
      <c r="AQR28" s="112"/>
      <c r="AQS28" s="112"/>
      <c r="AQT28" s="112"/>
      <c r="AQU28" s="112"/>
      <c r="AQV28" s="112"/>
      <c r="AQW28" s="112"/>
      <c r="AQX28" s="112"/>
      <c r="AQY28" s="112"/>
      <c r="AQZ28" s="112"/>
      <c r="ARA28" s="112"/>
      <c r="ARB28" s="112"/>
      <c r="ARC28" s="112"/>
      <c r="ARD28" s="112"/>
      <c r="ARE28" s="112"/>
      <c r="ARF28" s="112"/>
      <c r="ARG28" s="112"/>
      <c r="ARH28" s="112"/>
      <c r="ARI28" s="112"/>
      <c r="ARJ28" s="112"/>
      <c r="ARK28" s="112"/>
      <c r="ARL28" s="112"/>
      <c r="ARM28" s="112"/>
      <c r="ARN28" s="112"/>
      <c r="ARO28" s="112"/>
      <c r="ARP28" s="112"/>
      <c r="ARQ28" s="112"/>
      <c r="ARR28" s="112"/>
      <c r="ARS28" s="112"/>
      <c r="ART28" s="112"/>
      <c r="ARU28" s="112"/>
      <c r="ARV28" s="112"/>
      <c r="ARW28" s="112"/>
      <c r="ARX28" s="112"/>
      <c r="ARY28" s="112"/>
      <c r="ARZ28" s="112"/>
      <c r="ASA28" s="112"/>
      <c r="ASB28" s="112"/>
      <c r="ASC28" s="112"/>
      <c r="ASD28" s="112"/>
      <c r="ASE28" s="112"/>
      <c r="ASF28" s="112"/>
      <c r="ASG28" s="112"/>
      <c r="ASH28" s="112"/>
      <c r="ASI28" s="112"/>
      <c r="ASJ28" s="112"/>
      <c r="ASK28" s="112"/>
      <c r="ASL28" s="112"/>
      <c r="ASM28" s="112"/>
      <c r="ASN28" s="112"/>
      <c r="ASO28" s="112"/>
      <c r="ASP28" s="112"/>
      <c r="ASQ28" s="112"/>
      <c r="ASR28" s="112"/>
      <c r="ASS28" s="112"/>
      <c r="AST28" s="112"/>
      <c r="ASU28" s="112"/>
      <c r="ASV28" s="112"/>
      <c r="ASW28" s="112"/>
      <c r="ASX28" s="112"/>
      <c r="ASY28" s="112"/>
      <c r="ASZ28" s="112"/>
      <c r="ATA28" s="112"/>
      <c r="ATB28" s="112"/>
      <c r="ATC28" s="112"/>
      <c r="ATD28" s="112"/>
      <c r="ATE28" s="112"/>
      <c r="ATF28" s="112"/>
      <c r="ATG28" s="112"/>
      <c r="ATH28" s="112"/>
      <c r="ATI28" s="112"/>
      <c r="ATJ28" s="112"/>
      <c r="ATK28" s="112"/>
      <c r="ATL28" s="112"/>
      <c r="ATM28" s="112"/>
      <c r="ATN28" s="112"/>
      <c r="ATO28" s="112"/>
      <c r="ATP28" s="112"/>
      <c r="ATQ28" s="112"/>
      <c r="ATR28" s="112"/>
      <c r="ATS28" s="112"/>
      <c r="ATT28" s="112"/>
      <c r="ATU28" s="112"/>
      <c r="ATV28" s="112"/>
      <c r="ATW28" s="112"/>
      <c r="ATX28" s="112"/>
      <c r="ATY28" s="112"/>
      <c r="ATZ28" s="112"/>
      <c r="AUA28" s="112"/>
      <c r="AUB28" s="112"/>
      <c r="AUC28" s="112"/>
      <c r="AUD28" s="112"/>
      <c r="AUE28" s="112"/>
      <c r="AUF28" s="112"/>
      <c r="AUG28" s="112"/>
      <c r="AUH28" s="112"/>
      <c r="AUI28" s="112"/>
      <c r="AUJ28" s="112"/>
      <c r="AUK28" s="112"/>
      <c r="AUL28" s="112"/>
      <c r="AUM28" s="112"/>
      <c r="AUN28" s="112"/>
      <c r="AUO28" s="112"/>
      <c r="AUP28" s="112"/>
      <c r="AUQ28" s="112"/>
      <c r="AUR28" s="112"/>
      <c r="AUS28" s="112"/>
      <c r="AUT28" s="112"/>
      <c r="AUU28" s="112"/>
      <c r="AUV28" s="112"/>
      <c r="AUW28" s="112"/>
      <c r="AUX28" s="112"/>
      <c r="AUY28" s="112"/>
      <c r="AUZ28" s="112"/>
      <c r="AVA28" s="112"/>
      <c r="AVB28" s="112"/>
      <c r="AVC28" s="112"/>
      <c r="AVD28" s="112"/>
      <c r="AVE28" s="112"/>
      <c r="AVF28" s="112"/>
      <c r="AVG28" s="112"/>
      <c r="AVH28" s="112"/>
      <c r="AVI28" s="112"/>
      <c r="AVJ28" s="112"/>
      <c r="AVK28" s="112"/>
      <c r="AVL28" s="112"/>
      <c r="AVM28" s="112"/>
      <c r="AVN28" s="112"/>
      <c r="AVO28" s="112"/>
      <c r="AVP28" s="112"/>
      <c r="AVQ28" s="112"/>
      <c r="AVR28" s="112"/>
      <c r="AVS28" s="112"/>
      <c r="AVT28" s="112"/>
      <c r="AVU28" s="112"/>
      <c r="AVV28" s="112"/>
      <c r="AVW28" s="112"/>
      <c r="AVX28" s="112"/>
      <c r="AVY28" s="112"/>
      <c r="AVZ28" s="112"/>
      <c r="AWA28" s="112"/>
      <c r="AWB28" s="112"/>
      <c r="AWC28" s="112"/>
      <c r="AWD28" s="112"/>
      <c r="AWE28" s="112"/>
      <c r="AWF28" s="112"/>
      <c r="AWG28" s="112"/>
      <c r="AWH28" s="112"/>
      <c r="AWI28" s="112"/>
      <c r="AWJ28" s="112"/>
      <c r="AWK28" s="112"/>
      <c r="AWL28" s="112"/>
      <c r="AWM28" s="112"/>
      <c r="AWN28" s="112"/>
      <c r="AWO28" s="112"/>
      <c r="AWP28" s="112"/>
      <c r="AWQ28" s="112"/>
      <c r="AWR28" s="112"/>
      <c r="AWS28" s="112"/>
      <c r="AWT28" s="112"/>
      <c r="AWU28" s="112"/>
      <c r="AWV28" s="112"/>
      <c r="AWW28" s="112"/>
      <c r="AWX28" s="112"/>
      <c r="AWY28" s="112"/>
      <c r="AWZ28" s="112"/>
      <c r="AXA28" s="112"/>
      <c r="AXB28" s="112"/>
      <c r="AXC28" s="112"/>
      <c r="AXD28" s="112"/>
      <c r="AXE28" s="112"/>
      <c r="AXF28" s="112"/>
      <c r="AXG28" s="112"/>
      <c r="AXH28" s="112"/>
      <c r="AXI28" s="112"/>
      <c r="AXJ28" s="112"/>
      <c r="AXK28" s="112"/>
      <c r="AXL28" s="112"/>
      <c r="AXM28" s="112"/>
      <c r="AXN28" s="112"/>
      <c r="AXO28" s="112"/>
      <c r="AXP28" s="112"/>
      <c r="AXQ28" s="112"/>
      <c r="AXR28" s="112"/>
      <c r="AXS28" s="112"/>
      <c r="AXT28" s="112"/>
      <c r="AXU28" s="112"/>
      <c r="AXV28" s="112"/>
      <c r="AXW28" s="112"/>
      <c r="AXX28" s="112"/>
      <c r="AXY28" s="112"/>
      <c r="AXZ28" s="112"/>
      <c r="AYA28" s="112"/>
      <c r="AYB28" s="112"/>
      <c r="AYC28" s="112"/>
      <c r="AYD28" s="112"/>
      <c r="AYE28" s="112"/>
      <c r="AYF28" s="112"/>
      <c r="AYG28" s="112"/>
      <c r="AYH28" s="112"/>
      <c r="AYI28" s="112"/>
      <c r="AYJ28" s="112"/>
      <c r="AYK28" s="112"/>
      <c r="AYL28" s="112"/>
      <c r="AYM28" s="112"/>
      <c r="AYN28" s="112"/>
      <c r="AYO28" s="112"/>
      <c r="AYP28" s="112"/>
      <c r="AYQ28" s="112"/>
      <c r="AYR28" s="112"/>
      <c r="AYS28" s="112"/>
      <c r="AYT28" s="112"/>
      <c r="AYU28" s="112"/>
      <c r="AYV28" s="112"/>
      <c r="AYW28" s="112"/>
      <c r="AYX28" s="112"/>
      <c r="AYY28" s="112"/>
      <c r="AYZ28" s="112"/>
      <c r="AZA28" s="112"/>
      <c r="AZB28" s="112"/>
      <c r="AZC28" s="112"/>
      <c r="AZD28" s="112"/>
      <c r="AZE28" s="112"/>
      <c r="AZF28" s="112"/>
      <c r="AZG28" s="112"/>
      <c r="AZH28" s="112"/>
      <c r="AZI28" s="112"/>
      <c r="AZJ28" s="112"/>
      <c r="AZK28" s="112"/>
      <c r="AZL28" s="112"/>
      <c r="AZM28" s="112"/>
      <c r="AZN28" s="112"/>
      <c r="AZO28" s="112"/>
      <c r="AZP28" s="112"/>
      <c r="AZQ28" s="112"/>
      <c r="AZR28" s="112"/>
      <c r="AZS28" s="112"/>
      <c r="AZT28" s="112"/>
      <c r="AZU28" s="112"/>
      <c r="AZV28" s="112"/>
      <c r="AZW28" s="112"/>
      <c r="AZX28" s="112"/>
      <c r="AZY28" s="112"/>
      <c r="AZZ28" s="112"/>
      <c r="BAA28" s="112"/>
      <c r="BAB28" s="112"/>
      <c r="BAC28" s="112"/>
      <c r="BAD28" s="112"/>
      <c r="BAE28" s="112"/>
      <c r="BAF28" s="112"/>
      <c r="BAG28" s="112"/>
      <c r="BAH28" s="112"/>
      <c r="BAI28" s="112"/>
      <c r="BAJ28" s="112"/>
      <c r="BAK28" s="112"/>
      <c r="BAL28" s="112"/>
      <c r="BAM28" s="112"/>
      <c r="BAN28" s="112"/>
      <c r="BAO28" s="112"/>
      <c r="BAP28" s="112"/>
      <c r="BAQ28" s="112"/>
      <c r="BAR28" s="112"/>
      <c r="BAS28" s="112"/>
      <c r="BAT28" s="112"/>
      <c r="BAU28" s="112"/>
      <c r="BAV28" s="112"/>
    </row>
    <row r="29" spans="1:1400" s="112" customFormat="1" ht="32.25" customHeight="1">
      <c r="A29" s="139">
        <v>1</v>
      </c>
      <c r="B29" s="140" t="s">
        <v>66</v>
      </c>
      <c r="C29" s="153"/>
      <c r="D29" s="142" t="s">
        <v>67</v>
      </c>
      <c r="E29" s="143">
        <v>76500000</v>
      </c>
      <c r="F29" s="144" t="s">
        <v>30</v>
      </c>
      <c r="G29" s="145">
        <f t="shared" si="3"/>
        <v>5</v>
      </c>
      <c r="H29" s="145">
        <v>5</v>
      </c>
      <c r="I29" s="145">
        <v>0</v>
      </c>
      <c r="J29" s="168">
        <f t="shared" si="0"/>
        <v>0</v>
      </c>
      <c r="K29" s="168">
        <f t="shared" si="1"/>
        <v>0</v>
      </c>
      <c r="L29" s="168">
        <f t="shared" si="4"/>
        <v>5</v>
      </c>
      <c r="M29" s="169">
        <f t="shared" si="5"/>
        <v>76500000</v>
      </c>
      <c r="N29" s="168">
        <f t="shared" si="2"/>
        <v>100</v>
      </c>
      <c r="O29" s="175"/>
      <c r="P29" s="170"/>
      <c r="Q29" s="175"/>
    </row>
    <row r="30" spans="1:1400" s="112" customFormat="1" ht="25.5" customHeight="1">
      <c r="A30" s="139">
        <v>2</v>
      </c>
      <c r="B30" s="140" t="s">
        <v>68</v>
      </c>
      <c r="C30" s="141"/>
      <c r="D30" s="140" t="s">
        <v>69</v>
      </c>
      <c r="E30" s="143">
        <v>244360000</v>
      </c>
      <c r="F30" s="144" t="s">
        <v>30</v>
      </c>
      <c r="G30" s="145">
        <f t="shared" si="3"/>
        <v>5</v>
      </c>
      <c r="H30" s="145">
        <v>5</v>
      </c>
      <c r="I30" s="145">
        <v>0</v>
      </c>
      <c r="J30" s="168">
        <f t="shared" si="0"/>
        <v>0</v>
      </c>
      <c r="K30" s="168">
        <f t="shared" si="1"/>
        <v>0</v>
      </c>
      <c r="L30" s="168">
        <f t="shared" si="4"/>
        <v>5</v>
      </c>
      <c r="M30" s="169">
        <f t="shared" si="5"/>
        <v>244360000</v>
      </c>
      <c r="N30" s="168">
        <f t="shared" si="2"/>
        <v>100</v>
      </c>
      <c r="O30" s="175"/>
      <c r="P30" s="170"/>
      <c r="Q30" s="175"/>
    </row>
    <row r="31" spans="1:1400" s="115" customFormat="1" ht="39" customHeight="1">
      <c r="A31" s="139">
        <v>3</v>
      </c>
      <c r="B31" s="140" t="s">
        <v>70</v>
      </c>
      <c r="C31" s="153"/>
      <c r="D31" s="140" t="s">
        <v>71</v>
      </c>
      <c r="E31" s="143">
        <v>134997750</v>
      </c>
      <c r="F31" s="144" t="s">
        <v>30</v>
      </c>
      <c r="G31" s="145">
        <f t="shared" si="3"/>
        <v>5</v>
      </c>
      <c r="H31" s="145">
        <v>5</v>
      </c>
      <c r="I31" s="145">
        <v>0</v>
      </c>
      <c r="J31" s="168">
        <f t="shared" si="0"/>
        <v>0</v>
      </c>
      <c r="K31" s="168">
        <f t="shared" si="1"/>
        <v>0</v>
      </c>
      <c r="L31" s="168">
        <f t="shared" si="4"/>
        <v>5</v>
      </c>
      <c r="M31" s="169">
        <f t="shared" si="5"/>
        <v>134997750</v>
      </c>
      <c r="N31" s="168">
        <f t="shared" si="2"/>
        <v>100</v>
      </c>
      <c r="O31" s="175"/>
      <c r="P31" s="170"/>
      <c r="Q31" s="175"/>
    </row>
    <row r="32" spans="1:1400" s="116" customFormat="1" ht="28.5" customHeight="1">
      <c r="A32" s="134" t="s">
        <v>72</v>
      </c>
      <c r="B32" s="135" t="s">
        <v>73</v>
      </c>
      <c r="C32" s="154"/>
      <c r="D32" s="155" t="s">
        <v>74</v>
      </c>
      <c r="E32" s="136">
        <f>SUM(E33:E39)</f>
        <v>1028269336</v>
      </c>
      <c r="F32" s="137" t="s">
        <v>30</v>
      </c>
      <c r="G32" s="138">
        <f t="shared" si="3"/>
        <v>5</v>
      </c>
      <c r="H32" s="138">
        <v>5</v>
      </c>
      <c r="I32" s="138">
        <f>SUM(I33:I39)</f>
        <v>122872000</v>
      </c>
      <c r="J32" s="176">
        <f t="shared" si="0"/>
        <v>11.949398440488</v>
      </c>
      <c r="K32" s="176">
        <f t="shared" si="1"/>
        <v>11.949398440488</v>
      </c>
      <c r="L32" s="176">
        <f t="shared" si="4"/>
        <v>-6.9493984404879701</v>
      </c>
      <c r="M32" s="177">
        <f t="shared" si="5"/>
        <v>905397336</v>
      </c>
      <c r="N32" s="176">
        <f t="shared" si="2"/>
        <v>88.050601559512003</v>
      </c>
      <c r="O32" s="166"/>
      <c r="P32" s="166"/>
      <c r="Q32" s="166"/>
      <c r="R32" s="183"/>
      <c r="S32" s="183"/>
      <c r="T32" s="183"/>
      <c r="U32" s="183"/>
      <c r="V32" s="183"/>
      <c r="W32" s="183"/>
      <c r="X32" s="183"/>
      <c r="Y32" s="183"/>
      <c r="Z32" s="183"/>
      <c r="AA32" s="183"/>
      <c r="AB32" s="183"/>
      <c r="AC32" s="183"/>
      <c r="AD32" s="183"/>
      <c r="AE32" s="183"/>
      <c r="AF32" s="183"/>
      <c r="AG32" s="183"/>
      <c r="AH32" s="183"/>
      <c r="AI32" s="183"/>
      <c r="AJ32" s="183"/>
      <c r="AK32" s="183"/>
      <c r="AL32" s="183"/>
      <c r="AM32" s="183"/>
      <c r="AN32" s="183"/>
      <c r="AO32" s="183"/>
      <c r="AP32" s="183"/>
      <c r="AQ32" s="183"/>
      <c r="AR32" s="183"/>
      <c r="AS32" s="183"/>
      <c r="AT32" s="183"/>
      <c r="AU32" s="183"/>
      <c r="AV32" s="183"/>
      <c r="AW32" s="183"/>
      <c r="AX32" s="183"/>
      <c r="AY32" s="183"/>
      <c r="AZ32" s="183"/>
      <c r="BA32" s="183"/>
      <c r="BB32" s="183"/>
      <c r="BC32" s="183"/>
      <c r="BD32" s="183"/>
      <c r="BE32" s="183"/>
      <c r="BF32" s="183"/>
      <c r="BG32" s="183"/>
      <c r="BH32" s="183"/>
      <c r="BI32" s="183"/>
      <c r="BJ32" s="183"/>
      <c r="BK32" s="183"/>
      <c r="BL32" s="183"/>
      <c r="BM32" s="183"/>
      <c r="BN32" s="183"/>
      <c r="BO32" s="183"/>
      <c r="BP32" s="183"/>
      <c r="BQ32" s="183"/>
      <c r="BR32" s="183"/>
      <c r="BS32" s="183"/>
      <c r="BT32" s="183"/>
      <c r="BU32" s="183"/>
      <c r="BV32" s="183"/>
      <c r="BW32" s="183"/>
      <c r="BX32" s="183"/>
      <c r="BY32" s="183"/>
      <c r="BZ32" s="183"/>
      <c r="CA32" s="183"/>
      <c r="CB32" s="183"/>
      <c r="CC32" s="183"/>
      <c r="CD32" s="183"/>
      <c r="CE32" s="183"/>
      <c r="CF32" s="183"/>
      <c r="CG32" s="183"/>
      <c r="CH32" s="183"/>
      <c r="CI32" s="183"/>
      <c r="CJ32" s="183"/>
      <c r="CK32" s="183"/>
      <c r="CL32" s="183"/>
      <c r="CM32" s="183"/>
      <c r="CN32" s="183"/>
      <c r="CO32" s="183"/>
      <c r="CP32" s="183"/>
      <c r="CQ32" s="183"/>
      <c r="CR32" s="183"/>
      <c r="CS32" s="183"/>
      <c r="CT32" s="183"/>
      <c r="CU32" s="183"/>
      <c r="CV32" s="183"/>
      <c r="CW32" s="183"/>
      <c r="CX32" s="183"/>
      <c r="CY32" s="183"/>
      <c r="CZ32" s="183"/>
      <c r="DA32" s="183"/>
      <c r="DB32" s="183"/>
      <c r="DC32" s="183"/>
      <c r="DD32" s="183"/>
      <c r="DE32" s="183"/>
      <c r="DF32" s="183"/>
      <c r="DG32" s="183"/>
      <c r="DH32" s="183"/>
      <c r="DI32" s="183"/>
      <c r="DJ32" s="183"/>
      <c r="DK32" s="183"/>
      <c r="DL32" s="183"/>
      <c r="DM32" s="183"/>
      <c r="DN32" s="183"/>
      <c r="DO32" s="183"/>
      <c r="DP32" s="183"/>
      <c r="DQ32" s="183"/>
      <c r="DR32" s="183"/>
      <c r="DS32" s="183"/>
      <c r="DT32" s="183"/>
      <c r="DU32" s="183"/>
      <c r="DV32" s="183"/>
      <c r="DW32" s="183"/>
      <c r="DX32" s="183"/>
      <c r="DY32" s="183"/>
      <c r="DZ32" s="183"/>
      <c r="EA32" s="183"/>
      <c r="EB32" s="183"/>
      <c r="EC32" s="183"/>
      <c r="ED32" s="183"/>
      <c r="EE32" s="183"/>
      <c r="EF32" s="183"/>
      <c r="EG32" s="183"/>
      <c r="EH32" s="183"/>
      <c r="EI32" s="183"/>
      <c r="EJ32" s="183"/>
      <c r="EK32" s="183"/>
      <c r="EL32" s="183"/>
      <c r="EM32" s="183"/>
      <c r="EN32" s="183"/>
      <c r="EO32" s="183"/>
      <c r="EP32" s="183"/>
      <c r="EQ32" s="183"/>
      <c r="ER32" s="183"/>
      <c r="ES32" s="183"/>
      <c r="ET32" s="183"/>
      <c r="EU32" s="183"/>
      <c r="EV32" s="183"/>
      <c r="EW32" s="183"/>
      <c r="EX32" s="183"/>
      <c r="EY32" s="183"/>
      <c r="EZ32" s="183"/>
      <c r="FA32" s="183"/>
      <c r="FB32" s="183"/>
      <c r="FC32" s="183"/>
      <c r="FD32" s="183"/>
      <c r="FE32" s="183"/>
      <c r="FF32" s="183"/>
      <c r="FG32" s="183"/>
      <c r="FH32" s="183"/>
      <c r="FI32" s="183"/>
      <c r="FJ32" s="183"/>
      <c r="FK32" s="183"/>
      <c r="FL32" s="183"/>
      <c r="FM32" s="183"/>
      <c r="FN32" s="183"/>
      <c r="FO32" s="183"/>
      <c r="FP32" s="183"/>
      <c r="FQ32" s="183"/>
      <c r="FR32" s="183"/>
      <c r="FS32" s="183"/>
      <c r="FT32" s="183"/>
      <c r="FU32" s="183"/>
      <c r="FV32" s="183"/>
      <c r="FW32" s="183"/>
      <c r="FX32" s="183"/>
      <c r="FY32" s="183"/>
      <c r="FZ32" s="183"/>
      <c r="GA32" s="183"/>
      <c r="GB32" s="183"/>
      <c r="GC32" s="183"/>
      <c r="GD32" s="183"/>
      <c r="GE32" s="183"/>
      <c r="GF32" s="183"/>
      <c r="GG32" s="183"/>
      <c r="GH32" s="183"/>
      <c r="GI32" s="183"/>
      <c r="GJ32" s="183"/>
      <c r="GK32" s="183"/>
      <c r="GL32" s="183"/>
      <c r="GM32" s="183"/>
      <c r="GN32" s="183"/>
      <c r="GO32" s="183"/>
      <c r="GP32" s="183"/>
      <c r="GQ32" s="183"/>
      <c r="GR32" s="183"/>
      <c r="GS32" s="183"/>
      <c r="GT32" s="183"/>
      <c r="GU32" s="183"/>
      <c r="GV32" s="183"/>
      <c r="GW32" s="183"/>
      <c r="GX32" s="183"/>
      <c r="GY32" s="183"/>
      <c r="GZ32" s="183"/>
      <c r="HA32" s="183"/>
      <c r="HB32" s="183"/>
      <c r="HC32" s="183"/>
      <c r="HD32" s="183"/>
      <c r="HE32" s="183"/>
      <c r="HF32" s="183"/>
      <c r="HG32" s="183"/>
      <c r="HH32" s="183"/>
      <c r="HI32" s="183"/>
      <c r="HJ32" s="183"/>
      <c r="HK32" s="183"/>
      <c r="HL32" s="183"/>
      <c r="HM32" s="183"/>
      <c r="HN32" s="183"/>
      <c r="HO32" s="183"/>
      <c r="HP32" s="183"/>
      <c r="HQ32" s="183"/>
      <c r="HR32" s="183"/>
      <c r="HS32" s="183"/>
      <c r="HT32" s="183"/>
      <c r="HU32" s="183"/>
      <c r="HV32" s="183"/>
      <c r="HW32" s="183"/>
      <c r="HX32" s="183"/>
      <c r="HY32" s="183"/>
      <c r="HZ32" s="183"/>
      <c r="IA32" s="183"/>
      <c r="IB32" s="183"/>
      <c r="IC32" s="183"/>
      <c r="ID32" s="183"/>
      <c r="IE32" s="183"/>
      <c r="IF32" s="183"/>
      <c r="IG32" s="183"/>
      <c r="IH32" s="183"/>
      <c r="II32" s="183"/>
      <c r="IJ32" s="183"/>
      <c r="IK32" s="183"/>
      <c r="IL32" s="183"/>
      <c r="IM32" s="183"/>
      <c r="IN32" s="183"/>
      <c r="IO32" s="183"/>
      <c r="IP32" s="183"/>
      <c r="IQ32" s="183"/>
      <c r="IR32" s="183"/>
      <c r="IS32" s="183"/>
      <c r="IT32" s="183"/>
      <c r="IU32" s="183"/>
      <c r="IV32" s="183"/>
      <c r="IW32" s="183"/>
      <c r="IX32" s="183"/>
      <c r="IY32" s="183"/>
      <c r="IZ32" s="183"/>
      <c r="JA32" s="183"/>
      <c r="JB32" s="183"/>
      <c r="JC32" s="183"/>
      <c r="JD32" s="183"/>
      <c r="JE32" s="183"/>
      <c r="JF32" s="183"/>
      <c r="JG32" s="183"/>
      <c r="JH32" s="183"/>
      <c r="JI32" s="183"/>
      <c r="JJ32" s="183"/>
      <c r="JK32" s="183"/>
      <c r="JL32" s="183"/>
      <c r="JM32" s="183"/>
      <c r="JN32" s="183"/>
      <c r="JO32" s="183"/>
      <c r="JP32" s="183"/>
      <c r="JQ32" s="183"/>
      <c r="JR32" s="183"/>
      <c r="JS32" s="183"/>
      <c r="JT32" s="183"/>
      <c r="JU32" s="183"/>
      <c r="JV32" s="183"/>
      <c r="JW32" s="183"/>
      <c r="JX32" s="183"/>
      <c r="JY32" s="183"/>
      <c r="JZ32" s="183"/>
      <c r="KA32" s="183"/>
      <c r="KB32" s="183"/>
      <c r="KC32" s="183"/>
      <c r="KD32" s="183"/>
      <c r="KE32" s="183"/>
      <c r="KF32" s="183"/>
      <c r="KG32" s="183"/>
      <c r="KH32" s="183"/>
      <c r="KI32" s="183"/>
      <c r="KJ32" s="183"/>
      <c r="KK32" s="183"/>
      <c r="KL32" s="183"/>
      <c r="KM32" s="183"/>
      <c r="KN32" s="183"/>
      <c r="KO32" s="183"/>
      <c r="KP32" s="183"/>
      <c r="KQ32" s="183"/>
      <c r="KR32" s="183"/>
      <c r="KS32" s="183"/>
      <c r="KT32" s="183"/>
      <c r="KU32" s="183"/>
      <c r="KV32" s="183"/>
      <c r="KW32" s="183"/>
      <c r="KX32" s="183"/>
      <c r="KY32" s="183"/>
      <c r="KZ32" s="183"/>
      <c r="LA32" s="183"/>
      <c r="LB32" s="183"/>
      <c r="LC32" s="183"/>
      <c r="LD32" s="183"/>
      <c r="LE32" s="183"/>
      <c r="LF32" s="183"/>
      <c r="LG32" s="183"/>
      <c r="LH32" s="183"/>
      <c r="LI32" s="183"/>
      <c r="LJ32" s="183"/>
      <c r="LK32" s="183"/>
      <c r="LL32" s="183"/>
      <c r="LM32" s="183"/>
      <c r="LN32" s="183"/>
      <c r="LO32" s="183"/>
      <c r="LP32" s="183"/>
      <c r="LQ32" s="183"/>
      <c r="LR32" s="183"/>
      <c r="LS32" s="183"/>
      <c r="LT32" s="183"/>
      <c r="LU32" s="183"/>
      <c r="LV32" s="183"/>
      <c r="LW32" s="183"/>
      <c r="LX32" s="183"/>
      <c r="LY32" s="183"/>
      <c r="LZ32" s="183"/>
      <c r="MA32" s="183"/>
      <c r="MB32" s="183"/>
      <c r="MC32" s="183"/>
      <c r="MD32" s="183"/>
      <c r="ME32" s="183"/>
      <c r="MF32" s="183"/>
      <c r="MG32" s="183"/>
      <c r="MH32" s="183"/>
      <c r="MI32" s="183"/>
      <c r="MJ32" s="183"/>
      <c r="MK32" s="183"/>
      <c r="ML32" s="183"/>
      <c r="MM32" s="183"/>
      <c r="MN32" s="183"/>
      <c r="MO32" s="183"/>
      <c r="MP32" s="183"/>
      <c r="MQ32" s="183"/>
      <c r="MR32" s="183"/>
      <c r="MS32" s="183"/>
      <c r="MT32" s="183"/>
      <c r="MU32" s="183"/>
      <c r="MV32" s="183"/>
      <c r="MW32" s="183"/>
      <c r="MX32" s="183"/>
      <c r="MY32" s="183"/>
      <c r="MZ32" s="183"/>
      <c r="NA32" s="183"/>
      <c r="NB32" s="183"/>
      <c r="NC32" s="183"/>
      <c r="ND32" s="183"/>
      <c r="NE32" s="183"/>
      <c r="NF32" s="183"/>
      <c r="NG32" s="183"/>
      <c r="NH32" s="183"/>
      <c r="NI32" s="183"/>
      <c r="NJ32" s="183"/>
      <c r="NK32" s="183"/>
      <c r="NL32" s="183"/>
      <c r="NM32" s="183"/>
      <c r="NN32" s="183"/>
      <c r="NO32" s="183"/>
      <c r="NP32" s="183"/>
      <c r="NQ32" s="183"/>
      <c r="NR32" s="183"/>
      <c r="NS32" s="183"/>
      <c r="NT32" s="183"/>
      <c r="NU32" s="183"/>
      <c r="NV32" s="183"/>
      <c r="NW32" s="183"/>
      <c r="NX32" s="183"/>
      <c r="NY32" s="183"/>
      <c r="NZ32" s="183"/>
      <c r="OA32" s="183"/>
      <c r="OB32" s="183"/>
      <c r="OC32" s="183"/>
      <c r="OD32" s="183"/>
      <c r="OE32" s="183"/>
      <c r="OF32" s="183"/>
      <c r="OG32" s="183"/>
      <c r="OH32" s="183"/>
      <c r="OI32" s="183"/>
      <c r="OJ32" s="183"/>
      <c r="OK32" s="183"/>
      <c r="OL32" s="183"/>
      <c r="OM32" s="183"/>
      <c r="ON32" s="183"/>
      <c r="OO32" s="183"/>
      <c r="OP32" s="183"/>
      <c r="OQ32" s="183"/>
      <c r="OR32" s="183"/>
      <c r="OS32" s="183"/>
      <c r="OT32" s="183"/>
      <c r="OU32" s="183"/>
      <c r="OV32" s="183"/>
      <c r="OW32" s="183"/>
      <c r="OX32" s="183"/>
      <c r="OY32" s="183"/>
      <c r="OZ32" s="183"/>
      <c r="PA32" s="183"/>
      <c r="PB32" s="183"/>
      <c r="PC32" s="183"/>
      <c r="PD32" s="183"/>
      <c r="PE32" s="183"/>
      <c r="PF32" s="183"/>
      <c r="PG32" s="183"/>
      <c r="PH32" s="183"/>
      <c r="PI32" s="183"/>
      <c r="PJ32" s="183"/>
      <c r="PK32" s="183"/>
      <c r="PL32" s="183"/>
      <c r="PM32" s="183"/>
      <c r="PN32" s="183"/>
      <c r="PO32" s="183"/>
      <c r="PP32" s="183"/>
      <c r="PQ32" s="183"/>
      <c r="PR32" s="183"/>
      <c r="PS32" s="183"/>
      <c r="PT32" s="183"/>
      <c r="PU32" s="183"/>
      <c r="PV32" s="183"/>
      <c r="PW32" s="183"/>
      <c r="PX32" s="183"/>
      <c r="PY32" s="183"/>
      <c r="PZ32" s="183"/>
      <c r="QA32" s="183"/>
      <c r="QB32" s="183"/>
      <c r="QC32" s="183"/>
      <c r="QD32" s="183"/>
      <c r="QE32" s="183"/>
      <c r="QF32" s="183"/>
      <c r="QG32" s="183"/>
      <c r="QH32" s="183"/>
      <c r="QI32" s="183"/>
      <c r="QJ32" s="183"/>
      <c r="QK32" s="183"/>
      <c r="QL32" s="183"/>
      <c r="QM32" s="183"/>
      <c r="QN32" s="183"/>
      <c r="QO32" s="183"/>
      <c r="QP32" s="183"/>
      <c r="QQ32" s="183"/>
      <c r="QR32" s="183"/>
      <c r="QS32" s="183"/>
      <c r="QT32" s="183"/>
      <c r="QU32" s="183"/>
      <c r="QV32" s="183"/>
      <c r="QW32" s="183"/>
      <c r="QX32" s="183"/>
      <c r="QY32" s="183"/>
      <c r="QZ32" s="183"/>
      <c r="RA32" s="183"/>
      <c r="RB32" s="183"/>
      <c r="RC32" s="183"/>
      <c r="RD32" s="183"/>
      <c r="RE32" s="183"/>
      <c r="RF32" s="183"/>
      <c r="RG32" s="183"/>
      <c r="RH32" s="183"/>
      <c r="RI32" s="183"/>
      <c r="RJ32" s="183"/>
      <c r="RK32" s="183"/>
      <c r="RL32" s="183"/>
      <c r="RM32" s="183"/>
      <c r="RN32" s="183"/>
      <c r="RO32" s="183"/>
      <c r="RP32" s="183"/>
      <c r="RQ32" s="183"/>
      <c r="RR32" s="183"/>
      <c r="RS32" s="183"/>
      <c r="RT32" s="183"/>
      <c r="RU32" s="183"/>
      <c r="RV32" s="183"/>
      <c r="RW32" s="183"/>
      <c r="RX32" s="183"/>
      <c r="RY32" s="183"/>
      <c r="RZ32" s="183"/>
      <c r="SA32" s="183"/>
      <c r="SB32" s="183"/>
      <c r="SC32" s="183"/>
      <c r="SD32" s="183"/>
      <c r="SE32" s="183"/>
      <c r="SF32" s="183"/>
      <c r="SG32" s="183"/>
      <c r="SH32" s="183"/>
      <c r="SI32" s="183"/>
      <c r="SJ32" s="183"/>
      <c r="SK32" s="183"/>
      <c r="SL32" s="183"/>
      <c r="SM32" s="183"/>
      <c r="SN32" s="183"/>
      <c r="SO32" s="183"/>
      <c r="SP32" s="183"/>
      <c r="SQ32" s="183"/>
      <c r="SR32" s="183"/>
      <c r="SS32" s="183"/>
      <c r="ST32" s="183"/>
      <c r="SU32" s="183"/>
      <c r="SV32" s="183"/>
      <c r="SW32" s="183"/>
      <c r="SX32" s="183"/>
      <c r="SY32" s="183"/>
      <c r="SZ32" s="183"/>
      <c r="TA32" s="183"/>
      <c r="TB32" s="183"/>
      <c r="TC32" s="183"/>
      <c r="TD32" s="183"/>
      <c r="TE32" s="183"/>
      <c r="TF32" s="183"/>
      <c r="TG32" s="183"/>
      <c r="TH32" s="183"/>
      <c r="TI32" s="183"/>
      <c r="TJ32" s="183"/>
      <c r="TK32" s="183"/>
      <c r="TL32" s="183"/>
      <c r="TM32" s="183"/>
      <c r="TN32" s="183"/>
      <c r="TO32" s="183"/>
      <c r="TP32" s="183"/>
      <c r="TQ32" s="183"/>
      <c r="TR32" s="183"/>
      <c r="TS32" s="183"/>
      <c r="TT32" s="183"/>
      <c r="TU32" s="183"/>
      <c r="TV32" s="183"/>
      <c r="TW32" s="183"/>
      <c r="TX32" s="183"/>
      <c r="TY32" s="183"/>
      <c r="TZ32" s="183"/>
      <c r="UA32" s="183"/>
      <c r="UB32" s="183"/>
      <c r="UC32" s="183"/>
      <c r="UD32" s="183"/>
      <c r="UE32" s="183"/>
      <c r="UF32" s="183"/>
      <c r="UG32" s="183"/>
      <c r="UH32" s="183"/>
      <c r="UI32" s="183"/>
      <c r="UJ32" s="183"/>
      <c r="UK32" s="183"/>
      <c r="UL32" s="183"/>
      <c r="UM32" s="183"/>
      <c r="UN32" s="183"/>
      <c r="UO32" s="183"/>
      <c r="UP32" s="183"/>
      <c r="UQ32" s="183"/>
      <c r="UR32" s="183"/>
      <c r="US32" s="183"/>
      <c r="UT32" s="183"/>
      <c r="UU32" s="183"/>
      <c r="UV32" s="183"/>
      <c r="UW32" s="183"/>
      <c r="UX32" s="183"/>
      <c r="UY32" s="183"/>
      <c r="UZ32" s="183"/>
      <c r="VA32" s="183"/>
      <c r="VB32" s="183"/>
      <c r="VC32" s="183"/>
      <c r="VD32" s="183"/>
      <c r="VE32" s="183"/>
      <c r="VF32" s="183"/>
      <c r="VG32" s="183"/>
      <c r="VH32" s="183"/>
      <c r="VI32" s="183"/>
      <c r="VJ32" s="183"/>
      <c r="VK32" s="183"/>
      <c r="VL32" s="183"/>
      <c r="VM32" s="183"/>
      <c r="VN32" s="183"/>
      <c r="VO32" s="183"/>
      <c r="VP32" s="183"/>
      <c r="VQ32" s="183"/>
      <c r="VR32" s="183"/>
      <c r="VS32" s="183"/>
      <c r="VT32" s="183"/>
      <c r="VU32" s="183"/>
      <c r="VV32" s="183"/>
      <c r="VW32" s="183"/>
      <c r="VX32" s="183"/>
      <c r="VY32" s="183"/>
      <c r="VZ32" s="183"/>
      <c r="WA32" s="183"/>
      <c r="WB32" s="183"/>
      <c r="WC32" s="183"/>
      <c r="WD32" s="183"/>
      <c r="WE32" s="183"/>
      <c r="WF32" s="183"/>
      <c r="WG32" s="183"/>
      <c r="WH32" s="183"/>
      <c r="WI32" s="183"/>
      <c r="WJ32" s="183"/>
      <c r="WK32" s="183"/>
      <c r="WL32" s="183"/>
      <c r="WM32" s="183"/>
      <c r="WN32" s="183"/>
      <c r="WO32" s="183"/>
      <c r="WP32" s="183"/>
      <c r="WQ32" s="183"/>
      <c r="WR32" s="183"/>
      <c r="WS32" s="183"/>
      <c r="WT32" s="183"/>
      <c r="WU32" s="183"/>
      <c r="WV32" s="183"/>
      <c r="WW32" s="183"/>
      <c r="WX32" s="183"/>
      <c r="WY32" s="183"/>
      <c r="WZ32" s="183"/>
      <c r="XA32" s="183"/>
      <c r="XB32" s="183"/>
      <c r="XC32" s="183"/>
      <c r="XD32" s="183"/>
      <c r="XE32" s="183"/>
      <c r="XF32" s="183"/>
      <c r="XG32" s="183"/>
      <c r="XH32" s="183"/>
      <c r="XI32" s="183"/>
      <c r="XJ32" s="183"/>
      <c r="XK32" s="183"/>
      <c r="XL32" s="183"/>
      <c r="XM32" s="183"/>
      <c r="XN32" s="183"/>
      <c r="XO32" s="183"/>
      <c r="XP32" s="183"/>
      <c r="XQ32" s="183"/>
      <c r="XR32" s="183"/>
      <c r="XS32" s="183"/>
      <c r="XT32" s="183"/>
      <c r="XU32" s="183"/>
      <c r="XV32" s="183"/>
      <c r="XW32" s="183"/>
      <c r="XX32" s="183"/>
      <c r="XY32" s="183"/>
      <c r="XZ32" s="183"/>
      <c r="YA32" s="183"/>
      <c r="YB32" s="183"/>
      <c r="YC32" s="183"/>
      <c r="YD32" s="183"/>
      <c r="YE32" s="183"/>
      <c r="YF32" s="183"/>
      <c r="YG32" s="183"/>
      <c r="YH32" s="183"/>
      <c r="YI32" s="183"/>
      <c r="YJ32" s="183"/>
      <c r="YK32" s="183"/>
      <c r="YL32" s="183"/>
      <c r="YM32" s="183"/>
      <c r="YN32" s="183"/>
      <c r="YO32" s="183"/>
      <c r="YP32" s="183"/>
      <c r="YQ32" s="183"/>
      <c r="YR32" s="183"/>
      <c r="YS32" s="183"/>
      <c r="YT32" s="183"/>
      <c r="YU32" s="183"/>
      <c r="YV32" s="183"/>
      <c r="YW32" s="183"/>
      <c r="YX32" s="183"/>
      <c r="YY32" s="183"/>
      <c r="YZ32" s="183"/>
      <c r="ZA32" s="183"/>
      <c r="ZB32" s="183"/>
      <c r="ZC32" s="183"/>
      <c r="ZD32" s="183"/>
      <c r="ZE32" s="183"/>
      <c r="ZF32" s="183"/>
      <c r="ZG32" s="183"/>
      <c r="ZH32" s="183"/>
      <c r="ZI32" s="183"/>
      <c r="ZJ32" s="183"/>
      <c r="ZK32" s="183"/>
      <c r="ZL32" s="183"/>
      <c r="ZM32" s="183"/>
      <c r="ZN32" s="183"/>
      <c r="ZO32" s="183"/>
      <c r="ZP32" s="183"/>
      <c r="ZQ32" s="183"/>
      <c r="ZR32" s="183"/>
      <c r="ZS32" s="183"/>
      <c r="ZT32" s="183"/>
      <c r="ZU32" s="183"/>
      <c r="ZV32" s="183"/>
      <c r="ZW32" s="183"/>
      <c r="ZX32" s="183"/>
      <c r="ZY32" s="183"/>
      <c r="ZZ32" s="183"/>
      <c r="AAA32" s="183"/>
      <c r="AAB32" s="183"/>
      <c r="AAC32" s="183"/>
      <c r="AAD32" s="183"/>
      <c r="AAE32" s="183"/>
      <c r="AAF32" s="183"/>
      <c r="AAG32" s="183"/>
      <c r="AAH32" s="183"/>
      <c r="AAI32" s="183"/>
      <c r="AAJ32" s="183"/>
      <c r="AAK32" s="183"/>
      <c r="AAL32" s="183"/>
      <c r="AAM32" s="183"/>
      <c r="AAN32" s="183"/>
      <c r="AAO32" s="183"/>
      <c r="AAP32" s="183"/>
      <c r="AAQ32" s="183"/>
      <c r="AAR32" s="183"/>
      <c r="AAS32" s="183"/>
      <c r="AAT32" s="183"/>
      <c r="AAU32" s="183"/>
      <c r="AAV32" s="183"/>
      <c r="AAW32" s="183"/>
      <c r="AAX32" s="183"/>
      <c r="AAY32" s="183"/>
      <c r="AAZ32" s="183"/>
      <c r="ABA32" s="183"/>
      <c r="ABB32" s="183"/>
      <c r="ABC32" s="183"/>
      <c r="ABD32" s="183"/>
      <c r="ABE32" s="183"/>
      <c r="ABF32" s="183"/>
      <c r="ABG32" s="183"/>
      <c r="ABH32" s="183"/>
      <c r="ABI32" s="183"/>
      <c r="ABJ32" s="183"/>
      <c r="ABK32" s="183"/>
      <c r="ABL32" s="183"/>
      <c r="ABM32" s="183"/>
      <c r="ABN32" s="183"/>
      <c r="ABO32" s="183"/>
      <c r="ABP32" s="183"/>
      <c r="ABQ32" s="183"/>
      <c r="ABR32" s="183"/>
      <c r="ABS32" s="183"/>
      <c r="ABT32" s="183"/>
      <c r="ABU32" s="183"/>
      <c r="ABV32" s="183"/>
      <c r="ABW32" s="183"/>
      <c r="ABX32" s="183"/>
      <c r="ABY32" s="183"/>
      <c r="ABZ32" s="183"/>
      <c r="ACA32" s="183"/>
      <c r="ACB32" s="183"/>
      <c r="ACC32" s="183"/>
      <c r="ACD32" s="183"/>
      <c r="ACE32" s="183"/>
      <c r="ACF32" s="183"/>
      <c r="ACG32" s="183"/>
      <c r="ACH32" s="183"/>
      <c r="ACI32" s="183"/>
      <c r="ACJ32" s="183"/>
      <c r="ACK32" s="183"/>
      <c r="ACL32" s="183"/>
      <c r="ACM32" s="183"/>
      <c r="ACN32" s="183"/>
      <c r="ACO32" s="183"/>
      <c r="ACP32" s="183"/>
      <c r="ACQ32" s="183"/>
      <c r="ACR32" s="183"/>
      <c r="ACS32" s="183"/>
      <c r="ACT32" s="183"/>
      <c r="ACU32" s="183"/>
      <c r="ACV32" s="183"/>
      <c r="ACW32" s="183"/>
      <c r="ACX32" s="183"/>
      <c r="ACY32" s="183"/>
      <c r="ACZ32" s="183"/>
      <c r="ADA32" s="183"/>
      <c r="ADB32" s="183"/>
      <c r="ADC32" s="183"/>
      <c r="ADD32" s="183"/>
      <c r="ADE32" s="183"/>
      <c r="ADF32" s="183"/>
      <c r="ADG32" s="183"/>
      <c r="ADH32" s="183"/>
      <c r="ADI32" s="183"/>
      <c r="ADJ32" s="183"/>
      <c r="ADK32" s="183"/>
      <c r="ADL32" s="183"/>
      <c r="ADM32" s="183"/>
      <c r="ADN32" s="183"/>
      <c r="ADO32" s="183"/>
      <c r="ADP32" s="183"/>
      <c r="ADQ32" s="183"/>
      <c r="ADR32" s="183"/>
      <c r="ADS32" s="183"/>
      <c r="ADT32" s="183"/>
      <c r="ADU32" s="183"/>
      <c r="ADV32" s="183"/>
      <c r="ADW32" s="183"/>
      <c r="ADX32" s="183"/>
      <c r="ADY32" s="183"/>
      <c r="ADZ32" s="183"/>
      <c r="AEA32" s="183"/>
      <c r="AEB32" s="183"/>
      <c r="AEC32" s="183"/>
      <c r="AED32" s="183"/>
      <c r="AEE32" s="183"/>
      <c r="AEF32" s="183"/>
      <c r="AEG32" s="183"/>
      <c r="AEH32" s="183"/>
      <c r="AEI32" s="183"/>
      <c r="AEJ32" s="183"/>
      <c r="AEK32" s="183"/>
      <c r="AEL32" s="183"/>
      <c r="AEM32" s="183"/>
      <c r="AEN32" s="183"/>
      <c r="AEO32" s="183"/>
      <c r="AEP32" s="183"/>
      <c r="AEQ32" s="183"/>
      <c r="AER32" s="183"/>
      <c r="AES32" s="183"/>
      <c r="AET32" s="183"/>
      <c r="AEU32" s="183"/>
      <c r="AEV32" s="183"/>
      <c r="AEW32" s="183"/>
      <c r="AEX32" s="183"/>
      <c r="AEY32" s="183"/>
      <c r="AEZ32" s="183"/>
      <c r="AFA32" s="183"/>
      <c r="AFB32" s="183"/>
      <c r="AFC32" s="183"/>
      <c r="AFD32" s="183"/>
      <c r="AFE32" s="183"/>
      <c r="AFF32" s="183"/>
      <c r="AFG32" s="183"/>
      <c r="AFH32" s="183"/>
      <c r="AFI32" s="183"/>
      <c r="AFJ32" s="183"/>
      <c r="AFK32" s="183"/>
      <c r="AFL32" s="183"/>
      <c r="AFM32" s="183"/>
      <c r="AFN32" s="183"/>
      <c r="AFO32" s="183"/>
      <c r="AFP32" s="183"/>
      <c r="AFQ32" s="183"/>
      <c r="AFR32" s="183"/>
      <c r="AFS32" s="183"/>
      <c r="AFT32" s="183"/>
      <c r="AFU32" s="183"/>
      <c r="AFV32" s="183"/>
      <c r="AFW32" s="183"/>
      <c r="AFX32" s="183"/>
      <c r="AFY32" s="183"/>
      <c r="AFZ32" s="183"/>
      <c r="AGA32" s="183"/>
      <c r="AGB32" s="183"/>
      <c r="AGC32" s="183"/>
      <c r="AGD32" s="183"/>
      <c r="AGE32" s="183"/>
      <c r="AGF32" s="183"/>
      <c r="AGG32" s="183"/>
      <c r="AGH32" s="183"/>
      <c r="AGI32" s="183"/>
      <c r="AGJ32" s="183"/>
      <c r="AGK32" s="183"/>
      <c r="AGL32" s="183"/>
      <c r="AGM32" s="183"/>
      <c r="AGN32" s="183"/>
      <c r="AGO32" s="183"/>
      <c r="AGP32" s="183"/>
      <c r="AGQ32" s="183"/>
      <c r="AGR32" s="183"/>
      <c r="AGS32" s="183"/>
      <c r="AGT32" s="183"/>
      <c r="AGU32" s="183"/>
      <c r="AGV32" s="183"/>
      <c r="AGW32" s="183"/>
      <c r="AGX32" s="183"/>
      <c r="AGY32" s="183"/>
      <c r="AGZ32" s="183"/>
      <c r="AHA32" s="183"/>
      <c r="AHB32" s="183"/>
      <c r="AHC32" s="183"/>
      <c r="AHD32" s="183"/>
      <c r="AHE32" s="183"/>
      <c r="AHF32" s="183"/>
      <c r="AHG32" s="183"/>
      <c r="AHH32" s="183"/>
      <c r="AHI32" s="183"/>
      <c r="AHJ32" s="183"/>
      <c r="AHK32" s="183"/>
      <c r="AHL32" s="183"/>
      <c r="AHM32" s="183"/>
      <c r="AHN32" s="183"/>
      <c r="AHO32" s="183"/>
      <c r="AHP32" s="183"/>
      <c r="AHQ32" s="183"/>
      <c r="AHR32" s="183"/>
      <c r="AHS32" s="183"/>
      <c r="AHT32" s="183"/>
      <c r="AHU32" s="183"/>
      <c r="AHV32" s="183"/>
      <c r="AHW32" s="183"/>
      <c r="AHX32" s="183"/>
      <c r="AHY32" s="183"/>
      <c r="AHZ32" s="183"/>
      <c r="AIA32" s="183"/>
      <c r="AIB32" s="183"/>
      <c r="AIC32" s="183"/>
      <c r="AID32" s="183"/>
      <c r="AIE32" s="183"/>
      <c r="AIF32" s="183"/>
      <c r="AIG32" s="183"/>
      <c r="AIH32" s="183"/>
      <c r="AII32" s="183"/>
      <c r="AIJ32" s="183"/>
      <c r="AIK32" s="183"/>
      <c r="AIL32" s="183"/>
      <c r="AIM32" s="183"/>
      <c r="AIN32" s="183"/>
      <c r="AIO32" s="183"/>
      <c r="AIP32" s="183"/>
      <c r="AIQ32" s="183"/>
      <c r="AIR32" s="183"/>
      <c r="AIS32" s="183"/>
      <c r="AIT32" s="183"/>
      <c r="AIU32" s="183"/>
      <c r="AIV32" s="183"/>
      <c r="AIW32" s="183"/>
      <c r="AIX32" s="183"/>
      <c r="AIY32" s="183"/>
      <c r="AIZ32" s="183"/>
      <c r="AJA32" s="183"/>
      <c r="AJB32" s="183"/>
      <c r="AJC32" s="183"/>
      <c r="AJD32" s="183"/>
      <c r="AJE32" s="183"/>
      <c r="AJF32" s="183"/>
      <c r="AJG32" s="183"/>
      <c r="AJH32" s="183"/>
      <c r="AJI32" s="183"/>
      <c r="AJJ32" s="183"/>
      <c r="AJK32" s="183"/>
      <c r="AJL32" s="183"/>
      <c r="AJM32" s="183"/>
      <c r="AJN32" s="183"/>
      <c r="AJO32" s="183"/>
      <c r="AJP32" s="183"/>
      <c r="AJQ32" s="183"/>
      <c r="AJR32" s="183"/>
      <c r="AJS32" s="183"/>
      <c r="AJT32" s="183"/>
      <c r="AJU32" s="183"/>
      <c r="AJV32" s="183"/>
      <c r="AJW32" s="183"/>
      <c r="AJX32" s="183"/>
      <c r="AJY32" s="183"/>
      <c r="AJZ32" s="183"/>
      <c r="AKA32" s="183"/>
      <c r="AKB32" s="183"/>
      <c r="AKC32" s="183"/>
      <c r="AKD32" s="183"/>
      <c r="AKE32" s="183"/>
      <c r="AKF32" s="183"/>
      <c r="AKG32" s="183"/>
      <c r="AKH32" s="183"/>
      <c r="AKI32" s="183"/>
      <c r="AKJ32" s="183"/>
      <c r="AKK32" s="183"/>
      <c r="AKL32" s="183"/>
      <c r="AKM32" s="183"/>
      <c r="AKN32" s="183"/>
      <c r="AKO32" s="183"/>
      <c r="AKP32" s="183"/>
      <c r="AKQ32" s="183"/>
      <c r="AKR32" s="183"/>
      <c r="AKS32" s="183"/>
      <c r="AKT32" s="183"/>
      <c r="AKU32" s="183"/>
      <c r="AKV32" s="183"/>
      <c r="AKW32" s="183"/>
      <c r="AKX32" s="183"/>
      <c r="AKY32" s="183"/>
      <c r="AKZ32" s="183"/>
      <c r="ALA32" s="183"/>
      <c r="ALB32" s="183"/>
      <c r="ALC32" s="183"/>
      <c r="ALD32" s="183"/>
      <c r="ALE32" s="183"/>
      <c r="ALF32" s="183"/>
      <c r="ALG32" s="183"/>
      <c r="ALH32" s="183"/>
      <c r="ALI32" s="183"/>
      <c r="ALJ32" s="183"/>
      <c r="ALK32" s="183"/>
      <c r="ALL32" s="183"/>
      <c r="ALM32" s="183"/>
      <c r="ALN32" s="183"/>
      <c r="ALO32" s="183"/>
      <c r="ALP32" s="183"/>
      <c r="ALQ32" s="183"/>
      <c r="ALR32" s="183"/>
      <c r="ALS32" s="183"/>
      <c r="ALT32" s="183"/>
      <c r="ALU32" s="183"/>
      <c r="ALV32" s="183"/>
      <c r="ALW32" s="183"/>
      <c r="ALX32" s="183"/>
      <c r="ALY32" s="183"/>
      <c r="ALZ32" s="183"/>
      <c r="AMA32" s="183"/>
      <c r="AMB32" s="183"/>
      <c r="AMC32" s="183"/>
      <c r="AMD32" s="183"/>
      <c r="AME32" s="183"/>
      <c r="AMF32" s="183"/>
      <c r="AMG32" s="183"/>
      <c r="AMH32" s="183"/>
      <c r="AMI32" s="183"/>
      <c r="AMJ32" s="183"/>
      <c r="AMK32" s="183"/>
      <c r="AML32" s="183"/>
      <c r="AMM32" s="183"/>
      <c r="AMN32" s="183"/>
      <c r="AMO32" s="183"/>
      <c r="AMP32" s="183"/>
      <c r="AMQ32" s="183"/>
      <c r="AMR32" s="183"/>
      <c r="AMS32" s="183"/>
      <c r="AMT32" s="183"/>
      <c r="AMU32" s="183"/>
      <c r="AMV32" s="183"/>
      <c r="AMW32" s="183"/>
      <c r="AMX32" s="183"/>
      <c r="AMY32" s="183"/>
      <c r="AMZ32" s="183"/>
      <c r="ANA32" s="183"/>
      <c r="ANB32" s="183"/>
      <c r="ANC32" s="183"/>
      <c r="AND32" s="183"/>
      <c r="ANE32" s="183"/>
      <c r="ANF32" s="183"/>
      <c r="ANG32" s="183"/>
      <c r="ANH32" s="183"/>
      <c r="ANI32" s="183"/>
      <c r="ANJ32" s="183"/>
      <c r="ANK32" s="183"/>
      <c r="ANL32" s="183"/>
      <c r="ANM32" s="183"/>
      <c r="ANN32" s="183"/>
      <c r="ANO32" s="183"/>
      <c r="ANP32" s="183"/>
      <c r="ANQ32" s="183"/>
      <c r="ANR32" s="183"/>
      <c r="ANS32" s="183"/>
      <c r="ANT32" s="183"/>
      <c r="ANU32" s="183"/>
      <c r="ANV32" s="183"/>
      <c r="ANW32" s="183"/>
      <c r="ANX32" s="183"/>
      <c r="ANY32" s="183"/>
      <c r="ANZ32" s="183"/>
      <c r="AOA32" s="183"/>
      <c r="AOB32" s="183"/>
      <c r="AOC32" s="183"/>
      <c r="AOD32" s="183"/>
      <c r="AOE32" s="183"/>
      <c r="AOF32" s="183"/>
      <c r="AOG32" s="183"/>
      <c r="AOH32" s="183"/>
      <c r="AOI32" s="183"/>
      <c r="AOJ32" s="183"/>
      <c r="AOK32" s="183"/>
      <c r="AOL32" s="183"/>
      <c r="AOM32" s="183"/>
      <c r="AON32" s="183"/>
      <c r="AOO32" s="183"/>
      <c r="AOP32" s="183"/>
      <c r="AOQ32" s="183"/>
      <c r="AOR32" s="183"/>
      <c r="AOS32" s="183"/>
      <c r="AOT32" s="183"/>
      <c r="AOU32" s="183"/>
      <c r="AOV32" s="183"/>
      <c r="AOW32" s="183"/>
      <c r="AOX32" s="183"/>
      <c r="AOY32" s="183"/>
      <c r="AOZ32" s="183"/>
      <c r="APA32" s="183"/>
      <c r="APB32" s="183"/>
      <c r="APC32" s="183"/>
      <c r="APD32" s="183"/>
      <c r="APE32" s="183"/>
      <c r="APF32" s="183"/>
      <c r="APG32" s="183"/>
      <c r="APH32" s="183"/>
      <c r="API32" s="183"/>
      <c r="APJ32" s="183"/>
      <c r="APK32" s="183"/>
      <c r="APL32" s="183"/>
      <c r="APM32" s="183"/>
      <c r="APN32" s="183"/>
      <c r="APO32" s="183"/>
      <c r="APP32" s="183"/>
      <c r="APQ32" s="183"/>
      <c r="APR32" s="183"/>
      <c r="APS32" s="183"/>
      <c r="APT32" s="183"/>
      <c r="APU32" s="183"/>
      <c r="APV32" s="183"/>
      <c r="APW32" s="183"/>
      <c r="APX32" s="183"/>
      <c r="APY32" s="183"/>
      <c r="APZ32" s="183"/>
      <c r="AQA32" s="183"/>
      <c r="AQB32" s="183"/>
      <c r="AQC32" s="183"/>
      <c r="AQD32" s="183"/>
      <c r="AQE32" s="183"/>
      <c r="AQF32" s="183"/>
      <c r="AQG32" s="183"/>
      <c r="AQH32" s="183"/>
      <c r="AQI32" s="183"/>
      <c r="AQJ32" s="183"/>
      <c r="AQK32" s="183"/>
      <c r="AQL32" s="183"/>
      <c r="AQM32" s="183"/>
      <c r="AQN32" s="183"/>
      <c r="AQO32" s="183"/>
      <c r="AQP32" s="183"/>
      <c r="AQQ32" s="183"/>
      <c r="AQR32" s="183"/>
      <c r="AQS32" s="183"/>
      <c r="AQT32" s="183"/>
      <c r="AQU32" s="183"/>
      <c r="AQV32" s="183"/>
      <c r="AQW32" s="183"/>
      <c r="AQX32" s="183"/>
      <c r="AQY32" s="183"/>
      <c r="AQZ32" s="183"/>
      <c r="ARA32" s="183"/>
      <c r="ARB32" s="183"/>
      <c r="ARC32" s="183"/>
      <c r="ARD32" s="183"/>
      <c r="ARE32" s="183"/>
      <c r="ARF32" s="183"/>
      <c r="ARG32" s="183"/>
      <c r="ARH32" s="183"/>
      <c r="ARI32" s="183"/>
      <c r="ARJ32" s="183"/>
      <c r="ARK32" s="183"/>
      <c r="ARL32" s="183"/>
      <c r="ARM32" s="183"/>
      <c r="ARN32" s="183"/>
      <c r="ARO32" s="183"/>
      <c r="ARP32" s="183"/>
      <c r="ARQ32" s="183"/>
      <c r="ARR32" s="183"/>
      <c r="ARS32" s="183"/>
      <c r="ART32" s="183"/>
      <c r="ARU32" s="183"/>
      <c r="ARV32" s="183"/>
      <c r="ARW32" s="183"/>
      <c r="ARX32" s="183"/>
      <c r="ARY32" s="183"/>
      <c r="ARZ32" s="183"/>
      <c r="ASA32" s="183"/>
      <c r="ASB32" s="183"/>
      <c r="ASC32" s="183"/>
      <c r="ASD32" s="183"/>
      <c r="ASE32" s="183"/>
      <c r="ASF32" s="183"/>
      <c r="ASG32" s="183"/>
      <c r="ASH32" s="183"/>
      <c r="ASI32" s="183"/>
      <c r="ASJ32" s="183"/>
      <c r="ASK32" s="183"/>
      <c r="ASL32" s="183"/>
      <c r="ASM32" s="183"/>
      <c r="ASN32" s="183"/>
      <c r="ASO32" s="183"/>
      <c r="ASP32" s="183"/>
      <c r="ASQ32" s="183"/>
      <c r="ASR32" s="183"/>
      <c r="ASS32" s="183"/>
      <c r="AST32" s="183"/>
      <c r="ASU32" s="183"/>
      <c r="ASV32" s="183"/>
      <c r="ASW32" s="183"/>
      <c r="ASX32" s="183"/>
      <c r="ASY32" s="183"/>
      <c r="ASZ32" s="183"/>
      <c r="ATA32" s="183"/>
      <c r="ATB32" s="183"/>
      <c r="ATC32" s="183"/>
      <c r="ATD32" s="183"/>
      <c r="ATE32" s="183"/>
      <c r="ATF32" s="183"/>
      <c r="ATG32" s="183"/>
      <c r="ATH32" s="183"/>
      <c r="ATI32" s="183"/>
      <c r="ATJ32" s="183"/>
      <c r="ATK32" s="183"/>
      <c r="ATL32" s="183"/>
      <c r="ATM32" s="183"/>
      <c r="ATN32" s="183"/>
      <c r="ATO32" s="183"/>
      <c r="ATP32" s="183"/>
      <c r="ATQ32" s="183"/>
      <c r="ATR32" s="183"/>
      <c r="ATS32" s="183"/>
      <c r="ATT32" s="183"/>
      <c r="ATU32" s="183"/>
      <c r="ATV32" s="183"/>
      <c r="ATW32" s="183"/>
      <c r="ATX32" s="183"/>
      <c r="ATY32" s="183"/>
      <c r="ATZ32" s="183"/>
      <c r="AUA32" s="183"/>
      <c r="AUB32" s="183"/>
      <c r="AUC32" s="183"/>
      <c r="AUD32" s="183"/>
      <c r="AUE32" s="183"/>
      <c r="AUF32" s="183"/>
      <c r="AUG32" s="183"/>
      <c r="AUH32" s="183"/>
      <c r="AUI32" s="183"/>
      <c r="AUJ32" s="183"/>
      <c r="AUK32" s="183"/>
      <c r="AUL32" s="183"/>
      <c r="AUM32" s="183"/>
      <c r="AUN32" s="183"/>
      <c r="AUO32" s="183"/>
      <c r="AUP32" s="183"/>
      <c r="AUQ32" s="183"/>
      <c r="AUR32" s="183"/>
      <c r="AUS32" s="183"/>
      <c r="AUT32" s="183"/>
      <c r="AUU32" s="183"/>
      <c r="AUV32" s="183"/>
      <c r="AUW32" s="183"/>
      <c r="AUX32" s="183"/>
      <c r="AUY32" s="183"/>
      <c r="AUZ32" s="183"/>
      <c r="AVA32" s="183"/>
      <c r="AVB32" s="183"/>
      <c r="AVC32" s="183"/>
      <c r="AVD32" s="183"/>
      <c r="AVE32" s="183"/>
      <c r="AVF32" s="183"/>
      <c r="AVG32" s="183"/>
      <c r="AVH32" s="183"/>
      <c r="AVI32" s="183"/>
      <c r="AVJ32" s="183"/>
      <c r="AVK32" s="183"/>
      <c r="AVL32" s="183"/>
      <c r="AVM32" s="183"/>
      <c r="AVN32" s="183"/>
      <c r="AVO32" s="183"/>
      <c r="AVP32" s="183"/>
      <c r="AVQ32" s="183"/>
      <c r="AVR32" s="183"/>
      <c r="AVS32" s="183"/>
      <c r="AVT32" s="183"/>
      <c r="AVU32" s="183"/>
      <c r="AVV32" s="183"/>
      <c r="AVW32" s="183"/>
      <c r="AVX32" s="183"/>
      <c r="AVY32" s="183"/>
      <c r="AVZ32" s="183"/>
      <c r="AWA32" s="183"/>
      <c r="AWB32" s="183"/>
      <c r="AWC32" s="183"/>
      <c r="AWD32" s="183"/>
      <c r="AWE32" s="183"/>
      <c r="AWF32" s="183"/>
      <c r="AWG32" s="183"/>
      <c r="AWH32" s="183"/>
      <c r="AWI32" s="183"/>
      <c r="AWJ32" s="183"/>
      <c r="AWK32" s="183"/>
      <c r="AWL32" s="183"/>
      <c r="AWM32" s="183"/>
      <c r="AWN32" s="183"/>
      <c r="AWO32" s="183"/>
      <c r="AWP32" s="183"/>
      <c r="AWQ32" s="183"/>
      <c r="AWR32" s="183"/>
      <c r="AWS32" s="183"/>
      <c r="AWT32" s="183"/>
      <c r="AWU32" s="183"/>
      <c r="AWV32" s="183"/>
      <c r="AWW32" s="183"/>
      <c r="AWX32" s="183"/>
      <c r="AWY32" s="183"/>
      <c r="AWZ32" s="183"/>
      <c r="AXA32" s="183"/>
      <c r="AXB32" s="183"/>
      <c r="AXC32" s="183"/>
      <c r="AXD32" s="183"/>
      <c r="AXE32" s="183"/>
      <c r="AXF32" s="183"/>
      <c r="AXG32" s="183"/>
      <c r="AXH32" s="183"/>
      <c r="AXI32" s="183"/>
      <c r="AXJ32" s="183"/>
      <c r="AXK32" s="183"/>
      <c r="AXL32" s="183"/>
      <c r="AXM32" s="183"/>
      <c r="AXN32" s="183"/>
      <c r="AXO32" s="183"/>
      <c r="AXP32" s="183"/>
      <c r="AXQ32" s="183"/>
      <c r="AXR32" s="183"/>
      <c r="AXS32" s="183"/>
      <c r="AXT32" s="183"/>
      <c r="AXU32" s="183"/>
      <c r="AXV32" s="183"/>
      <c r="AXW32" s="183"/>
      <c r="AXX32" s="183"/>
      <c r="AXY32" s="183"/>
      <c r="AXZ32" s="183"/>
      <c r="AYA32" s="183"/>
      <c r="AYB32" s="183"/>
      <c r="AYC32" s="183"/>
      <c r="AYD32" s="183"/>
      <c r="AYE32" s="183"/>
      <c r="AYF32" s="183"/>
      <c r="AYG32" s="183"/>
      <c r="AYH32" s="183"/>
      <c r="AYI32" s="183"/>
      <c r="AYJ32" s="183"/>
      <c r="AYK32" s="183"/>
      <c r="AYL32" s="183"/>
      <c r="AYM32" s="183"/>
      <c r="AYN32" s="183"/>
      <c r="AYO32" s="183"/>
      <c r="AYP32" s="183"/>
      <c r="AYQ32" s="183"/>
      <c r="AYR32" s="183"/>
      <c r="AYS32" s="183"/>
      <c r="AYT32" s="183"/>
      <c r="AYU32" s="183"/>
      <c r="AYV32" s="183"/>
      <c r="AYW32" s="183"/>
      <c r="AYX32" s="183"/>
      <c r="AYY32" s="183"/>
      <c r="AYZ32" s="183"/>
      <c r="AZA32" s="183"/>
      <c r="AZB32" s="183"/>
      <c r="AZC32" s="183"/>
      <c r="AZD32" s="183"/>
      <c r="AZE32" s="183"/>
      <c r="AZF32" s="183"/>
      <c r="AZG32" s="183"/>
      <c r="AZH32" s="183"/>
      <c r="AZI32" s="183"/>
      <c r="AZJ32" s="183"/>
      <c r="AZK32" s="183"/>
      <c r="AZL32" s="183"/>
      <c r="AZM32" s="183"/>
      <c r="AZN32" s="183"/>
      <c r="AZO32" s="183"/>
      <c r="AZP32" s="183"/>
      <c r="AZQ32" s="183"/>
      <c r="AZR32" s="183"/>
      <c r="AZS32" s="183"/>
      <c r="AZT32" s="183"/>
      <c r="AZU32" s="183"/>
      <c r="AZV32" s="183"/>
      <c r="AZW32" s="183"/>
      <c r="AZX32" s="183"/>
      <c r="AZY32" s="183"/>
      <c r="AZZ32" s="183"/>
      <c r="BAA32" s="183"/>
      <c r="BAB32" s="183"/>
      <c r="BAC32" s="183"/>
      <c r="BAD32" s="183"/>
      <c r="BAE32" s="183"/>
      <c r="BAF32" s="183"/>
      <c r="BAG32" s="183"/>
      <c r="BAH32" s="183"/>
      <c r="BAI32" s="183"/>
      <c r="BAJ32" s="183"/>
      <c r="BAK32" s="183"/>
      <c r="BAL32" s="183"/>
      <c r="BAM32" s="183"/>
      <c r="BAN32" s="183"/>
      <c r="BAO32" s="183"/>
      <c r="BAP32" s="183"/>
      <c r="BAQ32" s="183"/>
      <c r="BAR32" s="183"/>
      <c r="BAS32" s="183"/>
      <c r="BAT32" s="183"/>
      <c r="BAU32" s="183"/>
      <c r="BAV32" s="183"/>
    </row>
    <row r="33" spans="1:1400" ht="37.5" customHeight="1">
      <c r="A33" s="139">
        <v>1</v>
      </c>
      <c r="B33" s="140" t="s">
        <v>75</v>
      </c>
      <c r="C33" s="141"/>
      <c r="D33" s="140" t="s">
        <v>76</v>
      </c>
      <c r="E33" s="143">
        <v>12714788</v>
      </c>
      <c r="F33" s="144" t="s">
        <v>30</v>
      </c>
      <c r="G33" s="145">
        <f t="shared" si="3"/>
        <v>5</v>
      </c>
      <c r="H33" s="145">
        <v>5</v>
      </c>
      <c r="I33" s="145">
        <v>0</v>
      </c>
      <c r="J33" s="168">
        <f t="shared" si="0"/>
        <v>0</v>
      </c>
      <c r="K33" s="168">
        <f t="shared" si="1"/>
        <v>0</v>
      </c>
      <c r="L33" s="168">
        <f t="shared" si="4"/>
        <v>5</v>
      </c>
      <c r="M33" s="169">
        <f t="shared" si="5"/>
        <v>12714788</v>
      </c>
      <c r="N33" s="168">
        <f t="shared" si="2"/>
        <v>100</v>
      </c>
      <c r="O33" s="175"/>
      <c r="P33" s="170"/>
      <c r="Q33" s="175"/>
    </row>
    <row r="34" spans="1:1400" ht="24" customHeight="1">
      <c r="A34" s="139">
        <v>2</v>
      </c>
      <c r="B34" s="140" t="s">
        <v>77</v>
      </c>
      <c r="C34" s="141"/>
      <c r="D34" s="140" t="s">
        <v>78</v>
      </c>
      <c r="E34" s="143">
        <v>125093947</v>
      </c>
      <c r="F34" s="144" t="s">
        <v>30</v>
      </c>
      <c r="G34" s="145">
        <f t="shared" si="3"/>
        <v>5</v>
      </c>
      <c r="H34" s="145">
        <v>5</v>
      </c>
      <c r="I34" s="245">
        <v>122872000</v>
      </c>
      <c r="J34" s="168">
        <f t="shared" si="0"/>
        <v>98.223777366302102</v>
      </c>
      <c r="K34" s="168">
        <f t="shared" si="1"/>
        <v>98.223777366302102</v>
      </c>
      <c r="L34" s="168">
        <f t="shared" si="4"/>
        <v>-93.223777366302102</v>
      </c>
      <c r="M34" s="169">
        <f t="shared" si="5"/>
        <v>2221947</v>
      </c>
      <c r="N34" s="168">
        <f t="shared" si="2"/>
        <v>1.7762226336978599</v>
      </c>
      <c r="O34" s="175"/>
      <c r="P34" s="170"/>
      <c r="Q34" s="175"/>
    </row>
    <row r="35" spans="1:1400" ht="29.25" customHeight="1">
      <c r="A35" s="139">
        <v>3</v>
      </c>
      <c r="B35" s="140" t="s">
        <v>79</v>
      </c>
      <c r="C35" s="141"/>
      <c r="D35" s="140" t="s">
        <v>80</v>
      </c>
      <c r="E35" s="143">
        <v>11984088</v>
      </c>
      <c r="F35" s="144" t="s">
        <v>30</v>
      </c>
      <c r="G35" s="145">
        <f t="shared" si="3"/>
        <v>5</v>
      </c>
      <c r="H35" s="145">
        <v>5</v>
      </c>
      <c r="I35" s="145">
        <v>0</v>
      </c>
      <c r="J35" s="168">
        <f t="shared" si="0"/>
        <v>0</v>
      </c>
      <c r="K35" s="168">
        <f t="shared" si="1"/>
        <v>0</v>
      </c>
      <c r="L35" s="168">
        <f t="shared" si="4"/>
        <v>5</v>
      </c>
      <c r="M35" s="169">
        <f t="shared" si="5"/>
        <v>11984088</v>
      </c>
      <c r="N35" s="168">
        <f t="shared" si="2"/>
        <v>100</v>
      </c>
      <c r="O35" s="175"/>
      <c r="P35" s="170"/>
      <c r="Q35" s="175"/>
    </row>
    <row r="36" spans="1:1400" ht="20.25" customHeight="1">
      <c r="A36" s="139">
        <v>4</v>
      </c>
      <c r="B36" s="140" t="s">
        <v>81</v>
      </c>
      <c r="C36" s="153"/>
      <c r="D36" s="140" t="s">
        <v>82</v>
      </c>
      <c r="E36" s="143">
        <v>175200000</v>
      </c>
      <c r="F36" s="144" t="s">
        <v>30</v>
      </c>
      <c r="G36" s="145">
        <f t="shared" si="3"/>
        <v>5</v>
      </c>
      <c r="H36" s="145">
        <v>5</v>
      </c>
      <c r="I36" s="145">
        <v>0</v>
      </c>
      <c r="J36" s="168">
        <f t="shared" si="0"/>
        <v>0</v>
      </c>
      <c r="K36" s="168">
        <f t="shared" si="1"/>
        <v>0</v>
      </c>
      <c r="L36" s="168">
        <f t="shared" si="4"/>
        <v>5</v>
      </c>
      <c r="M36" s="169">
        <f t="shared" si="5"/>
        <v>175200000</v>
      </c>
      <c r="N36" s="168">
        <f t="shared" si="2"/>
        <v>100</v>
      </c>
      <c r="O36" s="175"/>
      <c r="P36" s="170"/>
      <c r="Q36" s="175"/>
    </row>
    <row r="37" spans="1:1400" ht="21.75" customHeight="1">
      <c r="A37" s="139">
        <v>5</v>
      </c>
      <c r="B37" s="140" t="s">
        <v>83</v>
      </c>
      <c r="C37" s="153"/>
      <c r="D37" s="140" t="s">
        <v>84</v>
      </c>
      <c r="E37" s="143">
        <v>73951000</v>
      </c>
      <c r="F37" s="144" t="s">
        <v>30</v>
      </c>
      <c r="G37" s="145">
        <f t="shared" si="3"/>
        <v>5</v>
      </c>
      <c r="H37" s="145">
        <v>5</v>
      </c>
      <c r="I37" s="145">
        <v>0</v>
      </c>
      <c r="J37" s="168">
        <f t="shared" si="0"/>
        <v>0</v>
      </c>
      <c r="K37" s="168">
        <f t="shared" si="1"/>
        <v>0</v>
      </c>
      <c r="L37" s="168">
        <f t="shared" si="4"/>
        <v>5</v>
      </c>
      <c r="M37" s="169">
        <f t="shared" si="5"/>
        <v>73951000</v>
      </c>
      <c r="N37" s="168">
        <f t="shared" si="2"/>
        <v>100</v>
      </c>
      <c r="O37" s="175"/>
      <c r="P37" s="170"/>
      <c r="Q37" s="175"/>
    </row>
    <row r="38" spans="1:1400" ht="33.75" customHeight="1">
      <c r="A38" s="139">
        <v>6</v>
      </c>
      <c r="B38" s="140" t="s">
        <v>85</v>
      </c>
      <c r="C38" s="153"/>
      <c r="D38" s="140" t="s">
        <v>86</v>
      </c>
      <c r="E38" s="143">
        <v>229385513</v>
      </c>
      <c r="F38" s="144" t="s">
        <v>30</v>
      </c>
      <c r="G38" s="145">
        <f t="shared" si="3"/>
        <v>5</v>
      </c>
      <c r="H38" s="145">
        <v>5</v>
      </c>
      <c r="I38" s="145">
        <v>0</v>
      </c>
      <c r="J38" s="168">
        <f t="shared" si="0"/>
        <v>0</v>
      </c>
      <c r="K38" s="168">
        <f t="shared" si="1"/>
        <v>0</v>
      </c>
      <c r="L38" s="168">
        <f t="shared" si="4"/>
        <v>5</v>
      </c>
      <c r="M38" s="169">
        <f t="shared" si="5"/>
        <v>229385513</v>
      </c>
      <c r="N38" s="168">
        <f t="shared" si="2"/>
        <v>100</v>
      </c>
      <c r="O38" s="175"/>
      <c r="P38" s="170"/>
      <c r="Q38" s="175"/>
    </row>
    <row r="39" spans="1:1400" ht="33.75" customHeight="1">
      <c r="A39" s="139">
        <v>7</v>
      </c>
      <c r="B39" s="140" t="s">
        <v>87</v>
      </c>
      <c r="C39" s="141"/>
      <c r="D39" s="142" t="s">
        <v>88</v>
      </c>
      <c r="E39" s="143">
        <v>399940000</v>
      </c>
      <c r="F39" s="144" t="s">
        <v>30</v>
      </c>
      <c r="G39" s="145">
        <f t="shared" si="3"/>
        <v>5</v>
      </c>
      <c r="H39" s="145">
        <v>5</v>
      </c>
      <c r="I39" s="145">
        <v>0</v>
      </c>
      <c r="J39" s="168">
        <f t="shared" si="0"/>
        <v>0</v>
      </c>
      <c r="K39" s="168">
        <f t="shared" si="1"/>
        <v>0</v>
      </c>
      <c r="L39" s="168">
        <f t="shared" si="4"/>
        <v>5</v>
      </c>
      <c r="M39" s="169">
        <f t="shared" si="5"/>
        <v>399940000</v>
      </c>
      <c r="N39" s="168">
        <f t="shared" si="2"/>
        <v>100</v>
      </c>
      <c r="O39" s="175"/>
      <c r="P39" s="170"/>
      <c r="Q39" s="175"/>
    </row>
    <row r="40" spans="1:1400" s="114" customFormat="1" ht="42.75" customHeight="1">
      <c r="A40" s="134" t="s">
        <v>89</v>
      </c>
      <c r="B40" s="135" t="s">
        <v>90</v>
      </c>
      <c r="C40" s="154"/>
      <c r="D40" s="135" t="s">
        <v>91</v>
      </c>
      <c r="E40" s="136">
        <f>SUM(E41:E42)</f>
        <v>357195200</v>
      </c>
      <c r="F40" s="137" t="s">
        <v>30</v>
      </c>
      <c r="G40" s="138">
        <f t="shared" si="3"/>
        <v>5</v>
      </c>
      <c r="H40" s="138">
        <v>5</v>
      </c>
      <c r="I40" s="138">
        <f>SUM(I41:I42)</f>
        <v>200000000</v>
      </c>
      <c r="J40" s="176">
        <f t="shared" si="0"/>
        <v>55.991793842694399</v>
      </c>
      <c r="K40" s="176">
        <f t="shared" si="1"/>
        <v>55.991793842694399</v>
      </c>
      <c r="L40" s="176">
        <f t="shared" si="4"/>
        <v>-50.991793842694399</v>
      </c>
      <c r="M40" s="177">
        <f t="shared" si="5"/>
        <v>157195200</v>
      </c>
      <c r="N40" s="176">
        <f t="shared" si="2"/>
        <v>44.008206157305601</v>
      </c>
      <c r="O40" s="166"/>
      <c r="P40" s="166"/>
      <c r="Q40" s="166"/>
      <c r="R40" s="112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  <c r="AE40" s="112"/>
      <c r="AF40" s="112"/>
      <c r="AG40" s="112"/>
      <c r="AH40" s="112"/>
      <c r="AI40" s="112"/>
      <c r="AJ40" s="112"/>
      <c r="AK40" s="112"/>
      <c r="AL40" s="112"/>
      <c r="AM40" s="112"/>
      <c r="AN40" s="112"/>
      <c r="AO40" s="112"/>
      <c r="AP40" s="112"/>
      <c r="AQ40" s="112"/>
      <c r="AR40" s="112"/>
      <c r="AS40" s="112"/>
      <c r="AT40" s="112"/>
      <c r="AU40" s="112"/>
      <c r="AV40" s="112"/>
      <c r="AW40" s="112"/>
      <c r="AX40" s="112"/>
      <c r="AY40" s="112"/>
      <c r="AZ40" s="112"/>
      <c r="BA40" s="112"/>
      <c r="BB40" s="112"/>
      <c r="BC40" s="112"/>
      <c r="BD40" s="112"/>
      <c r="BE40" s="112"/>
      <c r="BF40" s="112"/>
      <c r="BG40" s="112"/>
      <c r="BH40" s="112"/>
      <c r="BI40" s="112"/>
      <c r="BJ40" s="112"/>
      <c r="BK40" s="112"/>
      <c r="BL40" s="112"/>
      <c r="BM40" s="112"/>
      <c r="BN40" s="112"/>
      <c r="BO40" s="112"/>
      <c r="BP40" s="112"/>
      <c r="BQ40" s="112"/>
      <c r="BR40" s="112"/>
      <c r="BS40" s="112"/>
      <c r="BT40" s="112"/>
      <c r="BU40" s="112"/>
      <c r="BV40" s="112"/>
      <c r="BW40" s="112"/>
      <c r="BX40" s="112"/>
      <c r="BY40" s="112"/>
      <c r="BZ40" s="112"/>
      <c r="CA40" s="112"/>
      <c r="CB40" s="112"/>
      <c r="CC40" s="112"/>
      <c r="CD40" s="112"/>
      <c r="CE40" s="112"/>
      <c r="CF40" s="112"/>
      <c r="CG40" s="112"/>
      <c r="CH40" s="112"/>
      <c r="CI40" s="112"/>
      <c r="CJ40" s="112"/>
      <c r="CK40" s="112"/>
      <c r="CL40" s="112"/>
      <c r="CM40" s="112"/>
      <c r="CN40" s="112"/>
      <c r="CO40" s="112"/>
      <c r="CP40" s="112"/>
      <c r="CQ40" s="112"/>
      <c r="CR40" s="112"/>
      <c r="CS40" s="112"/>
      <c r="CT40" s="112"/>
      <c r="CU40" s="112"/>
      <c r="CV40" s="112"/>
      <c r="CW40" s="112"/>
      <c r="CX40" s="112"/>
      <c r="CY40" s="112"/>
      <c r="CZ40" s="112"/>
      <c r="DA40" s="112"/>
      <c r="DB40" s="112"/>
      <c r="DC40" s="112"/>
      <c r="DD40" s="112"/>
      <c r="DE40" s="112"/>
      <c r="DF40" s="112"/>
      <c r="DG40" s="112"/>
      <c r="DH40" s="112"/>
      <c r="DI40" s="112"/>
      <c r="DJ40" s="112"/>
      <c r="DK40" s="112"/>
      <c r="DL40" s="112"/>
      <c r="DM40" s="112"/>
      <c r="DN40" s="112"/>
      <c r="DO40" s="112"/>
      <c r="DP40" s="112"/>
      <c r="DQ40" s="112"/>
      <c r="DR40" s="112"/>
      <c r="DS40" s="112"/>
      <c r="DT40" s="112"/>
      <c r="DU40" s="112"/>
      <c r="DV40" s="112"/>
      <c r="DW40" s="112"/>
      <c r="DX40" s="112"/>
      <c r="DY40" s="112"/>
      <c r="DZ40" s="112"/>
      <c r="EA40" s="112"/>
      <c r="EB40" s="112"/>
      <c r="EC40" s="112"/>
      <c r="ED40" s="112"/>
      <c r="EE40" s="112"/>
      <c r="EF40" s="112"/>
      <c r="EG40" s="112"/>
      <c r="EH40" s="112"/>
      <c r="EI40" s="112"/>
      <c r="EJ40" s="112"/>
      <c r="EK40" s="112"/>
      <c r="EL40" s="112"/>
      <c r="EM40" s="112"/>
      <c r="EN40" s="112"/>
      <c r="EO40" s="112"/>
      <c r="EP40" s="112"/>
      <c r="EQ40" s="112"/>
      <c r="ER40" s="112"/>
      <c r="ES40" s="112"/>
      <c r="ET40" s="112"/>
      <c r="EU40" s="112"/>
      <c r="EV40" s="112"/>
      <c r="EW40" s="112"/>
      <c r="EX40" s="112"/>
      <c r="EY40" s="112"/>
      <c r="EZ40" s="112"/>
      <c r="FA40" s="112"/>
      <c r="FB40" s="112"/>
      <c r="FC40" s="112"/>
      <c r="FD40" s="112"/>
      <c r="FE40" s="112"/>
      <c r="FF40" s="112"/>
      <c r="FG40" s="112"/>
      <c r="FH40" s="112"/>
      <c r="FI40" s="112"/>
      <c r="FJ40" s="112"/>
      <c r="FK40" s="112"/>
      <c r="FL40" s="112"/>
      <c r="FM40" s="112"/>
      <c r="FN40" s="112"/>
      <c r="FO40" s="112"/>
      <c r="FP40" s="112"/>
      <c r="FQ40" s="112"/>
      <c r="FR40" s="112"/>
      <c r="FS40" s="112"/>
      <c r="FT40" s="112"/>
      <c r="FU40" s="112"/>
      <c r="FV40" s="112"/>
      <c r="FW40" s="112"/>
      <c r="FX40" s="112"/>
      <c r="FY40" s="112"/>
      <c r="FZ40" s="112"/>
      <c r="GA40" s="112"/>
      <c r="GB40" s="112"/>
      <c r="GC40" s="112"/>
      <c r="GD40" s="112"/>
      <c r="GE40" s="112"/>
      <c r="GF40" s="112"/>
      <c r="GG40" s="112"/>
      <c r="GH40" s="112"/>
      <c r="GI40" s="112"/>
      <c r="GJ40" s="112"/>
      <c r="GK40" s="112"/>
      <c r="GL40" s="112"/>
      <c r="GM40" s="112"/>
      <c r="GN40" s="112"/>
      <c r="GO40" s="112"/>
      <c r="GP40" s="112"/>
      <c r="GQ40" s="112"/>
      <c r="GR40" s="112"/>
      <c r="GS40" s="112"/>
      <c r="GT40" s="112"/>
      <c r="GU40" s="112"/>
      <c r="GV40" s="112"/>
      <c r="GW40" s="112"/>
      <c r="GX40" s="112"/>
      <c r="GY40" s="112"/>
      <c r="GZ40" s="112"/>
      <c r="HA40" s="112"/>
      <c r="HB40" s="112"/>
      <c r="HC40" s="112"/>
      <c r="HD40" s="112"/>
      <c r="HE40" s="112"/>
      <c r="HF40" s="112"/>
      <c r="HG40" s="112"/>
      <c r="HH40" s="112"/>
      <c r="HI40" s="112"/>
      <c r="HJ40" s="112"/>
      <c r="HK40" s="112"/>
      <c r="HL40" s="112"/>
      <c r="HM40" s="112"/>
      <c r="HN40" s="112"/>
      <c r="HO40" s="112"/>
      <c r="HP40" s="112"/>
      <c r="HQ40" s="112"/>
      <c r="HR40" s="112"/>
      <c r="HS40" s="112"/>
      <c r="HT40" s="112"/>
      <c r="HU40" s="112"/>
      <c r="HV40" s="112"/>
      <c r="HW40" s="112"/>
      <c r="HX40" s="112"/>
      <c r="HY40" s="112"/>
      <c r="HZ40" s="112"/>
      <c r="IA40" s="112"/>
      <c r="IB40" s="112"/>
      <c r="IC40" s="112"/>
      <c r="ID40" s="112"/>
      <c r="IE40" s="112"/>
      <c r="IF40" s="112"/>
      <c r="IG40" s="112"/>
      <c r="IH40" s="112"/>
      <c r="II40" s="112"/>
      <c r="IJ40" s="112"/>
      <c r="IK40" s="112"/>
      <c r="IL40" s="112"/>
      <c r="IM40" s="112"/>
      <c r="IN40" s="112"/>
      <c r="IO40" s="112"/>
      <c r="IP40" s="112"/>
      <c r="IQ40" s="112"/>
      <c r="IR40" s="112"/>
      <c r="IS40" s="112"/>
      <c r="IT40" s="112"/>
      <c r="IU40" s="112"/>
      <c r="IV40" s="112"/>
      <c r="IW40" s="112"/>
      <c r="IX40" s="112"/>
      <c r="IY40" s="112"/>
      <c r="IZ40" s="112"/>
      <c r="JA40" s="112"/>
      <c r="JB40" s="112"/>
      <c r="JC40" s="112"/>
      <c r="JD40" s="112"/>
      <c r="JE40" s="112"/>
      <c r="JF40" s="112"/>
      <c r="JG40" s="112"/>
      <c r="JH40" s="112"/>
      <c r="JI40" s="112"/>
      <c r="JJ40" s="112"/>
      <c r="JK40" s="112"/>
      <c r="JL40" s="112"/>
      <c r="JM40" s="112"/>
      <c r="JN40" s="112"/>
      <c r="JO40" s="112"/>
      <c r="JP40" s="112"/>
      <c r="JQ40" s="112"/>
      <c r="JR40" s="112"/>
      <c r="JS40" s="112"/>
      <c r="JT40" s="112"/>
      <c r="JU40" s="112"/>
      <c r="JV40" s="112"/>
      <c r="JW40" s="112"/>
      <c r="JX40" s="112"/>
      <c r="JY40" s="112"/>
      <c r="JZ40" s="112"/>
      <c r="KA40" s="112"/>
      <c r="KB40" s="112"/>
      <c r="KC40" s="112"/>
      <c r="KD40" s="112"/>
      <c r="KE40" s="112"/>
      <c r="KF40" s="112"/>
      <c r="KG40" s="112"/>
      <c r="KH40" s="112"/>
      <c r="KI40" s="112"/>
      <c r="KJ40" s="112"/>
      <c r="KK40" s="112"/>
      <c r="KL40" s="112"/>
      <c r="KM40" s="112"/>
      <c r="KN40" s="112"/>
      <c r="KO40" s="112"/>
      <c r="KP40" s="112"/>
      <c r="KQ40" s="112"/>
      <c r="KR40" s="112"/>
      <c r="KS40" s="112"/>
      <c r="KT40" s="112"/>
      <c r="KU40" s="112"/>
      <c r="KV40" s="112"/>
      <c r="KW40" s="112"/>
      <c r="KX40" s="112"/>
      <c r="KY40" s="112"/>
      <c r="KZ40" s="112"/>
      <c r="LA40" s="112"/>
      <c r="LB40" s="112"/>
      <c r="LC40" s="112"/>
      <c r="LD40" s="112"/>
      <c r="LE40" s="112"/>
      <c r="LF40" s="112"/>
      <c r="LG40" s="112"/>
      <c r="LH40" s="112"/>
      <c r="LI40" s="112"/>
      <c r="LJ40" s="112"/>
      <c r="LK40" s="112"/>
      <c r="LL40" s="112"/>
      <c r="LM40" s="112"/>
      <c r="LN40" s="112"/>
      <c r="LO40" s="112"/>
      <c r="LP40" s="112"/>
      <c r="LQ40" s="112"/>
      <c r="LR40" s="112"/>
      <c r="LS40" s="112"/>
      <c r="LT40" s="112"/>
      <c r="LU40" s="112"/>
      <c r="LV40" s="112"/>
      <c r="LW40" s="112"/>
      <c r="LX40" s="112"/>
      <c r="LY40" s="112"/>
      <c r="LZ40" s="112"/>
      <c r="MA40" s="112"/>
      <c r="MB40" s="112"/>
      <c r="MC40" s="112"/>
      <c r="MD40" s="112"/>
      <c r="ME40" s="112"/>
      <c r="MF40" s="112"/>
      <c r="MG40" s="112"/>
      <c r="MH40" s="112"/>
      <c r="MI40" s="112"/>
      <c r="MJ40" s="112"/>
      <c r="MK40" s="112"/>
      <c r="ML40" s="112"/>
      <c r="MM40" s="112"/>
      <c r="MN40" s="112"/>
      <c r="MO40" s="112"/>
      <c r="MP40" s="112"/>
      <c r="MQ40" s="112"/>
      <c r="MR40" s="112"/>
      <c r="MS40" s="112"/>
      <c r="MT40" s="112"/>
      <c r="MU40" s="112"/>
      <c r="MV40" s="112"/>
      <c r="MW40" s="112"/>
      <c r="MX40" s="112"/>
      <c r="MY40" s="112"/>
      <c r="MZ40" s="112"/>
      <c r="NA40" s="112"/>
      <c r="NB40" s="112"/>
      <c r="NC40" s="112"/>
      <c r="ND40" s="112"/>
      <c r="NE40" s="112"/>
      <c r="NF40" s="112"/>
      <c r="NG40" s="112"/>
      <c r="NH40" s="112"/>
      <c r="NI40" s="112"/>
      <c r="NJ40" s="112"/>
      <c r="NK40" s="112"/>
      <c r="NL40" s="112"/>
      <c r="NM40" s="112"/>
      <c r="NN40" s="112"/>
      <c r="NO40" s="112"/>
      <c r="NP40" s="112"/>
      <c r="NQ40" s="112"/>
      <c r="NR40" s="112"/>
      <c r="NS40" s="112"/>
      <c r="NT40" s="112"/>
      <c r="NU40" s="112"/>
      <c r="NV40" s="112"/>
      <c r="NW40" s="112"/>
      <c r="NX40" s="112"/>
      <c r="NY40" s="112"/>
      <c r="NZ40" s="112"/>
      <c r="OA40" s="112"/>
      <c r="OB40" s="112"/>
      <c r="OC40" s="112"/>
      <c r="OD40" s="112"/>
      <c r="OE40" s="112"/>
      <c r="OF40" s="112"/>
      <c r="OG40" s="112"/>
      <c r="OH40" s="112"/>
      <c r="OI40" s="112"/>
      <c r="OJ40" s="112"/>
      <c r="OK40" s="112"/>
      <c r="OL40" s="112"/>
      <c r="OM40" s="112"/>
      <c r="ON40" s="112"/>
      <c r="OO40" s="112"/>
      <c r="OP40" s="112"/>
      <c r="OQ40" s="112"/>
      <c r="OR40" s="112"/>
      <c r="OS40" s="112"/>
      <c r="OT40" s="112"/>
      <c r="OU40" s="112"/>
      <c r="OV40" s="112"/>
      <c r="OW40" s="112"/>
      <c r="OX40" s="112"/>
      <c r="OY40" s="112"/>
      <c r="OZ40" s="112"/>
      <c r="PA40" s="112"/>
      <c r="PB40" s="112"/>
      <c r="PC40" s="112"/>
      <c r="PD40" s="112"/>
      <c r="PE40" s="112"/>
      <c r="PF40" s="112"/>
      <c r="PG40" s="112"/>
      <c r="PH40" s="112"/>
      <c r="PI40" s="112"/>
      <c r="PJ40" s="112"/>
      <c r="PK40" s="112"/>
      <c r="PL40" s="112"/>
      <c r="PM40" s="112"/>
      <c r="PN40" s="112"/>
      <c r="PO40" s="112"/>
      <c r="PP40" s="112"/>
      <c r="PQ40" s="112"/>
      <c r="PR40" s="112"/>
      <c r="PS40" s="112"/>
      <c r="PT40" s="112"/>
      <c r="PU40" s="112"/>
      <c r="PV40" s="112"/>
      <c r="PW40" s="112"/>
      <c r="PX40" s="112"/>
      <c r="PY40" s="112"/>
      <c r="PZ40" s="112"/>
      <c r="QA40" s="112"/>
      <c r="QB40" s="112"/>
      <c r="QC40" s="112"/>
      <c r="QD40" s="112"/>
      <c r="QE40" s="112"/>
      <c r="QF40" s="112"/>
      <c r="QG40" s="112"/>
      <c r="QH40" s="112"/>
      <c r="QI40" s="112"/>
      <c r="QJ40" s="112"/>
      <c r="QK40" s="112"/>
      <c r="QL40" s="112"/>
      <c r="QM40" s="112"/>
      <c r="QN40" s="112"/>
      <c r="QO40" s="112"/>
      <c r="QP40" s="112"/>
      <c r="QQ40" s="112"/>
      <c r="QR40" s="112"/>
      <c r="QS40" s="112"/>
      <c r="QT40" s="112"/>
      <c r="QU40" s="112"/>
      <c r="QV40" s="112"/>
      <c r="QW40" s="112"/>
      <c r="QX40" s="112"/>
      <c r="QY40" s="112"/>
      <c r="QZ40" s="112"/>
      <c r="RA40" s="112"/>
      <c r="RB40" s="112"/>
      <c r="RC40" s="112"/>
      <c r="RD40" s="112"/>
      <c r="RE40" s="112"/>
      <c r="RF40" s="112"/>
      <c r="RG40" s="112"/>
      <c r="RH40" s="112"/>
      <c r="RI40" s="112"/>
      <c r="RJ40" s="112"/>
      <c r="RK40" s="112"/>
      <c r="RL40" s="112"/>
      <c r="RM40" s="112"/>
      <c r="RN40" s="112"/>
      <c r="RO40" s="112"/>
      <c r="RP40" s="112"/>
      <c r="RQ40" s="112"/>
      <c r="RR40" s="112"/>
      <c r="RS40" s="112"/>
      <c r="RT40" s="112"/>
      <c r="RU40" s="112"/>
      <c r="RV40" s="112"/>
      <c r="RW40" s="112"/>
      <c r="RX40" s="112"/>
      <c r="RY40" s="112"/>
      <c r="RZ40" s="112"/>
      <c r="SA40" s="112"/>
      <c r="SB40" s="112"/>
      <c r="SC40" s="112"/>
      <c r="SD40" s="112"/>
      <c r="SE40" s="112"/>
      <c r="SF40" s="112"/>
      <c r="SG40" s="112"/>
      <c r="SH40" s="112"/>
      <c r="SI40" s="112"/>
      <c r="SJ40" s="112"/>
      <c r="SK40" s="112"/>
      <c r="SL40" s="112"/>
      <c r="SM40" s="112"/>
      <c r="SN40" s="112"/>
      <c r="SO40" s="112"/>
      <c r="SP40" s="112"/>
      <c r="SQ40" s="112"/>
      <c r="SR40" s="112"/>
      <c r="SS40" s="112"/>
      <c r="ST40" s="112"/>
      <c r="SU40" s="112"/>
      <c r="SV40" s="112"/>
      <c r="SW40" s="112"/>
      <c r="SX40" s="112"/>
      <c r="SY40" s="112"/>
      <c r="SZ40" s="112"/>
      <c r="TA40" s="112"/>
      <c r="TB40" s="112"/>
      <c r="TC40" s="112"/>
      <c r="TD40" s="112"/>
      <c r="TE40" s="112"/>
      <c r="TF40" s="112"/>
      <c r="TG40" s="112"/>
      <c r="TH40" s="112"/>
      <c r="TI40" s="112"/>
      <c r="TJ40" s="112"/>
      <c r="TK40" s="112"/>
      <c r="TL40" s="112"/>
      <c r="TM40" s="112"/>
      <c r="TN40" s="112"/>
      <c r="TO40" s="112"/>
      <c r="TP40" s="112"/>
      <c r="TQ40" s="112"/>
      <c r="TR40" s="112"/>
      <c r="TS40" s="112"/>
      <c r="TT40" s="112"/>
      <c r="TU40" s="112"/>
      <c r="TV40" s="112"/>
      <c r="TW40" s="112"/>
      <c r="TX40" s="112"/>
      <c r="TY40" s="112"/>
      <c r="TZ40" s="112"/>
      <c r="UA40" s="112"/>
      <c r="UB40" s="112"/>
      <c r="UC40" s="112"/>
      <c r="UD40" s="112"/>
      <c r="UE40" s="112"/>
      <c r="UF40" s="112"/>
      <c r="UG40" s="112"/>
      <c r="UH40" s="112"/>
      <c r="UI40" s="112"/>
      <c r="UJ40" s="112"/>
      <c r="UK40" s="112"/>
      <c r="UL40" s="112"/>
      <c r="UM40" s="112"/>
      <c r="UN40" s="112"/>
      <c r="UO40" s="112"/>
      <c r="UP40" s="112"/>
      <c r="UQ40" s="112"/>
      <c r="UR40" s="112"/>
      <c r="US40" s="112"/>
      <c r="UT40" s="112"/>
      <c r="UU40" s="112"/>
      <c r="UV40" s="112"/>
      <c r="UW40" s="112"/>
      <c r="UX40" s="112"/>
      <c r="UY40" s="112"/>
      <c r="UZ40" s="112"/>
      <c r="VA40" s="112"/>
      <c r="VB40" s="112"/>
      <c r="VC40" s="112"/>
      <c r="VD40" s="112"/>
      <c r="VE40" s="112"/>
      <c r="VF40" s="112"/>
      <c r="VG40" s="112"/>
      <c r="VH40" s="112"/>
      <c r="VI40" s="112"/>
      <c r="VJ40" s="112"/>
      <c r="VK40" s="112"/>
      <c r="VL40" s="112"/>
      <c r="VM40" s="112"/>
      <c r="VN40" s="112"/>
      <c r="VO40" s="112"/>
      <c r="VP40" s="112"/>
      <c r="VQ40" s="112"/>
      <c r="VR40" s="112"/>
      <c r="VS40" s="112"/>
      <c r="VT40" s="112"/>
      <c r="VU40" s="112"/>
      <c r="VV40" s="112"/>
      <c r="VW40" s="112"/>
      <c r="VX40" s="112"/>
      <c r="VY40" s="112"/>
      <c r="VZ40" s="112"/>
      <c r="WA40" s="112"/>
      <c r="WB40" s="112"/>
      <c r="WC40" s="112"/>
      <c r="WD40" s="112"/>
      <c r="WE40" s="112"/>
      <c r="WF40" s="112"/>
      <c r="WG40" s="112"/>
      <c r="WH40" s="112"/>
      <c r="WI40" s="112"/>
      <c r="WJ40" s="112"/>
      <c r="WK40" s="112"/>
      <c r="WL40" s="112"/>
      <c r="WM40" s="112"/>
      <c r="WN40" s="112"/>
      <c r="WO40" s="112"/>
      <c r="WP40" s="112"/>
      <c r="WQ40" s="112"/>
      <c r="WR40" s="112"/>
      <c r="WS40" s="112"/>
      <c r="WT40" s="112"/>
      <c r="WU40" s="112"/>
      <c r="WV40" s="112"/>
      <c r="WW40" s="112"/>
      <c r="WX40" s="112"/>
      <c r="WY40" s="112"/>
      <c r="WZ40" s="112"/>
      <c r="XA40" s="112"/>
      <c r="XB40" s="112"/>
      <c r="XC40" s="112"/>
      <c r="XD40" s="112"/>
      <c r="XE40" s="112"/>
      <c r="XF40" s="112"/>
      <c r="XG40" s="112"/>
      <c r="XH40" s="112"/>
      <c r="XI40" s="112"/>
      <c r="XJ40" s="112"/>
      <c r="XK40" s="112"/>
      <c r="XL40" s="112"/>
      <c r="XM40" s="112"/>
      <c r="XN40" s="112"/>
      <c r="XO40" s="112"/>
      <c r="XP40" s="112"/>
      <c r="XQ40" s="112"/>
      <c r="XR40" s="112"/>
      <c r="XS40" s="112"/>
      <c r="XT40" s="112"/>
      <c r="XU40" s="112"/>
      <c r="XV40" s="112"/>
      <c r="XW40" s="112"/>
      <c r="XX40" s="112"/>
      <c r="XY40" s="112"/>
      <c r="XZ40" s="112"/>
      <c r="YA40" s="112"/>
      <c r="YB40" s="112"/>
      <c r="YC40" s="112"/>
      <c r="YD40" s="112"/>
      <c r="YE40" s="112"/>
      <c r="YF40" s="112"/>
      <c r="YG40" s="112"/>
      <c r="YH40" s="112"/>
      <c r="YI40" s="112"/>
      <c r="YJ40" s="112"/>
      <c r="YK40" s="112"/>
      <c r="YL40" s="112"/>
      <c r="YM40" s="112"/>
      <c r="YN40" s="112"/>
      <c r="YO40" s="112"/>
      <c r="YP40" s="112"/>
      <c r="YQ40" s="112"/>
      <c r="YR40" s="112"/>
      <c r="YS40" s="112"/>
      <c r="YT40" s="112"/>
      <c r="YU40" s="112"/>
      <c r="YV40" s="112"/>
      <c r="YW40" s="112"/>
      <c r="YX40" s="112"/>
      <c r="YY40" s="112"/>
      <c r="YZ40" s="112"/>
      <c r="ZA40" s="112"/>
      <c r="ZB40" s="112"/>
      <c r="ZC40" s="112"/>
      <c r="ZD40" s="112"/>
      <c r="ZE40" s="112"/>
      <c r="ZF40" s="112"/>
      <c r="ZG40" s="112"/>
      <c r="ZH40" s="112"/>
      <c r="ZI40" s="112"/>
      <c r="ZJ40" s="112"/>
      <c r="ZK40" s="112"/>
      <c r="ZL40" s="112"/>
      <c r="ZM40" s="112"/>
      <c r="ZN40" s="112"/>
      <c r="ZO40" s="112"/>
      <c r="ZP40" s="112"/>
      <c r="ZQ40" s="112"/>
      <c r="ZR40" s="112"/>
      <c r="ZS40" s="112"/>
      <c r="ZT40" s="112"/>
      <c r="ZU40" s="112"/>
      <c r="ZV40" s="112"/>
      <c r="ZW40" s="112"/>
      <c r="ZX40" s="112"/>
      <c r="ZY40" s="112"/>
      <c r="ZZ40" s="112"/>
      <c r="AAA40" s="112"/>
      <c r="AAB40" s="112"/>
      <c r="AAC40" s="112"/>
      <c r="AAD40" s="112"/>
      <c r="AAE40" s="112"/>
      <c r="AAF40" s="112"/>
      <c r="AAG40" s="112"/>
      <c r="AAH40" s="112"/>
      <c r="AAI40" s="112"/>
      <c r="AAJ40" s="112"/>
      <c r="AAK40" s="112"/>
      <c r="AAL40" s="112"/>
      <c r="AAM40" s="112"/>
      <c r="AAN40" s="112"/>
      <c r="AAO40" s="112"/>
      <c r="AAP40" s="112"/>
      <c r="AAQ40" s="112"/>
      <c r="AAR40" s="112"/>
      <c r="AAS40" s="112"/>
      <c r="AAT40" s="112"/>
      <c r="AAU40" s="112"/>
      <c r="AAV40" s="112"/>
      <c r="AAW40" s="112"/>
      <c r="AAX40" s="112"/>
      <c r="AAY40" s="112"/>
      <c r="AAZ40" s="112"/>
      <c r="ABA40" s="112"/>
      <c r="ABB40" s="112"/>
      <c r="ABC40" s="112"/>
      <c r="ABD40" s="112"/>
      <c r="ABE40" s="112"/>
      <c r="ABF40" s="112"/>
      <c r="ABG40" s="112"/>
      <c r="ABH40" s="112"/>
      <c r="ABI40" s="112"/>
      <c r="ABJ40" s="112"/>
      <c r="ABK40" s="112"/>
      <c r="ABL40" s="112"/>
      <c r="ABM40" s="112"/>
      <c r="ABN40" s="112"/>
      <c r="ABO40" s="112"/>
      <c r="ABP40" s="112"/>
      <c r="ABQ40" s="112"/>
      <c r="ABR40" s="112"/>
      <c r="ABS40" s="112"/>
      <c r="ABT40" s="112"/>
      <c r="ABU40" s="112"/>
      <c r="ABV40" s="112"/>
      <c r="ABW40" s="112"/>
      <c r="ABX40" s="112"/>
      <c r="ABY40" s="112"/>
      <c r="ABZ40" s="112"/>
      <c r="ACA40" s="112"/>
      <c r="ACB40" s="112"/>
      <c r="ACC40" s="112"/>
      <c r="ACD40" s="112"/>
      <c r="ACE40" s="112"/>
      <c r="ACF40" s="112"/>
      <c r="ACG40" s="112"/>
      <c r="ACH40" s="112"/>
      <c r="ACI40" s="112"/>
      <c r="ACJ40" s="112"/>
      <c r="ACK40" s="112"/>
      <c r="ACL40" s="112"/>
      <c r="ACM40" s="112"/>
      <c r="ACN40" s="112"/>
      <c r="ACO40" s="112"/>
      <c r="ACP40" s="112"/>
      <c r="ACQ40" s="112"/>
      <c r="ACR40" s="112"/>
      <c r="ACS40" s="112"/>
      <c r="ACT40" s="112"/>
      <c r="ACU40" s="112"/>
      <c r="ACV40" s="112"/>
      <c r="ACW40" s="112"/>
      <c r="ACX40" s="112"/>
      <c r="ACY40" s="112"/>
      <c r="ACZ40" s="112"/>
      <c r="ADA40" s="112"/>
      <c r="ADB40" s="112"/>
      <c r="ADC40" s="112"/>
      <c r="ADD40" s="112"/>
      <c r="ADE40" s="112"/>
      <c r="ADF40" s="112"/>
      <c r="ADG40" s="112"/>
      <c r="ADH40" s="112"/>
      <c r="ADI40" s="112"/>
      <c r="ADJ40" s="112"/>
      <c r="ADK40" s="112"/>
      <c r="ADL40" s="112"/>
      <c r="ADM40" s="112"/>
      <c r="ADN40" s="112"/>
      <c r="ADO40" s="112"/>
      <c r="ADP40" s="112"/>
      <c r="ADQ40" s="112"/>
      <c r="ADR40" s="112"/>
      <c r="ADS40" s="112"/>
      <c r="ADT40" s="112"/>
      <c r="ADU40" s="112"/>
      <c r="ADV40" s="112"/>
      <c r="ADW40" s="112"/>
      <c r="ADX40" s="112"/>
      <c r="ADY40" s="112"/>
      <c r="ADZ40" s="112"/>
      <c r="AEA40" s="112"/>
      <c r="AEB40" s="112"/>
      <c r="AEC40" s="112"/>
      <c r="AED40" s="112"/>
      <c r="AEE40" s="112"/>
      <c r="AEF40" s="112"/>
      <c r="AEG40" s="112"/>
      <c r="AEH40" s="112"/>
      <c r="AEI40" s="112"/>
      <c r="AEJ40" s="112"/>
      <c r="AEK40" s="112"/>
      <c r="AEL40" s="112"/>
      <c r="AEM40" s="112"/>
      <c r="AEN40" s="112"/>
      <c r="AEO40" s="112"/>
      <c r="AEP40" s="112"/>
      <c r="AEQ40" s="112"/>
      <c r="AER40" s="112"/>
      <c r="AES40" s="112"/>
      <c r="AET40" s="112"/>
      <c r="AEU40" s="112"/>
      <c r="AEV40" s="112"/>
      <c r="AEW40" s="112"/>
      <c r="AEX40" s="112"/>
      <c r="AEY40" s="112"/>
      <c r="AEZ40" s="112"/>
      <c r="AFA40" s="112"/>
      <c r="AFB40" s="112"/>
      <c r="AFC40" s="112"/>
      <c r="AFD40" s="112"/>
      <c r="AFE40" s="112"/>
      <c r="AFF40" s="112"/>
      <c r="AFG40" s="112"/>
      <c r="AFH40" s="112"/>
      <c r="AFI40" s="112"/>
      <c r="AFJ40" s="112"/>
      <c r="AFK40" s="112"/>
      <c r="AFL40" s="112"/>
      <c r="AFM40" s="112"/>
      <c r="AFN40" s="112"/>
      <c r="AFO40" s="112"/>
      <c r="AFP40" s="112"/>
      <c r="AFQ40" s="112"/>
      <c r="AFR40" s="112"/>
      <c r="AFS40" s="112"/>
      <c r="AFT40" s="112"/>
      <c r="AFU40" s="112"/>
      <c r="AFV40" s="112"/>
      <c r="AFW40" s="112"/>
      <c r="AFX40" s="112"/>
      <c r="AFY40" s="112"/>
      <c r="AFZ40" s="112"/>
      <c r="AGA40" s="112"/>
      <c r="AGB40" s="112"/>
      <c r="AGC40" s="112"/>
      <c r="AGD40" s="112"/>
      <c r="AGE40" s="112"/>
      <c r="AGF40" s="112"/>
      <c r="AGG40" s="112"/>
      <c r="AGH40" s="112"/>
      <c r="AGI40" s="112"/>
      <c r="AGJ40" s="112"/>
      <c r="AGK40" s="112"/>
      <c r="AGL40" s="112"/>
      <c r="AGM40" s="112"/>
      <c r="AGN40" s="112"/>
      <c r="AGO40" s="112"/>
      <c r="AGP40" s="112"/>
      <c r="AGQ40" s="112"/>
      <c r="AGR40" s="112"/>
      <c r="AGS40" s="112"/>
      <c r="AGT40" s="112"/>
      <c r="AGU40" s="112"/>
      <c r="AGV40" s="112"/>
      <c r="AGW40" s="112"/>
      <c r="AGX40" s="112"/>
      <c r="AGY40" s="112"/>
      <c r="AGZ40" s="112"/>
      <c r="AHA40" s="112"/>
      <c r="AHB40" s="112"/>
      <c r="AHC40" s="112"/>
      <c r="AHD40" s="112"/>
      <c r="AHE40" s="112"/>
      <c r="AHF40" s="112"/>
      <c r="AHG40" s="112"/>
      <c r="AHH40" s="112"/>
      <c r="AHI40" s="112"/>
      <c r="AHJ40" s="112"/>
      <c r="AHK40" s="112"/>
      <c r="AHL40" s="112"/>
      <c r="AHM40" s="112"/>
      <c r="AHN40" s="112"/>
      <c r="AHO40" s="112"/>
      <c r="AHP40" s="112"/>
      <c r="AHQ40" s="112"/>
      <c r="AHR40" s="112"/>
      <c r="AHS40" s="112"/>
      <c r="AHT40" s="112"/>
      <c r="AHU40" s="112"/>
      <c r="AHV40" s="112"/>
      <c r="AHW40" s="112"/>
      <c r="AHX40" s="112"/>
      <c r="AHY40" s="112"/>
      <c r="AHZ40" s="112"/>
      <c r="AIA40" s="112"/>
      <c r="AIB40" s="112"/>
      <c r="AIC40" s="112"/>
      <c r="AID40" s="112"/>
      <c r="AIE40" s="112"/>
      <c r="AIF40" s="112"/>
      <c r="AIG40" s="112"/>
      <c r="AIH40" s="112"/>
      <c r="AII40" s="112"/>
      <c r="AIJ40" s="112"/>
      <c r="AIK40" s="112"/>
      <c r="AIL40" s="112"/>
      <c r="AIM40" s="112"/>
      <c r="AIN40" s="112"/>
      <c r="AIO40" s="112"/>
      <c r="AIP40" s="112"/>
      <c r="AIQ40" s="112"/>
      <c r="AIR40" s="112"/>
      <c r="AIS40" s="112"/>
      <c r="AIT40" s="112"/>
      <c r="AIU40" s="112"/>
      <c r="AIV40" s="112"/>
      <c r="AIW40" s="112"/>
      <c r="AIX40" s="112"/>
      <c r="AIY40" s="112"/>
      <c r="AIZ40" s="112"/>
      <c r="AJA40" s="112"/>
      <c r="AJB40" s="112"/>
      <c r="AJC40" s="112"/>
      <c r="AJD40" s="112"/>
      <c r="AJE40" s="112"/>
      <c r="AJF40" s="112"/>
      <c r="AJG40" s="112"/>
      <c r="AJH40" s="112"/>
      <c r="AJI40" s="112"/>
      <c r="AJJ40" s="112"/>
      <c r="AJK40" s="112"/>
      <c r="AJL40" s="112"/>
      <c r="AJM40" s="112"/>
      <c r="AJN40" s="112"/>
      <c r="AJO40" s="112"/>
      <c r="AJP40" s="112"/>
      <c r="AJQ40" s="112"/>
      <c r="AJR40" s="112"/>
      <c r="AJS40" s="112"/>
      <c r="AJT40" s="112"/>
      <c r="AJU40" s="112"/>
      <c r="AJV40" s="112"/>
      <c r="AJW40" s="112"/>
      <c r="AJX40" s="112"/>
      <c r="AJY40" s="112"/>
      <c r="AJZ40" s="112"/>
      <c r="AKA40" s="112"/>
      <c r="AKB40" s="112"/>
      <c r="AKC40" s="112"/>
      <c r="AKD40" s="112"/>
      <c r="AKE40" s="112"/>
      <c r="AKF40" s="112"/>
      <c r="AKG40" s="112"/>
      <c r="AKH40" s="112"/>
      <c r="AKI40" s="112"/>
      <c r="AKJ40" s="112"/>
      <c r="AKK40" s="112"/>
      <c r="AKL40" s="112"/>
      <c r="AKM40" s="112"/>
      <c r="AKN40" s="112"/>
      <c r="AKO40" s="112"/>
      <c r="AKP40" s="112"/>
      <c r="AKQ40" s="112"/>
      <c r="AKR40" s="112"/>
      <c r="AKS40" s="112"/>
      <c r="AKT40" s="112"/>
      <c r="AKU40" s="112"/>
      <c r="AKV40" s="112"/>
      <c r="AKW40" s="112"/>
      <c r="AKX40" s="112"/>
      <c r="AKY40" s="112"/>
      <c r="AKZ40" s="112"/>
      <c r="ALA40" s="112"/>
      <c r="ALB40" s="112"/>
      <c r="ALC40" s="112"/>
      <c r="ALD40" s="112"/>
      <c r="ALE40" s="112"/>
      <c r="ALF40" s="112"/>
      <c r="ALG40" s="112"/>
      <c r="ALH40" s="112"/>
      <c r="ALI40" s="112"/>
      <c r="ALJ40" s="112"/>
      <c r="ALK40" s="112"/>
      <c r="ALL40" s="112"/>
      <c r="ALM40" s="112"/>
      <c r="ALN40" s="112"/>
      <c r="ALO40" s="112"/>
      <c r="ALP40" s="112"/>
      <c r="ALQ40" s="112"/>
      <c r="ALR40" s="112"/>
      <c r="ALS40" s="112"/>
      <c r="ALT40" s="112"/>
      <c r="ALU40" s="112"/>
      <c r="ALV40" s="112"/>
      <c r="ALW40" s="112"/>
      <c r="ALX40" s="112"/>
      <c r="ALY40" s="112"/>
      <c r="ALZ40" s="112"/>
      <c r="AMA40" s="112"/>
      <c r="AMB40" s="112"/>
      <c r="AMC40" s="112"/>
      <c r="AMD40" s="112"/>
      <c r="AME40" s="112"/>
      <c r="AMF40" s="112"/>
      <c r="AMG40" s="112"/>
      <c r="AMH40" s="112"/>
      <c r="AMI40" s="112"/>
      <c r="AMJ40" s="112"/>
      <c r="AMK40" s="112"/>
      <c r="AML40" s="112"/>
      <c r="AMM40" s="112"/>
      <c r="AMN40" s="112"/>
      <c r="AMO40" s="112"/>
      <c r="AMP40" s="112"/>
      <c r="AMQ40" s="112"/>
      <c r="AMR40" s="112"/>
      <c r="AMS40" s="112"/>
      <c r="AMT40" s="112"/>
      <c r="AMU40" s="112"/>
      <c r="AMV40" s="112"/>
      <c r="AMW40" s="112"/>
      <c r="AMX40" s="112"/>
      <c r="AMY40" s="112"/>
      <c r="AMZ40" s="112"/>
      <c r="ANA40" s="112"/>
      <c r="ANB40" s="112"/>
      <c r="ANC40" s="112"/>
      <c r="AND40" s="112"/>
      <c r="ANE40" s="112"/>
      <c r="ANF40" s="112"/>
      <c r="ANG40" s="112"/>
      <c r="ANH40" s="112"/>
      <c r="ANI40" s="112"/>
      <c r="ANJ40" s="112"/>
      <c r="ANK40" s="112"/>
      <c r="ANL40" s="112"/>
      <c r="ANM40" s="112"/>
      <c r="ANN40" s="112"/>
      <c r="ANO40" s="112"/>
      <c r="ANP40" s="112"/>
      <c r="ANQ40" s="112"/>
      <c r="ANR40" s="112"/>
      <c r="ANS40" s="112"/>
      <c r="ANT40" s="112"/>
      <c r="ANU40" s="112"/>
      <c r="ANV40" s="112"/>
      <c r="ANW40" s="112"/>
      <c r="ANX40" s="112"/>
      <c r="ANY40" s="112"/>
      <c r="ANZ40" s="112"/>
      <c r="AOA40" s="112"/>
      <c r="AOB40" s="112"/>
      <c r="AOC40" s="112"/>
      <c r="AOD40" s="112"/>
      <c r="AOE40" s="112"/>
      <c r="AOF40" s="112"/>
      <c r="AOG40" s="112"/>
      <c r="AOH40" s="112"/>
      <c r="AOI40" s="112"/>
      <c r="AOJ40" s="112"/>
      <c r="AOK40" s="112"/>
      <c r="AOL40" s="112"/>
      <c r="AOM40" s="112"/>
      <c r="AON40" s="112"/>
      <c r="AOO40" s="112"/>
      <c r="AOP40" s="112"/>
      <c r="AOQ40" s="112"/>
      <c r="AOR40" s="112"/>
      <c r="AOS40" s="112"/>
      <c r="AOT40" s="112"/>
      <c r="AOU40" s="112"/>
      <c r="AOV40" s="112"/>
      <c r="AOW40" s="112"/>
      <c r="AOX40" s="112"/>
      <c r="AOY40" s="112"/>
      <c r="AOZ40" s="112"/>
      <c r="APA40" s="112"/>
      <c r="APB40" s="112"/>
      <c r="APC40" s="112"/>
      <c r="APD40" s="112"/>
      <c r="APE40" s="112"/>
      <c r="APF40" s="112"/>
      <c r="APG40" s="112"/>
      <c r="APH40" s="112"/>
      <c r="API40" s="112"/>
      <c r="APJ40" s="112"/>
      <c r="APK40" s="112"/>
      <c r="APL40" s="112"/>
      <c r="APM40" s="112"/>
      <c r="APN40" s="112"/>
      <c r="APO40" s="112"/>
      <c r="APP40" s="112"/>
      <c r="APQ40" s="112"/>
      <c r="APR40" s="112"/>
      <c r="APS40" s="112"/>
      <c r="APT40" s="112"/>
      <c r="APU40" s="112"/>
      <c r="APV40" s="112"/>
      <c r="APW40" s="112"/>
      <c r="APX40" s="112"/>
      <c r="APY40" s="112"/>
      <c r="APZ40" s="112"/>
      <c r="AQA40" s="112"/>
      <c r="AQB40" s="112"/>
      <c r="AQC40" s="112"/>
      <c r="AQD40" s="112"/>
      <c r="AQE40" s="112"/>
      <c r="AQF40" s="112"/>
      <c r="AQG40" s="112"/>
      <c r="AQH40" s="112"/>
      <c r="AQI40" s="112"/>
      <c r="AQJ40" s="112"/>
      <c r="AQK40" s="112"/>
      <c r="AQL40" s="112"/>
      <c r="AQM40" s="112"/>
      <c r="AQN40" s="112"/>
      <c r="AQO40" s="112"/>
      <c r="AQP40" s="112"/>
      <c r="AQQ40" s="112"/>
      <c r="AQR40" s="112"/>
      <c r="AQS40" s="112"/>
      <c r="AQT40" s="112"/>
      <c r="AQU40" s="112"/>
      <c r="AQV40" s="112"/>
      <c r="AQW40" s="112"/>
      <c r="AQX40" s="112"/>
      <c r="AQY40" s="112"/>
      <c r="AQZ40" s="112"/>
      <c r="ARA40" s="112"/>
      <c r="ARB40" s="112"/>
      <c r="ARC40" s="112"/>
      <c r="ARD40" s="112"/>
      <c r="ARE40" s="112"/>
      <c r="ARF40" s="112"/>
      <c r="ARG40" s="112"/>
      <c r="ARH40" s="112"/>
      <c r="ARI40" s="112"/>
      <c r="ARJ40" s="112"/>
      <c r="ARK40" s="112"/>
      <c r="ARL40" s="112"/>
      <c r="ARM40" s="112"/>
      <c r="ARN40" s="112"/>
      <c r="ARO40" s="112"/>
      <c r="ARP40" s="112"/>
      <c r="ARQ40" s="112"/>
      <c r="ARR40" s="112"/>
      <c r="ARS40" s="112"/>
      <c r="ART40" s="112"/>
      <c r="ARU40" s="112"/>
      <c r="ARV40" s="112"/>
      <c r="ARW40" s="112"/>
      <c r="ARX40" s="112"/>
      <c r="ARY40" s="112"/>
      <c r="ARZ40" s="112"/>
      <c r="ASA40" s="112"/>
      <c r="ASB40" s="112"/>
      <c r="ASC40" s="112"/>
      <c r="ASD40" s="112"/>
      <c r="ASE40" s="112"/>
      <c r="ASF40" s="112"/>
      <c r="ASG40" s="112"/>
      <c r="ASH40" s="112"/>
      <c r="ASI40" s="112"/>
      <c r="ASJ40" s="112"/>
      <c r="ASK40" s="112"/>
      <c r="ASL40" s="112"/>
      <c r="ASM40" s="112"/>
      <c r="ASN40" s="112"/>
      <c r="ASO40" s="112"/>
      <c r="ASP40" s="112"/>
      <c r="ASQ40" s="112"/>
      <c r="ASR40" s="112"/>
      <c r="ASS40" s="112"/>
      <c r="AST40" s="112"/>
      <c r="ASU40" s="112"/>
      <c r="ASV40" s="112"/>
      <c r="ASW40" s="112"/>
      <c r="ASX40" s="112"/>
      <c r="ASY40" s="112"/>
      <c r="ASZ40" s="112"/>
      <c r="ATA40" s="112"/>
      <c r="ATB40" s="112"/>
      <c r="ATC40" s="112"/>
      <c r="ATD40" s="112"/>
      <c r="ATE40" s="112"/>
      <c r="ATF40" s="112"/>
      <c r="ATG40" s="112"/>
      <c r="ATH40" s="112"/>
      <c r="ATI40" s="112"/>
      <c r="ATJ40" s="112"/>
      <c r="ATK40" s="112"/>
      <c r="ATL40" s="112"/>
      <c r="ATM40" s="112"/>
      <c r="ATN40" s="112"/>
      <c r="ATO40" s="112"/>
      <c r="ATP40" s="112"/>
      <c r="ATQ40" s="112"/>
      <c r="ATR40" s="112"/>
      <c r="ATS40" s="112"/>
      <c r="ATT40" s="112"/>
      <c r="ATU40" s="112"/>
      <c r="ATV40" s="112"/>
      <c r="ATW40" s="112"/>
      <c r="ATX40" s="112"/>
      <c r="ATY40" s="112"/>
      <c r="ATZ40" s="112"/>
      <c r="AUA40" s="112"/>
      <c r="AUB40" s="112"/>
      <c r="AUC40" s="112"/>
      <c r="AUD40" s="112"/>
      <c r="AUE40" s="112"/>
      <c r="AUF40" s="112"/>
      <c r="AUG40" s="112"/>
      <c r="AUH40" s="112"/>
      <c r="AUI40" s="112"/>
      <c r="AUJ40" s="112"/>
      <c r="AUK40" s="112"/>
      <c r="AUL40" s="112"/>
      <c r="AUM40" s="112"/>
      <c r="AUN40" s="112"/>
      <c r="AUO40" s="112"/>
      <c r="AUP40" s="112"/>
      <c r="AUQ40" s="112"/>
      <c r="AUR40" s="112"/>
      <c r="AUS40" s="112"/>
      <c r="AUT40" s="112"/>
      <c r="AUU40" s="112"/>
      <c r="AUV40" s="112"/>
      <c r="AUW40" s="112"/>
      <c r="AUX40" s="112"/>
      <c r="AUY40" s="112"/>
      <c r="AUZ40" s="112"/>
      <c r="AVA40" s="112"/>
      <c r="AVB40" s="112"/>
      <c r="AVC40" s="112"/>
      <c r="AVD40" s="112"/>
      <c r="AVE40" s="112"/>
      <c r="AVF40" s="112"/>
      <c r="AVG40" s="112"/>
      <c r="AVH40" s="112"/>
      <c r="AVI40" s="112"/>
      <c r="AVJ40" s="112"/>
      <c r="AVK40" s="112"/>
      <c r="AVL40" s="112"/>
      <c r="AVM40" s="112"/>
      <c r="AVN40" s="112"/>
      <c r="AVO40" s="112"/>
      <c r="AVP40" s="112"/>
      <c r="AVQ40" s="112"/>
      <c r="AVR40" s="112"/>
      <c r="AVS40" s="112"/>
      <c r="AVT40" s="112"/>
      <c r="AVU40" s="112"/>
      <c r="AVV40" s="112"/>
      <c r="AVW40" s="112"/>
      <c r="AVX40" s="112"/>
      <c r="AVY40" s="112"/>
      <c r="AVZ40" s="112"/>
      <c r="AWA40" s="112"/>
      <c r="AWB40" s="112"/>
      <c r="AWC40" s="112"/>
      <c r="AWD40" s="112"/>
      <c r="AWE40" s="112"/>
      <c r="AWF40" s="112"/>
      <c r="AWG40" s="112"/>
      <c r="AWH40" s="112"/>
      <c r="AWI40" s="112"/>
      <c r="AWJ40" s="112"/>
      <c r="AWK40" s="112"/>
      <c r="AWL40" s="112"/>
      <c r="AWM40" s="112"/>
      <c r="AWN40" s="112"/>
      <c r="AWO40" s="112"/>
      <c r="AWP40" s="112"/>
      <c r="AWQ40" s="112"/>
      <c r="AWR40" s="112"/>
      <c r="AWS40" s="112"/>
      <c r="AWT40" s="112"/>
      <c r="AWU40" s="112"/>
      <c r="AWV40" s="112"/>
      <c r="AWW40" s="112"/>
      <c r="AWX40" s="112"/>
      <c r="AWY40" s="112"/>
      <c r="AWZ40" s="112"/>
      <c r="AXA40" s="112"/>
      <c r="AXB40" s="112"/>
      <c r="AXC40" s="112"/>
      <c r="AXD40" s="112"/>
      <c r="AXE40" s="112"/>
      <c r="AXF40" s="112"/>
      <c r="AXG40" s="112"/>
      <c r="AXH40" s="112"/>
      <c r="AXI40" s="112"/>
      <c r="AXJ40" s="112"/>
      <c r="AXK40" s="112"/>
      <c r="AXL40" s="112"/>
      <c r="AXM40" s="112"/>
      <c r="AXN40" s="112"/>
      <c r="AXO40" s="112"/>
      <c r="AXP40" s="112"/>
      <c r="AXQ40" s="112"/>
      <c r="AXR40" s="112"/>
      <c r="AXS40" s="112"/>
      <c r="AXT40" s="112"/>
      <c r="AXU40" s="112"/>
      <c r="AXV40" s="112"/>
      <c r="AXW40" s="112"/>
      <c r="AXX40" s="112"/>
      <c r="AXY40" s="112"/>
      <c r="AXZ40" s="112"/>
      <c r="AYA40" s="112"/>
      <c r="AYB40" s="112"/>
      <c r="AYC40" s="112"/>
      <c r="AYD40" s="112"/>
      <c r="AYE40" s="112"/>
      <c r="AYF40" s="112"/>
      <c r="AYG40" s="112"/>
      <c r="AYH40" s="112"/>
      <c r="AYI40" s="112"/>
      <c r="AYJ40" s="112"/>
      <c r="AYK40" s="112"/>
      <c r="AYL40" s="112"/>
      <c r="AYM40" s="112"/>
      <c r="AYN40" s="112"/>
      <c r="AYO40" s="112"/>
      <c r="AYP40" s="112"/>
      <c r="AYQ40" s="112"/>
      <c r="AYR40" s="112"/>
      <c r="AYS40" s="112"/>
      <c r="AYT40" s="112"/>
      <c r="AYU40" s="112"/>
      <c r="AYV40" s="112"/>
      <c r="AYW40" s="112"/>
      <c r="AYX40" s="112"/>
      <c r="AYY40" s="112"/>
      <c r="AYZ40" s="112"/>
      <c r="AZA40" s="112"/>
      <c r="AZB40" s="112"/>
      <c r="AZC40" s="112"/>
      <c r="AZD40" s="112"/>
      <c r="AZE40" s="112"/>
      <c r="AZF40" s="112"/>
      <c r="AZG40" s="112"/>
      <c r="AZH40" s="112"/>
      <c r="AZI40" s="112"/>
      <c r="AZJ40" s="112"/>
      <c r="AZK40" s="112"/>
      <c r="AZL40" s="112"/>
      <c r="AZM40" s="112"/>
      <c r="AZN40" s="112"/>
      <c r="AZO40" s="112"/>
      <c r="AZP40" s="112"/>
      <c r="AZQ40" s="112"/>
      <c r="AZR40" s="112"/>
      <c r="AZS40" s="112"/>
      <c r="AZT40" s="112"/>
      <c r="AZU40" s="112"/>
      <c r="AZV40" s="112"/>
      <c r="AZW40" s="112"/>
      <c r="AZX40" s="112"/>
      <c r="AZY40" s="112"/>
      <c r="AZZ40" s="112"/>
      <c r="BAA40" s="112"/>
      <c r="BAB40" s="112"/>
      <c r="BAC40" s="112"/>
      <c r="BAD40" s="112"/>
      <c r="BAE40" s="112"/>
      <c r="BAF40" s="112"/>
      <c r="BAG40" s="112"/>
      <c r="BAH40" s="112"/>
      <c r="BAI40" s="112"/>
      <c r="BAJ40" s="112"/>
      <c r="BAK40" s="112"/>
      <c r="BAL40" s="112"/>
      <c r="BAM40" s="112"/>
      <c r="BAN40" s="112"/>
      <c r="BAO40" s="112"/>
      <c r="BAP40" s="112"/>
      <c r="BAQ40" s="112"/>
      <c r="BAR40" s="112"/>
      <c r="BAS40" s="112"/>
      <c r="BAT40" s="112"/>
      <c r="BAU40" s="112"/>
      <c r="BAV40" s="112"/>
    </row>
    <row r="41" spans="1:1400" ht="25.5" customHeight="1">
      <c r="A41" s="139">
        <v>1</v>
      </c>
      <c r="B41" s="140" t="s">
        <v>92</v>
      </c>
      <c r="C41" s="141"/>
      <c r="D41" s="140" t="s">
        <v>93</v>
      </c>
      <c r="E41" s="143">
        <v>157195200</v>
      </c>
      <c r="F41" s="144" t="s">
        <v>30</v>
      </c>
      <c r="G41" s="145">
        <f t="shared" si="3"/>
        <v>5</v>
      </c>
      <c r="H41" s="145">
        <v>5</v>
      </c>
      <c r="I41" s="145">
        <v>0</v>
      </c>
      <c r="J41" s="168">
        <f t="shared" si="0"/>
        <v>0</v>
      </c>
      <c r="K41" s="168">
        <f t="shared" si="1"/>
        <v>0</v>
      </c>
      <c r="L41" s="168">
        <f t="shared" si="4"/>
        <v>5</v>
      </c>
      <c r="M41" s="169">
        <f t="shared" si="5"/>
        <v>157195200</v>
      </c>
      <c r="N41" s="168">
        <f t="shared" si="2"/>
        <v>100</v>
      </c>
      <c r="O41" s="175"/>
      <c r="P41" s="170"/>
      <c r="Q41" s="175"/>
    </row>
    <row r="42" spans="1:1400" s="117" customFormat="1" ht="26.25" customHeight="1">
      <c r="A42" s="202">
        <v>2</v>
      </c>
      <c r="B42" s="203" t="s">
        <v>94</v>
      </c>
      <c r="C42" s="204"/>
      <c r="D42" s="203" t="s">
        <v>95</v>
      </c>
      <c r="E42" s="206">
        <v>200000000</v>
      </c>
      <c r="F42" s="207" t="s">
        <v>30</v>
      </c>
      <c r="G42" s="208">
        <f t="shared" si="3"/>
        <v>5</v>
      </c>
      <c r="H42" s="208">
        <v>5</v>
      </c>
      <c r="I42" s="243">
        <v>200000000</v>
      </c>
      <c r="J42" s="219">
        <f t="shared" si="0"/>
        <v>100</v>
      </c>
      <c r="K42" s="219">
        <f t="shared" si="1"/>
        <v>100</v>
      </c>
      <c r="L42" s="219">
        <f t="shared" si="4"/>
        <v>-95</v>
      </c>
      <c r="M42" s="220">
        <f t="shared" si="5"/>
        <v>0</v>
      </c>
      <c r="N42" s="219">
        <f t="shared" si="2"/>
        <v>0</v>
      </c>
      <c r="O42" s="224"/>
      <c r="P42" s="221"/>
      <c r="Q42" s="224"/>
      <c r="R42" s="118"/>
      <c r="S42" s="118"/>
      <c r="T42" s="118"/>
      <c r="U42" s="118"/>
      <c r="V42" s="118"/>
      <c r="W42" s="118"/>
      <c r="X42" s="118"/>
      <c r="Y42" s="118"/>
      <c r="Z42" s="118"/>
      <c r="AA42" s="118"/>
      <c r="AB42" s="118"/>
      <c r="AC42" s="118"/>
      <c r="AD42" s="118"/>
      <c r="AE42" s="118"/>
      <c r="AF42" s="118"/>
      <c r="AG42" s="118"/>
      <c r="AH42" s="118"/>
      <c r="AI42" s="118"/>
      <c r="AJ42" s="118"/>
      <c r="AK42" s="118"/>
      <c r="AL42" s="118"/>
      <c r="AM42" s="118"/>
      <c r="AN42" s="118"/>
      <c r="AO42" s="118"/>
      <c r="AP42" s="118"/>
      <c r="AQ42" s="118"/>
      <c r="AR42" s="118"/>
      <c r="AS42" s="118"/>
      <c r="AT42" s="118"/>
      <c r="AU42" s="118"/>
      <c r="AV42" s="118"/>
      <c r="AW42" s="118"/>
      <c r="AX42" s="118"/>
      <c r="AY42" s="118"/>
      <c r="AZ42" s="118"/>
      <c r="BA42" s="118"/>
      <c r="BB42" s="118"/>
      <c r="BC42" s="118"/>
      <c r="BD42" s="118"/>
      <c r="BE42" s="118"/>
      <c r="BF42" s="118"/>
      <c r="BG42" s="118"/>
      <c r="BH42" s="118"/>
      <c r="BI42" s="118"/>
      <c r="BJ42" s="118"/>
      <c r="BK42" s="118"/>
      <c r="BL42" s="118"/>
      <c r="BM42" s="118"/>
      <c r="BN42" s="118"/>
      <c r="BO42" s="118"/>
      <c r="BP42" s="118"/>
      <c r="BQ42" s="118"/>
      <c r="BR42" s="118"/>
      <c r="BS42" s="118"/>
      <c r="BT42" s="118"/>
      <c r="BU42" s="118"/>
      <c r="BV42" s="118"/>
      <c r="BW42" s="118"/>
      <c r="BX42" s="118"/>
      <c r="BY42" s="118"/>
      <c r="BZ42" s="118"/>
      <c r="CA42" s="118"/>
      <c r="CB42" s="118"/>
      <c r="CC42" s="118"/>
      <c r="CD42" s="118"/>
      <c r="CE42" s="118"/>
      <c r="CF42" s="118"/>
      <c r="CG42" s="118"/>
      <c r="CH42" s="118"/>
      <c r="CI42" s="118"/>
      <c r="CJ42" s="118"/>
      <c r="CK42" s="118"/>
      <c r="CL42" s="118"/>
      <c r="CM42" s="118"/>
      <c r="CN42" s="118"/>
      <c r="CO42" s="118"/>
      <c r="CP42" s="118"/>
      <c r="CQ42" s="118"/>
      <c r="CR42" s="118"/>
      <c r="CS42" s="118"/>
      <c r="CT42" s="118"/>
      <c r="CU42" s="118"/>
      <c r="CV42" s="118"/>
      <c r="CW42" s="118"/>
      <c r="CX42" s="118"/>
      <c r="CY42" s="118"/>
      <c r="CZ42" s="118"/>
      <c r="DA42" s="118"/>
      <c r="DB42" s="118"/>
      <c r="DC42" s="118"/>
      <c r="DD42" s="118"/>
      <c r="DE42" s="118"/>
      <c r="DF42" s="118"/>
      <c r="DG42" s="118"/>
      <c r="DH42" s="118"/>
      <c r="DI42" s="118"/>
      <c r="DJ42" s="118"/>
      <c r="DK42" s="118"/>
      <c r="DL42" s="118"/>
      <c r="DM42" s="118"/>
      <c r="DN42" s="118"/>
      <c r="DO42" s="118"/>
      <c r="DP42" s="118"/>
      <c r="DQ42" s="118"/>
      <c r="DR42" s="118"/>
      <c r="DS42" s="118"/>
      <c r="DT42" s="118"/>
      <c r="DU42" s="118"/>
      <c r="DV42" s="118"/>
      <c r="DW42" s="118"/>
      <c r="DX42" s="118"/>
      <c r="DY42" s="118"/>
      <c r="DZ42" s="118"/>
      <c r="EA42" s="118"/>
      <c r="EB42" s="118"/>
      <c r="EC42" s="118"/>
      <c r="ED42" s="118"/>
      <c r="EE42" s="118"/>
      <c r="EF42" s="118"/>
      <c r="EG42" s="118"/>
      <c r="EH42" s="118"/>
      <c r="EI42" s="118"/>
      <c r="EJ42" s="118"/>
      <c r="EK42" s="118"/>
      <c r="EL42" s="118"/>
      <c r="EM42" s="118"/>
      <c r="EN42" s="118"/>
      <c r="EO42" s="118"/>
      <c r="EP42" s="118"/>
      <c r="EQ42" s="118"/>
      <c r="ER42" s="118"/>
      <c r="ES42" s="118"/>
      <c r="ET42" s="118"/>
      <c r="EU42" s="118"/>
      <c r="EV42" s="118"/>
      <c r="EW42" s="118"/>
      <c r="EX42" s="118"/>
      <c r="EY42" s="118"/>
      <c r="EZ42" s="118"/>
      <c r="FA42" s="118"/>
      <c r="FB42" s="118"/>
      <c r="FC42" s="118"/>
      <c r="FD42" s="118"/>
      <c r="FE42" s="118"/>
      <c r="FF42" s="118"/>
      <c r="FG42" s="118"/>
      <c r="FH42" s="118"/>
      <c r="FI42" s="118"/>
      <c r="FJ42" s="118"/>
      <c r="FK42" s="118"/>
      <c r="FL42" s="118"/>
      <c r="FM42" s="118"/>
      <c r="FN42" s="118"/>
      <c r="FO42" s="118"/>
      <c r="FP42" s="118"/>
      <c r="FQ42" s="118"/>
      <c r="FR42" s="118"/>
      <c r="FS42" s="118"/>
      <c r="FT42" s="118"/>
      <c r="FU42" s="118"/>
      <c r="FV42" s="118"/>
      <c r="FW42" s="118"/>
      <c r="FX42" s="118"/>
      <c r="FY42" s="118"/>
      <c r="FZ42" s="118"/>
      <c r="GA42" s="118"/>
      <c r="GB42" s="118"/>
      <c r="GC42" s="118"/>
      <c r="GD42" s="118"/>
      <c r="GE42" s="118"/>
      <c r="GF42" s="118"/>
      <c r="GG42" s="118"/>
      <c r="GH42" s="118"/>
      <c r="GI42" s="118"/>
      <c r="GJ42" s="118"/>
      <c r="GK42" s="118"/>
      <c r="GL42" s="118"/>
      <c r="GM42" s="118"/>
      <c r="GN42" s="118"/>
      <c r="GO42" s="118"/>
      <c r="GP42" s="118"/>
      <c r="GQ42" s="118"/>
      <c r="GR42" s="118"/>
      <c r="GS42" s="118"/>
      <c r="GT42" s="118"/>
      <c r="GU42" s="118"/>
      <c r="GV42" s="118"/>
      <c r="GW42" s="118"/>
      <c r="GX42" s="118"/>
      <c r="GY42" s="118"/>
      <c r="GZ42" s="118"/>
      <c r="HA42" s="118"/>
      <c r="HB42" s="118"/>
      <c r="HC42" s="118"/>
      <c r="HD42" s="118"/>
      <c r="HE42" s="118"/>
      <c r="HF42" s="118"/>
      <c r="HG42" s="118"/>
      <c r="HH42" s="118"/>
      <c r="HI42" s="118"/>
      <c r="HJ42" s="118"/>
      <c r="HK42" s="118"/>
      <c r="HL42" s="118"/>
      <c r="HM42" s="118"/>
      <c r="HN42" s="118"/>
      <c r="HO42" s="118"/>
      <c r="HP42" s="118"/>
      <c r="HQ42" s="118"/>
      <c r="HR42" s="118"/>
      <c r="HS42" s="118"/>
      <c r="HT42" s="118"/>
      <c r="HU42" s="118"/>
      <c r="HV42" s="118"/>
      <c r="HW42" s="118"/>
      <c r="HX42" s="118"/>
      <c r="HY42" s="118"/>
      <c r="HZ42" s="118"/>
      <c r="IA42" s="118"/>
      <c r="IB42" s="118"/>
      <c r="IC42" s="118"/>
      <c r="ID42" s="118"/>
      <c r="IE42" s="118"/>
      <c r="IF42" s="118"/>
      <c r="IG42" s="118"/>
      <c r="IH42" s="118"/>
      <c r="II42" s="118"/>
      <c r="IJ42" s="118"/>
      <c r="IK42" s="118"/>
      <c r="IL42" s="118"/>
      <c r="IM42" s="118"/>
      <c r="IN42" s="118"/>
      <c r="IO42" s="118"/>
      <c r="IP42" s="118"/>
      <c r="IQ42" s="118"/>
      <c r="IR42" s="118"/>
      <c r="IS42" s="118"/>
      <c r="IT42" s="118"/>
      <c r="IU42" s="118"/>
      <c r="IV42" s="118"/>
      <c r="IW42" s="118"/>
      <c r="IX42" s="118"/>
      <c r="IY42" s="118"/>
      <c r="IZ42" s="118"/>
      <c r="JA42" s="118"/>
      <c r="JB42" s="118"/>
      <c r="JC42" s="118"/>
      <c r="JD42" s="118"/>
      <c r="JE42" s="118"/>
      <c r="JF42" s="118"/>
      <c r="JG42" s="118"/>
      <c r="JH42" s="118"/>
      <c r="JI42" s="118"/>
      <c r="JJ42" s="118"/>
      <c r="JK42" s="118"/>
      <c r="JL42" s="118"/>
      <c r="JM42" s="118"/>
      <c r="JN42" s="118"/>
      <c r="JO42" s="118"/>
      <c r="JP42" s="118"/>
      <c r="JQ42" s="118"/>
      <c r="JR42" s="118"/>
      <c r="JS42" s="118"/>
      <c r="JT42" s="118"/>
      <c r="JU42" s="118"/>
      <c r="JV42" s="118"/>
      <c r="JW42" s="118"/>
      <c r="JX42" s="118"/>
      <c r="JY42" s="118"/>
      <c r="JZ42" s="118"/>
      <c r="KA42" s="118"/>
      <c r="KB42" s="118"/>
      <c r="KC42" s="118"/>
      <c r="KD42" s="118"/>
      <c r="KE42" s="118"/>
      <c r="KF42" s="118"/>
      <c r="KG42" s="118"/>
      <c r="KH42" s="118"/>
      <c r="KI42" s="118"/>
      <c r="KJ42" s="118"/>
      <c r="KK42" s="118"/>
      <c r="KL42" s="118"/>
      <c r="KM42" s="118"/>
      <c r="KN42" s="118"/>
      <c r="KO42" s="118"/>
      <c r="KP42" s="118"/>
      <c r="KQ42" s="118"/>
      <c r="KR42" s="118"/>
      <c r="KS42" s="118"/>
      <c r="KT42" s="118"/>
      <c r="KU42" s="118"/>
      <c r="KV42" s="118"/>
      <c r="KW42" s="118"/>
      <c r="KX42" s="118"/>
      <c r="KY42" s="118"/>
      <c r="KZ42" s="118"/>
      <c r="LA42" s="118"/>
      <c r="LB42" s="118"/>
      <c r="LC42" s="118"/>
      <c r="LD42" s="118"/>
      <c r="LE42" s="118"/>
      <c r="LF42" s="118"/>
      <c r="LG42" s="118"/>
      <c r="LH42" s="118"/>
      <c r="LI42" s="118"/>
      <c r="LJ42" s="118"/>
      <c r="LK42" s="118"/>
      <c r="LL42" s="118"/>
      <c r="LM42" s="118"/>
      <c r="LN42" s="118"/>
      <c r="LO42" s="118"/>
      <c r="LP42" s="118"/>
      <c r="LQ42" s="118"/>
      <c r="LR42" s="118"/>
      <c r="LS42" s="118"/>
      <c r="LT42" s="118"/>
      <c r="LU42" s="118"/>
      <c r="LV42" s="118"/>
      <c r="LW42" s="118"/>
      <c r="LX42" s="118"/>
      <c r="LY42" s="118"/>
      <c r="LZ42" s="118"/>
      <c r="MA42" s="118"/>
      <c r="MB42" s="118"/>
      <c r="MC42" s="118"/>
      <c r="MD42" s="118"/>
      <c r="ME42" s="118"/>
      <c r="MF42" s="118"/>
      <c r="MG42" s="118"/>
      <c r="MH42" s="118"/>
      <c r="MI42" s="118"/>
      <c r="MJ42" s="118"/>
      <c r="MK42" s="118"/>
      <c r="ML42" s="118"/>
      <c r="MM42" s="118"/>
      <c r="MN42" s="118"/>
      <c r="MO42" s="118"/>
      <c r="MP42" s="118"/>
      <c r="MQ42" s="118"/>
      <c r="MR42" s="118"/>
      <c r="MS42" s="118"/>
      <c r="MT42" s="118"/>
      <c r="MU42" s="118"/>
      <c r="MV42" s="118"/>
      <c r="MW42" s="118"/>
      <c r="MX42" s="118"/>
      <c r="MY42" s="118"/>
      <c r="MZ42" s="118"/>
      <c r="NA42" s="118"/>
      <c r="NB42" s="118"/>
      <c r="NC42" s="118"/>
      <c r="ND42" s="118"/>
      <c r="NE42" s="118"/>
      <c r="NF42" s="118"/>
      <c r="NG42" s="118"/>
      <c r="NH42" s="118"/>
      <c r="NI42" s="118"/>
      <c r="NJ42" s="118"/>
      <c r="NK42" s="118"/>
      <c r="NL42" s="118"/>
      <c r="NM42" s="118"/>
      <c r="NN42" s="118"/>
      <c r="NO42" s="118"/>
      <c r="NP42" s="118"/>
      <c r="NQ42" s="118"/>
      <c r="NR42" s="118"/>
      <c r="NS42" s="118"/>
      <c r="NT42" s="118"/>
      <c r="NU42" s="118"/>
      <c r="NV42" s="118"/>
      <c r="NW42" s="118"/>
      <c r="NX42" s="118"/>
      <c r="NY42" s="118"/>
      <c r="NZ42" s="118"/>
      <c r="OA42" s="118"/>
      <c r="OB42" s="118"/>
      <c r="OC42" s="118"/>
      <c r="OD42" s="118"/>
      <c r="OE42" s="118"/>
      <c r="OF42" s="118"/>
      <c r="OG42" s="118"/>
      <c r="OH42" s="118"/>
      <c r="OI42" s="118"/>
      <c r="OJ42" s="118"/>
      <c r="OK42" s="118"/>
      <c r="OL42" s="118"/>
      <c r="OM42" s="118"/>
      <c r="ON42" s="118"/>
      <c r="OO42" s="118"/>
      <c r="OP42" s="118"/>
      <c r="OQ42" s="118"/>
      <c r="OR42" s="118"/>
      <c r="OS42" s="118"/>
      <c r="OT42" s="118"/>
      <c r="OU42" s="118"/>
      <c r="OV42" s="118"/>
      <c r="OW42" s="118"/>
      <c r="OX42" s="118"/>
      <c r="OY42" s="118"/>
      <c r="OZ42" s="118"/>
      <c r="PA42" s="118"/>
      <c r="PB42" s="118"/>
      <c r="PC42" s="118"/>
      <c r="PD42" s="118"/>
      <c r="PE42" s="118"/>
      <c r="PF42" s="118"/>
      <c r="PG42" s="118"/>
      <c r="PH42" s="118"/>
      <c r="PI42" s="118"/>
      <c r="PJ42" s="118"/>
      <c r="PK42" s="118"/>
      <c r="PL42" s="118"/>
      <c r="PM42" s="118"/>
      <c r="PN42" s="118"/>
      <c r="PO42" s="118"/>
      <c r="PP42" s="118"/>
      <c r="PQ42" s="118"/>
      <c r="PR42" s="118"/>
      <c r="PS42" s="118"/>
      <c r="PT42" s="118"/>
      <c r="PU42" s="118"/>
      <c r="PV42" s="118"/>
      <c r="PW42" s="118"/>
      <c r="PX42" s="118"/>
      <c r="PY42" s="118"/>
      <c r="PZ42" s="118"/>
      <c r="QA42" s="118"/>
      <c r="QB42" s="118"/>
      <c r="QC42" s="118"/>
      <c r="QD42" s="118"/>
      <c r="QE42" s="118"/>
      <c r="QF42" s="118"/>
      <c r="QG42" s="118"/>
      <c r="QH42" s="118"/>
      <c r="QI42" s="118"/>
      <c r="QJ42" s="118"/>
      <c r="QK42" s="118"/>
      <c r="QL42" s="118"/>
      <c r="QM42" s="118"/>
      <c r="QN42" s="118"/>
      <c r="QO42" s="118"/>
      <c r="QP42" s="118"/>
      <c r="QQ42" s="118"/>
      <c r="QR42" s="118"/>
      <c r="QS42" s="118"/>
      <c r="QT42" s="118"/>
      <c r="QU42" s="118"/>
      <c r="QV42" s="118"/>
      <c r="QW42" s="118"/>
      <c r="QX42" s="118"/>
      <c r="QY42" s="118"/>
      <c r="QZ42" s="118"/>
      <c r="RA42" s="118"/>
      <c r="RB42" s="118"/>
      <c r="RC42" s="118"/>
      <c r="RD42" s="118"/>
      <c r="RE42" s="118"/>
      <c r="RF42" s="118"/>
      <c r="RG42" s="118"/>
      <c r="RH42" s="118"/>
      <c r="RI42" s="118"/>
      <c r="RJ42" s="118"/>
      <c r="RK42" s="118"/>
      <c r="RL42" s="118"/>
      <c r="RM42" s="118"/>
      <c r="RN42" s="118"/>
      <c r="RO42" s="118"/>
      <c r="RP42" s="118"/>
      <c r="RQ42" s="118"/>
      <c r="RR42" s="118"/>
      <c r="RS42" s="118"/>
      <c r="RT42" s="118"/>
      <c r="RU42" s="118"/>
      <c r="RV42" s="118"/>
      <c r="RW42" s="118"/>
      <c r="RX42" s="118"/>
      <c r="RY42" s="118"/>
      <c r="RZ42" s="118"/>
      <c r="SA42" s="118"/>
      <c r="SB42" s="118"/>
      <c r="SC42" s="118"/>
      <c r="SD42" s="118"/>
      <c r="SE42" s="118"/>
      <c r="SF42" s="118"/>
      <c r="SG42" s="118"/>
      <c r="SH42" s="118"/>
      <c r="SI42" s="118"/>
      <c r="SJ42" s="118"/>
      <c r="SK42" s="118"/>
      <c r="SL42" s="118"/>
      <c r="SM42" s="118"/>
      <c r="SN42" s="118"/>
      <c r="SO42" s="118"/>
      <c r="SP42" s="118"/>
      <c r="SQ42" s="118"/>
      <c r="SR42" s="118"/>
      <c r="SS42" s="118"/>
      <c r="ST42" s="118"/>
      <c r="SU42" s="118"/>
      <c r="SV42" s="118"/>
      <c r="SW42" s="118"/>
      <c r="SX42" s="118"/>
      <c r="SY42" s="118"/>
      <c r="SZ42" s="118"/>
      <c r="TA42" s="118"/>
      <c r="TB42" s="118"/>
      <c r="TC42" s="118"/>
      <c r="TD42" s="118"/>
      <c r="TE42" s="118"/>
      <c r="TF42" s="118"/>
      <c r="TG42" s="118"/>
      <c r="TH42" s="118"/>
      <c r="TI42" s="118"/>
      <c r="TJ42" s="118"/>
      <c r="TK42" s="118"/>
      <c r="TL42" s="118"/>
      <c r="TM42" s="118"/>
      <c r="TN42" s="118"/>
      <c r="TO42" s="118"/>
      <c r="TP42" s="118"/>
      <c r="TQ42" s="118"/>
      <c r="TR42" s="118"/>
      <c r="TS42" s="118"/>
      <c r="TT42" s="118"/>
      <c r="TU42" s="118"/>
      <c r="TV42" s="118"/>
      <c r="TW42" s="118"/>
      <c r="TX42" s="118"/>
      <c r="TY42" s="118"/>
      <c r="TZ42" s="118"/>
      <c r="UA42" s="118"/>
      <c r="UB42" s="118"/>
      <c r="UC42" s="118"/>
      <c r="UD42" s="118"/>
      <c r="UE42" s="118"/>
      <c r="UF42" s="118"/>
      <c r="UG42" s="118"/>
      <c r="UH42" s="118"/>
      <c r="UI42" s="118"/>
      <c r="UJ42" s="118"/>
      <c r="UK42" s="118"/>
      <c r="UL42" s="118"/>
      <c r="UM42" s="118"/>
      <c r="UN42" s="118"/>
      <c r="UO42" s="118"/>
      <c r="UP42" s="118"/>
      <c r="UQ42" s="118"/>
      <c r="UR42" s="118"/>
      <c r="US42" s="118"/>
      <c r="UT42" s="118"/>
      <c r="UU42" s="118"/>
      <c r="UV42" s="118"/>
      <c r="UW42" s="118"/>
      <c r="UX42" s="118"/>
      <c r="UY42" s="118"/>
      <c r="UZ42" s="118"/>
      <c r="VA42" s="118"/>
      <c r="VB42" s="118"/>
      <c r="VC42" s="118"/>
      <c r="VD42" s="118"/>
      <c r="VE42" s="118"/>
      <c r="VF42" s="118"/>
      <c r="VG42" s="118"/>
      <c r="VH42" s="118"/>
      <c r="VI42" s="118"/>
      <c r="VJ42" s="118"/>
      <c r="VK42" s="118"/>
      <c r="VL42" s="118"/>
      <c r="VM42" s="118"/>
      <c r="VN42" s="118"/>
      <c r="VO42" s="118"/>
      <c r="VP42" s="118"/>
      <c r="VQ42" s="118"/>
      <c r="VR42" s="118"/>
      <c r="VS42" s="118"/>
      <c r="VT42" s="118"/>
      <c r="VU42" s="118"/>
      <c r="VV42" s="118"/>
      <c r="VW42" s="118"/>
      <c r="VX42" s="118"/>
      <c r="VY42" s="118"/>
      <c r="VZ42" s="118"/>
      <c r="WA42" s="118"/>
      <c r="WB42" s="118"/>
      <c r="WC42" s="118"/>
      <c r="WD42" s="118"/>
      <c r="WE42" s="118"/>
      <c r="WF42" s="118"/>
      <c r="WG42" s="118"/>
      <c r="WH42" s="118"/>
      <c r="WI42" s="118"/>
      <c r="WJ42" s="118"/>
      <c r="WK42" s="118"/>
      <c r="WL42" s="118"/>
      <c r="WM42" s="118"/>
      <c r="WN42" s="118"/>
      <c r="WO42" s="118"/>
      <c r="WP42" s="118"/>
      <c r="WQ42" s="118"/>
      <c r="WR42" s="118"/>
      <c r="WS42" s="118"/>
      <c r="WT42" s="118"/>
      <c r="WU42" s="118"/>
      <c r="WV42" s="118"/>
      <c r="WW42" s="118"/>
      <c r="WX42" s="118"/>
      <c r="WY42" s="118"/>
      <c r="WZ42" s="118"/>
      <c r="XA42" s="118"/>
      <c r="XB42" s="118"/>
      <c r="XC42" s="118"/>
      <c r="XD42" s="118"/>
      <c r="XE42" s="118"/>
      <c r="XF42" s="118"/>
      <c r="XG42" s="118"/>
      <c r="XH42" s="118"/>
      <c r="XI42" s="118"/>
      <c r="XJ42" s="118"/>
      <c r="XK42" s="118"/>
      <c r="XL42" s="118"/>
      <c r="XM42" s="118"/>
      <c r="XN42" s="118"/>
      <c r="XO42" s="118"/>
      <c r="XP42" s="118"/>
      <c r="XQ42" s="118"/>
      <c r="XR42" s="118"/>
      <c r="XS42" s="118"/>
      <c r="XT42" s="118"/>
      <c r="XU42" s="118"/>
      <c r="XV42" s="118"/>
      <c r="XW42" s="118"/>
      <c r="XX42" s="118"/>
      <c r="XY42" s="118"/>
      <c r="XZ42" s="118"/>
      <c r="YA42" s="118"/>
      <c r="YB42" s="118"/>
      <c r="YC42" s="118"/>
      <c r="YD42" s="118"/>
      <c r="YE42" s="118"/>
      <c r="YF42" s="118"/>
      <c r="YG42" s="118"/>
      <c r="YH42" s="118"/>
      <c r="YI42" s="118"/>
      <c r="YJ42" s="118"/>
      <c r="YK42" s="118"/>
      <c r="YL42" s="118"/>
      <c r="YM42" s="118"/>
      <c r="YN42" s="118"/>
      <c r="YO42" s="118"/>
      <c r="YP42" s="118"/>
      <c r="YQ42" s="118"/>
      <c r="YR42" s="118"/>
      <c r="YS42" s="118"/>
      <c r="YT42" s="118"/>
      <c r="YU42" s="118"/>
      <c r="YV42" s="118"/>
      <c r="YW42" s="118"/>
      <c r="YX42" s="118"/>
      <c r="YY42" s="118"/>
      <c r="YZ42" s="118"/>
      <c r="ZA42" s="118"/>
      <c r="ZB42" s="118"/>
      <c r="ZC42" s="118"/>
      <c r="ZD42" s="118"/>
      <c r="ZE42" s="118"/>
      <c r="ZF42" s="118"/>
      <c r="ZG42" s="118"/>
      <c r="ZH42" s="118"/>
      <c r="ZI42" s="118"/>
      <c r="ZJ42" s="118"/>
      <c r="ZK42" s="118"/>
      <c r="ZL42" s="118"/>
      <c r="ZM42" s="118"/>
      <c r="ZN42" s="118"/>
      <c r="ZO42" s="118"/>
      <c r="ZP42" s="118"/>
      <c r="ZQ42" s="118"/>
      <c r="ZR42" s="118"/>
      <c r="ZS42" s="118"/>
      <c r="ZT42" s="118"/>
      <c r="ZU42" s="118"/>
      <c r="ZV42" s="118"/>
      <c r="ZW42" s="118"/>
      <c r="ZX42" s="118"/>
      <c r="ZY42" s="118"/>
      <c r="ZZ42" s="118"/>
      <c r="AAA42" s="118"/>
      <c r="AAB42" s="118"/>
      <c r="AAC42" s="118"/>
      <c r="AAD42" s="118"/>
      <c r="AAE42" s="118"/>
      <c r="AAF42" s="118"/>
      <c r="AAG42" s="118"/>
      <c r="AAH42" s="118"/>
      <c r="AAI42" s="118"/>
      <c r="AAJ42" s="118"/>
      <c r="AAK42" s="118"/>
      <c r="AAL42" s="118"/>
      <c r="AAM42" s="118"/>
      <c r="AAN42" s="118"/>
      <c r="AAO42" s="118"/>
      <c r="AAP42" s="118"/>
      <c r="AAQ42" s="118"/>
      <c r="AAR42" s="118"/>
      <c r="AAS42" s="118"/>
      <c r="AAT42" s="118"/>
      <c r="AAU42" s="118"/>
      <c r="AAV42" s="118"/>
      <c r="AAW42" s="118"/>
      <c r="AAX42" s="118"/>
      <c r="AAY42" s="118"/>
      <c r="AAZ42" s="118"/>
      <c r="ABA42" s="118"/>
      <c r="ABB42" s="118"/>
      <c r="ABC42" s="118"/>
      <c r="ABD42" s="118"/>
      <c r="ABE42" s="118"/>
      <c r="ABF42" s="118"/>
      <c r="ABG42" s="118"/>
      <c r="ABH42" s="118"/>
      <c r="ABI42" s="118"/>
      <c r="ABJ42" s="118"/>
      <c r="ABK42" s="118"/>
      <c r="ABL42" s="118"/>
      <c r="ABM42" s="118"/>
      <c r="ABN42" s="118"/>
      <c r="ABO42" s="118"/>
      <c r="ABP42" s="118"/>
      <c r="ABQ42" s="118"/>
      <c r="ABR42" s="118"/>
      <c r="ABS42" s="118"/>
      <c r="ABT42" s="118"/>
      <c r="ABU42" s="118"/>
      <c r="ABV42" s="118"/>
      <c r="ABW42" s="118"/>
      <c r="ABX42" s="118"/>
      <c r="ABY42" s="118"/>
      <c r="ABZ42" s="118"/>
      <c r="ACA42" s="118"/>
      <c r="ACB42" s="118"/>
      <c r="ACC42" s="118"/>
      <c r="ACD42" s="118"/>
      <c r="ACE42" s="118"/>
      <c r="ACF42" s="118"/>
      <c r="ACG42" s="118"/>
      <c r="ACH42" s="118"/>
      <c r="ACI42" s="118"/>
      <c r="ACJ42" s="118"/>
      <c r="ACK42" s="118"/>
      <c r="ACL42" s="118"/>
      <c r="ACM42" s="118"/>
      <c r="ACN42" s="118"/>
      <c r="ACO42" s="118"/>
      <c r="ACP42" s="118"/>
      <c r="ACQ42" s="118"/>
      <c r="ACR42" s="118"/>
      <c r="ACS42" s="118"/>
      <c r="ACT42" s="118"/>
      <c r="ACU42" s="118"/>
      <c r="ACV42" s="118"/>
      <c r="ACW42" s="118"/>
      <c r="ACX42" s="118"/>
      <c r="ACY42" s="118"/>
      <c r="ACZ42" s="118"/>
      <c r="ADA42" s="118"/>
      <c r="ADB42" s="118"/>
      <c r="ADC42" s="118"/>
      <c r="ADD42" s="118"/>
      <c r="ADE42" s="118"/>
      <c r="ADF42" s="118"/>
      <c r="ADG42" s="118"/>
      <c r="ADH42" s="118"/>
      <c r="ADI42" s="118"/>
      <c r="ADJ42" s="118"/>
      <c r="ADK42" s="118"/>
      <c r="ADL42" s="118"/>
      <c r="ADM42" s="118"/>
      <c r="ADN42" s="118"/>
      <c r="ADO42" s="118"/>
      <c r="ADP42" s="118"/>
      <c r="ADQ42" s="118"/>
      <c r="ADR42" s="118"/>
      <c r="ADS42" s="118"/>
      <c r="ADT42" s="118"/>
      <c r="ADU42" s="118"/>
      <c r="ADV42" s="118"/>
      <c r="ADW42" s="118"/>
      <c r="ADX42" s="118"/>
      <c r="ADY42" s="118"/>
      <c r="ADZ42" s="118"/>
      <c r="AEA42" s="118"/>
      <c r="AEB42" s="118"/>
      <c r="AEC42" s="118"/>
      <c r="AED42" s="118"/>
      <c r="AEE42" s="118"/>
      <c r="AEF42" s="118"/>
      <c r="AEG42" s="118"/>
      <c r="AEH42" s="118"/>
      <c r="AEI42" s="118"/>
      <c r="AEJ42" s="118"/>
      <c r="AEK42" s="118"/>
      <c r="AEL42" s="118"/>
      <c r="AEM42" s="118"/>
      <c r="AEN42" s="118"/>
      <c r="AEO42" s="118"/>
      <c r="AEP42" s="118"/>
      <c r="AEQ42" s="118"/>
      <c r="AER42" s="118"/>
      <c r="AES42" s="118"/>
      <c r="AET42" s="118"/>
      <c r="AEU42" s="118"/>
      <c r="AEV42" s="118"/>
      <c r="AEW42" s="118"/>
      <c r="AEX42" s="118"/>
      <c r="AEY42" s="118"/>
      <c r="AEZ42" s="118"/>
      <c r="AFA42" s="118"/>
      <c r="AFB42" s="118"/>
      <c r="AFC42" s="118"/>
      <c r="AFD42" s="118"/>
      <c r="AFE42" s="118"/>
      <c r="AFF42" s="118"/>
      <c r="AFG42" s="118"/>
      <c r="AFH42" s="118"/>
      <c r="AFI42" s="118"/>
      <c r="AFJ42" s="118"/>
      <c r="AFK42" s="118"/>
      <c r="AFL42" s="118"/>
      <c r="AFM42" s="118"/>
      <c r="AFN42" s="118"/>
      <c r="AFO42" s="118"/>
      <c r="AFP42" s="118"/>
      <c r="AFQ42" s="118"/>
      <c r="AFR42" s="118"/>
      <c r="AFS42" s="118"/>
      <c r="AFT42" s="118"/>
      <c r="AFU42" s="118"/>
      <c r="AFV42" s="118"/>
      <c r="AFW42" s="118"/>
      <c r="AFX42" s="118"/>
      <c r="AFY42" s="118"/>
      <c r="AFZ42" s="118"/>
      <c r="AGA42" s="118"/>
      <c r="AGB42" s="118"/>
      <c r="AGC42" s="118"/>
      <c r="AGD42" s="118"/>
      <c r="AGE42" s="118"/>
      <c r="AGF42" s="118"/>
      <c r="AGG42" s="118"/>
      <c r="AGH42" s="118"/>
      <c r="AGI42" s="118"/>
      <c r="AGJ42" s="118"/>
      <c r="AGK42" s="118"/>
      <c r="AGL42" s="118"/>
      <c r="AGM42" s="118"/>
      <c r="AGN42" s="118"/>
      <c r="AGO42" s="118"/>
      <c r="AGP42" s="118"/>
      <c r="AGQ42" s="118"/>
      <c r="AGR42" s="118"/>
      <c r="AGS42" s="118"/>
      <c r="AGT42" s="118"/>
      <c r="AGU42" s="118"/>
      <c r="AGV42" s="118"/>
      <c r="AGW42" s="118"/>
      <c r="AGX42" s="118"/>
      <c r="AGY42" s="118"/>
      <c r="AGZ42" s="118"/>
      <c r="AHA42" s="118"/>
      <c r="AHB42" s="118"/>
      <c r="AHC42" s="118"/>
      <c r="AHD42" s="118"/>
      <c r="AHE42" s="118"/>
      <c r="AHF42" s="118"/>
      <c r="AHG42" s="118"/>
      <c r="AHH42" s="118"/>
      <c r="AHI42" s="118"/>
      <c r="AHJ42" s="118"/>
      <c r="AHK42" s="118"/>
      <c r="AHL42" s="118"/>
      <c r="AHM42" s="118"/>
      <c r="AHN42" s="118"/>
      <c r="AHO42" s="118"/>
      <c r="AHP42" s="118"/>
      <c r="AHQ42" s="118"/>
      <c r="AHR42" s="118"/>
      <c r="AHS42" s="118"/>
      <c r="AHT42" s="118"/>
      <c r="AHU42" s="118"/>
      <c r="AHV42" s="118"/>
      <c r="AHW42" s="118"/>
      <c r="AHX42" s="118"/>
      <c r="AHY42" s="118"/>
      <c r="AHZ42" s="118"/>
      <c r="AIA42" s="118"/>
      <c r="AIB42" s="118"/>
      <c r="AIC42" s="118"/>
      <c r="AID42" s="118"/>
      <c r="AIE42" s="118"/>
      <c r="AIF42" s="118"/>
      <c r="AIG42" s="118"/>
      <c r="AIH42" s="118"/>
      <c r="AII42" s="118"/>
      <c r="AIJ42" s="118"/>
      <c r="AIK42" s="118"/>
      <c r="AIL42" s="118"/>
      <c r="AIM42" s="118"/>
      <c r="AIN42" s="118"/>
      <c r="AIO42" s="118"/>
      <c r="AIP42" s="118"/>
      <c r="AIQ42" s="118"/>
      <c r="AIR42" s="118"/>
      <c r="AIS42" s="118"/>
      <c r="AIT42" s="118"/>
      <c r="AIU42" s="118"/>
      <c r="AIV42" s="118"/>
      <c r="AIW42" s="118"/>
      <c r="AIX42" s="118"/>
      <c r="AIY42" s="118"/>
      <c r="AIZ42" s="118"/>
      <c r="AJA42" s="118"/>
      <c r="AJB42" s="118"/>
      <c r="AJC42" s="118"/>
      <c r="AJD42" s="118"/>
      <c r="AJE42" s="118"/>
      <c r="AJF42" s="118"/>
      <c r="AJG42" s="118"/>
      <c r="AJH42" s="118"/>
      <c r="AJI42" s="118"/>
      <c r="AJJ42" s="118"/>
      <c r="AJK42" s="118"/>
      <c r="AJL42" s="118"/>
      <c r="AJM42" s="118"/>
      <c r="AJN42" s="118"/>
      <c r="AJO42" s="118"/>
      <c r="AJP42" s="118"/>
      <c r="AJQ42" s="118"/>
      <c r="AJR42" s="118"/>
      <c r="AJS42" s="118"/>
      <c r="AJT42" s="118"/>
      <c r="AJU42" s="118"/>
      <c r="AJV42" s="118"/>
      <c r="AJW42" s="118"/>
      <c r="AJX42" s="118"/>
      <c r="AJY42" s="118"/>
      <c r="AJZ42" s="118"/>
      <c r="AKA42" s="118"/>
      <c r="AKB42" s="118"/>
      <c r="AKC42" s="118"/>
      <c r="AKD42" s="118"/>
      <c r="AKE42" s="118"/>
      <c r="AKF42" s="118"/>
      <c r="AKG42" s="118"/>
      <c r="AKH42" s="118"/>
      <c r="AKI42" s="118"/>
      <c r="AKJ42" s="118"/>
      <c r="AKK42" s="118"/>
      <c r="AKL42" s="118"/>
      <c r="AKM42" s="118"/>
      <c r="AKN42" s="118"/>
      <c r="AKO42" s="118"/>
      <c r="AKP42" s="118"/>
      <c r="AKQ42" s="118"/>
      <c r="AKR42" s="118"/>
      <c r="AKS42" s="118"/>
      <c r="AKT42" s="118"/>
      <c r="AKU42" s="118"/>
      <c r="AKV42" s="118"/>
      <c r="AKW42" s="118"/>
      <c r="AKX42" s="118"/>
      <c r="AKY42" s="118"/>
      <c r="AKZ42" s="118"/>
      <c r="ALA42" s="118"/>
      <c r="ALB42" s="118"/>
      <c r="ALC42" s="118"/>
      <c r="ALD42" s="118"/>
      <c r="ALE42" s="118"/>
      <c r="ALF42" s="118"/>
      <c r="ALG42" s="118"/>
      <c r="ALH42" s="118"/>
      <c r="ALI42" s="118"/>
      <c r="ALJ42" s="118"/>
      <c r="ALK42" s="118"/>
      <c r="ALL42" s="118"/>
      <c r="ALM42" s="118"/>
      <c r="ALN42" s="118"/>
      <c r="ALO42" s="118"/>
      <c r="ALP42" s="118"/>
      <c r="ALQ42" s="118"/>
      <c r="ALR42" s="118"/>
      <c r="ALS42" s="118"/>
      <c r="ALT42" s="118"/>
      <c r="ALU42" s="118"/>
      <c r="ALV42" s="118"/>
      <c r="ALW42" s="118"/>
      <c r="ALX42" s="118"/>
      <c r="ALY42" s="118"/>
      <c r="ALZ42" s="118"/>
      <c r="AMA42" s="118"/>
      <c r="AMB42" s="118"/>
      <c r="AMC42" s="118"/>
      <c r="AMD42" s="118"/>
      <c r="AME42" s="118"/>
      <c r="AMF42" s="118"/>
      <c r="AMG42" s="118"/>
      <c r="AMH42" s="118"/>
      <c r="AMI42" s="118"/>
      <c r="AMJ42" s="118"/>
      <c r="AMK42" s="118"/>
      <c r="AML42" s="118"/>
      <c r="AMM42" s="118"/>
      <c r="AMN42" s="118"/>
      <c r="AMO42" s="118"/>
      <c r="AMP42" s="118"/>
      <c r="AMQ42" s="118"/>
      <c r="AMR42" s="118"/>
      <c r="AMS42" s="118"/>
      <c r="AMT42" s="118"/>
      <c r="AMU42" s="118"/>
      <c r="AMV42" s="118"/>
      <c r="AMW42" s="118"/>
      <c r="AMX42" s="118"/>
      <c r="AMY42" s="118"/>
      <c r="AMZ42" s="118"/>
      <c r="ANA42" s="118"/>
      <c r="ANB42" s="118"/>
      <c r="ANC42" s="118"/>
      <c r="AND42" s="118"/>
      <c r="ANE42" s="118"/>
      <c r="ANF42" s="118"/>
      <c r="ANG42" s="118"/>
      <c r="ANH42" s="118"/>
      <c r="ANI42" s="118"/>
      <c r="ANJ42" s="118"/>
      <c r="ANK42" s="118"/>
      <c r="ANL42" s="118"/>
      <c r="ANM42" s="118"/>
      <c r="ANN42" s="118"/>
      <c r="ANO42" s="118"/>
      <c r="ANP42" s="118"/>
      <c r="ANQ42" s="118"/>
      <c r="ANR42" s="118"/>
      <c r="ANS42" s="118"/>
      <c r="ANT42" s="118"/>
      <c r="ANU42" s="118"/>
      <c r="ANV42" s="118"/>
      <c r="ANW42" s="118"/>
      <c r="ANX42" s="118"/>
      <c r="ANY42" s="118"/>
      <c r="ANZ42" s="118"/>
      <c r="AOA42" s="118"/>
      <c r="AOB42" s="118"/>
      <c r="AOC42" s="118"/>
      <c r="AOD42" s="118"/>
      <c r="AOE42" s="118"/>
      <c r="AOF42" s="118"/>
      <c r="AOG42" s="118"/>
      <c r="AOH42" s="118"/>
      <c r="AOI42" s="118"/>
      <c r="AOJ42" s="118"/>
      <c r="AOK42" s="118"/>
      <c r="AOL42" s="118"/>
      <c r="AOM42" s="118"/>
      <c r="AON42" s="118"/>
      <c r="AOO42" s="118"/>
      <c r="AOP42" s="118"/>
      <c r="AOQ42" s="118"/>
      <c r="AOR42" s="118"/>
      <c r="AOS42" s="118"/>
      <c r="AOT42" s="118"/>
      <c r="AOU42" s="118"/>
      <c r="AOV42" s="118"/>
      <c r="AOW42" s="118"/>
      <c r="AOX42" s="118"/>
      <c r="AOY42" s="118"/>
      <c r="AOZ42" s="118"/>
      <c r="APA42" s="118"/>
      <c r="APB42" s="118"/>
      <c r="APC42" s="118"/>
      <c r="APD42" s="118"/>
      <c r="APE42" s="118"/>
      <c r="APF42" s="118"/>
      <c r="APG42" s="118"/>
      <c r="APH42" s="118"/>
      <c r="API42" s="118"/>
      <c r="APJ42" s="118"/>
      <c r="APK42" s="118"/>
      <c r="APL42" s="118"/>
      <c r="APM42" s="118"/>
      <c r="APN42" s="118"/>
      <c r="APO42" s="118"/>
      <c r="APP42" s="118"/>
      <c r="APQ42" s="118"/>
      <c r="APR42" s="118"/>
      <c r="APS42" s="118"/>
      <c r="APT42" s="118"/>
      <c r="APU42" s="118"/>
      <c r="APV42" s="118"/>
      <c r="APW42" s="118"/>
      <c r="APX42" s="118"/>
      <c r="APY42" s="118"/>
      <c r="APZ42" s="118"/>
      <c r="AQA42" s="118"/>
      <c r="AQB42" s="118"/>
      <c r="AQC42" s="118"/>
      <c r="AQD42" s="118"/>
      <c r="AQE42" s="118"/>
      <c r="AQF42" s="118"/>
      <c r="AQG42" s="118"/>
      <c r="AQH42" s="118"/>
      <c r="AQI42" s="118"/>
      <c r="AQJ42" s="118"/>
      <c r="AQK42" s="118"/>
      <c r="AQL42" s="118"/>
      <c r="AQM42" s="118"/>
      <c r="AQN42" s="118"/>
      <c r="AQO42" s="118"/>
      <c r="AQP42" s="118"/>
      <c r="AQQ42" s="118"/>
      <c r="AQR42" s="118"/>
      <c r="AQS42" s="118"/>
      <c r="AQT42" s="118"/>
      <c r="AQU42" s="118"/>
      <c r="AQV42" s="118"/>
      <c r="AQW42" s="118"/>
      <c r="AQX42" s="118"/>
      <c r="AQY42" s="118"/>
      <c r="AQZ42" s="118"/>
      <c r="ARA42" s="118"/>
      <c r="ARB42" s="118"/>
      <c r="ARC42" s="118"/>
      <c r="ARD42" s="118"/>
      <c r="ARE42" s="118"/>
      <c r="ARF42" s="118"/>
      <c r="ARG42" s="118"/>
      <c r="ARH42" s="118"/>
      <c r="ARI42" s="118"/>
      <c r="ARJ42" s="118"/>
      <c r="ARK42" s="118"/>
      <c r="ARL42" s="118"/>
      <c r="ARM42" s="118"/>
      <c r="ARN42" s="118"/>
      <c r="ARO42" s="118"/>
      <c r="ARP42" s="118"/>
      <c r="ARQ42" s="118"/>
      <c r="ARR42" s="118"/>
      <c r="ARS42" s="118"/>
      <c r="ART42" s="118"/>
      <c r="ARU42" s="118"/>
      <c r="ARV42" s="118"/>
      <c r="ARW42" s="118"/>
      <c r="ARX42" s="118"/>
      <c r="ARY42" s="118"/>
      <c r="ARZ42" s="118"/>
      <c r="ASA42" s="118"/>
      <c r="ASB42" s="118"/>
      <c r="ASC42" s="118"/>
      <c r="ASD42" s="118"/>
      <c r="ASE42" s="118"/>
      <c r="ASF42" s="118"/>
      <c r="ASG42" s="118"/>
      <c r="ASH42" s="118"/>
      <c r="ASI42" s="118"/>
      <c r="ASJ42" s="118"/>
      <c r="ASK42" s="118"/>
      <c r="ASL42" s="118"/>
      <c r="ASM42" s="118"/>
      <c r="ASN42" s="118"/>
      <c r="ASO42" s="118"/>
      <c r="ASP42" s="118"/>
      <c r="ASQ42" s="118"/>
      <c r="ASR42" s="118"/>
      <c r="ASS42" s="118"/>
      <c r="AST42" s="118"/>
      <c r="ASU42" s="118"/>
      <c r="ASV42" s="118"/>
      <c r="ASW42" s="118"/>
      <c r="ASX42" s="118"/>
      <c r="ASY42" s="118"/>
      <c r="ASZ42" s="118"/>
      <c r="ATA42" s="118"/>
      <c r="ATB42" s="118"/>
      <c r="ATC42" s="118"/>
      <c r="ATD42" s="118"/>
      <c r="ATE42" s="118"/>
      <c r="ATF42" s="118"/>
      <c r="ATG42" s="118"/>
      <c r="ATH42" s="118"/>
      <c r="ATI42" s="118"/>
      <c r="ATJ42" s="118"/>
      <c r="ATK42" s="118"/>
      <c r="ATL42" s="118"/>
      <c r="ATM42" s="118"/>
      <c r="ATN42" s="118"/>
      <c r="ATO42" s="118"/>
      <c r="ATP42" s="118"/>
      <c r="ATQ42" s="118"/>
      <c r="ATR42" s="118"/>
      <c r="ATS42" s="118"/>
      <c r="ATT42" s="118"/>
      <c r="ATU42" s="118"/>
      <c r="ATV42" s="118"/>
      <c r="ATW42" s="118"/>
      <c r="ATX42" s="118"/>
      <c r="ATY42" s="118"/>
      <c r="ATZ42" s="118"/>
      <c r="AUA42" s="118"/>
      <c r="AUB42" s="118"/>
      <c r="AUC42" s="118"/>
      <c r="AUD42" s="118"/>
      <c r="AUE42" s="118"/>
      <c r="AUF42" s="118"/>
      <c r="AUG42" s="118"/>
      <c r="AUH42" s="118"/>
      <c r="AUI42" s="118"/>
      <c r="AUJ42" s="118"/>
      <c r="AUK42" s="118"/>
      <c r="AUL42" s="118"/>
      <c r="AUM42" s="118"/>
      <c r="AUN42" s="118"/>
      <c r="AUO42" s="118"/>
      <c r="AUP42" s="118"/>
      <c r="AUQ42" s="118"/>
      <c r="AUR42" s="118"/>
      <c r="AUS42" s="118"/>
      <c r="AUT42" s="118"/>
      <c r="AUU42" s="118"/>
      <c r="AUV42" s="118"/>
      <c r="AUW42" s="118"/>
      <c r="AUX42" s="118"/>
      <c r="AUY42" s="118"/>
      <c r="AUZ42" s="118"/>
      <c r="AVA42" s="118"/>
      <c r="AVB42" s="118"/>
      <c r="AVC42" s="118"/>
      <c r="AVD42" s="118"/>
      <c r="AVE42" s="118"/>
      <c r="AVF42" s="118"/>
      <c r="AVG42" s="118"/>
      <c r="AVH42" s="118"/>
      <c r="AVI42" s="118"/>
      <c r="AVJ42" s="118"/>
      <c r="AVK42" s="118"/>
      <c r="AVL42" s="118"/>
      <c r="AVM42" s="118"/>
      <c r="AVN42" s="118"/>
      <c r="AVO42" s="118"/>
      <c r="AVP42" s="118"/>
      <c r="AVQ42" s="118"/>
      <c r="AVR42" s="118"/>
      <c r="AVS42" s="118"/>
      <c r="AVT42" s="118"/>
      <c r="AVU42" s="118"/>
      <c r="AVV42" s="118"/>
      <c r="AVW42" s="118"/>
      <c r="AVX42" s="118"/>
      <c r="AVY42" s="118"/>
      <c r="AVZ42" s="118"/>
      <c r="AWA42" s="118"/>
      <c r="AWB42" s="118"/>
      <c r="AWC42" s="118"/>
      <c r="AWD42" s="118"/>
      <c r="AWE42" s="118"/>
      <c r="AWF42" s="118"/>
      <c r="AWG42" s="118"/>
      <c r="AWH42" s="118"/>
      <c r="AWI42" s="118"/>
      <c r="AWJ42" s="118"/>
      <c r="AWK42" s="118"/>
      <c r="AWL42" s="118"/>
      <c r="AWM42" s="118"/>
      <c r="AWN42" s="118"/>
      <c r="AWO42" s="118"/>
      <c r="AWP42" s="118"/>
      <c r="AWQ42" s="118"/>
      <c r="AWR42" s="118"/>
      <c r="AWS42" s="118"/>
      <c r="AWT42" s="118"/>
      <c r="AWU42" s="118"/>
      <c r="AWV42" s="118"/>
      <c r="AWW42" s="118"/>
      <c r="AWX42" s="118"/>
      <c r="AWY42" s="118"/>
      <c r="AWZ42" s="118"/>
      <c r="AXA42" s="118"/>
      <c r="AXB42" s="118"/>
      <c r="AXC42" s="118"/>
      <c r="AXD42" s="118"/>
      <c r="AXE42" s="118"/>
      <c r="AXF42" s="118"/>
      <c r="AXG42" s="118"/>
      <c r="AXH42" s="118"/>
      <c r="AXI42" s="118"/>
      <c r="AXJ42" s="118"/>
      <c r="AXK42" s="118"/>
      <c r="AXL42" s="118"/>
      <c r="AXM42" s="118"/>
      <c r="AXN42" s="118"/>
      <c r="AXO42" s="118"/>
      <c r="AXP42" s="118"/>
      <c r="AXQ42" s="118"/>
      <c r="AXR42" s="118"/>
      <c r="AXS42" s="118"/>
      <c r="AXT42" s="118"/>
      <c r="AXU42" s="118"/>
      <c r="AXV42" s="118"/>
      <c r="AXW42" s="118"/>
      <c r="AXX42" s="118"/>
      <c r="AXY42" s="118"/>
      <c r="AXZ42" s="118"/>
      <c r="AYA42" s="118"/>
      <c r="AYB42" s="118"/>
      <c r="AYC42" s="118"/>
      <c r="AYD42" s="118"/>
      <c r="AYE42" s="118"/>
      <c r="AYF42" s="118"/>
      <c r="AYG42" s="118"/>
      <c r="AYH42" s="118"/>
      <c r="AYI42" s="118"/>
      <c r="AYJ42" s="118"/>
      <c r="AYK42" s="118"/>
      <c r="AYL42" s="118"/>
      <c r="AYM42" s="118"/>
      <c r="AYN42" s="118"/>
      <c r="AYO42" s="118"/>
      <c r="AYP42" s="118"/>
      <c r="AYQ42" s="118"/>
      <c r="AYR42" s="118"/>
      <c r="AYS42" s="118"/>
      <c r="AYT42" s="118"/>
      <c r="AYU42" s="118"/>
      <c r="AYV42" s="118"/>
      <c r="AYW42" s="118"/>
      <c r="AYX42" s="118"/>
      <c r="AYY42" s="118"/>
      <c r="AYZ42" s="118"/>
      <c r="AZA42" s="118"/>
      <c r="AZB42" s="118"/>
      <c r="AZC42" s="118"/>
      <c r="AZD42" s="118"/>
      <c r="AZE42" s="118"/>
      <c r="AZF42" s="118"/>
      <c r="AZG42" s="118"/>
      <c r="AZH42" s="118"/>
      <c r="AZI42" s="118"/>
      <c r="AZJ42" s="118"/>
      <c r="AZK42" s="118"/>
      <c r="AZL42" s="118"/>
      <c r="AZM42" s="118"/>
      <c r="AZN42" s="118"/>
      <c r="AZO42" s="118"/>
      <c r="AZP42" s="118"/>
      <c r="AZQ42" s="118"/>
      <c r="AZR42" s="118"/>
      <c r="AZS42" s="118"/>
      <c r="AZT42" s="118"/>
      <c r="AZU42" s="118"/>
      <c r="AZV42" s="118"/>
      <c r="AZW42" s="118"/>
      <c r="AZX42" s="118"/>
      <c r="AZY42" s="118"/>
      <c r="AZZ42" s="118"/>
      <c r="BAA42" s="118"/>
      <c r="BAB42" s="118"/>
      <c r="BAC42" s="118"/>
      <c r="BAD42" s="118"/>
      <c r="BAE42" s="118"/>
      <c r="BAF42" s="118"/>
      <c r="BAG42" s="118"/>
      <c r="BAH42" s="118"/>
      <c r="BAI42" s="118"/>
      <c r="BAJ42" s="118"/>
      <c r="BAK42" s="118"/>
      <c r="BAL42" s="118"/>
      <c r="BAM42" s="118"/>
      <c r="BAN42" s="118"/>
      <c r="BAO42" s="118"/>
      <c r="BAP42" s="118"/>
      <c r="BAQ42" s="118"/>
      <c r="BAR42" s="118"/>
      <c r="BAS42" s="118"/>
      <c r="BAT42" s="118"/>
      <c r="BAU42" s="118"/>
      <c r="BAV42" s="118"/>
    </row>
    <row r="43" spans="1:1400" s="114" customFormat="1" ht="31.5" customHeight="1">
      <c r="A43" s="134" t="s">
        <v>96</v>
      </c>
      <c r="B43" s="135" t="s">
        <v>97</v>
      </c>
      <c r="C43" s="154"/>
      <c r="D43" s="155" t="s">
        <v>98</v>
      </c>
      <c r="E43" s="136">
        <f>SUM(E44:E45)</f>
        <v>640820670</v>
      </c>
      <c r="F43" s="137" t="s">
        <v>30</v>
      </c>
      <c r="G43" s="138">
        <f>AVERAGE(G44:G45)</f>
        <v>6.65</v>
      </c>
      <c r="H43" s="138">
        <v>5</v>
      </c>
      <c r="I43" s="138">
        <f>SUM(I44:I45)</f>
        <v>104480937</v>
      </c>
      <c r="J43" s="176">
        <f t="shared" si="0"/>
        <v>16.3042395308503</v>
      </c>
      <c r="K43" s="176">
        <f t="shared" si="1"/>
        <v>16.3042395308503</v>
      </c>
      <c r="L43" s="176">
        <f t="shared" si="4"/>
        <v>-11.3042395308503</v>
      </c>
      <c r="M43" s="177">
        <f t="shared" si="5"/>
        <v>536339733</v>
      </c>
      <c r="N43" s="176">
        <f t="shared" si="2"/>
        <v>83.695760469149704</v>
      </c>
      <c r="O43" s="166"/>
      <c r="P43" s="166"/>
      <c r="Q43" s="166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12"/>
      <c r="AG43" s="112"/>
      <c r="AH43" s="112"/>
      <c r="AI43" s="112"/>
      <c r="AJ43" s="112"/>
      <c r="AK43" s="112"/>
      <c r="AL43" s="112"/>
      <c r="AM43" s="112"/>
      <c r="AN43" s="112"/>
      <c r="AO43" s="112"/>
      <c r="AP43" s="112"/>
      <c r="AQ43" s="112"/>
      <c r="AR43" s="112"/>
      <c r="AS43" s="112"/>
      <c r="AT43" s="112"/>
      <c r="AU43" s="112"/>
      <c r="AV43" s="112"/>
      <c r="AW43" s="112"/>
      <c r="AX43" s="112"/>
      <c r="AY43" s="112"/>
      <c r="AZ43" s="112"/>
      <c r="BA43" s="112"/>
      <c r="BB43" s="112"/>
      <c r="BC43" s="112"/>
      <c r="BD43" s="112"/>
      <c r="BE43" s="112"/>
      <c r="BF43" s="112"/>
      <c r="BG43" s="112"/>
      <c r="BH43" s="112"/>
      <c r="BI43" s="112"/>
      <c r="BJ43" s="112"/>
      <c r="BK43" s="112"/>
      <c r="BL43" s="112"/>
      <c r="BM43" s="112"/>
      <c r="BN43" s="112"/>
      <c r="BO43" s="112"/>
      <c r="BP43" s="112"/>
      <c r="BQ43" s="112"/>
      <c r="BR43" s="112"/>
      <c r="BS43" s="112"/>
      <c r="BT43" s="112"/>
      <c r="BU43" s="112"/>
      <c r="BV43" s="112"/>
      <c r="BW43" s="112"/>
      <c r="BX43" s="112"/>
      <c r="BY43" s="112"/>
      <c r="BZ43" s="112"/>
      <c r="CA43" s="112"/>
      <c r="CB43" s="112"/>
      <c r="CC43" s="112"/>
      <c r="CD43" s="112"/>
      <c r="CE43" s="112"/>
      <c r="CF43" s="112"/>
      <c r="CG43" s="112"/>
      <c r="CH43" s="112"/>
      <c r="CI43" s="112"/>
      <c r="CJ43" s="112"/>
      <c r="CK43" s="112"/>
      <c r="CL43" s="112"/>
      <c r="CM43" s="112"/>
      <c r="CN43" s="112"/>
      <c r="CO43" s="112"/>
      <c r="CP43" s="112"/>
      <c r="CQ43" s="112"/>
      <c r="CR43" s="112"/>
      <c r="CS43" s="112"/>
      <c r="CT43" s="112"/>
      <c r="CU43" s="112"/>
      <c r="CV43" s="112"/>
      <c r="CW43" s="112"/>
      <c r="CX43" s="112"/>
      <c r="CY43" s="112"/>
      <c r="CZ43" s="112"/>
      <c r="DA43" s="112"/>
      <c r="DB43" s="112"/>
      <c r="DC43" s="112"/>
      <c r="DD43" s="112"/>
      <c r="DE43" s="112"/>
      <c r="DF43" s="112"/>
      <c r="DG43" s="112"/>
      <c r="DH43" s="112"/>
      <c r="DI43" s="112"/>
      <c r="DJ43" s="112"/>
      <c r="DK43" s="112"/>
      <c r="DL43" s="112"/>
      <c r="DM43" s="112"/>
      <c r="DN43" s="112"/>
      <c r="DO43" s="112"/>
      <c r="DP43" s="112"/>
      <c r="DQ43" s="112"/>
      <c r="DR43" s="112"/>
      <c r="DS43" s="112"/>
      <c r="DT43" s="112"/>
      <c r="DU43" s="112"/>
      <c r="DV43" s="112"/>
      <c r="DW43" s="112"/>
      <c r="DX43" s="112"/>
      <c r="DY43" s="112"/>
      <c r="DZ43" s="112"/>
      <c r="EA43" s="112"/>
      <c r="EB43" s="112"/>
      <c r="EC43" s="112"/>
      <c r="ED43" s="112"/>
      <c r="EE43" s="112"/>
      <c r="EF43" s="112"/>
      <c r="EG43" s="112"/>
      <c r="EH43" s="112"/>
      <c r="EI43" s="112"/>
      <c r="EJ43" s="112"/>
      <c r="EK43" s="112"/>
      <c r="EL43" s="112"/>
      <c r="EM43" s="112"/>
      <c r="EN43" s="112"/>
      <c r="EO43" s="112"/>
      <c r="EP43" s="112"/>
      <c r="EQ43" s="112"/>
      <c r="ER43" s="112"/>
      <c r="ES43" s="112"/>
      <c r="ET43" s="112"/>
      <c r="EU43" s="112"/>
      <c r="EV43" s="112"/>
      <c r="EW43" s="112"/>
      <c r="EX43" s="112"/>
      <c r="EY43" s="112"/>
      <c r="EZ43" s="112"/>
      <c r="FA43" s="112"/>
      <c r="FB43" s="112"/>
      <c r="FC43" s="112"/>
      <c r="FD43" s="112"/>
      <c r="FE43" s="112"/>
      <c r="FF43" s="112"/>
      <c r="FG43" s="112"/>
      <c r="FH43" s="112"/>
      <c r="FI43" s="112"/>
      <c r="FJ43" s="112"/>
      <c r="FK43" s="112"/>
      <c r="FL43" s="112"/>
      <c r="FM43" s="112"/>
      <c r="FN43" s="112"/>
      <c r="FO43" s="112"/>
      <c r="FP43" s="112"/>
      <c r="FQ43" s="112"/>
      <c r="FR43" s="112"/>
      <c r="FS43" s="112"/>
      <c r="FT43" s="112"/>
      <c r="FU43" s="112"/>
      <c r="FV43" s="112"/>
      <c r="FW43" s="112"/>
      <c r="FX43" s="112"/>
      <c r="FY43" s="112"/>
      <c r="FZ43" s="112"/>
      <c r="GA43" s="112"/>
      <c r="GB43" s="112"/>
      <c r="GC43" s="112"/>
      <c r="GD43" s="112"/>
      <c r="GE43" s="112"/>
      <c r="GF43" s="112"/>
      <c r="GG43" s="112"/>
      <c r="GH43" s="112"/>
      <c r="GI43" s="112"/>
      <c r="GJ43" s="112"/>
      <c r="GK43" s="112"/>
      <c r="GL43" s="112"/>
      <c r="GM43" s="112"/>
      <c r="GN43" s="112"/>
      <c r="GO43" s="112"/>
      <c r="GP43" s="112"/>
      <c r="GQ43" s="112"/>
      <c r="GR43" s="112"/>
      <c r="GS43" s="112"/>
      <c r="GT43" s="112"/>
      <c r="GU43" s="112"/>
      <c r="GV43" s="112"/>
      <c r="GW43" s="112"/>
      <c r="GX43" s="112"/>
      <c r="GY43" s="112"/>
      <c r="GZ43" s="112"/>
      <c r="HA43" s="112"/>
      <c r="HB43" s="112"/>
      <c r="HC43" s="112"/>
      <c r="HD43" s="112"/>
      <c r="HE43" s="112"/>
      <c r="HF43" s="112"/>
      <c r="HG43" s="112"/>
      <c r="HH43" s="112"/>
      <c r="HI43" s="112"/>
      <c r="HJ43" s="112"/>
      <c r="HK43" s="112"/>
      <c r="HL43" s="112"/>
      <c r="HM43" s="112"/>
      <c r="HN43" s="112"/>
      <c r="HO43" s="112"/>
      <c r="HP43" s="112"/>
      <c r="HQ43" s="112"/>
      <c r="HR43" s="112"/>
      <c r="HS43" s="112"/>
      <c r="HT43" s="112"/>
      <c r="HU43" s="112"/>
      <c r="HV43" s="112"/>
      <c r="HW43" s="112"/>
      <c r="HX43" s="112"/>
      <c r="HY43" s="112"/>
      <c r="HZ43" s="112"/>
      <c r="IA43" s="112"/>
      <c r="IB43" s="112"/>
      <c r="IC43" s="112"/>
      <c r="ID43" s="112"/>
      <c r="IE43" s="112"/>
      <c r="IF43" s="112"/>
      <c r="IG43" s="112"/>
      <c r="IH43" s="112"/>
      <c r="II43" s="112"/>
      <c r="IJ43" s="112"/>
      <c r="IK43" s="112"/>
      <c r="IL43" s="112"/>
      <c r="IM43" s="112"/>
      <c r="IN43" s="112"/>
      <c r="IO43" s="112"/>
      <c r="IP43" s="112"/>
      <c r="IQ43" s="112"/>
      <c r="IR43" s="112"/>
      <c r="IS43" s="112"/>
      <c r="IT43" s="112"/>
      <c r="IU43" s="112"/>
      <c r="IV43" s="112"/>
      <c r="IW43" s="112"/>
      <c r="IX43" s="112"/>
      <c r="IY43" s="112"/>
      <c r="IZ43" s="112"/>
      <c r="JA43" s="112"/>
      <c r="JB43" s="112"/>
      <c r="JC43" s="112"/>
      <c r="JD43" s="112"/>
      <c r="JE43" s="112"/>
      <c r="JF43" s="112"/>
      <c r="JG43" s="112"/>
      <c r="JH43" s="112"/>
      <c r="JI43" s="112"/>
      <c r="JJ43" s="112"/>
      <c r="JK43" s="112"/>
      <c r="JL43" s="112"/>
      <c r="JM43" s="112"/>
      <c r="JN43" s="112"/>
      <c r="JO43" s="112"/>
      <c r="JP43" s="112"/>
      <c r="JQ43" s="112"/>
      <c r="JR43" s="112"/>
      <c r="JS43" s="112"/>
      <c r="JT43" s="112"/>
      <c r="JU43" s="112"/>
      <c r="JV43" s="112"/>
      <c r="JW43" s="112"/>
      <c r="JX43" s="112"/>
      <c r="JY43" s="112"/>
      <c r="JZ43" s="112"/>
      <c r="KA43" s="112"/>
      <c r="KB43" s="112"/>
      <c r="KC43" s="112"/>
      <c r="KD43" s="112"/>
      <c r="KE43" s="112"/>
      <c r="KF43" s="112"/>
      <c r="KG43" s="112"/>
      <c r="KH43" s="112"/>
      <c r="KI43" s="112"/>
      <c r="KJ43" s="112"/>
      <c r="KK43" s="112"/>
      <c r="KL43" s="112"/>
      <c r="KM43" s="112"/>
      <c r="KN43" s="112"/>
      <c r="KO43" s="112"/>
      <c r="KP43" s="112"/>
      <c r="KQ43" s="112"/>
      <c r="KR43" s="112"/>
      <c r="KS43" s="112"/>
      <c r="KT43" s="112"/>
      <c r="KU43" s="112"/>
      <c r="KV43" s="112"/>
      <c r="KW43" s="112"/>
      <c r="KX43" s="112"/>
      <c r="KY43" s="112"/>
      <c r="KZ43" s="112"/>
      <c r="LA43" s="112"/>
      <c r="LB43" s="112"/>
      <c r="LC43" s="112"/>
      <c r="LD43" s="112"/>
      <c r="LE43" s="112"/>
      <c r="LF43" s="112"/>
      <c r="LG43" s="112"/>
      <c r="LH43" s="112"/>
      <c r="LI43" s="112"/>
      <c r="LJ43" s="112"/>
      <c r="LK43" s="112"/>
      <c r="LL43" s="112"/>
      <c r="LM43" s="112"/>
      <c r="LN43" s="112"/>
      <c r="LO43" s="112"/>
      <c r="LP43" s="112"/>
      <c r="LQ43" s="112"/>
      <c r="LR43" s="112"/>
      <c r="LS43" s="112"/>
      <c r="LT43" s="112"/>
      <c r="LU43" s="112"/>
      <c r="LV43" s="112"/>
      <c r="LW43" s="112"/>
      <c r="LX43" s="112"/>
      <c r="LY43" s="112"/>
      <c r="LZ43" s="112"/>
      <c r="MA43" s="112"/>
      <c r="MB43" s="112"/>
      <c r="MC43" s="112"/>
      <c r="MD43" s="112"/>
      <c r="ME43" s="112"/>
      <c r="MF43" s="112"/>
      <c r="MG43" s="112"/>
      <c r="MH43" s="112"/>
      <c r="MI43" s="112"/>
      <c r="MJ43" s="112"/>
      <c r="MK43" s="112"/>
      <c r="ML43" s="112"/>
      <c r="MM43" s="112"/>
      <c r="MN43" s="112"/>
      <c r="MO43" s="112"/>
      <c r="MP43" s="112"/>
      <c r="MQ43" s="112"/>
      <c r="MR43" s="112"/>
      <c r="MS43" s="112"/>
      <c r="MT43" s="112"/>
      <c r="MU43" s="112"/>
      <c r="MV43" s="112"/>
      <c r="MW43" s="112"/>
      <c r="MX43" s="112"/>
      <c r="MY43" s="112"/>
      <c r="MZ43" s="112"/>
      <c r="NA43" s="112"/>
      <c r="NB43" s="112"/>
      <c r="NC43" s="112"/>
      <c r="ND43" s="112"/>
      <c r="NE43" s="112"/>
      <c r="NF43" s="112"/>
      <c r="NG43" s="112"/>
      <c r="NH43" s="112"/>
      <c r="NI43" s="112"/>
      <c r="NJ43" s="112"/>
      <c r="NK43" s="112"/>
      <c r="NL43" s="112"/>
      <c r="NM43" s="112"/>
      <c r="NN43" s="112"/>
      <c r="NO43" s="112"/>
      <c r="NP43" s="112"/>
      <c r="NQ43" s="112"/>
      <c r="NR43" s="112"/>
      <c r="NS43" s="112"/>
      <c r="NT43" s="112"/>
      <c r="NU43" s="112"/>
      <c r="NV43" s="112"/>
      <c r="NW43" s="112"/>
      <c r="NX43" s="112"/>
      <c r="NY43" s="112"/>
      <c r="NZ43" s="112"/>
      <c r="OA43" s="112"/>
      <c r="OB43" s="112"/>
      <c r="OC43" s="112"/>
      <c r="OD43" s="112"/>
      <c r="OE43" s="112"/>
      <c r="OF43" s="112"/>
      <c r="OG43" s="112"/>
      <c r="OH43" s="112"/>
      <c r="OI43" s="112"/>
      <c r="OJ43" s="112"/>
      <c r="OK43" s="112"/>
      <c r="OL43" s="112"/>
      <c r="OM43" s="112"/>
      <c r="ON43" s="112"/>
      <c r="OO43" s="112"/>
      <c r="OP43" s="112"/>
      <c r="OQ43" s="112"/>
      <c r="OR43" s="112"/>
      <c r="OS43" s="112"/>
      <c r="OT43" s="112"/>
      <c r="OU43" s="112"/>
      <c r="OV43" s="112"/>
      <c r="OW43" s="112"/>
      <c r="OX43" s="112"/>
      <c r="OY43" s="112"/>
      <c r="OZ43" s="112"/>
      <c r="PA43" s="112"/>
      <c r="PB43" s="112"/>
      <c r="PC43" s="112"/>
      <c r="PD43" s="112"/>
      <c r="PE43" s="112"/>
      <c r="PF43" s="112"/>
      <c r="PG43" s="112"/>
      <c r="PH43" s="112"/>
      <c r="PI43" s="112"/>
      <c r="PJ43" s="112"/>
      <c r="PK43" s="112"/>
      <c r="PL43" s="112"/>
      <c r="PM43" s="112"/>
      <c r="PN43" s="112"/>
      <c r="PO43" s="112"/>
      <c r="PP43" s="112"/>
      <c r="PQ43" s="112"/>
      <c r="PR43" s="112"/>
      <c r="PS43" s="112"/>
      <c r="PT43" s="112"/>
      <c r="PU43" s="112"/>
      <c r="PV43" s="112"/>
      <c r="PW43" s="112"/>
      <c r="PX43" s="112"/>
      <c r="PY43" s="112"/>
      <c r="PZ43" s="112"/>
      <c r="QA43" s="112"/>
      <c r="QB43" s="112"/>
      <c r="QC43" s="112"/>
      <c r="QD43" s="112"/>
      <c r="QE43" s="112"/>
      <c r="QF43" s="112"/>
      <c r="QG43" s="112"/>
      <c r="QH43" s="112"/>
      <c r="QI43" s="112"/>
      <c r="QJ43" s="112"/>
      <c r="QK43" s="112"/>
      <c r="QL43" s="112"/>
      <c r="QM43" s="112"/>
      <c r="QN43" s="112"/>
      <c r="QO43" s="112"/>
      <c r="QP43" s="112"/>
      <c r="QQ43" s="112"/>
      <c r="QR43" s="112"/>
      <c r="QS43" s="112"/>
      <c r="QT43" s="112"/>
      <c r="QU43" s="112"/>
      <c r="QV43" s="112"/>
      <c r="QW43" s="112"/>
      <c r="QX43" s="112"/>
      <c r="QY43" s="112"/>
      <c r="QZ43" s="112"/>
      <c r="RA43" s="112"/>
      <c r="RB43" s="112"/>
      <c r="RC43" s="112"/>
      <c r="RD43" s="112"/>
      <c r="RE43" s="112"/>
      <c r="RF43" s="112"/>
      <c r="RG43" s="112"/>
      <c r="RH43" s="112"/>
      <c r="RI43" s="112"/>
      <c r="RJ43" s="112"/>
      <c r="RK43" s="112"/>
      <c r="RL43" s="112"/>
      <c r="RM43" s="112"/>
      <c r="RN43" s="112"/>
      <c r="RO43" s="112"/>
      <c r="RP43" s="112"/>
      <c r="RQ43" s="112"/>
      <c r="RR43" s="112"/>
      <c r="RS43" s="112"/>
      <c r="RT43" s="112"/>
      <c r="RU43" s="112"/>
      <c r="RV43" s="112"/>
      <c r="RW43" s="112"/>
      <c r="RX43" s="112"/>
      <c r="RY43" s="112"/>
      <c r="RZ43" s="112"/>
      <c r="SA43" s="112"/>
      <c r="SB43" s="112"/>
      <c r="SC43" s="112"/>
      <c r="SD43" s="112"/>
      <c r="SE43" s="112"/>
      <c r="SF43" s="112"/>
      <c r="SG43" s="112"/>
      <c r="SH43" s="112"/>
      <c r="SI43" s="112"/>
      <c r="SJ43" s="112"/>
      <c r="SK43" s="112"/>
      <c r="SL43" s="112"/>
      <c r="SM43" s="112"/>
      <c r="SN43" s="112"/>
      <c r="SO43" s="112"/>
      <c r="SP43" s="112"/>
      <c r="SQ43" s="112"/>
      <c r="SR43" s="112"/>
      <c r="SS43" s="112"/>
      <c r="ST43" s="112"/>
      <c r="SU43" s="112"/>
      <c r="SV43" s="112"/>
      <c r="SW43" s="112"/>
      <c r="SX43" s="112"/>
      <c r="SY43" s="112"/>
      <c r="SZ43" s="112"/>
      <c r="TA43" s="112"/>
      <c r="TB43" s="112"/>
      <c r="TC43" s="112"/>
      <c r="TD43" s="112"/>
      <c r="TE43" s="112"/>
      <c r="TF43" s="112"/>
      <c r="TG43" s="112"/>
      <c r="TH43" s="112"/>
      <c r="TI43" s="112"/>
      <c r="TJ43" s="112"/>
      <c r="TK43" s="112"/>
      <c r="TL43" s="112"/>
      <c r="TM43" s="112"/>
      <c r="TN43" s="112"/>
      <c r="TO43" s="112"/>
      <c r="TP43" s="112"/>
      <c r="TQ43" s="112"/>
      <c r="TR43" s="112"/>
      <c r="TS43" s="112"/>
      <c r="TT43" s="112"/>
      <c r="TU43" s="112"/>
      <c r="TV43" s="112"/>
      <c r="TW43" s="112"/>
      <c r="TX43" s="112"/>
      <c r="TY43" s="112"/>
      <c r="TZ43" s="112"/>
      <c r="UA43" s="112"/>
      <c r="UB43" s="112"/>
      <c r="UC43" s="112"/>
      <c r="UD43" s="112"/>
      <c r="UE43" s="112"/>
      <c r="UF43" s="112"/>
      <c r="UG43" s="112"/>
      <c r="UH43" s="112"/>
      <c r="UI43" s="112"/>
      <c r="UJ43" s="112"/>
      <c r="UK43" s="112"/>
      <c r="UL43" s="112"/>
      <c r="UM43" s="112"/>
      <c r="UN43" s="112"/>
      <c r="UO43" s="112"/>
      <c r="UP43" s="112"/>
      <c r="UQ43" s="112"/>
      <c r="UR43" s="112"/>
      <c r="US43" s="112"/>
      <c r="UT43" s="112"/>
      <c r="UU43" s="112"/>
      <c r="UV43" s="112"/>
      <c r="UW43" s="112"/>
      <c r="UX43" s="112"/>
      <c r="UY43" s="112"/>
      <c r="UZ43" s="112"/>
      <c r="VA43" s="112"/>
      <c r="VB43" s="112"/>
      <c r="VC43" s="112"/>
      <c r="VD43" s="112"/>
      <c r="VE43" s="112"/>
      <c r="VF43" s="112"/>
      <c r="VG43" s="112"/>
      <c r="VH43" s="112"/>
      <c r="VI43" s="112"/>
      <c r="VJ43" s="112"/>
      <c r="VK43" s="112"/>
      <c r="VL43" s="112"/>
      <c r="VM43" s="112"/>
      <c r="VN43" s="112"/>
      <c r="VO43" s="112"/>
      <c r="VP43" s="112"/>
      <c r="VQ43" s="112"/>
      <c r="VR43" s="112"/>
      <c r="VS43" s="112"/>
      <c r="VT43" s="112"/>
      <c r="VU43" s="112"/>
      <c r="VV43" s="112"/>
      <c r="VW43" s="112"/>
      <c r="VX43" s="112"/>
      <c r="VY43" s="112"/>
      <c r="VZ43" s="112"/>
      <c r="WA43" s="112"/>
      <c r="WB43" s="112"/>
      <c r="WC43" s="112"/>
      <c r="WD43" s="112"/>
      <c r="WE43" s="112"/>
      <c r="WF43" s="112"/>
      <c r="WG43" s="112"/>
      <c r="WH43" s="112"/>
      <c r="WI43" s="112"/>
      <c r="WJ43" s="112"/>
      <c r="WK43" s="112"/>
      <c r="WL43" s="112"/>
      <c r="WM43" s="112"/>
      <c r="WN43" s="112"/>
      <c r="WO43" s="112"/>
      <c r="WP43" s="112"/>
      <c r="WQ43" s="112"/>
      <c r="WR43" s="112"/>
      <c r="WS43" s="112"/>
      <c r="WT43" s="112"/>
      <c r="WU43" s="112"/>
      <c r="WV43" s="112"/>
      <c r="WW43" s="112"/>
      <c r="WX43" s="112"/>
      <c r="WY43" s="112"/>
      <c r="WZ43" s="112"/>
      <c r="XA43" s="112"/>
      <c r="XB43" s="112"/>
      <c r="XC43" s="112"/>
      <c r="XD43" s="112"/>
      <c r="XE43" s="112"/>
      <c r="XF43" s="112"/>
      <c r="XG43" s="112"/>
      <c r="XH43" s="112"/>
      <c r="XI43" s="112"/>
      <c r="XJ43" s="112"/>
      <c r="XK43" s="112"/>
      <c r="XL43" s="112"/>
      <c r="XM43" s="112"/>
      <c r="XN43" s="112"/>
      <c r="XO43" s="112"/>
      <c r="XP43" s="112"/>
      <c r="XQ43" s="112"/>
      <c r="XR43" s="112"/>
      <c r="XS43" s="112"/>
      <c r="XT43" s="112"/>
      <c r="XU43" s="112"/>
      <c r="XV43" s="112"/>
      <c r="XW43" s="112"/>
      <c r="XX43" s="112"/>
      <c r="XY43" s="112"/>
      <c r="XZ43" s="112"/>
      <c r="YA43" s="112"/>
      <c r="YB43" s="112"/>
      <c r="YC43" s="112"/>
      <c r="YD43" s="112"/>
      <c r="YE43" s="112"/>
      <c r="YF43" s="112"/>
      <c r="YG43" s="112"/>
      <c r="YH43" s="112"/>
      <c r="YI43" s="112"/>
      <c r="YJ43" s="112"/>
      <c r="YK43" s="112"/>
      <c r="YL43" s="112"/>
      <c r="YM43" s="112"/>
      <c r="YN43" s="112"/>
      <c r="YO43" s="112"/>
      <c r="YP43" s="112"/>
      <c r="YQ43" s="112"/>
      <c r="YR43" s="112"/>
      <c r="YS43" s="112"/>
      <c r="YT43" s="112"/>
      <c r="YU43" s="112"/>
      <c r="YV43" s="112"/>
      <c r="YW43" s="112"/>
      <c r="YX43" s="112"/>
      <c r="YY43" s="112"/>
      <c r="YZ43" s="112"/>
      <c r="ZA43" s="112"/>
      <c r="ZB43" s="112"/>
      <c r="ZC43" s="112"/>
      <c r="ZD43" s="112"/>
      <c r="ZE43" s="112"/>
      <c r="ZF43" s="112"/>
      <c r="ZG43" s="112"/>
      <c r="ZH43" s="112"/>
      <c r="ZI43" s="112"/>
      <c r="ZJ43" s="112"/>
      <c r="ZK43" s="112"/>
      <c r="ZL43" s="112"/>
      <c r="ZM43" s="112"/>
      <c r="ZN43" s="112"/>
      <c r="ZO43" s="112"/>
      <c r="ZP43" s="112"/>
      <c r="ZQ43" s="112"/>
      <c r="ZR43" s="112"/>
      <c r="ZS43" s="112"/>
      <c r="ZT43" s="112"/>
      <c r="ZU43" s="112"/>
      <c r="ZV43" s="112"/>
      <c r="ZW43" s="112"/>
      <c r="ZX43" s="112"/>
      <c r="ZY43" s="112"/>
      <c r="ZZ43" s="112"/>
      <c r="AAA43" s="112"/>
      <c r="AAB43" s="112"/>
      <c r="AAC43" s="112"/>
      <c r="AAD43" s="112"/>
      <c r="AAE43" s="112"/>
      <c r="AAF43" s="112"/>
      <c r="AAG43" s="112"/>
      <c r="AAH43" s="112"/>
      <c r="AAI43" s="112"/>
      <c r="AAJ43" s="112"/>
      <c r="AAK43" s="112"/>
      <c r="AAL43" s="112"/>
      <c r="AAM43" s="112"/>
      <c r="AAN43" s="112"/>
      <c r="AAO43" s="112"/>
      <c r="AAP43" s="112"/>
      <c r="AAQ43" s="112"/>
      <c r="AAR43" s="112"/>
      <c r="AAS43" s="112"/>
      <c r="AAT43" s="112"/>
      <c r="AAU43" s="112"/>
      <c r="AAV43" s="112"/>
      <c r="AAW43" s="112"/>
      <c r="AAX43" s="112"/>
      <c r="AAY43" s="112"/>
      <c r="AAZ43" s="112"/>
      <c r="ABA43" s="112"/>
      <c r="ABB43" s="112"/>
      <c r="ABC43" s="112"/>
      <c r="ABD43" s="112"/>
      <c r="ABE43" s="112"/>
      <c r="ABF43" s="112"/>
      <c r="ABG43" s="112"/>
      <c r="ABH43" s="112"/>
      <c r="ABI43" s="112"/>
      <c r="ABJ43" s="112"/>
      <c r="ABK43" s="112"/>
      <c r="ABL43" s="112"/>
      <c r="ABM43" s="112"/>
      <c r="ABN43" s="112"/>
      <c r="ABO43" s="112"/>
      <c r="ABP43" s="112"/>
      <c r="ABQ43" s="112"/>
      <c r="ABR43" s="112"/>
      <c r="ABS43" s="112"/>
      <c r="ABT43" s="112"/>
      <c r="ABU43" s="112"/>
      <c r="ABV43" s="112"/>
      <c r="ABW43" s="112"/>
      <c r="ABX43" s="112"/>
      <c r="ABY43" s="112"/>
      <c r="ABZ43" s="112"/>
      <c r="ACA43" s="112"/>
      <c r="ACB43" s="112"/>
      <c r="ACC43" s="112"/>
      <c r="ACD43" s="112"/>
      <c r="ACE43" s="112"/>
      <c r="ACF43" s="112"/>
      <c r="ACG43" s="112"/>
      <c r="ACH43" s="112"/>
      <c r="ACI43" s="112"/>
      <c r="ACJ43" s="112"/>
      <c r="ACK43" s="112"/>
      <c r="ACL43" s="112"/>
      <c r="ACM43" s="112"/>
      <c r="ACN43" s="112"/>
      <c r="ACO43" s="112"/>
      <c r="ACP43" s="112"/>
      <c r="ACQ43" s="112"/>
      <c r="ACR43" s="112"/>
      <c r="ACS43" s="112"/>
      <c r="ACT43" s="112"/>
      <c r="ACU43" s="112"/>
      <c r="ACV43" s="112"/>
      <c r="ACW43" s="112"/>
      <c r="ACX43" s="112"/>
      <c r="ACY43" s="112"/>
      <c r="ACZ43" s="112"/>
      <c r="ADA43" s="112"/>
      <c r="ADB43" s="112"/>
      <c r="ADC43" s="112"/>
      <c r="ADD43" s="112"/>
      <c r="ADE43" s="112"/>
      <c r="ADF43" s="112"/>
      <c r="ADG43" s="112"/>
      <c r="ADH43" s="112"/>
      <c r="ADI43" s="112"/>
      <c r="ADJ43" s="112"/>
      <c r="ADK43" s="112"/>
      <c r="ADL43" s="112"/>
      <c r="ADM43" s="112"/>
      <c r="ADN43" s="112"/>
      <c r="ADO43" s="112"/>
      <c r="ADP43" s="112"/>
      <c r="ADQ43" s="112"/>
      <c r="ADR43" s="112"/>
      <c r="ADS43" s="112"/>
      <c r="ADT43" s="112"/>
      <c r="ADU43" s="112"/>
      <c r="ADV43" s="112"/>
      <c r="ADW43" s="112"/>
      <c r="ADX43" s="112"/>
      <c r="ADY43" s="112"/>
      <c r="ADZ43" s="112"/>
      <c r="AEA43" s="112"/>
      <c r="AEB43" s="112"/>
      <c r="AEC43" s="112"/>
      <c r="AED43" s="112"/>
      <c r="AEE43" s="112"/>
      <c r="AEF43" s="112"/>
      <c r="AEG43" s="112"/>
      <c r="AEH43" s="112"/>
      <c r="AEI43" s="112"/>
      <c r="AEJ43" s="112"/>
      <c r="AEK43" s="112"/>
      <c r="AEL43" s="112"/>
      <c r="AEM43" s="112"/>
      <c r="AEN43" s="112"/>
      <c r="AEO43" s="112"/>
      <c r="AEP43" s="112"/>
      <c r="AEQ43" s="112"/>
      <c r="AER43" s="112"/>
      <c r="AES43" s="112"/>
      <c r="AET43" s="112"/>
      <c r="AEU43" s="112"/>
      <c r="AEV43" s="112"/>
      <c r="AEW43" s="112"/>
      <c r="AEX43" s="112"/>
      <c r="AEY43" s="112"/>
      <c r="AEZ43" s="112"/>
      <c r="AFA43" s="112"/>
      <c r="AFB43" s="112"/>
      <c r="AFC43" s="112"/>
      <c r="AFD43" s="112"/>
      <c r="AFE43" s="112"/>
      <c r="AFF43" s="112"/>
      <c r="AFG43" s="112"/>
      <c r="AFH43" s="112"/>
      <c r="AFI43" s="112"/>
      <c r="AFJ43" s="112"/>
      <c r="AFK43" s="112"/>
      <c r="AFL43" s="112"/>
      <c r="AFM43" s="112"/>
      <c r="AFN43" s="112"/>
      <c r="AFO43" s="112"/>
      <c r="AFP43" s="112"/>
      <c r="AFQ43" s="112"/>
      <c r="AFR43" s="112"/>
      <c r="AFS43" s="112"/>
      <c r="AFT43" s="112"/>
      <c r="AFU43" s="112"/>
      <c r="AFV43" s="112"/>
      <c r="AFW43" s="112"/>
      <c r="AFX43" s="112"/>
      <c r="AFY43" s="112"/>
      <c r="AFZ43" s="112"/>
      <c r="AGA43" s="112"/>
      <c r="AGB43" s="112"/>
      <c r="AGC43" s="112"/>
      <c r="AGD43" s="112"/>
      <c r="AGE43" s="112"/>
      <c r="AGF43" s="112"/>
      <c r="AGG43" s="112"/>
      <c r="AGH43" s="112"/>
      <c r="AGI43" s="112"/>
      <c r="AGJ43" s="112"/>
      <c r="AGK43" s="112"/>
      <c r="AGL43" s="112"/>
      <c r="AGM43" s="112"/>
      <c r="AGN43" s="112"/>
      <c r="AGO43" s="112"/>
      <c r="AGP43" s="112"/>
      <c r="AGQ43" s="112"/>
      <c r="AGR43" s="112"/>
      <c r="AGS43" s="112"/>
      <c r="AGT43" s="112"/>
      <c r="AGU43" s="112"/>
      <c r="AGV43" s="112"/>
      <c r="AGW43" s="112"/>
      <c r="AGX43" s="112"/>
      <c r="AGY43" s="112"/>
      <c r="AGZ43" s="112"/>
      <c r="AHA43" s="112"/>
      <c r="AHB43" s="112"/>
      <c r="AHC43" s="112"/>
      <c r="AHD43" s="112"/>
      <c r="AHE43" s="112"/>
      <c r="AHF43" s="112"/>
      <c r="AHG43" s="112"/>
      <c r="AHH43" s="112"/>
      <c r="AHI43" s="112"/>
      <c r="AHJ43" s="112"/>
      <c r="AHK43" s="112"/>
      <c r="AHL43" s="112"/>
      <c r="AHM43" s="112"/>
      <c r="AHN43" s="112"/>
      <c r="AHO43" s="112"/>
      <c r="AHP43" s="112"/>
      <c r="AHQ43" s="112"/>
      <c r="AHR43" s="112"/>
      <c r="AHS43" s="112"/>
      <c r="AHT43" s="112"/>
      <c r="AHU43" s="112"/>
      <c r="AHV43" s="112"/>
      <c r="AHW43" s="112"/>
      <c r="AHX43" s="112"/>
      <c r="AHY43" s="112"/>
      <c r="AHZ43" s="112"/>
      <c r="AIA43" s="112"/>
      <c r="AIB43" s="112"/>
      <c r="AIC43" s="112"/>
      <c r="AID43" s="112"/>
      <c r="AIE43" s="112"/>
      <c r="AIF43" s="112"/>
      <c r="AIG43" s="112"/>
      <c r="AIH43" s="112"/>
      <c r="AII43" s="112"/>
      <c r="AIJ43" s="112"/>
      <c r="AIK43" s="112"/>
      <c r="AIL43" s="112"/>
      <c r="AIM43" s="112"/>
      <c r="AIN43" s="112"/>
      <c r="AIO43" s="112"/>
      <c r="AIP43" s="112"/>
      <c r="AIQ43" s="112"/>
      <c r="AIR43" s="112"/>
      <c r="AIS43" s="112"/>
      <c r="AIT43" s="112"/>
      <c r="AIU43" s="112"/>
      <c r="AIV43" s="112"/>
      <c r="AIW43" s="112"/>
      <c r="AIX43" s="112"/>
      <c r="AIY43" s="112"/>
      <c r="AIZ43" s="112"/>
      <c r="AJA43" s="112"/>
      <c r="AJB43" s="112"/>
      <c r="AJC43" s="112"/>
      <c r="AJD43" s="112"/>
      <c r="AJE43" s="112"/>
      <c r="AJF43" s="112"/>
      <c r="AJG43" s="112"/>
      <c r="AJH43" s="112"/>
      <c r="AJI43" s="112"/>
      <c r="AJJ43" s="112"/>
      <c r="AJK43" s="112"/>
      <c r="AJL43" s="112"/>
      <c r="AJM43" s="112"/>
      <c r="AJN43" s="112"/>
      <c r="AJO43" s="112"/>
      <c r="AJP43" s="112"/>
      <c r="AJQ43" s="112"/>
      <c r="AJR43" s="112"/>
      <c r="AJS43" s="112"/>
      <c r="AJT43" s="112"/>
      <c r="AJU43" s="112"/>
      <c r="AJV43" s="112"/>
      <c r="AJW43" s="112"/>
      <c r="AJX43" s="112"/>
      <c r="AJY43" s="112"/>
      <c r="AJZ43" s="112"/>
      <c r="AKA43" s="112"/>
      <c r="AKB43" s="112"/>
      <c r="AKC43" s="112"/>
      <c r="AKD43" s="112"/>
      <c r="AKE43" s="112"/>
      <c r="AKF43" s="112"/>
      <c r="AKG43" s="112"/>
      <c r="AKH43" s="112"/>
      <c r="AKI43" s="112"/>
      <c r="AKJ43" s="112"/>
      <c r="AKK43" s="112"/>
      <c r="AKL43" s="112"/>
      <c r="AKM43" s="112"/>
      <c r="AKN43" s="112"/>
      <c r="AKO43" s="112"/>
      <c r="AKP43" s="112"/>
      <c r="AKQ43" s="112"/>
      <c r="AKR43" s="112"/>
      <c r="AKS43" s="112"/>
      <c r="AKT43" s="112"/>
      <c r="AKU43" s="112"/>
      <c r="AKV43" s="112"/>
      <c r="AKW43" s="112"/>
      <c r="AKX43" s="112"/>
      <c r="AKY43" s="112"/>
      <c r="AKZ43" s="112"/>
      <c r="ALA43" s="112"/>
      <c r="ALB43" s="112"/>
      <c r="ALC43" s="112"/>
      <c r="ALD43" s="112"/>
      <c r="ALE43" s="112"/>
      <c r="ALF43" s="112"/>
      <c r="ALG43" s="112"/>
      <c r="ALH43" s="112"/>
      <c r="ALI43" s="112"/>
      <c r="ALJ43" s="112"/>
      <c r="ALK43" s="112"/>
      <c r="ALL43" s="112"/>
      <c r="ALM43" s="112"/>
      <c r="ALN43" s="112"/>
      <c r="ALO43" s="112"/>
      <c r="ALP43" s="112"/>
      <c r="ALQ43" s="112"/>
      <c r="ALR43" s="112"/>
      <c r="ALS43" s="112"/>
      <c r="ALT43" s="112"/>
      <c r="ALU43" s="112"/>
      <c r="ALV43" s="112"/>
      <c r="ALW43" s="112"/>
      <c r="ALX43" s="112"/>
      <c r="ALY43" s="112"/>
      <c r="ALZ43" s="112"/>
      <c r="AMA43" s="112"/>
      <c r="AMB43" s="112"/>
      <c r="AMC43" s="112"/>
      <c r="AMD43" s="112"/>
      <c r="AME43" s="112"/>
      <c r="AMF43" s="112"/>
      <c r="AMG43" s="112"/>
      <c r="AMH43" s="112"/>
      <c r="AMI43" s="112"/>
      <c r="AMJ43" s="112"/>
      <c r="AMK43" s="112"/>
      <c r="AML43" s="112"/>
      <c r="AMM43" s="112"/>
      <c r="AMN43" s="112"/>
      <c r="AMO43" s="112"/>
      <c r="AMP43" s="112"/>
      <c r="AMQ43" s="112"/>
      <c r="AMR43" s="112"/>
      <c r="AMS43" s="112"/>
      <c r="AMT43" s="112"/>
      <c r="AMU43" s="112"/>
      <c r="AMV43" s="112"/>
      <c r="AMW43" s="112"/>
      <c r="AMX43" s="112"/>
      <c r="AMY43" s="112"/>
      <c r="AMZ43" s="112"/>
      <c r="ANA43" s="112"/>
      <c r="ANB43" s="112"/>
      <c r="ANC43" s="112"/>
      <c r="AND43" s="112"/>
      <c r="ANE43" s="112"/>
      <c r="ANF43" s="112"/>
      <c r="ANG43" s="112"/>
      <c r="ANH43" s="112"/>
      <c r="ANI43" s="112"/>
      <c r="ANJ43" s="112"/>
      <c r="ANK43" s="112"/>
      <c r="ANL43" s="112"/>
      <c r="ANM43" s="112"/>
      <c r="ANN43" s="112"/>
      <c r="ANO43" s="112"/>
      <c r="ANP43" s="112"/>
      <c r="ANQ43" s="112"/>
      <c r="ANR43" s="112"/>
      <c r="ANS43" s="112"/>
      <c r="ANT43" s="112"/>
      <c r="ANU43" s="112"/>
      <c r="ANV43" s="112"/>
      <c r="ANW43" s="112"/>
      <c r="ANX43" s="112"/>
      <c r="ANY43" s="112"/>
      <c r="ANZ43" s="112"/>
      <c r="AOA43" s="112"/>
      <c r="AOB43" s="112"/>
      <c r="AOC43" s="112"/>
      <c r="AOD43" s="112"/>
      <c r="AOE43" s="112"/>
      <c r="AOF43" s="112"/>
      <c r="AOG43" s="112"/>
      <c r="AOH43" s="112"/>
      <c r="AOI43" s="112"/>
      <c r="AOJ43" s="112"/>
      <c r="AOK43" s="112"/>
      <c r="AOL43" s="112"/>
      <c r="AOM43" s="112"/>
      <c r="AON43" s="112"/>
      <c r="AOO43" s="112"/>
      <c r="AOP43" s="112"/>
      <c r="AOQ43" s="112"/>
      <c r="AOR43" s="112"/>
      <c r="AOS43" s="112"/>
      <c r="AOT43" s="112"/>
      <c r="AOU43" s="112"/>
      <c r="AOV43" s="112"/>
      <c r="AOW43" s="112"/>
      <c r="AOX43" s="112"/>
      <c r="AOY43" s="112"/>
      <c r="AOZ43" s="112"/>
      <c r="APA43" s="112"/>
      <c r="APB43" s="112"/>
      <c r="APC43" s="112"/>
      <c r="APD43" s="112"/>
      <c r="APE43" s="112"/>
      <c r="APF43" s="112"/>
      <c r="APG43" s="112"/>
      <c r="APH43" s="112"/>
      <c r="API43" s="112"/>
      <c r="APJ43" s="112"/>
      <c r="APK43" s="112"/>
      <c r="APL43" s="112"/>
      <c r="APM43" s="112"/>
      <c r="APN43" s="112"/>
      <c r="APO43" s="112"/>
      <c r="APP43" s="112"/>
      <c r="APQ43" s="112"/>
      <c r="APR43" s="112"/>
      <c r="APS43" s="112"/>
      <c r="APT43" s="112"/>
      <c r="APU43" s="112"/>
      <c r="APV43" s="112"/>
      <c r="APW43" s="112"/>
      <c r="APX43" s="112"/>
      <c r="APY43" s="112"/>
      <c r="APZ43" s="112"/>
      <c r="AQA43" s="112"/>
      <c r="AQB43" s="112"/>
      <c r="AQC43" s="112"/>
      <c r="AQD43" s="112"/>
      <c r="AQE43" s="112"/>
      <c r="AQF43" s="112"/>
      <c r="AQG43" s="112"/>
      <c r="AQH43" s="112"/>
      <c r="AQI43" s="112"/>
      <c r="AQJ43" s="112"/>
      <c r="AQK43" s="112"/>
      <c r="AQL43" s="112"/>
      <c r="AQM43" s="112"/>
      <c r="AQN43" s="112"/>
      <c r="AQO43" s="112"/>
      <c r="AQP43" s="112"/>
      <c r="AQQ43" s="112"/>
      <c r="AQR43" s="112"/>
      <c r="AQS43" s="112"/>
      <c r="AQT43" s="112"/>
      <c r="AQU43" s="112"/>
      <c r="AQV43" s="112"/>
      <c r="AQW43" s="112"/>
      <c r="AQX43" s="112"/>
      <c r="AQY43" s="112"/>
      <c r="AQZ43" s="112"/>
      <c r="ARA43" s="112"/>
      <c r="ARB43" s="112"/>
      <c r="ARC43" s="112"/>
      <c r="ARD43" s="112"/>
      <c r="ARE43" s="112"/>
      <c r="ARF43" s="112"/>
      <c r="ARG43" s="112"/>
      <c r="ARH43" s="112"/>
      <c r="ARI43" s="112"/>
      <c r="ARJ43" s="112"/>
      <c r="ARK43" s="112"/>
      <c r="ARL43" s="112"/>
      <c r="ARM43" s="112"/>
      <c r="ARN43" s="112"/>
      <c r="ARO43" s="112"/>
      <c r="ARP43" s="112"/>
      <c r="ARQ43" s="112"/>
      <c r="ARR43" s="112"/>
      <c r="ARS43" s="112"/>
      <c r="ART43" s="112"/>
      <c r="ARU43" s="112"/>
      <c r="ARV43" s="112"/>
      <c r="ARW43" s="112"/>
      <c r="ARX43" s="112"/>
      <c r="ARY43" s="112"/>
      <c r="ARZ43" s="112"/>
      <c r="ASA43" s="112"/>
      <c r="ASB43" s="112"/>
      <c r="ASC43" s="112"/>
      <c r="ASD43" s="112"/>
      <c r="ASE43" s="112"/>
      <c r="ASF43" s="112"/>
      <c r="ASG43" s="112"/>
      <c r="ASH43" s="112"/>
      <c r="ASI43" s="112"/>
      <c r="ASJ43" s="112"/>
      <c r="ASK43" s="112"/>
      <c r="ASL43" s="112"/>
      <c r="ASM43" s="112"/>
      <c r="ASN43" s="112"/>
      <c r="ASO43" s="112"/>
      <c r="ASP43" s="112"/>
      <c r="ASQ43" s="112"/>
      <c r="ASR43" s="112"/>
      <c r="ASS43" s="112"/>
      <c r="AST43" s="112"/>
      <c r="ASU43" s="112"/>
      <c r="ASV43" s="112"/>
      <c r="ASW43" s="112"/>
      <c r="ASX43" s="112"/>
      <c r="ASY43" s="112"/>
      <c r="ASZ43" s="112"/>
      <c r="ATA43" s="112"/>
      <c r="ATB43" s="112"/>
      <c r="ATC43" s="112"/>
      <c r="ATD43" s="112"/>
      <c r="ATE43" s="112"/>
      <c r="ATF43" s="112"/>
      <c r="ATG43" s="112"/>
      <c r="ATH43" s="112"/>
      <c r="ATI43" s="112"/>
      <c r="ATJ43" s="112"/>
      <c r="ATK43" s="112"/>
      <c r="ATL43" s="112"/>
      <c r="ATM43" s="112"/>
      <c r="ATN43" s="112"/>
      <c r="ATO43" s="112"/>
      <c r="ATP43" s="112"/>
      <c r="ATQ43" s="112"/>
      <c r="ATR43" s="112"/>
      <c r="ATS43" s="112"/>
      <c r="ATT43" s="112"/>
      <c r="ATU43" s="112"/>
      <c r="ATV43" s="112"/>
      <c r="ATW43" s="112"/>
      <c r="ATX43" s="112"/>
      <c r="ATY43" s="112"/>
      <c r="ATZ43" s="112"/>
      <c r="AUA43" s="112"/>
      <c r="AUB43" s="112"/>
      <c r="AUC43" s="112"/>
      <c r="AUD43" s="112"/>
      <c r="AUE43" s="112"/>
      <c r="AUF43" s="112"/>
      <c r="AUG43" s="112"/>
      <c r="AUH43" s="112"/>
      <c r="AUI43" s="112"/>
      <c r="AUJ43" s="112"/>
      <c r="AUK43" s="112"/>
      <c r="AUL43" s="112"/>
      <c r="AUM43" s="112"/>
      <c r="AUN43" s="112"/>
      <c r="AUO43" s="112"/>
      <c r="AUP43" s="112"/>
      <c r="AUQ43" s="112"/>
      <c r="AUR43" s="112"/>
      <c r="AUS43" s="112"/>
      <c r="AUT43" s="112"/>
      <c r="AUU43" s="112"/>
      <c r="AUV43" s="112"/>
      <c r="AUW43" s="112"/>
      <c r="AUX43" s="112"/>
      <c r="AUY43" s="112"/>
      <c r="AUZ43" s="112"/>
      <c r="AVA43" s="112"/>
      <c r="AVB43" s="112"/>
      <c r="AVC43" s="112"/>
      <c r="AVD43" s="112"/>
      <c r="AVE43" s="112"/>
      <c r="AVF43" s="112"/>
      <c r="AVG43" s="112"/>
      <c r="AVH43" s="112"/>
      <c r="AVI43" s="112"/>
      <c r="AVJ43" s="112"/>
      <c r="AVK43" s="112"/>
      <c r="AVL43" s="112"/>
      <c r="AVM43" s="112"/>
      <c r="AVN43" s="112"/>
      <c r="AVO43" s="112"/>
      <c r="AVP43" s="112"/>
      <c r="AVQ43" s="112"/>
      <c r="AVR43" s="112"/>
      <c r="AVS43" s="112"/>
      <c r="AVT43" s="112"/>
      <c r="AVU43" s="112"/>
      <c r="AVV43" s="112"/>
      <c r="AVW43" s="112"/>
      <c r="AVX43" s="112"/>
      <c r="AVY43" s="112"/>
      <c r="AVZ43" s="112"/>
      <c r="AWA43" s="112"/>
      <c r="AWB43" s="112"/>
      <c r="AWC43" s="112"/>
      <c r="AWD43" s="112"/>
      <c r="AWE43" s="112"/>
      <c r="AWF43" s="112"/>
      <c r="AWG43" s="112"/>
      <c r="AWH43" s="112"/>
      <c r="AWI43" s="112"/>
      <c r="AWJ43" s="112"/>
      <c r="AWK43" s="112"/>
      <c r="AWL43" s="112"/>
      <c r="AWM43" s="112"/>
      <c r="AWN43" s="112"/>
      <c r="AWO43" s="112"/>
      <c r="AWP43" s="112"/>
      <c r="AWQ43" s="112"/>
      <c r="AWR43" s="112"/>
      <c r="AWS43" s="112"/>
      <c r="AWT43" s="112"/>
      <c r="AWU43" s="112"/>
      <c r="AWV43" s="112"/>
      <c r="AWW43" s="112"/>
      <c r="AWX43" s="112"/>
      <c r="AWY43" s="112"/>
      <c r="AWZ43" s="112"/>
      <c r="AXA43" s="112"/>
      <c r="AXB43" s="112"/>
      <c r="AXC43" s="112"/>
      <c r="AXD43" s="112"/>
      <c r="AXE43" s="112"/>
      <c r="AXF43" s="112"/>
      <c r="AXG43" s="112"/>
      <c r="AXH43" s="112"/>
      <c r="AXI43" s="112"/>
      <c r="AXJ43" s="112"/>
      <c r="AXK43" s="112"/>
      <c r="AXL43" s="112"/>
      <c r="AXM43" s="112"/>
      <c r="AXN43" s="112"/>
      <c r="AXO43" s="112"/>
      <c r="AXP43" s="112"/>
      <c r="AXQ43" s="112"/>
      <c r="AXR43" s="112"/>
      <c r="AXS43" s="112"/>
      <c r="AXT43" s="112"/>
      <c r="AXU43" s="112"/>
      <c r="AXV43" s="112"/>
      <c r="AXW43" s="112"/>
      <c r="AXX43" s="112"/>
      <c r="AXY43" s="112"/>
      <c r="AXZ43" s="112"/>
      <c r="AYA43" s="112"/>
      <c r="AYB43" s="112"/>
      <c r="AYC43" s="112"/>
      <c r="AYD43" s="112"/>
      <c r="AYE43" s="112"/>
      <c r="AYF43" s="112"/>
      <c r="AYG43" s="112"/>
      <c r="AYH43" s="112"/>
      <c r="AYI43" s="112"/>
      <c r="AYJ43" s="112"/>
      <c r="AYK43" s="112"/>
      <c r="AYL43" s="112"/>
      <c r="AYM43" s="112"/>
      <c r="AYN43" s="112"/>
      <c r="AYO43" s="112"/>
      <c r="AYP43" s="112"/>
      <c r="AYQ43" s="112"/>
      <c r="AYR43" s="112"/>
      <c r="AYS43" s="112"/>
      <c r="AYT43" s="112"/>
      <c r="AYU43" s="112"/>
      <c r="AYV43" s="112"/>
      <c r="AYW43" s="112"/>
      <c r="AYX43" s="112"/>
      <c r="AYY43" s="112"/>
      <c r="AYZ43" s="112"/>
      <c r="AZA43" s="112"/>
      <c r="AZB43" s="112"/>
      <c r="AZC43" s="112"/>
      <c r="AZD43" s="112"/>
      <c r="AZE43" s="112"/>
      <c r="AZF43" s="112"/>
      <c r="AZG43" s="112"/>
      <c r="AZH43" s="112"/>
      <c r="AZI43" s="112"/>
      <c r="AZJ43" s="112"/>
      <c r="AZK43" s="112"/>
      <c r="AZL43" s="112"/>
      <c r="AZM43" s="112"/>
      <c r="AZN43" s="112"/>
      <c r="AZO43" s="112"/>
      <c r="AZP43" s="112"/>
      <c r="AZQ43" s="112"/>
      <c r="AZR43" s="112"/>
      <c r="AZS43" s="112"/>
      <c r="AZT43" s="112"/>
      <c r="AZU43" s="112"/>
      <c r="AZV43" s="112"/>
      <c r="AZW43" s="112"/>
      <c r="AZX43" s="112"/>
      <c r="AZY43" s="112"/>
      <c r="AZZ43" s="112"/>
      <c r="BAA43" s="112"/>
      <c r="BAB43" s="112"/>
      <c r="BAC43" s="112"/>
      <c r="BAD43" s="112"/>
      <c r="BAE43" s="112"/>
      <c r="BAF43" s="112"/>
      <c r="BAG43" s="112"/>
      <c r="BAH43" s="112"/>
      <c r="BAI43" s="112"/>
      <c r="BAJ43" s="112"/>
      <c r="BAK43" s="112"/>
      <c r="BAL43" s="112"/>
      <c r="BAM43" s="112"/>
      <c r="BAN43" s="112"/>
      <c r="BAO43" s="112"/>
      <c r="BAP43" s="112"/>
      <c r="BAQ43" s="112"/>
      <c r="BAR43" s="112"/>
      <c r="BAS43" s="112"/>
      <c r="BAT43" s="112"/>
      <c r="BAU43" s="112"/>
      <c r="BAV43" s="112"/>
    </row>
    <row r="44" spans="1:1400" s="117" customFormat="1" ht="28.5" customHeight="1">
      <c r="A44" s="202">
        <v>1</v>
      </c>
      <c r="B44" s="203" t="s">
        <v>99</v>
      </c>
      <c r="C44" s="204"/>
      <c r="D44" s="203" t="s">
        <v>100</v>
      </c>
      <c r="E44" s="206">
        <v>156000000</v>
      </c>
      <c r="F44" s="207" t="s">
        <v>30</v>
      </c>
      <c r="G44" s="208">
        <v>8.3000000000000007</v>
      </c>
      <c r="H44" s="208">
        <v>5.22</v>
      </c>
      <c r="I44" s="243">
        <v>23680937</v>
      </c>
      <c r="J44" s="225" t="s">
        <v>101</v>
      </c>
      <c r="K44" s="219">
        <f t="shared" si="1"/>
        <v>15.180087820512799</v>
      </c>
      <c r="L44" s="219">
        <f t="shared" si="4"/>
        <v>-9.96008782051282</v>
      </c>
      <c r="M44" s="220">
        <f t="shared" si="5"/>
        <v>132319063</v>
      </c>
      <c r="N44" s="219">
        <f t="shared" si="2"/>
        <v>84.819912179487204</v>
      </c>
      <c r="O44" s="224"/>
      <c r="P44" s="221"/>
      <c r="Q44" s="224"/>
      <c r="R44" s="118"/>
      <c r="S44" s="118"/>
      <c r="T44" s="118"/>
      <c r="U44" s="118"/>
      <c r="V44" s="118"/>
      <c r="W44" s="118"/>
      <c r="X44" s="118"/>
      <c r="Y44" s="118"/>
      <c r="Z44" s="118"/>
      <c r="AA44" s="118"/>
      <c r="AB44" s="118"/>
      <c r="AC44" s="118"/>
      <c r="AD44" s="118"/>
      <c r="AE44" s="118"/>
      <c r="AF44" s="118"/>
      <c r="AG44" s="118"/>
      <c r="AH44" s="118"/>
      <c r="AI44" s="118"/>
      <c r="AJ44" s="118"/>
      <c r="AK44" s="118"/>
      <c r="AL44" s="118"/>
      <c r="AM44" s="118"/>
      <c r="AN44" s="118"/>
      <c r="AO44" s="118"/>
      <c r="AP44" s="118"/>
      <c r="AQ44" s="118"/>
      <c r="AR44" s="118"/>
      <c r="AS44" s="118"/>
      <c r="AT44" s="118"/>
      <c r="AU44" s="118"/>
      <c r="AV44" s="118"/>
      <c r="AW44" s="118"/>
      <c r="AX44" s="118"/>
      <c r="AY44" s="118"/>
      <c r="AZ44" s="118"/>
      <c r="BA44" s="118"/>
      <c r="BB44" s="118"/>
      <c r="BC44" s="118"/>
      <c r="BD44" s="118"/>
      <c r="BE44" s="118"/>
      <c r="BF44" s="118"/>
      <c r="BG44" s="118"/>
      <c r="BH44" s="118"/>
      <c r="BI44" s="118"/>
      <c r="BJ44" s="118"/>
      <c r="BK44" s="118"/>
      <c r="BL44" s="118"/>
      <c r="BM44" s="118"/>
      <c r="BN44" s="118"/>
      <c r="BO44" s="118"/>
      <c r="BP44" s="118"/>
      <c r="BQ44" s="118"/>
      <c r="BR44" s="118"/>
      <c r="BS44" s="118"/>
      <c r="BT44" s="118"/>
      <c r="BU44" s="118"/>
      <c r="BV44" s="118"/>
      <c r="BW44" s="118"/>
      <c r="BX44" s="118"/>
      <c r="BY44" s="118"/>
      <c r="BZ44" s="118"/>
      <c r="CA44" s="118"/>
      <c r="CB44" s="118"/>
      <c r="CC44" s="118"/>
      <c r="CD44" s="118"/>
      <c r="CE44" s="118"/>
      <c r="CF44" s="118"/>
      <c r="CG44" s="118"/>
      <c r="CH44" s="118"/>
      <c r="CI44" s="118"/>
      <c r="CJ44" s="118"/>
      <c r="CK44" s="118"/>
      <c r="CL44" s="118"/>
      <c r="CM44" s="118"/>
      <c r="CN44" s="118"/>
      <c r="CO44" s="118"/>
      <c r="CP44" s="118"/>
      <c r="CQ44" s="118"/>
      <c r="CR44" s="118"/>
      <c r="CS44" s="118"/>
      <c r="CT44" s="118"/>
      <c r="CU44" s="118"/>
      <c r="CV44" s="118"/>
      <c r="CW44" s="118"/>
      <c r="CX44" s="118"/>
      <c r="CY44" s="118"/>
      <c r="CZ44" s="118"/>
      <c r="DA44" s="118"/>
      <c r="DB44" s="118"/>
      <c r="DC44" s="118"/>
      <c r="DD44" s="118"/>
      <c r="DE44" s="118"/>
      <c r="DF44" s="118"/>
      <c r="DG44" s="118"/>
      <c r="DH44" s="118"/>
      <c r="DI44" s="118"/>
      <c r="DJ44" s="118"/>
      <c r="DK44" s="118"/>
      <c r="DL44" s="118"/>
      <c r="DM44" s="118"/>
      <c r="DN44" s="118"/>
      <c r="DO44" s="118"/>
      <c r="DP44" s="118"/>
      <c r="DQ44" s="118"/>
      <c r="DR44" s="118"/>
      <c r="DS44" s="118"/>
      <c r="DT44" s="118"/>
      <c r="DU44" s="118"/>
      <c r="DV44" s="118"/>
      <c r="DW44" s="118"/>
      <c r="DX44" s="118"/>
      <c r="DY44" s="118"/>
      <c r="DZ44" s="118"/>
      <c r="EA44" s="118"/>
      <c r="EB44" s="118"/>
      <c r="EC44" s="118"/>
      <c r="ED44" s="118"/>
      <c r="EE44" s="118"/>
      <c r="EF44" s="118"/>
      <c r="EG44" s="118"/>
      <c r="EH44" s="118"/>
      <c r="EI44" s="118"/>
      <c r="EJ44" s="118"/>
      <c r="EK44" s="118"/>
      <c r="EL44" s="118"/>
      <c r="EM44" s="118"/>
      <c r="EN44" s="118"/>
      <c r="EO44" s="118"/>
      <c r="EP44" s="118"/>
      <c r="EQ44" s="118"/>
      <c r="ER44" s="118"/>
      <c r="ES44" s="118"/>
      <c r="ET44" s="118"/>
      <c r="EU44" s="118"/>
      <c r="EV44" s="118"/>
      <c r="EW44" s="118"/>
      <c r="EX44" s="118"/>
      <c r="EY44" s="118"/>
      <c r="EZ44" s="118"/>
      <c r="FA44" s="118"/>
      <c r="FB44" s="118"/>
      <c r="FC44" s="118"/>
      <c r="FD44" s="118"/>
      <c r="FE44" s="118"/>
      <c r="FF44" s="118"/>
      <c r="FG44" s="118"/>
      <c r="FH44" s="118"/>
      <c r="FI44" s="118"/>
      <c r="FJ44" s="118"/>
      <c r="FK44" s="118"/>
      <c r="FL44" s="118"/>
      <c r="FM44" s="118"/>
      <c r="FN44" s="118"/>
      <c r="FO44" s="118"/>
      <c r="FP44" s="118"/>
      <c r="FQ44" s="118"/>
      <c r="FR44" s="118"/>
      <c r="FS44" s="118"/>
      <c r="FT44" s="118"/>
      <c r="FU44" s="118"/>
      <c r="FV44" s="118"/>
      <c r="FW44" s="118"/>
      <c r="FX44" s="118"/>
      <c r="FY44" s="118"/>
      <c r="FZ44" s="118"/>
      <c r="GA44" s="118"/>
      <c r="GB44" s="118"/>
      <c r="GC44" s="118"/>
      <c r="GD44" s="118"/>
      <c r="GE44" s="118"/>
      <c r="GF44" s="118"/>
      <c r="GG44" s="118"/>
      <c r="GH44" s="118"/>
      <c r="GI44" s="118"/>
      <c r="GJ44" s="118"/>
      <c r="GK44" s="118"/>
      <c r="GL44" s="118"/>
      <c r="GM44" s="118"/>
      <c r="GN44" s="118"/>
      <c r="GO44" s="118"/>
      <c r="GP44" s="118"/>
      <c r="GQ44" s="118"/>
      <c r="GR44" s="118"/>
      <c r="GS44" s="118"/>
      <c r="GT44" s="118"/>
      <c r="GU44" s="118"/>
      <c r="GV44" s="118"/>
      <c r="GW44" s="118"/>
      <c r="GX44" s="118"/>
      <c r="GY44" s="118"/>
      <c r="GZ44" s="118"/>
      <c r="HA44" s="118"/>
      <c r="HB44" s="118"/>
      <c r="HC44" s="118"/>
      <c r="HD44" s="118"/>
      <c r="HE44" s="118"/>
      <c r="HF44" s="118"/>
      <c r="HG44" s="118"/>
      <c r="HH44" s="118"/>
      <c r="HI44" s="118"/>
      <c r="HJ44" s="118"/>
      <c r="HK44" s="118"/>
      <c r="HL44" s="118"/>
      <c r="HM44" s="118"/>
      <c r="HN44" s="118"/>
      <c r="HO44" s="118"/>
      <c r="HP44" s="118"/>
      <c r="HQ44" s="118"/>
      <c r="HR44" s="118"/>
      <c r="HS44" s="118"/>
      <c r="HT44" s="118"/>
      <c r="HU44" s="118"/>
      <c r="HV44" s="118"/>
      <c r="HW44" s="118"/>
      <c r="HX44" s="118"/>
      <c r="HY44" s="118"/>
      <c r="HZ44" s="118"/>
      <c r="IA44" s="118"/>
      <c r="IB44" s="118"/>
      <c r="IC44" s="118"/>
      <c r="ID44" s="118"/>
      <c r="IE44" s="118"/>
      <c r="IF44" s="118"/>
      <c r="IG44" s="118"/>
      <c r="IH44" s="118"/>
      <c r="II44" s="118"/>
      <c r="IJ44" s="118"/>
      <c r="IK44" s="118"/>
      <c r="IL44" s="118"/>
      <c r="IM44" s="118"/>
      <c r="IN44" s="118"/>
      <c r="IO44" s="118"/>
      <c r="IP44" s="118"/>
      <c r="IQ44" s="118"/>
      <c r="IR44" s="118"/>
      <c r="IS44" s="118"/>
      <c r="IT44" s="118"/>
      <c r="IU44" s="118"/>
      <c r="IV44" s="118"/>
      <c r="IW44" s="118"/>
      <c r="IX44" s="118"/>
      <c r="IY44" s="118"/>
      <c r="IZ44" s="118"/>
      <c r="JA44" s="118"/>
      <c r="JB44" s="118"/>
      <c r="JC44" s="118"/>
      <c r="JD44" s="118"/>
      <c r="JE44" s="118"/>
      <c r="JF44" s="118"/>
      <c r="JG44" s="118"/>
      <c r="JH44" s="118"/>
      <c r="JI44" s="118"/>
      <c r="JJ44" s="118"/>
      <c r="JK44" s="118"/>
      <c r="JL44" s="118"/>
      <c r="JM44" s="118"/>
      <c r="JN44" s="118"/>
      <c r="JO44" s="118"/>
      <c r="JP44" s="118"/>
      <c r="JQ44" s="118"/>
      <c r="JR44" s="118"/>
      <c r="JS44" s="118"/>
      <c r="JT44" s="118"/>
      <c r="JU44" s="118"/>
      <c r="JV44" s="118"/>
      <c r="JW44" s="118"/>
      <c r="JX44" s="118"/>
      <c r="JY44" s="118"/>
      <c r="JZ44" s="118"/>
      <c r="KA44" s="118"/>
      <c r="KB44" s="118"/>
      <c r="KC44" s="118"/>
      <c r="KD44" s="118"/>
      <c r="KE44" s="118"/>
      <c r="KF44" s="118"/>
      <c r="KG44" s="118"/>
      <c r="KH44" s="118"/>
      <c r="KI44" s="118"/>
      <c r="KJ44" s="118"/>
      <c r="KK44" s="118"/>
      <c r="KL44" s="118"/>
      <c r="KM44" s="118"/>
      <c r="KN44" s="118"/>
      <c r="KO44" s="118"/>
      <c r="KP44" s="118"/>
      <c r="KQ44" s="118"/>
      <c r="KR44" s="118"/>
      <c r="KS44" s="118"/>
      <c r="KT44" s="118"/>
      <c r="KU44" s="118"/>
      <c r="KV44" s="118"/>
      <c r="KW44" s="118"/>
      <c r="KX44" s="118"/>
      <c r="KY44" s="118"/>
      <c r="KZ44" s="118"/>
      <c r="LA44" s="118"/>
      <c r="LB44" s="118"/>
      <c r="LC44" s="118"/>
      <c r="LD44" s="118"/>
      <c r="LE44" s="118"/>
      <c r="LF44" s="118"/>
      <c r="LG44" s="118"/>
      <c r="LH44" s="118"/>
      <c r="LI44" s="118"/>
      <c r="LJ44" s="118"/>
      <c r="LK44" s="118"/>
      <c r="LL44" s="118"/>
      <c r="LM44" s="118"/>
      <c r="LN44" s="118"/>
      <c r="LO44" s="118"/>
      <c r="LP44" s="118"/>
      <c r="LQ44" s="118"/>
      <c r="LR44" s="118"/>
      <c r="LS44" s="118"/>
      <c r="LT44" s="118"/>
      <c r="LU44" s="118"/>
      <c r="LV44" s="118"/>
      <c r="LW44" s="118"/>
      <c r="LX44" s="118"/>
      <c r="LY44" s="118"/>
      <c r="LZ44" s="118"/>
      <c r="MA44" s="118"/>
      <c r="MB44" s="118"/>
      <c r="MC44" s="118"/>
      <c r="MD44" s="118"/>
      <c r="ME44" s="118"/>
      <c r="MF44" s="118"/>
      <c r="MG44" s="118"/>
      <c r="MH44" s="118"/>
      <c r="MI44" s="118"/>
      <c r="MJ44" s="118"/>
      <c r="MK44" s="118"/>
      <c r="ML44" s="118"/>
      <c r="MM44" s="118"/>
      <c r="MN44" s="118"/>
      <c r="MO44" s="118"/>
      <c r="MP44" s="118"/>
      <c r="MQ44" s="118"/>
      <c r="MR44" s="118"/>
      <c r="MS44" s="118"/>
      <c r="MT44" s="118"/>
      <c r="MU44" s="118"/>
      <c r="MV44" s="118"/>
      <c r="MW44" s="118"/>
      <c r="MX44" s="118"/>
      <c r="MY44" s="118"/>
      <c r="MZ44" s="118"/>
      <c r="NA44" s="118"/>
      <c r="NB44" s="118"/>
      <c r="NC44" s="118"/>
      <c r="ND44" s="118"/>
      <c r="NE44" s="118"/>
      <c r="NF44" s="118"/>
      <c r="NG44" s="118"/>
      <c r="NH44" s="118"/>
      <c r="NI44" s="118"/>
      <c r="NJ44" s="118"/>
      <c r="NK44" s="118"/>
      <c r="NL44" s="118"/>
      <c r="NM44" s="118"/>
      <c r="NN44" s="118"/>
      <c r="NO44" s="118"/>
      <c r="NP44" s="118"/>
      <c r="NQ44" s="118"/>
      <c r="NR44" s="118"/>
      <c r="NS44" s="118"/>
      <c r="NT44" s="118"/>
      <c r="NU44" s="118"/>
      <c r="NV44" s="118"/>
      <c r="NW44" s="118"/>
      <c r="NX44" s="118"/>
      <c r="NY44" s="118"/>
      <c r="NZ44" s="118"/>
      <c r="OA44" s="118"/>
      <c r="OB44" s="118"/>
      <c r="OC44" s="118"/>
      <c r="OD44" s="118"/>
      <c r="OE44" s="118"/>
      <c r="OF44" s="118"/>
      <c r="OG44" s="118"/>
      <c r="OH44" s="118"/>
      <c r="OI44" s="118"/>
      <c r="OJ44" s="118"/>
      <c r="OK44" s="118"/>
      <c r="OL44" s="118"/>
      <c r="OM44" s="118"/>
      <c r="ON44" s="118"/>
      <c r="OO44" s="118"/>
      <c r="OP44" s="118"/>
      <c r="OQ44" s="118"/>
      <c r="OR44" s="118"/>
      <c r="OS44" s="118"/>
      <c r="OT44" s="118"/>
      <c r="OU44" s="118"/>
      <c r="OV44" s="118"/>
      <c r="OW44" s="118"/>
      <c r="OX44" s="118"/>
      <c r="OY44" s="118"/>
      <c r="OZ44" s="118"/>
      <c r="PA44" s="118"/>
      <c r="PB44" s="118"/>
      <c r="PC44" s="118"/>
      <c r="PD44" s="118"/>
      <c r="PE44" s="118"/>
      <c r="PF44" s="118"/>
      <c r="PG44" s="118"/>
      <c r="PH44" s="118"/>
      <c r="PI44" s="118"/>
      <c r="PJ44" s="118"/>
      <c r="PK44" s="118"/>
      <c r="PL44" s="118"/>
      <c r="PM44" s="118"/>
      <c r="PN44" s="118"/>
      <c r="PO44" s="118"/>
      <c r="PP44" s="118"/>
      <c r="PQ44" s="118"/>
      <c r="PR44" s="118"/>
      <c r="PS44" s="118"/>
      <c r="PT44" s="118"/>
      <c r="PU44" s="118"/>
      <c r="PV44" s="118"/>
      <c r="PW44" s="118"/>
      <c r="PX44" s="118"/>
      <c r="PY44" s="118"/>
      <c r="PZ44" s="118"/>
      <c r="QA44" s="118"/>
      <c r="QB44" s="118"/>
      <c r="QC44" s="118"/>
      <c r="QD44" s="118"/>
      <c r="QE44" s="118"/>
      <c r="QF44" s="118"/>
      <c r="QG44" s="118"/>
      <c r="QH44" s="118"/>
      <c r="QI44" s="118"/>
      <c r="QJ44" s="118"/>
      <c r="QK44" s="118"/>
      <c r="QL44" s="118"/>
      <c r="QM44" s="118"/>
      <c r="QN44" s="118"/>
      <c r="QO44" s="118"/>
      <c r="QP44" s="118"/>
      <c r="QQ44" s="118"/>
      <c r="QR44" s="118"/>
      <c r="QS44" s="118"/>
      <c r="QT44" s="118"/>
      <c r="QU44" s="118"/>
      <c r="QV44" s="118"/>
      <c r="QW44" s="118"/>
      <c r="QX44" s="118"/>
      <c r="QY44" s="118"/>
      <c r="QZ44" s="118"/>
      <c r="RA44" s="118"/>
      <c r="RB44" s="118"/>
      <c r="RC44" s="118"/>
      <c r="RD44" s="118"/>
      <c r="RE44" s="118"/>
      <c r="RF44" s="118"/>
      <c r="RG44" s="118"/>
      <c r="RH44" s="118"/>
      <c r="RI44" s="118"/>
      <c r="RJ44" s="118"/>
      <c r="RK44" s="118"/>
      <c r="RL44" s="118"/>
      <c r="RM44" s="118"/>
      <c r="RN44" s="118"/>
      <c r="RO44" s="118"/>
      <c r="RP44" s="118"/>
      <c r="RQ44" s="118"/>
      <c r="RR44" s="118"/>
      <c r="RS44" s="118"/>
      <c r="RT44" s="118"/>
      <c r="RU44" s="118"/>
      <c r="RV44" s="118"/>
      <c r="RW44" s="118"/>
      <c r="RX44" s="118"/>
      <c r="RY44" s="118"/>
      <c r="RZ44" s="118"/>
      <c r="SA44" s="118"/>
      <c r="SB44" s="118"/>
      <c r="SC44" s="118"/>
      <c r="SD44" s="118"/>
      <c r="SE44" s="118"/>
      <c r="SF44" s="118"/>
      <c r="SG44" s="118"/>
      <c r="SH44" s="118"/>
      <c r="SI44" s="118"/>
      <c r="SJ44" s="118"/>
      <c r="SK44" s="118"/>
      <c r="SL44" s="118"/>
      <c r="SM44" s="118"/>
      <c r="SN44" s="118"/>
      <c r="SO44" s="118"/>
      <c r="SP44" s="118"/>
      <c r="SQ44" s="118"/>
      <c r="SR44" s="118"/>
      <c r="SS44" s="118"/>
      <c r="ST44" s="118"/>
      <c r="SU44" s="118"/>
      <c r="SV44" s="118"/>
      <c r="SW44" s="118"/>
      <c r="SX44" s="118"/>
      <c r="SY44" s="118"/>
      <c r="SZ44" s="118"/>
      <c r="TA44" s="118"/>
      <c r="TB44" s="118"/>
      <c r="TC44" s="118"/>
      <c r="TD44" s="118"/>
      <c r="TE44" s="118"/>
      <c r="TF44" s="118"/>
      <c r="TG44" s="118"/>
      <c r="TH44" s="118"/>
      <c r="TI44" s="118"/>
      <c r="TJ44" s="118"/>
      <c r="TK44" s="118"/>
      <c r="TL44" s="118"/>
      <c r="TM44" s="118"/>
      <c r="TN44" s="118"/>
      <c r="TO44" s="118"/>
      <c r="TP44" s="118"/>
      <c r="TQ44" s="118"/>
      <c r="TR44" s="118"/>
      <c r="TS44" s="118"/>
      <c r="TT44" s="118"/>
      <c r="TU44" s="118"/>
      <c r="TV44" s="118"/>
      <c r="TW44" s="118"/>
      <c r="TX44" s="118"/>
      <c r="TY44" s="118"/>
      <c r="TZ44" s="118"/>
      <c r="UA44" s="118"/>
      <c r="UB44" s="118"/>
      <c r="UC44" s="118"/>
      <c r="UD44" s="118"/>
      <c r="UE44" s="118"/>
      <c r="UF44" s="118"/>
      <c r="UG44" s="118"/>
      <c r="UH44" s="118"/>
      <c r="UI44" s="118"/>
      <c r="UJ44" s="118"/>
      <c r="UK44" s="118"/>
      <c r="UL44" s="118"/>
      <c r="UM44" s="118"/>
      <c r="UN44" s="118"/>
      <c r="UO44" s="118"/>
      <c r="UP44" s="118"/>
      <c r="UQ44" s="118"/>
      <c r="UR44" s="118"/>
      <c r="US44" s="118"/>
      <c r="UT44" s="118"/>
      <c r="UU44" s="118"/>
      <c r="UV44" s="118"/>
      <c r="UW44" s="118"/>
      <c r="UX44" s="118"/>
      <c r="UY44" s="118"/>
      <c r="UZ44" s="118"/>
      <c r="VA44" s="118"/>
      <c r="VB44" s="118"/>
      <c r="VC44" s="118"/>
      <c r="VD44" s="118"/>
      <c r="VE44" s="118"/>
      <c r="VF44" s="118"/>
      <c r="VG44" s="118"/>
      <c r="VH44" s="118"/>
      <c r="VI44" s="118"/>
      <c r="VJ44" s="118"/>
      <c r="VK44" s="118"/>
      <c r="VL44" s="118"/>
      <c r="VM44" s="118"/>
      <c r="VN44" s="118"/>
      <c r="VO44" s="118"/>
      <c r="VP44" s="118"/>
      <c r="VQ44" s="118"/>
      <c r="VR44" s="118"/>
      <c r="VS44" s="118"/>
      <c r="VT44" s="118"/>
      <c r="VU44" s="118"/>
      <c r="VV44" s="118"/>
      <c r="VW44" s="118"/>
      <c r="VX44" s="118"/>
      <c r="VY44" s="118"/>
      <c r="VZ44" s="118"/>
      <c r="WA44" s="118"/>
      <c r="WB44" s="118"/>
      <c r="WC44" s="118"/>
      <c r="WD44" s="118"/>
      <c r="WE44" s="118"/>
      <c r="WF44" s="118"/>
      <c r="WG44" s="118"/>
      <c r="WH44" s="118"/>
      <c r="WI44" s="118"/>
      <c r="WJ44" s="118"/>
      <c r="WK44" s="118"/>
      <c r="WL44" s="118"/>
      <c r="WM44" s="118"/>
      <c r="WN44" s="118"/>
      <c r="WO44" s="118"/>
      <c r="WP44" s="118"/>
      <c r="WQ44" s="118"/>
      <c r="WR44" s="118"/>
      <c r="WS44" s="118"/>
      <c r="WT44" s="118"/>
      <c r="WU44" s="118"/>
      <c r="WV44" s="118"/>
      <c r="WW44" s="118"/>
      <c r="WX44" s="118"/>
      <c r="WY44" s="118"/>
      <c r="WZ44" s="118"/>
      <c r="XA44" s="118"/>
      <c r="XB44" s="118"/>
      <c r="XC44" s="118"/>
      <c r="XD44" s="118"/>
      <c r="XE44" s="118"/>
      <c r="XF44" s="118"/>
      <c r="XG44" s="118"/>
      <c r="XH44" s="118"/>
      <c r="XI44" s="118"/>
      <c r="XJ44" s="118"/>
      <c r="XK44" s="118"/>
      <c r="XL44" s="118"/>
      <c r="XM44" s="118"/>
      <c r="XN44" s="118"/>
      <c r="XO44" s="118"/>
      <c r="XP44" s="118"/>
      <c r="XQ44" s="118"/>
      <c r="XR44" s="118"/>
      <c r="XS44" s="118"/>
      <c r="XT44" s="118"/>
      <c r="XU44" s="118"/>
      <c r="XV44" s="118"/>
      <c r="XW44" s="118"/>
      <c r="XX44" s="118"/>
      <c r="XY44" s="118"/>
      <c r="XZ44" s="118"/>
      <c r="YA44" s="118"/>
      <c r="YB44" s="118"/>
      <c r="YC44" s="118"/>
      <c r="YD44" s="118"/>
      <c r="YE44" s="118"/>
      <c r="YF44" s="118"/>
      <c r="YG44" s="118"/>
      <c r="YH44" s="118"/>
      <c r="YI44" s="118"/>
      <c r="YJ44" s="118"/>
      <c r="YK44" s="118"/>
      <c r="YL44" s="118"/>
      <c r="YM44" s="118"/>
      <c r="YN44" s="118"/>
      <c r="YO44" s="118"/>
      <c r="YP44" s="118"/>
      <c r="YQ44" s="118"/>
      <c r="YR44" s="118"/>
      <c r="YS44" s="118"/>
      <c r="YT44" s="118"/>
      <c r="YU44" s="118"/>
      <c r="YV44" s="118"/>
      <c r="YW44" s="118"/>
      <c r="YX44" s="118"/>
      <c r="YY44" s="118"/>
      <c r="YZ44" s="118"/>
      <c r="ZA44" s="118"/>
      <c r="ZB44" s="118"/>
      <c r="ZC44" s="118"/>
      <c r="ZD44" s="118"/>
      <c r="ZE44" s="118"/>
      <c r="ZF44" s="118"/>
      <c r="ZG44" s="118"/>
      <c r="ZH44" s="118"/>
      <c r="ZI44" s="118"/>
      <c r="ZJ44" s="118"/>
      <c r="ZK44" s="118"/>
      <c r="ZL44" s="118"/>
      <c r="ZM44" s="118"/>
      <c r="ZN44" s="118"/>
      <c r="ZO44" s="118"/>
      <c r="ZP44" s="118"/>
      <c r="ZQ44" s="118"/>
      <c r="ZR44" s="118"/>
      <c r="ZS44" s="118"/>
      <c r="ZT44" s="118"/>
      <c r="ZU44" s="118"/>
      <c r="ZV44" s="118"/>
      <c r="ZW44" s="118"/>
      <c r="ZX44" s="118"/>
      <c r="ZY44" s="118"/>
      <c r="ZZ44" s="118"/>
      <c r="AAA44" s="118"/>
      <c r="AAB44" s="118"/>
      <c r="AAC44" s="118"/>
      <c r="AAD44" s="118"/>
      <c r="AAE44" s="118"/>
      <c r="AAF44" s="118"/>
      <c r="AAG44" s="118"/>
      <c r="AAH44" s="118"/>
      <c r="AAI44" s="118"/>
      <c r="AAJ44" s="118"/>
      <c r="AAK44" s="118"/>
      <c r="AAL44" s="118"/>
      <c r="AAM44" s="118"/>
      <c r="AAN44" s="118"/>
      <c r="AAO44" s="118"/>
      <c r="AAP44" s="118"/>
      <c r="AAQ44" s="118"/>
      <c r="AAR44" s="118"/>
      <c r="AAS44" s="118"/>
      <c r="AAT44" s="118"/>
      <c r="AAU44" s="118"/>
      <c r="AAV44" s="118"/>
      <c r="AAW44" s="118"/>
      <c r="AAX44" s="118"/>
      <c r="AAY44" s="118"/>
      <c r="AAZ44" s="118"/>
      <c r="ABA44" s="118"/>
      <c r="ABB44" s="118"/>
      <c r="ABC44" s="118"/>
      <c r="ABD44" s="118"/>
      <c r="ABE44" s="118"/>
      <c r="ABF44" s="118"/>
      <c r="ABG44" s="118"/>
      <c r="ABH44" s="118"/>
      <c r="ABI44" s="118"/>
      <c r="ABJ44" s="118"/>
      <c r="ABK44" s="118"/>
      <c r="ABL44" s="118"/>
      <c r="ABM44" s="118"/>
      <c r="ABN44" s="118"/>
      <c r="ABO44" s="118"/>
      <c r="ABP44" s="118"/>
      <c r="ABQ44" s="118"/>
      <c r="ABR44" s="118"/>
      <c r="ABS44" s="118"/>
      <c r="ABT44" s="118"/>
      <c r="ABU44" s="118"/>
      <c r="ABV44" s="118"/>
      <c r="ABW44" s="118"/>
      <c r="ABX44" s="118"/>
      <c r="ABY44" s="118"/>
      <c r="ABZ44" s="118"/>
      <c r="ACA44" s="118"/>
      <c r="ACB44" s="118"/>
      <c r="ACC44" s="118"/>
      <c r="ACD44" s="118"/>
      <c r="ACE44" s="118"/>
      <c r="ACF44" s="118"/>
      <c r="ACG44" s="118"/>
      <c r="ACH44" s="118"/>
      <c r="ACI44" s="118"/>
      <c r="ACJ44" s="118"/>
      <c r="ACK44" s="118"/>
      <c r="ACL44" s="118"/>
      <c r="ACM44" s="118"/>
      <c r="ACN44" s="118"/>
      <c r="ACO44" s="118"/>
      <c r="ACP44" s="118"/>
      <c r="ACQ44" s="118"/>
      <c r="ACR44" s="118"/>
      <c r="ACS44" s="118"/>
      <c r="ACT44" s="118"/>
      <c r="ACU44" s="118"/>
      <c r="ACV44" s="118"/>
      <c r="ACW44" s="118"/>
      <c r="ACX44" s="118"/>
      <c r="ACY44" s="118"/>
      <c r="ACZ44" s="118"/>
      <c r="ADA44" s="118"/>
      <c r="ADB44" s="118"/>
      <c r="ADC44" s="118"/>
      <c r="ADD44" s="118"/>
      <c r="ADE44" s="118"/>
      <c r="ADF44" s="118"/>
      <c r="ADG44" s="118"/>
      <c r="ADH44" s="118"/>
      <c r="ADI44" s="118"/>
      <c r="ADJ44" s="118"/>
      <c r="ADK44" s="118"/>
      <c r="ADL44" s="118"/>
      <c r="ADM44" s="118"/>
      <c r="ADN44" s="118"/>
      <c r="ADO44" s="118"/>
      <c r="ADP44" s="118"/>
      <c r="ADQ44" s="118"/>
      <c r="ADR44" s="118"/>
      <c r="ADS44" s="118"/>
      <c r="ADT44" s="118"/>
      <c r="ADU44" s="118"/>
      <c r="ADV44" s="118"/>
      <c r="ADW44" s="118"/>
      <c r="ADX44" s="118"/>
      <c r="ADY44" s="118"/>
      <c r="ADZ44" s="118"/>
      <c r="AEA44" s="118"/>
      <c r="AEB44" s="118"/>
      <c r="AEC44" s="118"/>
      <c r="AED44" s="118"/>
      <c r="AEE44" s="118"/>
      <c r="AEF44" s="118"/>
      <c r="AEG44" s="118"/>
      <c r="AEH44" s="118"/>
      <c r="AEI44" s="118"/>
      <c r="AEJ44" s="118"/>
      <c r="AEK44" s="118"/>
      <c r="AEL44" s="118"/>
      <c r="AEM44" s="118"/>
      <c r="AEN44" s="118"/>
      <c r="AEO44" s="118"/>
      <c r="AEP44" s="118"/>
      <c r="AEQ44" s="118"/>
      <c r="AER44" s="118"/>
      <c r="AES44" s="118"/>
      <c r="AET44" s="118"/>
      <c r="AEU44" s="118"/>
      <c r="AEV44" s="118"/>
      <c r="AEW44" s="118"/>
      <c r="AEX44" s="118"/>
      <c r="AEY44" s="118"/>
      <c r="AEZ44" s="118"/>
      <c r="AFA44" s="118"/>
      <c r="AFB44" s="118"/>
      <c r="AFC44" s="118"/>
      <c r="AFD44" s="118"/>
      <c r="AFE44" s="118"/>
      <c r="AFF44" s="118"/>
      <c r="AFG44" s="118"/>
      <c r="AFH44" s="118"/>
      <c r="AFI44" s="118"/>
      <c r="AFJ44" s="118"/>
      <c r="AFK44" s="118"/>
      <c r="AFL44" s="118"/>
      <c r="AFM44" s="118"/>
      <c r="AFN44" s="118"/>
      <c r="AFO44" s="118"/>
      <c r="AFP44" s="118"/>
      <c r="AFQ44" s="118"/>
      <c r="AFR44" s="118"/>
      <c r="AFS44" s="118"/>
      <c r="AFT44" s="118"/>
      <c r="AFU44" s="118"/>
      <c r="AFV44" s="118"/>
      <c r="AFW44" s="118"/>
      <c r="AFX44" s="118"/>
      <c r="AFY44" s="118"/>
      <c r="AFZ44" s="118"/>
      <c r="AGA44" s="118"/>
      <c r="AGB44" s="118"/>
      <c r="AGC44" s="118"/>
      <c r="AGD44" s="118"/>
      <c r="AGE44" s="118"/>
      <c r="AGF44" s="118"/>
      <c r="AGG44" s="118"/>
      <c r="AGH44" s="118"/>
      <c r="AGI44" s="118"/>
      <c r="AGJ44" s="118"/>
      <c r="AGK44" s="118"/>
      <c r="AGL44" s="118"/>
      <c r="AGM44" s="118"/>
      <c r="AGN44" s="118"/>
      <c r="AGO44" s="118"/>
      <c r="AGP44" s="118"/>
      <c r="AGQ44" s="118"/>
      <c r="AGR44" s="118"/>
      <c r="AGS44" s="118"/>
      <c r="AGT44" s="118"/>
      <c r="AGU44" s="118"/>
      <c r="AGV44" s="118"/>
      <c r="AGW44" s="118"/>
      <c r="AGX44" s="118"/>
      <c r="AGY44" s="118"/>
      <c r="AGZ44" s="118"/>
      <c r="AHA44" s="118"/>
      <c r="AHB44" s="118"/>
      <c r="AHC44" s="118"/>
      <c r="AHD44" s="118"/>
      <c r="AHE44" s="118"/>
      <c r="AHF44" s="118"/>
      <c r="AHG44" s="118"/>
      <c r="AHH44" s="118"/>
      <c r="AHI44" s="118"/>
      <c r="AHJ44" s="118"/>
      <c r="AHK44" s="118"/>
      <c r="AHL44" s="118"/>
      <c r="AHM44" s="118"/>
      <c r="AHN44" s="118"/>
      <c r="AHO44" s="118"/>
      <c r="AHP44" s="118"/>
      <c r="AHQ44" s="118"/>
      <c r="AHR44" s="118"/>
      <c r="AHS44" s="118"/>
      <c r="AHT44" s="118"/>
      <c r="AHU44" s="118"/>
      <c r="AHV44" s="118"/>
      <c r="AHW44" s="118"/>
      <c r="AHX44" s="118"/>
      <c r="AHY44" s="118"/>
      <c r="AHZ44" s="118"/>
      <c r="AIA44" s="118"/>
      <c r="AIB44" s="118"/>
      <c r="AIC44" s="118"/>
      <c r="AID44" s="118"/>
      <c r="AIE44" s="118"/>
      <c r="AIF44" s="118"/>
      <c r="AIG44" s="118"/>
      <c r="AIH44" s="118"/>
      <c r="AII44" s="118"/>
      <c r="AIJ44" s="118"/>
      <c r="AIK44" s="118"/>
      <c r="AIL44" s="118"/>
      <c r="AIM44" s="118"/>
      <c r="AIN44" s="118"/>
      <c r="AIO44" s="118"/>
      <c r="AIP44" s="118"/>
      <c r="AIQ44" s="118"/>
      <c r="AIR44" s="118"/>
      <c r="AIS44" s="118"/>
      <c r="AIT44" s="118"/>
      <c r="AIU44" s="118"/>
      <c r="AIV44" s="118"/>
      <c r="AIW44" s="118"/>
      <c r="AIX44" s="118"/>
      <c r="AIY44" s="118"/>
      <c r="AIZ44" s="118"/>
      <c r="AJA44" s="118"/>
      <c r="AJB44" s="118"/>
      <c r="AJC44" s="118"/>
      <c r="AJD44" s="118"/>
      <c r="AJE44" s="118"/>
      <c r="AJF44" s="118"/>
      <c r="AJG44" s="118"/>
      <c r="AJH44" s="118"/>
      <c r="AJI44" s="118"/>
      <c r="AJJ44" s="118"/>
      <c r="AJK44" s="118"/>
      <c r="AJL44" s="118"/>
      <c r="AJM44" s="118"/>
      <c r="AJN44" s="118"/>
      <c r="AJO44" s="118"/>
      <c r="AJP44" s="118"/>
      <c r="AJQ44" s="118"/>
      <c r="AJR44" s="118"/>
      <c r="AJS44" s="118"/>
      <c r="AJT44" s="118"/>
      <c r="AJU44" s="118"/>
      <c r="AJV44" s="118"/>
      <c r="AJW44" s="118"/>
      <c r="AJX44" s="118"/>
      <c r="AJY44" s="118"/>
      <c r="AJZ44" s="118"/>
      <c r="AKA44" s="118"/>
      <c r="AKB44" s="118"/>
      <c r="AKC44" s="118"/>
      <c r="AKD44" s="118"/>
      <c r="AKE44" s="118"/>
      <c r="AKF44" s="118"/>
      <c r="AKG44" s="118"/>
      <c r="AKH44" s="118"/>
      <c r="AKI44" s="118"/>
      <c r="AKJ44" s="118"/>
      <c r="AKK44" s="118"/>
      <c r="AKL44" s="118"/>
      <c r="AKM44" s="118"/>
      <c r="AKN44" s="118"/>
      <c r="AKO44" s="118"/>
      <c r="AKP44" s="118"/>
      <c r="AKQ44" s="118"/>
      <c r="AKR44" s="118"/>
      <c r="AKS44" s="118"/>
      <c r="AKT44" s="118"/>
      <c r="AKU44" s="118"/>
      <c r="AKV44" s="118"/>
      <c r="AKW44" s="118"/>
      <c r="AKX44" s="118"/>
      <c r="AKY44" s="118"/>
      <c r="AKZ44" s="118"/>
      <c r="ALA44" s="118"/>
      <c r="ALB44" s="118"/>
      <c r="ALC44" s="118"/>
      <c r="ALD44" s="118"/>
      <c r="ALE44" s="118"/>
      <c r="ALF44" s="118"/>
      <c r="ALG44" s="118"/>
      <c r="ALH44" s="118"/>
      <c r="ALI44" s="118"/>
      <c r="ALJ44" s="118"/>
      <c r="ALK44" s="118"/>
      <c r="ALL44" s="118"/>
      <c r="ALM44" s="118"/>
      <c r="ALN44" s="118"/>
      <c r="ALO44" s="118"/>
      <c r="ALP44" s="118"/>
      <c r="ALQ44" s="118"/>
      <c r="ALR44" s="118"/>
      <c r="ALS44" s="118"/>
      <c r="ALT44" s="118"/>
      <c r="ALU44" s="118"/>
      <c r="ALV44" s="118"/>
      <c r="ALW44" s="118"/>
      <c r="ALX44" s="118"/>
      <c r="ALY44" s="118"/>
      <c r="ALZ44" s="118"/>
      <c r="AMA44" s="118"/>
      <c r="AMB44" s="118"/>
      <c r="AMC44" s="118"/>
      <c r="AMD44" s="118"/>
      <c r="AME44" s="118"/>
      <c r="AMF44" s="118"/>
      <c r="AMG44" s="118"/>
      <c r="AMH44" s="118"/>
      <c r="AMI44" s="118"/>
      <c r="AMJ44" s="118"/>
      <c r="AMK44" s="118"/>
      <c r="AML44" s="118"/>
      <c r="AMM44" s="118"/>
      <c r="AMN44" s="118"/>
      <c r="AMO44" s="118"/>
      <c r="AMP44" s="118"/>
      <c r="AMQ44" s="118"/>
      <c r="AMR44" s="118"/>
      <c r="AMS44" s="118"/>
      <c r="AMT44" s="118"/>
      <c r="AMU44" s="118"/>
      <c r="AMV44" s="118"/>
      <c r="AMW44" s="118"/>
      <c r="AMX44" s="118"/>
      <c r="AMY44" s="118"/>
      <c r="AMZ44" s="118"/>
      <c r="ANA44" s="118"/>
      <c r="ANB44" s="118"/>
      <c r="ANC44" s="118"/>
      <c r="AND44" s="118"/>
      <c r="ANE44" s="118"/>
      <c r="ANF44" s="118"/>
      <c r="ANG44" s="118"/>
      <c r="ANH44" s="118"/>
      <c r="ANI44" s="118"/>
      <c r="ANJ44" s="118"/>
      <c r="ANK44" s="118"/>
      <c r="ANL44" s="118"/>
      <c r="ANM44" s="118"/>
      <c r="ANN44" s="118"/>
      <c r="ANO44" s="118"/>
      <c r="ANP44" s="118"/>
      <c r="ANQ44" s="118"/>
      <c r="ANR44" s="118"/>
      <c r="ANS44" s="118"/>
      <c r="ANT44" s="118"/>
      <c r="ANU44" s="118"/>
      <c r="ANV44" s="118"/>
      <c r="ANW44" s="118"/>
      <c r="ANX44" s="118"/>
      <c r="ANY44" s="118"/>
      <c r="ANZ44" s="118"/>
      <c r="AOA44" s="118"/>
      <c r="AOB44" s="118"/>
      <c r="AOC44" s="118"/>
      <c r="AOD44" s="118"/>
      <c r="AOE44" s="118"/>
      <c r="AOF44" s="118"/>
      <c r="AOG44" s="118"/>
      <c r="AOH44" s="118"/>
      <c r="AOI44" s="118"/>
      <c r="AOJ44" s="118"/>
      <c r="AOK44" s="118"/>
      <c r="AOL44" s="118"/>
      <c r="AOM44" s="118"/>
      <c r="AON44" s="118"/>
      <c r="AOO44" s="118"/>
      <c r="AOP44" s="118"/>
      <c r="AOQ44" s="118"/>
      <c r="AOR44" s="118"/>
      <c r="AOS44" s="118"/>
      <c r="AOT44" s="118"/>
      <c r="AOU44" s="118"/>
      <c r="AOV44" s="118"/>
      <c r="AOW44" s="118"/>
      <c r="AOX44" s="118"/>
      <c r="AOY44" s="118"/>
      <c r="AOZ44" s="118"/>
      <c r="APA44" s="118"/>
      <c r="APB44" s="118"/>
      <c r="APC44" s="118"/>
      <c r="APD44" s="118"/>
      <c r="APE44" s="118"/>
      <c r="APF44" s="118"/>
      <c r="APG44" s="118"/>
      <c r="APH44" s="118"/>
      <c r="API44" s="118"/>
      <c r="APJ44" s="118"/>
      <c r="APK44" s="118"/>
      <c r="APL44" s="118"/>
      <c r="APM44" s="118"/>
      <c r="APN44" s="118"/>
      <c r="APO44" s="118"/>
      <c r="APP44" s="118"/>
      <c r="APQ44" s="118"/>
      <c r="APR44" s="118"/>
      <c r="APS44" s="118"/>
      <c r="APT44" s="118"/>
      <c r="APU44" s="118"/>
      <c r="APV44" s="118"/>
      <c r="APW44" s="118"/>
      <c r="APX44" s="118"/>
      <c r="APY44" s="118"/>
      <c r="APZ44" s="118"/>
      <c r="AQA44" s="118"/>
      <c r="AQB44" s="118"/>
      <c r="AQC44" s="118"/>
      <c r="AQD44" s="118"/>
      <c r="AQE44" s="118"/>
      <c r="AQF44" s="118"/>
      <c r="AQG44" s="118"/>
      <c r="AQH44" s="118"/>
      <c r="AQI44" s="118"/>
      <c r="AQJ44" s="118"/>
      <c r="AQK44" s="118"/>
      <c r="AQL44" s="118"/>
      <c r="AQM44" s="118"/>
      <c r="AQN44" s="118"/>
      <c r="AQO44" s="118"/>
      <c r="AQP44" s="118"/>
      <c r="AQQ44" s="118"/>
      <c r="AQR44" s="118"/>
      <c r="AQS44" s="118"/>
      <c r="AQT44" s="118"/>
      <c r="AQU44" s="118"/>
      <c r="AQV44" s="118"/>
      <c r="AQW44" s="118"/>
      <c r="AQX44" s="118"/>
      <c r="AQY44" s="118"/>
      <c r="AQZ44" s="118"/>
      <c r="ARA44" s="118"/>
      <c r="ARB44" s="118"/>
      <c r="ARC44" s="118"/>
      <c r="ARD44" s="118"/>
      <c r="ARE44" s="118"/>
      <c r="ARF44" s="118"/>
      <c r="ARG44" s="118"/>
      <c r="ARH44" s="118"/>
      <c r="ARI44" s="118"/>
      <c r="ARJ44" s="118"/>
      <c r="ARK44" s="118"/>
      <c r="ARL44" s="118"/>
      <c r="ARM44" s="118"/>
      <c r="ARN44" s="118"/>
      <c r="ARO44" s="118"/>
      <c r="ARP44" s="118"/>
      <c r="ARQ44" s="118"/>
      <c r="ARR44" s="118"/>
      <c r="ARS44" s="118"/>
      <c r="ART44" s="118"/>
      <c r="ARU44" s="118"/>
      <c r="ARV44" s="118"/>
      <c r="ARW44" s="118"/>
      <c r="ARX44" s="118"/>
      <c r="ARY44" s="118"/>
      <c r="ARZ44" s="118"/>
      <c r="ASA44" s="118"/>
      <c r="ASB44" s="118"/>
      <c r="ASC44" s="118"/>
      <c r="ASD44" s="118"/>
      <c r="ASE44" s="118"/>
      <c r="ASF44" s="118"/>
      <c r="ASG44" s="118"/>
      <c r="ASH44" s="118"/>
      <c r="ASI44" s="118"/>
      <c r="ASJ44" s="118"/>
      <c r="ASK44" s="118"/>
      <c r="ASL44" s="118"/>
      <c r="ASM44" s="118"/>
      <c r="ASN44" s="118"/>
      <c r="ASO44" s="118"/>
      <c r="ASP44" s="118"/>
      <c r="ASQ44" s="118"/>
      <c r="ASR44" s="118"/>
      <c r="ASS44" s="118"/>
      <c r="AST44" s="118"/>
      <c r="ASU44" s="118"/>
      <c r="ASV44" s="118"/>
      <c r="ASW44" s="118"/>
      <c r="ASX44" s="118"/>
      <c r="ASY44" s="118"/>
      <c r="ASZ44" s="118"/>
      <c r="ATA44" s="118"/>
      <c r="ATB44" s="118"/>
      <c r="ATC44" s="118"/>
      <c r="ATD44" s="118"/>
      <c r="ATE44" s="118"/>
      <c r="ATF44" s="118"/>
      <c r="ATG44" s="118"/>
      <c r="ATH44" s="118"/>
      <c r="ATI44" s="118"/>
      <c r="ATJ44" s="118"/>
      <c r="ATK44" s="118"/>
      <c r="ATL44" s="118"/>
      <c r="ATM44" s="118"/>
      <c r="ATN44" s="118"/>
      <c r="ATO44" s="118"/>
      <c r="ATP44" s="118"/>
      <c r="ATQ44" s="118"/>
      <c r="ATR44" s="118"/>
      <c r="ATS44" s="118"/>
      <c r="ATT44" s="118"/>
      <c r="ATU44" s="118"/>
      <c r="ATV44" s="118"/>
      <c r="ATW44" s="118"/>
      <c r="ATX44" s="118"/>
      <c r="ATY44" s="118"/>
      <c r="ATZ44" s="118"/>
      <c r="AUA44" s="118"/>
      <c r="AUB44" s="118"/>
      <c r="AUC44" s="118"/>
      <c r="AUD44" s="118"/>
      <c r="AUE44" s="118"/>
      <c r="AUF44" s="118"/>
      <c r="AUG44" s="118"/>
      <c r="AUH44" s="118"/>
      <c r="AUI44" s="118"/>
      <c r="AUJ44" s="118"/>
      <c r="AUK44" s="118"/>
      <c r="AUL44" s="118"/>
      <c r="AUM44" s="118"/>
      <c r="AUN44" s="118"/>
      <c r="AUO44" s="118"/>
      <c r="AUP44" s="118"/>
      <c r="AUQ44" s="118"/>
      <c r="AUR44" s="118"/>
      <c r="AUS44" s="118"/>
      <c r="AUT44" s="118"/>
      <c r="AUU44" s="118"/>
      <c r="AUV44" s="118"/>
      <c r="AUW44" s="118"/>
      <c r="AUX44" s="118"/>
      <c r="AUY44" s="118"/>
      <c r="AUZ44" s="118"/>
      <c r="AVA44" s="118"/>
      <c r="AVB44" s="118"/>
      <c r="AVC44" s="118"/>
      <c r="AVD44" s="118"/>
      <c r="AVE44" s="118"/>
      <c r="AVF44" s="118"/>
      <c r="AVG44" s="118"/>
      <c r="AVH44" s="118"/>
      <c r="AVI44" s="118"/>
      <c r="AVJ44" s="118"/>
      <c r="AVK44" s="118"/>
      <c r="AVL44" s="118"/>
      <c r="AVM44" s="118"/>
      <c r="AVN44" s="118"/>
      <c r="AVO44" s="118"/>
      <c r="AVP44" s="118"/>
      <c r="AVQ44" s="118"/>
      <c r="AVR44" s="118"/>
      <c r="AVS44" s="118"/>
      <c r="AVT44" s="118"/>
      <c r="AVU44" s="118"/>
      <c r="AVV44" s="118"/>
      <c r="AVW44" s="118"/>
      <c r="AVX44" s="118"/>
      <c r="AVY44" s="118"/>
      <c r="AVZ44" s="118"/>
      <c r="AWA44" s="118"/>
      <c r="AWB44" s="118"/>
      <c r="AWC44" s="118"/>
      <c r="AWD44" s="118"/>
      <c r="AWE44" s="118"/>
      <c r="AWF44" s="118"/>
      <c r="AWG44" s="118"/>
      <c r="AWH44" s="118"/>
      <c r="AWI44" s="118"/>
      <c r="AWJ44" s="118"/>
      <c r="AWK44" s="118"/>
      <c r="AWL44" s="118"/>
      <c r="AWM44" s="118"/>
      <c r="AWN44" s="118"/>
      <c r="AWO44" s="118"/>
      <c r="AWP44" s="118"/>
      <c r="AWQ44" s="118"/>
      <c r="AWR44" s="118"/>
      <c r="AWS44" s="118"/>
      <c r="AWT44" s="118"/>
      <c r="AWU44" s="118"/>
      <c r="AWV44" s="118"/>
      <c r="AWW44" s="118"/>
      <c r="AWX44" s="118"/>
      <c r="AWY44" s="118"/>
      <c r="AWZ44" s="118"/>
      <c r="AXA44" s="118"/>
      <c r="AXB44" s="118"/>
      <c r="AXC44" s="118"/>
      <c r="AXD44" s="118"/>
      <c r="AXE44" s="118"/>
      <c r="AXF44" s="118"/>
      <c r="AXG44" s="118"/>
      <c r="AXH44" s="118"/>
      <c r="AXI44" s="118"/>
      <c r="AXJ44" s="118"/>
      <c r="AXK44" s="118"/>
      <c r="AXL44" s="118"/>
      <c r="AXM44" s="118"/>
      <c r="AXN44" s="118"/>
      <c r="AXO44" s="118"/>
      <c r="AXP44" s="118"/>
      <c r="AXQ44" s="118"/>
      <c r="AXR44" s="118"/>
      <c r="AXS44" s="118"/>
      <c r="AXT44" s="118"/>
      <c r="AXU44" s="118"/>
      <c r="AXV44" s="118"/>
      <c r="AXW44" s="118"/>
      <c r="AXX44" s="118"/>
      <c r="AXY44" s="118"/>
      <c r="AXZ44" s="118"/>
      <c r="AYA44" s="118"/>
      <c r="AYB44" s="118"/>
      <c r="AYC44" s="118"/>
      <c r="AYD44" s="118"/>
      <c r="AYE44" s="118"/>
      <c r="AYF44" s="118"/>
      <c r="AYG44" s="118"/>
      <c r="AYH44" s="118"/>
      <c r="AYI44" s="118"/>
      <c r="AYJ44" s="118"/>
      <c r="AYK44" s="118"/>
      <c r="AYL44" s="118"/>
      <c r="AYM44" s="118"/>
      <c r="AYN44" s="118"/>
      <c r="AYO44" s="118"/>
      <c r="AYP44" s="118"/>
      <c r="AYQ44" s="118"/>
      <c r="AYR44" s="118"/>
      <c r="AYS44" s="118"/>
      <c r="AYT44" s="118"/>
      <c r="AYU44" s="118"/>
      <c r="AYV44" s="118"/>
      <c r="AYW44" s="118"/>
      <c r="AYX44" s="118"/>
      <c r="AYY44" s="118"/>
      <c r="AYZ44" s="118"/>
      <c r="AZA44" s="118"/>
      <c r="AZB44" s="118"/>
      <c r="AZC44" s="118"/>
      <c r="AZD44" s="118"/>
      <c r="AZE44" s="118"/>
      <c r="AZF44" s="118"/>
      <c r="AZG44" s="118"/>
      <c r="AZH44" s="118"/>
      <c r="AZI44" s="118"/>
      <c r="AZJ44" s="118"/>
      <c r="AZK44" s="118"/>
      <c r="AZL44" s="118"/>
      <c r="AZM44" s="118"/>
      <c r="AZN44" s="118"/>
      <c r="AZO44" s="118"/>
      <c r="AZP44" s="118"/>
      <c r="AZQ44" s="118"/>
      <c r="AZR44" s="118"/>
      <c r="AZS44" s="118"/>
      <c r="AZT44" s="118"/>
      <c r="AZU44" s="118"/>
      <c r="AZV44" s="118"/>
      <c r="AZW44" s="118"/>
      <c r="AZX44" s="118"/>
      <c r="AZY44" s="118"/>
      <c r="AZZ44" s="118"/>
      <c r="BAA44" s="118"/>
      <c r="BAB44" s="118"/>
      <c r="BAC44" s="118"/>
      <c r="BAD44" s="118"/>
      <c r="BAE44" s="118"/>
      <c r="BAF44" s="118"/>
      <c r="BAG44" s="118"/>
      <c r="BAH44" s="118"/>
      <c r="BAI44" s="118"/>
      <c r="BAJ44" s="118"/>
      <c r="BAK44" s="118"/>
      <c r="BAL44" s="118"/>
      <c r="BAM44" s="118"/>
      <c r="BAN44" s="118"/>
      <c r="BAO44" s="118"/>
      <c r="BAP44" s="118"/>
      <c r="BAQ44" s="118"/>
      <c r="BAR44" s="118"/>
      <c r="BAS44" s="118"/>
      <c r="BAT44" s="118"/>
      <c r="BAU44" s="118"/>
      <c r="BAV44" s="118"/>
    </row>
    <row r="45" spans="1:1400" s="117" customFormat="1" ht="23.25" customHeight="1">
      <c r="A45" s="202">
        <v>2</v>
      </c>
      <c r="B45" s="203" t="s">
        <v>102</v>
      </c>
      <c r="C45" s="204"/>
      <c r="D45" s="203" t="s">
        <v>103</v>
      </c>
      <c r="E45" s="206">
        <v>484820670</v>
      </c>
      <c r="F45" s="207" t="s">
        <v>30</v>
      </c>
      <c r="G45" s="208">
        <f t="shared" si="3"/>
        <v>5</v>
      </c>
      <c r="H45" s="208">
        <v>5</v>
      </c>
      <c r="I45" s="243">
        <v>80800000</v>
      </c>
      <c r="J45" s="219">
        <f t="shared" si="0"/>
        <v>16.6659560946525</v>
      </c>
      <c r="K45" s="219">
        <f t="shared" si="1"/>
        <v>16.6659560946525</v>
      </c>
      <c r="L45" s="219">
        <f t="shared" si="4"/>
        <v>-11.6659560946525</v>
      </c>
      <c r="M45" s="220">
        <f t="shared" si="5"/>
        <v>404020670</v>
      </c>
      <c r="N45" s="219">
        <f t="shared" si="2"/>
        <v>83.3340439053475</v>
      </c>
      <c r="O45" s="224"/>
      <c r="P45" s="221"/>
      <c r="Q45" s="224"/>
      <c r="R45" s="118"/>
      <c r="S45" s="118"/>
      <c r="T45" s="118"/>
      <c r="U45" s="118"/>
      <c r="V45" s="118"/>
      <c r="W45" s="118"/>
      <c r="X45" s="118"/>
      <c r="Y45" s="118"/>
      <c r="Z45" s="118"/>
      <c r="AA45" s="118"/>
      <c r="AB45" s="118"/>
      <c r="AC45" s="118"/>
      <c r="AD45" s="118"/>
      <c r="AE45" s="118"/>
      <c r="AF45" s="118"/>
      <c r="AG45" s="118"/>
      <c r="AH45" s="118"/>
      <c r="AI45" s="118"/>
      <c r="AJ45" s="118"/>
      <c r="AK45" s="118"/>
      <c r="AL45" s="118"/>
      <c r="AM45" s="118"/>
      <c r="AN45" s="118"/>
      <c r="AO45" s="118"/>
      <c r="AP45" s="118"/>
      <c r="AQ45" s="118"/>
      <c r="AR45" s="118"/>
      <c r="AS45" s="118"/>
      <c r="AT45" s="118"/>
      <c r="AU45" s="118"/>
      <c r="AV45" s="118"/>
      <c r="AW45" s="118"/>
      <c r="AX45" s="118"/>
      <c r="AY45" s="118"/>
      <c r="AZ45" s="118"/>
      <c r="BA45" s="118"/>
      <c r="BB45" s="118"/>
      <c r="BC45" s="118"/>
      <c r="BD45" s="118"/>
      <c r="BE45" s="118"/>
      <c r="BF45" s="118"/>
      <c r="BG45" s="118"/>
      <c r="BH45" s="118"/>
      <c r="BI45" s="118"/>
      <c r="BJ45" s="118"/>
      <c r="BK45" s="118"/>
      <c r="BL45" s="118"/>
      <c r="BM45" s="118"/>
      <c r="BN45" s="118"/>
      <c r="BO45" s="118"/>
      <c r="BP45" s="118"/>
      <c r="BQ45" s="118"/>
      <c r="BR45" s="118"/>
      <c r="BS45" s="118"/>
      <c r="BT45" s="118"/>
      <c r="BU45" s="118"/>
      <c r="BV45" s="118"/>
      <c r="BW45" s="118"/>
      <c r="BX45" s="118"/>
      <c r="BY45" s="118"/>
      <c r="BZ45" s="118"/>
      <c r="CA45" s="118"/>
      <c r="CB45" s="118"/>
      <c r="CC45" s="118"/>
      <c r="CD45" s="118"/>
      <c r="CE45" s="118"/>
      <c r="CF45" s="118"/>
      <c r="CG45" s="118"/>
      <c r="CH45" s="118"/>
      <c r="CI45" s="118"/>
      <c r="CJ45" s="118"/>
      <c r="CK45" s="118"/>
      <c r="CL45" s="118"/>
      <c r="CM45" s="118"/>
      <c r="CN45" s="118"/>
      <c r="CO45" s="118"/>
      <c r="CP45" s="118"/>
      <c r="CQ45" s="118"/>
      <c r="CR45" s="118"/>
      <c r="CS45" s="118"/>
      <c r="CT45" s="118"/>
      <c r="CU45" s="118"/>
      <c r="CV45" s="118"/>
      <c r="CW45" s="118"/>
      <c r="CX45" s="118"/>
      <c r="CY45" s="118"/>
      <c r="CZ45" s="118"/>
      <c r="DA45" s="118"/>
      <c r="DB45" s="118"/>
      <c r="DC45" s="118"/>
      <c r="DD45" s="118"/>
      <c r="DE45" s="118"/>
      <c r="DF45" s="118"/>
      <c r="DG45" s="118"/>
      <c r="DH45" s="118"/>
      <c r="DI45" s="118"/>
      <c r="DJ45" s="118"/>
      <c r="DK45" s="118"/>
      <c r="DL45" s="118"/>
      <c r="DM45" s="118"/>
      <c r="DN45" s="118"/>
      <c r="DO45" s="118"/>
      <c r="DP45" s="118"/>
      <c r="DQ45" s="118"/>
      <c r="DR45" s="118"/>
      <c r="DS45" s="118"/>
      <c r="DT45" s="118"/>
      <c r="DU45" s="118"/>
      <c r="DV45" s="118"/>
      <c r="DW45" s="118"/>
      <c r="DX45" s="118"/>
      <c r="DY45" s="118"/>
      <c r="DZ45" s="118"/>
      <c r="EA45" s="118"/>
      <c r="EB45" s="118"/>
      <c r="EC45" s="118"/>
      <c r="ED45" s="118"/>
      <c r="EE45" s="118"/>
      <c r="EF45" s="118"/>
      <c r="EG45" s="118"/>
      <c r="EH45" s="118"/>
      <c r="EI45" s="118"/>
      <c r="EJ45" s="118"/>
      <c r="EK45" s="118"/>
      <c r="EL45" s="118"/>
      <c r="EM45" s="118"/>
      <c r="EN45" s="118"/>
      <c r="EO45" s="118"/>
      <c r="EP45" s="118"/>
      <c r="EQ45" s="118"/>
      <c r="ER45" s="118"/>
      <c r="ES45" s="118"/>
      <c r="ET45" s="118"/>
      <c r="EU45" s="118"/>
      <c r="EV45" s="118"/>
      <c r="EW45" s="118"/>
      <c r="EX45" s="118"/>
      <c r="EY45" s="118"/>
      <c r="EZ45" s="118"/>
      <c r="FA45" s="118"/>
      <c r="FB45" s="118"/>
      <c r="FC45" s="118"/>
      <c r="FD45" s="118"/>
      <c r="FE45" s="118"/>
      <c r="FF45" s="118"/>
      <c r="FG45" s="118"/>
      <c r="FH45" s="118"/>
      <c r="FI45" s="118"/>
      <c r="FJ45" s="118"/>
      <c r="FK45" s="118"/>
      <c r="FL45" s="118"/>
      <c r="FM45" s="118"/>
      <c r="FN45" s="118"/>
      <c r="FO45" s="118"/>
      <c r="FP45" s="118"/>
      <c r="FQ45" s="118"/>
      <c r="FR45" s="118"/>
      <c r="FS45" s="118"/>
      <c r="FT45" s="118"/>
      <c r="FU45" s="118"/>
      <c r="FV45" s="118"/>
      <c r="FW45" s="118"/>
      <c r="FX45" s="118"/>
      <c r="FY45" s="118"/>
      <c r="FZ45" s="118"/>
      <c r="GA45" s="118"/>
      <c r="GB45" s="118"/>
      <c r="GC45" s="118"/>
      <c r="GD45" s="118"/>
      <c r="GE45" s="118"/>
      <c r="GF45" s="118"/>
      <c r="GG45" s="118"/>
      <c r="GH45" s="118"/>
      <c r="GI45" s="118"/>
      <c r="GJ45" s="118"/>
      <c r="GK45" s="118"/>
      <c r="GL45" s="118"/>
      <c r="GM45" s="118"/>
      <c r="GN45" s="118"/>
      <c r="GO45" s="118"/>
      <c r="GP45" s="118"/>
      <c r="GQ45" s="118"/>
      <c r="GR45" s="118"/>
      <c r="GS45" s="118"/>
      <c r="GT45" s="118"/>
      <c r="GU45" s="118"/>
      <c r="GV45" s="118"/>
      <c r="GW45" s="118"/>
      <c r="GX45" s="118"/>
      <c r="GY45" s="118"/>
      <c r="GZ45" s="118"/>
      <c r="HA45" s="118"/>
      <c r="HB45" s="118"/>
      <c r="HC45" s="118"/>
      <c r="HD45" s="118"/>
      <c r="HE45" s="118"/>
      <c r="HF45" s="118"/>
      <c r="HG45" s="118"/>
      <c r="HH45" s="118"/>
      <c r="HI45" s="118"/>
      <c r="HJ45" s="118"/>
      <c r="HK45" s="118"/>
      <c r="HL45" s="118"/>
      <c r="HM45" s="118"/>
      <c r="HN45" s="118"/>
      <c r="HO45" s="118"/>
      <c r="HP45" s="118"/>
      <c r="HQ45" s="118"/>
      <c r="HR45" s="118"/>
      <c r="HS45" s="118"/>
      <c r="HT45" s="118"/>
      <c r="HU45" s="118"/>
      <c r="HV45" s="118"/>
      <c r="HW45" s="118"/>
      <c r="HX45" s="118"/>
      <c r="HY45" s="118"/>
      <c r="HZ45" s="118"/>
      <c r="IA45" s="118"/>
      <c r="IB45" s="118"/>
      <c r="IC45" s="118"/>
      <c r="ID45" s="118"/>
      <c r="IE45" s="118"/>
      <c r="IF45" s="118"/>
      <c r="IG45" s="118"/>
      <c r="IH45" s="118"/>
      <c r="II45" s="118"/>
      <c r="IJ45" s="118"/>
      <c r="IK45" s="118"/>
      <c r="IL45" s="118"/>
      <c r="IM45" s="118"/>
      <c r="IN45" s="118"/>
      <c r="IO45" s="118"/>
      <c r="IP45" s="118"/>
      <c r="IQ45" s="118"/>
      <c r="IR45" s="118"/>
      <c r="IS45" s="118"/>
      <c r="IT45" s="118"/>
      <c r="IU45" s="118"/>
      <c r="IV45" s="118"/>
      <c r="IW45" s="118"/>
      <c r="IX45" s="118"/>
      <c r="IY45" s="118"/>
      <c r="IZ45" s="118"/>
      <c r="JA45" s="118"/>
      <c r="JB45" s="118"/>
      <c r="JC45" s="118"/>
      <c r="JD45" s="118"/>
      <c r="JE45" s="118"/>
      <c r="JF45" s="118"/>
      <c r="JG45" s="118"/>
      <c r="JH45" s="118"/>
      <c r="JI45" s="118"/>
      <c r="JJ45" s="118"/>
      <c r="JK45" s="118"/>
      <c r="JL45" s="118"/>
      <c r="JM45" s="118"/>
      <c r="JN45" s="118"/>
      <c r="JO45" s="118"/>
      <c r="JP45" s="118"/>
      <c r="JQ45" s="118"/>
      <c r="JR45" s="118"/>
      <c r="JS45" s="118"/>
      <c r="JT45" s="118"/>
      <c r="JU45" s="118"/>
      <c r="JV45" s="118"/>
      <c r="JW45" s="118"/>
      <c r="JX45" s="118"/>
      <c r="JY45" s="118"/>
      <c r="JZ45" s="118"/>
      <c r="KA45" s="118"/>
      <c r="KB45" s="118"/>
      <c r="KC45" s="118"/>
      <c r="KD45" s="118"/>
      <c r="KE45" s="118"/>
      <c r="KF45" s="118"/>
      <c r="KG45" s="118"/>
      <c r="KH45" s="118"/>
      <c r="KI45" s="118"/>
      <c r="KJ45" s="118"/>
      <c r="KK45" s="118"/>
      <c r="KL45" s="118"/>
      <c r="KM45" s="118"/>
      <c r="KN45" s="118"/>
      <c r="KO45" s="118"/>
      <c r="KP45" s="118"/>
      <c r="KQ45" s="118"/>
      <c r="KR45" s="118"/>
      <c r="KS45" s="118"/>
      <c r="KT45" s="118"/>
      <c r="KU45" s="118"/>
      <c r="KV45" s="118"/>
      <c r="KW45" s="118"/>
      <c r="KX45" s="118"/>
      <c r="KY45" s="118"/>
      <c r="KZ45" s="118"/>
      <c r="LA45" s="118"/>
      <c r="LB45" s="118"/>
      <c r="LC45" s="118"/>
      <c r="LD45" s="118"/>
      <c r="LE45" s="118"/>
      <c r="LF45" s="118"/>
      <c r="LG45" s="118"/>
      <c r="LH45" s="118"/>
      <c r="LI45" s="118"/>
      <c r="LJ45" s="118"/>
      <c r="LK45" s="118"/>
      <c r="LL45" s="118"/>
      <c r="LM45" s="118"/>
      <c r="LN45" s="118"/>
      <c r="LO45" s="118"/>
      <c r="LP45" s="118"/>
      <c r="LQ45" s="118"/>
      <c r="LR45" s="118"/>
      <c r="LS45" s="118"/>
      <c r="LT45" s="118"/>
      <c r="LU45" s="118"/>
      <c r="LV45" s="118"/>
      <c r="LW45" s="118"/>
      <c r="LX45" s="118"/>
      <c r="LY45" s="118"/>
      <c r="LZ45" s="118"/>
      <c r="MA45" s="118"/>
      <c r="MB45" s="118"/>
      <c r="MC45" s="118"/>
      <c r="MD45" s="118"/>
      <c r="ME45" s="118"/>
      <c r="MF45" s="118"/>
      <c r="MG45" s="118"/>
      <c r="MH45" s="118"/>
      <c r="MI45" s="118"/>
      <c r="MJ45" s="118"/>
      <c r="MK45" s="118"/>
      <c r="ML45" s="118"/>
      <c r="MM45" s="118"/>
      <c r="MN45" s="118"/>
      <c r="MO45" s="118"/>
      <c r="MP45" s="118"/>
      <c r="MQ45" s="118"/>
      <c r="MR45" s="118"/>
      <c r="MS45" s="118"/>
      <c r="MT45" s="118"/>
      <c r="MU45" s="118"/>
      <c r="MV45" s="118"/>
      <c r="MW45" s="118"/>
      <c r="MX45" s="118"/>
      <c r="MY45" s="118"/>
      <c r="MZ45" s="118"/>
      <c r="NA45" s="118"/>
      <c r="NB45" s="118"/>
      <c r="NC45" s="118"/>
      <c r="ND45" s="118"/>
      <c r="NE45" s="118"/>
      <c r="NF45" s="118"/>
      <c r="NG45" s="118"/>
      <c r="NH45" s="118"/>
      <c r="NI45" s="118"/>
      <c r="NJ45" s="118"/>
      <c r="NK45" s="118"/>
      <c r="NL45" s="118"/>
      <c r="NM45" s="118"/>
      <c r="NN45" s="118"/>
      <c r="NO45" s="118"/>
      <c r="NP45" s="118"/>
      <c r="NQ45" s="118"/>
      <c r="NR45" s="118"/>
      <c r="NS45" s="118"/>
      <c r="NT45" s="118"/>
      <c r="NU45" s="118"/>
      <c r="NV45" s="118"/>
      <c r="NW45" s="118"/>
      <c r="NX45" s="118"/>
      <c r="NY45" s="118"/>
      <c r="NZ45" s="118"/>
      <c r="OA45" s="118"/>
      <c r="OB45" s="118"/>
      <c r="OC45" s="118"/>
      <c r="OD45" s="118"/>
      <c r="OE45" s="118"/>
      <c r="OF45" s="118"/>
      <c r="OG45" s="118"/>
      <c r="OH45" s="118"/>
      <c r="OI45" s="118"/>
      <c r="OJ45" s="118"/>
      <c r="OK45" s="118"/>
      <c r="OL45" s="118"/>
      <c r="OM45" s="118"/>
      <c r="ON45" s="118"/>
      <c r="OO45" s="118"/>
      <c r="OP45" s="118"/>
      <c r="OQ45" s="118"/>
      <c r="OR45" s="118"/>
      <c r="OS45" s="118"/>
      <c r="OT45" s="118"/>
      <c r="OU45" s="118"/>
      <c r="OV45" s="118"/>
      <c r="OW45" s="118"/>
      <c r="OX45" s="118"/>
      <c r="OY45" s="118"/>
      <c r="OZ45" s="118"/>
      <c r="PA45" s="118"/>
      <c r="PB45" s="118"/>
      <c r="PC45" s="118"/>
      <c r="PD45" s="118"/>
      <c r="PE45" s="118"/>
      <c r="PF45" s="118"/>
      <c r="PG45" s="118"/>
      <c r="PH45" s="118"/>
      <c r="PI45" s="118"/>
      <c r="PJ45" s="118"/>
      <c r="PK45" s="118"/>
      <c r="PL45" s="118"/>
      <c r="PM45" s="118"/>
      <c r="PN45" s="118"/>
      <c r="PO45" s="118"/>
      <c r="PP45" s="118"/>
      <c r="PQ45" s="118"/>
      <c r="PR45" s="118"/>
      <c r="PS45" s="118"/>
      <c r="PT45" s="118"/>
      <c r="PU45" s="118"/>
      <c r="PV45" s="118"/>
      <c r="PW45" s="118"/>
      <c r="PX45" s="118"/>
      <c r="PY45" s="118"/>
      <c r="PZ45" s="118"/>
      <c r="QA45" s="118"/>
      <c r="QB45" s="118"/>
      <c r="QC45" s="118"/>
      <c r="QD45" s="118"/>
      <c r="QE45" s="118"/>
      <c r="QF45" s="118"/>
      <c r="QG45" s="118"/>
      <c r="QH45" s="118"/>
      <c r="QI45" s="118"/>
      <c r="QJ45" s="118"/>
      <c r="QK45" s="118"/>
      <c r="QL45" s="118"/>
      <c r="QM45" s="118"/>
      <c r="QN45" s="118"/>
      <c r="QO45" s="118"/>
      <c r="QP45" s="118"/>
      <c r="QQ45" s="118"/>
      <c r="QR45" s="118"/>
      <c r="QS45" s="118"/>
      <c r="QT45" s="118"/>
      <c r="QU45" s="118"/>
      <c r="QV45" s="118"/>
      <c r="QW45" s="118"/>
      <c r="QX45" s="118"/>
      <c r="QY45" s="118"/>
      <c r="QZ45" s="118"/>
      <c r="RA45" s="118"/>
      <c r="RB45" s="118"/>
      <c r="RC45" s="118"/>
      <c r="RD45" s="118"/>
      <c r="RE45" s="118"/>
      <c r="RF45" s="118"/>
      <c r="RG45" s="118"/>
      <c r="RH45" s="118"/>
      <c r="RI45" s="118"/>
      <c r="RJ45" s="118"/>
      <c r="RK45" s="118"/>
      <c r="RL45" s="118"/>
      <c r="RM45" s="118"/>
      <c r="RN45" s="118"/>
      <c r="RO45" s="118"/>
      <c r="RP45" s="118"/>
      <c r="RQ45" s="118"/>
      <c r="RR45" s="118"/>
      <c r="RS45" s="118"/>
      <c r="RT45" s="118"/>
      <c r="RU45" s="118"/>
      <c r="RV45" s="118"/>
      <c r="RW45" s="118"/>
      <c r="RX45" s="118"/>
      <c r="RY45" s="118"/>
      <c r="RZ45" s="118"/>
      <c r="SA45" s="118"/>
      <c r="SB45" s="118"/>
      <c r="SC45" s="118"/>
      <c r="SD45" s="118"/>
      <c r="SE45" s="118"/>
      <c r="SF45" s="118"/>
      <c r="SG45" s="118"/>
      <c r="SH45" s="118"/>
      <c r="SI45" s="118"/>
      <c r="SJ45" s="118"/>
      <c r="SK45" s="118"/>
      <c r="SL45" s="118"/>
      <c r="SM45" s="118"/>
      <c r="SN45" s="118"/>
      <c r="SO45" s="118"/>
      <c r="SP45" s="118"/>
      <c r="SQ45" s="118"/>
      <c r="SR45" s="118"/>
      <c r="SS45" s="118"/>
      <c r="ST45" s="118"/>
      <c r="SU45" s="118"/>
      <c r="SV45" s="118"/>
      <c r="SW45" s="118"/>
      <c r="SX45" s="118"/>
      <c r="SY45" s="118"/>
      <c r="SZ45" s="118"/>
      <c r="TA45" s="118"/>
      <c r="TB45" s="118"/>
      <c r="TC45" s="118"/>
      <c r="TD45" s="118"/>
      <c r="TE45" s="118"/>
      <c r="TF45" s="118"/>
      <c r="TG45" s="118"/>
      <c r="TH45" s="118"/>
      <c r="TI45" s="118"/>
      <c r="TJ45" s="118"/>
      <c r="TK45" s="118"/>
      <c r="TL45" s="118"/>
      <c r="TM45" s="118"/>
      <c r="TN45" s="118"/>
      <c r="TO45" s="118"/>
      <c r="TP45" s="118"/>
      <c r="TQ45" s="118"/>
      <c r="TR45" s="118"/>
      <c r="TS45" s="118"/>
      <c r="TT45" s="118"/>
      <c r="TU45" s="118"/>
      <c r="TV45" s="118"/>
      <c r="TW45" s="118"/>
      <c r="TX45" s="118"/>
      <c r="TY45" s="118"/>
      <c r="TZ45" s="118"/>
      <c r="UA45" s="118"/>
      <c r="UB45" s="118"/>
      <c r="UC45" s="118"/>
      <c r="UD45" s="118"/>
      <c r="UE45" s="118"/>
      <c r="UF45" s="118"/>
      <c r="UG45" s="118"/>
      <c r="UH45" s="118"/>
      <c r="UI45" s="118"/>
      <c r="UJ45" s="118"/>
      <c r="UK45" s="118"/>
      <c r="UL45" s="118"/>
      <c r="UM45" s="118"/>
      <c r="UN45" s="118"/>
      <c r="UO45" s="118"/>
      <c r="UP45" s="118"/>
      <c r="UQ45" s="118"/>
      <c r="UR45" s="118"/>
      <c r="US45" s="118"/>
      <c r="UT45" s="118"/>
      <c r="UU45" s="118"/>
      <c r="UV45" s="118"/>
      <c r="UW45" s="118"/>
      <c r="UX45" s="118"/>
      <c r="UY45" s="118"/>
      <c r="UZ45" s="118"/>
      <c r="VA45" s="118"/>
      <c r="VB45" s="118"/>
      <c r="VC45" s="118"/>
      <c r="VD45" s="118"/>
      <c r="VE45" s="118"/>
      <c r="VF45" s="118"/>
      <c r="VG45" s="118"/>
      <c r="VH45" s="118"/>
      <c r="VI45" s="118"/>
      <c r="VJ45" s="118"/>
      <c r="VK45" s="118"/>
      <c r="VL45" s="118"/>
      <c r="VM45" s="118"/>
      <c r="VN45" s="118"/>
      <c r="VO45" s="118"/>
      <c r="VP45" s="118"/>
      <c r="VQ45" s="118"/>
      <c r="VR45" s="118"/>
      <c r="VS45" s="118"/>
      <c r="VT45" s="118"/>
      <c r="VU45" s="118"/>
      <c r="VV45" s="118"/>
      <c r="VW45" s="118"/>
      <c r="VX45" s="118"/>
      <c r="VY45" s="118"/>
      <c r="VZ45" s="118"/>
      <c r="WA45" s="118"/>
      <c r="WB45" s="118"/>
      <c r="WC45" s="118"/>
      <c r="WD45" s="118"/>
      <c r="WE45" s="118"/>
      <c r="WF45" s="118"/>
      <c r="WG45" s="118"/>
      <c r="WH45" s="118"/>
      <c r="WI45" s="118"/>
      <c r="WJ45" s="118"/>
      <c r="WK45" s="118"/>
      <c r="WL45" s="118"/>
      <c r="WM45" s="118"/>
      <c r="WN45" s="118"/>
      <c r="WO45" s="118"/>
      <c r="WP45" s="118"/>
      <c r="WQ45" s="118"/>
      <c r="WR45" s="118"/>
      <c r="WS45" s="118"/>
      <c r="WT45" s="118"/>
      <c r="WU45" s="118"/>
      <c r="WV45" s="118"/>
      <c r="WW45" s="118"/>
      <c r="WX45" s="118"/>
      <c r="WY45" s="118"/>
      <c r="WZ45" s="118"/>
      <c r="XA45" s="118"/>
      <c r="XB45" s="118"/>
      <c r="XC45" s="118"/>
      <c r="XD45" s="118"/>
      <c r="XE45" s="118"/>
      <c r="XF45" s="118"/>
      <c r="XG45" s="118"/>
      <c r="XH45" s="118"/>
      <c r="XI45" s="118"/>
      <c r="XJ45" s="118"/>
      <c r="XK45" s="118"/>
      <c r="XL45" s="118"/>
      <c r="XM45" s="118"/>
      <c r="XN45" s="118"/>
      <c r="XO45" s="118"/>
      <c r="XP45" s="118"/>
      <c r="XQ45" s="118"/>
      <c r="XR45" s="118"/>
      <c r="XS45" s="118"/>
      <c r="XT45" s="118"/>
      <c r="XU45" s="118"/>
      <c r="XV45" s="118"/>
      <c r="XW45" s="118"/>
      <c r="XX45" s="118"/>
      <c r="XY45" s="118"/>
      <c r="XZ45" s="118"/>
      <c r="YA45" s="118"/>
      <c r="YB45" s="118"/>
      <c r="YC45" s="118"/>
      <c r="YD45" s="118"/>
      <c r="YE45" s="118"/>
      <c r="YF45" s="118"/>
      <c r="YG45" s="118"/>
      <c r="YH45" s="118"/>
      <c r="YI45" s="118"/>
      <c r="YJ45" s="118"/>
      <c r="YK45" s="118"/>
      <c r="YL45" s="118"/>
      <c r="YM45" s="118"/>
      <c r="YN45" s="118"/>
      <c r="YO45" s="118"/>
      <c r="YP45" s="118"/>
      <c r="YQ45" s="118"/>
      <c r="YR45" s="118"/>
      <c r="YS45" s="118"/>
      <c r="YT45" s="118"/>
      <c r="YU45" s="118"/>
      <c r="YV45" s="118"/>
      <c r="YW45" s="118"/>
      <c r="YX45" s="118"/>
      <c r="YY45" s="118"/>
      <c r="YZ45" s="118"/>
      <c r="ZA45" s="118"/>
      <c r="ZB45" s="118"/>
      <c r="ZC45" s="118"/>
      <c r="ZD45" s="118"/>
      <c r="ZE45" s="118"/>
      <c r="ZF45" s="118"/>
      <c r="ZG45" s="118"/>
      <c r="ZH45" s="118"/>
      <c r="ZI45" s="118"/>
      <c r="ZJ45" s="118"/>
      <c r="ZK45" s="118"/>
      <c r="ZL45" s="118"/>
      <c r="ZM45" s="118"/>
      <c r="ZN45" s="118"/>
      <c r="ZO45" s="118"/>
      <c r="ZP45" s="118"/>
      <c r="ZQ45" s="118"/>
      <c r="ZR45" s="118"/>
      <c r="ZS45" s="118"/>
      <c r="ZT45" s="118"/>
      <c r="ZU45" s="118"/>
      <c r="ZV45" s="118"/>
      <c r="ZW45" s="118"/>
      <c r="ZX45" s="118"/>
      <c r="ZY45" s="118"/>
      <c r="ZZ45" s="118"/>
      <c r="AAA45" s="118"/>
      <c r="AAB45" s="118"/>
      <c r="AAC45" s="118"/>
      <c r="AAD45" s="118"/>
      <c r="AAE45" s="118"/>
      <c r="AAF45" s="118"/>
      <c r="AAG45" s="118"/>
      <c r="AAH45" s="118"/>
      <c r="AAI45" s="118"/>
      <c r="AAJ45" s="118"/>
      <c r="AAK45" s="118"/>
      <c r="AAL45" s="118"/>
      <c r="AAM45" s="118"/>
      <c r="AAN45" s="118"/>
      <c r="AAO45" s="118"/>
      <c r="AAP45" s="118"/>
      <c r="AAQ45" s="118"/>
      <c r="AAR45" s="118"/>
      <c r="AAS45" s="118"/>
      <c r="AAT45" s="118"/>
      <c r="AAU45" s="118"/>
      <c r="AAV45" s="118"/>
      <c r="AAW45" s="118"/>
      <c r="AAX45" s="118"/>
      <c r="AAY45" s="118"/>
      <c r="AAZ45" s="118"/>
      <c r="ABA45" s="118"/>
      <c r="ABB45" s="118"/>
      <c r="ABC45" s="118"/>
      <c r="ABD45" s="118"/>
      <c r="ABE45" s="118"/>
      <c r="ABF45" s="118"/>
      <c r="ABG45" s="118"/>
      <c r="ABH45" s="118"/>
      <c r="ABI45" s="118"/>
      <c r="ABJ45" s="118"/>
      <c r="ABK45" s="118"/>
      <c r="ABL45" s="118"/>
      <c r="ABM45" s="118"/>
      <c r="ABN45" s="118"/>
      <c r="ABO45" s="118"/>
      <c r="ABP45" s="118"/>
      <c r="ABQ45" s="118"/>
      <c r="ABR45" s="118"/>
      <c r="ABS45" s="118"/>
      <c r="ABT45" s="118"/>
      <c r="ABU45" s="118"/>
      <c r="ABV45" s="118"/>
      <c r="ABW45" s="118"/>
      <c r="ABX45" s="118"/>
      <c r="ABY45" s="118"/>
      <c r="ABZ45" s="118"/>
      <c r="ACA45" s="118"/>
      <c r="ACB45" s="118"/>
      <c r="ACC45" s="118"/>
      <c r="ACD45" s="118"/>
      <c r="ACE45" s="118"/>
      <c r="ACF45" s="118"/>
      <c r="ACG45" s="118"/>
      <c r="ACH45" s="118"/>
      <c r="ACI45" s="118"/>
      <c r="ACJ45" s="118"/>
      <c r="ACK45" s="118"/>
      <c r="ACL45" s="118"/>
      <c r="ACM45" s="118"/>
      <c r="ACN45" s="118"/>
      <c r="ACO45" s="118"/>
      <c r="ACP45" s="118"/>
      <c r="ACQ45" s="118"/>
      <c r="ACR45" s="118"/>
      <c r="ACS45" s="118"/>
      <c r="ACT45" s="118"/>
      <c r="ACU45" s="118"/>
      <c r="ACV45" s="118"/>
      <c r="ACW45" s="118"/>
      <c r="ACX45" s="118"/>
      <c r="ACY45" s="118"/>
      <c r="ACZ45" s="118"/>
      <c r="ADA45" s="118"/>
      <c r="ADB45" s="118"/>
      <c r="ADC45" s="118"/>
      <c r="ADD45" s="118"/>
      <c r="ADE45" s="118"/>
      <c r="ADF45" s="118"/>
      <c r="ADG45" s="118"/>
      <c r="ADH45" s="118"/>
      <c r="ADI45" s="118"/>
      <c r="ADJ45" s="118"/>
      <c r="ADK45" s="118"/>
      <c r="ADL45" s="118"/>
      <c r="ADM45" s="118"/>
      <c r="ADN45" s="118"/>
      <c r="ADO45" s="118"/>
      <c r="ADP45" s="118"/>
      <c r="ADQ45" s="118"/>
      <c r="ADR45" s="118"/>
      <c r="ADS45" s="118"/>
      <c r="ADT45" s="118"/>
      <c r="ADU45" s="118"/>
      <c r="ADV45" s="118"/>
      <c r="ADW45" s="118"/>
      <c r="ADX45" s="118"/>
      <c r="ADY45" s="118"/>
      <c r="ADZ45" s="118"/>
      <c r="AEA45" s="118"/>
      <c r="AEB45" s="118"/>
      <c r="AEC45" s="118"/>
      <c r="AED45" s="118"/>
      <c r="AEE45" s="118"/>
      <c r="AEF45" s="118"/>
      <c r="AEG45" s="118"/>
      <c r="AEH45" s="118"/>
      <c r="AEI45" s="118"/>
      <c r="AEJ45" s="118"/>
      <c r="AEK45" s="118"/>
      <c r="AEL45" s="118"/>
      <c r="AEM45" s="118"/>
      <c r="AEN45" s="118"/>
      <c r="AEO45" s="118"/>
      <c r="AEP45" s="118"/>
      <c r="AEQ45" s="118"/>
      <c r="AER45" s="118"/>
      <c r="AES45" s="118"/>
      <c r="AET45" s="118"/>
      <c r="AEU45" s="118"/>
      <c r="AEV45" s="118"/>
      <c r="AEW45" s="118"/>
      <c r="AEX45" s="118"/>
      <c r="AEY45" s="118"/>
      <c r="AEZ45" s="118"/>
      <c r="AFA45" s="118"/>
      <c r="AFB45" s="118"/>
      <c r="AFC45" s="118"/>
      <c r="AFD45" s="118"/>
      <c r="AFE45" s="118"/>
      <c r="AFF45" s="118"/>
      <c r="AFG45" s="118"/>
      <c r="AFH45" s="118"/>
      <c r="AFI45" s="118"/>
      <c r="AFJ45" s="118"/>
      <c r="AFK45" s="118"/>
      <c r="AFL45" s="118"/>
      <c r="AFM45" s="118"/>
      <c r="AFN45" s="118"/>
      <c r="AFO45" s="118"/>
      <c r="AFP45" s="118"/>
      <c r="AFQ45" s="118"/>
      <c r="AFR45" s="118"/>
      <c r="AFS45" s="118"/>
      <c r="AFT45" s="118"/>
      <c r="AFU45" s="118"/>
      <c r="AFV45" s="118"/>
      <c r="AFW45" s="118"/>
      <c r="AFX45" s="118"/>
      <c r="AFY45" s="118"/>
      <c r="AFZ45" s="118"/>
      <c r="AGA45" s="118"/>
      <c r="AGB45" s="118"/>
      <c r="AGC45" s="118"/>
      <c r="AGD45" s="118"/>
      <c r="AGE45" s="118"/>
      <c r="AGF45" s="118"/>
      <c r="AGG45" s="118"/>
      <c r="AGH45" s="118"/>
      <c r="AGI45" s="118"/>
      <c r="AGJ45" s="118"/>
      <c r="AGK45" s="118"/>
      <c r="AGL45" s="118"/>
      <c r="AGM45" s="118"/>
      <c r="AGN45" s="118"/>
      <c r="AGO45" s="118"/>
      <c r="AGP45" s="118"/>
      <c r="AGQ45" s="118"/>
      <c r="AGR45" s="118"/>
      <c r="AGS45" s="118"/>
      <c r="AGT45" s="118"/>
      <c r="AGU45" s="118"/>
      <c r="AGV45" s="118"/>
      <c r="AGW45" s="118"/>
      <c r="AGX45" s="118"/>
      <c r="AGY45" s="118"/>
      <c r="AGZ45" s="118"/>
      <c r="AHA45" s="118"/>
      <c r="AHB45" s="118"/>
      <c r="AHC45" s="118"/>
      <c r="AHD45" s="118"/>
      <c r="AHE45" s="118"/>
      <c r="AHF45" s="118"/>
      <c r="AHG45" s="118"/>
      <c r="AHH45" s="118"/>
      <c r="AHI45" s="118"/>
      <c r="AHJ45" s="118"/>
      <c r="AHK45" s="118"/>
      <c r="AHL45" s="118"/>
      <c r="AHM45" s="118"/>
      <c r="AHN45" s="118"/>
      <c r="AHO45" s="118"/>
      <c r="AHP45" s="118"/>
      <c r="AHQ45" s="118"/>
      <c r="AHR45" s="118"/>
      <c r="AHS45" s="118"/>
      <c r="AHT45" s="118"/>
      <c r="AHU45" s="118"/>
      <c r="AHV45" s="118"/>
      <c r="AHW45" s="118"/>
      <c r="AHX45" s="118"/>
      <c r="AHY45" s="118"/>
      <c r="AHZ45" s="118"/>
      <c r="AIA45" s="118"/>
      <c r="AIB45" s="118"/>
      <c r="AIC45" s="118"/>
      <c r="AID45" s="118"/>
      <c r="AIE45" s="118"/>
      <c r="AIF45" s="118"/>
      <c r="AIG45" s="118"/>
      <c r="AIH45" s="118"/>
      <c r="AII45" s="118"/>
      <c r="AIJ45" s="118"/>
      <c r="AIK45" s="118"/>
      <c r="AIL45" s="118"/>
      <c r="AIM45" s="118"/>
      <c r="AIN45" s="118"/>
      <c r="AIO45" s="118"/>
      <c r="AIP45" s="118"/>
      <c r="AIQ45" s="118"/>
      <c r="AIR45" s="118"/>
      <c r="AIS45" s="118"/>
      <c r="AIT45" s="118"/>
      <c r="AIU45" s="118"/>
      <c r="AIV45" s="118"/>
      <c r="AIW45" s="118"/>
      <c r="AIX45" s="118"/>
      <c r="AIY45" s="118"/>
      <c r="AIZ45" s="118"/>
      <c r="AJA45" s="118"/>
      <c r="AJB45" s="118"/>
      <c r="AJC45" s="118"/>
      <c r="AJD45" s="118"/>
      <c r="AJE45" s="118"/>
      <c r="AJF45" s="118"/>
      <c r="AJG45" s="118"/>
      <c r="AJH45" s="118"/>
      <c r="AJI45" s="118"/>
      <c r="AJJ45" s="118"/>
      <c r="AJK45" s="118"/>
      <c r="AJL45" s="118"/>
      <c r="AJM45" s="118"/>
      <c r="AJN45" s="118"/>
      <c r="AJO45" s="118"/>
      <c r="AJP45" s="118"/>
      <c r="AJQ45" s="118"/>
      <c r="AJR45" s="118"/>
      <c r="AJS45" s="118"/>
      <c r="AJT45" s="118"/>
      <c r="AJU45" s="118"/>
      <c r="AJV45" s="118"/>
      <c r="AJW45" s="118"/>
      <c r="AJX45" s="118"/>
      <c r="AJY45" s="118"/>
      <c r="AJZ45" s="118"/>
      <c r="AKA45" s="118"/>
      <c r="AKB45" s="118"/>
      <c r="AKC45" s="118"/>
      <c r="AKD45" s="118"/>
      <c r="AKE45" s="118"/>
      <c r="AKF45" s="118"/>
      <c r="AKG45" s="118"/>
      <c r="AKH45" s="118"/>
      <c r="AKI45" s="118"/>
      <c r="AKJ45" s="118"/>
      <c r="AKK45" s="118"/>
      <c r="AKL45" s="118"/>
      <c r="AKM45" s="118"/>
      <c r="AKN45" s="118"/>
      <c r="AKO45" s="118"/>
      <c r="AKP45" s="118"/>
      <c r="AKQ45" s="118"/>
      <c r="AKR45" s="118"/>
      <c r="AKS45" s="118"/>
      <c r="AKT45" s="118"/>
      <c r="AKU45" s="118"/>
      <c r="AKV45" s="118"/>
      <c r="AKW45" s="118"/>
      <c r="AKX45" s="118"/>
      <c r="AKY45" s="118"/>
      <c r="AKZ45" s="118"/>
      <c r="ALA45" s="118"/>
      <c r="ALB45" s="118"/>
      <c r="ALC45" s="118"/>
      <c r="ALD45" s="118"/>
      <c r="ALE45" s="118"/>
      <c r="ALF45" s="118"/>
      <c r="ALG45" s="118"/>
      <c r="ALH45" s="118"/>
      <c r="ALI45" s="118"/>
      <c r="ALJ45" s="118"/>
      <c r="ALK45" s="118"/>
      <c r="ALL45" s="118"/>
      <c r="ALM45" s="118"/>
      <c r="ALN45" s="118"/>
      <c r="ALO45" s="118"/>
      <c r="ALP45" s="118"/>
      <c r="ALQ45" s="118"/>
      <c r="ALR45" s="118"/>
      <c r="ALS45" s="118"/>
      <c r="ALT45" s="118"/>
      <c r="ALU45" s="118"/>
      <c r="ALV45" s="118"/>
      <c r="ALW45" s="118"/>
      <c r="ALX45" s="118"/>
      <c r="ALY45" s="118"/>
      <c r="ALZ45" s="118"/>
      <c r="AMA45" s="118"/>
      <c r="AMB45" s="118"/>
      <c r="AMC45" s="118"/>
      <c r="AMD45" s="118"/>
      <c r="AME45" s="118"/>
      <c r="AMF45" s="118"/>
      <c r="AMG45" s="118"/>
      <c r="AMH45" s="118"/>
      <c r="AMI45" s="118"/>
      <c r="AMJ45" s="118"/>
      <c r="AMK45" s="118"/>
      <c r="AML45" s="118"/>
      <c r="AMM45" s="118"/>
      <c r="AMN45" s="118"/>
      <c r="AMO45" s="118"/>
      <c r="AMP45" s="118"/>
      <c r="AMQ45" s="118"/>
      <c r="AMR45" s="118"/>
      <c r="AMS45" s="118"/>
      <c r="AMT45" s="118"/>
      <c r="AMU45" s="118"/>
      <c r="AMV45" s="118"/>
      <c r="AMW45" s="118"/>
      <c r="AMX45" s="118"/>
      <c r="AMY45" s="118"/>
      <c r="AMZ45" s="118"/>
      <c r="ANA45" s="118"/>
      <c r="ANB45" s="118"/>
      <c r="ANC45" s="118"/>
      <c r="AND45" s="118"/>
      <c r="ANE45" s="118"/>
      <c r="ANF45" s="118"/>
      <c r="ANG45" s="118"/>
      <c r="ANH45" s="118"/>
      <c r="ANI45" s="118"/>
      <c r="ANJ45" s="118"/>
      <c r="ANK45" s="118"/>
      <c r="ANL45" s="118"/>
      <c r="ANM45" s="118"/>
      <c r="ANN45" s="118"/>
      <c r="ANO45" s="118"/>
      <c r="ANP45" s="118"/>
      <c r="ANQ45" s="118"/>
      <c r="ANR45" s="118"/>
      <c r="ANS45" s="118"/>
      <c r="ANT45" s="118"/>
      <c r="ANU45" s="118"/>
      <c r="ANV45" s="118"/>
      <c r="ANW45" s="118"/>
      <c r="ANX45" s="118"/>
      <c r="ANY45" s="118"/>
      <c r="ANZ45" s="118"/>
      <c r="AOA45" s="118"/>
      <c r="AOB45" s="118"/>
      <c r="AOC45" s="118"/>
      <c r="AOD45" s="118"/>
      <c r="AOE45" s="118"/>
      <c r="AOF45" s="118"/>
      <c r="AOG45" s="118"/>
      <c r="AOH45" s="118"/>
      <c r="AOI45" s="118"/>
      <c r="AOJ45" s="118"/>
      <c r="AOK45" s="118"/>
      <c r="AOL45" s="118"/>
      <c r="AOM45" s="118"/>
      <c r="AON45" s="118"/>
      <c r="AOO45" s="118"/>
      <c r="AOP45" s="118"/>
      <c r="AOQ45" s="118"/>
      <c r="AOR45" s="118"/>
      <c r="AOS45" s="118"/>
      <c r="AOT45" s="118"/>
      <c r="AOU45" s="118"/>
      <c r="AOV45" s="118"/>
      <c r="AOW45" s="118"/>
      <c r="AOX45" s="118"/>
      <c r="AOY45" s="118"/>
      <c r="AOZ45" s="118"/>
      <c r="APA45" s="118"/>
      <c r="APB45" s="118"/>
      <c r="APC45" s="118"/>
      <c r="APD45" s="118"/>
      <c r="APE45" s="118"/>
      <c r="APF45" s="118"/>
      <c r="APG45" s="118"/>
      <c r="APH45" s="118"/>
      <c r="API45" s="118"/>
      <c r="APJ45" s="118"/>
      <c r="APK45" s="118"/>
      <c r="APL45" s="118"/>
      <c r="APM45" s="118"/>
      <c r="APN45" s="118"/>
      <c r="APO45" s="118"/>
      <c r="APP45" s="118"/>
      <c r="APQ45" s="118"/>
      <c r="APR45" s="118"/>
      <c r="APS45" s="118"/>
      <c r="APT45" s="118"/>
      <c r="APU45" s="118"/>
      <c r="APV45" s="118"/>
      <c r="APW45" s="118"/>
      <c r="APX45" s="118"/>
      <c r="APY45" s="118"/>
      <c r="APZ45" s="118"/>
      <c r="AQA45" s="118"/>
      <c r="AQB45" s="118"/>
      <c r="AQC45" s="118"/>
      <c r="AQD45" s="118"/>
      <c r="AQE45" s="118"/>
      <c r="AQF45" s="118"/>
      <c r="AQG45" s="118"/>
      <c r="AQH45" s="118"/>
      <c r="AQI45" s="118"/>
      <c r="AQJ45" s="118"/>
      <c r="AQK45" s="118"/>
      <c r="AQL45" s="118"/>
      <c r="AQM45" s="118"/>
      <c r="AQN45" s="118"/>
      <c r="AQO45" s="118"/>
      <c r="AQP45" s="118"/>
      <c r="AQQ45" s="118"/>
      <c r="AQR45" s="118"/>
      <c r="AQS45" s="118"/>
      <c r="AQT45" s="118"/>
      <c r="AQU45" s="118"/>
      <c r="AQV45" s="118"/>
      <c r="AQW45" s="118"/>
      <c r="AQX45" s="118"/>
      <c r="AQY45" s="118"/>
      <c r="AQZ45" s="118"/>
      <c r="ARA45" s="118"/>
      <c r="ARB45" s="118"/>
      <c r="ARC45" s="118"/>
      <c r="ARD45" s="118"/>
      <c r="ARE45" s="118"/>
      <c r="ARF45" s="118"/>
      <c r="ARG45" s="118"/>
      <c r="ARH45" s="118"/>
      <c r="ARI45" s="118"/>
      <c r="ARJ45" s="118"/>
      <c r="ARK45" s="118"/>
      <c r="ARL45" s="118"/>
      <c r="ARM45" s="118"/>
      <c r="ARN45" s="118"/>
      <c r="ARO45" s="118"/>
      <c r="ARP45" s="118"/>
      <c r="ARQ45" s="118"/>
      <c r="ARR45" s="118"/>
      <c r="ARS45" s="118"/>
      <c r="ART45" s="118"/>
      <c r="ARU45" s="118"/>
      <c r="ARV45" s="118"/>
      <c r="ARW45" s="118"/>
      <c r="ARX45" s="118"/>
      <c r="ARY45" s="118"/>
      <c r="ARZ45" s="118"/>
      <c r="ASA45" s="118"/>
      <c r="ASB45" s="118"/>
      <c r="ASC45" s="118"/>
      <c r="ASD45" s="118"/>
      <c r="ASE45" s="118"/>
      <c r="ASF45" s="118"/>
      <c r="ASG45" s="118"/>
      <c r="ASH45" s="118"/>
      <c r="ASI45" s="118"/>
      <c r="ASJ45" s="118"/>
      <c r="ASK45" s="118"/>
      <c r="ASL45" s="118"/>
      <c r="ASM45" s="118"/>
      <c r="ASN45" s="118"/>
      <c r="ASO45" s="118"/>
      <c r="ASP45" s="118"/>
      <c r="ASQ45" s="118"/>
      <c r="ASR45" s="118"/>
      <c r="ASS45" s="118"/>
      <c r="AST45" s="118"/>
      <c r="ASU45" s="118"/>
      <c r="ASV45" s="118"/>
      <c r="ASW45" s="118"/>
      <c r="ASX45" s="118"/>
      <c r="ASY45" s="118"/>
      <c r="ASZ45" s="118"/>
      <c r="ATA45" s="118"/>
      <c r="ATB45" s="118"/>
      <c r="ATC45" s="118"/>
      <c r="ATD45" s="118"/>
      <c r="ATE45" s="118"/>
      <c r="ATF45" s="118"/>
      <c r="ATG45" s="118"/>
      <c r="ATH45" s="118"/>
      <c r="ATI45" s="118"/>
      <c r="ATJ45" s="118"/>
      <c r="ATK45" s="118"/>
      <c r="ATL45" s="118"/>
      <c r="ATM45" s="118"/>
      <c r="ATN45" s="118"/>
      <c r="ATO45" s="118"/>
      <c r="ATP45" s="118"/>
      <c r="ATQ45" s="118"/>
      <c r="ATR45" s="118"/>
      <c r="ATS45" s="118"/>
      <c r="ATT45" s="118"/>
      <c r="ATU45" s="118"/>
      <c r="ATV45" s="118"/>
      <c r="ATW45" s="118"/>
      <c r="ATX45" s="118"/>
      <c r="ATY45" s="118"/>
      <c r="ATZ45" s="118"/>
      <c r="AUA45" s="118"/>
      <c r="AUB45" s="118"/>
      <c r="AUC45" s="118"/>
      <c r="AUD45" s="118"/>
      <c r="AUE45" s="118"/>
      <c r="AUF45" s="118"/>
      <c r="AUG45" s="118"/>
      <c r="AUH45" s="118"/>
      <c r="AUI45" s="118"/>
      <c r="AUJ45" s="118"/>
      <c r="AUK45" s="118"/>
      <c r="AUL45" s="118"/>
      <c r="AUM45" s="118"/>
      <c r="AUN45" s="118"/>
      <c r="AUO45" s="118"/>
      <c r="AUP45" s="118"/>
      <c r="AUQ45" s="118"/>
      <c r="AUR45" s="118"/>
      <c r="AUS45" s="118"/>
      <c r="AUT45" s="118"/>
      <c r="AUU45" s="118"/>
      <c r="AUV45" s="118"/>
      <c r="AUW45" s="118"/>
      <c r="AUX45" s="118"/>
      <c r="AUY45" s="118"/>
      <c r="AUZ45" s="118"/>
      <c r="AVA45" s="118"/>
      <c r="AVB45" s="118"/>
      <c r="AVC45" s="118"/>
      <c r="AVD45" s="118"/>
      <c r="AVE45" s="118"/>
      <c r="AVF45" s="118"/>
      <c r="AVG45" s="118"/>
      <c r="AVH45" s="118"/>
      <c r="AVI45" s="118"/>
      <c r="AVJ45" s="118"/>
      <c r="AVK45" s="118"/>
      <c r="AVL45" s="118"/>
      <c r="AVM45" s="118"/>
      <c r="AVN45" s="118"/>
      <c r="AVO45" s="118"/>
      <c r="AVP45" s="118"/>
      <c r="AVQ45" s="118"/>
      <c r="AVR45" s="118"/>
      <c r="AVS45" s="118"/>
      <c r="AVT45" s="118"/>
      <c r="AVU45" s="118"/>
      <c r="AVV45" s="118"/>
      <c r="AVW45" s="118"/>
      <c r="AVX45" s="118"/>
      <c r="AVY45" s="118"/>
      <c r="AVZ45" s="118"/>
      <c r="AWA45" s="118"/>
      <c r="AWB45" s="118"/>
      <c r="AWC45" s="118"/>
      <c r="AWD45" s="118"/>
      <c r="AWE45" s="118"/>
      <c r="AWF45" s="118"/>
      <c r="AWG45" s="118"/>
      <c r="AWH45" s="118"/>
      <c r="AWI45" s="118"/>
      <c r="AWJ45" s="118"/>
      <c r="AWK45" s="118"/>
      <c r="AWL45" s="118"/>
      <c r="AWM45" s="118"/>
      <c r="AWN45" s="118"/>
      <c r="AWO45" s="118"/>
      <c r="AWP45" s="118"/>
      <c r="AWQ45" s="118"/>
      <c r="AWR45" s="118"/>
      <c r="AWS45" s="118"/>
      <c r="AWT45" s="118"/>
      <c r="AWU45" s="118"/>
      <c r="AWV45" s="118"/>
      <c r="AWW45" s="118"/>
      <c r="AWX45" s="118"/>
      <c r="AWY45" s="118"/>
      <c r="AWZ45" s="118"/>
      <c r="AXA45" s="118"/>
      <c r="AXB45" s="118"/>
      <c r="AXC45" s="118"/>
      <c r="AXD45" s="118"/>
      <c r="AXE45" s="118"/>
      <c r="AXF45" s="118"/>
      <c r="AXG45" s="118"/>
      <c r="AXH45" s="118"/>
      <c r="AXI45" s="118"/>
      <c r="AXJ45" s="118"/>
      <c r="AXK45" s="118"/>
      <c r="AXL45" s="118"/>
      <c r="AXM45" s="118"/>
      <c r="AXN45" s="118"/>
      <c r="AXO45" s="118"/>
      <c r="AXP45" s="118"/>
      <c r="AXQ45" s="118"/>
      <c r="AXR45" s="118"/>
      <c r="AXS45" s="118"/>
      <c r="AXT45" s="118"/>
      <c r="AXU45" s="118"/>
      <c r="AXV45" s="118"/>
      <c r="AXW45" s="118"/>
      <c r="AXX45" s="118"/>
      <c r="AXY45" s="118"/>
      <c r="AXZ45" s="118"/>
      <c r="AYA45" s="118"/>
      <c r="AYB45" s="118"/>
      <c r="AYC45" s="118"/>
      <c r="AYD45" s="118"/>
      <c r="AYE45" s="118"/>
      <c r="AYF45" s="118"/>
      <c r="AYG45" s="118"/>
      <c r="AYH45" s="118"/>
      <c r="AYI45" s="118"/>
      <c r="AYJ45" s="118"/>
      <c r="AYK45" s="118"/>
      <c r="AYL45" s="118"/>
      <c r="AYM45" s="118"/>
      <c r="AYN45" s="118"/>
      <c r="AYO45" s="118"/>
      <c r="AYP45" s="118"/>
      <c r="AYQ45" s="118"/>
      <c r="AYR45" s="118"/>
      <c r="AYS45" s="118"/>
      <c r="AYT45" s="118"/>
      <c r="AYU45" s="118"/>
      <c r="AYV45" s="118"/>
      <c r="AYW45" s="118"/>
      <c r="AYX45" s="118"/>
      <c r="AYY45" s="118"/>
      <c r="AYZ45" s="118"/>
      <c r="AZA45" s="118"/>
      <c r="AZB45" s="118"/>
      <c r="AZC45" s="118"/>
      <c r="AZD45" s="118"/>
      <c r="AZE45" s="118"/>
      <c r="AZF45" s="118"/>
      <c r="AZG45" s="118"/>
      <c r="AZH45" s="118"/>
      <c r="AZI45" s="118"/>
      <c r="AZJ45" s="118"/>
      <c r="AZK45" s="118"/>
      <c r="AZL45" s="118"/>
      <c r="AZM45" s="118"/>
      <c r="AZN45" s="118"/>
      <c r="AZO45" s="118"/>
      <c r="AZP45" s="118"/>
      <c r="AZQ45" s="118"/>
      <c r="AZR45" s="118"/>
      <c r="AZS45" s="118"/>
      <c r="AZT45" s="118"/>
      <c r="AZU45" s="118"/>
      <c r="AZV45" s="118"/>
      <c r="AZW45" s="118"/>
      <c r="AZX45" s="118"/>
      <c r="AZY45" s="118"/>
      <c r="AZZ45" s="118"/>
      <c r="BAA45" s="118"/>
      <c r="BAB45" s="118"/>
      <c r="BAC45" s="118"/>
      <c r="BAD45" s="118"/>
      <c r="BAE45" s="118"/>
      <c r="BAF45" s="118"/>
      <c r="BAG45" s="118"/>
      <c r="BAH45" s="118"/>
      <c r="BAI45" s="118"/>
      <c r="BAJ45" s="118"/>
      <c r="BAK45" s="118"/>
      <c r="BAL45" s="118"/>
      <c r="BAM45" s="118"/>
      <c r="BAN45" s="118"/>
      <c r="BAO45" s="118"/>
      <c r="BAP45" s="118"/>
      <c r="BAQ45" s="118"/>
      <c r="BAR45" s="118"/>
      <c r="BAS45" s="118"/>
      <c r="BAT45" s="118"/>
      <c r="BAU45" s="118"/>
      <c r="BAV45" s="118"/>
    </row>
    <row r="46" spans="1:1400" s="114" customFormat="1" ht="42.75" customHeight="1">
      <c r="A46" s="134" t="s">
        <v>104</v>
      </c>
      <c r="B46" s="135" t="s">
        <v>105</v>
      </c>
      <c r="C46" s="154"/>
      <c r="D46" s="155" t="s">
        <v>106</v>
      </c>
      <c r="E46" s="136">
        <f>SUM(E47:E49)</f>
        <v>791852300</v>
      </c>
      <c r="F46" s="137" t="s">
        <v>30</v>
      </c>
      <c r="G46" s="138">
        <f t="shared" si="3"/>
        <v>5</v>
      </c>
      <c r="H46" s="138">
        <v>5</v>
      </c>
      <c r="I46" s="138">
        <f>SUM(I47:I49)</f>
        <v>88561000</v>
      </c>
      <c r="J46" s="176">
        <f t="shared" si="0"/>
        <v>11.184030153098</v>
      </c>
      <c r="K46" s="176">
        <f t="shared" si="1"/>
        <v>11.184030153098</v>
      </c>
      <c r="L46" s="176">
        <f t="shared" si="4"/>
        <v>-6.184030153098</v>
      </c>
      <c r="M46" s="177">
        <f t="shared" si="5"/>
        <v>703291300</v>
      </c>
      <c r="N46" s="176">
        <f t="shared" si="2"/>
        <v>88.815969846901993</v>
      </c>
      <c r="O46" s="166"/>
      <c r="P46" s="166"/>
      <c r="Q46" s="166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  <c r="BA46" s="112"/>
      <c r="BB46" s="112"/>
      <c r="BC46" s="112"/>
      <c r="BD46" s="112"/>
      <c r="BE46" s="112"/>
      <c r="BF46" s="112"/>
      <c r="BG46" s="112"/>
      <c r="BH46" s="112"/>
      <c r="BI46" s="112"/>
      <c r="BJ46" s="112"/>
      <c r="BK46" s="112"/>
      <c r="BL46" s="112"/>
      <c r="BM46" s="112"/>
      <c r="BN46" s="112"/>
      <c r="BO46" s="112"/>
      <c r="BP46" s="112"/>
      <c r="BQ46" s="112"/>
      <c r="BR46" s="112"/>
      <c r="BS46" s="112"/>
      <c r="BT46" s="112"/>
      <c r="BU46" s="112"/>
      <c r="BV46" s="112"/>
      <c r="BW46" s="112"/>
      <c r="BX46" s="112"/>
      <c r="BY46" s="112"/>
      <c r="BZ46" s="112"/>
      <c r="CA46" s="112"/>
      <c r="CB46" s="112"/>
      <c r="CC46" s="112"/>
      <c r="CD46" s="112"/>
      <c r="CE46" s="112"/>
      <c r="CF46" s="112"/>
      <c r="CG46" s="112"/>
      <c r="CH46" s="112"/>
      <c r="CI46" s="112"/>
      <c r="CJ46" s="112"/>
      <c r="CK46" s="112"/>
      <c r="CL46" s="112"/>
      <c r="CM46" s="112"/>
      <c r="CN46" s="112"/>
      <c r="CO46" s="112"/>
      <c r="CP46" s="112"/>
      <c r="CQ46" s="112"/>
      <c r="CR46" s="112"/>
      <c r="CS46" s="112"/>
      <c r="CT46" s="112"/>
      <c r="CU46" s="112"/>
      <c r="CV46" s="112"/>
      <c r="CW46" s="112"/>
      <c r="CX46" s="112"/>
      <c r="CY46" s="112"/>
      <c r="CZ46" s="112"/>
      <c r="DA46" s="112"/>
      <c r="DB46" s="112"/>
      <c r="DC46" s="112"/>
      <c r="DD46" s="112"/>
      <c r="DE46" s="112"/>
      <c r="DF46" s="112"/>
      <c r="DG46" s="112"/>
      <c r="DH46" s="112"/>
      <c r="DI46" s="112"/>
      <c r="DJ46" s="112"/>
      <c r="DK46" s="112"/>
      <c r="DL46" s="112"/>
      <c r="DM46" s="112"/>
      <c r="DN46" s="112"/>
      <c r="DO46" s="112"/>
      <c r="DP46" s="112"/>
      <c r="DQ46" s="112"/>
      <c r="DR46" s="112"/>
      <c r="DS46" s="112"/>
      <c r="DT46" s="112"/>
      <c r="DU46" s="112"/>
      <c r="DV46" s="112"/>
      <c r="DW46" s="112"/>
      <c r="DX46" s="112"/>
      <c r="DY46" s="112"/>
      <c r="DZ46" s="112"/>
      <c r="EA46" s="112"/>
      <c r="EB46" s="112"/>
      <c r="EC46" s="112"/>
      <c r="ED46" s="112"/>
      <c r="EE46" s="112"/>
      <c r="EF46" s="112"/>
      <c r="EG46" s="112"/>
      <c r="EH46" s="112"/>
      <c r="EI46" s="112"/>
      <c r="EJ46" s="112"/>
      <c r="EK46" s="112"/>
      <c r="EL46" s="112"/>
      <c r="EM46" s="112"/>
      <c r="EN46" s="112"/>
      <c r="EO46" s="112"/>
      <c r="EP46" s="112"/>
      <c r="EQ46" s="112"/>
      <c r="ER46" s="112"/>
      <c r="ES46" s="112"/>
      <c r="ET46" s="112"/>
      <c r="EU46" s="112"/>
      <c r="EV46" s="112"/>
      <c r="EW46" s="112"/>
      <c r="EX46" s="112"/>
      <c r="EY46" s="112"/>
      <c r="EZ46" s="112"/>
      <c r="FA46" s="112"/>
      <c r="FB46" s="112"/>
      <c r="FC46" s="112"/>
      <c r="FD46" s="112"/>
      <c r="FE46" s="112"/>
      <c r="FF46" s="112"/>
      <c r="FG46" s="112"/>
      <c r="FH46" s="112"/>
      <c r="FI46" s="112"/>
      <c r="FJ46" s="112"/>
      <c r="FK46" s="112"/>
      <c r="FL46" s="112"/>
      <c r="FM46" s="112"/>
      <c r="FN46" s="112"/>
      <c r="FO46" s="112"/>
      <c r="FP46" s="112"/>
      <c r="FQ46" s="112"/>
      <c r="FR46" s="112"/>
      <c r="FS46" s="112"/>
      <c r="FT46" s="112"/>
      <c r="FU46" s="112"/>
      <c r="FV46" s="112"/>
      <c r="FW46" s="112"/>
      <c r="FX46" s="112"/>
      <c r="FY46" s="112"/>
      <c r="FZ46" s="112"/>
      <c r="GA46" s="112"/>
      <c r="GB46" s="112"/>
      <c r="GC46" s="112"/>
      <c r="GD46" s="112"/>
      <c r="GE46" s="112"/>
      <c r="GF46" s="112"/>
      <c r="GG46" s="112"/>
      <c r="GH46" s="112"/>
      <c r="GI46" s="112"/>
      <c r="GJ46" s="112"/>
      <c r="GK46" s="112"/>
      <c r="GL46" s="112"/>
      <c r="GM46" s="112"/>
      <c r="GN46" s="112"/>
      <c r="GO46" s="112"/>
      <c r="GP46" s="112"/>
      <c r="GQ46" s="112"/>
      <c r="GR46" s="112"/>
      <c r="GS46" s="112"/>
      <c r="GT46" s="112"/>
      <c r="GU46" s="112"/>
      <c r="GV46" s="112"/>
      <c r="GW46" s="112"/>
      <c r="GX46" s="112"/>
      <c r="GY46" s="112"/>
      <c r="GZ46" s="112"/>
      <c r="HA46" s="112"/>
      <c r="HB46" s="112"/>
      <c r="HC46" s="112"/>
      <c r="HD46" s="112"/>
      <c r="HE46" s="112"/>
      <c r="HF46" s="112"/>
      <c r="HG46" s="112"/>
      <c r="HH46" s="112"/>
      <c r="HI46" s="112"/>
      <c r="HJ46" s="112"/>
      <c r="HK46" s="112"/>
      <c r="HL46" s="112"/>
      <c r="HM46" s="112"/>
      <c r="HN46" s="112"/>
      <c r="HO46" s="112"/>
      <c r="HP46" s="112"/>
      <c r="HQ46" s="112"/>
      <c r="HR46" s="112"/>
      <c r="HS46" s="112"/>
      <c r="HT46" s="112"/>
      <c r="HU46" s="112"/>
      <c r="HV46" s="112"/>
      <c r="HW46" s="112"/>
      <c r="HX46" s="112"/>
      <c r="HY46" s="112"/>
      <c r="HZ46" s="112"/>
      <c r="IA46" s="112"/>
      <c r="IB46" s="112"/>
      <c r="IC46" s="112"/>
      <c r="ID46" s="112"/>
      <c r="IE46" s="112"/>
      <c r="IF46" s="112"/>
      <c r="IG46" s="112"/>
      <c r="IH46" s="112"/>
      <c r="II46" s="112"/>
      <c r="IJ46" s="112"/>
      <c r="IK46" s="112"/>
      <c r="IL46" s="112"/>
      <c r="IM46" s="112"/>
      <c r="IN46" s="112"/>
      <c r="IO46" s="112"/>
      <c r="IP46" s="112"/>
      <c r="IQ46" s="112"/>
      <c r="IR46" s="112"/>
      <c r="IS46" s="112"/>
      <c r="IT46" s="112"/>
      <c r="IU46" s="112"/>
      <c r="IV46" s="112"/>
      <c r="IW46" s="112"/>
      <c r="IX46" s="112"/>
      <c r="IY46" s="112"/>
      <c r="IZ46" s="112"/>
      <c r="JA46" s="112"/>
      <c r="JB46" s="112"/>
      <c r="JC46" s="112"/>
      <c r="JD46" s="112"/>
      <c r="JE46" s="112"/>
      <c r="JF46" s="112"/>
      <c r="JG46" s="112"/>
      <c r="JH46" s="112"/>
      <c r="JI46" s="112"/>
      <c r="JJ46" s="112"/>
      <c r="JK46" s="112"/>
      <c r="JL46" s="112"/>
      <c r="JM46" s="112"/>
      <c r="JN46" s="112"/>
      <c r="JO46" s="112"/>
      <c r="JP46" s="112"/>
      <c r="JQ46" s="112"/>
      <c r="JR46" s="112"/>
      <c r="JS46" s="112"/>
      <c r="JT46" s="112"/>
      <c r="JU46" s="112"/>
      <c r="JV46" s="112"/>
      <c r="JW46" s="112"/>
      <c r="JX46" s="112"/>
      <c r="JY46" s="112"/>
      <c r="JZ46" s="112"/>
      <c r="KA46" s="112"/>
      <c r="KB46" s="112"/>
      <c r="KC46" s="112"/>
      <c r="KD46" s="112"/>
      <c r="KE46" s="112"/>
      <c r="KF46" s="112"/>
      <c r="KG46" s="112"/>
      <c r="KH46" s="112"/>
      <c r="KI46" s="112"/>
      <c r="KJ46" s="112"/>
      <c r="KK46" s="112"/>
      <c r="KL46" s="112"/>
      <c r="KM46" s="112"/>
      <c r="KN46" s="112"/>
      <c r="KO46" s="112"/>
      <c r="KP46" s="112"/>
      <c r="KQ46" s="112"/>
      <c r="KR46" s="112"/>
      <c r="KS46" s="112"/>
      <c r="KT46" s="112"/>
      <c r="KU46" s="112"/>
      <c r="KV46" s="112"/>
      <c r="KW46" s="112"/>
      <c r="KX46" s="112"/>
      <c r="KY46" s="112"/>
      <c r="KZ46" s="112"/>
      <c r="LA46" s="112"/>
      <c r="LB46" s="112"/>
      <c r="LC46" s="112"/>
      <c r="LD46" s="112"/>
      <c r="LE46" s="112"/>
      <c r="LF46" s="112"/>
      <c r="LG46" s="112"/>
      <c r="LH46" s="112"/>
      <c r="LI46" s="112"/>
      <c r="LJ46" s="112"/>
      <c r="LK46" s="112"/>
      <c r="LL46" s="112"/>
      <c r="LM46" s="112"/>
      <c r="LN46" s="112"/>
      <c r="LO46" s="112"/>
      <c r="LP46" s="112"/>
      <c r="LQ46" s="112"/>
      <c r="LR46" s="112"/>
      <c r="LS46" s="112"/>
      <c r="LT46" s="112"/>
      <c r="LU46" s="112"/>
      <c r="LV46" s="112"/>
      <c r="LW46" s="112"/>
      <c r="LX46" s="112"/>
      <c r="LY46" s="112"/>
      <c r="LZ46" s="112"/>
      <c r="MA46" s="112"/>
      <c r="MB46" s="112"/>
      <c r="MC46" s="112"/>
      <c r="MD46" s="112"/>
      <c r="ME46" s="112"/>
      <c r="MF46" s="112"/>
      <c r="MG46" s="112"/>
      <c r="MH46" s="112"/>
      <c r="MI46" s="112"/>
      <c r="MJ46" s="112"/>
      <c r="MK46" s="112"/>
      <c r="ML46" s="112"/>
      <c r="MM46" s="112"/>
      <c r="MN46" s="112"/>
      <c r="MO46" s="112"/>
      <c r="MP46" s="112"/>
      <c r="MQ46" s="112"/>
      <c r="MR46" s="112"/>
      <c r="MS46" s="112"/>
      <c r="MT46" s="112"/>
      <c r="MU46" s="112"/>
      <c r="MV46" s="112"/>
      <c r="MW46" s="112"/>
      <c r="MX46" s="112"/>
      <c r="MY46" s="112"/>
      <c r="MZ46" s="112"/>
      <c r="NA46" s="112"/>
      <c r="NB46" s="112"/>
      <c r="NC46" s="112"/>
      <c r="ND46" s="112"/>
      <c r="NE46" s="112"/>
      <c r="NF46" s="112"/>
      <c r="NG46" s="112"/>
      <c r="NH46" s="112"/>
      <c r="NI46" s="112"/>
      <c r="NJ46" s="112"/>
      <c r="NK46" s="112"/>
      <c r="NL46" s="112"/>
      <c r="NM46" s="112"/>
      <c r="NN46" s="112"/>
      <c r="NO46" s="112"/>
      <c r="NP46" s="112"/>
      <c r="NQ46" s="112"/>
      <c r="NR46" s="112"/>
      <c r="NS46" s="112"/>
      <c r="NT46" s="112"/>
      <c r="NU46" s="112"/>
      <c r="NV46" s="112"/>
      <c r="NW46" s="112"/>
      <c r="NX46" s="112"/>
      <c r="NY46" s="112"/>
      <c r="NZ46" s="112"/>
      <c r="OA46" s="112"/>
      <c r="OB46" s="112"/>
      <c r="OC46" s="112"/>
      <c r="OD46" s="112"/>
      <c r="OE46" s="112"/>
      <c r="OF46" s="112"/>
      <c r="OG46" s="112"/>
      <c r="OH46" s="112"/>
      <c r="OI46" s="112"/>
      <c r="OJ46" s="112"/>
      <c r="OK46" s="112"/>
      <c r="OL46" s="112"/>
      <c r="OM46" s="112"/>
      <c r="ON46" s="112"/>
      <c r="OO46" s="112"/>
      <c r="OP46" s="112"/>
      <c r="OQ46" s="112"/>
      <c r="OR46" s="112"/>
      <c r="OS46" s="112"/>
      <c r="OT46" s="112"/>
      <c r="OU46" s="112"/>
      <c r="OV46" s="112"/>
      <c r="OW46" s="112"/>
      <c r="OX46" s="112"/>
      <c r="OY46" s="112"/>
      <c r="OZ46" s="112"/>
      <c r="PA46" s="112"/>
      <c r="PB46" s="112"/>
      <c r="PC46" s="112"/>
      <c r="PD46" s="112"/>
      <c r="PE46" s="112"/>
      <c r="PF46" s="112"/>
      <c r="PG46" s="112"/>
      <c r="PH46" s="112"/>
      <c r="PI46" s="112"/>
      <c r="PJ46" s="112"/>
      <c r="PK46" s="112"/>
      <c r="PL46" s="112"/>
      <c r="PM46" s="112"/>
      <c r="PN46" s="112"/>
      <c r="PO46" s="112"/>
      <c r="PP46" s="112"/>
      <c r="PQ46" s="112"/>
      <c r="PR46" s="112"/>
      <c r="PS46" s="112"/>
      <c r="PT46" s="112"/>
      <c r="PU46" s="112"/>
      <c r="PV46" s="112"/>
      <c r="PW46" s="112"/>
      <c r="PX46" s="112"/>
      <c r="PY46" s="112"/>
      <c r="PZ46" s="112"/>
      <c r="QA46" s="112"/>
      <c r="QB46" s="112"/>
      <c r="QC46" s="112"/>
      <c r="QD46" s="112"/>
      <c r="QE46" s="112"/>
      <c r="QF46" s="112"/>
      <c r="QG46" s="112"/>
      <c r="QH46" s="112"/>
      <c r="QI46" s="112"/>
      <c r="QJ46" s="112"/>
      <c r="QK46" s="112"/>
      <c r="QL46" s="112"/>
      <c r="QM46" s="112"/>
      <c r="QN46" s="112"/>
      <c r="QO46" s="112"/>
      <c r="QP46" s="112"/>
      <c r="QQ46" s="112"/>
      <c r="QR46" s="112"/>
      <c r="QS46" s="112"/>
      <c r="QT46" s="112"/>
      <c r="QU46" s="112"/>
      <c r="QV46" s="112"/>
      <c r="QW46" s="112"/>
      <c r="QX46" s="112"/>
      <c r="QY46" s="112"/>
      <c r="QZ46" s="112"/>
      <c r="RA46" s="112"/>
      <c r="RB46" s="112"/>
      <c r="RC46" s="112"/>
      <c r="RD46" s="112"/>
      <c r="RE46" s="112"/>
      <c r="RF46" s="112"/>
      <c r="RG46" s="112"/>
      <c r="RH46" s="112"/>
      <c r="RI46" s="112"/>
      <c r="RJ46" s="112"/>
      <c r="RK46" s="112"/>
      <c r="RL46" s="112"/>
      <c r="RM46" s="112"/>
      <c r="RN46" s="112"/>
      <c r="RO46" s="112"/>
      <c r="RP46" s="112"/>
      <c r="RQ46" s="112"/>
      <c r="RR46" s="112"/>
      <c r="RS46" s="112"/>
      <c r="RT46" s="112"/>
      <c r="RU46" s="112"/>
      <c r="RV46" s="112"/>
      <c r="RW46" s="112"/>
      <c r="RX46" s="112"/>
      <c r="RY46" s="112"/>
      <c r="RZ46" s="112"/>
      <c r="SA46" s="112"/>
      <c r="SB46" s="112"/>
      <c r="SC46" s="112"/>
      <c r="SD46" s="112"/>
      <c r="SE46" s="112"/>
      <c r="SF46" s="112"/>
      <c r="SG46" s="112"/>
      <c r="SH46" s="112"/>
      <c r="SI46" s="112"/>
      <c r="SJ46" s="112"/>
      <c r="SK46" s="112"/>
      <c r="SL46" s="112"/>
      <c r="SM46" s="112"/>
      <c r="SN46" s="112"/>
      <c r="SO46" s="112"/>
      <c r="SP46" s="112"/>
      <c r="SQ46" s="112"/>
      <c r="SR46" s="112"/>
      <c r="SS46" s="112"/>
      <c r="ST46" s="112"/>
      <c r="SU46" s="112"/>
      <c r="SV46" s="112"/>
      <c r="SW46" s="112"/>
      <c r="SX46" s="112"/>
      <c r="SY46" s="112"/>
      <c r="SZ46" s="112"/>
      <c r="TA46" s="112"/>
      <c r="TB46" s="112"/>
      <c r="TC46" s="112"/>
      <c r="TD46" s="112"/>
      <c r="TE46" s="112"/>
      <c r="TF46" s="112"/>
      <c r="TG46" s="112"/>
      <c r="TH46" s="112"/>
      <c r="TI46" s="112"/>
      <c r="TJ46" s="112"/>
      <c r="TK46" s="112"/>
      <c r="TL46" s="112"/>
      <c r="TM46" s="112"/>
      <c r="TN46" s="112"/>
      <c r="TO46" s="112"/>
      <c r="TP46" s="112"/>
      <c r="TQ46" s="112"/>
      <c r="TR46" s="112"/>
      <c r="TS46" s="112"/>
      <c r="TT46" s="112"/>
      <c r="TU46" s="112"/>
      <c r="TV46" s="112"/>
      <c r="TW46" s="112"/>
      <c r="TX46" s="112"/>
      <c r="TY46" s="112"/>
      <c r="TZ46" s="112"/>
      <c r="UA46" s="112"/>
      <c r="UB46" s="112"/>
      <c r="UC46" s="112"/>
      <c r="UD46" s="112"/>
      <c r="UE46" s="112"/>
      <c r="UF46" s="112"/>
      <c r="UG46" s="112"/>
      <c r="UH46" s="112"/>
      <c r="UI46" s="112"/>
      <c r="UJ46" s="112"/>
      <c r="UK46" s="112"/>
      <c r="UL46" s="112"/>
      <c r="UM46" s="112"/>
      <c r="UN46" s="112"/>
      <c r="UO46" s="112"/>
      <c r="UP46" s="112"/>
      <c r="UQ46" s="112"/>
      <c r="UR46" s="112"/>
      <c r="US46" s="112"/>
      <c r="UT46" s="112"/>
      <c r="UU46" s="112"/>
      <c r="UV46" s="112"/>
      <c r="UW46" s="112"/>
      <c r="UX46" s="112"/>
      <c r="UY46" s="112"/>
      <c r="UZ46" s="112"/>
      <c r="VA46" s="112"/>
      <c r="VB46" s="112"/>
      <c r="VC46" s="112"/>
      <c r="VD46" s="112"/>
      <c r="VE46" s="112"/>
      <c r="VF46" s="112"/>
      <c r="VG46" s="112"/>
      <c r="VH46" s="112"/>
      <c r="VI46" s="112"/>
      <c r="VJ46" s="112"/>
      <c r="VK46" s="112"/>
      <c r="VL46" s="112"/>
      <c r="VM46" s="112"/>
      <c r="VN46" s="112"/>
      <c r="VO46" s="112"/>
      <c r="VP46" s="112"/>
      <c r="VQ46" s="112"/>
      <c r="VR46" s="112"/>
      <c r="VS46" s="112"/>
      <c r="VT46" s="112"/>
      <c r="VU46" s="112"/>
      <c r="VV46" s="112"/>
      <c r="VW46" s="112"/>
      <c r="VX46" s="112"/>
      <c r="VY46" s="112"/>
      <c r="VZ46" s="112"/>
      <c r="WA46" s="112"/>
      <c r="WB46" s="112"/>
      <c r="WC46" s="112"/>
      <c r="WD46" s="112"/>
      <c r="WE46" s="112"/>
      <c r="WF46" s="112"/>
      <c r="WG46" s="112"/>
      <c r="WH46" s="112"/>
      <c r="WI46" s="112"/>
      <c r="WJ46" s="112"/>
      <c r="WK46" s="112"/>
      <c r="WL46" s="112"/>
      <c r="WM46" s="112"/>
      <c r="WN46" s="112"/>
      <c r="WO46" s="112"/>
      <c r="WP46" s="112"/>
      <c r="WQ46" s="112"/>
      <c r="WR46" s="112"/>
      <c r="WS46" s="112"/>
      <c r="WT46" s="112"/>
      <c r="WU46" s="112"/>
      <c r="WV46" s="112"/>
      <c r="WW46" s="112"/>
      <c r="WX46" s="112"/>
      <c r="WY46" s="112"/>
      <c r="WZ46" s="112"/>
      <c r="XA46" s="112"/>
      <c r="XB46" s="112"/>
      <c r="XC46" s="112"/>
      <c r="XD46" s="112"/>
      <c r="XE46" s="112"/>
      <c r="XF46" s="112"/>
      <c r="XG46" s="112"/>
      <c r="XH46" s="112"/>
      <c r="XI46" s="112"/>
      <c r="XJ46" s="112"/>
      <c r="XK46" s="112"/>
      <c r="XL46" s="112"/>
      <c r="XM46" s="112"/>
      <c r="XN46" s="112"/>
      <c r="XO46" s="112"/>
      <c r="XP46" s="112"/>
      <c r="XQ46" s="112"/>
      <c r="XR46" s="112"/>
      <c r="XS46" s="112"/>
      <c r="XT46" s="112"/>
      <c r="XU46" s="112"/>
      <c r="XV46" s="112"/>
      <c r="XW46" s="112"/>
      <c r="XX46" s="112"/>
      <c r="XY46" s="112"/>
      <c r="XZ46" s="112"/>
      <c r="YA46" s="112"/>
      <c r="YB46" s="112"/>
      <c r="YC46" s="112"/>
      <c r="YD46" s="112"/>
      <c r="YE46" s="112"/>
      <c r="YF46" s="112"/>
      <c r="YG46" s="112"/>
      <c r="YH46" s="112"/>
      <c r="YI46" s="112"/>
      <c r="YJ46" s="112"/>
      <c r="YK46" s="112"/>
      <c r="YL46" s="112"/>
      <c r="YM46" s="112"/>
      <c r="YN46" s="112"/>
      <c r="YO46" s="112"/>
      <c r="YP46" s="112"/>
      <c r="YQ46" s="112"/>
      <c r="YR46" s="112"/>
      <c r="YS46" s="112"/>
      <c r="YT46" s="112"/>
      <c r="YU46" s="112"/>
      <c r="YV46" s="112"/>
      <c r="YW46" s="112"/>
      <c r="YX46" s="112"/>
      <c r="YY46" s="112"/>
      <c r="YZ46" s="112"/>
      <c r="ZA46" s="112"/>
      <c r="ZB46" s="112"/>
      <c r="ZC46" s="112"/>
      <c r="ZD46" s="112"/>
      <c r="ZE46" s="112"/>
      <c r="ZF46" s="112"/>
      <c r="ZG46" s="112"/>
      <c r="ZH46" s="112"/>
      <c r="ZI46" s="112"/>
      <c r="ZJ46" s="112"/>
      <c r="ZK46" s="112"/>
      <c r="ZL46" s="112"/>
      <c r="ZM46" s="112"/>
      <c r="ZN46" s="112"/>
      <c r="ZO46" s="112"/>
      <c r="ZP46" s="112"/>
      <c r="ZQ46" s="112"/>
      <c r="ZR46" s="112"/>
      <c r="ZS46" s="112"/>
      <c r="ZT46" s="112"/>
      <c r="ZU46" s="112"/>
      <c r="ZV46" s="112"/>
      <c r="ZW46" s="112"/>
      <c r="ZX46" s="112"/>
      <c r="ZY46" s="112"/>
      <c r="ZZ46" s="112"/>
      <c r="AAA46" s="112"/>
      <c r="AAB46" s="112"/>
      <c r="AAC46" s="112"/>
      <c r="AAD46" s="112"/>
      <c r="AAE46" s="112"/>
      <c r="AAF46" s="112"/>
      <c r="AAG46" s="112"/>
      <c r="AAH46" s="112"/>
      <c r="AAI46" s="112"/>
      <c r="AAJ46" s="112"/>
      <c r="AAK46" s="112"/>
      <c r="AAL46" s="112"/>
      <c r="AAM46" s="112"/>
      <c r="AAN46" s="112"/>
      <c r="AAO46" s="112"/>
      <c r="AAP46" s="112"/>
      <c r="AAQ46" s="112"/>
      <c r="AAR46" s="112"/>
      <c r="AAS46" s="112"/>
      <c r="AAT46" s="112"/>
      <c r="AAU46" s="112"/>
      <c r="AAV46" s="112"/>
      <c r="AAW46" s="112"/>
      <c r="AAX46" s="112"/>
      <c r="AAY46" s="112"/>
      <c r="AAZ46" s="112"/>
      <c r="ABA46" s="112"/>
      <c r="ABB46" s="112"/>
      <c r="ABC46" s="112"/>
      <c r="ABD46" s="112"/>
      <c r="ABE46" s="112"/>
      <c r="ABF46" s="112"/>
      <c r="ABG46" s="112"/>
      <c r="ABH46" s="112"/>
      <c r="ABI46" s="112"/>
      <c r="ABJ46" s="112"/>
      <c r="ABK46" s="112"/>
      <c r="ABL46" s="112"/>
      <c r="ABM46" s="112"/>
      <c r="ABN46" s="112"/>
      <c r="ABO46" s="112"/>
      <c r="ABP46" s="112"/>
      <c r="ABQ46" s="112"/>
      <c r="ABR46" s="112"/>
      <c r="ABS46" s="112"/>
      <c r="ABT46" s="112"/>
      <c r="ABU46" s="112"/>
      <c r="ABV46" s="112"/>
      <c r="ABW46" s="112"/>
      <c r="ABX46" s="112"/>
      <c r="ABY46" s="112"/>
      <c r="ABZ46" s="112"/>
      <c r="ACA46" s="112"/>
      <c r="ACB46" s="112"/>
      <c r="ACC46" s="112"/>
      <c r="ACD46" s="112"/>
      <c r="ACE46" s="112"/>
      <c r="ACF46" s="112"/>
      <c r="ACG46" s="112"/>
      <c r="ACH46" s="112"/>
      <c r="ACI46" s="112"/>
      <c r="ACJ46" s="112"/>
      <c r="ACK46" s="112"/>
      <c r="ACL46" s="112"/>
      <c r="ACM46" s="112"/>
      <c r="ACN46" s="112"/>
      <c r="ACO46" s="112"/>
      <c r="ACP46" s="112"/>
      <c r="ACQ46" s="112"/>
      <c r="ACR46" s="112"/>
      <c r="ACS46" s="112"/>
      <c r="ACT46" s="112"/>
      <c r="ACU46" s="112"/>
      <c r="ACV46" s="112"/>
      <c r="ACW46" s="112"/>
      <c r="ACX46" s="112"/>
      <c r="ACY46" s="112"/>
      <c r="ACZ46" s="112"/>
      <c r="ADA46" s="112"/>
      <c r="ADB46" s="112"/>
      <c r="ADC46" s="112"/>
      <c r="ADD46" s="112"/>
      <c r="ADE46" s="112"/>
      <c r="ADF46" s="112"/>
      <c r="ADG46" s="112"/>
      <c r="ADH46" s="112"/>
      <c r="ADI46" s="112"/>
      <c r="ADJ46" s="112"/>
      <c r="ADK46" s="112"/>
      <c r="ADL46" s="112"/>
      <c r="ADM46" s="112"/>
      <c r="ADN46" s="112"/>
      <c r="ADO46" s="112"/>
      <c r="ADP46" s="112"/>
      <c r="ADQ46" s="112"/>
      <c r="ADR46" s="112"/>
      <c r="ADS46" s="112"/>
      <c r="ADT46" s="112"/>
      <c r="ADU46" s="112"/>
      <c r="ADV46" s="112"/>
      <c r="ADW46" s="112"/>
      <c r="ADX46" s="112"/>
      <c r="ADY46" s="112"/>
      <c r="ADZ46" s="112"/>
      <c r="AEA46" s="112"/>
      <c r="AEB46" s="112"/>
      <c r="AEC46" s="112"/>
      <c r="AED46" s="112"/>
      <c r="AEE46" s="112"/>
      <c r="AEF46" s="112"/>
      <c r="AEG46" s="112"/>
      <c r="AEH46" s="112"/>
      <c r="AEI46" s="112"/>
      <c r="AEJ46" s="112"/>
      <c r="AEK46" s="112"/>
      <c r="AEL46" s="112"/>
      <c r="AEM46" s="112"/>
      <c r="AEN46" s="112"/>
      <c r="AEO46" s="112"/>
      <c r="AEP46" s="112"/>
      <c r="AEQ46" s="112"/>
      <c r="AER46" s="112"/>
      <c r="AES46" s="112"/>
      <c r="AET46" s="112"/>
      <c r="AEU46" s="112"/>
      <c r="AEV46" s="112"/>
      <c r="AEW46" s="112"/>
      <c r="AEX46" s="112"/>
      <c r="AEY46" s="112"/>
      <c r="AEZ46" s="112"/>
      <c r="AFA46" s="112"/>
      <c r="AFB46" s="112"/>
      <c r="AFC46" s="112"/>
      <c r="AFD46" s="112"/>
      <c r="AFE46" s="112"/>
      <c r="AFF46" s="112"/>
      <c r="AFG46" s="112"/>
      <c r="AFH46" s="112"/>
      <c r="AFI46" s="112"/>
      <c r="AFJ46" s="112"/>
      <c r="AFK46" s="112"/>
      <c r="AFL46" s="112"/>
      <c r="AFM46" s="112"/>
      <c r="AFN46" s="112"/>
      <c r="AFO46" s="112"/>
      <c r="AFP46" s="112"/>
      <c r="AFQ46" s="112"/>
      <c r="AFR46" s="112"/>
      <c r="AFS46" s="112"/>
      <c r="AFT46" s="112"/>
      <c r="AFU46" s="112"/>
      <c r="AFV46" s="112"/>
      <c r="AFW46" s="112"/>
      <c r="AFX46" s="112"/>
      <c r="AFY46" s="112"/>
      <c r="AFZ46" s="112"/>
      <c r="AGA46" s="112"/>
      <c r="AGB46" s="112"/>
      <c r="AGC46" s="112"/>
      <c r="AGD46" s="112"/>
      <c r="AGE46" s="112"/>
      <c r="AGF46" s="112"/>
      <c r="AGG46" s="112"/>
      <c r="AGH46" s="112"/>
      <c r="AGI46" s="112"/>
      <c r="AGJ46" s="112"/>
      <c r="AGK46" s="112"/>
      <c r="AGL46" s="112"/>
      <c r="AGM46" s="112"/>
      <c r="AGN46" s="112"/>
      <c r="AGO46" s="112"/>
      <c r="AGP46" s="112"/>
      <c r="AGQ46" s="112"/>
      <c r="AGR46" s="112"/>
      <c r="AGS46" s="112"/>
      <c r="AGT46" s="112"/>
      <c r="AGU46" s="112"/>
      <c r="AGV46" s="112"/>
      <c r="AGW46" s="112"/>
      <c r="AGX46" s="112"/>
      <c r="AGY46" s="112"/>
      <c r="AGZ46" s="112"/>
      <c r="AHA46" s="112"/>
      <c r="AHB46" s="112"/>
      <c r="AHC46" s="112"/>
      <c r="AHD46" s="112"/>
      <c r="AHE46" s="112"/>
      <c r="AHF46" s="112"/>
      <c r="AHG46" s="112"/>
      <c r="AHH46" s="112"/>
      <c r="AHI46" s="112"/>
      <c r="AHJ46" s="112"/>
      <c r="AHK46" s="112"/>
      <c r="AHL46" s="112"/>
      <c r="AHM46" s="112"/>
      <c r="AHN46" s="112"/>
      <c r="AHO46" s="112"/>
      <c r="AHP46" s="112"/>
      <c r="AHQ46" s="112"/>
      <c r="AHR46" s="112"/>
      <c r="AHS46" s="112"/>
      <c r="AHT46" s="112"/>
      <c r="AHU46" s="112"/>
      <c r="AHV46" s="112"/>
      <c r="AHW46" s="112"/>
      <c r="AHX46" s="112"/>
      <c r="AHY46" s="112"/>
      <c r="AHZ46" s="112"/>
      <c r="AIA46" s="112"/>
      <c r="AIB46" s="112"/>
      <c r="AIC46" s="112"/>
      <c r="AID46" s="112"/>
      <c r="AIE46" s="112"/>
      <c r="AIF46" s="112"/>
      <c r="AIG46" s="112"/>
      <c r="AIH46" s="112"/>
      <c r="AII46" s="112"/>
      <c r="AIJ46" s="112"/>
      <c r="AIK46" s="112"/>
      <c r="AIL46" s="112"/>
      <c r="AIM46" s="112"/>
      <c r="AIN46" s="112"/>
      <c r="AIO46" s="112"/>
      <c r="AIP46" s="112"/>
      <c r="AIQ46" s="112"/>
      <c r="AIR46" s="112"/>
      <c r="AIS46" s="112"/>
      <c r="AIT46" s="112"/>
      <c r="AIU46" s="112"/>
      <c r="AIV46" s="112"/>
      <c r="AIW46" s="112"/>
      <c r="AIX46" s="112"/>
      <c r="AIY46" s="112"/>
      <c r="AIZ46" s="112"/>
      <c r="AJA46" s="112"/>
      <c r="AJB46" s="112"/>
      <c r="AJC46" s="112"/>
      <c r="AJD46" s="112"/>
      <c r="AJE46" s="112"/>
      <c r="AJF46" s="112"/>
      <c r="AJG46" s="112"/>
      <c r="AJH46" s="112"/>
      <c r="AJI46" s="112"/>
      <c r="AJJ46" s="112"/>
      <c r="AJK46" s="112"/>
      <c r="AJL46" s="112"/>
      <c r="AJM46" s="112"/>
      <c r="AJN46" s="112"/>
      <c r="AJO46" s="112"/>
      <c r="AJP46" s="112"/>
      <c r="AJQ46" s="112"/>
      <c r="AJR46" s="112"/>
      <c r="AJS46" s="112"/>
      <c r="AJT46" s="112"/>
      <c r="AJU46" s="112"/>
      <c r="AJV46" s="112"/>
      <c r="AJW46" s="112"/>
      <c r="AJX46" s="112"/>
      <c r="AJY46" s="112"/>
      <c r="AJZ46" s="112"/>
      <c r="AKA46" s="112"/>
      <c r="AKB46" s="112"/>
      <c r="AKC46" s="112"/>
      <c r="AKD46" s="112"/>
      <c r="AKE46" s="112"/>
      <c r="AKF46" s="112"/>
      <c r="AKG46" s="112"/>
      <c r="AKH46" s="112"/>
      <c r="AKI46" s="112"/>
      <c r="AKJ46" s="112"/>
      <c r="AKK46" s="112"/>
      <c r="AKL46" s="112"/>
      <c r="AKM46" s="112"/>
      <c r="AKN46" s="112"/>
      <c r="AKO46" s="112"/>
      <c r="AKP46" s="112"/>
      <c r="AKQ46" s="112"/>
      <c r="AKR46" s="112"/>
      <c r="AKS46" s="112"/>
      <c r="AKT46" s="112"/>
      <c r="AKU46" s="112"/>
      <c r="AKV46" s="112"/>
      <c r="AKW46" s="112"/>
      <c r="AKX46" s="112"/>
      <c r="AKY46" s="112"/>
      <c r="AKZ46" s="112"/>
      <c r="ALA46" s="112"/>
      <c r="ALB46" s="112"/>
      <c r="ALC46" s="112"/>
      <c r="ALD46" s="112"/>
      <c r="ALE46" s="112"/>
      <c r="ALF46" s="112"/>
      <c r="ALG46" s="112"/>
      <c r="ALH46" s="112"/>
      <c r="ALI46" s="112"/>
      <c r="ALJ46" s="112"/>
      <c r="ALK46" s="112"/>
      <c r="ALL46" s="112"/>
      <c r="ALM46" s="112"/>
      <c r="ALN46" s="112"/>
      <c r="ALO46" s="112"/>
      <c r="ALP46" s="112"/>
      <c r="ALQ46" s="112"/>
      <c r="ALR46" s="112"/>
      <c r="ALS46" s="112"/>
      <c r="ALT46" s="112"/>
      <c r="ALU46" s="112"/>
      <c r="ALV46" s="112"/>
      <c r="ALW46" s="112"/>
      <c r="ALX46" s="112"/>
      <c r="ALY46" s="112"/>
      <c r="ALZ46" s="112"/>
      <c r="AMA46" s="112"/>
      <c r="AMB46" s="112"/>
      <c r="AMC46" s="112"/>
      <c r="AMD46" s="112"/>
      <c r="AME46" s="112"/>
      <c r="AMF46" s="112"/>
      <c r="AMG46" s="112"/>
      <c r="AMH46" s="112"/>
      <c r="AMI46" s="112"/>
      <c r="AMJ46" s="112"/>
      <c r="AMK46" s="112"/>
      <c r="AML46" s="112"/>
      <c r="AMM46" s="112"/>
      <c r="AMN46" s="112"/>
      <c r="AMO46" s="112"/>
      <c r="AMP46" s="112"/>
      <c r="AMQ46" s="112"/>
      <c r="AMR46" s="112"/>
      <c r="AMS46" s="112"/>
      <c r="AMT46" s="112"/>
      <c r="AMU46" s="112"/>
      <c r="AMV46" s="112"/>
      <c r="AMW46" s="112"/>
      <c r="AMX46" s="112"/>
      <c r="AMY46" s="112"/>
      <c r="AMZ46" s="112"/>
      <c r="ANA46" s="112"/>
      <c r="ANB46" s="112"/>
      <c r="ANC46" s="112"/>
      <c r="AND46" s="112"/>
      <c r="ANE46" s="112"/>
      <c r="ANF46" s="112"/>
      <c r="ANG46" s="112"/>
      <c r="ANH46" s="112"/>
      <c r="ANI46" s="112"/>
      <c r="ANJ46" s="112"/>
      <c r="ANK46" s="112"/>
      <c r="ANL46" s="112"/>
      <c r="ANM46" s="112"/>
      <c r="ANN46" s="112"/>
      <c r="ANO46" s="112"/>
      <c r="ANP46" s="112"/>
      <c r="ANQ46" s="112"/>
      <c r="ANR46" s="112"/>
      <c r="ANS46" s="112"/>
      <c r="ANT46" s="112"/>
      <c r="ANU46" s="112"/>
      <c r="ANV46" s="112"/>
      <c r="ANW46" s="112"/>
      <c r="ANX46" s="112"/>
      <c r="ANY46" s="112"/>
      <c r="ANZ46" s="112"/>
      <c r="AOA46" s="112"/>
      <c r="AOB46" s="112"/>
      <c r="AOC46" s="112"/>
      <c r="AOD46" s="112"/>
      <c r="AOE46" s="112"/>
      <c r="AOF46" s="112"/>
      <c r="AOG46" s="112"/>
      <c r="AOH46" s="112"/>
      <c r="AOI46" s="112"/>
      <c r="AOJ46" s="112"/>
      <c r="AOK46" s="112"/>
      <c r="AOL46" s="112"/>
      <c r="AOM46" s="112"/>
      <c r="AON46" s="112"/>
      <c r="AOO46" s="112"/>
      <c r="AOP46" s="112"/>
      <c r="AOQ46" s="112"/>
      <c r="AOR46" s="112"/>
      <c r="AOS46" s="112"/>
      <c r="AOT46" s="112"/>
      <c r="AOU46" s="112"/>
      <c r="AOV46" s="112"/>
      <c r="AOW46" s="112"/>
      <c r="AOX46" s="112"/>
      <c r="AOY46" s="112"/>
      <c r="AOZ46" s="112"/>
      <c r="APA46" s="112"/>
      <c r="APB46" s="112"/>
      <c r="APC46" s="112"/>
      <c r="APD46" s="112"/>
      <c r="APE46" s="112"/>
      <c r="APF46" s="112"/>
      <c r="APG46" s="112"/>
      <c r="APH46" s="112"/>
      <c r="API46" s="112"/>
      <c r="APJ46" s="112"/>
      <c r="APK46" s="112"/>
      <c r="APL46" s="112"/>
      <c r="APM46" s="112"/>
      <c r="APN46" s="112"/>
      <c r="APO46" s="112"/>
      <c r="APP46" s="112"/>
      <c r="APQ46" s="112"/>
      <c r="APR46" s="112"/>
      <c r="APS46" s="112"/>
      <c r="APT46" s="112"/>
      <c r="APU46" s="112"/>
      <c r="APV46" s="112"/>
      <c r="APW46" s="112"/>
      <c r="APX46" s="112"/>
      <c r="APY46" s="112"/>
      <c r="APZ46" s="112"/>
      <c r="AQA46" s="112"/>
      <c r="AQB46" s="112"/>
      <c r="AQC46" s="112"/>
      <c r="AQD46" s="112"/>
      <c r="AQE46" s="112"/>
      <c r="AQF46" s="112"/>
      <c r="AQG46" s="112"/>
      <c r="AQH46" s="112"/>
      <c r="AQI46" s="112"/>
      <c r="AQJ46" s="112"/>
      <c r="AQK46" s="112"/>
      <c r="AQL46" s="112"/>
      <c r="AQM46" s="112"/>
      <c r="AQN46" s="112"/>
      <c r="AQO46" s="112"/>
      <c r="AQP46" s="112"/>
      <c r="AQQ46" s="112"/>
      <c r="AQR46" s="112"/>
      <c r="AQS46" s="112"/>
      <c r="AQT46" s="112"/>
      <c r="AQU46" s="112"/>
      <c r="AQV46" s="112"/>
      <c r="AQW46" s="112"/>
      <c r="AQX46" s="112"/>
      <c r="AQY46" s="112"/>
      <c r="AQZ46" s="112"/>
      <c r="ARA46" s="112"/>
      <c r="ARB46" s="112"/>
      <c r="ARC46" s="112"/>
      <c r="ARD46" s="112"/>
      <c r="ARE46" s="112"/>
      <c r="ARF46" s="112"/>
      <c r="ARG46" s="112"/>
      <c r="ARH46" s="112"/>
      <c r="ARI46" s="112"/>
      <c r="ARJ46" s="112"/>
      <c r="ARK46" s="112"/>
      <c r="ARL46" s="112"/>
      <c r="ARM46" s="112"/>
      <c r="ARN46" s="112"/>
      <c r="ARO46" s="112"/>
      <c r="ARP46" s="112"/>
      <c r="ARQ46" s="112"/>
      <c r="ARR46" s="112"/>
      <c r="ARS46" s="112"/>
      <c r="ART46" s="112"/>
      <c r="ARU46" s="112"/>
      <c r="ARV46" s="112"/>
      <c r="ARW46" s="112"/>
      <c r="ARX46" s="112"/>
      <c r="ARY46" s="112"/>
      <c r="ARZ46" s="112"/>
      <c r="ASA46" s="112"/>
      <c r="ASB46" s="112"/>
      <c r="ASC46" s="112"/>
      <c r="ASD46" s="112"/>
      <c r="ASE46" s="112"/>
      <c r="ASF46" s="112"/>
      <c r="ASG46" s="112"/>
      <c r="ASH46" s="112"/>
      <c r="ASI46" s="112"/>
      <c r="ASJ46" s="112"/>
      <c r="ASK46" s="112"/>
      <c r="ASL46" s="112"/>
      <c r="ASM46" s="112"/>
      <c r="ASN46" s="112"/>
      <c r="ASO46" s="112"/>
      <c r="ASP46" s="112"/>
      <c r="ASQ46" s="112"/>
      <c r="ASR46" s="112"/>
      <c r="ASS46" s="112"/>
      <c r="AST46" s="112"/>
      <c r="ASU46" s="112"/>
      <c r="ASV46" s="112"/>
      <c r="ASW46" s="112"/>
      <c r="ASX46" s="112"/>
      <c r="ASY46" s="112"/>
      <c r="ASZ46" s="112"/>
      <c r="ATA46" s="112"/>
      <c r="ATB46" s="112"/>
      <c r="ATC46" s="112"/>
      <c r="ATD46" s="112"/>
      <c r="ATE46" s="112"/>
      <c r="ATF46" s="112"/>
      <c r="ATG46" s="112"/>
      <c r="ATH46" s="112"/>
      <c r="ATI46" s="112"/>
      <c r="ATJ46" s="112"/>
      <c r="ATK46" s="112"/>
      <c r="ATL46" s="112"/>
      <c r="ATM46" s="112"/>
      <c r="ATN46" s="112"/>
      <c r="ATO46" s="112"/>
      <c r="ATP46" s="112"/>
      <c r="ATQ46" s="112"/>
      <c r="ATR46" s="112"/>
      <c r="ATS46" s="112"/>
      <c r="ATT46" s="112"/>
      <c r="ATU46" s="112"/>
      <c r="ATV46" s="112"/>
      <c r="ATW46" s="112"/>
      <c r="ATX46" s="112"/>
      <c r="ATY46" s="112"/>
      <c r="ATZ46" s="112"/>
      <c r="AUA46" s="112"/>
      <c r="AUB46" s="112"/>
      <c r="AUC46" s="112"/>
      <c r="AUD46" s="112"/>
      <c r="AUE46" s="112"/>
      <c r="AUF46" s="112"/>
      <c r="AUG46" s="112"/>
      <c r="AUH46" s="112"/>
      <c r="AUI46" s="112"/>
      <c r="AUJ46" s="112"/>
      <c r="AUK46" s="112"/>
      <c r="AUL46" s="112"/>
      <c r="AUM46" s="112"/>
      <c r="AUN46" s="112"/>
      <c r="AUO46" s="112"/>
      <c r="AUP46" s="112"/>
      <c r="AUQ46" s="112"/>
      <c r="AUR46" s="112"/>
      <c r="AUS46" s="112"/>
      <c r="AUT46" s="112"/>
      <c r="AUU46" s="112"/>
      <c r="AUV46" s="112"/>
      <c r="AUW46" s="112"/>
      <c r="AUX46" s="112"/>
      <c r="AUY46" s="112"/>
      <c r="AUZ46" s="112"/>
      <c r="AVA46" s="112"/>
      <c r="AVB46" s="112"/>
      <c r="AVC46" s="112"/>
      <c r="AVD46" s="112"/>
      <c r="AVE46" s="112"/>
      <c r="AVF46" s="112"/>
      <c r="AVG46" s="112"/>
      <c r="AVH46" s="112"/>
      <c r="AVI46" s="112"/>
      <c r="AVJ46" s="112"/>
      <c r="AVK46" s="112"/>
      <c r="AVL46" s="112"/>
      <c r="AVM46" s="112"/>
      <c r="AVN46" s="112"/>
      <c r="AVO46" s="112"/>
      <c r="AVP46" s="112"/>
      <c r="AVQ46" s="112"/>
      <c r="AVR46" s="112"/>
      <c r="AVS46" s="112"/>
      <c r="AVT46" s="112"/>
      <c r="AVU46" s="112"/>
      <c r="AVV46" s="112"/>
      <c r="AVW46" s="112"/>
      <c r="AVX46" s="112"/>
      <c r="AVY46" s="112"/>
      <c r="AVZ46" s="112"/>
      <c r="AWA46" s="112"/>
      <c r="AWB46" s="112"/>
      <c r="AWC46" s="112"/>
      <c r="AWD46" s="112"/>
      <c r="AWE46" s="112"/>
      <c r="AWF46" s="112"/>
      <c r="AWG46" s="112"/>
      <c r="AWH46" s="112"/>
      <c r="AWI46" s="112"/>
      <c r="AWJ46" s="112"/>
      <c r="AWK46" s="112"/>
      <c r="AWL46" s="112"/>
      <c r="AWM46" s="112"/>
      <c r="AWN46" s="112"/>
      <c r="AWO46" s="112"/>
      <c r="AWP46" s="112"/>
      <c r="AWQ46" s="112"/>
      <c r="AWR46" s="112"/>
      <c r="AWS46" s="112"/>
      <c r="AWT46" s="112"/>
      <c r="AWU46" s="112"/>
      <c r="AWV46" s="112"/>
      <c r="AWW46" s="112"/>
      <c r="AWX46" s="112"/>
      <c r="AWY46" s="112"/>
      <c r="AWZ46" s="112"/>
      <c r="AXA46" s="112"/>
      <c r="AXB46" s="112"/>
      <c r="AXC46" s="112"/>
      <c r="AXD46" s="112"/>
      <c r="AXE46" s="112"/>
      <c r="AXF46" s="112"/>
      <c r="AXG46" s="112"/>
      <c r="AXH46" s="112"/>
      <c r="AXI46" s="112"/>
      <c r="AXJ46" s="112"/>
      <c r="AXK46" s="112"/>
      <c r="AXL46" s="112"/>
      <c r="AXM46" s="112"/>
      <c r="AXN46" s="112"/>
      <c r="AXO46" s="112"/>
      <c r="AXP46" s="112"/>
      <c r="AXQ46" s="112"/>
      <c r="AXR46" s="112"/>
      <c r="AXS46" s="112"/>
      <c r="AXT46" s="112"/>
      <c r="AXU46" s="112"/>
      <c r="AXV46" s="112"/>
      <c r="AXW46" s="112"/>
      <c r="AXX46" s="112"/>
      <c r="AXY46" s="112"/>
      <c r="AXZ46" s="112"/>
      <c r="AYA46" s="112"/>
      <c r="AYB46" s="112"/>
      <c r="AYC46" s="112"/>
      <c r="AYD46" s="112"/>
      <c r="AYE46" s="112"/>
      <c r="AYF46" s="112"/>
      <c r="AYG46" s="112"/>
      <c r="AYH46" s="112"/>
      <c r="AYI46" s="112"/>
      <c r="AYJ46" s="112"/>
      <c r="AYK46" s="112"/>
      <c r="AYL46" s="112"/>
      <c r="AYM46" s="112"/>
      <c r="AYN46" s="112"/>
      <c r="AYO46" s="112"/>
      <c r="AYP46" s="112"/>
      <c r="AYQ46" s="112"/>
      <c r="AYR46" s="112"/>
      <c r="AYS46" s="112"/>
      <c r="AYT46" s="112"/>
      <c r="AYU46" s="112"/>
      <c r="AYV46" s="112"/>
      <c r="AYW46" s="112"/>
      <c r="AYX46" s="112"/>
      <c r="AYY46" s="112"/>
      <c r="AYZ46" s="112"/>
      <c r="AZA46" s="112"/>
      <c r="AZB46" s="112"/>
      <c r="AZC46" s="112"/>
      <c r="AZD46" s="112"/>
      <c r="AZE46" s="112"/>
      <c r="AZF46" s="112"/>
      <c r="AZG46" s="112"/>
      <c r="AZH46" s="112"/>
      <c r="AZI46" s="112"/>
      <c r="AZJ46" s="112"/>
      <c r="AZK46" s="112"/>
      <c r="AZL46" s="112"/>
      <c r="AZM46" s="112"/>
      <c r="AZN46" s="112"/>
      <c r="AZO46" s="112"/>
      <c r="AZP46" s="112"/>
      <c r="AZQ46" s="112"/>
      <c r="AZR46" s="112"/>
      <c r="AZS46" s="112"/>
      <c r="AZT46" s="112"/>
      <c r="AZU46" s="112"/>
      <c r="AZV46" s="112"/>
      <c r="AZW46" s="112"/>
      <c r="AZX46" s="112"/>
      <c r="AZY46" s="112"/>
      <c r="AZZ46" s="112"/>
      <c r="BAA46" s="112"/>
      <c r="BAB46" s="112"/>
      <c r="BAC46" s="112"/>
      <c r="BAD46" s="112"/>
      <c r="BAE46" s="112"/>
      <c r="BAF46" s="112"/>
      <c r="BAG46" s="112"/>
      <c r="BAH46" s="112"/>
      <c r="BAI46" s="112"/>
      <c r="BAJ46" s="112"/>
      <c r="BAK46" s="112"/>
      <c r="BAL46" s="112"/>
      <c r="BAM46" s="112"/>
      <c r="BAN46" s="112"/>
      <c r="BAO46" s="112"/>
      <c r="BAP46" s="112"/>
      <c r="BAQ46" s="112"/>
      <c r="BAR46" s="112"/>
      <c r="BAS46" s="112"/>
      <c r="BAT46" s="112"/>
      <c r="BAU46" s="112"/>
      <c r="BAV46" s="112"/>
    </row>
    <row r="47" spans="1:1400" ht="54" customHeight="1">
      <c r="A47" s="139">
        <v>1</v>
      </c>
      <c r="B47" s="140" t="s">
        <v>107</v>
      </c>
      <c r="C47" s="141"/>
      <c r="D47" s="140" t="s">
        <v>108</v>
      </c>
      <c r="E47" s="143">
        <v>650972300</v>
      </c>
      <c r="F47" s="144" t="s">
        <v>30</v>
      </c>
      <c r="G47" s="145">
        <f t="shared" si="3"/>
        <v>5</v>
      </c>
      <c r="H47" s="145">
        <v>5</v>
      </c>
      <c r="I47" s="244">
        <v>79481000</v>
      </c>
      <c r="J47" s="168">
        <f t="shared" si="0"/>
        <v>12.209582496828199</v>
      </c>
      <c r="K47" s="168">
        <f t="shared" si="1"/>
        <v>12.209582496828199</v>
      </c>
      <c r="L47" s="168">
        <f t="shared" si="4"/>
        <v>-7.2095824968282098</v>
      </c>
      <c r="M47" s="169">
        <f t="shared" si="5"/>
        <v>571491300</v>
      </c>
      <c r="N47" s="168">
        <f t="shared" si="2"/>
        <v>87.790417503171795</v>
      </c>
      <c r="O47" s="175"/>
      <c r="P47" s="170"/>
      <c r="Q47" s="175"/>
    </row>
    <row r="48" spans="1:1400" ht="24" customHeight="1">
      <c r="A48" s="139">
        <v>2</v>
      </c>
      <c r="B48" s="140" t="s">
        <v>109</v>
      </c>
      <c r="C48" s="141"/>
      <c r="D48" s="142" t="s">
        <v>110</v>
      </c>
      <c r="E48" s="143">
        <v>54480000</v>
      </c>
      <c r="F48" s="144" t="s">
        <v>30</v>
      </c>
      <c r="G48" s="145">
        <f t="shared" si="3"/>
        <v>5</v>
      </c>
      <c r="H48" s="145">
        <v>5</v>
      </c>
      <c r="I48" s="244">
        <v>9080000</v>
      </c>
      <c r="J48" s="168">
        <f t="shared" si="0"/>
        <v>16.6666666666667</v>
      </c>
      <c r="K48" s="168">
        <f t="shared" si="1"/>
        <v>16.6666666666667</v>
      </c>
      <c r="L48" s="168">
        <f t="shared" si="4"/>
        <v>-11.6666666666667</v>
      </c>
      <c r="M48" s="169">
        <f t="shared" si="5"/>
        <v>45400000</v>
      </c>
      <c r="N48" s="168">
        <f t="shared" si="2"/>
        <v>83.3333333333333</v>
      </c>
      <c r="O48" s="175"/>
      <c r="P48" s="170"/>
      <c r="Q48" s="175"/>
    </row>
    <row r="49" spans="1:1400" ht="33" customHeight="1">
      <c r="A49" s="139">
        <v>3</v>
      </c>
      <c r="B49" s="140" t="s">
        <v>111</v>
      </c>
      <c r="C49" s="141"/>
      <c r="D49" s="142" t="s">
        <v>112</v>
      </c>
      <c r="E49" s="143">
        <v>86400000</v>
      </c>
      <c r="F49" s="144" t="s">
        <v>30</v>
      </c>
      <c r="G49" s="145">
        <f t="shared" si="3"/>
        <v>5</v>
      </c>
      <c r="H49" s="145">
        <v>5</v>
      </c>
      <c r="I49" s="145">
        <v>0</v>
      </c>
      <c r="J49" s="168">
        <f t="shared" si="0"/>
        <v>0</v>
      </c>
      <c r="K49" s="168">
        <f t="shared" si="1"/>
        <v>0</v>
      </c>
      <c r="L49" s="168">
        <f t="shared" si="4"/>
        <v>5</v>
      </c>
      <c r="M49" s="169">
        <f t="shared" si="5"/>
        <v>86400000</v>
      </c>
      <c r="N49" s="168">
        <f t="shared" si="2"/>
        <v>100</v>
      </c>
      <c r="O49" s="175"/>
      <c r="P49" s="170"/>
      <c r="Q49" s="175"/>
    </row>
    <row r="50" spans="1:1400" s="112" customFormat="1" ht="33" customHeight="1">
      <c r="A50" s="129" t="s">
        <v>113</v>
      </c>
      <c r="B50" s="130" t="s">
        <v>114</v>
      </c>
      <c r="C50" s="158"/>
      <c r="D50" s="130" t="s">
        <v>115</v>
      </c>
      <c r="E50" s="131">
        <f>SUM(E51+E62+E78+E90)</f>
        <v>114145754634</v>
      </c>
      <c r="F50" s="132" t="s">
        <v>30</v>
      </c>
      <c r="G50" s="133">
        <f t="shared" si="3"/>
        <v>5</v>
      </c>
      <c r="H50" s="133">
        <v>5</v>
      </c>
      <c r="I50" s="133">
        <f>SUM(I51,I62,I78,I90)</f>
        <v>99242501</v>
      </c>
      <c r="J50" s="163">
        <f t="shared" si="0"/>
        <v>8.6943663667749901E-2</v>
      </c>
      <c r="K50" s="163">
        <f t="shared" si="1"/>
        <v>8.6943663667749901E-2</v>
      </c>
      <c r="L50" s="163">
        <f t="shared" si="4"/>
        <v>4.9130563363322501</v>
      </c>
      <c r="M50" s="164">
        <f t="shared" si="5"/>
        <v>114046512133</v>
      </c>
      <c r="N50" s="163">
        <f t="shared" si="2"/>
        <v>99.913056336332204</v>
      </c>
      <c r="O50" s="165"/>
      <c r="P50" s="165"/>
      <c r="Q50" s="165"/>
    </row>
    <row r="51" spans="1:1400" s="114" customFormat="1" ht="27" customHeight="1">
      <c r="A51" s="134" t="s">
        <v>31</v>
      </c>
      <c r="B51" s="135" t="s">
        <v>116</v>
      </c>
      <c r="C51" s="154"/>
      <c r="D51" s="155" t="s">
        <v>117</v>
      </c>
      <c r="E51" s="136">
        <f>SUM(E52+E53+E54+E55+E56+E57+E58+E59+E60+E61)</f>
        <v>72363339622</v>
      </c>
      <c r="F51" s="137" t="s">
        <v>30</v>
      </c>
      <c r="G51" s="138">
        <f t="shared" si="3"/>
        <v>5</v>
      </c>
      <c r="H51" s="138">
        <v>5</v>
      </c>
      <c r="I51" s="138">
        <f>SUM(I52:I61)</f>
        <v>6200000</v>
      </c>
      <c r="J51" s="176">
        <f t="shared" si="0"/>
        <v>8.5678743302707808E-3</v>
      </c>
      <c r="K51" s="176">
        <f t="shared" si="1"/>
        <v>8.5678743302707808E-3</v>
      </c>
      <c r="L51" s="176">
        <f t="shared" si="4"/>
        <v>4.9914321256697303</v>
      </c>
      <c r="M51" s="177">
        <f t="shared" si="5"/>
        <v>72357139622</v>
      </c>
      <c r="N51" s="176">
        <f t="shared" si="2"/>
        <v>99.991432125669704</v>
      </c>
      <c r="O51" s="166"/>
      <c r="P51" s="166"/>
      <c r="Q51" s="166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  <c r="BA51" s="112"/>
      <c r="BB51" s="112"/>
      <c r="BC51" s="112"/>
      <c r="BD51" s="112"/>
      <c r="BE51" s="112"/>
      <c r="BF51" s="112"/>
      <c r="BG51" s="112"/>
      <c r="BH51" s="112"/>
      <c r="BI51" s="112"/>
      <c r="BJ51" s="112"/>
      <c r="BK51" s="112"/>
      <c r="BL51" s="112"/>
      <c r="BM51" s="112"/>
      <c r="BN51" s="112"/>
      <c r="BO51" s="112"/>
      <c r="BP51" s="112"/>
      <c r="BQ51" s="112"/>
      <c r="BR51" s="112"/>
      <c r="BS51" s="112"/>
      <c r="BT51" s="112"/>
      <c r="BU51" s="112"/>
      <c r="BV51" s="112"/>
      <c r="BW51" s="112"/>
      <c r="BX51" s="112"/>
      <c r="BY51" s="112"/>
      <c r="BZ51" s="112"/>
      <c r="CA51" s="112"/>
      <c r="CB51" s="112"/>
      <c r="CC51" s="112"/>
      <c r="CD51" s="112"/>
      <c r="CE51" s="112"/>
      <c r="CF51" s="112"/>
      <c r="CG51" s="112"/>
      <c r="CH51" s="112"/>
      <c r="CI51" s="112"/>
      <c r="CJ51" s="112"/>
      <c r="CK51" s="112"/>
      <c r="CL51" s="112"/>
      <c r="CM51" s="112"/>
      <c r="CN51" s="112"/>
      <c r="CO51" s="112"/>
      <c r="CP51" s="112"/>
      <c r="CQ51" s="112"/>
      <c r="CR51" s="112"/>
      <c r="CS51" s="112"/>
      <c r="CT51" s="112"/>
      <c r="CU51" s="112"/>
      <c r="CV51" s="112"/>
      <c r="CW51" s="112"/>
      <c r="CX51" s="112"/>
      <c r="CY51" s="112"/>
      <c r="CZ51" s="112"/>
      <c r="DA51" s="112"/>
      <c r="DB51" s="112"/>
      <c r="DC51" s="112"/>
      <c r="DD51" s="112"/>
      <c r="DE51" s="112"/>
      <c r="DF51" s="112"/>
      <c r="DG51" s="112"/>
      <c r="DH51" s="112"/>
      <c r="DI51" s="112"/>
      <c r="DJ51" s="112"/>
      <c r="DK51" s="112"/>
      <c r="DL51" s="112"/>
      <c r="DM51" s="112"/>
      <c r="DN51" s="112"/>
      <c r="DO51" s="112"/>
      <c r="DP51" s="112"/>
      <c r="DQ51" s="112"/>
      <c r="DR51" s="112"/>
      <c r="DS51" s="112"/>
      <c r="DT51" s="112"/>
      <c r="DU51" s="112"/>
      <c r="DV51" s="112"/>
      <c r="DW51" s="112"/>
      <c r="DX51" s="112"/>
      <c r="DY51" s="112"/>
      <c r="DZ51" s="112"/>
      <c r="EA51" s="112"/>
      <c r="EB51" s="112"/>
      <c r="EC51" s="112"/>
      <c r="ED51" s="112"/>
      <c r="EE51" s="112"/>
      <c r="EF51" s="112"/>
      <c r="EG51" s="112"/>
      <c r="EH51" s="112"/>
      <c r="EI51" s="112"/>
      <c r="EJ51" s="112"/>
      <c r="EK51" s="112"/>
      <c r="EL51" s="112"/>
      <c r="EM51" s="112"/>
      <c r="EN51" s="112"/>
      <c r="EO51" s="112"/>
      <c r="EP51" s="112"/>
      <c r="EQ51" s="112"/>
      <c r="ER51" s="112"/>
      <c r="ES51" s="112"/>
      <c r="ET51" s="112"/>
      <c r="EU51" s="112"/>
      <c r="EV51" s="112"/>
      <c r="EW51" s="112"/>
      <c r="EX51" s="112"/>
      <c r="EY51" s="112"/>
      <c r="EZ51" s="112"/>
      <c r="FA51" s="112"/>
      <c r="FB51" s="112"/>
      <c r="FC51" s="112"/>
      <c r="FD51" s="112"/>
      <c r="FE51" s="112"/>
      <c r="FF51" s="112"/>
      <c r="FG51" s="112"/>
      <c r="FH51" s="112"/>
      <c r="FI51" s="112"/>
      <c r="FJ51" s="112"/>
      <c r="FK51" s="112"/>
      <c r="FL51" s="112"/>
      <c r="FM51" s="112"/>
      <c r="FN51" s="112"/>
      <c r="FO51" s="112"/>
      <c r="FP51" s="112"/>
      <c r="FQ51" s="112"/>
      <c r="FR51" s="112"/>
      <c r="FS51" s="112"/>
      <c r="FT51" s="112"/>
      <c r="FU51" s="112"/>
      <c r="FV51" s="112"/>
      <c r="FW51" s="112"/>
      <c r="FX51" s="112"/>
      <c r="FY51" s="112"/>
      <c r="FZ51" s="112"/>
      <c r="GA51" s="112"/>
      <c r="GB51" s="112"/>
      <c r="GC51" s="112"/>
      <c r="GD51" s="112"/>
      <c r="GE51" s="112"/>
      <c r="GF51" s="112"/>
      <c r="GG51" s="112"/>
      <c r="GH51" s="112"/>
      <c r="GI51" s="112"/>
      <c r="GJ51" s="112"/>
      <c r="GK51" s="112"/>
      <c r="GL51" s="112"/>
      <c r="GM51" s="112"/>
      <c r="GN51" s="112"/>
      <c r="GO51" s="112"/>
      <c r="GP51" s="112"/>
      <c r="GQ51" s="112"/>
      <c r="GR51" s="112"/>
      <c r="GS51" s="112"/>
      <c r="GT51" s="112"/>
      <c r="GU51" s="112"/>
      <c r="GV51" s="112"/>
      <c r="GW51" s="112"/>
      <c r="GX51" s="112"/>
      <c r="GY51" s="112"/>
      <c r="GZ51" s="112"/>
      <c r="HA51" s="112"/>
      <c r="HB51" s="112"/>
      <c r="HC51" s="112"/>
      <c r="HD51" s="112"/>
      <c r="HE51" s="112"/>
      <c r="HF51" s="112"/>
      <c r="HG51" s="112"/>
      <c r="HH51" s="112"/>
      <c r="HI51" s="112"/>
      <c r="HJ51" s="112"/>
      <c r="HK51" s="112"/>
      <c r="HL51" s="112"/>
      <c r="HM51" s="112"/>
      <c r="HN51" s="112"/>
      <c r="HO51" s="112"/>
      <c r="HP51" s="112"/>
      <c r="HQ51" s="112"/>
      <c r="HR51" s="112"/>
      <c r="HS51" s="112"/>
      <c r="HT51" s="112"/>
      <c r="HU51" s="112"/>
      <c r="HV51" s="112"/>
      <c r="HW51" s="112"/>
      <c r="HX51" s="112"/>
      <c r="HY51" s="112"/>
      <c r="HZ51" s="112"/>
      <c r="IA51" s="112"/>
      <c r="IB51" s="112"/>
      <c r="IC51" s="112"/>
      <c r="ID51" s="112"/>
      <c r="IE51" s="112"/>
      <c r="IF51" s="112"/>
      <c r="IG51" s="112"/>
      <c r="IH51" s="112"/>
      <c r="II51" s="112"/>
      <c r="IJ51" s="112"/>
      <c r="IK51" s="112"/>
      <c r="IL51" s="112"/>
      <c r="IM51" s="112"/>
      <c r="IN51" s="112"/>
      <c r="IO51" s="112"/>
      <c r="IP51" s="112"/>
      <c r="IQ51" s="112"/>
      <c r="IR51" s="112"/>
      <c r="IS51" s="112"/>
      <c r="IT51" s="112"/>
      <c r="IU51" s="112"/>
      <c r="IV51" s="112"/>
      <c r="IW51" s="112"/>
      <c r="IX51" s="112"/>
      <c r="IY51" s="112"/>
      <c r="IZ51" s="112"/>
      <c r="JA51" s="112"/>
      <c r="JB51" s="112"/>
      <c r="JC51" s="112"/>
      <c r="JD51" s="112"/>
      <c r="JE51" s="112"/>
      <c r="JF51" s="112"/>
      <c r="JG51" s="112"/>
      <c r="JH51" s="112"/>
      <c r="JI51" s="112"/>
      <c r="JJ51" s="112"/>
      <c r="JK51" s="112"/>
      <c r="JL51" s="112"/>
      <c r="JM51" s="112"/>
      <c r="JN51" s="112"/>
      <c r="JO51" s="112"/>
      <c r="JP51" s="112"/>
      <c r="JQ51" s="112"/>
      <c r="JR51" s="112"/>
      <c r="JS51" s="112"/>
      <c r="JT51" s="112"/>
      <c r="JU51" s="112"/>
      <c r="JV51" s="112"/>
      <c r="JW51" s="112"/>
      <c r="JX51" s="112"/>
      <c r="JY51" s="112"/>
      <c r="JZ51" s="112"/>
      <c r="KA51" s="112"/>
      <c r="KB51" s="112"/>
      <c r="KC51" s="112"/>
      <c r="KD51" s="112"/>
      <c r="KE51" s="112"/>
      <c r="KF51" s="112"/>
      <c r="KG51" s="112"/>
      <c r="KH51" s="112"/>
      <c r="KI51" s="112"/>
      <c r="KJ51" s="112"/>
      <c r="KK51" s="112"/>
      <c r="KL51" s="112"/>
      <c r="KM51" s="112"/>
      <c r="KN51" s="112"/>
      <c r="KO51" s="112"/>
      <c r="KP51" s="112"/>
      <c r="KQ51" s="112"/>
      <c r="KR51" s="112"/>
      <c r="KS51" s="112"/>
      <c r="KT51" s="112"/>
      <c r="KU51" s="112"/>
      <c r="KV51" s="112"/>
      <c r="KW51" s="112"/>
      <c r="KX51" s="112"/>
      <c r="KY51" s="112"/>
      <c r="KZ51" s="112"/>
      <c r="LA51" s="112"/>
      <c r="LB51" s="112"/>
      <c r="LC51" s="112"/>
      <c r="LD51" s="112"/>
      <c r="LE51" s="112"/>
      <c r="LF51" s="112"/>
      <c r="LG51" s="112"/>
      <c r="LH51" s="112"/>
      <c r="LI51" s="112"/>
      <c r="LJ51" s="112"/>
      <c r="LK51" s="112"/>
      <c r="LL51" s="112"/>
      <c r="LM51" s="112"/>
      <c r="LN51" s="112"/>
      <c r="LO51" s="112"/>
      <c r="LP51" s="112"/>
      <c r="LQ51" s="112"/>
      <c r="LR51" s="112"/>
      <c r="LS51" s="112"/>
      <c r="LT51" s="112"/>
      <c r="LU51" s="112"/>
      <c r="LV51" s="112"/>
      <c r="LW51" s="112"/>
      <c r="LX51" s="112"/>
      <c r="LY51" s="112"/>
      <c r="LZ51" s="112"/>
      <c r="MA51" s="112"/>
      <c r="MB51" s="112"/>
      <c r="MC51" s="112"/>
      <c r="MD51" s="112"/>
      <c r="ME51" s="112"/>
      <c r="MF51" s="112"/>
      <c r="MG51" s="112"/>
      <c r="MH51" s="112"/>
      <c r="MI51" s="112"/>
      <c r="MJ51" s="112"/>
      <c r="MK51" s="112"/>
      <c r="ML51" s="112"/>
      <c r="MM51" s="112"/>
      <c r="MN51" s="112"/>
      <c r="MO51" s="112"/>
      <c r="MP51" s="112"/>
      <c r="MQ51" s="112"/>
      <c r="MR51" s="112"/>
      <c r="MS51" s="112"/>
      <c r="MT51" s="112"/>
      <c r="MU51" s="112"/>
      <c r="MV51" s="112"/>
      <c r="MW51" s="112"/>
      <c r="MX51" s="112"/>
      <c r="MY51" s="112"/>
      <c r="MZ51" s="112"/>
      <c r="NA51" s="112"/>
      <c r="NB51" s="112"/>
      <c r="NC51" s="112"/>
      <c r="ND51" s="112"/>
      <c r="NE51" s="112"/>
      <c r="NF51" s="112"/>
      <c r="NG51" s="112"/>
      <c r="NH51" s="112"/>
      <c r="NI51" s="112"/>
      <c r="NJ51" s="112"/>
      <c r="NK51" s="112"/>
      <c r="NL51" s="112"/>
      <c r="NM51" s="112"/>
      <c r="NN51" s="112"/>
      <c r="NO51" s="112"/>
      <c r="NP51" s="112"/>
      <c r="NQ51" s="112"/>
      <c r="NR51" s="112"/>
      <c r="NS51" s="112"/>
      <c r="NT51" s="112"/>
      <c r="NU51" s="112"/>
      <c r="NV51" s="112"/>
      <c r="NW51" s="112"/>
      <c r="NX51" s="112"/>
      <c r="NY51" s="112"/>
      <c r="NZ51" s="112"/>
      <c r="OA51" s="112"/>
      <c r="OB51" s="112"/>
      <c r="OC51" s="112"/>
      <c r="OD51" s="112"/>
      <c r="OE51" s="112"/>
      <c r="OF51" s="112"/>
      <c r="OG51" s="112"/>
      <c r="OH51" s="112"/>
      <c r="OI51" s="112"/>
      <c r="OJ51" s="112"/>
      <c r="OK51" s="112"/>
      <c r="OL51" s="112"/>
      <c r="OM51" s="112"/>
      <c r="ON51" s="112"/>
      <c r="OO51" s="112"/>
      <c r="OP51" s="112"/>
      <c r="OQ51" s="112"/>
      <c r="OR51" s="112"/>
      <c r="OS51" s="112"/>
      <c r="OT51" s="112"/>
      <c r="OU51" s="112"/>
      <c r="OV51" s="112"/>
      <c r="OW51" s="112"/>
      <c r="OX51" s="112"/>
      <c r="OY51" s="112"/>
      <c r="OZ51" s="112"/>
      <c r="PA51" s="112"/>
      <c r="PB51" s="112"/>
      <c r="PC51" s="112"/>
      <c r="PD51" s="112"/>
      <c r="PE51" s="112"/>
      <c r="PF51" s="112"/>
      <c r="PG51" s="112"/>
      <c r="PH51" s="112"/>
      <c r="PI51" s="112"/>
      <c r="PJ51" s="112"/>
      <c r="PK51" s="112"/>
      <c r="PL51" s="112"/>
      <c r="PM51" s="112"/>
      <c r="PN51" s="112"/>
      <c r="PO51" s="112"/>
      <c r="PP51" s="112"/>
      <c r="PQ51" s="112"/>
      <c r="PR51" s="112"/>
      <c r="PS51" s="112"/>
      <c r="PT51" s="112"/>
      <c r="PU51" s="112"/>
      <c r="PV51" s="112"/>
      <c r="PW51" s="112"/>
      <c r="PX51" s="112"/>
      <c r="PY51" s="112"/>
      <c r="PZ51" s="112"/>
      <c r="QA51" s="112"/>
      <c r="QB51" s="112"/>
      <c r="QC51" s="112"/>
      <c r="QD51" s="112"/>
      <c r="QE51" s="112"/>
      <c r="QF51" s="112"/>
      <c r="QG51" s="112"/>
      <c r="QH51" s="112"/>
      <c r="QI51" s="112"/>
      <c r="QJ51" s="112"/>
      <c r="QK51" s="112"/>
      <c r="QL51" s="112"/>
      <c r="QM51" s="112"/>
      <c r="QN51" s="112"/>
      <c r="QO51" s="112"/>
      <c r="QP51" s="112"/>
      <c r="QQ51" s="112"/>
      <c r="QR51" s="112"/>
      <c r="QS51" s="112"/>
      <c r="QT51" s="112"/>
      <c r="QU51" s="112"/>
      <c r="QV51" s="112"/>
      <c r="QW51" s="112"/>
      <c r="QX51" s="112"/>
      <c r="QY51" s="112"/>
      <c r="QZ51" s="112"/>
      <c r="RA51" s="112"/>
      <c r="RB51" s="112"/>
      <c r="RC51" s="112"/>
      <c r="RD51" s="112"/>
      <c r="RE51" s="112"/>
      <c r="RF51" s="112"/>
      <c r="RG51" s="112"/>
      <c r="RH51" s="112"/>
      <c r="RI51" s="112"/>
      <c r="RJ51" s="112"/>
      <c r="RK51" s="112"/>
      <c r="RL51" s="112"/>
      <c r="RM51" s="112"/>
      <c r="RN51" s="112"/>
      <c r="RO51" s="112"/>
      <c r="RP51" s="112"/>
      <c r="RQ51" s="112"/>
      <c r="RR51" s="112"/>
      <c r="RS51" s="112"/>
      <c r="RT51" s="112"/>
      <c r="RU51" s="112"/>
      <c r="RV51" s="112"/>
      <c r="RW51" s="112"/>
      <c r="RX51" s="112"/>
      <c r="RY51" s="112"/>
      <c r="RZ51" s="112"/>
      <c r="SA51" s="112"/>
      <c r="SB51" s="112"/>
      <c r="SC51" s="112"/>
      <c r="SD51" s="112"/>
      <c r="SE51" s="112"/>
      <c r="SF51" s="112"/>
      <c r="SG51" s="112"/>
      <c r="SH51" s="112"/>
      <c r="SI51" s="112"/>
      <c r="SJ51" s="112"/>
      <c r="SK51" s="112"/>
      <c r="SL51" s="112"/>
      <c r="SM51" s="112"/>
      <c r="SN51" s="112"/>
      <c r="SO51" s="112"/>
      <c r="SP51" s="112"/>
      <c r="SQ51" s="112"/>
      <c r="SR51" s="112"/>
      <c r="SS51" s="112"/>
      <c r="ST51" s="112"/>
      <c r="SU51" s="112"/>
      <c r="SV51" s="112"/>
      <c r="SW51" s="112"/>
      <c r="SX51" s="112"/>
      <c r="SY51" s="112"/>
      <c r="SZ51" s="112"/>
      <c r="TA51" s="112"/>
      <c r="TB51" s="112"/>
      <c r="TC51" s="112"/>
      <c r="TD51" s="112"/>
      <c r="TE51" s="112"/>
      <c r="TF51" s="112"/>
      <c r="TG51" s="112"/>
      <c r="TH51" s="112"/>
      <c r="TI51" s="112"/>
      <c r="TJ51" s="112"/>
      <c r="TK51" s="112"/>
      <c r="TL51" s="112"/>
      <c r="TM51" s="112"/>
      <c r="TN51" s="112"/>
      <c r="TO51" s="112"/>
      <c r="TP51" s="112"/>
      <c r="TQ51" s="112"/>
      <c r="TR51" s="112"/>
      <c r="TS51" s="112"/>
      <c r="TT51" s="112"/>
      <c r="TU51" s="112"/>
      <c r="TV51" s="112"/>
      <c r="TW51" s="112"/>
      <c r="TX51" s="112"/>
      <c r="TY51" s="112"/>
      <c r="TZ51" s="112"/>
      <c r="UA51" s="112"/>
      <c r="UB51" s="112"/>
      <c r="UC51" s="112"/>
      <c r="UD51" s="112"/>
      <c r="UE51" s="112"/>
      <c r="UF51" s="112"/>
      <c r="UG51" s="112"/>
      <c r="UH51" s="112"/>
      <c r="UI51" s="112"/>
      <c r="UJ51" s="112"/>
      <c r="UK51" s="112"/>
      <c r="UL51" s="112"/>
      <c r="UM51" s="112"/>
      <c r="UN51" s="112"/>
      <c r="UO51" s="112"/>
      <c r="UP51" s="112"/>
      <c r="UQ51" s="112"/>
      <c r="UR51" s="112"/>
      <c r="US51" s="112"/>
      <c r="UT51" s="112"/>
      <c r="UU51" s="112"/>
      <c r="UV51" s="112"/>
      <c r="UW51" s="112"/>
      <c r="UX51" s="112"/>
      <c r="UY51" s="112"/>
      <c r="UZ51" s="112"/>
      <c r="VA51" s="112"/>
      <c r="VB51" s="112"/>
      <c r="VC51" s="112"/>
      <c r="VD51" s="112"/>
      <c r="VE51" s="112"/>
      <c r="VF51" s="112"/>
      <c r="VG51" s="112"/>
      <c r="VH51" s="112"/>
      <c r="VI51" s="112"/>
      <c r="VJ51" s="112"/>
      <c r="VK51" s="112"/>
      <c r="VL51" s="112"/>
      <c r="VM51" s="112"/>
      <c r="VN51" s="112"/>
      <c r="VO51" s="112"/>
      <c r="VP51" s="112"/>
      <c r="VQ51" s="112"/>
      <c r="VR51" s="112"/>
      <c r="VS51" s="112"/>
      <c r="VT51" s="112"/>
      <c r="VU51" s="112"/>
      <c r="VV51" s="112"/>
      <c r="VW51" s="112"/>
      <c r="VX51" s="112"/>
      <c r="VY51" s="112"/>
      <c r="VZ51" s="112"/>
      <c r="WA51" s="112"/>
      <c r="WB51" s="112"/>
      <c r="WC51" s="112"/>
      <c r="WD51" s="112"/>
      <c r="WE51" s="112"/>
      <c r="WF51" s="112"/>
      <c r="WG51" s="112"/>
      <c r="WH51" s="112"/>
      <c r="WI51" s="112"/>
      <c r="WJ51" s="112"/>
      <c r="WK51" s="112"/>
      <c r="WL51" s="112"/>
      <c r="WM51" s="112"/>
      <c r="WN51" s="112"/>
      <c r="WO51" s="112"/>
      <c r="WP51" s="112"/>
      <c r="WQ51" s="112"/>
      <c r="WR51" s="112"/>
      <c r="WS51" s="112"/>
      <c r="WT51" s="112"/>
      <c r="WU51" s="112"/>
      <c r="WV51" s="112"/>
      <c r="WW51" s="112"/>
      <c r="WX51" s="112"/>
      <c r="WY51" s="112"/>
      <c r="WZ51" s="112"/>
      <c r="XA51" s="112"/>
      <c r="XB51" s="112"/>
      <c r="XC51" s="112"/>
      <c r="XD51" s="112"/>
      <c r="XE51" s="112"/>
      <c r="XF51" s="112"/>
      <c r="XG51" s="112"/>
      <c r="XH51" s="112"/>
      <c r="XI51" s="112"/>
      <c r="XJ51" s="112"/>
      <c r="XK51" s="112"/>
      <c r="XL51" s="112"/>
      <c r="XM51" s="112"/>
      <c r="XN51" s="112"/>
      <c r="XO51" s="112"/>
      <c r="XP51" s="112"/>
      <c r="XQ51" s="112"/>
      <c r="XR51" s="112"/>
      <c r="XS51" s="112"/>
      <c r="XT51" s="112"/>
      <c r="XU51" s="112"/>
      <c r="XV51" s="112"/>
      <c r="XW51" s="112"/>
      <c r="XX51" s="112"/>
      <c r="XY51" s="112"/>
      <c r="XZ51" s="112"/>
      <c r="YA51" s="112"/>
      <c r="YB51" s="112"/>
      <c r="YC51" s="112"/>
      <c r="YD51" s="112"/>
      <c r="YE51" s="112"/>
      <c r="YF51" s="112"/>
      <c r="YG51" s="112"/>
      <c r="YH51" s="112"/>
      <c r="YI51" s="112"/>
      <c r="YJ51" s="112"/>
      <c r="YK51" s="112"/>
      <c r="YL51" s="112"/>
      <c r="YM51" s="112"/>
      <c r="YN51" s="112"/>
      <c r="YO51" s="112"/>
      <c r="YP51" s="112"/>
      <c r="YQ51" s="112"/>
      <c r="YR51" s="112"/>
      <c r="YS51" s="112"/>
      <c r="YT51" s="112"/>
      <c r="YU51" s="112"/>
      <c r="YV51" s="112"/>
      <c r="YW51" s="112"/>
      <c r="YX51" s="112"/>
      <c r="YY51" s="112"/>
      <c r="YZ51" s="112"/>
      <c r="ZA51" s="112"/>
      <c r="ZB51" s="112"/>
      <c r="ZC51" s="112"/>
      <c r="ZD51" s="112"/>
      <c r="ZE51" s="112"/>
      <c r="ZF51" s="112"/>
      <c r="ZG51" s="112"/>
      <c r="ZH51" s="112"/>
      <c r="ZI51" s="112"/>
      <c r="ZJ51" s="112"/>
      <c r="ZK51" s="112"/>
      <c r="ZL51" s="112"/>
      <c r="ZM51" s="112"/>
      <c r="ZN51" s="112"/>
      <c r="ZO51" s="112"/>
      <c r="ZP51" s="112"/>
      <c r="ZQ51" s="112"/>
      <c r="ZR51" s="112"/>
      <c r="ZS51" s="112"/>
      <c r="ZT51" s="112"/>
      <c r="ZU51" s="112"/>
      <c r="ZV51" s="112"/>
      <c r="ZW51" s="112"/>
      <c r="ZX51" s="112"/>
      <c r="ZY51" s="112"/>
      <c r="ZZ51" s="112"/>
      <c r="AAA51" s="112"/>
      <c r="AAB51" s="112"/>
      <c r="AAC51" s="112"/>
      <c r="AAD51" s="112"/>
      <c r="AAE51" s="112"/>
      <c r="AAF51" s="112"/>
      <c r="AAG51" s="112"/>
      <c r="AAH51" s="112"/>
      <c r="AAI51" s="112"/>
      <c r="AAJ51" s="112"/>
      <c r="AAK51" s="112"/>
      <c r="AAL51" s="112"/>
      <c r="AAM51" s="112"/>
      <c r="AAN51" s="112"/>
      <c r="AAO51" s="112"/>
      <c r="AAP51" s="112"/>
      <c r="AAQ51" s="112"/>
      <c r="AAR51" s="112"/>
      <c r="AAS51" s="112"/>
      <c r="AAT51" s="112"/>
      <c r="AAU51" s="112"/>
      <c r="AAV51" s="112"/>
      <c r="AAW51" s="112"/>
      <c r="AAX51" s="112"/>
      <c r="AAY51" s="112"/>
      <c r="AAZ51" s="112"/>
      <c r="ABA51" s="112"/>
      <c r="ABB51" s="112"/>
      <c r="ABC51" s="112"/>
      <c r="ABD51" s="112"/>
      <c r="ABE51" s="112"/>
      <c r="ABF51" s="112"/>
      <c r="ABG51" s="112"/>
      <c r="ABH51" s="112"/>
      <c r="ABI51" s="112"/>
      <c r="ABJ51" s="112"/>
      <c r="ABK51" s="112"/>
      <c r="ABL51" s="112"/>
      <c r="ABM51" s="112"/>
      <c r="ABN51" s="112"/>
      <c r="ABO51" s="112"/>
      <c r="ABP51" s="112"/>
      <c r="ABQ51" s="112"/>
      <c r="ABR51" s="112"/>
      <c r="ABS51" s="112"/>
      <c r="ABT51" s="112"/>
      <c r="ABU51" s="112"/>
      <c r="ABV51" s="112"/>
      <c r="ABW51" s="112"/>
      <c r="ABX51" s="112"/>
      <c r="ABY51" s="112"/>
      <c r="ABZ51" s="112"/>
      <c r="ACA51" s="112"/>
      <c r="ACB51" s="112"/>
      <c r="ACC51" s="112"/>
      <c r="ACD51" s="112"/>
      <c r="ACE51" s="112"/>
      <c r="ACF51" s="112"/>
      <c r="ACG51" s="112"/>
      <c r="ACH51" s="112"/>
      <c r="ACI51" s="112"/>
      <c r="ACJ51" s="112"/>
      <c r="ACK51" s="112"/>
      <c r="ACL51" s="112"/>
      <c r="ACM51" s="112"/>
      <c r="ACN51" s="112"/>
      <c r="ACO51" s="112"/>
      <c r="ACP51" s="112"/>
      <c r="ACQ51" s="112"/>
      <c r="ACR51" s="112"/>
      <c r="ACS51" s="112"/>
      <c r="ACT51" s="112"/>
      <c r="ACU51" s="112"/>
      <c r="ACV51" s="112"/>
      <c r="ACW51" s="112"/>
      <c r="ACX51" s="112"/>
      <c r="ACY51" s="112"/>
      <c r="ACZ51" s="112"/>
      <c r="ADA51" s="112"/>
      <c r="ADB51" s="112"/>
      <c r="ADC51" s="112"/>
      <c r="ADD51" s="112"/>
      <c r="ADE51" s="112"/>
      <c r="ADF51" s="112"/>
      <c r="ADG51" s="112"/>
      <c r="ADH51" s="112"/>
      <c r="ADI51" s="112"/>
      <c r="ADJ51" s="112"/>
      <c r="ADK51" s="112"/>
      <c r="ADL51" s="112"/>
      <c r="ADM51" s="112"/>
      <c r="ADN51" s="112"/>
      <c r="ADO51" s="112"/>
      <c r="ADP51" s="112"/>
      <c r="ADQ51" s="112"/>
      <c r="ADR51" s="112"/>
      <c r="ADS51" s="112"/>
      <c r="ADT51" s="112"/>
      <c r="ADU51" s="112"/>
      <c r="ADV51" s="112"/>
      <c r="ADW51" s="112"/>
      <c r="ADX51" s="112"/>
      <c r="ADY51" s="112"/>
      <c r="ADZ51" s="112"/>
      <c r="AEA51" s="112"/>
      <c r="AEB51" s="112"/>
      <c r="AEC51" s="112"/>
      <c r="AED51" s="112"/>
      <c r="AEE51" s="112"/>
      <c r="AEF51" s="112"/>
      <c r="AEG51" s="112"/>
      <c r="AEH51" s="112"/>
      <c r="AEI51" s="112"/>
      <c r="AEJ51" s="112"/>
      <c r="AEK51" s="112"/>
      <c r="AEL51" s="112"/>
      <c r="AEM51" s="112"/>
      <c r="AEN51" s="112"/>
      <c r="AEO51" s="112"/>
      <c r="AEP51" s="112"/>
      <c r="AEQ51" s="112"/>
      <c r="AER51" s="112"/>
      <c r="AES51" s="112"/>
      <c r="AET51" s="112"/>
      <c r="AEU51" s="112"/>
      <c r="AEV51" s="112"/>
      <c r="AEW51" s="112"/>
      <c r="AEX51" s="112"/>
      <c r="AEY51" s="112"/>
      <c r="AEZ51" s="112"/>
      <c r="AFA51" s="112"/>
      <c r="AFB51" s="112"/>
      <c r="AFC51" s="112"/>
      <c r="AFD51" s="112"/>
      <c r="AFE51" s="112"/>
      <c r="AFF51" s="112"/>
      <c r="AFG51" s="112"/>
      <c r="AFH51" s="112"/>
      <c r="AFI51" s="112"/>
      <c r="AFJ51" s="112"/>
      <c r="AFK51" s="112"/>
      <c r="AFL51" s="112"/>
      <c r="AFM51" s="112"/>
      <c r="AFN51" s="112"/>
      <c r="AFO51" s="112"/>
      <c r="AFP51" s="112"/>
      <c r="AFQ51" s="112"/>
      <c r="AFR51" s="112"/>
      <c r="AFS51" s="112"/>
      <c r="AFT51" s="112"/>
      <c r="AFU51" s="112"/>
      <c r="AFV51" s="112"/>
      <c r="AFW51" s="112"/>
      <c r="AFX51" s="112"/>
      <c r="AFY51" s="112"/>
      <c r="AFZ51" s="112"/>
      <c r="AGA51" s="112"/>
      <c r="AGB51" s="112"/>
      <c r="AGC51" s="112"/>
      <c r="AGD51" s="112"/>
      <c r="AGE51" s="112"/>
      <c r="AGF51" s="112"/>
      <c r="AGG51" s="112"/>
      <c r="AGH51" s="112"/>
      <c r="AGI51" s="112"/>
      <c r="AGJ51" s="112"/>
      <c r="AGK51" s="112"/>
      <c r="AGL51" s="112"/>
      <c r="AGM51" s="112"/>
      <c r="AGN51" s="112"/>
      <c r="AGO51" s="112"/>
      <c r="AGP51" s="112"/>
      <c r="AGQ51" s="112"/>
      <c r="AGR51" s="112"/>
      <c r="AGS51" s="112"/>
      <c r="AGT51" s="112"/>
      <c r="AGU51" s="112"/>
      <c r="AGV51" s="112"/>
      <c r="AGW51" s="112"/>
      <c r="AGX51" s="112"/>
      <c r="AGY51" s="112"/>
      <c r="AGZ51" s="112"/>
      <c r="AHA51" s="112"/>
      <c r="AHB51" s="112"/>
      <c r="AHC51" s="112"/>
      <c r="AHD51" s="112"/>
      <c r="AHE51" s="112"/>
      <c r="AHF51" s="112"/>
      <c r="AHG51" s="112"/>
      <c r="AHH51" s="112"/>
      <c r="AHI51" s="112"/>
      <c r="AHJ51" s="112"/>
      <c r="AHK51" s="112"/>
      <c r="AHL51" s="112"/>
      <c r="AHM51" s="112"/>
      <c r="AHN51" s="112"/>
      <c r="AHO51" s="112"/>
      <c r="AHP51" s="112"/>
      <c r="AHQ51" s="112"/>
      <c r="AHR51" s="112"/>
      <c r="AHS51" s="112"/>
      <c r="AHT51" s="112"/>
      <c r="AHU51" s="112"/>
      <c r="AHV51" s="112"/>
      <c r="AHW51" s="112"/>
      <c r="AHX51" s="112"/>
      <c r="AHY51" s="112"/>
      <c r="AHZ51" s="112"/>
      <c r="AIA51" s="112"/>
      <c r="AIB51" s="112"/>
      <c r="AIC51" s="112"/>
      <c r="AID51" s="112"/>
      <c r="AIE51" s="112"/>
      <c r="AIF51" s="112"/>
      <c r="AIG51" s="112"/>
      <c r="AIH51" s="112"/>
      <c r="AII51" s="112"/>
      <c r="AIJ51" s="112"/>
      <c r="AIK51" s="112"/>
      <c r="AIL51" s="112"/>
      <c r="AIM51" s="112"/>
      <c r="AIN51" s="112"/>
      <c r="AIO51" s="112"/>
      <c r="AIP51" s="112"/>
      <c r="AIQ51" s="112"/>
      <c r="AIR51" s="112"/>
      <c r="AIS51" s="112"/>
      <c r="AIT51" s="112"/>
      <c r="AIU51" s="112"/>
      <c r="AIV51" s="112"/>
      <c r="AIW51" s="112"/>
      <c r="AIX51" s="112"/>
      <c r="AIY51" s="112"/>
      <c r="AIZ51" s="112"/>
      <c r="AJA51" s="112"/>
      <c r="AJB51" s="112"/>
      <c r="AJC51" s="112"/>
      <c r="AJD51" s="112"/>
      <c r="AJE51" s="112"/>
      <c r="AJF51" s="112"/>
      <c r="AJG51" s="112"/>
      <c r="AJH51" s="112"/>
      <c r="AJI51" s="112"/>
      <c r="AJJ51" s="112"/>
      <c r="AJK51" s="112"/>
      <c r="AJL51" s="112"/>
      <c r="AJM51" s="112"/>
      <c r="AJN51" s="112"/>
      <c r="AJO51" s="112"/>
      <c r="AJP51" s="112"/>
      <c r="AJQ51" s="112"/>
      <c r="AJR51" s="112"/>
      <c r="AJS51" s="112"/>
      <c r="AJT51" s="112"/>
      <c r="AJU51" s="112"/>
      <c r="AJV51" s="112"/>
      <c r="AJW51" s="112"/>
      <c r="AJX51" s="112"/>
      <c r="AJY51" s="112"/>
      <c r="AJZ51" s="112"/>
      <c r="AKA51" s="112"/>
      <c r="AKB51" s="112"/>
      <c r="AKC51" s="112"/>
      <c r="AKD51" s="112"/>
      <c r="AKE51" s="112"/>
      <c r="AKF51" s="112"/>
      <c r="AKG51" s="112"/>
      <c r="AKH51" s="112"/>
      <c r="AKI51" s="112"/>
      <c r="AKJ51" s="112"/>
      <c r="AKK51" s="112"/>
      <c r="AKL51" s="112"/>
      <c r="AKM51" s="112"/>
      <c r="AKN51" s="112"/>
      <c r="AKO51" s="112"/>
      <c r="AKP51" s="112"/>
      <c r="AKQ51" s="112"/>
      <c r="AKR51" s="112"/>
      <c r="AKS51" s="112"/>
      <c r="AKT51" s="112"/>
      <c r="AKU51" s="112"/>
      <c r="AKV51" s="112"/>
      <c r="AKW51" s="112"/>
      <c r="AKX51" s="112"/>
      <c r="AKY51" s="112"/>
      <c r="AKZ51" s="112"/>
      <c r="ALA51" s="112"/>
      <c r="ALB51" s="112"/>
      <c r="ALC51" s="112"/>
      <c r="ALD51" s="112"/>
      <c r="ALE51" s="112"/>
      <c r="ALF51" s="112"/>
      <c r="ALG51" s="112"/>
      <c r="ALH51" s="112"/>
      <c r="ALI51" s="112"/>
      <c r="ALJ51" s="112"/>
      <c r="ALK51" s="112"/>
      <c r="ALL51" s="112"/>
      <c r="ALM51" s="112"/>
      <c r="ALN51" s="112"/>
      <c r="ALO51" s="112"/>
      <c r="ALP51" s="112"/>
      <c r="ALQ51" s="112"/>
      <c r="ALR51" s="112"/>
      <c r="ALS51" s="112"/>
      <c r="ALT51" s="112"/>
      <c r="ALU51" s="112"/>
      <c r="ALV51" s="112"/>
      <c r="ALW51" s="112"/>
      <c r="ALX51" s="112"/>
      <c r="ALY51" s="112"/>
      <c r="ALZ51" s="112"/>
      <c r="AMA51" s="112"/>
      <c r="AMB51" s="112"/>
      <c r="AMC51" s="112"/>
      <c r="AMD51" s="112"/>
      <c r="AME51" s="112"/>
      <c r="AMF51" s="112"/>
      <c r="AMG51" s="112"/>
      <c r="AMH51" s="112"/>
      <c r="AMI51" s="112"/>
      <c r="AMJ51" s="112"/>
      <c r="AMK51" s="112"/>
      <c r="AML51" s="112"/>
      <c r="AMM51" s="112"/>
      <c r="AMN51" s="112"/>
      <c r="AMO51" s="112"/>
      <c r="AMP51" s="112"/>
      <c r="AMQ51" s="112"/>
      <c r="AMR51" s="112"/>
      <c r="AMS51" s="112"/>
      <c r="AMT51" s="112"/>
      <c r="AMU51" s="112"/>
      <c r="AMV51" s="112"/>
      <c r="AMW51" s="112"/>
      <c r="AMX51" s="112"/>
      <c r="AMY51" s="112"/>
      <c r="AMZ51" s="112"/>
      <c r="ANA51" s="112"/>
      <c r="ANB51" s="112"/>
      <c r="ANC51" s="112"/>
      <c r="AND51" s="112"/>
      <c r="ANE51" s="112"/>
      <c r="ANF51" s="112"/>
      <c r="ANG51" s="112"/>
      <c r="ANH51" s="112"/>
      <c r="ANI51" s="112"/>
      <c r="ANJ51" s="112"/>
      <c r="ANK51" s="112"/>
      <c r="ANL51" s="112"/>
      <c r="ANM51" s="112"/>
      <c r="ANN51" s="112"/>
      <c r="ANO51" s="112"/>
      <c r="ANP51" s="112"/>
      <c r="ANQ51" s="112"/>
      <c r="ANR51" s="112"/>
      <c r="ANS51" s="112"/>
      <c r="ANT51" s="112"/>
      <c r="ANU51" s="112"/>
      <c r="ANV51" s="112"/>
      <c r="ANW51" s="112"/>
      <c r="ANX51" s="112"/>
      <c r="ANY51" s="112"/>
      <c r="ANZ51" s="112"/>
      <c r="AOA51" s="112"/>
      <c r="AOB51" s="112"/>
      <c r="AOC51" s="112"/>
      <c r="AOD51" s="112"/>
      <c r="AOE51" s="112"/>
      <c r="AOF51" s="112"/>
      <c r="AOG51" s="112"/>
      <c r="AOH51" s="112"/>
      <c r="AOI51" s="112"/>
      <c r="AOJ51" s="112"/>
      <c r="AOK51" s="112"/>
      <c r="AOL51" s="112"/>
      <c r="AOM51" s="112"/>
      <c r="AON51" s="112"/>
      <c r="AOO51" s="112"/>
      <c r="AOP51" s="112"/>
      <c r="AOQ51" s="112"/>
      <c r="AOR51" s="112"/>
      <c r="AOS51" s="112"/>
      <c r="AOT51" s="112"/>
      <c r="AOU51" s="112"/>
      <c r="AOV51" s="112"/>
      <c r="AOW51" s="112"/>
      <c r="AOX51" s="112"/>
      <c r="AOY51" s="112"/>
      <c r="AOZ51" s="112"/>
      <c r="APA51" s="112"/>
      <c r="APB51" s="112"/>
      <c r="APC51" s="112"/>
      <c r="APD51" s="112"/>
      <c r="APE51" s="112"/>
      <c r="APF51" s="112"/>
      <c r="APG51" s="112"/>
      <c r="APH51" s="112"/>
      <c r="API51" s="112"/>
      <c r="APJ51" s="112"/>
      <c r="APK51" s="112"/>
      <c r="APL51" s="112"/>
      <c r="APM51" s="112"/>
      <c r="APN51" s="112"/>
      <c r="APO51" s="112"/>
      <c r="APP51" s="112"/>
      <c r="APQ51" s="112"/>
      <c r="APR51" s="112"/>
      <c r="APS51" s="112"/>
      <c r="APT51" s="112"/>
      <c r="APU51" s="112"/>
      <c r="APV51" s="112"/>
      <c r="APW51" s="112"/>
      <c r="APX51" s="112"/>
      <c r="APY51" s="112"/>
      <c r="APZ51" s="112"/>
      <c r="AQA51" s="112"/>
      <c r="AQB51" s="112"/>
      <c r="AQC51" s="112"/>
      <c r="AQD51" s="112"/>
      <c r="AQE51" s="112"/>
      <c r="AQF51" s="112"/>
      <c r="AQG51" s="112"/>
      <c r="AQH51" s="112"/>
      <c r="AQI51" s="112"/>
      <c r="AQJ51" s="112"/>
      <c r="AQK51" s="112"/>
      <c r="AQL51" s="112"/>
      <c r="AQM51" s="112"/>
      <c r="AQN51" s="112"/>
      <c r="AQO51" s="112"/>
      <c r="AQP51" s="112"/>
      <c r="AQQ51" s="112"/>
      <c r="AQR51" s="112"/>
      <c r="AQS51" s="112"/>
      <c r="AQT51" s="112"/>
      <c r="AQU51" s="112"/>
      <c r="AQV51" s="112"/>
      <c r="AQW51" s="112"/>
      <c r="AQX51" s="112"/>
      <c r="AQY51" s="112"/>
      <c r="AQZ51" s="112"/>
      <c r="ARA51" s="112"/>
      <c r="ARB51" s="112"/>
      <c r="ARC51" s="112"/>
      <c r="ARD51" s="112"/>
      <c r="ARE51" s="112"/>
      <c r="ARF51" s="112"/>
      <c r="ARG51" s="112"/>
      <c r="ARH51" s="112"/>
      <c r="ARI51" s="112"/>
      <c r="ARJ51" s="112"/>
      <c r="ARK51" s="112"/>
      <c r="ARL51" s="112"/>
      <c r="ARM51" s="112"/>
      <c r="ARN51" s="112"/>
      <c r="ARO51" s="112"/>
      <c r="ARP51" s="112"/>
      <c r="ARQ51" s="112"/>
      <c r="ARR51" s="112"/>
      <c r="ARS51" s="112"/>
      <c r="ART51" s="112"/>
      <c r="ARU51" s="112"/>
      <c r="ARV51" s="112"/>
      <c r="ARW51" s="112"/>
      <c r="ARX51" s="112"/>
      <c r="ARY51" s="112"/>
      <c r="ARZ51" s="112"/>
      <c r="ASA51" s="112"/>
      <c r="ASB51" s="112"/>
      <c r="ASC51" s="112"/>
      <c r="ASD51" s="112"/>
      <c r="ASE51" s="112"/>
      <c r="ASF51" s="112"/>
      <c r="ASG51" s="112"/>
      <c r="ASH51" s="112"/>
      <c r="ASI51" s="112"/>
      <c r="ASJ51" s="112"/>
      <c r="ASK51" s="112"/>
      <c r="ASL51" s="112"/>
      <c r="ASM51" s="112"/>
      <c r="ASN51" s="112"/>
      <c r="ASO51" s="112"/>
      <c r="ASP51" s="112"/>
      <c r="ASQ51" s="112"/>
      <c r="ASR51" s="112"/>
      <c r="ASS51" s="112"/>
      <c r="AST51" s="112"/>
      <c r="ASU51" s="112"/>
      <c r="ASV51" s="112"/>
      <c r="ASW51" s="112"/>
      <c r="ASX51" s="112"/>
      <c r="ASY51" s="112"/>
      <c r="ASZ51" s="112"/>
      <c r="ATA51" s="112"/>
      <c r="ATB51" s="112"/>
      <c r="ATC51" s="112"/>
      <c r="ATD51" s="112"/>
      <c r="ATE51" s="112"/>
      <c r="ATF51" s="112"/>
      <c r="ATG51" s="112"/>
      <c r="ATH51" s="112"/>
      <c r="ATI51" s="112"/>
      <c r="ATJ51" s="112"/>
      <c r="ATK51" s="112"/>
      <c r="ATL51" s="112"/>
      <c r="ATM51" s="112"/>
      <c r="ATN51" s="112"/>
      <c r="ATO51" s="112"/>
      <c r="ATP51" s="112"/>
      <c r="ATQ51" s="112"/>
      <c r="ATR51" s="112"/>
      <c r="ATS51" s="112"/>
      <c r="ATT51" s="112"/>
      <c r="ATU51" s="112"/>
      <c r="ATV51" s="112"/>
      <c r="ATW51" s="112"/>
      <c r="ATX51" s="112"/>
      <c r="ATY51" s="112"/>
      <c r="ATZ51" s="112"/>
      <c r="AUA51" s="112"/>
      <c r="AUB51" s="112"/>
      <c r="AUC51" s="112"/>
      <c r="AUD51" s="112"/>
      <c r="AUE51" s="112"/>
      <c r="AUF51" s="112"/>
      <c r="AUG51" s="112"/>
      <c r="AUH51" s="112"/>
      <c r="AUI51" s="112"/>
      <c r="AUJ51" s="112"/>
      <c r="AUK51" s="112"/>
      <c r="AUL51" s="112"/>
      <c r="AUM51" s="112"/>
      <c r="AUN51" s="112"/>
      <c r="AUO51" s="112"/>
      <c r="AUP51" s="112"/>
      <c r="AUQ51" s="112"/>
      <c r="AUR51" s="112"/>
      <c r="AUS51" s="112"/>
      <c r="AUT51" s="112"/>
      <c r="AUU51" s="112"/>
      <c r="AUV51" s="112"/>
      <c r="AUW51" s="112"/>
      <c r="AUX51" s="112"/>
      <c r="AUY51" s="112"/>
      <c r="AUZ51" s="112"/>
      <c r="AVA51" s="112"/>
      <c r="AVB51" s="112"/>
      <c r="AVC51" s="112"/>
      <c r="AVD51" s="112"/>
      <c r="AVE51" s="112"/>
      <c r="AVF51" s="112"/>
      <c r="AVG51" s="112"/>
      <c r="AVH51" s="112"/>
      <c r="AVI51" s="112"/>
      <c r="AVJ51" s="112"/>
      <c r="AVK51" s="112"/>
      <c r="AVL51" s="112"/>
      <c r="AVM51" s="112"/>
      <c r="AVN51" s="112"/>
      <c r="AVO51" s="112"/>
      <c r="AVP51" s="112"/>
      <c r="AVQ51" s="112"/>
      <c r="AVR51" s="112"/>
      <c r="AVS51" s="112"/>
      <c r="AVT51" s="112"/>
      <c r="AVU51" s="112"/>
      <c r="AVV51" s="112"/>
      <c r="AVW51" s="112"/>
      <c r="AVX51" s="112"/>
      <c r="AVY51" s="112"/>
      <c r="AVZ51" s="112"/>
      <c r="AWA51" s="112"/>
      <c r="AWB51" s="112"/>
      <c r="AWC51" s="112"/>
      <c r="AWD51" s="112"/>
      <c r="AWE51" s="112"/>
      <c r="AWF51" s="112"/>
      <c r="AWG51" s="112"/>
      <c r="AWH51" s="112"/>
      <c r="AWI51" s="112"/>
      <c r="AWJ51" s="112"/>
      <c r="AWK51" s="112"/>
      <c r="AWL51" s="112"/>
      <c r="AWM51" s="112"/>
      <c r="AWN51" s="112"/>
      <c r="AWO51" s="112"/>
      <c r="AWP51" s="112"/>
      <c r="AWQ51" s="112"/>
      <c r="AWR51" s="112"/>
      <c r="AWS51" s="112"/>
      <c r="AWT51" s="112"/>
      <c r="AWU51" s="112"/>
      <c r="AWV51" s="112"/>
      <c r="AWW51" s="112"/>
      <c r="AWX51" s="112"/>
      <c r="AWY51" s="112"/>
      <c r="AWZ51" s="112"/>
      <c r="AXA51" s="112"/>
      <c r="AXB51" s="112"/>
      <c r="AXC51" s="112"/>
      <c r="AXD51" s="112"/>
      <c r="AXE51" s="112"/>
      <c r="AXF51" s="112"/>
      <c r="AXG51" s="112"/>
      <c r="AXH51" s="112"/>
      <c r="AXI51" s="112"/>
      <c r="AXJ51" s="112"/>
      <c r="AXK51" s="112"/>
      <c r="AXL51" s="112"/>
      <c r="AXM51" s="112"/>
      <c r="AXN51" s="112"/>
      <c r="AXO51" s="112"/>
      <c r="AXP51" s="112"/>
      <c r="AXQ51" s="112"/>
      <c r="AXR51" s="112"/>
      <c r="AXS51" s="112"/>
      <c r="AXT51" s="112"/>
      <c r="AXU51" s="112"/>
      <c r="AXV51" s="112"/>
      <c r="AXW51" s="112"/>
      <c r="AXX51" s="112"/>
      <c r="AXY51" s="112"/>
      <c r="AXZ51" s="112"/>
      <c r="AYA51" s="112"/>
      <c r="AYB51" s="112"/>
      <c r="AYC51" s="112"/>
      <c r="AYD51" s="112"/>
      <c r="AYE51" s="112"/>
      <c r="AYF51" s="112"/>
      <c r="AYG51" s="112"/>
      <c r="AYH51" s="112"/>
      <c r="AYI51" s="112"/>
      <c r="AYJ51" s="112"/>
      <c r="AYK51" s="112"/>
      <c r="AYL51" s="112"/>
      <c r="AYM51" s="112"/>
      <c r="AYN51" s="112"/>
      <c r="AYO51" s="112"/>
      <c r="AYP51" s="112"/>
      <c r="AYQ51" s="112"/>
      <c r="AYR51" s="112"/>
      <c r="AYS51" s="112"/>
      <c r="AYT51" s="112"/>
      <c r="AYU51" s="112"/>
      <c r="AYV51" s="112"/>
      <c r="AYW51" s="112"/>
      <c r="AYX51" s="112"/>
      <c r="AYY51" s="112"/>
      <c r="AYZ51" s="112"/>
      <c r="AZA51" s="112"/>
      <c r="AZB51" s="112"/>
      <c r="AZC51" s="112"/>
      <c r="AZD51" s="112"/>
      <c r="AZE51" s="112"/>
      <c r="AZF51" s="112"/>
      <c r="AZG51" s="112"/>
      <c r="AZH51" s="112"/>
      <c r="AZI51" s="112"/>
      <c r="AZJ51" s="112"/>
      <c r="AZK51" s="112"/>
      <c r="AZL51" s="112"/>
      <c r="AZM51" s="112"/>
      <c r="AZN51" s="112"/>
      <c r="AZO51" s="112"/>
      <c r="AZP51" s="112"/>
      <c r="AZQ51" s="112"/>
      <c r="AZR51" s="112"/>
      <c r="AZS51" s="112"/>
      <c r="AZT51" s="112"/>
      <c r="AZU51" s="112"/>
      <c r="AZV51" s="112"/>
      <c r="AZW51" s="112"/>
      <c r="AZX51" s="112"/>
      <c r="AZY51" s="112"/>
      <c r="AZZ51" s="112"/>
      <c r="BAA51" s="112"/>
      <c r="BAB51" s="112"/>
      <c r="BAC51" s="112"/>
      <c r="BAD51" s="112"/>
      <c r="BAE51" s="112"/>
      <c r="BAF51" s="112"/>
      <c r="BAG51" s="112"/>
      <c r="BAH51" s="112"/>
      <c r="BAI51" s="112"/>
      <c r="BAJ51" s="112"/>
      <c r="BAK51" s="112"/>
      <c r="BAL51" s="112"/>
      <c r="BAM51" s="112"/>
      <c r="BAN51" s="112"/>
      <c r="BAO51" s="112"/>
      <c r="BAP51" s="112"/>
      <c r="BAQ51" s="112"/>
      <c r="BAR51" s="112"/>
      <c r="BAS51" s="112"/>
      <c r="BAT51" s="112"/>
      <c r="BAU51" s="112"/>
      <c r="BAV51" s="112"/>
    </row>
    <row r="52" spans="1:1400" ht="30" customHeight="1">
      <c r="A52" s="139">
        <v>1</v>
      </c>
      <c r="B52" s="140" t="s">
        <v>118</v>
      </c>
      <c r="C52" s="141"/>
      <c r="D52" s="142" t="s">
        <v>119</v>
      </c>
      <c r="E52" s="143">
        <v>10000000000</v>
      </c>
      <c r="F52" s="144" t="s">
        <v>30</v>
      </c>
      <c r="G52" s="145">
        <f t="shared" si="3"/>
        <v>5</v>
      </c>
      <c r="H52" s="145">
        <v>5</v>
      </c>
      <c r="I52" s="244">
        <v>4200000</v>
      </c>
      <c r="J52" s="168">
        <f t="shared" si="0"/>
        <v>4.2000000000000003E-2</v>
      </c>
      <c r="K52" s="168">
        <f t="shared" si="1"/>
        <v>4.2000000000000003E-2</v>
      </c>
      <c r="L52" s="168">
        <f t="shared" si="4"/>
        <v>4.9580000000000002</v>
      </c>
      <c r="M52" s="169">
        <f t="shared" si="5"/>
        <v>9995800000</v>
      </c>
      <c r="N52" s="168">
        <f t="shared" si="2"/>
        <v>99.957999999999998</v>
      </c>
      <c r="O52" s="175"/>
      <c r="P52" s="170"/>
      <c r="Q52" s="175"/>
    </row>
    <row r="53" spans="1:1400" ht="21.75" customHeight="1">
      <c r="A53" s="139">
        <v>2</v>
      </c>
      <c r="B53" s="140" t="s">
        <v>120</v>
      </c>
      <c r="C53" s="141"/>
      <c r="D53" s="142" t="s">
        <v>121</v>
      </c>
      <c r="E53" s="143">
        <v>1050940000</v>
      </c>
      <c r="F53" s="144" t="s">
        <v>30</v>
      </c>
      <c r="G53" s="145">
        <f t="shared" si="3"/>
        <v>5</v>
      </c>
      <c r="H53" s="145">
        <v>5</v>
      </c>
      <c r="I53" s="145">
        <v>0</v>
      </c>
      <c r="J53" s="168">
        <f t="shared" si="0"/>
        <v>0</v>
      </c>
      <c r="K53" s="168">
        <f t="shared" si="1"/>
        <v>0</v>
      </c>
      <c r="L53" s="168">
        <f t="shared" si="4"/>
        <v>5</v>
      </c>
      <c r="M53" s="169">
        <f t="shared" si="5"/>
        <v>1050940000</v>
      </c>
      <c r="N53" s="168">
        <f t="shared" si="2"/>
        <v>100</v>
      </c>
      <c r="O53" s="175"/>
      <c r="P53" s="170"/>
      <c r="Q53" s="175"/>
    </row>
    <row r="54" spans="1:1400" ht="33.75" customHeight="1">
      <c r="A54" s="139">
        <v>3</v>
      </c>
      <c r="B54" s="140" t="s">
        <v>122</v>
      </c>
      <c r="C54" s="141"/>
      <c r="D54" s="142" t="s">
        <v>123</v>
      </c>
      <c r="E54" s="143">
        <v>175000000</v>
      </c>
      <c r="F54" s="144" t="s">
        <v>30</v>
      </c>
      <c r="G54" s="145">
        <f t="shared" si="3"/>
        <v>5</v>
      </c>
      <c r="H54" s="145">
        <v>5</v>
      </c>
      <c r="I54" s="145">
        <v>0</v>
      </c>
      <c r="J54" s="168">
        <f t="shared" si="0"/>
        <v>0</v>
      </c>
      <c r="K54" s="168">
        <f t="shared" si="1"/>
        <v>0</v>
      </c>
      <c r="L54" s="168">
        <f t="shared" si="4"/>
        <v>5</v>
      </c>
      <c r="M54" s="169">
        <f t="shared" si="5"/>
        <v>175000000</v>
      </c>
      <c r="N54" s="168">
        <f t="shared" si="2"/>
        <v>100</v>
      </c>
      <c r="O54" s="175"/>
      <c r="P54" s="170"/>
      <c r="Q54" s="175"/>
    </row>
    <row r="55" spans="1:1400" ht="16.5" customHeight="1">
      <c r="A55" s="139">
        <v>4</v>
      </c>
      <c r="B55" s="140" t="s">
        <v>124</v>
      </c>
      <c r="C55" s="141"/>
      <c r="D55" s="142" t="s">
        <v>125</v>
      </c>
      <c r="E55" s="143">
        <v>198000000</v>
      </c>
      <c r="F55" s="144" t="s">
        <v>30</v>
      </c>
      <c r="G55" s="145">
        <f t="shared" si="3"/>
        <v>5</v>
      </c>
      <c r="H55" s="145">
        <v>5</v>
      </c>
      <c r="I55" s="145">
        <v>0</v>
      </c>
      <c r="J55" s="168">
        <f t="shared" si="0"/>
        <v>0</v>
      </c>
      <c r="K55" s="168">
        <f t="shared" si="1"/>
        <v>0</v>
      </c>
      <c r="L55" s="168">
        <f t="shared" si="4"/>
        <v>5</v>
      </c>
      <c r="M55" s="169">
        <f t="shared" si="5"/>
        <v>198000000</v>
      </c>
      <c r="N55" s="168">
        <f t="shared" si="2"/>
        <v>100</v>
      </c>
      <c r="O55" s="175"/>
      <c r="P55" s="170"/>
      <c r="Q55" s="175"/>
    </row>
    <row r="56" spans="1:1400" ht="24" customHeight="1">
      <c r="A56" s="139">
        <v>5</v>
      </c>
      <c r="B56" s="140" t="s">
        <v>126</v>
      </c>
      <c r="C56" s="141"/>
      <c r="D56" s="142" t="s">
        <v>127</v>
      </c>
      <c r="E56" s="143">
        <v>195000000</v>
      </c>
      <c r="F56" s="144" t="s">
        <v>30</v>
      </c>
      <c r="G56" s="145">
        <f t="shared" si="3"/>
        <v>5</v>
      </c>
      <c r="H56" s="145">
        <v>5</v>
      </c>
      <c r="I56" s="145">
        <v>0</v>
      </c>
      <c r="J56" s="168">
        <f t="shared" si="0"/>
        <v>0</v>
      </c>
      <c r="K56" s="168">
        <f t="shared" si="1"/>
        <v>0</v>
      </c>
      <c r="L56" s="168">
        <f t="shared" si="4"/>
        <v>5</v>
      </c>
      <c r="M56" s="169">
        <f t="shared" si="5"/>
        <v>195000000</v>
      </c>
      <c r="N56" s="168">
        <f t="shared" si="2"/>
        <v>100</v>
      </c>
      <c r="O56" s="168"/>
      <c r="P56" s="170"/>
      <c r="Q56" s="168"/>
    </row>
    <row r="57" spans="1:1400" ht="30.75" customHeight="1">
      <c r="A57" s="139">
        <v>6</v>
      </c>
      <c r="B57" s="140" t="s">
        <v>128</v>
      </c>
      <c r="C57" s="141"/>
      <c r="D57" s="142" t="s">
        <v>129</v>
      </c>
      <c r="E57" s="143">
        <v>125000000</v>
      </c>
      <c r="F57" s="144" t="s">
        <v>30</v>
      </c>
      <c r="G57" s="145">
        <f t="shared" si="3"/>
        <v>5</v>
      </c>
      <c r="H57" s="145">
        <v>5</v>
      </c>
      <c r="I57" s="145">
        <v>0</v>
      </c>
      <c r="J57" s="168">
        <f t="shared" si="0"/>
        <v>0</v>
      </c>
      <c r="K57" s="168">
        <f t="shared" si="1"/>
        <v>0</v>
      </c>
      <c r="L57" s="168">
        <f t="shared" si="4"/>
        <v>5</v>
      </c>
      <c r="M57" s="169">
        <f t="shared" si="5"/>
        <v>125000000</v>
      </c>
      <c r="N57" s="168">
        <f t="shared" si="2"/>
        <v>100</v>
      </c>
      <c r="O57" s="168"/>
      <c r="P57" s="170"/>
      <c r="Q57" s="168"/>
    </row>
    <row r="58" spans="1:1400" ht="23.25" customHeight="1">
      <c r="A58" s="139">
        <v>7</v>
      </c>
      <c r="B58" s="140" t="s">
        <v>130</v>
      </c>
      <c r="C58" s="141"/>
      <c r="D58" s="142" t="s">
        <v>131</v>
      </c>
      <c r="E58" s="143">
        <v>219999754</v>
      </c>
      <c r="F58" s="144" t="s">
        <v>30</v>
      </c>
      <c r="G58" s="145">
        <f t="shared" si="3"/>
        <v>5</v>
      </c>
      <c r="H58" s="145">
        <v>5</v>
      </c>
      <c r="I58" s="145">
        <v>0</v>
      </c>
      <c r="J58" s="168">
        <f t="shared" si="0"/>
        <v>0</v>
      </c>
      <c r="K58" s="168">
        <f t="shared" si="1"/>
        <v>0</v>
      </c>
      <c r="L58" s="168">
        <f t="shared" si="4"/>
        <v>5</v>
      </c>
      <c r="M58" s="169">
        <f t="shared" si="5"/>
        <v>219999754</v>
      </c>
      <c r="N58" s="168">
        <f t="shared" si="2"/>
        <v>100</v>
      </c>
      <c r="O58" s="168"/>
      <c r="P58" s="170"/>
      <c r="Q58" s="168"/>
    </row>
    <row r="59" spans="1:1400" ht="39" customHeight="1">
      <c r="A59" s="139">
        <v>8</v>
      </c>
      <c r="B59" s="140" t="s">
        <v>132</v>
      </c>
      <c r="C59" s="141"/>
      <c r="D59" s="142" t="s">
        <v>133</v>
      </c>
      <c r="E59" s="143">
        <v>477999868</v>
      </c>
      <c r="F59" s="144" t="s">
        <v>30</v>
      </c>
      <c r="G59" s="145">
        <f t="shared" si="3"/>
        <v>5</v>
      </c>
      <c r="H59" s="145">
        <v>5</v>
      </c>
      <c r="I59" s="145">
        <v>0</v>
      </c>
      <c r="J59" s="168">
        <f t="shared" si="0"/>
        <v>0</v>
      </c>
      <c r="K59" s="168">
        <f t="shared" si="1"/>
        <v>0</v>
      </c>
      <c r="L59" s="168">
        <f t="shared" si="4"/>
        <v>5</v>
      </c>
      <c r="M59" s="169">
        <f t="shared" si="5"/>
        <v>477999868</v>
      </c>
      <c r="N59" s="168">
        <f t="shared" si="2"/>
        <v>100</v>
      </c>
      <c r="O59" s="168"/>
      <c r="P59" s="170"/>
      <c r="Q59" s="168"/>
    </row>
    <row r="60" spans="1:1400" ht="22.5" customHeight="1">
      <c r="A60" s="139">
        <v>9</v>
      </c>
      <c r="B60" s="140" t="s">
        <v>134</v>
      </c>
      <c r="C60" s="141"/>
      <c r="D60" s="142" t="s">
        <v>135</v>
      </c>
      <c r="E60" s="143">
        <v>242400000</v>
      </c>
      <c r="F60" s="144" t="s">
        <v>30</v>
      </c>
      <c r="G60" s="145">
        <f t="shared" si="3"/>
        <v>5</v>
      </c>
      <c r="H60" s="145">
        <v>5</v>
      </c>
      <c r="I60" s="244">
        <v>2000000</v>
      </c>
      <c r="J60" s="168">
        <f t="shared" si="0"/>
        <v>0.82508250825082496</v>
      </c>
      <c r="K60" s="168">
        <f t="shared" si="1"/>
        <v>0.82508250825082496</v>
      </c>
      <c r="L60" s="168">
        <f t="shared" si="4"/>
        <v>4.1749174917491798</v>
      </c>
      <c r="M60" s="169">
        <f t="shared" si="5"/>
        <v>240400000</v>
      </c>
      <c r="N60" s="168">
        <f t="shared" si="2"/>
        <v>99.174917491749198</v>
      </c>
      <c r="O60" s="168"/>
      <c r="P60" s="170"/>
      <c r="Q60" s="168"/>
    </row>
    <row r="61" spans="1:1400" ht="20.25" customHeight="1">
      <c r="A61" s="139">
        <v>10</v>
      </c>
      <c r="B61" s="140" t="s">
        <v>136</v>
      </c>
      <c r="C61" s="141"/>
      <c r="D61" s="142" t="s">
        <v>137</v>
      </c>
      <c r="E61" s="143">
        <v>59679000000</v>
      </c>
      <c r="F61" s="144" t="s">
        <v>30</v>
      </c>
      <c r="G61" s="145">
        <f t="shared" si="3"/>
        <v>5</v>
      </c>
      <c r="H61" s="145">
        <v>5</v>
      </c>
      <c r="I61" s="145">
        <v>0</v>
      </c>
      <c r="J61" s="168">
        <f t="shared" si="0"/>
        <v>0</v>
      </c>
      <c r="K61" s="168">
        <f t="shared" si="1"/>
        <v>0</v>
      </c>
      <c r="L61" s="168">
        <f t="shared" si="4"/>
        <v>5</v>
      </c>
      <c r="M61" s="169">
        <f t="shared" si="5"/>
        <v>59679000000</v>
      </c>
      <c r="N61" s="168">
        <f t="shared" si="2"/>
        <v>100</v>
      </c>
      <c r="O61" s="168"/>
      <c r="P61" s="170"/>
      <c r="Q61" s="168"/>
    </row>
    <row r="62" spans="1:1400" s="114" customFormat="1" ht="33" customHeight="1">
      <c r="A62" s="134" t="s">
        <v>48</v>
      </c>
      <c r="B62" s="135" t="s">
        <v>138</v>
      </c>
      <c r="C62" s="154"/>
      <c r="D62" s="155" t="s">
        <v>139</v>
      </c>
      <c r="E62" s="136">
        <f>SUM(E63:E77)</f>
        <v>37582759332</v>
      </c>
      <c r="F62" s="137" t="s">
        <v>30</v>
      </c>
      <c r="G62" s="138">
        <f t="shared" si="3"/>
        <v>5</v>
      </c>
      <c r="H62" s="138">
        <v>5</v>
      </c>
      <c r="I62" s="138">
        <f>SUM(I63:I77)</f>
        <v>84842501</v>
      </c>
      <c r="J62" s="176">
        <f t="shared" si="0"/>
        <v>0.22574846154992301</v>
      </c>
      <c r="K62" s="176">
        <f t="shared" si="1"/>
        <v>0.22574846154992301</v>
      </c>
      <c r="L62" s="176">
        <f t="shared" si="4"/>
        <v>4.7742515384500797</v>
      </c>
      <c r="M62" s="177">
        <f t="shared" si="5"/>
        <v>37497916831</v>
      </c>
      <c r="N62" s="176">
        <f t="shared" si="2"/>
        <v>99.774251538450102</v>
      </c>
      <c r="O62" s="176"/>
      <c r="P62" s="166"/>
      <c r="Q62" s="176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  <c r="BA62" s="112"/>
      <c r="BB62" s="112"/>
      <c r="BC62" s="112"/>
      <c r="BD62" s="112"/>
      <c r="BE62" s="112"/>
      <c r="BF62" s="112"/>
      <c r="BG62" s="112"/>
      <c r="BH62" s="112"/>
      <c r="BI62" s="112"/>
      <c r="BJ62" s="112"/>
      <c r="BK62" s="112"/>
      <c r="BL62" s="112"/>
      <c r="BM62" s="112"/>
      <c r="BN62" s="112"/>
      <c r="BO62" s="112"/>
      <c r="BP62" s="112"/>
      <c r="BQ62" s="112"/>
      <c r="BR62" s="112"/>
      <c r="BS62" s="112"/>
      <c r="BT62" s="112"/>
      <c r="BU62" s="112"/>
      <c r="BV62" s="112"/>
      <c r="BW62" s="112"/>
      <c r="BX62" s="112"/>
      <c r="BY62" s="112"/>
      <c r="BZ62" s="112"/>
      <c r="CA62" s="112"/>
      <c r="CB62" s="112"/>
      <c r="CC62" s="112"/>
      <c r="CD62" s="112"/>
      <c r="CE62" s="112"/>
      <c r="CF62" s="112"/>
      <c r="CG62" s="112"/>
      <c r="CH62" s="112"/>
      <c r="CI62" s="112"/>
      <c r="CJ62" s="112"/>
      <c r="CK62" s="112"/>
      <c r="CL62" s="112"/>
      <c r="CM62" s="112"/>
      <c r="CN62" s="112"/>
      <c r="CO62" s="112"/>
      <c r="CP62" s="112"/>
      <c r="CQ62" s="112"/>
      <c r="CR62" s="112"/>
      <c r="CS62" s="112"/>
      <c r="CT62" s="112"/>
      <c r="CU62" s="112"/>
      <c r="CV62" s="112"/>
      <c r="CW62" s="112"/>
      <c r="CX62" s="112"/>
      <c r="CY62" s="112"/>
      <c r="CZ62" s="112"/>
      <c r="DA62" s="112"/>
      <c r="DB62" s="112"/>
      <c r="DC62" s="112"/>
      <c r="DD62" s="112"/>
      <c r="DE62" s="112"/>
      <c r="DF62" s="112"/>
      <c r="DG62" s="112"/>
      <c r="DH62" s="112"/>
      <c r="DI62" s="112"/>
      <c r="DJ62" s="112"/>
      <c r="DK62" s="112"/>
      <c r="DL62" s="112"/>
      <c r="DM62" s="112"/>
      <c r="DN62" s="112"/>
      <c r="DO62" s="112"/>
      <c r="DP62" s="112"/>
      <c r="DQ62" s="112"/>
      <c r="DR62" s="112"/>
      <c r="DS62" s="112"/>
      <c r="DT62" s="112"/>
      <c r="DU62" s="112"/>
      <c r="DV62" s="112"/>
      <c r="DW62" s="112"/>
      <c r="DX62" s="112"/>
      <c r="DY62" s="112"/>
      <c r="DZ62" s="112"/>
      <c r="EA62" s="112"/>
      <c r="EB62" s="112"/>
      <c r="EC62" s="112"/>
      <c r="ED62" s="112"/>
      <c r="EE62" s="112"/>
      <c r="EF62" s="112"/>
      <c r="EG62" s="112"/>
      <c r="EH62" s="112"/>
      <c r="EI62" s="112"/>
      <c r="EJ62" s="112"/>
      <c r="EK62" s="112"/>
      <c r="EL62" s="112"/>
      <c r="EM62" s="112"/>
      <c r="EN62" s="112"/>
      <c r="EO62" s="112"/>
      <c r="EP62" s="112"/>
      <c r="EQ62" s="112"/>
      <c r="ER62" s="112"/>
      <c r="ES62" s="112"/>
      <c r="ET62" s="112"/>
      <c r="EU62" s="112"/>
      <c r="EV62" s="112"/>
      <c r="EW62" s="112"/>
      <c r="EX62" s="112"/>
      <c r="EY62" s="112"/>
      <c r="EZ62" s="112"/>
      <c r="FA62" s="112"/>
      <c r="FB62" s="112"/>
      <c r="FC62" s="112"/>
      <c r="FD62" s="112"/>
      <c r="FE62" s="112"/>
      <c r="FF62" s="112"/>
      <c r="FG62" s="112"/>
      <c r="FH62" s="112"/>
      <c r="FI62" s="112"/>
      <c r="FJ62" s="112"/>
      <c r="FK62" s="112"/>
      <c r="FL62" s="112"/>
      <c r="FM62" s="112"/>
      <c r="FN62" s="112"/>
      <c r="FO62" s="112"/>
      <c r="FP62" s="112"/>
      <c r="FQ62" s="112"/>
      <c r="FR62" s="112"/>
      <c r="FS62" s="112"/>
      <c r="FT62" s="112"/>
      <c r="FU62" s="112"/>
      <c r="FV62" s="112"/>
      <c r="FW62" s="112"/>
      <c r="FX62" s="112"/>
      <c r="FY62" s="112"/>
      <c r="FZ62" s="112"/>
      <c r="GA62" s="112"/>
      <c r="GB62" s="112"/>
      <c r="GC62" s="112"/>
      <c r="GD62" s="112"/>
      <c r="GE62" s="112"/>
      <c r="GF62" s="112"/>
      <c r="GG62" s="112"/>
      <c r="GH62" s="112"/>
      <c r="GI62" s="112"/>
      <c r="GJ62" s="112"/>
      <c r="GK62" s="112"/>
      <c r="GL62" s="112"/>
      <c r="GM62" s="112"/>
      <c r="GN62" s="112"/>
      <c r="GO62" s="112"/>
      <c r="GP62" s="112"/>
      <c r="GQ62" s="112"/>
      <c r="GR62" s="112"/>
      <c r="GS62" s="112"/>
      <c r="GT62" s="112"/>
      <c r="GU62" s="112"/>
      <c r="GV62" s="112"/>
      <c r="GW62" s="112"/>
      <c r="GX62" s="112"/>
      <c r="GY62" s="112"/>
      <c r="GZ62" s="112"/>
      <c r="HA62" s="112"/>
      <c r="HB62" s="112"/>
      <c r="HC62" s="112"/>
      <c r="HD62" s="112"/>
      <c r="HE62" s="112"/>
      <c r="HF62" s="112"/>
      <c r="HG62" s="112"/>
      <c r="HH62" s="112"/>
      <c r="HI62" s="112"/>
      <c r="HJ62" s="112"/>
      <c r="HK62" s="112"/>
      <c r="HL62" s="112"/>
      <c r="HM62" s="112"/>
      <c r="HN62" s="112"/>
      <c r="HO62" s="112"/>
      <c r="HP62" s="112"/>
      <c r="HQ62" s="112"/>
      <c r="HR62" s="112"/>
      <c r="HS62" s="112"/>
      <c r="HT62" s="112"/>
      <c r="HU62" s="112"/>
      <c r="HV62" s="112"/>
      <c r="HW62" s="112"/>
      <c r="HX62" s="112"/>
      <c r="HY62" s="112"/>
      <c r="HZ62" s="112"/>
      <c r="IA62" s="112"/>
      <c r="IB62" s="112"/>
      <c r="IC62" s="112"/>
      <c r="ID62" s="112"/>
      <c r="IE62" s="112"/>
      <c r="IF62" s="112"/>
      <c r="IG62" s="112"/>
      <c r="IH62" s="112"/>
      <c r="II62" s="112"/>
      <c r="IJ62" s="112"/>
      <c r="IK62" s="112"/>
      <c r="IL62" s="112"/>
      <c r="IM62" s="112"/>
      <c r="IN62" s="112"/>
      <c r="IO62" s="112"/>
      <c r="IP62" s="112"/>
      <c r="IQ62" s="112"/>
      <c r="IR62" s="112"/>
      <c r="IS62" s="112"/>
      <c r="IT62" s="112"/>
      <c r="IU62" s="112"/>
      <c r="IV62" s="112"/>
      <c r="IW62" s="112"/>
      <c r="IX62" s="112"/>
      <c r="IY62" s="112"/>
      <c r="IZ62" s="112"/>
      <c r="JA62" s="112"/>
      <c r="JB62" s="112"/>
      <c r="JC62" s="112"/>
      <c r="JD62" s="112"/>
      <c r="JE62" s="112"/>
      <c r="JF62" s="112"/>
      <c r="JG62" s="112"/>
      <c r="JH62" s="112"/>
      <c r="JI62" s="112"/>
      <c r="JJ62" s="112"/>
      <c r="JK62" s="112"/>
      <c r="JL62" s="112"/>
      <c r="JM62" s="112"/>
      <c r="JN62" s="112"/>
      <c r="JO62" s="112"/>
      <c r="JP62" s="112"/>
      <c r="JQ62" s="112"/>
      <c r="JR62" s="112"/>
      <c r="JS62" s="112"/>
      <c r="JT62" s="112"/>
      <c r="JU62" s="112"/>
      <c r="JV62" s="112"/>
      <c r="JW62" s="112"/>
      <c r="JX62" s="112"/>
      <c r="JY62" s="112"/>
      <c r="JZ62" s="112"/>
      <c r="KA62" s="112"/>
      <c r="KB62" s="112"/>
      <c r="KC62" s="112"/>
      <c r="KD62" s="112"/>
      <c r="KE62" s="112"/>
      <c r="KF62" s="112"/>
      <c r="KG62" s="112"/>
      <c r="KH62" s="112"/>
      <c r="KI62" s="112"/>
      <c r="KJ62" s="112"/>
      <c r="KK62" s="112"/>
      <c r="KL62" s="112"/>
      <c r="KM62" s="112"/>
      <c r="KN62" s="112"/>
      <c r="KO62" s="112"/>
      <c r="KP62" s="112"/>
      <c r="KQ62" s="112"/>
      <c r="KR62" s="112"/>
      <c r="KS62" s="112"/>
      <c r="KT62" s="112"/>
      <c r="KU62" s="112"/>
      <c r="KV62" s="112"/>
      <c r="KW62" s="112"/>
      <c r="KX62" s="112"/>
      <c r="KY62" s="112"/>
      <c r="KZ62" s="112"/>
      <c r="LA62" s="112"/>
      <c r="LB62" s="112"/>
      <c r="LC62" s="112"/>
      <c r="LD62" s="112"/>
      <c r="LE62" s="112"/>
      <c r="LF62" s="112"/>
      <c r="LG62" s="112"/>
      <c r="LH62" s="112"/>
      <c r="LI62" s="112"/>
      <c r="LJ62" s="112"/>
      <c r="LK62" s="112"/>
      <c r="LL62" s="112"/>
      <c r="LM62" s="112"/>
      <c r="LN62" s="112"/>
      <c r="LO62" s="112"/>
      <c r="LP62" s="112"/>
      <c r="LQ62" s="112"/>
      <c r="LR62" s="112"/>
      <c r="LS62" s="112"/>
      <c r="LT62" s="112"/>
      <c r="LU62" s="112"/>
      <c r="LV62" s="112"/>
      <c r="LW62" s="112"/>
      <c r="LX62" s="112"/>
      <c r="LY62" s="112"/>
      <c r="LZ62" s="112"/>
      <c r="MA62" s="112"/>
      <c r="MB62" s="112"/>
      <c r="MC62" s="112"/>
      <c r="MD62" s="112"/>
      <c r="ME62" s="112"/>
      <c r="MF62" s="112"/>
      <c r="MG62" s="112"/>
      <c r="MH62" s="112"/>
      <c r="MI62" s="112"/>
      <c r="MJ62" s="112"/>
      <c r="MK62" s="112"/>
      <c r="ML62" s="112"/>
      <c r="MM62" s="112"/>
      <c r="MN62" s="112"/>
      <c r="MO62" s="112"/>
      <c r="MP62" s="112"/>
      <c r="MQ62" s="112"/>
      <c r="MR62" s="112"/>
      <c r="MS62" s="112"/>
      <c r="MT62" s="112"/>
      <c r="MU62" s="112"/>
      <c r="MV62" s="112"/>
      <c r="MW62" s="112"/>
      <c r="MX62" s="112"/>
      <c r="MY62" s="112"/>
      <c r="MZ62" s="112"/>
      <c r="NA62" s="112"/>
      <c r="NB62" s="112"/>
      <c r="NC62" s="112"/>
      <c r="ND62" s="112"/>
      <c r="NE62" s="112"/>
      <c r="NF62" s="112"/>
      <c r="NG62" s="112"/>
      <c r="NH62" s="112"/>
      <c r="NI62" s="112"/>
      <c r="NJ62" s="112"/>
      <c r="NK62" s="112"/>
      <c r="NL62" s="112"/>
      <c r="NM62" s="112"/>
      <c r="NN62" s="112"/>
      <c r="NO62" s="112"/>
      <c r="NP62" s="112"/>
      <c r="NQ62" s="112"/>
      <c r="NR62" s="112"/>
      <c r="NS62" s="112"/>
      <c r="NT62" s="112"/>
      <c r="NU62" s="112"/>
      <c r="NV62" s="112"/>
      <c r="NW62" s="112"/>
      <c r="NX62" s="112"/>
      <c r="NY62" s="112"/>
      <c r="NZ62" s="112"/>
      <c r="OA62" s="112"/>
      <c r="OB62" s="112"/>
      <c r="OC62" s="112"/>
      <c r="OD62" s="112"/>
      <c r="OE62" s="112"/>
      <c r="OF62" s="112"/>
      <c r="OG62" s="112"/>
      <c r="OH62" s="112"/>
      <c r="OI62" s="112"/>
      <c r="OJ62" s="112"/>
      <c r="OK62" s="112"/>
      <c r="OL62" s="112"/>
      <c r="OM62" s="112"/>
      <c r="ON62" s="112"/>
      <c r="OO62" s="112"/>
      <c r="OP62" s="112"/>
      <c r="OQ62" s="112"/>
      <c r="OR62" s="112"/>
      <c r="OS62" s="112"/>
      <c r="OT62" s="112"/>
      <c r="OU62" s="112"/>
      <c r="OV62" s="112"/>
      <c r="OW62" s="112"/>
      <c r="OX62" s="112"/>
      <c r="OY62" s="112"/>
      <c r="OZ62" s="112"/>
      <c r="PA62" s="112"/>
      <c r="PB62" s="112"/>
      <c r="PC62" s="112"/>
      <c r="PD62" s="112"/>
      <c r="PE62" s="112"/>
      <c r="PF62" s="112"/>
      <c r="PG62" s="112"/>
      <c r="PH62" s="112"/>
      <c r="PI62" s="112"/>
      <c r="PJ62" s="112"/>
      <c r="PK62" s="112"/>
      <c r="PL62" s="112"/>
      <c r="PM62" s="112"/>
      <c r="PN62" s="112"/>
      <c r="PO62" s="112"/>
      <c r="PP62" s="112"/>
      <c r="PQ62" s="112"/>
      <c r="PR62" s="112"/>
      <c r="PS62" s="112"/>
      <c r="PT62" s="112"/>
      <c r="PU62" s="112"/>
      <c r="PV62" s="112"/>
      <c r="PW62" s="112"/>
      <c r="PX62" s="112"/>
      <c r="PY62" s="112"/>
      <c r="PZ62" s="112"/>
      <c r="QA62" s="112"/>
      <c r="QB62" s="112"/>
      <c r="QC62" s="112"/>
      <c r="QD62" s="112"/>
      <c r="QE62" s="112"/>
      <c r="QF62" s="112"/>
      <c r="QG62" s="112"/>
      <c r="QH62" s="112"/>
      <c r="QI62" s="112"/>
      <c r="QJ62" s="112"/>
      <c r="QK62" s="112"/>
      <c r="QL62" s="112"/>
      <c r="QM62" s="112"/>
      <c r="QN62" s="112"/>
      <c r="QO62" s="112"/>
      <c r="QP62" s="112"/>
      <c r="QQ62" s="112"/>
      <c r="QR62" s="112"/>
      <c r="QS62" s="112"/>
      <c r="QT62" s="112"/>
      <c r="QU62" s="112"/>
      <c r="QV62" s="112"/>
      <c r="QW62" s="112"/>
      <c r="QX62" s="112"/>
      <c r="QY62" s="112"/>
      <c r="QZ62" s="112"/>
      <c r="RA62" s="112"/>
      <c r="RB62" s="112"/>
      <c r="RC62" s="112"/>
      <c r="RD62" s="112"/>
      <c r="RE62" s="112"/>
      <c r="RF62" s="112"/>
      <c r="RG62" s="112"/>
      <c r="RH62" s="112"/>
      <c r="RI62" s="112"/>
      <c r="RJ62" s="112"/>
      <c r="RK62" s="112"/>
      <c r="RL62" s="112"/>
      <c r="RM62" s="112"/>
      <c r="RN62" s="112"/>
      <c r="RO62" s="112"/>
      <c r="RP62" s="112"/>
      <c r="RQ62" s="112"/>
      <c r="RR62" s="112"/>
      <c r="RS62" s="112"/>
      <c r="RT62" s="112"/>
      <c r="RU62" s="112"/>
      <c r="RV62" s="112"/>
      <c r="RW62" s="112"/>
      <c r="RX62" s="112"/>
      <c r="RY62" s="112"/>
      <c r="RZ62" s="112"/>
      <c r="SA62" s="112"/>
      <c r="SB62" s="112"/>
      <c r="SC62" s="112"/>
      <c r="SD62" s="112"/>
      <c r="SE62" s="112"/>
      <c r="SF62" s="112"/>
      <c r="SG62" s="112"/>
      <c r="SH62" s="112"/>
      <c r="SI62" s="112"/>
      <c r="SJ62" s="112"/>
      <c r="SK62" s="112"/>
      <c r="SL62" s="112"/>
      <c r="SM62" s="112"/>
      <c r="SN62" s="112"/>
      <c r="SO62" s="112"/>
      <c r="SP62" s="112"/>
      <c r="SQ62" s="112"/>
      <c r="SR62" s="112"/>
      <c r="SS62" s="112"/>
      <c r="ST62" s="112"/>
      <c r="SU62" s="112"/>
      <c r="SV62" s="112"/>
      <c r="SW62" s="112"/>
      <c r="SX62" s="112"/>
      <c r="SY62" s="112"/>
      <c r="SZ62" s="112"/>
      <c r="TA62" s="112"/>
      <c r="TB62" s="112"/>
      <c r="TC62" s="112"/>
      <c r="TD62" s="112"/>
      <c r="TE62" s="112"/>
      <c r="TF62" s="112"/>
      <c r="TG62" s="112"/>
      <c r="TH62" s="112"/>
      <c r="TI62" s="112"/>
      <c r="TJ62" s="112"/>
      <c r="TK62" s="112"/>
      <c r="TL62" s="112"/>
      <c r="TM62" s="112"/>
      <c r="TN62" s="112"/>
      <c r="TO62" s="112"/>
      <c r="TP62" s="112"/>
      <c r="TQ62" s="112"/>
      <c r="TR62" s="112"/>
      <c r="TS62" s="112"/>
      <c r="TT62" s="112"/>
      <c r="TU62" s="112"/>
      <c r="TV62" s="112"/>
      <c r="TW62" s="112"/>
      <c r="TX62" s="112"/>
      <c r="TY62" s="112"/>
      <c r="TZ62" s="112"/>
      <c r="UA62" s="112"/>
      <c r="UB62" s="112"/>
      <c r="UC62" s="112"/>
      <c r="UD62" s="112"/>
      <c r="UE62" s="112"/>
      <c r="UF62" s="112"/>
      <c r="UG62" s="112"/>
      <c r="UH62" s="112"/>
      <c r="UI62" s="112"/>
      <c r="UJ62" s="112"/>
      <c r="UK62" s="112"/>
      <c r="UL62" s="112"/>
      <c r="UM62" s="112"/>
      <c r="UN62" s="112"/>
      <c r="UO62" s="112"/>
      <c r="UP62" s="112"/>
      <c r="UQ62" s="112"/>
      <c r="UR62" s="112"/>
      <c r="US62" s="112"/>
      <c r="UT62" s="112"/>
      <c r="UU62" s="112"/>
      <c r="UV62" s="112"/>
      <c r="UW62" s="112"/>
      <c r="UX62" s="112"/>
      <c r="UY62" s="112"/>
      <c r="UZ62" s="112"/>
      <c r="VA62" s="112"/>
      <c r="VB62" s="112"/>
      <c r="VC62" s="112"/>
      <c r="VD62" s="112"/>
      <c r="VE62" s="112"/>
      <c r="VF62" s="112"/>
      <c r="VG62" s="112"/>
      <c r="VH62" s="112"/>
      <c r="VI62" s="112"/>
      <c r="VJ62" s="112"/>
      <c r="VK62" s="112"/>
      <c r="VL62" s="112"/>
      <c r="VM62" s="112"/>
      <c r="VN62" s="112"/>
      <c r="VO62" s="112"/>
      <c r="VP62" s="112"/>
      <c r="VQ62" s="112"/>
      <c r="VR62" s="112"/>
      <c r="VS62" s="112"/>
      <c r="VT62" s="112"/>
      <c r="VU62" s="112"/>
      <c r="VV62" s="112"/>
      <c r="VW62" s="112"/>
      <c r="VX62" s="112"/>
      <c r="VY62" s="112"/>
      <c r="VZ62" s="112"/>
      <c r="WA62" s="112"/>
      <c r="WB62" s="112"/>
      <c r="WC62" s="112"/>
      <c r="WD62" s="112"/>
      <c r="WE62" s="112"/>
      <c r="WF62" s="112"/>
      <c r="WG62" s="112"/>
      <c r="WH62" s="112"/>
      <c r="WI62" s="112"/>
      <c r="WJ62" s="112"/>
      <c r="WK62" s="112"/>
      <c r="WL62" s="112"/>
      <c r="WM62" s="112"/>
      <c r="WN62" s="112"/>
      <c r="WO62" s="112"/>
      <c r="WP62" s="112"/>
      <c r="WQ62" s="112"/>
      <c r="WR62" s="112"/>
      <c r="WS62" s="112"/>
      <c r="WT62" s="112"/>
      <c r="WU62" s="112"/>
      <c r="WV62" s="112"/>
      <c r="WW62" s="112"/>
      <c r="WX62" s="112"/>
      <c r="WY62" s="112"/>
      <c r="WZ62" s="112"/>
      <c r="XA62" s="112"/>
      <c r="XB62" s="112"/>
      <c r="XC62" s="112"/>
      <c r="XD62" s="112"/>
      <c r="XE62" s="112"/>
      <c r="XF62" s="112"/>
      <c r="XG62" s="112"/>
      <c r="XH62" s="112"/>
      <c r="XI62" s="112"/>
      <c r="XJ62" s="112"/>
      <c r="XK62" s="112"/>
      <c r="XL62" s="112"/>
      <c r="XM62" s="112"/>
      <c r="XN62" s="112"/>
      <c r="XO62" s="112"/>
      <c r="XP62" s="112"/>
      <c r="XQ62" s="112"/>
      <c r="XR62" s="112"/>
      <c r="XS62" s="112"/>
      <c r="XT62" s="112"/>
      <c r="XU62" s="112"/>
      <c r="XV62" s="112"/>
      <c r="XW62" s="112"/>
      <c r="XX62" s="112"/>
      <c r="XY62" s="112"/>
      <c r="XZ62" s="112"/>
      <c r="YA62" s="112"/>
      <c r="YB62" s="112"/>
      <c r="YC62" s="112"/>
      <c r="YD62" s="112"/>
      <c r="YE62" s="112"/>
      <c r="YF62" s="112"/>
      <c r="YG62" s="112"/>
      <c r="YH62" s="112"/>
      <c r="YI62" s="112"/>
      <c r="YJ62" s="112"/>
      <c r="YK62" s="112"/>
      <c r="YL62" s="112"/>
      <c r="YM62" s="112"/>
      <c r="YN62" s="112"/>
      <c r="YO62" s="112"/>
      <c r="YP62" s="112"/>
      <c r="YQ62" s="112"/>
      <c r="YR62" s="112"/>
      <c r="YS62" s="112"/>
      <c r="YT62" s="112"/>
      <c r="YU62" s="112"/>
      <c r="YV62" s="112"/>
      <c r="YW62" s="112"/>
      <c r="YX62" s="112"/>
      <c r="YY62" s="112"/>
      <c r="YZ62" s="112"/>
      <c r="ZA62" s="112"/>
      <c r="ZB62" s="112"/>
      <c r="ZC62" s="112"/>
      <c r="ZD62" s="112"/>
      <c r="ZE62" s="112"/>
      <c r="ZF62" s="112"/>
      <c r="ZG62" s="112"/>
      <c r="ZH62" s="112"/>
      <c r="ZI62" s="112"/>
      <c r="ZJ62" s="112"/>
      <c r="ZK62" s="112"/>
      <c r="ZL62" s="112"/>
      <c r="ZM62" s="112"/>
      <c r="ZN62" s="112"/>
      <c r="ZO62" s="112"/>
      <c r="ZP62" s="112"/>
      <c r="ZQ62" s="112"/>
      <c r="ZR62" s="112"/>
      <c r="ZS62" s="112"/>
      <c r="ZT62" s="112"/>
      <c r="ZU62" s="112"/>
      <c r="ZV62" s="112"/>
      <c r="ZW62" s="112"/>
      <c r="ZX62" s="112"/>
      <c r="ZY62" s="112"/>
      <c r="ZZ62" s="112"/>
      <c r="AAA62" s="112"/>
      <c r="AAB62" s="112"/>
      <c r="AAC62" s="112"/>
      <c r="AAD62" s="112"/>
      <c r="AAE62" s="112"/>
      <c r="AAF62" s="112"/>
      <c r="AAG62" s="112"/>
      <c r="AAH62" s="112"/>
      <c r="AAI62" s="112"/>
      <c r="AAJ62" s="112"/>
      <c r="AAK62" s="112"/>
      <c r="AAL62" s="112"/>
      <c r="AAM62" s="112"/>
      <c r="AAN62" s="112"/>
      <c r="AAO62" s="112"/>
      <c r="AAP62" s="112"/>
      <c r="AAQ62" s="112"/>
      <c r="AAR62" s="112"/>
      <c r="AAS62" s="112"/>
      <c r="AAT62" s="112"/>
      <c r="AAU62" s="112"/>
      <c r="AAV62" s="112"/>
      <c r="AAW62" s="112"/>
      <c r="AAX62" s="112"/>
      <c r="AAY62" s="112"/>
      <c r="AAZ62" s="112"/>
      <c r="ABA62" s="112"/>
      <c r="ABB62" s="112"/>
      <c r="ABC62" s="112"/>
      <c r="ABD62" s="112"/>
      <c r="ABE62" s="112"/>
      <c r="ABF62" s="112"/>
      <c r="ABG62" s="112"/>
      <c r="ABH62" s="112"/>
      <c r="ABI62" s="112"/>
      <c r="ABJ62" s="112"/>
      <c r="ABK62" s="112"/>
      <c r="ABL62" s="112"/>
      <c r="ABM62" s="112"/>
      <c r="ABN62" s="112"/>
      <c r="ABO62" s="112"/>
      <c r="ABP62" s="112"/>
      <c r="ABQ62" s="112"/>
      <c r="ABR62" s="112"/>
      <c r="ABS62" s="112"/>
      <c r="ABT62" s="112"/>
      <c r="ABU62" s="112"/>
      <c r="ABV62" s="112"/>
      <c r="ABW62" s="112"/>
      <c r="ABX62" s="112"/>
      <c r="ABY62" s="112"/>
      <c r="ABZ62" s="112"/>
      <c r="ACA62" s="112"/>
      <c r="ACB62" s="112"/>
      <c r="ACC62" s="112"/>
      <c r="ACD62" s="112"/>
      <c r="ACE62" s="112"/>
      <c r="ACF62" s="112"/>
      <c r="ACG62" s="112"/>
      <c r="ACH62" s="112"/>
      <c r="ACI62" s="112"/>
      <c r="ACJ62" s="112"/>
      <c r="ACK62" s="112"/>
      <c r="ACL62" s="112"/>
      <c r="ACM62" s="112"/>
      <c r="ACN62" s="112"/>
      <c r="ACO62" s="112"/>
      <c r="ACP62" s="112"/>
      <c r="ACQ62" s="112"/>
      <c r="ACR62" s="112"/>
      <c r="ACS62" s="112"/>
      <c r="ACT62" s="112"/>
      <c r="ACU62" s="112"/>
      <c r="ACV62" s="112"/>
      <c r="ACW62" s="112"/>
      <c r="ACX62" s="112"/>
      <c r="ACY62" s="112"/>
      <c r="ACZ62" s="112"/>
      <c r="ADA62" s="112"/>
      <c r="ADB62" s="112"/>
      <c r="ADC62" s="112"/>
      <c r="ADD62" s="112"/>
      <c r="ADE62" s="112"/>
      <c r="ADF62" s="112"/>
      <c r="ADG62" s="112"/>
      <c r="ADH62" s="112"/>
      <c r="ADI62" s="112"/>
      <c r="ADJ62" s="112"/>
      <c r="ADK62" s="112"/>
      <c r="ADL62" s="112"/>
      <c r="ADM62" s="112"/>
      <c r="ADN62" s="112"/>
      <c r="ADO62" s="112"/>
      <c r="ADP62" s="112"/>
      <c r="ADQ62" s="112"/>
      <c r="ADR62" s="112"/>
      <c r="ADS62" s="112"/>
      <c r="ADT62" s="112"/>
      <c r="ADU62" s="112"/>
      <c r="ADV62" s="112"/>
      <c r="ADW62" s="112"/>
      <c r="ADX62" s="112"/>
      <c r="ADY62" s="112"/>
      <c r="ADZ62" s="112"/>
      <c r="AEA62" s="112"/>
      <c r="AEB62" s="112"/>
      <c r="AEC62" s="112"/>
      <c r="AED62" s="112"/>
      <c r="AEE62" s="112"/>
      <c r="AEF62" s="112"/>
      <c r="AEG62" s="112"/>
      <c r="AEH62" s="112"/>
      <c r="AEI62" s="112"/>
      <c r="AEJ62" s="112"/>
      <c r="AEK62" s="112"/>
      <c r="AEL62" s="112"/>
      <c r="AEM62" s="112"/>
      <c r="AEN62" s="112"/>
      <c r="AEO62" s="112"/>
      <c r="AEP62" s="112"/>
      <c r="AEQ62" s="112"/>
      <c r="AER62" s="112"/>
      <c r="AES62" s="112"/>
      <c r="AET62" s="112"/>
      <c r="AEU62" s="112"/>
      <c r="AEV62" s="112"/>
      <c r="AEW62" s="112"/>
      <c r="AEX62" s="112"/>
      <c r="AEY62" s="112"/>
      <c r="AEZ62" s="112"/>
      <c r="AFA62" s="112"/>
      <c r="AFB62" s="112"/>
      <c r="AFC62" s="112"/>
      <c r="AFD62" s="112"/>
      <c r="AFE62" s="112"/>
      <c r="AFF62" s="112"/>
      <c r="AFG62" s="112"/>
      <c r="AFH62" s="112"/>
      <c r="AFI62" s="112"/>
      <c r="AFJ62" s="112"/>
      <c r="AFK62" s="112"/>
      <c r="AFL62" s="112"/>
      <c r="AFM62" s="112"/>
      <c r="AFN62" s="112"/>
      <c r="AFO62" s="112"/>
      <c r="AFP62" s="112"/>
      <c r="AFQ62" s="112"/>
      <c r="AFR62" s="112"/>
      <c r="AFS62" s="112"/>
      <c r="AFT62" s="112"/>
      <c r="AFU62" s="112"/>
      <c r="AFV62" s="112"/>
      <c r="AFW62" s="112"/>
      <c r="AFX62" s="112"/>
      <c r="AFY62" s="112"/>
      <c r="AFZ62" s="112"/>
      <c r="AGA62" s="112"/>
      <c r="AGB62" s="112"/>
      <c r="AGC62" s="112"/>
      <c r="AGD62" s="112"/>
      <c r="AGE62" s="112"/>
      <c r="AGF62" s="112"/>
      <c r="AGG62" s="112"/>
      <c r="AGH62" s="112"/>
      <c r="AGI62" s="112"/>
      <c r="AGJ62" s="112"/>
      <c r="AGK62" s="112"/>
      <c r="AGL62" s="112"/>
      <c r="AGM62" s="112"/>
      <c r="AGN62" s="112"/>
      <c r="AGO62" s="112"/>
      <c r="AGP62" s="112"/>
      <c r="AGQ62" s="112"/>
      <c r="AGR62" s="112"/>
      <c r="AGS62" s="112"/>
      <c r="AGT62" s="112"/>
      <c r="AGU62" s="112"/>
      <c r="AGV62" s="112"/>
      <c r="AGW62" s="112"/>
      <c r="AGX62" s="112"/>
      <c r="AGY62" s="112"/>
      <c r="AGZ62" s="112"/>
      <c r="AHA62" s="112"/>
      <c r="AHB62" s="112"/>
      <c r="AHC62" s="112"/>
      <c r="AHD62" s="112"/>
      <c r="AHE62" s="112"/>
      <c r="AHF62" s="112"/>
      <c r="AHG62" s="112"/>
      <c r="AHH62" s="112"/>
      <c r="AHI62" s="112"/>
      <c r="AHJ62" s="112"/>
      <c r="AHK62" s="112"/>
      <c r="AHL62" s="112"/>
      <c r="AHM62" s="112"/>
      <c r="AHN62" s="112"/>
      <c r="AHO62" s="112"/>
      <c r="AHP62" s="112"/>
      <c r="AHQ62" s="112"/>
      <c r="AHR62" s="112"/>
      <c r="AHS62" s="112"/>
      <c r="AHT62" s="112"/>
      <c r="AHU62" s="112"/>
      <c r="AHV62" s="112"/>
      <c r="AHW62" s="112"/>
      <c r="AHX62" s="112"/>
      <c r="AHY62" s="112"/>
      <c r="AHZ62" s="112"/>
      <c r="AIA62" s="112"/>
      <c r="AIB62" s="112"/>
      <c r="AIC62" s="112"/>
      <c r="AID62" s="112"/>
      <c r="AIE62" s="112"/>
      <c r="AIF62" s="112"/>
      <c r="AIG62" s="112"/>
      <c r="AIH62" s="112"/>
      <c r="AII62" s="112"/>
      <c r="AIJ62" s="112"/>
      <c r="AIK62" s="112"/>
      <c r="AIL62" s="112"/>
      <c r="AIM62" s="112"/>
      <c r="AIN62" s="112"/>
      <c r="AIO62" s="112"/>
      <c r="AIP62" s="112"/>
      <c r="AIQ62" s="112"/>
      <c r="AIR62" s="112"/>
      <c r="AIS62" s="112"/>
      <c r="AIT62" s="112"/>
      <c r="AIU62" s="112"/>
      <c r="AIV62" s="112"/>
      <c r="AIW62" s="112"/>
      <c r="AIX62" s="112"/>
      <c r="AIY62" s="112"/>
      <c r="AIZ62" s="112"/>
      <c r="AJA62" s="112"/>
      <c r="AJB62" s="112"/>
      <c r="AJC62" s="112"/>
      <c r="AJD62" s="112"/>
      <c r="AJE62" s="112"/>
      <c r="AJF62" s="112"/>
      <c r="AJG62" s="112"/>
      <c r="AJH62" s="112"/>
      <c r="AJI62" s="112"/>
      <c r="AJJ62" s="112"/>
      <c r="AJK62" s="112"/>
      <c r="AJL62" s="112"/>
      <c r="AJM62" s="112"/>
      <c r="AJN62" s="112"/>
      <c r="AJO62" s="112"/>
      <c r="AJP62" s="112"/>
      <c r="AJQ62" s="112"/>
      <c r="AJR62" s="112"/>
      <c r="AJS62" s="112"/>
      <c r="AJT62" s="112"/>
      <c r="AJU62" s="112"/>
      <c r="AJV62" s="112"/>
      <c r="AJW62" s="112"/>
      <c r="AJX62" s="112"/>
      <c r="AJY62" s="112"/>
      <c r="AJZ62" s="112"/>
      <c r="AKA62" s="112"/>
      <c r="AKB62" s="112"/>
      <c r="AKC62" s="112"/>
      <c r="AKD62" s="112"/>
      <c r="AKE62" s="112"/>
      <c r="AKF62" s="112"/>
      <c r="AKG62" s="112"/>
      <c r="AKH62" s="112"/>
      <c r="AKI62" s="112"/>
      <c r="AKJ62" s="112"/>
      <c r="AKK62" s="112"/>
      <c r="AKL62" s="112"/>
      <c r="AKM62" s="112"/>
      <c r="AKN62" s="112"/>
      <c r="AKO62" s="112"/>
      <c r="AKP62" s="112"/>
      <c r="AKQ62" s="112"/>
      <c r="AKR62" s="112"/>
      <c r="AKS62" s="112"/>
      <c r="AKT62" s="112"/>
      <c r="AKU62" s="112"/>
      <c r="AKV62" s="112"/>
      <c r="AKW62" s="112"/>
      <c r="AKX62" s="112"/>
      <c r="AKY62" s="112"/>
      <c r="AKZ62" s="112"/>
      <c r="ALA62" s="112"/>
      <c r="ALB62" s="112"/>
      <c r="ALC62" s="112"/>
      <c r="ALD62" s="112"/>
      <c r="ALE62" s="112"/>
      <c r="ALF62" s="112"/>
      <c r="ALG62" s="112"/>
      <c r="ALH62" s="112"/>
      <c r="ALI62" s="112"/>
      <c r="ALJ62" s="112"/>
      <c r="ALK62" s="112"/>
      <c r="ALL62" s="112"/>
      <c r="ALM62" s="112"/>
      <c r="ALN62" s="112"/>
      <c r="ALO62" s="112"/>
      <c r="ALP62" s="112"/>
      <c r="ALQ62" s="112"/>
      <c r="ALR62" s="112"/>
      <c r="ALS62" s="112"/>
      <c r="ALT62" s="112"/>
      <c r="ALU62" s="112"/>
      <c r="ALV62" s="112"/>
      <c r="ALW62" s="112"/>
      <c r="ALX62" s="112"/>
      <c r="ALY62" s="112"/>
      <c r="ALZ62" s="112"/>
      <c r="AMA62" s="112"/>
      <c r="AMB62" s="112"/>
      <c r="AMC62" s="112"/>
      <c r="AMD62" s="112"/>
      <c r="AME62" s="112"/>
      <c r="AMF62" s="112"/>
      <c r="AMG62" s="112"/>
      <c r="AMH62" s="112"/>
      <c r="AMI62" s="112"/>
      <c r="AMJ62" s="112"/>
      <c r="AMK62" s="112"/>
      <c r="AML62" s="112"/>
      <c r="AMM62" s="112"/>
      <c r="AMN62" s="112"/>
      <c r="AMO62" s="112"/>
      <c r="AMP62" s="112"/>
      <c r="AMQ62" s="112"/>
      <c r="AMR62" s="112"/>
      <c r="AMS62" s="112"/>
      <c r="AMT62" s="112"/>
      <c r="AMU62" s="112"/>
      <c r="AMV62" s="112"/>
      <c r="AMW62" s="112"/>
      <c r="AMX62" s="112"/>
      <c r="AMY62" s="112"/>
      <c r="AMZ62" s="112"/>
      <c r="ANA62" s="112"/>
      <c r="ANB62" s="112"/>
      <c r="ANC62" s="112"/>
      <c r="AND62" s="112"/>
      <c r="ANE62" s="112"/>
      <c r="ANF62" s="112"/>
      <c r="ANG62" s="112"/>
      <c r="ANH62" s="112"/>
      <c r="ANI62" s="112"/>
      <c r="ANJ62" s="112"/>
      <c r="ANK62" s="112"/>
      <c r="ANL62" s="112"/>
      <c r="ANM62" s="112"/>
      <c r="ANN62" s="112"/>
      <c r="ANO62" s="112"/>
      <c r="ANP62" s="112"/>
      <c r="ANQ62" s="112"/>
      <c r="ANR62" s="112"/>
      <c r="ANS62" s="112"/>
      <c r="ANT62" s="112"/>
      <c r="ANU62" s="112"/>
      <c r="ANV62" s="112"/>
      <c r="ANW62" s="112"/>
      <c r="ANX62" s="112"/>
      <c r="ANY62" s="112"/>
      <c r="ANZ62" s="112"/>
      <c r="AOA62" s="112"/>
      <c r="AOB62" s="112"/>
      <c r="AOC62" s="112"/>
      <c r="AOD62" s="112"/>
      <c r="AOE62" s="112"/>
      <c r="AOF62" s="112"/>
      <c r="AOG62" s="112"/>
      <c r="AOH62" s="112"/>
      <c r="AOI62" s="112"/>
      <c r="AOJ62" s="112"/>
      <c r="AOK62" s="112"/>
      <c r="AOL62" s="112"/>
      <c r="AOM62" s="112"/>
      <c r="AON62" s="112"/>
      <c r="AOO62" s="112"/>
      <c r="AOP62" s="112"/>
      <c r="AOQ62" s="112"/>
      <c r="AOR62" s="112"/>
      <c r="AOS62" s="112"/>
      <c r="AOT62" s="112"/>
      <c r="AOU62" s="112"/>
      <c r="AOV62" s="112"/>
      <c r="AOW62" s="112"/>
      <c r="AOX62" s="112"/>
      <c r="AOY62" s="112"/>
      <c r="AOZ62" s="112"/>
      <c r="APA62" s="112"/>
      <c r="APB62" s="112"/>
      <c r="APC62" s="112"/>
      <c r="APD62" s="112"/>
      <c r="APE62" s="112"/>
      <c r="APF62" s="112"/>
      <c r="APG62" s="112"/>
      <c r="APH62" s="112"/>
      <c r="API62" s="112"/>
      <c r="APJ62" s="112"/>
      <c r="APK62" s="112"/>
      <c r="APL62" s="112"/>
      <c r="APM62" s="112"/>
      <c r="APN62" s="112"/>
      <c r="APO62" s="112"/>
      <c r="APP62" s="112"/>
      <c r="APQ62" s="112"/>
      <c r="APR62" s="112"/>
      <c r="APS62" s="112"/>
      <c r="APT62" s="112"/>
      <c r="APU62" s="112"/>
      <c r="APV62" s="112"/>
      <c r="APW62" s="112"/>
      <c r="APX62" s="112"/>
      <c r="APY62" s="112"/>
      <c r="APZ62" s="112"/>
      <c r="AQA62" s="112"/>
      <c r="AQB62" s="112"/>
      <c r="AQC62" s="112"/>
      <c r="AQD62" s="112"/>
      <c r="AQE62" s="112"/>
      <c r="AQF62" s="112"/>
      <c r="AQG62" s="112"/>
      <c r="AQH62" s="112"/>
      <c r="AQI62" s="112"/>
      <c r="AQJ62" s="112"/>
      <c r="AQK62" s="112"/>
      <c r="AQL62" s="112"/>
      <c r="AQM62" s="112"/>
      <c r="AQN62" s="112"/>
      <c r="AQO62" s="112"/>
      <c r="AQP62" s="112"/>
      <c r="AQQ62" s="112"/>
      <c r="AQR62" s="112"/>
      <c r="AQS62" s="112"/>
      <c r="AQT62" s="112"/>
      <c r="AQU62" s="112"/>
      <c r="AQV62" s="112"/>
      <c r="AQW62" s="112"/>
      <c r="AQX62" s="112"/>
      <c r="AQY62" s="112"/>
      <c r="AQZ62" s="112"/>
      <c r="ARA62" s="112"/>
      <c r="ARB62" s="112"/>
      <c r="ARC62" s="112"/>
      <c r="ARD62" s="112"/>
      <c r="ARE62" s="112"/>
      <c r="ARF62" s="112"/>
      <c r="ARG62" s="112"/>
      <c r="ARH62" s="112"/>
      <c r="ARI62" s="112"/>
      <c r="ARJ62" s="112"/>
      <c r="ARK62" s="112"/>
      <c r="ARL62" s="112"/>
      <c r="ARM62" s="112"/>
      <c r="ARN62" s="112"/>
      <c r="ARO62" s="112"/>
      <c r="ARP62" s="112"/>
      <c r="ARQ62" s="112"/>
      <c r="ARR62" s="112"/>
      <c r="ARS62" s="112"/>
      <c r="ART62" s="112"/>
      <c r="ARU62" s="112"/>
      <c r="ARV62" s="112"/>
      <c r="ARW62" s="112"/>
      <c r="ARX62" s="112"/>
      <c r="ARY62" s="112"/>
      <c r="ARZ62" s="112"/>
      <c r="ASA62" s="112"/>
      <c r="ASB62" s="112"/>
      <c r="ASC62" s="112"/>
      <c r="ASD62" s="112"/>
      <c r="ASE62" s="112"/>
      <c r="ASF62" s="112"/>
      <c r="ASG62" s="112"/>
      <c r="ASH62" s="112"/>
      <c r="ASI62" s="112"/>
      <c r="ASJ62" s="112"/>
      <c r="ASK62" s="112"/>
      <c r="ASL62" s="112"/>
      <c r="ASM62" s="112"/>
      <c r="ASN62" s="112"/>
      <c r="ASO62" s="112"/>
      <c r="ASP62" s="112"/>
      <c r="ASQ62" s="112"/>
      <c r="ASR62" s="112"/>
      <c r="ASS62" s="112"/>
      <c r="AST62" s="112"/>
      <c r="ASU62" s="112"/>
      <c r="ASV62" s="112"/>
      <c r="ASW62" s="112"/>
      <c r="ASX62" s="112"/>
      <c r="ASY62" s="112"/>
      <c r="ASZ62" s="112"/>
      <c r="ATA62" s="112"/>
      <c r="ATB62" s="112"/>
      <c r="ATC62" s="112"/>
      <c r="ATD62" s="112"/>
      <c r="ATE62" s="112"/>
      <c r="ATF62" s="112"/>
      <c r="ATG62" s="112"/>
      <c r="ATH62" s="112"/>
      <c r="ATI62" s="112"/>
      <c r="ATJ62" s="112"/>
      <c r="ATK62" s="112"/>
      <c r="ATL62" s="112"/>
      <c r="ATM62" s="112"/>
      <c r="ATN62" s="112"/>
      <c r="ATO62" s="112"/>
      <c r="ATP62" s="112"/>
      <c r="ATQ62" s="112"/>
      <c r="ATR62" s="112"/>
      <c r="ATS62" s="112"/>
      <c r="ATT62" s="112"/>
      <c r="ATU62" s="112"/>
      <c r="ATV62" s="112"/>
      <c r="ATW62" s="112"/>
      <c r="ATX62" s="112"/>
      <c r="ATY62" s="112"/>
      <c r="ATZ62" s="112"/>
      <c r="AUA62" s="112"/>
      <c r="AUB62" s="112"/>
      <c r="AUC62" s="112"/>
      <c r="AUD62" s="112"/>
      <c r="AUE62" s="112"/>
      <c r="AUF62" s="112"/>
      <c r="AUG62" s="112"/>
      <c r="AUH62" s="112"/>
      <c r="AUI62" s="112"/>
      <c r="AUJ62" s="112"/>
      <c r="AUK62" s="112"/>
      <c r="AUL62" s="112"/>
      <c r="AUM62" s="112"/>
      <c r="AUN62" s="112"/>
      <c r="AUO62" s="112"/>
      <c r="AUP62" s="112"/>
      <c r="AUQ62" s="112"/>
      <c r="AUR62" s="112"/>
      <c r="AUS62" s="112"/>
      <c r="AUT62" s="112"/>
      <c r="AUU62" s="112"/>
      <c r="AUV62" s="112"/>
      <c r="AUW62" s="112"/>
      <c r="AUX62" s="112"/>
      <c r="AUY62" s="112"/>
      <c r="AUZ62" s="112"/>
      <c r="AVA62" s="112"/>
      <c r="AVB62" s="112"/>
      <c r="AVC62" s="112"/>
      <c r="AVD62" s="112"/>
      <c r="AVE62" s="112"/>
      <c r="AVF62" s="112"/>
      <c r="AVG62" s="112"/>
      <c r="AVH62" s="112"/>
      <c r="AVI62" s="112"/>
      <c r="AVJ62" s="112"/>
      <c r="AVK62" s="112"/>
      <c r="AVL62" s="112"/>
      <c r="AVM62" s="112"/>
      <c r="AVN62" s="112"/>
      <c r="AVO62" s="112"/>
      <c r="AVP62" s="112"/>
      <c r="AVQ62" s="112"/>
      <c r="AVR62" s="112"/>
      <c r="AVS62" s="112"/>
      <c r="AVT62" s="112"/>
      <c r="AVU62" s="112"/>
      <c r="AVV62" s="112"/>
      <c r="AVW62" s="112"/>
      <c r="AVX62" s="112"/>
      <c r="AVY62" s="112"/>
      <c r="AVZ62" s="112"/>
      <c r="AWA62" s="112"/>
      <c r="AWB62" s="112"/>
      <c r="AWC62" s="112"/>
      <c r="AWD62" s="112"/>
      <c r="AWE62" s="112"/>
      <c r="AWF62" s="112"/>
      <c r="AWG62" s="112"/>
      <c r="AWH62" s="112"/>
      <c r="AWI62" s="112"/>
      <c r="AWJ62" s="112"/>
      <c r="AWK62" s="112"/>
      <c r="AWL62" s="112"/>
      <c r="AWM62" s="112"/>
      <c r="AWN62" s="112"/>
      <c r="AWO62" s="112"/>
      <c r="AWP62" s="112"/>
      <c r="AWQ62" s="112"/>
      <c r="AWR62" s="112"/>
      <c r="AWS62" s="112"/>
      <c r="AWT62" s="112"/>
      <c r="AWU62" s="112"/>
      <c r="AWV62" s="112"/>
      <c r="AWW62" s="112"/>
      <c r="AWX62" s="112"/>
      <c r="AWY62" s="112"/>
      <c r="AWZ62" s="112"/>
      <c r="AXA62" s="112"/>
      <c r="AXB62" s="112"/>
      <c r="AXC62" s="112"/>
      <c r="AXD62" s="112"/>
      <c r="AXE62" s="112"/>
      <c r="AXF62" s="112"/>
      <c r="AXG62" s="112"/>
      <c r="AXH62" s="112"/>
      <c r="AXI62" s="112"/>
      <c r="AXJ62" s="112"/>
      <c r="AXK62" s="112"/>
      <c r="AXL62" s="112"/>
      <c r="AXM62" s="112"/>
      <c r="AXN62" s="112"/>
      <c r="AXO62" s="112"/>
      <c r="AXP62" s="112"/>
      <c r="AXQ62" s="112"/>
      <c r="AXR62" s="112"/>
      <c r="AXS62" s="112"/>
      <c r="AXT62" s="112"/>
      <c r="AXU62" s="112"/>
      <c r="AXV62" s="112"/>
      <c r="AXW62" s="112"/>
      <c r="AXX62" s="112"/>
      <c r="AXY62" s="112"/>
      <c r="AXZ62" s="112"/>
      <c r="AYA62" s="112"/>
      <c r="AYB62" s="112"/>
      <c r="AYC62" s="112"/>
      <c r="AYD62" s="112"/>
      <c r="AYE62" s="112"/>
      <c r="AYF62" s="112"/>
      <c r="AYG62" s="112"/>
      <c r="AYH62" s="112"/>
      <c r="AYI62" s="112"/>
      <c r="AYJ62" s="112"/>
      <c r="AYK62" s="112"/>
      <c r="AYL62" s="112"/>
      <c r="AYM62" s="112"/>
      <c r="AYN62" s="112"/>
      <c r="AYO62" s="112"/>
      <c r="AYP62" s="112"/>
      <c r="AYQ62" s="112"/>
      <c r="AYR62" s="112"/>
      <c r="AYS62" s="112"/>
      <c r="AYT62" s="112"/>
      <c r="AYU62" s="112"/>
      <c r="AYV62" s="112"/>
      <c r="AYW62" s="112"/>
      <c r="AYX62" s="112"/>
      <c r="AYY62" s="112"/>
      <c r="AYZ62" s="112"/>
      <c r="AZA62" s="112"/>
      <c r="AZB62" s="112"/>
      <c r="AZC62" s="112"/>
      <c r="AZD62" s="112"/>
      <c r="AZE62" s="112"/>
      <c r="AZF62" s="112"/>
      <c r="AZG62" s="112"/>
      <c r="AZH62" s="112"/>
      <c r="AZI62" s="112"/>
      <c r="AZJ62" s="112"/>
      <c r="AZK62" s="112"/>
      <c r="AZL62" s="112"/>
      <c r="AZM62" s="112"/>
      <c r="AZN62" s="112"/>
      <c r="AZO62" s="112"/>
      <c r="AZP62" s="112"/>
      <c r="AZQ62" s="112"/>
      <c r="AZR62" s="112"/>
      <c r="AZS62" s="112"/>
      <c r="AZT62" s="112"/>
      <c r="AZU62" s="112"/>
      <c r="AZV62" s="112"/>
      <c r="AZW62" s="112"/>
      <c r="AZX62" s="112"/>
      <c r="AZY62" s="112"/>
      <c r="AZZ62" s="112"/>
      <c r="BAA62" s="112"/>
      <c r="BAB62" s="112"/>
      <c r="BAC62" s="112"/>
      <c r="BAD62" s="112"/>
      <c r="BAE62" s="112"/>
      <c r="BAF62" s="112"/>
      <c r="BAG62" s="112"/>
      <c r="BAH62" s="112"/>
      <c r="BAI62" s="112"/>
      <c r="BAJ62" s="112"/>
      <c r="BAK62" s="112"/>
      <c r="BAL62" s="112"/>
      <c r="BAM62" s="112"/>
      <c r="BAN62" s="112"/>
      <c r="BAO62" s="112"/>
      <c r="BAP62" s="112"/>
      <c r="BAQ62" s="112"/>
      <c r="BAR62" s="112"/>
      <c r="BAS62" s="112"/>
      <c r="BAT62" s="112"/>
      <c r="BAU62" s="112"/>
      <c r="BAV62" s="112"/>
    </row>
    <row r="63" spans="1:1400" ht="22.5" customHeight="1">
      <c r="A63" s="139">
        <v>1</v>
      </c>
      <c r="B63" s="140" t="s">
        <v>140</v>
      </c>
      <c r="C63" s="141"/>
      <c r="D63" s="142" t="s">
        <v>141</v>
      </c>
      <c r="E63" s="143">
        <v>2505640000</v>
      </c>
      <c r="F63" s="144" t="s">
        <v>30</v>
      </c>
      <c r="G63" s="145">
        <f t="shared" si="3"/>
        <v>5</v>
      </c>
      <c r="H63" s="145">
        <v>5</v>
      </c>
      <c r="I63" s="145">
        <v>0</v>
      </c>
      <c r="J63" s="168">
        <f t="shared" si="0"/>
        <v>0</v>
      </c>
      <c r="K63" s="168">
        <f t="shared" si="1"/>
        <v>0</v>
      </c>
      <c r="L63" s="168">
        <f t="shared" si="4"/>
        <v>5</v>
      </c>
      <c r="M63" s="169">
        <f t="shared" si="5"/>
        <v>2505640000</v>
      </c>
      <c r="N63" s="168">
        <f t="shared" si="2"/>
        <v>100</v>
      </c>
      <c r="O63" s="168"/>
      <c r="P63" s="170"/>
      <c r="Q63" s="168"/>
    </row>
    <row r="64" spans="1:1400" ht="15.75" customHeight="1">
      <c r="A64" s="139">
        <v>2</v>
      </c>
      <c r="B64" s="140" t="s">
        <v>142</v>
      </c>
      <c r="C64" s="141"/>
      <c r="D64" s="142" t="s">
        <v>143</v>
      </c>
      <c r="E64" s="143">
        <v>151831000</v>
      </c>
      <c r="F64" s="144" t="s">
        <v>30</v>
      </c>
      <c r="G64" s="145">
        <f t="shared" si="3"/>
        <v>5</v>
      </c>
      <c r="H64" s="145">
        <v>5</v>
      </c>
      <c r="I64" s="145">
        <v>0</v>
      </c>
      <c r="J64" s="168">
        <f t="shared" si="0"/>
        <v>0</v>
      </c>
      <c r="K64" s="168">
        <f t="shared" si="1"/>
        <v>0</v>
      </c>
      <c r="L64" s="168">
        <f t="shared" si="4"/>
        <v>5</v>
      </c>
      <c r="M64" s="169">
        <f t="shared" si="5"/>
        <v>151831000</v>
      </c>
      <c r="N64" s="168">
        <f t="shared" si="2"/>
        <v>100</v>
      </c>
      <c r="O64" s="168"/>
      <c r="P64" s="170"/>
      <c r="Q64" s="168"/>
    </row>
    <row r="65" spans="1:1400" ht="33" customHeight="1">
      <c r="A65" s="139">
        <v>3</v>
      </c>
      <c r="B65" s="140" t="s">
        <v>144</v>
      </c>
      <c r="C65" s="141"/>
      <c r="D65" s="142" t="s">
        <v>145</v>
      </c>
      <c r="E65" s="143">
        <v>1363703000</v>
      </c>
      <c r="F65" s="144" t="s">
        <v>30</v>
      </c>
      <c r="G65" s="145">
        <f t="shared" si="3"/>
        <v>5</v>
      </c>
      <c r="H65" s="145">
        <v>5</v>
      </c>
      <c r="I65" s="244">
        <v>2200000</v>
      </c>
      <c r="J65" s="168">
        <f t="shared" si="0"/>
        <v>0.16132544989634801</v>
      </c>
      <c r="K65" s="168">
        <f t="shared" si="1"/>
        <v>0.16132544989634801</v>
      </c>
      <c r="L65" s="168">
        <f t="shared" si="4"/>
        <v>4.8386745501036499</v>
      </c>
      <c r="M65" s="169">
        <f t="shared" si="5"/>
        <v>1361503000</v>
      </c>
      <c r="N65" s="168">
        <f t="shared" si="2"/>
        <v>99.838674550103704</v>
      </c>
      <c r="O65" s="168"/>
      <c r="P65" s="170"/>
      <c r="Q65" s="168"/>
    </row>
    <row r="66" spans="1:1400" ht="24" customHeight="1">
      <c r="A66" s="139">
        <v>4</v>
      </c>
      <c r="B66" s="140" t="s">
        <v>146</v>
      </c>
      <c r="C66" s="141"/>
      <c r="D66" s="142" t="s">
        <v>147</v>
      </c>
      <c r="E66" s="143">
        <v>1050000000</v>
      </c>
      <c r="F66" s="144" t="s">
        <v>30</v>
      </c>
      <c r="G66" s="145">
        <f t="shared" si="3"/>
        <v>5</v>
      </c>
      <c r="H66" s="145">
        <v>5</v>
      </c>
      <c r="I66" s="244">
        <v>4000000</v>
      </c>
      <c r="J66" s="168">
        <f t="shared" si="0"/>
        <v>0.38095238095238099</v>
      </c>
      <c r="K66" s="168">
        <f t="shared" si="1"/>
        <v>0.38095238095238099</v>
      </c>
      <c r="L66" s="168">
        <f t="shared" si="4"/>
        <v>4.6190476190476204</v>
      </c>
      <c r="M66" s="169">
        <f t="shared" si="5"/>
        <v>1046000000</v>
      </c>
      <c r="N66" s="168">
        <f t="shared" si="2"/>
        <v>99.619047619047606</v>
      </c>
      <c r="O66" s="168"/>
      <c r="P66" s="170"/>
      <c r="Q66" s="168"/>
    </row>
    <row r="67" spans="1:1400" ht="23.25" customHeight="1">
      <c r="A67" s="139">
        <v>5</v>
      </c>
      <c r="B67" s="140" t="s">
        <v>148</v>
      </c>
      <c r="C67" s="141"/>
      <c r="D67" s="142" t="s">
        <v>149</v>
      </c>
      <c r="E67" s="143">
        <v>175000000</v>
      </c>
      <c r="F67" s="144" t="s">
        <v>30</v>
      </c>
      <c r="G67" s="145">
        <f t="shared" si="3"/>
        <v>5</v>
      </c>
      <c r="H67" s="145">
        <v>5</v>
      </c>
      <c r="I67" s="145">
        <v>0</v>
      </c>
      <c r="J67" s="168">
        <f t="shared" si="0"/>
        <v>0</v>
      </c>
      <c r="K67" s="168">
        <f t="shared" si="1"/>
        <v>0</v>
      </c>
      <c r="L67" s="168">
        <f t="shared" si="4"/>
        <v>5</v>
      </c>
      <c r="M67" s="169">
        <f t="shared" si="5"/>
        <v>175000000</v>
      </c>
      <c r="N67" s="168">
        <f t="shared" si="2"/>
        <v>100</v>
      </c>
      <c r="O67" s="168"/>
      <c r="P67" s="170"/>
      <c r="Q67" s="168"/>
    </row>
    <row r="68" spans="1:1400" ht="27" customHeight="1">
      <c r="A68" s="139">
        <v>6</v>
      </c>
      <c r="B68" s="140" t="s">
        <v>150</v>
      </c>
      <c r="C68" s="141"/>
      <c r="D68" s="142" t="s">
        <v>151</v>
      </c>
      <c r="E68" s="143">
        <v>165000000</v>
      </c>
      <c r="F68" s="144" t="s">
        <v>30</v>
      </c>
      <c r="G68" s="145">
        <f t="shared" si="3"/>
        <v>5</v>
      </c>
      <c r="H68" s="145">
        <v>5</v>
      </c>
      <c r="I68" s="145">
        <v>0</v>
      </c>
      <c r="J68" s="168">
        <f t="shared" si="0"/>
        <v>0</v>
      </c>
      <c r="K68" s="168">
        <f t="shared" si="1"/>
        <v>0</v>
      </c>
      <c r="L68" s="168">
        <f t="shared" si="4"/>
        <v>5</v>
      </c>
      <c r="M68" s="169">
        <f t="shared" si="5"/>
        <v>165000000</v>
      </c>
      <c r="N68" s="168">
        <f t="shared" si="2"/>
        <v>100</v>
      </c>
      <c r="O68" s="168"/>
      <c r="P68" s="170"/>
      <c r="Q68" s="168"/>
    </row>
    <row r="69" spans="1:1400" ht="24.75" customHeight="1">
      <c r="A69" s="139">
        <v>7</v>
      </c>
      <c r="B69" s="140" t="s">
        <v>152</v>
      </c>
      <c r="C69" s="141"/>
      <c r="D69" s="142" t="s">
        <v>153</v>
      </c>
      <c r="E69" s="143">
        <v>165000000</v>
      </c>
      <c r="F69" s="144" t="s">
        <v>30</v>
      </c>
      <c r="G69" s="145">
        <f t="shared" si="3"/>
        <v>5</v>
      </c>
      <c r="H69" s="145">
        <v>5</v>
      </c>
      <c r="I69" s="145">
        <v>0</v>
      </c>
      <c r="J69" s="168">
        <f t="shared" si="0"/>
        <v>0</v>
      </c>
      <c r="K69" s="168">
        <f t="shared" si="1"/>
        <v>0</v>
      </c>
      <c r="L69" s="168">
        <f t="shared" si="4"/>
        <v>5</v>
      </c>
      <c r="M69" s="169">
        <f t="shared" si="5"/>
        <v>165000000</v>
      </c>
      <c r="N69" s="168">
        <f t="shared" si="2"/>
        <v>100</v>
      </c>
      <c r="O69" s="168"/>
      <c r="P69" s="170"/>
      <c r="Q69" s="168"/>
    </row>
    <row r="70" spans="1:1400">
      <c r="A70" s="139">
        <v>8</v>
      </c>
      <c r="B70" s="140" t="s">
        <v>154</v>
      </c>
      <c r="C70" s="141"/>
      <c r="D70" s="142" t="s">
        <v>125</v>
      </c>
      <c r="E70" s="143">
        <v>121612500</v>
      </c>
      <c r="F70" s="144" t="s">
        <v>30</v>
      </c>
      <c r="G70" s="145">
        <f t="shared" si="3"/>
        <v>5</v>
      </c>
      <c r="H70" s="145">
        <v>5</v>
      </c>
      <c r="I70" s="145">
        <v>0</v>
      </c>
      <c r="J70" s="168">
        <f t="shared" si="0"/>
        <v>0</v>
      </c>
      <c r="K70" s="168">
        <f t="shared" si="1"/>
        <v>0</v>
      </c>
      <c r="L70" s="168">
        <f t="shared" si="4"/>
        <v>5</v>
      </c>
      <c r="M70" s="169">
        <f t="shared" si="5"/>
        <v>121612500</v>
      </c>
      <c r="N70" s="168">
        <f t="shared" si="2"/>
        <v>100</v>
      </c>
      <c r="O70" s="168"/>
      <c r="P70" s="170"/>
      <c r="Q70" s="168"/>
    </row>
    <row r="71" spans="1:1400" ht="24" customHeight="1">
      <c r="A71" s="139">
        <v>9</v>
      </c>
      <c r="B71" s="140" t="s">
        <v>155</v>
      </c>
      <c r="C71" s="141"/>
      <c r="D71" s="142" t="s">
        <v>127</v>
      </c>
      <c r="E71" s="143">
        <v>195000000</v>
      </c>
      <c r="F71" s="144" t="s">
        <v>30</v>
      </c>
      <c r="G71" s="145">
        <f t="shared" si="3"/>
        <v>5</v>
      </c>
      <c r="H71" s="145">
        <v>5</v>
      </c>
      <c r="I71" s="145">
        <v>0</v>
      </c>
      <c r="J71" s="168">
        <f t="shared" si="0"/>
        <v>0</v>
      </c>
      <c r="K71" s="168">
        <f t="shared" si="1"/>
        <v>0</v>
      </c>
      <c r="L71" s="168">
        <f t="shared" si="4"/>
        <v>5</v>
      </c>
      <c r="M71" s="169">
        <f t="shared" si="5"/>
        <v>195000000</v>
      </c>
      <c r="N71" s="168">
        <f t="shared" si="2"/>
        <v>100</v>
      </c>
      <c r="O71" s="168"/>
      <c r="P71" s="170"/>
      <c r="Q71" s="168"/>
    </row>
    <row r="72" spans="1:1400" ht="26.25" customHeight="1">
      <c r="A72" s="139">
        <v>10</v>
      </c>
      <c r="B72" s="140" t="s">
        <v>156</v>
      </c>
      <c r="C72" s="141"/>
      <c r="D72" s="142" t="s">
        <v>157</v>
      </c>
      <c r="E72" s="143">
        <v>6720000000</v>
      </c>
      <c r="F72" s="144" t="s">
        <v>30</v>
      </c>
      <c r="G72" s="145">
        <f t="shared" si="3"/>
        <v>5</v>
      </c>
      <c r="H72" s="145">
        <v>5</v>
      </c>
      <c r="I72" s="145">
        <v>0</v>
      </c>
      <c r="J72" s="168">
        <f t="shared" si="0"/>
        <v>0</v>
      </c>
      <c r="K72" s="168">
        <f t="shared" si="1"/>
        <v>0</v>
      </c>
      <c r="L72" s="168">
        <f t="shared" si="4"/>
        <v>5</v>
      </c>
      <c r="M72" s="169">
        <f t="shared" si="5"/>
        <v>6720000000</v>
      </c>
      <c r="N72" s="168">
        <f t="shared" si="2"/>
        <v>100</v>
      </c>
      <c r="O72" s="168"/>
      <c r="P72" s="170"/>
      <c r="Q72" s="168"/>
    </row>
    <row r="73" spans="1:1400" ht="33" customHeight="1">
      <c r="A73" s="139">
        <v>11</v>
      </c>
      <c r="B73" s="140" t="s">
        <v>158</v>
      </c>
      <c r="C73" s="141"/>
      <c r="D73" s="142" t="s">
        <v>129</v>
      </c>
      <c r="E73" s="143">
        <v>125000000</v>
      </c>
      <c r="F73" s="144" t="s">
        <v>30</v>
      </c>
      <c r="G73" s="145">
        <f t="shared" si="3"/>
        <v>5</v>
      </c>
      <c r="H73" s="145">
        <v>5</v>
      </c>
      <c r="I73" s="145">
        <v>0</v>
      </c>
      <c r="J73" s="168">
        <f t="shared" si="0"/>
        <v>0</v>
      </c>
      <c r="K73" s="168">
        <f t="shared" si="1"/>
        <v>0</v>
      </c>
      <c r="L73" s="168">
        <f t="shared" si="4"/>
        <v>5</v>
      </c>
      <c r="M73" s="169">
        <f t="shared" si="5"/>
        <v>125000000</v>
      </c>
      <c r="N73" s="168">
        <f t="shared" si="2"/>
        <v>100</v>
      </c>
      <c r="O73" s="168"/>
      <c r="P73" s="170"/>
      <c r="Q73" s="168"/>
    </row>
    <row r="74" spans="1:1400" ht="29.25" customHeight="1">
      <c r="A74" s="139">
        <v>12</v>
      </c>
      <c r="B74" s="140" t="s">
        <v>159</v>
      </c>
      <c r="C74" s="141"/>
      <c r="D74" s="142" t="s">
        <v>131</v>
      </c>
      <c r="E74" s="143">
        <v>228273332</v>
      </c>
      <c r="F74" s="144" t="s">
        <v>30</v>
      </c>
      <c r="G74" s="145">
        <f t="shared" si="3"/>
        <v>5</v>
      </c>
      <c r="H74" s="145">
        <v>5</v>
      </c>
      <c r="I74" s="145">
        <v>0</v>
      </c>
      <c r="J74" s="168">
        <f t="shared" si="0"/>
        <v>0</v>
      </c>
      <c r="K74" s="168">
        <f t="shared" si="1"/>
        <v>0</v>
      </c>
      <c r="L74" s="168">
        <f t="shared" si="4"/>
        <v>5</v>
      </c>
      <c r="M74" s="169">
        <f t="shared" si="5"/>
        <v>228273332</v>
      </c>
      <c r="N74" s="168">
        <f t="shared" si="2"/>
        <v>100</v>
      </c>
      <c r="O74" s="168"/>
      <c r="P74" s="170"/>
      <c r="Q74" s="168"/>
    </row>
    <row r="75" spans="1:1400" ht="53.25" customHeight="1">
      <c r="A75" s="139">
        <v>13</v>
      </c>
      <c r="B75" s="140" t="s">
        <v>160</v>
      </c>
      <c r="C75" s="141"/>
      <c r="D75" s="142" t="s">
        <v>161</v>
      </c>
      <c r="E75" s="143">
        <v>496195000</v>
      </c>
      <c r="F75" s="144" t="s">
        <v>30</v>
      </c>
      <c r="G75" s="145">
        <f t="shared" si="3"/>
        <v>5</v>
      </c>
      <c r="H75" s="145">
        <v>5</v>
      </c>
      <c r="I75" s="244">
        <v>4000000</v>
      </c>
      <c r="J75" s="168">
        <f t="shared" si="0"/>
        <v>0.80613468495248897</v>
      </c>
      <c r="K75" s="168">
        <f t="shared" si="1"/>
        <v>0.80613468495248897</v>
      </c>
      <c r="L75" s="168">
        <f t="shared" si="4"/>
        <v>4.1938653150475096</v>
      </c>
      <c r="M75" s="169">
        <f t="shared" si="5"/>
        <v>492195000</v>
      </c>
      <c r="N75" s="168">
        <f t="shared" si="2"/>
        <v>99.193865315047503</v>
      </c>
      <c r="O75" s="168"/>
      <c r="P75" s="170"/>
      <c r="Q75" s="168"/>
    </row>
    <row r="76" spans="1:1400" ht="28.5" customHeight="1">
      <c r="A76" s="139">
        <v>14</v>
      </c>
      <c r="B76" s="140" t="s">
        <v>162</v>
      </c>
      <c r="C76" s="141"/>
      <c r="D76" s="142" t="s">
        <v>135</v>
      </c>
      <c r="E76" s="143">
        <v>396804500</v>
      </c>
      <c r="F76" s="144" t="s">
        <v>30</v>
      </c>
      <c r="G76" s="145">
        <f t="shared" si="3"/>
        <v>5</v>
      </c>
      <c r="H76" s="145">
        <v>5</v>
      </c>
      <c r="I76" s="244">
        <v>74642501</v>
      </c>
      <c r="J76" s="168">
        <f t="shared" ref="J76:J115" si="6">K76</f>
        <v>18.810900834037898</v>
      </c>
      <c r="K76" s="168">
        <f t="shared" ref="K76:K115" si="7">I76/E76*100</f>
        <v>18.810900834037898</v>
      </c>
      <c r="L76" s="168">
        <f t="shared" si="4"/>
        <v>-13.8109008340379</v>
      </c>
      <c r="M76" s="169">
        <f t="shared" si="5"/>
        <v>322161999</v>
      </c>
      <c r="N76" s="168">
        <f t="shared" si="2"/>
        <v>81.189099165962105</v>
      </c>
      <c r="O76" s="168"/>
      <c r="P76" s="170"/>
      <c r="Q76" s="168"/>
    </row>
    <row r="77" spans="1:1400" ht="27" customHeight="1">
      <c r="A77" s="139">
        <v>15</v>
      </c>
      <c r="B77" s="140" t="s">
        <v>163</v>
      </c>
      <c r="C77" s="141"/>
      <c r="D77" s="142" t="s">
        <v>164</v>
      </c>
      <c r="E77" s="143">
        <v>23723700000</v>
      </c>
      <c r="F77" s="144" t="s">
        <v>30</v>
      </c>
      <c r="G77" s="145">
        <f t="shared" si="3"/>
        <v>5</v>
      </c>
      <c r="H77" s="145">
        <v>5</v>
      </c>
      <c r="I77" s="145">
        <v>0</v>
      </c>
      <c r="J77" s="168">
        <f t="shared" si="6"/>
        <v>0</v>
      </c>
      <c r="K77" s="168">
        <f t="shared" si="7"/>
        <v>0</v>
      </c>
      <c r="L77" s="168">
        <f t="shared" si="4"/>
        <v>5</v>
      </c>
      <c r="M77" s="169">
        <f t="shared" si="5"/>
        <v>23723700000</v>
      </c>
      <c r="N77" s="168">
        <f t="shared" si="2"/>
        <v>100</v>
      </c>
      <c r="O77" s="168"/>
      <c r="P77" s="170"/>
      <c r="Q77" s="168"/>
    </row>
    <row r="78" spans="1:1400" s="114" customFormat="1" ht="28.5" customHeight="1">
      <c r="A78" s="134" t="s">
        <v>57</v>
      </c>
      <c r="B78" s="135" t="s">
        <v>165</v>
      </c>
      <c r="C78" s="154"/>
      <c r="D78" s="155" t="s">
        <v>166</v>
      </c>
      <c r="E78" s="136">
        <f>SUM(E79:E89)</f>
        <v>3523535750</v>
      </c>
      <c r="F78" s="137" t="s">
        <v>30</v>
      </c>
      <c r="G78" s="138">
        <f t="shared" ref="G78:G115" si="8">H78</f>
        <v>5</v>
      </c>
      <c r="H78" s="138">
        <v>5</v>
      </c>
      <c r="I78" s="138">
        <f>SUM(I79:I89)</f>
        <v>5200000</v>
      </c>
      <c r="J78" s="176">
        <f t="shared" si="6"/>
        <v>0.14757903336158901</v>
      </c>
      <c r="K78" s="176">
        <f t="shared" si="7"/>
        <v>0.14757903336158901</v>
      </c>
      <c r="L78" s="176">
        <f t="shared" ref="L78:L115" si="9">H78-K78</f>
        <v>4.8524209666384097</v>
      </c>
      <c r="M78" s="177">
        <f>E78-I78</f>
        <v>3518335750</v>
      </c>
      <c r="N78" s="176">
        <f t="shared" si="2"/>
        <v>99.852420966638405</v>
      </c>
      <c r="O78" s="176"/>
      <c r="P78" s="166"/>
      <c r="Q78" s="176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12"/>
      <c r="AG78" s="112"/>
      <c r="AH78" s="112"/>
      <c r="AI78" s="112"/>
      <c r="AJ78" s="112"/>
      <c r="AK78" s="112"/>
      <c r="AL78" s="112"/>
      <c r="AM78" s="112"/>
      <c r="AN78" s="112"/>
      <c r="AO78" s="112"/>
      <c r="AP78" s="112"/>
      <c r="AQ78" s="112"/>
      <c r="AR78" s="112"/>
      <c r="AS78" s="112"/>
      <c r="AT78" s="112"/>
      <c r="AU78" s="112"/>
      <c r="AV78" s="112"/>
      <c r="AW78" s="112"/>
      <c r="AX78" s="112"/>
      <c r="AY78" s="112"/>
      <c r="AZ78" s="112"/>
      <c r="BA78" s="112"/>
      <c r="BB78" s="112"/>
      <c r="BC78" s="112"/>
      <c r="BD78" s="112"/>
      <c r="BE78" s="112"/>
      <c r="BF78" s="112"/>
      <c r="BG78" s="112"/>
      <c r="BH78" s="112"/>
      <c r="BI78" s="112"/>
      <c r="BJ78" s="112"/>
      <c r="BK78" s="112"/>
      <c r="BL78" s="112"/>
      <c r="BM78" s="112"/>
      <c r="BN78" s="112"/>
      <c r="BO78" s="112"/>
      <c r="BP78" s="112"/>
      <c r="BQ78" s="112"/>
      <c r="BR78" s="112"/>
      <c r="BS78" s="112"/>
      <c r="BT78" s="112"/>
      <c r="BU78" s="112"/>
      <c r="BV78" s="112"/>
      <c r="BW78" s="112"/>
      <c r="BX78" s="112"/>
      <c r="BY78" s="112"/>
      <c r="BZ78" s="112"/>
      <c r="CA78" s="112"/>
      <c r="CB78" s="112"/>
      <c r="CC78" s="112"/>
      <c r="CD78" s="112"/>
      <c r="CE78" s="112"/>
      <c r="CF78" s="112"/>
      <c r="CG78" s="112"/>
      <c r="CH78" s="112"/>
      <c r="CI78" s="112"/>
      <c r="CJ78" s="112"/>
      <c r="CK78" s="112"/>
      <c r="CL78" s="112"/>
      <c r="CM78" s="112"/>
      <c r="CN78" s="112"/>
      <c r="CO78" s="112"/>
      <c r="CP78" s="112"/>
      <c r="CQ78" s="112"/>
      <c r="CR78" s="112"/>
      <c r="CS78" s="112"/>
      <c r="CT78" s="112"/>
      <c r="CU78" s="112"/>
      <c r="CV78" s="112"/>
      <c r="CW78" s="112"/>
      <c r="CX78" s="112"/>
      <c r="CY78" s="112"/>
      <c r="CZ78" s="112"/>
      <c r="DA78" s="112"/>
      <c r="DB78" s="112"/>
      <c r="DC78" s="112"/>
      <c r="DD78" s="112"/>
      <c r="DE78" s="112"/>
      <c r="DF78" s="112"/>
      <c r="DG78" s="112"/>
      <c r="DH78" s="112"/>
      <c r="DI78" s="112"/>
      <c r="DJ78" s="112"/>
      <c r="DK78" s="112"/>
      <c r="DL78" s="112"/>
      <c r="DM78" s="112"/>
      <c r="DN78" s="112"/>
      <c r="DO78" s="112"/>
      <c r="DP78" s="112"/>
      <c r="DQ78" s="112"/>
      <c r="DR78" s="112"/>
      <c r="DS78" s="112"/>
      <c r="DT78" s="112"/>
      <c r="DU78" s="112"/>
      <c r="DV78" s="112"/>
      <c r="DW78" s="112"/>
      <c r="DX78" s="112"/>
      <c r="DY78" s="112"/>
      <c r="DZ78" s="112"/>
      <c r="EA78" s="112"/>
      <c r="EB78" s="112"/>
      <c r="EC78" s="112"/>
      <c r="ED78" s="112"/>
      <c r="EE78" s="112"/>
      <c r="EF78" s="112"/>
      <c r="EG78" s="112"/>
      <c r="EH78" s="112"/>
      <c r="EI78" s="112"/>
      <c r="EJ78" s="112"/>
      <c r="EK78" s="112"/>
      <c r="EL78" s="112"/>
      <c r="EM78" s="112"/>
      <c r="EN78" s="112"/>
      <c r="EO78" s="112"/>
      <c r="EP78" s="112"/>
      <c r="EQ78" s="112"/>
      <c r="ER78" s="112"/>
      <c r="ES78" s="112"/>
      <c r="ET78" s="112"/>
      <c r="EU78" s="112"/>
      <c r="EV78" s="112"/>
      <c r="EW78" s="112"/>
      <c r="EX78" s="112"/>
      <c r="EY78" s="112"/>
      <c r="EZ78" s="112"/>
      <c r="FA78" s="112"/>
      <c r="FB78" s="112"/>
      <c r="FC78" s="112"/>
      <c r="FD78" s="112"/>
      <c r="FE78" s="112"/>
      <c r="FF78" s="112"/>
      <c r="FG78" s="112"/>
      <c r="FH78" s="112"/>
      <c r="FI78" s="112"/>
      <c r="FJ78" s="112"/>
      <c r="FK78" s="112"/>
      <c r="FL78" s="112"/>
      <c r="FM78" s="112"/>
      <c r="FN78" s="112"/>
      <c r="FO78" s="112"/>
      <c r="FP78" s="112"/>
      <c r="FQ78" s="112"/>
      <c r="FR78" s="112"/>
      <c r="FS78" s="112"/>
      <c r="FT78" s="112"/>
      <c r="FU78" s="112"/>
      <c r="FV78" s="112"/>
      <c r="FW78" s="112"/>
      <c r="FX78" s="112"/>
      <c r="FY78" s="112"/>
      <c r="FZ78" s="112"/>
      <c r="GA78" s="112"/>
      <c r="GB78" s="112"/>
      <c r="GC78" s="112"/>
      <c r="GD78" s="112"/>
      <c r="GE78" s="112"/>
      <c r="GF78" s="112"/>
      <c r="GG78" s="112"/>
      <c r="GH78" s="112"/>
      <c r="GI78" s="112"/>
      <c r="GJ78" s="112"/>
      <c r="GK78" s="112"/>
      <c r="GL78" s="112"/>
      <c r="GM78" s="112"/>
      <c r="GN78" s="112"/>
      <c r="GO78" s="112"/>
      <c r="GP78" s="112"/>
      <c r="GQ78" s="112"/>
      <c r="GR78" s="112"/>
      <c r="GS78" s="112"/>
      <c r="GT78" s="112"/>
      <c r="GU78" s="112"/>
      <c r="GV78" s="112"/>
      <c r="GW78" s="112"/>
      <c r="GX78" s="112"/>
      <c r="GY78" s="112"/>
      <c r="GZ78" s="112"/>
      <c r="HA78" s="112"/>
      <c r="HB78" s="112"/>
      <c r="HC78" s="112"/>
      <c r="HD78" s="112"/>
      <c r="HE78" s="112"/>
      <c r="HF78" s="112"/>
      <c r="HG78" s="112"/>
      <c r="HH78" s="112"/>
      <c r="HI78" s="112"/>
      <c r="HJ78" s="112"/>
      <c r="HK78" s="112"/>
      <c r="HL78" s="112"/>
      <c r="HM78" s="112"/>
      <c r="HN78" s="112"/>
      <c r="HO78" s="112"/>
      <c r="HP78" s="112"/>
      <c r="HQ78" s="112"/>
      <c r="HR78" s="112"/>
      <c r="HS78" s="112"/>
      <c r="HT78" s="112"/>
      <c r="HU78" s="112"/>
      <c r="HV78" s="112"/>
      <c r="HW78" s="112"/>
      <c r="HX78" s="112"/>
      <c r="HY78" s="112"/>
      <c r="HZ78" s="112"/>
      <c r="IA78" s="112"/>
      <c r="IB78" s="112"/>
      <c r="IC78" s="112"/>
      <c r="ID78" s="112"/>
      <c r="IE78" s="112"/>
      <c r="IF78" s="112"/>
      <c r="IG78" s="112"/>
      <c r="IH78" s="112"/>
      <c r="II78" s="112"/>
      <c r="IJ78" s="112"/>
      <c r="IK78" s="112"/>
      <c r="IL78" s="112"/>
      <c r="IM78" s="112"/>
      <c r="IN78" s="112"/>
      <c r="IO78" s="112"/>
      <c r="IP78" s="112"/>
      <c r="IQ78" s="112"/>
      <c r="IR78" s="112"/>
      <c r="IS78" s="112"/>
      <c r="IT78" s="112"/>
      <c r="IU78" s="112"/>
      <c r="IV78" s="112"/>
      <c r="IW78" s="112"/>
      <c r="IX78" s="112"/>
      <c r="IY78" s="112"/>
      <c r="IZ78" s="112"/>
      <c r="JA78" s="112"/>
      <c r="JB78" s="112"/>
      <c r="JC78" s="112"/>
      <c r="JD78" s="112"/>
      <c r="JE78" s="112"/>
      <c r="JF78" s="112"/>
      <c r="JG78" s="112"/>
      <c r="JH78" s="112"/>
      <c r="JI78" s="112"/>
      <c r="JJ78" s="112"/>
      <c r="JK78" s="112"/>
      <c r="JL78" s="112"/>
      <c r="JM78" s="112"/>
      <c r="JN78" s="112"/>
      <c r="JO78" s="112"/>
      <c r="JP78" s="112"/>
      <c r="JQ78" s="112"/>
      <c r="JR78" s="112"/>
      <c r="JS78" s="112"/>
      <c r="JT78" s="112"/>
      <c r="JU78" s="112"/>
      <c r="JV78" s="112"/>
      <c r="JW78" s="112"/>
      <c r="JX78" s="112"/>
      <c r="JY78" s="112"/>
      <c r="JZ78" s="112"/>
      <c r="KA78" s="112"/>
      <c r="KB78" s="112"/>
      <c r="KC78" s="112"/>
      <c r="KD78" s="112"/>
      <c r="KE78" s="112"/>
      <c r="KF78" s="112"/>
      <c r="KG78" s="112"/>
      <c r="KH78" s="112"/>
      <c r="KI78" s="112"/>
      <c r="KJ78" s="112"/>
      <c r="KK78" s="112"/>
      <c r="KL78" s="112"/>
      <c r="KM78" s="112"/>
      <c r="KN78" s="112"/>
      <c r="KO78" s="112"/>
      <c r="KP78" s="112"/>
      <c r="KQ78" s="112"/>
      <c r="KR78" s="112"/>
      <c r="KS78" s="112"/>
      <c r="KT78" s="112"/>
      <c r="KU78" s="112"/>
      <c r="KV78" s="112"/>
      <c r="KW78" s="112"/>
      <c r="KX78" s="112"/>
      <c r="KY78" s="112"/>
      <c r="KZ78" s="112"/>
      <c r="LA78" s="112"/>
      <c r="LB78" s="112"/>
      <c r="LC78" s="112"/>
      <c r="LD78" s="112"/>
      <c r="LE78" s="112"/>
      <c r="LF78" s="112"/>
      <c r="LG78" s="112"/>
      <c r="LH78" s="112"/>
      <c r="LI78" s="112"/>
      <c r="LJ78" s="112"/>
      <c r="LK78" s="112"/>
      <c r="LL78" s="112"/>
      <c r="LM78" s="112"/>
      <c r="LN78" s="112"/>
      <c r="LO78" s="112"/>
      <c r="LP78" s="112"/>
      <c r="LQ78" s="112"/>
      <c r="LR78" s="112"/>
      <c r="LS78" s="112"/>
      <c r="LT78" s="112"/>
      <c r="LU78" s="112"/>
      <c r="LV78" s="112"/>
      <c r="LW78" s="112"/>
      <c r="LX78" s="112"/>
      <c r="LY78" s="112"/>
      <c r="LZ78" s="112"/>
      <c r="MA78" s="112"/>
      <c r="MB78" s="112"/>
      <c r="MC78" s="112"/>
      <c r="MD78" s="112"/>
      <c r="ME78" s="112"/>
      <c r="MF78" s="112"/>
      <c r="MG78" s="112"/>
      <c r="MH78" s="112"/>
      <c r="MI78" s="112"/>
      <c r="MJ78" s="112"/>
      <c r="MK78" s="112"/>
      <c r="ML78" s="112"/>
      <c r="MM78" s="112"/>
      <c r="MN78" s="112"/>
      <c r="MO78" s="112"/>
      <c r="MP78" s="112"/>
      <c r="MQ78" s="112"/>
      <c r="MR78" s="112"/>
      <c r="MS78" s="112"/>
      <c r="MT78" s="112"/>
      <c r="MU78" s="112"/>
      <c r="MV78" s="112"/>
      <c r="MW78" s="112"/>
      <c r="MX78" s="112"/>
      <c r="MY78" s="112"/>
      <c r="MZ78" s="112"/>
      <c r="NA78" s="112"/>
      <c r="NB78" s="112"/>
      <c r="NC78" s="112"/>
      <c r="ND78" s="112"/>
      <c r="NE78" s="112"/>
      <c r="NF78" s="112"/>
      <c r="NG78" s="112"/>
      <c r="NH78" s="112"/>
      <c r="NI78" s="112"/>
      <c r="NJ78" s="112"/>
      <c r="NK78" s="112"/>
      <c r="NL78" s="112"/>
      <c r="NM78" s="112"/>
      <c r="NN78" s="112"/>
      <c r="NO78" s="112"/>
      <c r="NP78" s="112"/>
      <c r="NQ78" s="112"/>
      <c r="NR78" s="112"/>
      <c r="NS78" s="112"/>
      <c r="NT78" s="112"/>
      <c r="NU78" s="112"/>
      <c r="NV78" s="112"/>
      <c r="NW78" s="112"/>
      <c r="NX78" s="112"/>
      <c r="NY78" s="112"/>
      <c r="NZ78" s="112"/>
      <c r="OA78" s="112"/>
      <c r="OB78" s="112"/>
      <c r="OC78" s="112"/>
      <c r="OD78" s="112"/>
      <c r="OE78" s="112"/>
      <c r="OF78" s="112"/>
      <c r="OG78" s="112"/>
      <c r="OH78" s="112"/>
      <c r="OI78" s="112"/>
      <c r="OJ78" s="112"/>
      <c r="OK78" s="112"/>
      <c r="OL78" s="112"/>
      <c r="OM78" s="112"/>
      <c r="ON78" s="112"/>
      <c r="OO78" s="112"/>
      <c r="OP78" s="112"/>
      <c r="OQ78" s="112"/>
      <c r="OR78" s="112"/>
      <c r="OS78" s="112"/>
      <c r="OT78" s="112"/>
      <c r="OU78" s="112"/>
      <c r="OV78" s="112"/>
      <c r="OW78" s="112"/>
      <c r="OX78" s="112"/>
      <c r="OY78" s="112"/>
      <c r="OZ78" s="112"/>
      <c r="PA78" s="112"/>
      <c r="PB78" s="112"/>
      <c r="PC78" s="112"/>
      <c r="PD78" s="112"/>
      <c r="PE78" s="112"/>
      <c r="PF78" s="112"/>
      <c r="PG78" s="112"/>
      <c r="PH78" s="112"/>
      <c r="PI78" s="112"/>
      <c r="PJ78" s="112"/>
      <c r="PK78" s="112"/>
      <c r="PL78" s="112"/>
      <c r="PM78" s="112"/>
      <c r="PN78" s="112"/>
      <c r="PO78" s="112"/>
      <c r="PP78" s="112"/>
      <c r="PQ78" s="112"/>
      <c r="PR78" s="112"/>
      <c r="PS78" s="112"/>
      <c r="PT78" s="112"/>
      <c r="PU78" s="112"/>
      <c r="PV78" s="112"/>
      <c r="PW78" s="112"/>
      <c r="PX78" s="112"/>
      <c r="PY78" s="112"/>
      <c r="PZ78" s="112"/>
      <c r="QA78" s="112"/>
      <c r="QB78" s="112"/>
      <c r="QC78" s="112"/>
      <c r="QD78" s="112"/>
      <c r="QE78" s="112"/>
      <c r="QF78" s="112"/>
      <c r="QG78" s="112"/>
      <c r="QH78" s="112"/>
      <c r="QI78" s="112"/>
      <c r="QJ78" s="112"/>
      <c r="QK78" s="112"/>
      <c r="QL78" s="112"/>
      <c r="QM78" s="112"/>
      <c r="QN78" s="112"/>
      <c r="QO78" s="112"/>
      <c r="QP78" s="112"/>
      <c r="QQ78" s="112"/>
      <c r="QR78" s="112"/>
      <c r="QS78" s="112"/>
      <c r="QT78" s="112"/>
      <c r="QU78" s="112"/>
      <c r="QV78" s="112"/>
      <c r="QW78" s="112"/>
      <c r="QX78" s="112"/>
      <c r="QY78" s="112"/>
      <c r="QZ78" s="112"/>
      <c r="RA78" s="112"/>
      <c r="RB78" s="112"/>
      <c r="RC78" s="112"/>
      <c r="RD78" s="112"/>
      <c r="RE78" s="112"/>
      <c r="RF78" s="112"/>
      <c r="RG78" s="112"/>
      <c r="RH78" s="112"/>
      <c r="RI78" s="112"/>
      <c r="RJ78" s="112"/>
      <c r="RK78" s="112"/>
      <c r="RL78" s="112"/>
      <c r="RM78" s="112"/>
      <c r="RN78" s="112"/>
      <c r="RO78" s="112"/>
      <c r="RP78" s="112"/>
      <c r="RQ78" s="112"/>
      <c r="RR78" s="112"/>
      <c r="RS78" s="112"/>
      <c r="RT78" s="112"/>
      <c r="RU78" s="112"/>
      <c r="RV78" s="112"/>
      <c r="RW78" s="112"/>
      <c r="RX78" s="112"/>
      <c r="RY78" s="112"/>
      <c r="RZ78" s="112"/>
      <c r="SA78" s="112"/>
      <c r="SB78" s="112"/>
      <c r="SC78" s="112"/>
      <c r="SD78" s="112"/>
      <c r="SE78" s="112"/>
      <c r="SF78" s="112"/>
      <c r="SG78" s="112"/>
      <c r="SH78" s="112"/>
      <c r="SI78" s="112"/>
      <c r="SJ78" s="112"/>
      <c r="SK78" s="112"/>
      <c r="SL78" s="112"/>
      <c r="SM78" s="112"/>
      <c r="SN78" s="112"/>
      <c r="SO78" s="112"/>
      <c r="SP78" s="112"/>
      <c r="SQ78" s="112"/>
      <c r="SR78" s="112"/>
      <c r="SS78" s="112"/>
      <c r="ST78" s="112"/>
      <c r="SU78" s="112"/>
      <c r="SV78" s="112"/>
      <c r="SW78" s="112"/>
      <c r="SX78" s="112"/>
      <c r="SY78" s="112"/>
      <c r="SZ78" s="112"/>
      <c r="TA78" s="112"/>
      <c r="TB78" s="112"/>
      <c r="TC78" s="112"/>
      <c r="TD78" s="112"/>
      <c r="TE78" s="112"/>
      <c r="TF78" s="112"/>
      <c r="TG78" s="112"/>
      <c r="TH78" s="112"/>
      <c r="TI78" s="112"/>
      <c r="TJ78" s="112"/>
      <c r="TK78" s="112"/>
      <c r="TL78" s="112"/>
      <c r="TM78" s="112"/>
      <c r="TN78" s="112"/>
      <c r="TO78" s="112"/>
      <c r="TP78" s="112"/>
      <c r="TQ78" s="112"/>
      <c r="TR78" s="112"/>
      <c r="TS78" s="112"/>
      <c r="TT78" s="112"/>
      <c r="TU78" s="112"/>
      <c r="TV78" s="112"/>
      <c r="TW78" s="112"/>
      <c r="TX78" s="112"/>
      <c r="TY78" s="112"/>
      <c r="TZ78" s="112"/>
      <c r="UA78" s="112"/>
      <c r="UB78" s="112"/>
      <c r="UC78" s="112"/>
      <c r="UD78" s="112"/>
      <c r="UE78" s="112"/>
      <c r="UF78" s="112"/>
      <c r="UG78" s="112"/>
      <c r="UH78" s="112"/>
      <c r="UI78" s="112"/>
      <c r="UJ78" s="112"/>
      <c r="UK78" s="112"/>
      <c r="UL78" s="112"/>
      <c r="UM78" s="112"/>
      <c r="UN78" s="112"/>
      <c r="UO78" s="112"/>
      <c r="UP78" s="112"/>
      <c r="UQ78" s="112"/>
      <c r="UR78" s="112"/>
      <c r="US78" s="112"/>
      <c r="UT78" s="112"/>
      <c r="UU78" s="112"/>
      <c r="UV78" s="112"/>
      <c r="UW78" s="112"/>
      <c r="UX78" s="112"/>
      <c r="UY78" s="112"/>
      <c r="UZ78" s="112"/>
      <c r="VA78" s="112"/>
      <c r="VB78" s="112"/>
      <c r="VC78" s="112"/>
      <c r="VD78" s="112"/>
      <c r="VE78" s="112"/>
      <c r="VF78" s="112"/>
      <c r="VG78" s="112"/>
      <c r="VH78" s="112"/>
      <c r="VI78" s="112"/>
      <c r="VJ78" s="112"/>
      <c r="VK78" s="112"/>
      <c r="VL78" s="112"/>
      <c r="VM78" s="112"/>
      <c r="VN78" s="112"/>
      <c r="VO78" s="112"/>
      <c r="VP78" s="112"/>
      <c r="VQ78" s="112"/>
      <c r="VR78" s="112"/>
      <c r="VS78" s="112"/>
      <c r="VT78" s="112"/>
      <c r="VU78" s="112"/>
      <c r="VV78" s="112"/>
      <c r="VW78" s="112"/>
      <c r="VX78" s="112"/>
      <c r="VY78" s="112"/>
      <c r="VZ78" s="112"/>
      <c r="WA78" s="112"/>
      <c r="WB78" s="112"/>
      <c r="WC78" s="112"/>
      <c r="WD78" s="112"/>
      <c r="WE78" s="112"/>
      <c r="WF78" s="112"/>
      <c r="WG78" s="112"/>
      <c r="WH78" s="112"/>
      <c r="WI78" s="112"/>
      <c r="WJ78" s="112"/>
      <c r="WK78" s="112"/>
      <c r="WL78" s="112"/>
      <c r="WM78" s="112"/>
      <c r="WN78" s="112"/>
      <c r="WO78" s="112"/>
      <c r="WP78" s="112"/>
      <c r="WQ78" s="112"/>
      <c r="WR78" s="112"/>
      <c r="WS78" s="112"/>
      <c r="WT78" s="112"/>
      <c r="WU78" s="112"/>
      <c r="WV78" s="112"/>
      <c r="WW78" s="112"/>
      <c r="WX78" s="112"/>
      <c r="WY78" s="112"/>
      <c r="WZ78" s="112"/>
      <c r="XA78" s="112"/>
      <c r="XB78" s="112"/>
      <c r="XC78" s="112"/>
      <c r="XD78" s="112"/>
      <c r="XE78" s="112"/>
      <c r="XF78" s="112"/>
      <c r="XG78" s="112"/>
      <c r="XH78" s="112"/>
      <c r="XI78" s="112"/>
      <c r="XJ78" s="112"/>
      <c r="XK78" s="112"/>
      <c r="XL78" s="112"/>
      <c r="XM78" s="112"/>
      <c r="XN78" s="112"/>
      <c r="XO78" s="112"/>
      <c r="XP78" s="112"/>
      <c r="XQ78" s="112"/>
      <c r="XR78" s="112"/>
      <c r="XS78" s="112"/>
      <c r="XT78" s="112"/>
      <c r="XU78" s="112"/>
      <c r="XV78" s="112"/>
      <c r="XW78" s="112"/>
      <c r="XX78" s="112"/>
      <c r="XY78" s="112"/>
      <c r="XZ78" s="112"/>
      <c r="YA78" s="112"/>
      <c r="YB78" s="112"/>
      <c r="YC78" s="112"/>
      <c r="YD78" s="112"/>
      <c r="YE78" s="112"/>
      <c r="YF78" s="112"/>
      <c r="YG78" s="112"/>
      <c r="YH78" s="112"/>
      <c r="YI78" s="112"/>
      <c r="YJ78" s="112"/>
      <c r="YK78" s="112"/>
      <c r="YL78" s="112"/>
      <c r="YM78" s="112"/>
      <c r="YN78" s="112"/>
      <c r="YO78" s="112"/>
      <c r="YP78" s="112"/>
      <c r="YQ78" s="112"/>
      <c r="YR78" s="112"/>
      <c r="YS78" s="112"/>
      <c r="YT78" s="112"/>
      <c r="YU78" s="112"/>
      <c r="YV78" s="112"/>
      <c r="YW78" s="112"/>
      <c r="YX78" s="112"/>
      <c r="YY78" s="112"/>
      <c r="YZ78" s="112"/>
      <c r="ZA78" s="112"/>
      <c r="ZB78" s="112"/>
      <c r="ZC78" s="112"/>
      <c r="ZD78" s="112"/>
      <c r="ZE78" s="112"/>
      <c r="ZF78" s="112"/>
      <c r="ZG78" s="112"/>
      <c r="ZH78" s="112"/>
      <c r="ZI78" s="112"/>
      <c r="ZJ78" s="112"/>
      <c r="ZK78" s="112"/>
      <c r="ZL78" s="112"/>
      <c r="ZM78" s="112"/>
      <c r="ZN78" s="112"/>
      <c r="ZO78" s="112"/>
      <c r="ZP78" s="112"/>
      <c r="ZQ78" s="112"/>
      <c r="ZR78" s="112"/>
      <c r="ZS78" s="112"/>
      <c r="ZT78" s="112"/>
      <c r="ZU78" s="112"/>
      <c r="ZV78" s="112"/>
      <c r="ZW78" s="112"/>
      <c r="ZX78" s="112"/>
      <c r="ZY78" s="112"/>
      <c r="ZZ78" s="112"/>
      <c r="AAA78" s="112"/>
      <c r="AAB78" s="112"/>
      <c r="AAC78" s="112"/>
      <c r="AAD78" s="112"/>
      <c r="AAE78" s="112"/>
      <c r="AAF78" s="112"/>
      <c r="AAG78" s="112"/>
      <c r="AAH78" s="112"/>
      <c r="AAI78" s="112"/>
      <c r="AAJ78" s="112"/>
      <c r="AAK78" s="112"/>
      <c r="AAL78" s="112"/>
      <c r="AAM78" s="112"/>
      <c r="AAN78" s="112"/>
      <c r="AAO78" s="112"/>
      <c r="AAP78" s="112"/>
      <c r="AAQ78" s="112"/>
      <c r="AAR78" s="112"/>
      <c r="AAS78" s="112"/>
      <c r="AAT78" s="112"/>
      <c r="AAU78" s="112"/>
      <c r="AAV78" s="112"/>
      <c r="AAW78" s="112"/>
      <c r="AAX78" s="112"/>
      <c r="AAY78" s="112"/>
      <c r="AAZ78" s="112"/>
      <c r="ABA78" s="112"/>
      <c r="ABB78" s="112"/>
      <c r="ABC78" s="112"/>
      <c r="ABD78" s="112"/>
      <c r="ABE78" s="112"/>
      <c r="ABF78" s="112"/>
      <c r="ABG78" s="112"/>
      <c r="ABH78" s="112"/>
      <c r="ABI78" s="112"/>
      <c r="ABJ78" s="112"/>
      <c r="ABK78" s="112"/>
      <c r="ABL78" s="112"/>
      <c r="ABM78" s="112"/>
      <c r="ABN78" s="112"/>
      <c r="ABO78" s="112"/>
      <c r="ABP78" s="112"/>
      <c r="ABQ78" s="112"/>
      <c r="ABR78" s="112"/>
      <c r="ABS78" s="112"/>
      <c r="ABT78" s="112"/>
      <c r="ABU78" s="112"/>
      <c r="ABV78" s="112"/>
      <c r="ABW78" s="112"/>
      <c r="ABX78" s="112"/>
      <c r="ABY78" s="112"/>
      <c r="ABZ78" s="112"/>
      <c r="ACA78" s="112"/>
      <c r="ACB78" s="112"/>
      <c r="ACC78" s="112"/>
      <c r="ACD78" s="112"/>
      <c r="ACE78" s="112"/>
      <c r="ACF78" s="112"/>
      <c r="ACG78" s="112"/>
      <c r="ACH78" s="112"/>
      <c r="ACI78" s="112"/>
      <c r="ACJ78" s="112"/>
      <c r="ACK78" s="112"/>
      <c r="ACL78" s="112"/>
      <c r="ACM78" s="112"/>
      <c r="ACN78" s="112"/>
      <c r="ACO78" s="112"/>
      <c r="ACP78" s="112"/>
      <c r="ACQ78" s="112"/>
      <c r="ACR78" s="112"/>
      <c r="ACS78" s="112"/>
      <c r="ACT78" s="112"/>
      <c r="ACU78" s="112"/>
      <c r="ACV78" s="112"/>
      <c r="ACW78" s="112"/>
      <c r="ACX78" s="112"/>
      <c r="ACY78" s="112"/>
      <c r="ACZ78" s="112"/>
      <c r="ADA78" s="112"/>
      <c r="ADB78" s="112"/>
      <c r="ADC78" s="112"/>
      <c r="ADD78" s="112"/>
      <c r="ADE78" s="112"/>
      <c r="ADF78" s="112"/>
      <c r="ADG78" s="112"/>
      <c r="ADH78" s="112"/>
      <c r="ADI78" s="112"/>
      <c r="ADJ78" s="112"/>
      <c r="ADK78" s="112"/>
      <c r="ADL78" s="112"/>
      <c r="ADM78" s="112"/>
      <c r="ADN78" s="112"/>
      <c r="ADO78" s="112"/>
      <c r="ADP78" s="112"/>
      <c r="ADQ78" s="112"/>
      <c r="ADR78" s="112"/>
      <c r="ADS78" s="112"/>
      <c r="ADT78" s="112"/>
      <c r="ADU78" s="112"/>
      <c r="ADV78" s="112"/>
      <c r="ADW78" s="112"/>
      <c r="ADX78" s="112"/>
      <c r="ADY78" s="112"/>
      <c r="ADZ78" s="112"/>
      <c r="AEA78" s="112"/>
      <c r="AEB78" s="112"/>
      <c r="AEC78" s="112"/>
      <c r="AED78" s="112"/>
      <c r="AEE78" s="112"/>
      <c r="AEF78" s="112"/>
      <c r="AEG78" s="112"/>
      <c r="AEH78" s="112"/>
      <c r="AEI78" s="112"/>
      <c r="AEJ78" s="112"/>
      <c r="AEK78" s="112"/>
      <c r="AEL78" s="112"/>
      <c r="AEM78" s="112"/>
      <c r="AEN78" s="112"/>
      <c r="AEO78" s="112"/>
      <c r="AEP78" s="112"/>
      <c r="AEQ78" s="112"/>
      <c r="AER78" s="112"/>
      <c r="AES78" s="112"/>
      <c r="AET78" s="112"/>
      <c r="AEU78" s="112"/>
      <c r="AEV78" s="112"/>
      <c r="AEW78" s="112"/>
      <c r="AEX78" s="112"/>
      <c r="AEY78" s="112"/>
      <c r="AEZ78" s="112"/>
      <c r="AFA78" s="112"/>
      <c r="AFB78" s="112"/>
      <c r="AFC78" s="112"/>
      <c r="AFD78" s="112"/>
      <c r="AFE78" s="112"/>
      <c r="AFF78" s="112"/>
      <c r="AFG78" s="112"/>
      <c r="AFH78" s="112"/>
      <c r="AFI78" s="112"/>
      <c r="AFJ78" s="112"/>
      <c r="AFK78" s="112"/>
      <c r="AFL78" s="112"/>
      <c r="AFM78" s="112"/>
      <c r="AFN78" s="112"/>
      <c r="AFO78" s="112"/>
      <c r="AFP78" s="112"/>
      <c r="AFQ78" s="112"/>
      <c r="AFR78" s="112"/>
      <c r="AFS78" s="112"/>
      <c r="AFT78" s="112"/>
      <c r="AFU78" s="112"/>
      <c r="AFV78" s="112"/>
      <c r="AFW78" s="112"/>
      <c r="AFX78" s="112"/>
      <c r="AFY78" s="112"/>
      <c r="AFZ78" s="112"/>
      <c r="AGA78" s="112"/>
      <c r="AGB78" s="112"/>
      <c r="AGC78" s="112"/>
      <c r="AGD78" s="112"/>
      <c r="AGE78" s="112"/>
      <c r="AGF78" s="112"/>
      <c r="AGG78" s="112"/>
      <c r="AGH78" s="112"/>
      <c r="AGI78" s="112"/>
      <c r="AGJ78" s="112"/>
      <c r="AGK78" s="112"/>
      <c r="AGL78" s="112"/>
      <c r="AGM78" s="112"/>
      <c r="AGN78" s="112"/>
      <c r="AGO78" s="112"/>
      <c r="AGP78" s="112"/>
      <c r="AGQ78" s="112"/>
      <c r="AGR78" s="112"/>
      <c r="AGS78" s="112"/>
      <c r="AGT78" s="112"/>
      <c r="AGU78" s="112"/>
      <c r="AGV78" s="112"/>
      <c r="AGW78" s="112"/>
      <c r="AGX78" s="112"/>
      <c r="AGY78" s="112"/>
      <c r="AGZ78" s="112"/>
      <c r="AHA78" s="112"/>
      <c r="AHB78" s="112"/>
      <c r="AHC78" s="112"/>
      <c r="AHD78" s="112"/>
      <c r="AHE78" s="112"/>
      <c r="AHF78" s="112"/>
      <c r="AHG78" s="112"/>
      <c r="AHH78" s="112"/>
      <c r="AHI78" s="112"/>
      <c r="AHJ78" s="112"/>
      <c r="AHK78" s="112"/>
      <c r="AHL78" s="112"/>
      <c r="AHM78" s="112"/>
      <c r="AHN78" s="112"/>
      <c r="AHO78" s="112"/>
      <c r="AHP78" s="112"/>
      <c r="AHQ78" s="112"/>
      <c r="AHR78" s="112"/>
      <c r="AHS78" s="112"/>
      <c r="AHT78" s="112"/>
      <c r="AHU78" s="112"/>
      <c r="AHV78" s="112"/>
      <c r="AHW78" s="112"/>
      <c r="AHX78" s="112"/>
      <c r="AHY78" s="112"/>
      <c r="AHZ78" s="112"/>
      <c r="AIA78" s="112"/>
      <c r="AIB78" s="112"/>
      <c r="AIC78" s="112"/>
      <c r="AID78" s="112"/>
      <c r="AIE78" s="112"/>
      <c r="AIF78" s="112"/>
      <c r="AIG78" s="112"/>
      <c r="AIH78" s="112"/>
      <c r="AII78" s="112"/>
      <c r="AIJ78" s="112"/>
      <c r="AIK78" s="112"/>
      <c r="AIL78" s="112"/>
      <c r="AIM78" s="112"/>
      <c r="AIN78" s="112"/>
      <c r="AIO78" s="112"/>
      <c r="AIP78" s="112"/>
      <c r="AIQ78" s="112"/>
      <c r="AIR78" s="112"/>
      <c r="AIS78" s="112"/>
      <c r="AIT78" s="112"/>
      <c r="AIU78" s="112"/>
      <c r="AIV78" s="112"/>
      <c r="AIW78" s="112"/>
      <c r="AIX78" s="112"/>
      <c r="AIY78" s="112"/>
      <c r="AIZ78" s="112"/>
      <c r="AJA78" s="112"/>
      <c r="AJB78" s="112"/>
      <c r="AJC78" s="112"/>
      <c r="AJD78" s="112"/>
      <c r="AJE78" s="112"/>
      <c r="AJF78" s="112"/>
      <c r="AJG78" s="112"/>
      <c r="AJH78" s="112"/>
      <c r="AJI78" s="112"/>
      <c r="AJJ78" s="112"/>
      <c r="AJK78" s="112"/>
      <c r="AJL78" s="112"/>
      <c r="AJM78" s="112"/>
      <c r="AJN78" s="112"/>
      <c r="AJO78" s="112"/>
      <c r="AJP78" s="112"/>
      <c r="AJQ78" s="112"/>
      <c r="AJR78" s="112"/>
      <c r="AJS78" s="112"/>
      <c r="AJT78" s="112"/>
      <c r="AJU78" s="112"/>
      <c r="AJV78" s="112"/>
      <c r="AJW78" s="112"/>
      <c r="AJX78" s="112"/>
      <c r="AJY78" s="112"/>
      <c r="AJZ78" s="112"/>
      <c r="AKA78" s="112"/>
      <c r="AKB78" s="112"/>
      <c r="AKC78" s="112"/>
      <c r="AKD78" s="112"/>
      <c r="AKE78" s="112"/>
      <c r="AKF78" s="112"/>
      <c r="AKG78" s="112"/>
      <c r="AKH78" s="112"/>
      <c r="AKI78" s="112"/>
      <c r="AKJ78" s="112"/>
      <c r="AKK78" s="112"/>
      <c r="AKL78" s="112"/>
      <c r="AKM78" s="112"/>
      <c r="AKN78" s="112"/>
      <c r="AKO78" s="112"/>
      <c r="AKP78" s="112"/>
      <c r="AKQ78" s="112"/>
      <c r="AKR78" s="112"/>
      <c r="AKS78" s="112"/>
      <c r="AKT78" s="112"/>
      <c r="AKU78" s="112"/>
      <c r="AKV78" s="112"/>
      <c r="AKW78" s="112"/>
      <c r="AKX78" s="112"/>
      <c r="AKY78" s="112"/>
      <c r="AKZ78" s="112"/>
      <c r="ALA78" s="112"/>
      <c r="ALB78" s="112"/>
      <c r="ALC78" s="112"/>
      <c r="ALD78" s="112"/>
      <c r="ALE78" s="112"/>
      <c r="ALF78" s="112"/>
      <c r="ALG78" s="112"/>
      <c r="ALH78" s="112"/>
      <c r="ALI78" s="112"/>
      <c r="ALJ78" s="112"/>
      <c r="ALK78" s="112"/>
      <c r="ALL78" s="112"/>
      <c r="ALM78" s="112"/>
      <c r="ALN78" s="112"/>
      <c r="ALO78" s="112"/>
      <c r="ALP78" s="112"/>
      <c r="ALQ78" s="112"/>
      <c r="ALR78" s="112"/>
      <c r="ALS78" s="112"/>
      <c r="ALT78" s="112"/>
      <c r="ALU78" s="112"/>
      <c r="ALV78" s="112"/>
      <c r="ALW78" s="112"/>
      <c r="ALX78" s="112"/>
      <c r="ALY78" s="112"/>
      <c r="ALZ78" s="112"/>
      <c r="AMA78" s="112"/>
      <c r="AMB78" s="112"/>
      <c r="AMC78" s="112"/>
      <c r="AMD78" s="112"/>
      <c r="AME78" s="112"/>
      <c r="AMF78" s="112"/>
      <c r="AMG78" s="112"/>
      <c r="AMH78" s="112"/>
      <c r="AMI78" s="112"/>
      <c r="AMJ78" s="112"/>
      <c r="AMK78" s="112"/>
      <c r="AML78" s="112"/>
      <c r="AMM78" s="112"/>
      <c r="AMN78" s="112"/>
      <c r="AMO78" s="112"/>
      <c r="AMP78" s="112"/>
      <c r="AMQ78" s="112"/>
      <c r="AMR78" s="112"/>
      <c r="AMS78" s="112"/>
      <c r="AMT78" s="112"/>
      <c r="AMU78" s="112"/>
      <c r="AMV78" s="112"/>
      <c r="AMW78" s="112"/>
      <c r="AMX78" s="112"/>
      <c r="AMY78" s="112"/>
      <c r="AMZ78" s="112"/>
      <c r="ANA78" s="112"/>
      <c r="ANB78" s="112"/>
      <c r="ANC78" s="112"/>
      <c r="AND78" s="112"/>
      <c r="ANE78" s="112"/>
      <c r="ANF78" s="112"/>
      <c r="ANG78" s="112"/>
      <c r="ANH78" s="112"/>
      <c r="ANI78" s="112"/>
      <c r="ANJ78" s="112"/>
      <c r="ANK78" s="112"/>
      <c r="ANL78" s="112"/>
      <c r="ANM78" s="112"/>
      <c r="ANN78" s="112"/>
      <c r="ANO78" s="112"/>
      <c r="ANP78" s="112"/>
      <c r="ANQ78" s="112"/>
      <c r="ANR78" s="112"/>
      <c r="ANS78" s="112"/>
      <c r="ANT78" s="112"/>
      <c r="ANU78" s="112"/>
      <c r="ANV78" s="112"/>
      <c r="ANW78" s="112"/>
      <c r="ANX78" s="112"/>
      <c r="ANY78" s="112"/>
      <c r="ANZ78" s="112"/>
      <c r="AOA78" s="112"/>
      <c r="AOB78" s="112"/>
      <c r="AOC78" s="112"/>
      <c r="AOD78" s="112"/>
      <c r="AOE78" s="112"/>
      <c r="AOF78" s="112"/>
      <c r="AOG78" s="112"/>
      <c r="AOH78" s="112"/>
      <c r="AOI78" s="112"/>
      <c r="AOJ78" s="112"/>
      <c r="AOK78" s="112"/>
      <c r="AOL78" s="112"/>
      <c r="AOM78" s="112"/>
      <c r="AON78" s="112"/>
      <c r="AOO78" s="112"/>
      <c r="AOP78" s="112"/>
      <c r="AOQ78" s="112"/>
      <c r="AOR78" s="112"/>
      <c r="AOS78" s="112"/>
      <c r="AOT78" s="112"/>
      <c r="AOU78" s="112"/>
      <c r="AOV78" s="112"/>
      <c r="AOW78" s="112"/>
      <c r="AOX78" s="112"/>
      <c r="AOY78" s="112"/>
      <c r="AOZ78" s="112"/>
      <c r="APA78" s="112"/>
      <c r="APB78" s="112"/>
      <c r="APC78" s="112"/>
      <c r="APD78" s="112"/>
      <c r="APE78" s="112"/>
      <c r="APF78" s="112"/>
      <c r="APG78" s="112"/>
      <c r="APH78" s="112"/>
      <c r="API78" s="112"/>
      <c r="APJ78" s="112"/>
      <c r="APK78" s="112"/>
      <c r="APL78" s="112"/>
      <c r="APM78" s="112"/>
      <c r="APN78" s="112"/>
      <c r="APO78" s="112"/>
      <c r="APP78" s="112"/>
      <c r="APQ78" s="112"/>
      <c r="APR78" s="112"/>
      <c r="APS78" s="112"/>
      <c r="APT78" s="112"/>
      <c r="APU78" s="112"/>
      <c r="APV78" s="112"/>
      <c r="APW78" s="112"/>
      <c r="APX78" s="112"/>
      <c r="APY78" s="112"/>
      <c r="APZ78" s="112"/>
      <c r="AQA78" s="112"/>
      <c r="AQB78" s="112"/>
      <c r="AQC78" s="112"/>
      <c r="AQD78" s="112"/>
      <c r="AQE78" s="112"/>
      <c r="AQF78" s="112"/>
      <c r="AQG78" s="112"/>
      <c r="AQH78" s="112"/>
      <c r="AQI78" s="112"/>
      <c r="AQJ78" s="112"/>
      <c r="AQK78" s="112"/>
      <c r="AQL78" s="112"/>
      <c r="AQM78" s="112"/>
      <c r="AQN78" s="112"/>
      <c r="AQO78" s="112"/>
      <c r="AQP78" s="112"/>
      <c r="AQQ78" s="112"/>
      <c r="AQR78" s="112"/>
      <c r="AQS78" s="112"/>
      <c r="AQT78" s="112"/>
      <c r="AQU78" s="112"/>
      <c r="AQV78" s="112"/>
      <c r="AQW78" s="112"/>
      <c r="AQX78" s="112"/>
      <c r="AQY78" s="112"/>
      <c r="AQZ78" s="112"/>
      <c r="ARA78" s="112"/>
      <c r="ARB78" s="112"/>
      <c r="ARC78" s="112"/>
      <c r="ARD78" s="112"/>
      <c r="ARE78" s="112"/>
      <c r="ARF78" s="112"/>
      <c r="ARG78" s="112"/>
      <c r="ARH78" s="112"/>
      <c r="ARI78" s="112"/>
      <c r="ARJ78" s="112"/>
      <c r="ARK78" s="112"/>
      <c r="ARL78" s="112"/>
      <c r="ARM78" s="112"/>
      <c r="ARN78" s="112"/>
      <c r="ARO78" s="112"/>
      <c r="ARP78" s="112"/>
      <c r="ARQ78" s="112"/>
      <c r="ARR78" s="112"/>
      <c r="ARS78" s="112"/>
      <c r="ART78" s="112"/>
      <c r="ARU78" s="112"/>
      <c r="ARV78" s="112"/>
      <c r="ARW78" s="112"/>
      <c r="ARX78" s="112"/>
      <c r="ARY78" s="112"/>
      <c r="ARZ78" s="112"/>
      <c r="ASA78" s="112"/>
      <c r="ASB78" s="112"/>
      <c r="ASC78" s="112"/>
      <c r="ASD78" s="112"/>
      <c r="ASE78" s="112"/>
      <c r="ASF78" s="112"/>
      <c r="ASG78" s="112"/>
      <c r="ASH78" s="112"/>
      <c r="ASI78" s="112"/>
      <c r="ASJ78" s="112"/>
      <c r="ASK78" s="112"/>
      <c r="ASL78" s="112"/>
      <c r="ASM78" s="112"/>
      <c r="ASN78" s="112"/>
      <c r="ASO78" s="112"/>
      <c r="ASP78" s="112"/>
      <c r="ASQ78" s="112"/>
      <c r="ASR78" s="112"/>
      <c r="ASS78" s="112"/>
      <c r="AST78" s="112"/>
      <c r="ASU78" s="112"/>
      <c r="ASV78" s="112"/>
      <c r="ASW78" s="112"/>
      <c r="ASX78" s="112"/>
      <c r="ASY78" s="112"/>
      <c r="ASZ78" s="112"/>
      <c r="ATA78" s="112"/>
      <c r="ATB78" s="112"/>
      <c r="ATC78" s="112"/>
      <c r="ATD78" s="112"/>
      <c r="ATE78" s="112"/>
      <c r="ATF78" s="112"/>
      <c r="ATG78" s="112"/>
      <c r="ATH78" s="112"/>
      <c r="ATI78" s="112"/>
      <c r="ATJ78" s="112"/>
      <c r="ATK78" s="112"/>
      <c r="ATL78" s="112"/>
      <c r="ATM78" s="112"/>
      <c r="ATN78" s="112"/>
      <c r="ATO78" s="112"/>
      <c r="ATP78" s="112"/>
      <c r="ATQ78" s="112"/>
      <c r="ATR78" s="112"/>
      <c r="ATS78" s="112"/>
      <c r="ATT78" s="112"/>
      <c r="ATU78" s="112"/>
      <c r="ATV78" s="112"/>
      <c r="ATW78" s="112"/>
      <c r="ATX78" s="112"/>
      <c r="ATY78" s="112"/>
      <c r="ATZ78" s="112"/>
      <c r="AUA78" s="112"/>
      <c r="AUB78" s="112"/>
      <c r="AUC78" s="112"/>
      <c r="AUD78" s="112"/>
      <c r="AUE78" s="112"/>
      <c r="AUF78" s="112"/>
      <c r="AUG78" s="112"/>
      <c r="AUH78" s="112"/>
      <c r="AUI78" s="112"/>
      <c r="AUJ78" s="112"/>
      <c r="AUK78" s="112"/>
      <c r="AUL78" s="112"/>
      <c r="AUM78" s="112"/>
      <c r="AUN78" s="112"/>
      <c r="AUO78" s="112"/>
      <c r="AUP78" s="112"/>
      <c r="AUQ78" s="112"/>
      <c r="AUR78" s="112"/>
      <c r="AUS78" s="112"/>
      <c r="AUT78" s="112"/>
      <c r="AUU78" s="112"/>
      <c r="AUV78" s="112"/>
      <c r="AUW78" s="112"/>
      <c r="AUX78" s="112"/>
      <c r="AUY78" s="112"/>
      <c r="AUZ78" s="112"/>
      <c r="AVA78" s="112"/>
      <c r="AVB78" s="112"/>
      <c r="AVC78" s="112"/>
      <c r="AVD78" s="112"/>
      <c r="AVE78" s="112"/>
      <c r="AVF78" s="112"/>
      <c r="AVG78" s="112"/>
      <c r="AVH78" s="112"/>
      <c r="AVI78" s="112"/>
      <c r="AVJ78" s="112"/>
      <c r="AVK78" s="112"/>
      <c r="AVL78" s="112"/>
      <c r="AVM78" s="112"/>
      <c r="AVN78" s="112"/>
      <c r="AVO78" s="112"/>
      <c r="AVP78" s="112"/>
      <c r="AVQ78" s="112"/>
      <c r="AVR78" s="112"/>
      <c r="AVS78" s="112"/>
      <c r="AVT78" s="112"/>
      <c r="AVU78" s="112"/>
      <c r="AVV78" s="112"/>
      <c r="AVW78" s="112"/>
      <c r="AVX78" s="112"/>
      <c r="AVY78" s="112"/>
      <c r="AVZ78" s="112"/>
      <c r="AWA78" s="112"/>
      <c r="AWB78" s="112"/>
      <c r="AWC78" s="112"/>
      <c r="AWD78" s="112"/>
      <c r="AWE78" s="112"/>
      <c r="AWF78" s="112"/>
      <c r="AWG78" s="112"/>
      <c r="AWH78" s="112"/>
      <c r="AWI78" s="112"/>
      <c r="AWJ78" s="112"/>
      <c r="AWK78" s="112"/>
      <c r="AWL78" s="112"/>
      <c r="AWM78" s="112"/>
      <c r="AWN78" s="112"/>
      <c r="AWO78" s="112"/>
      <c r="AWP78" s="112"/>
      <c r="AWQ78" s="112"/>
      <c r="AWR78" s="112"/>
      <c r="AWS78" s="112"/>
      <c r="AWT78" s="112"/>
      <c r="AWU78" s="112"/>
      <c r="AWV78" s="112"/>
      <c r="AWW78" s="112"/>
      <c r="AWX78" s="112"/>
      <c r="AWY78" s="112"/>
      <c r="AWZ78" s="112"/>
      <c r="AXA78" s="112"/>
      <c r="AXB78" s="112"/>
      <c r="AXC78" s="112"/>
      <c r="AXD78" s="112"/>
      <c r="AXE78" s="112"/>
      <c r="AXF78" s="112"/>
      <c r="AXG78" s="112"/>
      <c r="AXH78" s="112"/>
      <c r="AXI78" s="112"/>
      <c r="AXJ78" s="112"/>
      <c r="AXK78" s="112"/>
      <c r="AXL78" s="112"/>
      <c r="AXM78" s="112"/>
      <c r="AXN78" s="112"/>
      <c r="AXO78" s="112"/>
      <c r="AXP78" s="112"/>
      <c r="AXQ78" s="112"/>
      <c r="AXR78" s="112"/>
      <c r="AXS78" s="112"/>
      <c r="AXT78" s="112"/>
      <c r="AXU78" s="112"/>
      <c r="AXV78" s="112"/>
      <c r="AXW78" s="112"/>
      <c r="AXX78" s="112"/>
      <c r="AXY78" s="112"/>
      <c r="AXZ78" s="112"/>
      <c r="AYA78" s="112"/>
      <c r="AYB78" s="112"/>
      <c r="AYC78" s="112"/>
      <c r="AYD78" s="112"/>
      <c r="AYE78" s="112"/>
      <c r="AYF78" s="112"/>
      <c r="AYG78" s="112"/>
      <c r="AYH78" s="112"/>
      <c r="AYI78" s="112"/>
      <c r="AYJ78" s="112"/>
      <c r="AYK78" s="112"/>
      <c r="AYL78" s="112"/>
      <c r="AYM78" s="112"/>
      <c r="AYN78" s="112"/>
      <c r="AYO78" s="112"/>
      <c r="AYP78" s="112"/>
      <c r="AYQ78" s="112"/>
      <c r="AYR78" s="112"/>
      <c r="AYS78" s="112"/>
      <c r="AYT78" s="112"/>
      <c r="AYU78" s="112"/>
      <c r="AYV78" s="112"/>
      <c r="AYW78" s="112"/>
      <c r="AYX78" s="112"/>
      <c r="AYY78" s="112"/>
      <c r="AYZ78" s="112"/>
      <c r="AZA78" s="112"/>
      <c r="AZB78" s="112"/>
      <c r="AZC78" s="112"/>
      <c r="AZD78" s="112"/>
      <c r="AZE78" s="112"/>
      <c r="AZF78" s="112"/>
      <c r="AZG78" s="112"/>
      <c r="AZH78" s="112"/>
      <c r="AZI78" s="112"/>
      <c r="AZJ78" s="112"/>
      <c r="AZK78" s="112"/>
      <c r="AZL78" s="112"/>
      <c r="AZM78" s="112"/>
      <c r="AZN78" s="112"/>
      <c r="AZO78" s="112"/>
      <c r="AZP78" s="112"/>
      <c r="AZQ78" s="112"/>
      <c r="AZR78" s="112"/>
      <c r="AZS78" s="112"/>
      <c r="AZT78" s="112"/>
      <c r="AZU78" s="112"/>
      <c r="AZV78" s="112"/>
      <c r="AZW78" s="112"/>
      <c r="AZX78" s="112"/>
      <c r="AZY78" s="112"/>
      <c r="AZZ78" s="112"/>
      <c r="BAA78" s="112"/>
      <c r="BAB78" s="112"/>
      <c r="BAC78" s="112"/>
      <c r="BAD78" s="112"/>
      <c r="BAE78" s="112"/>
      <c r="BAF78" s="112"/>
      <c r="BAG78" s="112"/>
      <c r="BAH78" s="112"/>
      <c r="BAI78" s="112"/>
      <c r="BAJ78" s="112"/>
      <c r="BAK78" s="112"/>
      <c r="BAL78" s="112"/>
      <c r="BAM78" s="112"/>
      <c r="BAN78" s="112"/>
      <c r="BAO78" s="112"/>
      <c r="BAP78" s="112"/>
      <c r="BAQ78" s="112"/>
      <c r="BAR78" s="112"/>
      <c r="BAS78" s="112"/>
      <c r="BAT78" s="112"/>
      <c r="BAU78" s="112"/>
      <c r="BAV78" s="112"/>
    </row>
    <row r="79" spans="1:1400" ht="31.5" customHeight="1">
      <c r="A79" s="139">
        <v>1</v>
      </c>
      <c r="B79" s="140" t="s">
        <v>167</v>
      </c>
      <c r="C79" s="141"/>
      <c r="D79" s="142" t="s">
        <v>168</v>
      </c>
      <c r="E79" s="143">
        <v>675000000</v>
      </c>
      <c r="F79" s="144" t="s">
        <v>30</v>
      </c>
      <c r="G79" s="145">
        <f t="shared" si="8"/>
        <v>5</v>
      </c>
      <c r="H79" s="145">
        <v>5</v>
      </c>
      <c r="I79" s="145">
        <v>0</v>
      </c>
      <c r="J79" s="168">
        <f t="shared" si="6"/>
        <v>0</v>
      </c>
      <c r="K79" s="168">
        <f t="shared" si="7"/>
        <v>0</v>
      </c>
      <c r="L79" s="168">
        <f t="shared" si="9"/>
        <v>5</v>
      </c>
      <c r="M79" s="169">
        <f t="shared" ref="M79:M115" si="10">E79-I79</f>
        <v>675000000</v>
      </c>
      <c r="N79" s="168">
        <f t="shared" si="2"/>
        <v>100</v>
      </c>
      <c r="O79" s="168"/>
      <c r="P79" s="170"/>
      <c r="Q79" s="168"/>
    </row>
    <row r="80" spans="1:1400" ht="26.25" customHeight="1">
      <c r="A80" s="139">
        <v>2</v>
      </c>
      <c r="B80" s="140" t="s">
        <v>169</v>
      </c>
      <c r="C80" s="141"/>
      <c r="D80" s="142" t="s">
        <v>170</v>
      </c>
      <c r="E80" s="143">
        <v>75250000</v>
      </c>
      <c r="F80" s="144" t="s">
        <v>30</v>
      </c>
      <c r="G80" s="145">
        <f t="shared" si="8"/>
        <v>5</v>
      </c>
      <c r="H80" s="145">
        <v>5</v>
      </c>
      <c r="I80" s="145">
        <v>0</v>
      </c>
      <c r="J80" s="168">
        <f t="shared" si="6"/>
        <v>0</v>
      </c>
      <c r="K80" s="168">
        <f t="shared" si="7"/>
        <v>0</v>
      </c>
      <c r="L80" s="168">
        <f t="shared" si="9"/>
        <v>5</v>
      </c>
      <c r="M80" s="169">
        <f t="shared" si="10"/>
        <v>75250000</v>
      </c>
      <c r="N80" s="168">
        <f t="shared" si="2"/>
        <v>100</v>
      </c>
      <c r="O80" s="168"/>
      <c r="P80" s="170"/>
      <c r="Q80" s="168"/>
    </row>
    <row r="81" spans="1:1400" ht="21.75" customHeight="1">
      <c r="A81" s="139">
        <v>3</v>
      </c>
      <c r="B81" s="140" t="s">
        <v>171</v>
      </c>
      <c r="C81" s="141"/>
      <c r="D81" s="142" t="s">
        <v>172</v>
      </c>
      <c r="E81" s="143">
        <v>75000000</v>
      </c>
      <c r="F81" s="144" t="s">
        <v>30</v>
      </c>
      <c r="G81" s="145">
        <f t="shared" si="8"/>
        <v>5</v>
      </c>
      <c r="H81" s="145">
        <v>5</v>
      </c>
      <c r="I81" s="145">
        <v>0</v>
      </c>
      <c r="J81" s="168">
        <f t="shared" si="6"/>
        <v>0</v>
      </c>
      <c r="K81" s="168">
        <f t="shared" si="7"/>
        <v>0</v>
      </c>
      <c r="L81" s="168">
        <f t="shared" si="9"/>
        <v>5</v>
      </c>
      <c r="M81" s="169">
        <f t="shared" si="10"/>
        <v>75000000</v>
      </c>
      <c r="N81" s="168">
        <f t="shared" si="2"/>
        <v>100</v>
      </c>
      <c r="O81" s="168"/>
      <c r="P81" s="170"/>
      <c r="Q81" s="168"/>
    </row>
    <row r="82" spans="1:1400" ht="30" customHeight="1">
      <c r="A82" s="139">
        <v>4</v>
      </c>
      <c r="B82" s="140" t="s">
        <v>173</v>
      </c>
      <c r="C82" s="141"/>
      <c r="D82" s="142" t="s">
        <v>174</v>
      </c>
      <c r="E82" s="143">
        <v>147000000</v>
      </c>
      <c r="F82" s="144" t="s">
        <v>30</v>
      </c>
      <c r="G82" s="145">
        <f t="shared" si="8"/>
        <v>5</v>
      </c>
      <c r="H82" s="145">
        <v>5</v>
      </c>
      <c r="I82" s="145">
        <v>0</v>
      </c>
      <c r="J82" s="168">
        <f t="shared" si="6"/>
        <v>0</v>
      </c>
      <c r="K82" s="168">
        <f t="shared" si="7"/>
        <v>0</v>
      </c>
      <c r="L82" s="168">
        <f t="shared" si="9"/>
        <v>5</v>
      </c>
      <c r="M82" s="169">
        <f t="shared" si="10"/>
        <v>147000000</v>
      </c>
      <c r="N82" s="168">
        <f t="shared" si="2"/>
        <v>100</v>
      </c>
      <c r="O82" s="168"/>
      <c r="P82" s="170"/>
      <c r="Q82" s="168"/>
    </row>
    <row r="83" spans="1:1400" ht="25.5" customHeight="1">
      <c r="A83" s="139">
        <v>5</v>
      </c>
      <c r="B83" s="140" t="s">
        <v>175</v>
      </c>
      <c r="C83" s="141"/>
      <c r="D83" s="142" t="s">
        <v>176</v>
      </c>
      <c r="E83" s="143">
        <v>75000000</v>
      </c>
      <c r="F83" s="144" t="s">
        <v>30</v>
      </c>
      <c r="G83" s="145">
        <f t="shared" si="8"/>
        <v>5</v>
      </c>
      <c r="H83" s="145">
        <v>5</v>
      </c>
      <c r="I83" s="145">
        <v>0</v>
      </c>
      <c r="J83" s="168">
        <f t="shared" si="6"/>
        <v>0</v>
      </c>
      <c r="K83" s="168">
        <f t="shared" si="7"/>
        <v>0</v>
      </c>
      <c r="L83" s="168">
        <f t="shared" si="9"/>
        <v>5</v>
      </c>
      <c r="M83" s="169">
        <f t="shared" si="10"/>
        <v>75000000</v>
      </c>
      <c r="N83" s="168">
        <f t="shared" ref="N83:N115" si="11">M83/E83*100</f>
        <v>100</v>
      </c>
      <c r="O83" s="168"/>
      <c r="P83" s="170"/>
      <c r="Q83" s="168"/>
    </row>
    <row r="84" spans="1:1400" ht="21" customHeight="1">
      <c r="A84" s="139">
        <v>6</v>
      </c>
      <c r="B84" s="140" t="s">
        <v>177</v>
      </c>
      <c r="C84" s="141"/>
      <c r="D84" s="142" t="s">
        <v>178</v>
      </c>
      <c r="E84" s="143">
        <v>175000000</v>
      </c>
      <c r="F84" s="144" t="s">
        <v>30</v>
      </c>
      <c r="G84" s="145">
        <f t="shared" si="8"/>
        <v>5</v>
      </c>
      <c r="H84" s="145">
        <v>5</v>
      </c>
      <c r="I84" s="145">
        <v>0</v>
      </c>
      <c r="J84" s="168">
        <f t="shared" si="6"/>
        <v>0</v>
      </c>
      <c r="K84" s="168">
        <f t="shared" si="7"/>
        <v>0</v>
      </c>
      <c r="L84" s="168">
        <f t="shared" si="9"/>
        <v>5</v>
      </c>
      <c r="M84" s="169">
        <f t="shared" si="10"/>
        <v>175000000</v>
      </c>
      <c r="N84" s="168">
        <f t="shared" si="11"/>
        <v>100</v>
      </c>
      <c r="O84" s="168"/>
      <c r="P84" s="170"/>
      <c r="Q84" s="168"/>
    </row>
    <row r="85" spans="1:1400" ht="23.25" customHeight="1">
      <c r="A85" s="139">
        <v>7</v>
      </c>
      <c r="B85" s="140" t="s">
        <v>179</v>
      </c>
      <c r="C85" s="141"/>
      <c r="D85" s="142" t="s">
        <v>180</v>
      </c>
      <c r="E85" s="143">
        <v>100000000</v>
      </c>
      <c r="F85" s="144" t="s">
        <v>30</v>
      </c>
      <c r="G85" s="145">
        <f t="shared" si="8"/>
        <v>5</v>
      </c>
      <c r="H85" s="145">
        <v>5</v>
      </c>
      <c r="I85" s="145">
        <v>0</v>
      </c>
      <c r="J85" s="168">
        <f t="shared" si="6"/>
        <v>0</v>
      </c>
      <c r="K85" s="168">
        <f t="shared" si="7"/>
        <v>0</v>
      </c>
      <c r="L85" s="168">
        <f t="shared" si="9"/>
        <v>5</v>
      </c>
      <c r="M85" s="169">
        <f t="shared" si="10"/>
        <v>100000000</v>
      </c>
      <c r="N85" s="168">
        <f t="shared" si="11"/>
        <v>100</v>
      </c>
      <c r="O85" s="168"/>
      <c r="P85" s="170"/>
      <c r="Q85" s="168"/>
    </row>
    <row r="86" spans="1:1400" ht="30" customHeight="1">
      <c r="A86" s="139">
        <v>8</v>
      </c>
      <c r="B86" s="140" t="s">
        <v>181</v>
      </c>
      <c r="C86" s="141"/>
      <c r="D86" s="142" t="s">
        <v>182</v>
      </c>
      <c r="E86" s="143">
        <v>1550000000</v>
      </c>
      <c r="F86" s="144" t="s">
        <v>30</v>
      </c>
      <c r="G86" s="145">
        <f t="shared" si="8"/>
        <v>5</v>
      </c>
      <c r="H86" s="145">
        <v>5</v>
      </c>
      <c r="I86" s="244">
        <v>2200000</v>
      </c>
      <c r="J86" s="168">
        <f t="shared" si="6"/>
        <v>0.14193548387096799</v>
      </c>
      <c r="K86" s="168">
        <f t="shared" si="7"/>
        <v>0.14193548387096799</v>
      </c>
      <c r="L86" s="168">
        <f t="shared" si="9"/>
        <v>4.8580645161290299</v>
      </c>
      <c r="M86" s="169">
        <f t="shared" si="10"/>
        <v>1547800000</v>
      </c>
      <c r="N86" s="168">
        <f t="shared" si="11"/>
        <v>99.858064516129005</v>
      </c>
      <c r="O86" s="168"/>
      <c r="P86" s="170"/>
      <c r="Q86" s="168"/>
    </row>
    <row r="87" spans="1:1400" ht="43.5" customHeight="1">
      <c r="A87" s="139">
        <v>9</v>
      </c>
      <c r="B87" s="140" t="s">
        <v>183</v>
      </c>
      <c r="C87" s="141"/>
      <c r="D87" s="142" t="s">
        <v>184</v>
      </c>
      <c r="E87" s="143">
        <v>147914500</v>
      </c>
      <c r="F87" s="144" t="s">
        <v>30</v>
      </c>
      <c r="G87" s="145">
        <f t="shared" si="8"/>
        <v>5</v>
      </c>
      <c r="H87" s="145">
        <v>5</v>
      </c>
      <c r="I87" s="145">
        <v>0</v>
      </c>
      <c r="J87" s="168">
        <f t="shared" si="6"/>
        <v>0</v>
      </c>
      <c r="K87" s="168">
        <f t="shared" si="7"/>
        <v>0</v>
      </c>
      <c r="L87" s="168">
        <f t="shared" si="9"/>
        <v>5</v>
      </c>
      <c r="M87" s="169">
        <f t="shared" si="10"/>
        <v>147914500</v>
      </c>
      <c r="N87" s="168">
        <f t="shared" si="11"/>
        <v>100</v>
      </c>
      <c r="O87" s="168"/>
      <c r="P87" s="170"/>
      <c r="Q87" s="168"/>
    </row>
    <row r="88" spans="1:1400" ht="26.25" customHeight="1">
      <c r="A88" s="139">
        <v>10</v>
      </c>
      <c r="B88" s="140" t="s">
        <v>185</v>
      </c>
      <c r="C88" s="141"/>
      <c r="D88" s="142" t="s">
        <v>186</v>
      </c>
      <c r="E88" s="143">
        <v>353371250</v>
      </c>
      <c r="F88" s="144" t="s">
        <v>30</v>
      </c>
      <c r="G88" s="145">
        <f t="shared" si="8"/>
        <v>5</v>
      </c>
      <c r="H88" s="145">
        <v>5</v>
      </c>
      <c r="I88" s="145">
        <v>0</v>
      </c>
      <c r="J88" s="168">
        <f t="shared" si="6"/>
        <v>0</v>
      </c>
      <c r="K88" s="168">
        <f t="shared" si="7"/>
        <v>0</v>
      </c>
      <c r="L88" s="168">
        <f t="shared" si="9"/>
        <v>5</v>
      </c>
      <c r="M88" s="169">
        <f t="shared" si="10"/>
        <v>353371250</v>
      </c>
      <c r="N88" s="168">
        <f t="shared" si="11"/>
        <v>100</v>
      </c>
      <c r="O88" s="168"/>
      <c r="P88" s="170"/>
      <c r="Q88" s="168"/>
    </row>
    <row r="89" spans="1:1400" ht="23.25" customHeight="1">
      <c r="A89" s="139">
        <v>11</v>
      </c>
      <c r="B89" s="140" t="s">
        <v>187</v>
      </c>
      <c r="C89" s="141"/>
      <c r="D89" s="142" t="s">
        <v>188</v>
      </c>
      <c r="E89" s="143">
        <v>150000000</v>
      </c>
      <c r="F89" s="144" t="s">
        <v>30</v>
      </c>
      <c r="G89" s="145">
        <f t="shared" si="8"/>
        <v>5</v>
      </c>
      <c r="H89" s="145">
        <v>5</v>
      </c>
      <c r="I89" s="244">
        <v>3000000</v>
      </c>
      <c r="J89" s="168">
        <f t="shared" si="6"/>
        <v>2</v>
      </c>
      <c r="K89" s="168">
        <f t="shared" si="7"/>
        <v>2</v>
      </c>
      <c r="L89" s="168">
        <f t="shared" si="9"/>
        <v>3</v>
      </c>
      <c r="M89" s="169">
        <f t="shared" si="10"/>
        <v>147000000</v>
      </c>
      <c r="N89" s="168">
        <f t="shared" si="11"/>
        <v>98</v>
      </c>
      <c r="O89" s="168"/>
      <c r="P89" s="170"/>
      <c r="Q89" s="168"/>
    </row>
    <row r="90" spans="1:1400" s="114" customFormat="1" ht="24" customHeight="1">
      <c r="A90" s="134" t="s">
        <v>64</v>
      </c>
      <c r="B90" s="135" t="s">
        <v>189</v>
      </c>
      <c r="C90" s="154"/>
      <c r="D90" s="155" t="s">
        <v>190</v>
      </c>
      <c r="E90" s="136">
        <f>SUM(E91:E94)</f>
        <v>676119930</v>
      </c>
      <c r="F90" s="137" t="s">
        <v>30</v>
      </c>
      <c r="G90" s="138">
        <f t="shared" si="8"/>
        <v>5</v>
      </c>
      <c r="H90" s="138">
        <v>5</v>
      </c>
      <c r="I90" s="138">
        <f>SUM(I91:I94)</f>
        <v>3000000</v>
      </c>
      <c r="J90" s="176">
        <f t="shared" si="6"/>
        <v>0.44370826341415498</v>
      </c>
      <c r="K90" s="176">
        <f t="shared" si="7"/>
        <v>0.44370826341415498</v>
      </c>
      <c r="L90" s="176">
        <f t="shared" si="9"/>
        <v>4.5562917365858402</v>
      </c>
      <c r="M90" s="177">
        <f t="shared" si="10"/>
        <v>673119930</v>
      </c>
      <c r="N90" s="176">
        <f t="shared" si="11"/>
        <v>99.556291736585806</v>
      </c>
      <c r="O90" s="176"/>
      <c r="P90" s="166"/>
      <c r="Q90" s="176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12"/>
      <c r="AG90" s="112"/>
      <c r="AH90" s="112"/>
      <c r="AI90" s="112"/>
      <c r="AJ90" s="112"/>
      <c r="AK90" s="112"/>
      <c r="AL90" s="112"/>
      <c r="AM90" s="112"/>
      <c r="AN90" s="112"/>
      <c r="AO90" s="112"/>
      <c r="AP90" s="112"/>
      <c r="AQ90" s="112"/>
      <c r="AR90" s="112"/>
      <c r="AS90" s="112"/>
      <c r="AT90" s="112"/>
      <c r="AU90" s="112"/>
      <c r="AV90" s="112"/>
      <c r="AW90" s="112"/>
      <c r="AX90" s="112"/>
      <c r="AY90" s="112"/>
      <c r="AZ90" s="112"/>
      <c r="BA90" s="112"/>
      <c r="BB90" s="112"/>
      <c r="BC90" s="112"/>
      <c r="BD90" s="112"/>
      <c r="BE90" s="112"/>
      <c r="BF90" s="112"/>
      <c r="BG90" s="112"/>
      <c r="BH90" s="112"/>
      <c r="BI90" s="112"/>
      <c r="BJ90" s="112"/>
      <c r="BK90" s="112"/>
      <c r="BL90" s="112"/>
      <c r="BM90" s="112"/>
      <c r="BN90" s="112"/>
      <c r="BO90" s="112"/>
      <c r="BP90" s="112"/>
      <c r="BQ90" s="112"/>
      <c r="BR90" s="112"/>
      <c r="BS90" s="112"/>
      <c r="BT90" s="112"/>
      <c r="BU90" s="112"/>
      <c r="BV90" s="112"/>
      <c r="BW90" s="112"/>
      <c r="BX90" s="112"/>
      <c r="BY90" s="112"/>
      <c r="BZ90" s="112"/>
      <c r="CA90" s="112"/>
      <c r="CB90" s="112"/>
      <c r="CC90" s="112"/>
      <c r="CD90" s="112"/>
      <c r="CE90" s="112"/>
      <c r="CF90" s="112"/>
      <c r="CG90" s="112"/>
      <c r="CH90" s="112"/>
      <c r="CI90" s="112"/>
      <c r="CJ90" s="112"/>
      <c r="CK90" s="112"/>
      <c r="CL90" s="112"/>
      <c r="CM90" s="112"/>
      <c r="CN90" s="112"/>
      <c r="CO90" s="112"/>
      <c r="CP90" s="112"/>
      <c r="CQ90" s="112"/>
      <c r="CR90" s="112"/>
      <c r="CS90" s="112"/>
      <c r="CT90" s="112"/>
      <c r="CU90" s="112"/>
      <c r="CV90" s="112"/>
      <c r="CW90" s="112"/>
      <c r="CX90" s="112"/>
      <c r="CY90" s="112"/>
      <c r="CZ90" s="112"/>
      <c r="DA90" s="112"/>
      <c r="DB90" s="112"/>
      <c r="DC90" s="112"/>
      <c r="DD90" s="112"/>
      <c r="DE90" s="112"/>
      <c r="DF90" s="112"/>
      <c r="DG90" s="112"/>
      <c r="DH90" s="112"/>
      <c r="DI90" s="112"/>
      <c r="DJ90" s="112"/>
      <c r="DK90" s="112"/>
      <c r="DL90" s="112"/>
      <c r="DM90" s="112"/>
      <c r="DN90" s="112"/>
      <c r="DO90" s="112"/>
      <c r="DP90" s="112"/>
      <c r="DQ90" s="112"/>
      <c r="DR90" s="112"/>
      <c r="DS90" s="112"/>
      <c r="DT90" s="112"/>
      <c r="DU90" s="112"/>
      <c r="DV90" s="112"/>
      <c r="DW90" s="112"/>
      <c r="DX90" s="112"/>
      <c r="DY90" s="112"/>
      <c r="DZ90" s="112"/>
      <c r="EA90" s="112"/>
      <c r="EB90" s="112"/>
      <c r="EC90" s="112"/>
      <c r="ED90" s="112"/>
      <c r="EE90" s="112"/>
      <c r="EF90" s="112"/>
      <c r="EG90" s="112"/>
      <c r="EH90" s="112"/>
      <c r="EI90" s="112"/>
      <c r="EJ90" s="112"/>
      <c r="EK90" s="112"/>
      <c r="EL90" s="112"/>
      <c r="EM90" s="112"/>
      <c r="EN90" s="112"/>
      <c r="EO90" s="112"/>
      <c r="EP90" s="112"/>
      <c r="EQ90" s="112"/>
      <c r="ER90" s="112"/>
      <c r="ES90" s="112"/>
      <c r="ET90" s="112"/>
      <c r="EU90" s="112"/>
      <c r="EV90" s="112"/>
      <c r="EW90" s="112"/>
      <c r="EX90" s="112"/>
      <c r="EY90" s="112"/>
      <c r="EZ90" s="112"/>
      <c r="FA90" s="112"/>
      <c r="FB90" s="112"/>
      <c r="FC90" s="112"/>
      <c r="FD90" s="112"/>
      <c r="FE90" s="112"/>
      <c r="FF90" s="112"/>
      <c r="FG90" s="112"/>
      <c r="FH90" s="112"/>
      <c r="FI90" s="112"/>
      <c r="FJ90" s="112"/>
      <c r="FK90" s="112"/>
      <c r="FL90" s="112"/>
      <c r="FM90" s="112"/>
      <c r="FN90" s="112"/>
      <c r="FO90" s="112"/>
      <c r="FP90" s="112"/>
      <c r="FQ90" s="112"/>
      <c r="FR90" s="112"/>
      <c r="FS90" s="112"/>
      <c r="FT90" s="112"/>
      <c r="FU90" s="112"/>
      <c r="FV90" s="112"/>
      <c r="FW90" s="112"/>
      <c r="FX90" s="112"/>
      <c r="FY90" s="112"/>
      <c r="FZ90" s="112"/>
      <c r="GA90" s="112"/>
      <c r="GB90" s="112"/>
      <c r="GC90" s="112"/>
      <c r="GD90" s="112"/>
      <c r="GE90" s="112"/>
      <c r="GF90" s="112"/>
      <c r="GG90" s="112"/>
      <c r="GH90" s="112"/>
      <c r="GI90" s="112"/>
      <c r="GJ90" s="112"/>
      <c r="GK90" s="112"/>
      <c r="GL90" s="112"/>
      <c r="GM90" s="112"/>
      <c r="GN90" s="112"/>
      <c r="GO90" s="112"/>
      <c r="GP90" s="112"/>
      <c r="GQ90" s="112"/>
      <c r="GR90" s="112"/>
      <c r="GS90" s="112"/>
      <c r="GT90" s="112"/>
      <c r="GU90" s="112"/>
      <c r="GV90" s="112"/>
      <c r="GW90" s="112"/>
      <c r="GX90" s="112"/>
      <c r="GY90" s="112"/>
      <c r="GZ90" s="112"/>
      <c r="HA90" s="112"/>
      <c r="HB90" s="112"/>
      <c r="HC90" s="112"/>
      <c r="HD90" s="112"/>
      <c r="HE90" s="112"/>
      <c r="HF90" s="112"/>
      <c r="HG90" s="112"/>
      <c r="HH90" s="112"/>
      <c r="HI90" s="112"/>
      <c r="HJ90" s="112"/>
      <c r="HK90" s="112"/>
      <c r="HL90" s="112"/>
      <c r="HM90" s="112"/>
      <c r="HN90" s="112"/>
      <c r="HO90" s="112"/>
      <c r="HP90" s="112"/>
      <c r="HQ90" s="112"/>
      <c r="HR90" s="112"/>
      <c r="HS90" s="112"/>
      <c r="HT90" s="112"/>
      <c r="HU90" s="112"/>
      <c r="HV90" s="112"/>
      <c r="HW90" s="112"/>
      <c r="HX90" s="112"/>
      <c r="HY90" s="112"/>
      <c r="HZ90" s="112"/>
      <c r="IA90" s="112"/>
      <c r="IB90" s="112"/>
      <c r="IC90" s="112"/>
      <c r="ID90" s="112"/>
      <c r="IE90" s="112"/>
      <c r="IF90" s="112"/>
      <c r="IG90" s="112"/>
      <c r="IH90" s="112"/>
      <c r="II90" s="112"/>
      <c r="IJ90" s="112"/>
      <c r="IK90" s="112"/>
      <c r="IL90" s="112"/>
      <c r="IM90" s="112"/>
      <c r="IN90" s="112"/>
      <c r="IO90" s="112"/>
      <c r="IP90" s="112"/>
      <c r="IQ90" s="112"/>
      <c r="IR90" s="112"/>
      <c r="IS90" s="112"/>
      <c r="IT90" s="112"/>
      <c r="IU90" s="112"/>
      <c r="IV90" s="112"/>
      <c r="IW90" s="112"/>
      <c r="IX90" s="112"/>
      <c r="IY90" s="112"/>
      <c r="IZ90" s="112"/>
      <c r="JA90" s="112"/>
      <c r="JB90" s="112"/>
      <c r="JC90" s="112"/>
      <c r="JD90" s="112"/>
      <c r="JE90" s="112"/>
      <c r="JF90" s="112"/>
      <c r="JG90" s="112"/>
      <c r="JH90" s="112"/>
      <c r="JI90" s="112"/>
      <c r="JJ90" s="112"/>
      <c r="JK90" s="112"/>
      <c r="JL90" s="112"/>
      <c r="JM90" s="112"/>
      <c r="JN90" s="112"/>
      <c r="JO90" s="112"/>
      <c r="JP90" s="112"/>
      <c r="JQ90" s="112"/>
      <c r="JR90" s="112"/>
      <c r="JS90" s="112"/>
      <c r="JT90" s="112"/>
      <c r="JU90" s="112"/>
      <c r="JV90" s="112"/>
      <c r="JW90" s="112"/>
      <c r="JX90" s="112"/>
      <c r="JY90" s="112"/>
      <c r="JZ90" s="112"/>
      <c r="KA90" s="112"/>
      <c r="KB90" s="112"/>
      <c r="KC90" s="112"/>
      <c r="KD90" s="112"/>
      <c r="KE90" s="112"/>
      <c r="KF90" s="112"/>
      <c r="KG90" s="112"/>
      <c r="KH90" s="112"/>
      <c r="KI90" s="112"/>
      <c r="KJ90" s="112"/>
      <c r="KK90" s="112"/>
      <c r="KL90" s="112"/>
      <c r="KM90" s="112"/>
      <c r="KN90" s="112"/>
      <c r="KO90" s="112"/>
      <c r="KP90" s="112"/>
      <c r="KQ90" s="112"/>
      <c r="KR90" s="112"/>
      <c r="KS90" s="112"/>
      <c r="KT90" s="112"/>
      <c r="KU90" s="112"/>
      <c r="KV90" s="112"/>
      <c r="KW90" s="112"/>
      <c r="KX90" s="112"/>
      <c r="KY90" s="112"/>
      <c r="KZ90" s="112"/>
      <c r="LA90" s="112"/>
      <c r="LB90" s="112"/>
      <c r="LC90" s="112"/>
      <c r="LD90" s="112"/>
      <c r="LE90" s="112"/>
      <c r="LF90" s="112"/>
      <c r="LG90" s="112"/>
      <c r="LH90" s="112"/>
      <c r="LI90" s="112"/>
      <c r="LJ90" s="112"/>
      <c r="LK90" s="112"/>
      <c r="LL90" s="112"/>
      <c r="LM90" s="112"/>
      <c r="LN90" s="112"/>
      <c r="LO90" s="112"/>
      <c r="LP90" s="112"/>
      <c r="LQ90" s="112"/>
      <c r="LR90" s="112"/>
      <c r="LS90" s="112"/>
      <c r="LT90" s="112"/>
      <c r="LU90" s="112"/>
      <c r="LV90" s="112"/>
      <c r="LW90" s="112"/>
      <c r="LX90" s="112"/>
      <c r="LY90" s="112"/>
      <c r="LZ90" s="112"/>
      <c r="MA90" s="112"/>
      <c r="MB90" s="112"/>
      <c r="MC90" s="112"/>
      <c r="MD90" s="112"/>
      <c r="ME90" s="112"/>
      <c r="MF90" s="112"/>
      <c r="MG90" s="112"/>
      <c r="MH90" s="112"/>
      <c r="MI90" s="112"/>
      <c r="MJ90" s="112"/>
      <c r="MK90" s="112"/>
      <c r="ML90" s="112"/>
      <c r="MM90" s="112"/>
      <c r="MN90" s="112"/>
      <c r="MO90" s="112"/>
      <c r="MP90" s="112"/>
      <c r="MQ90" s="112"/>
      <c r="MR90" s="112"/>
      <c r="MS90" s="112"/>
      <c r="MT90" s="112"/>
      <c r="MU90" s="112"/>
      <c r="MV90" s="112"/>
      <c r="MW90" s="112"/>
      <c r="MX90" s="112"/>
      <c r="MY90" s="112"/>
      <c r="MZ90" s="112"/>
      <c r="NA90" s="112"/>
      <c r="NB90" s="112"/>
      <c r="NC90" s="112"/>
      <c r="ND90" s="112"/>
      <c r="NE90" s="112"/>
      <c r="NF90" s="112"/>
      <c r="NG90" s="112"/>
      <c r="NH90" s="112"/>
      <c r="NI90" s="112"/>
      <c r="NJ90" s="112"/>
      <c r="NK90" s="112"/>
      <c r="NL90" s="112"/>
      <c r="NM90" s="112"/>
      <c r="NN90" s="112"/>
      <c r="NO90" s="112"/>
      <c r="NP90" s="112"/>
      <c r="NQ90" s="112"/>
      <c r="NR90" s="112"/>
      <c r="NS90" s="112"/>
      <c r="NT90" s="112"/>
      <c r="NU90" s="112"/>
      <c r="NV90" s="112"/>
      <c r="NW90" s="112"/>
      <c r="NX90" s="112"/>
      <c r="NY90" s="112"/>
      <c r="NZ90" s="112"/>
      <c r="OA90" s="112"/>
      <c r="OB90" s="112"/>
      <c r="OC90" s="112"/>
      <c r="OD90" s="112"/>
      <c r="OE90" s="112"/>
      <c r="OF90" s="112"/>
      <c r="OG90" s="112"/>
      <c r="OH90" s="112"/>
      <c r="OI90" s="112"/>
      <c r="OJ90" s="112"/>
      <c r="OK90" s="112"/>
      <c r="OL90" s="112"/>
      <c r="OM90" s="112"/>
      <c r="ON90" s="112"/>
      <c r="OO90" s="112"/>
      <c r="OP90" s="112"/>
      <c r="OQ90" s="112"/>
      <c r="OR90" s="112"/>
      <c r="OS90" s="112"/>
      <c r="OT90" s="112"/>
      <c r="OU90" s="112"/>
      <c r="OV90" s="112"/>
      <c r="OW90" s="112"/>
      <c r="OX90" s="112"/>
      <c r="OY90" s="112"/>
      <c r="OZ90" s="112"/>
      <c r="PA90" s="112"/>
      <c r="PB90" s="112"/>
      <c r="PC90" s="112"/>
      <c r="PD90" s="112"/>
      <c r="PE90" s="112"/>
      <c r="PF90" s="112"/>
      <c r="PG90" s="112"/>
      <c r="PH90" s="112"/>
      <c r="PI90" s="112"/>
      <c r="PJ90" s="112"/>
      <c r="PK90" s="112"/>
      <c r="PL90" s="112"/>
      <c r="PM90" s="112"/>
      <c r="PN90" s="112"/>
      <c r="PO90" s="112"/>
      <c r="PP90" s="112"/>
      <c r="PQ90" s="112"/>
      <c r="PR90" s="112"/>
      <c r="PS90" s="112"/>
      <c r="PT90" s="112"/>
      <c r="PU90" s="112"/>
      <c r="PV90" s="112"/>
      <c r="PW90" s="112"/>
      <c r="PX90" s="112"/>
      <c r="PY90" s="112"/>
      <c r="PZ90" s="112"/>
      <c r="QA90" s="112"/>
      <c r="QB90" s="112"/>
      <c r="QC90" s="112"/>
      <c r="QD90" s="112"/>
      <c r="QE90" s="112"/>
      <c r="QF90" s="112"/>
      <c r="QG90" s="112"/>
      <c r="QH90" s="112"/>
      <c r="QI90" s="112"/>
      <c r="QJ90" s="112"/>
      <c r="QK90" s="112"/>
      <c r="QL90" s="112"/>
      <c r="QM90" s="112"/>
      <c r="QN90" s="112"/>
      <c r="QO90" s="112"/>
      <c r="QP90" s="112"/>
      <c r="QQ90" s="112"/>
      <c r="QR90" s="112"/>
      <c r="QS90" s="112"/>
      <c r="QT90" s="112"/>
      <c r="QU90" s="112"/>
      <c r="QV90" s="112"/>
      <c r="QW90" s="112"/>
      <c r="QX90" s="112"/>
      <c r="QY90" s="112"/>
      <c r="QZ90" s="112"/>
      <c r="RA90" s="112"/>
      <c r="RB90" s="112"/>
      <c r="RC90" s="112"/>
      <c r="RD90" s="112"/>
      <c r="RE90" s="112"/>
      <c r="RF90" s="112"/>
      <c r="RG90" s="112"/>
      <c r="RH90" s="112"/>
      <c r="RI90" s="112"/>
      <c r="RJ90" s="112"/>
      <c r="RK90" s="112"/>
      <c r="RL90" s="112"/>
      <c r="RM90" s="112"/>
      <c r="RN90" s="112"/>
      <c r="RO90" s="112"/>
      <c r="RP90" s="112"/>
      <c r="RQ90" s="112"/>
      <c r="RR90" s="112"/>
      <c r="RS90" s="112"/>
      <c r="RT90" s="112"/>
      <c r="RU90" s="112"/>
      <c r="RV90" s="112"/>
      <c r="RW90" s="112"/>
      <c r="RX90" s="112"/>
      <c r="RY90" s="112"/>
      <c r="RZ90" s="112"/>
      <c r="SA90" s="112"/>
      <c r="SB90" s="112"/>
      <c r="SC90" s="112"/>
      <c r="SD90" s="112"/>
      <c r="SE90" s="112"/>
      <c r="SF90" s="112"/>
      <c r="SG90" s="112"/>
      <c r="SH90" s="112"/>
      <c r="SI90" s="112"/>
      <c r="SJ90" s="112"/>
      <c r="SK90" s="112"/>
      <c r="SL90" s="112"/>
      <c r="SM90" s="112"/>
      <c r="SN90" s="112"/>
      <c r="SO90" s="112"/>
      <c r="SP90" s="112"/>
      <c r="SQ90" s="112"/>
      <c r="SR90" s="112"/>
      <c r="SS90" s="112"/>
      <c r="ST90" s="112"/>
      <c r="SU90" s="112"/>
      <c r="SV90" s="112"/>
      <c r="SW90" s="112"/>
      <c r="SX90" s="112"/>
      <c r="SY90" s="112"/>
      <c r="SZ90" s="112"/>
      <c r="TA90" s="112"/>
      <c r="TB90" s="112"/>
      <c r="TC90" s="112"/>
      <c r="TD90" s="112"/>
      <c r="TE90" s="112"/>
      <c r="TF90" s="112"/>
      <c r="TG90" s="112"/>
      <c r="TH90" s="112"/>
      <c r="TI90" s="112"/>
      <c r="TJ90" s="112"/>
      <c r="TK90" s="112"/>
      <c r="TL90" s="112"/>
      <c r="TM90" s="112"/>
      <c r="TN90" s="112"/>
      <c r="TO90" s="112"/>
      <c r="TP90" s="112"/>
      <c r="TQ90" s="112"/>
      <c r="TR90" s="112"/>
      <c r="TS90" s="112"/>
      <c r="TT90" s="112"/>
      <c r="TU90" s="112"/>
      <c r="TV90" s="112"/>
      <c r="TW90" s="112"/>
      <c r="TX90" s="112"/>
      <c r="TY90" s="112"/>
      <c r="TZ90" s="112"/>
      <c r="UA90" s="112"/>
      <c r="UB90" s="112"/>
      <c r="UC90" s="112"/>
      <c r="UD90" s="112"/>
      <c r="UE90" s="112"/>
      <c r="UF90" s="112"/>
      <c r="UG90" s="112"/>
      <c r="UH90" s="112"/>
      <c r="UI90" s="112"/>
      <c r="UJ90" s="112"/>
      <c r="UK90" s="112"/>
      <c r="UL90" s="112"/>
      <c r="UM90" s="112"/>
      <c r="UN90" s="112"/>
      <c r="UO90" s="112"/>
      <c r="UP90" s="112"/>
      <c r="UQ90" s="112"/>
      <c r="UR90" s="112"/>
      <c r="US90" s="112"/>
      <c r="UT90" s="112"/>
      <c r="UU90" s="112"/>
      <c r="UV90" s="112"/>
      <c r="UW90" s="112"/>
      <c r="UX90" s="112"/>
      <c r="UY90" s="112"/>
      <c r="UZ90" s="112"/>
      <c r="VA90" s="112"/>
      <c r="VB90" s="112"/>
      <c r="VC90" s="112"/>
      <c r="VD90" s="112"/>
      <c r="VE90" s="112"/>
      <c r="VF90" s="112"/>
      <c r="VG90" s="112"/>
      <c r="VH90" s="112"/>
      <c r="VI90" s="112"/>
      <c r="VJ90" s="112"/>
      <c r="VK90" s="112"/>
      <c r="VL90" s="112"/>
      <c r="VM90" s="112"/>
      <c r="VN90" s="112"/>
      <c r="VO90" s="112"/>
      <c r="VP90" s="112"/>
      <c r="VQ90" s="112"/>
      <c r="VR90" s="112"/>
      <c r="VS90" s="112"/>
      <c r="VT90" s="112"/>
      <c r="VU90" s="112"/>
      <c r="VV90" s="112"/>
      <c r="VW90" s="112"/>
      <c r="VX90" s="112"/>
      <c r="VY90" s="112"/>
      <c r="VZ90" s="112"/>
      <c r="WA90" s="112"/>
      <c r="WB90" s="112"/>
      <c r="WC90" s="112"/>
      <c r="WD90" s="112"/>
      <c r="WE90" s="112"/>
      <c r="WF90" s="112"/>
      <c r="WG90" s="112"/>
      <c r="WH90" s="112"/>
      <c r="WI90" s="112"/>
      <c r="WJ90" s="112"/>
      <c r="WK90" s="112"/>
      <c r="WL90" s="112"/>
      <c r="WM90" s="112"/>
      <c r="WN90" s="112"/>
      <c r="WO90" s="112"/>
      <c r="WP90" s="112"/>
      <c r="WQ90" s="112"/>
      <c r="WR90" s="112"/>
      <c r="WS90" s="112"/>
      <c r="WT90" s="112"/>
      <c r="WU90" s="112"/>
      <c r="WV90" s="112"/>
      <c r="WW90" s="112"/>
      <c r="WX90" s="112"/>
      <c r="WY90" s="112"/>
      <c r="WZ90" s="112"/>
      <c r="XA90" s="112"/>
      <c r="XB90" s="112"/>
      <c r="XC90" s="112"/>
      <c r="XD90" s="112"/>
      <c r="XE90" s="112"/>
      <c r="XF90" s="112"/>
      <c r="XG90" s="112"/>
      <c r="XH90" s="112"/>
      <c r="XI90" s="112"/>
      <c r="XJ90" s="112"/>
      <c r="XK90" s="112"/>
      <c r="XL90" s="112"/>
      <c r="XM90" s="112"/>
      <c r="XN90" s="112"/>
      <c r="XO90" s="112"/>
      <c r="XP90" s="112"/>
      <c r="XQ90" s="112"/>
      <c r="XR90" s="112"/>
      <c r="XS90" s="112"/>
      <c r="XT90" s="112"/>
      <c r="XU90" s="112"/>
      <c r="XV90" s="112"/>
      <c r="XW90" s="112"/>
      <c r="XX90" s="112"/>
      <c r="XY90" s="112"/>
      <c r="XZ90" s="112"/>
      <c r="YA90" s="112"/>
      <c r="YB90" s="112"/>
      <c r="YC90" s="112"/>
      <c r="YD90" s="112"/>
      <c r="YE90" s="112"/>
      <c r="YF90" s="112"/>
      <c r="YG90" s="112"/>
      <c r="YH90" s="112"/>
      <c r="YI90" s="112"/>
      <c r="YJ90" s="112"/>
      <c r="YK90" s="112"/>
      <c r="YL90" s="112"/>
      <c r="YM90" s="112"/>
      <c r="YN90" s="112"/>
      <c r="YO90" s="112"/>
      <c r="YP90" s="112"/>
      <c r="YQ90" s="112"/>
      <c r="YR90" s="112"/>
      <c r="YS90" s="112"/>
      <c r="YT90" s="112"/>
      <c r="YU90" s="112"/>
      <c r="YV90" s="112"/>
      <c r="YW90" s="112"/>
      <c r="YX90" s="112"/>
      <c r="YY90" s="112"/>
      <c r="YZ90" s="112"/>
      <c r="ZA90" s="112"/>
      <c r="ZB90" s="112"/>
      <c r="ZC90" s="112"/>
      <c r="ZD90" s="112"/>
      <c r="ZE90" s="112"/>
      <c r="ZF90" s="112"/>
      <c r="ZG90" s="112"/>
      <c r="ZH90" s="112"/>
      <c r="ZI90" s="112"/>
      <c r="ZJ90" s="112"/>
      <c r="ZK90" s="112"/>
      <c r="ZL90" s="112"/>
      <c r="ZM90" s="112"/>
      <c r="ZN90" s="112"/>
      <c r="ZO90" s="112"/>
      <c r="ZP90" s="112"/>
      <c r="ZQ90" s="112"/>
      <c r="ZR90" s="112"/>
      <c r="ZS90" s="112"/>
      <c r="ZT90" s="112"/>
      <c r="ZU90" s="112"/>
      <c r="ZV90" s="112"/>
      <c r="ZW90" s="112"/>
      <c r="ZX90" s="112"/>
      <c r="ZY90" s="112"/>
      <c r="ZZ90" s="112"/>
      <c r="AAA90" s="112"/>
      <c r="AAB90" s="112"/>
      <c r="AAC90" s="112"/>
      <c r="AAD90" s="112"/>
      <c r="AAE90" s="112"/>
      <c r="AAF90" s="112"/>
      <c r="AAG90" s="112"/>
      <c r="AAH90" s="112"/>
      <c r="AAI90" s="112"/>
      <c r="AAJ90" s="112"/>
      <c r="AAK90" s="112"/>
      <c r="AAL90" s="112"/>
      <c r="AAM90" s="112"/>
      <c r="AAN90" s="112"/>
      <c r="AAO90" s="112"/>
      <c r="AAP90" s="112"/>
      <c r="AAQ90" s="112"/>
      <c r="AAR90" s="112"/>
      <c r="AAS90" s="112"/>
      <c r="AAT90" s="112"/>
      <c r="AAU90" s="112"/>
      <c r="AAV90" s="112"/>
      <c r="AAW90" s="112"/>
      <c r="AAX90" s="112"/>
      <c r="AAY90" s="112"/>
      <c r="AAZ90" s="112"/>
      <c r="ABA90" s="112"/>
      <c r="ABB90" s="112"/>
      <c r="ABC90" s="112"/>
      <c r="ABD90" s="112"/>
      <c r="ABE90" s="112"/>
      <c r="ABF90" s="112"/>
      <c r="ABG90" s="112"/>
      <c r="ABH90" s="112"/>
      <c r="ABI90" s="112"/>
      <c r="ABJ90" s="112"/>
      <c r="ABK90" s="112"/>
      <c r="ABL90" s="112"/>
      <c r="ABM90" s="112"/>
      <c r="ABN90" s="112"/>
      <c r="ABO90" s="112"/>
      <c r="ABP90" s="112"/>
      <c r="ABQ90" s="112"/>
      <c r="ABR90" s="112"/>
      <c r="ABS90" s="112"/>
      <c r="ABT90" s="112"/>
      <c r="ABU90" s="112"/>
      <c r="ABV90" s="112"/>
      <c r="ABW90" s="112"/>
      <c r="ABX90" s="112"/>
      <c r="ABY90" s="112"/>
      <c r="ABZ90" s="112"/>
      <c r="ACA90" s="112"/>
      <c r="ACB90" s="112"/>
      <c r="ACC90" s="112"/>
      <c r="ACD90" s="112"/>
      <c r="ACE90" s="112"/>
      <c r="ACF90" s="112"/>
      <c r="ACG90" s="112"/>
      <c r="ACH90" s="112"/>
      <c r="ACI90" s="112"/>
      <c r="ACJ90" s="112"/>
      <c r="ACK90" s="112"/>
      <c r="ACL90" s="112"/>
      <c r="ACM90" s="112"/>
      <c r="ACN90" s="112"/>
      <c r="ACO90" s="112"/>
      <c r="ACP90" s="112"/>
      <c r="ACQ90" s="112"/>
      <c r="ACR90" s="112"/>
      <c r="ACS90" s="112"/>
      <c r="ACT90" s="112"/>
      <c r="ACU90" s="112"/>
      <c r="ACV90" s="112"/>
      <c r="ACW90" s="112"/>
      <c r="ACX90" s="112"/>
      <c r="ACY90" s="112"/>
      <c r="ACZ90" s="112"/>
      <c r="ADA90" s="112"/>
      <c r="ADB90" s="112"/>
      <c r="ADC90" s="112"/>
      <c r="ADD90" s="112"/>
      <c r="ADE90" s="112"/>
      <c r="ADF90" s="112"/>
      <c r="ADG90" s="112"/>
      <c r="ADH90" s="112"/>
      <c r="ADI90" s="112"/>
      <c r="ADJ90" s="112"/>
      <c r="ADK90" s="112"/>
      <c r="ADL90" s="112"/>
      <c r="ADM90" s="112"/>
      <c r="ADN90" s="112"/>
      <c r="ADO90" s="112"/>
      <c r="ADP90" s="112"/>
      <c r="ADQ90" s="112"/>
      <c r="ADR90" s="112"/>
      <c r="ADS90" s="112"/>
      <c r="ADT90" s="112"/>
      <c r="ADU90" s="112"/>
      <c r="ADV90" s="112"/>
      <c r="ADW90" s="112"/>
      <c r="ADX90" s="112"/>
      <c r="ADY90" s="112"/>
      <c r="ADZ90" s="112"/>
      <c r="AEA90" s="112"/>
      <c r="AEB90" s="112"/>
      <c r="AEC90" s="112"/>
      <c r="AED90" s="112"/>
      <c r="AEE90" s="112"/>
      <c r="AEF90" s="112"/>
      <c r="AEG90" s="112"/>
      <c r="AEH90" s="112"/>
      <c r="AEI90" s="112"/>
      <c r="AEJ90" s="112"/>
      <c r="AEK90" s="112"/>
      <c r="AEL90" s="112"/>
      <c r="AEM90" s="112"/>
      <c r="AEN90" s="112"/>
      <c r="AEO90" s="112"/>
      <c r="AEP90" s="112"/>
      <c r="AEQ90" s="112"/>
      <c r="AER90" s="112"/>
      <c r="AES90" s="112"/>
      <c r="AET90" s="112"/>
      <c r="AEU90" s="112"/>
      <c r="AEV90" s="112"/>
      <c r="AEW90" s="112"/>
      <c r="AEX90" s="112"/>
      <c r="AEY90" s="112"/>
      <c r="AEZ90" s="112"/>
      <c r="AFA90" s="112"/>
      <c r="AFB90" s="112"/>
      <c r="AFC90" s="112"/>
      <c r="AFD90" s="112"/>
      <c r="AFE90" s="112"/>
      <c r="AFF90" s="112"/>
      <c r="AFG90" s="112"/>
      <c r="AFH90" s="112"/>
      <c r="AFI90" s="112"/>
      <c r="AFJ90" s="112"/>
      <c r="AFK90" s="112"/>
      <c r="AFL90" s="112"/>
      <c r="AFM90" s="112"/>
      <c r="AFN90" s="112"/>
      <c r="AFO90" s="112"/>
      <c r="AFP90" s="112"/>
      <c r="AFQ90" s="112"/>
      <c r="AFR90" s="112"/>
      <c r="AFS90" s="112"/>
      <c r="AFT90" s="112"/>
      <c r="AFU90" s="112"/>
      <c r="AFV90" s="112"/>
      <c r="AFW90" s="112"/>
      <c r="AFX90" s="112"/>
      <c r="AFY90" s="112"/>
      <c r="AFZ90" s="112"/>
      <c r="AGA90" s="112"/>
      <c r="AGB90" s="112"/>
      <c r="AGC90" s="112"/>
      <c r="AGD90" s="112"/>
      <c r="AGE90" s="112"/>
      <c r="AGF90" s="112"/>
      <c r="AGG90" s="112"/>
      <c r="AGH90" s="112"/>
      <c r="AGI90" s="112"/>
      <c r="AGJ90" s="112"/>
      <c r="AGK90" s="112"/>
      <c r="AGL90" s="112"/>
      <c r="AGM90" s="112"/>
      <c r="AGN90" s="112"/>
      <c r="AGO90" s="112"/>
      <c r="AGP90" s="112"/>
      <c r="AGQ90" s="112"/>
      <c r="AGR90" s="112"/>
      <c r="AGS90" s="112"/>
      <c r="AGT90" s="112"/>
      <c r="AGU90" s="112"/>
      <c r="AGV90" s="112"/>
      <c r="AGW90" s="112"/>
      <c r="AGX90" s="112"/>
      <c r="AGY90" s="112"/>
      <c r="AGZ90" s="112"/>
      <c r="AHA90" s="112"/>
      <c r="AHB90" s="112"/>
      <c r="AHC90" s="112"/>
      <c r="AHD90" s="112"/>
      <c r="AHE90" s="112"/>
      <c r="AHF90" s="112"/>
      <c r="AHG90" s="112"/>
      <c r="AHH90" s="112"/>
      <c r="AHI90" s="112"/>
      <c r="AHJ90" s="112"/>
      <c r="AHK90" s="112"/>
      <c r="AHL90" s="112"/>
      <c r="AHM90" s="112"/>
      <c r="AHN90" s="112"/>
      <c r="AHO90" s="112"/>
      <c r="AHP90" s="112"/>
      <c r="AHQ90" s="112"/>
      <c r="AHR90" s="112"/>
      <c r="AHS90" s="112"/>
      <c r="AHT90" s="112"/>
      <c r="AHU90" s="112"/>
      <c r="AHV90" s="112"/>
      <c r="AHW90" s="112"/>
      <c r="AHX90" s="112"/>
      <c r="AHY90" s="112"/>
      <c r="AHZ90" s="112"/>
      <c r="AIA90" s="112"/>
      <c r="AIB90" s="112"/>
      <c r="AIC90" s="112"/>
      <c r="AID90" s="112"/>
      <c r="AIE90" s="112"/>
      <c r="AIF90" s="112"/>
      <c r="AIG90" s="112"/>
      <c r="AIH90" s="112"/>
      <c r="AII90" s="112"/>
      <c r="AIJ90" s="112"/>
      <c r="AIK90" s="112"/>
      <c r="AIL90" s="112"/>
      <c r="AIM90" s="112"/>
      <c r="AIN90" s="112"/>
      <c r="AIO90" s="112"/>
      <c r="AIP90" s="112"/>
      <c r="AIQ90" s="112"/>
      <c r="AIR90" s="112"/>
      <c r="AIS90" s="112"/>
      <c r="AIT90" s="112"/>
      <c r="AIU90" s="112"/>
      <c r="AIV90" s="112"/>
      <c r="AIW90" s="112"/>
      <c r="AIX90" s="112"/>
      <c r="AIY90" s="112"/>
      <c r="AIZ90" s="112"/>
      <c r="AJA90" s="112"/>
      <c r="AJB90" s="112"/>
      <c r="AJC90" s="112"/>
      <c r="AJD90" s="112"/>
      <c r="AJE90" s="112"/>
      <c r="AJF90" s="112"/>
      <c r="AJG90" s="112"/>
      <c r="AJH90" s="112"/>
      <c r="AJI90" s="112"/>
      <c r="AJJ90" s="112"/>
      <c r="AJK90" s="112"/>
      <c r="AJL90" s="112"/>
      <c r="AJM90" s="112"/>
      <c r="AJN90" s="112"/>
      <c r="AJO90" s="112"/>
      <c r="AJP90" s="112"/>
      <c r="AJQ90" s="112"/>
      <c r="AJR90" s="112"/>
      <c r="AJS90" s="112"/>
      <c r="AJT90" s="112"/>
      <c r="AJU90" s="112"/>
      <c r="AJV90" s="112"/>
      <c r="AJW90" s="112"/>
      <c r="AJX90" s="112"/>
      <c r="AJY90" s="112"/>
      <c r="AJZ90" s="112"/>
      <c r="AKA90" s="112"/>
      <c r="AKB90" s="112"/>
      <c r="AKC90" s="112"/>
      <c r="AKD90" s="112"/>
      <c r="AKE90" s="112"/>
      <c r="AKF90" s="112"/>
      <c r="AKG90" s="112"/>
      <c r="AKH90" s="112"/>
      <c r="AKI90" s="112"/>
      <c r="AKJ90" s="112"/>
      <c r="AKK90" s="112"/>
      <c r="AKL90" s="112"/>
      <c r="AKM90" s="112"/>
      <c r="AKN90" s="112"/>
      <c r="AKO90" s="112"/>
      <c r="AKP90" s="112"/>
      <c r="AKQ90" s="112"/>
      <c r="AKR90" s="112"/>
      <c r="AKS90" s="112"/>
      <c r="AKT90" s="112"/>
      <c r="AKU90" s="112"/>
      <c r="AKV90" s="112"/>
      <c r="AKW90" s="112"/>
      <c r="AKX90" s="112"/>
      <c r="AKY90" s="112"/>
      <c r="AKZ90" s="112"/>
      <c r="ALA90" s="112"/>
      <c r="ALB90" s="112"/>
      <c r="ALC90" s="112"/>
      <c r="ALD90" s="112"/>
      <c r="ALE90" s="112"/>
      <c r="ALF90" s="112"/>
      <c r="ALG90" s="112"/>
      <c r="ALH90" s="112"/>
      <c r="ALI90" s="112"/>
      <c r="ALJ90" s="112"/>
      <c r="ALK90" s="112"/>
      <c r="ALL90" s="112"/>
      <c r="ALM90" s="112"/>
      <c r="ALN90" s="112"/>
      <c r="ALO90" s="112"/>
      <c r="ALP90" s="112"/>
      <c r="ALQ90" s="112"/>
      <c r="ALR90" s="112"/>
      <c r="ALS90" s="112"/>
      <c r="ALT90" s="112"/>
      <c r="ALU90" s="112"/>
      <c r="ALV90" s="112"/>
      <c r="ALW90" s="112"/>
      <c r="ALX90" s="112"/>
      <c r="ALY90" s="112"/>
      <c r="ALZ90" s="112"/>
      <c r="AMA90" s="112"/>
      <c r="AMB90" s="112"/>
      <c r="AMC90" s="112"/>
      <c r="AMD90" s="112"/>
      <c r="AME90" s="112"/>
      <c r="AMF90" s="112"/>
      <c r="AMG90" s="112"/>
      <c r="AMH90" s="112"/>
      <c r="AMI90" s="112"/>
      <c r="AMJ90" s="112"/>
      <c r="AMK90" s="112"/>
      <c r="AML90" s="112"/>
      <c r="AMM90" s="112"/>
      <c r="AMN90" s="112"/>
      <c r="AMO90" s="112"/>
      <c r="AMP90" s="112"/>
      <c r="AMQ90" s="112"/>
      <c r="AMR90" s="112"/>
      <c r="AMS90" s="112"/>
      <c r="AMT90" s="112"/>
      <c r="AMU90" s="112"/>
      <c r="AMV90" s="112"/>
      <c r="AMW90" s="112"/>
      <c r="AMX90" s="112"/>
      <c r="AMY90" s="112"/>
      <c r="AMZ90" s="112"/>
      <c r="ANA90" s="112"/>
      <c r="ANB90" s="112"/>
      <c r="ANC90" s="112"/>
      <c r="AND90" s="112"/>
      <c r="ANE90" s="112"/>
      <c r="ANF90" s="112"/>
      <c r="ANG90" s="112"/>
      <c r="ANH90" s="112"/>
      <c r="ANI90" s="112"/>
      <c r="ANJ90" s="112"/>
      <c r="ANK90" s="112"/>
      <c r="ANL90" s="112"/>
      <c r="ANM90" s="112"/>
      <c r="ANN90" s="112"/>
      <c r="ANO90" s="112"/>
      <c r="ANP90" s="112"/>
      <c r="ANQ90" s="112"/>
      <c r="ANR90" s="112"/>
      <c r="ANS90" s="112"/>
      <c r="ANT90" s="112"/>
      <c r="ANU90" s="112"/>
      <c r="ANV90" s="112"/>
      <c r="ANW90" s="112"/>
      <c r="ANX90" s="112"/>
      <c r="ANY90" s="112"/>
      <c r="ANZ90" s="112"/>
      <c r="AOA90" s="112"/>
      <c r="AOB90" s="112"/>
      <c r="AOC90" s="112"/>
      <c r="AOD90" s="112"/>
      <c r="AOE90" s="112"/>
      <c r="AOF90" s="112"/>
      <c r="AOG90" s="112"/>
      <c r="AOH90" s="112"/>
      <c r="AOI90" s="112"/>
      <c r="AOJ90" s="112"/>
      <c r="AOK90" s="112"/>
      <c r="AOL90" s="112"/>
      <c r="AOM90" s="112"/>
      <c r="AON90" s="112"/>
      <c r="AOO90" s="112"/>
      <c r="AOP90" s="112"/>
      <c r="AOQ90" s="112"/>
      <c r="AOR90" s="112"/>
      <c r="AOS90" s="112"/>
      <c r="AOT90" s="112"/>
      <c r="AOU90" s="112"/>
      <c r="AOV90" s="112"/>
      <c r="AOW90" s="112"/>
      <c r="AOX90" s="112"/>
      <c r="AOY90" s="112"/>
      <c r="AOZ90" s="112"/>
      <c r="APA90" s="112"/>
      <c r="APB90" s="112"/>
      <c r="APC90" s="112"/>
      <c r="APD90" s="112"/>
      <c r="APE90" s="112"/>
      <c r="APF90" s="112"/>
      <c r="APG90" s="112"/>
      <c r="APH90" s="112"/>
      <c r="API90" s="112"/>
      <c r="APJ90" s="112"/>
      <c r="APK90" s="112"/>
      <c r="APL90" s="112"/>
      <c r="APM90" s="112"/>
      <c r="APN90" s="112"/>
      <c r="APO90" s="112"/>
      <c r="APP90" s="112"/>
      <c r="APQ90" s="112"/>
      <c r="APR90" s="112"/>
      <c r="APS90" s="112"/>
      <c r="APT90" s="112"/>
      <c r="APU90" s="112"/>
      <c r="APV90" s="112"/>
      <c r="APW90" s="112"/>
      <c r="APX90" s="112"/>
      <c r="APY90" s="112"/>
      <c r="APZ90" s="112"/>
      <c r="AQA90" s="112"/>
      <c r="AQB90" s="112"/>
      <c r="AQC90" s="112"/>
      <c r="AQD90" s="112"/>
      <c r="AQE90" s="112"/>
      <c r="AQF90" s="112"/>
      <c r="AQG90" s="112"/>
      <c r="AQH90" s="112"/>
      <c r="AQI90" s="112"/>
      <c r="AQJ90" s="112"/>
      <c r="AQK90" s="112"/>
      <c r="AQL90" s="112"/>
      <c r="AQM90" s="112"/>
      <c r="AQN90" s="112"/>
      <c r="AQO90" s="112"/>
      <c r="AQP90" s="112"/>
      <c r="AQQ90" s="112"/>
      <c r="AQR90" s="112"/>
      <c r="AQS90" s="112"/>
      <c r="AQT90" s="112"/>
      <c r="AQU90" s="112"/>
      <c r="AQV90" s="112"/>
      <c r="AQW90" s="112"/>
      <c r="AQX90" s="112"/>
      <c r="AQY90" s="112"/>
      <c r="AQZ90" s="112"/>
      <c r="ARA90" s="112"/>
      <c r="ARB90" s="112"/>
      <c r="ARC90" s="112"/>
      <c r="ARD90" s="112"/>
      <c r="ARE90" s="112"/>
      <c r="ARF90" s="112"/>
      <c r="ARG90" s="112"/>
      <c r="ARH90" s="112"/>
      <c r="ARI90" s="112"/>
      <c r="ARJ90" s="112"/>
      <c r="ARK90" s="112"/>
      <c r="ARL90" s="112"/>
      <c r="ARM90" s="112"/>
      <c r="ARN90" s="112"/>
      <c r="ARO90" s="112"/>
      <c r="ARP90" s="112"/>
      <c r="ARQ90" s="112"/>
      <c r="ARR90" s="112"/>
      <c r="ARS90" s="112"/>
      <c r="ART90" s="112"/>
      <c r="ARU90" s="112"/>
      <c r="ARV90" s="112"/>
      <c r="ARW90" s="112"/>
      <c r="ARX90" s="112"/>
      <c r="ARY90" s="112"/>
      <c r="ARZ90" s="112"/>
      <c r="ASA90" s="112"/>
      <c r="ASB90" s="112"/>
      <c r="ASC90" s="112"/>
      <c r="ASD90" s="112"/>
      <c r="ASE90" s="112"/>
      <c r="ASF90" s="112"/>
      <c r="ASG90" s="112"/>
      <c r="ASH90" s="112"/>
      <c r="ASI90" s="112"/>
      <c r="ASJ90" s="112"/>
      <c r="ASK90" s="112"/>
      <c r="ASL90" s="112"/>
      <c r="ASM90" s="112"/>
      <c r="ASN90" s="112"/>
      <c r="ASO90" s="112"/>
      <c r="ASP90" s="112"/>
      <c r="ASQ90" s="112"/>
      <c r="ASR90" s="112"/>
      <c r="ASS90" s="112"/>
      <c r="AST90" s="112"/>
      <c r="ASU90" s="112"/>
      <c r="ASV90" s="112"/>
      <c r="ASW90" s="112"/>
      <c r="ASX90" s="112"/>
      <c r="ASY90" s="112"/>
      <c r="ASZ90" s="112"/>
      <c r="ATA90" s="112"/>
      <c r="ATB90" s="112"/>
      <c r="ATC90" s="112"/>
      <c r="ATD90" s="112"/>
      <c r="ATE90" s="112"/>
      <c r="ATF90" s="112"/>
      <c r="ATG90" s="112"/>
      <c r="ATH90" s="112"/>
      <c r="ATI90" s="112"/>
      <c r="ATJ90" s="112"/>
      <c r="ATK90" s="112"/>
      <c r="ATL90" s="112"/>
      <c r="ATM90" s="112"/>
      <c r="ATN90" s="112"/>
      <c r="ATO90" s="112"/>
      <c r="ATP90" s="112"/>
      <c r="ATQ90" s="112"/>
      <c r="ATR90" s="112"/>
      <c r="ATS90" s="112"/>
      <c r="ATT90" s="112"/>
      <c r="ATU90" s="112"/>
      <c r="ATV90" s="112"/>
      <c r="ATW90" s="112"/>
      <c r="ATX90" s="112"/>
      <c r="ATY90" s="112"/>
      <c r="ATZ90" s="112"/>
      <c r="AUA90" s="112"/>
      <c r="AUB90" s="112"/>
      <c r="AUC90" s="112"/>
      <c r="AUD90" s="112"/>
      <c r="AUE90" s="112"/>
      <c r="AUF90" s="112"/>
      <c r="AUG90" s="112"/>
      <c r="AUH90" s="112"/>
      <c r="AUI90" s="112"/>
      <c r="AUJ90" s="112"/>
      <c r="AUK90" s="112"/>
      <c r="AUL90" s="112"/>
      <c r="AUM90" s="112"/>
      <c r="AUN90" s="112"/>
      <c r="AUO90" s="112"/>
      <c r="AUP90" s="112"/>
      <c r="AUQ90" s="112"/>
      <c r="AUR90" s="112"/>
      <c r="AUS90" s="112"/>
      <c r="AUT90" s="112"/>
      <c r="AUU90" s="112"/>
      <c r="AUV90" s="112"/>
      <c r="AUW90" s="112"/>
      <c r="AUX90" s="112"/>
      <c r="AUY90" s="112"/>
      <c r="AUZ90" s="112"/>
      <c r="AVA90" s="112"/>
      <c r="AVB90" s="112"/>
      <c r="AVC90" s="112"/>
      <c r="AVD90" s="112"/>
      <c r="AVE90" s="112"/>
      <c r="AVF90" s="112"/>
      <c r="AVG90" s="112"/>
      <c r="AVH90" s="112"/>
      <c r="AVI90" s="112"/>
      <c r="AVJ90" s="112"/>
      <c r="AVK90" s="112"/>
      <c r="AVL90" s="112"/>
      <c r="AVM90" s="112"/>
      <c r="AVN90" s="112"/>
      <c r="AVO90" s="112"/>
      <c r="AVP90" s="112"/>
      <c r="AVQ90" s="112"/>
      <c r="AVR90" s="112"/>
      <c r="AVS90" s="112"/>
      <c r="AVT90" s="112"/>
      <c r="AVU90" s="112"/>
      <c r="AVV90" s="112"/>
      <c r="AVW90" s="112"/>
      <c r="AVX90" s="112"/>
      <c r="AVY90" s="112"/>
      <c r="AVZ90" s="112"/>
      <c r="AWA90" s="112"/>
      <c r="AWB90" s="112"/>
      <c r="AWC90" s="112"/>
      <c r="AWD90" s="112"/>
      <c r="AWE90" s="112"/>
      <c r="AWF90" s="112"/>
      <c r="AWG90" s="112"/>
      <c r="AWH90" s="112"/>
      <c r="AWI90" s="112"/>
      <c r="AWJ90" s="112"/>
      <c r="AWK90" s="112"/>
      <c r="AWL90" s="112"/>
      <c r="AWM90" s="112"/>
      <c r="AWN90" s="112"/>
      <c r="AWO90" s="112"/>
      <c r="AWP90" s="112"/>
      <c r="AWQ90" s="112"/>
      <c r="AWR90" s="112"/>
      <c r="AWS90" s="112"/>
      <c r="AWT90" s="112"/>
      <c r="AWU90" s="112"/>
      <c r="AWV90" s="112"/>
      <c r="AWW90" s="112"/>
      <c r="AWX90" s="112"/>
      <c r="AWY90" s="112"/>
      <c r="AWZ90" s="112"/>
      <c r="AXA90" s="112"/>
      <c r="AXB90" s="112"/>
      <c r="AXC90" s="112"/>
      <c r="AXD90" s="112"/>
      <c r="AXE90" s="112"/>
      <c r="AXF90" s="112"/>
      <c r="AXG90" s="112"/>
      <c r="AXH90" s="112"/>
      <c r="AXI90" s="112"/>
      <c r="AXJ90" s="112"/>
      <c r="AXK90" s="112"/>
      <c r="AXL90" s="112"/>
      <c r="AXM90" s="112"/>
      <c r="AXN90" s="112"/>
      <c r="AXO90" s="112"/>
      <c r="AXP90" s="112"/>
      <c r="AXQ90" s="112"/>
      <c r="AXR90" s="112"/>
      <c r="AXS90" s="112"/>
      <c r="AXT90" s="112"/>
      <c r="AXU90" s="112"/>
      <c r="AXV90" s="112"/>
      <c r="AXW90" s="112"/>
      <c r="AXX90" s="112"/>
      <c r="AXY90" s="112"/>
      <c r="AXZ90" s="112"/>
      <c r="AYA90" s="112"/>
      <c r="AYB90" s="112"/>
      <c r="AYC90" s="112"/>
      <c r="AYD90" s="112"/>
      <c r="AYE90" s="112"/>
      <c r="AYF90" s="112"/>
      <c r="AYG90" s="112"/>
      <c r="AYH90" s="112"/>
      <c r="AYI90" s="112"/>
      <c r="AYJ90" s="112"/>
      <c r="AYK90" s="112"/>
      <c r="AYL90" s="112"/>
      <c r="AYM90" s="112"/>
      <c r="AYN90" s="112"/>
      <c r="AYO90" s="112"/>
      <c r="AYP90" s="112"/>
      <c r="AYQ90" s="112"/>
      <c r="AYR90" s="112"/>
      <c r="AYS90" s="112"/>
      <c r="AYT90" s="112"/>
      <c r="AYU90" s="112"/>
      <c r="AYV90" s="112"/>
      <c r="AYW90" s="112"/>
      <c r="AYX90" s="112"/>
      <c r="AYY90" s="112"/>
      <c r="AYZ90" s="112"/>
      <c r="AZA90" s="112"/>
      <c r="AZB90" s="112"/>
      <c r="AZC90" s="112"/>
      <c r="AZD90" s="112"/>
      <c r="AZE90" s="112"/>
      <c r="AZF90" s="112"/>
      <c r="AZG90" s="112"/>
      <c r="AZH90" s="112"/>
      <c r="AZI90" s="112"/>
      <c r="AZJ90" s="112"/>
      <c r="AZK90" s="112"/>
      <c r="AZL90" s="112"/>
      <c r="AZM90" s="112"/>
      <c r="AZN90" s="112"/>
      <c r="AZO90" s="112"/>
      <c r="AZP90" s="112"/>
      <c r="AZQ90" s="112"/>
      <c r="AZR90" s="112"/>
      <c r="AZS90" s="112"/>
      <c r="AZT90" s="112"/>
      <c r="AZU90" s="112"/>
      <c r="AZV90" s="112"/>
      <c r="AZW90" s="112"/>
      <c r="AZX90" s="112"/>
      <c r="AZY90" s="112"/>
      <c r="AZZ90" s="112"/>
      <c r="BAA90" s="112"/>
      <c r="BAB90" s="112"/>
      <c r="BAC90" s="112"/>
      <c r="BAD90" s="112"/>
      <c r="BAE90" s="112"/>
      <c r="BAF90" s="112"/>
      <c r="BAG90" s="112"/>
      <c r="BAH90" s="112"/>
      <c r="BAI90" s="112"/>
      <c r="BAJ90" s="112"/>
      <c r="BAK90" s="112"/>
      <c r="BAL90" s="112"/>
      <c r="BAM90" s="112"/>
      <c r="BAN90" s="112"/>
      <c r="BAO90" s="112"/>
      <c r="BAP90" s="112"/>
      <c r="BAQ90" s="112"/>
      <c r="BAR90" s="112"/>
      <c r="BAS90" s="112"/>
      <c r="BAT90" s="112"/>
      <c r="BAU90" s="112"/>
      <c r="BAV90" s="112"/>
    </row>
    <row r="91" spans="1:1400" ht="36" customHeight="1">
      <c r="A91" s="139">
        <v>1</v>
      </c>
      <c r="B91" s="140" t="s">
        <v>191</v>
      </c>
      <c r="C91" s="141"/>
      <c r="D91" s="142" t="s">
        <v>192</v>
      </c>
      <c r="E91" s="143">
        <v>433070000</v>
      </c>
      <c r="F91" s="144" t="s">
        <v>30</v>
      </c>
      <c r="G91" s="145">
        <f t="shared" si="8"/>
        <v>5</v>
      </c>
      <c r="H91" s="145">
        <v>5</v>
      </c>
      <c r="I91" s="145">
        <v>0</v>
      </c>
      <c r="J91" s="168">
        <f t="shared" si="6"/>
        <v>0</v>
      </c>
      <c r="K91" s="168">
        <f t="shared" si="7"/>
        <v>0</v>
      </c>
      <c r="L91" s="168">
        <f t="shared" si="9"/>
        <v>5</v>
      </c>
      <c r="M91" s="169">
        <f t="shared" si="10"/>
        <v>433070000</v>
      </c>
      <c r="N91" s="168">
        <f t="shared" si="11"/>
        <v>100</v>
      </c>
      <c r="O91" s="168"/>
      <c r="P91" s="170"/>
      <c r="Q91" s="168"/>
    </row>
    <row r="92" spans="1:1400" ht="41.25" customHeight="1">
      <c r="A92" s="139">
        <v>2</v>
      </c>
      <c r="B92" s="140" t="s">
        <v>193</v>
      </c>
      <c r="C92" s="141"/>
      <c r="D92" s="142" t="s">
        <v>194</v>
      </c>
      <c r="E92" s="143">
        <v>75000000</v>
      </c>
      <c r="F92" s="144" t="s">
        <v>30</v>
      </c>
      <c r="G92" s="145">
        <f t="shared" si="8"/>
        <v>5</v>
      </c>
      <c r="H92" s="145">
        <v>5</v>
      </c>
      <c r="I92" s="145">
        <v>0</v>
      </c>
      <c r="J92" s="168">
        <f t="shared" si="6"/>
        <v>0</v>
      </c>
      <c r="K92" s="168">
        <f t="shared" si="7"/>
        <v>0</v>
      </c>
      <c r="L92" s="168">
        <f t="shared" si="9"/>
        <v>5</v>
      </c>
      <c r="M92" s="169">
        <f t="shared" si="10"/>
        <v>75000000</v>
      </c>
      <c r="N92" s="168">
        <f t="shared" si="11"/>
        <v>100</v>
      </c>
      <c r="O92" s="168"/>
      <c r="P92" s="170"/>
      <c r="Q92" s="168"/>
    </row>
    <row r="93" spans="1:1400" ht="52.5" customHeight="1">
      <c r="A93" s="139">
        <v>3</v>
      </c>
      <c r="B93" s="140" t="s">
        <v>195</v>
      </c>
      <c r="C93" s="141"/>
      <c r="D93" s="142" t="s">
        <v>196</v>
      </c>
      <c r="E93" s="143">
        <v>74999930</v>
      </c>
      <c r="F93" s="144" t="s">
        <v>30</v>
      </c>
      <c r="G93" s="145">
        <f t="shared" si="8"/>
        <v>5</v>
      </c>
      <c r="H93" s="145">
        <v>5</v>
      </c>
      <c r="I93" s="145">
        <v>0</v>
      </c>
      <c r="J93" s="168">
        <f t="shared" si="6"/>
        <v>0</v>
      </c>
      <c r="K93" s="168">
        <f t="shared" si="7"/>
        <v>0</v>
      </c>
      <c r="L93" s="168">
        <f t="shared" si="9"/>
        <v>5</v>
      </c>
      <c r="M93" s="169">
        <f t="shared" si="10"/>
        <v>74999930</v>
      </c>
      <c r="N93" s="168">
        <f t="shared" si="11"/>
        <v>100</v>
      </c>
      <c r="O93" s="168"/>
      <c r="P93" s="170"/>
      <c r="Q93" s="168"/>
    </row>
    <row r="94" spans="1:1400" ht="33" customHeight="1">
      <c r="A94" s="139">
        <v>4</v>
      </c>
      <c r="B94" s="140" t="s">
        <v>197</v>
      </c>
      <c r="C94" s="141"/>
      <c r="D94" s="142" t="s">
        <v>253</v>
      </c>
      <c r="E94" s="143">
        <v>93050000</v>
      </c>
      <c r="F94" s="144" t="s">
        <v>30</v>
      </c>
      <c r="G94" s="145">
        <f t="shared" si="8"/>
        <v>5</v>
      </c>
      <c r="H94" s="145">
        <v>5</v>
      </c>
      <c r="I94" s="244">
        <v>3000000</v>
      </c>
      <c r="J94" s="168">
        <f t="shared" si="6"/>
        <v>3.22407307898979</v>
      </c>
      <c r="K94" s="168">
        <f t="shared" si="7"/>
        <v>3.22407307898979</v>
      </c>
      <c r="L94" s="168">
        <f t="shared" si="9"/>
        <v>1.77592692101021</v>
      </c>
      <c r="M94" s="169">
        <f t="shared" si="10"/>
        <v>90050000</v>
      </c>
      <c r="N94" s="168">
        <f t="shared" si="11"/>
        <v>96.775926921010196</v>
      </c>
      <c r="O94" s="168"/>
      <c r="P94" s="170"/>
      <c r="Q94" s="168"/>
    </row>
    <row r="95" spans="1:1400" s="112" customFormat="1" ht="34.5" customHeight="1">
      <c r="A95" s="129" t="s">
        <v>199</v>
      </c>
      <c r="B95" s="130" t="s">
        <v>200</v>
      </c>
      <c r="C95" s="184"/>
      <c r="D95" s="185" t="s">
        <v>201</v>
      </c>
      <c r="E95" s="131">
        <f>E96</f>
        <v>100000000</v>
      </c>
      <c r="F95" s="132" t="s">
        <v>30</v>
      </c>
      <c r="G95" s="133">
        <f t="shared" si="8"/>
        <v>5</v>
      </c>
      <c r="H95" s="133">
        <v>5</v>
      </c>
      <c r="I95" s="133">
        <f>SUM(I96)</f>
        <v>0</v>
      </c>
      <c r="J95" s="163">
        <f t="shared" si="6"/>
        <v>0</v>
      </c>
      <c r="K95" s="163">
        <f t="shared" si="7"/>
        <v>0</v>
      </c>
      <c r="L95" s="163">
        <f t="shared" si="9"/>
        <v>5</v>
      </c>
      <c r="M95" s="164">
        <f t="shared" si="10"/>
        <v>100000000</v>
      </c>
      <c r="N95" s="163">
        <f t="shared" si="11"/>
        <v>100</v>
      </c>
      <c r="O95" s="163"/>
      <c r="P95" s="165"/>
      <c r="Q95" s="163"/>
    </row>
    <row r="96" spans="1:1400" s="114" customFormat="1" ht="36" customHeight="1">
      <c r="A96" s="134" t="s">
        <v>31</v>
      </c>
      <c r="B96" s="135" t="s">
        <v>202</v>
      </c>
      <c r="C96" s="154"/>
      <c r="D96" s="155" t="s">
        <v>203</v>
      </c>
      <c r="E96" s="136">
        <f>E97</f>
        <v>100000000</v>
      </c>
      <c r="F96" s="137" t="s">
        <v>30</v>
      </c>
      <c r="G96" s="138">
        <f t="shared" si="8"/>
        <v>5</v>
      </c>
      <c r="H96" s="138">
        <v>5</v>
      </c>
      <c r="I96" s="138">
        <f>SUM(I97)</f>
        <v>0</v>
      </c>
      <c r="J96" s="176">
        <f t="shared" si="6"/>
        <v>0</v>
      </c>
      <c r="K96" s="176">
        <f t="shared" si="7"/>
        <v>0</v>
      </c>
      <c r="L96" s="176">
        <f t="shared" si="9"/>
        <v>5</v>
      </c>
      <c r="M96" s="177">
        <f t="shared" si="10"/>
        <v>100000000</v>
      </c>
      <c r="N96" s="176">
        <f t="shared" si="11"/>
        <v>100</v>
      </c>
      <c r="O96" s="176"/>
      <c r="P96" s="166"/>
      <c r="Q96" s="176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12"/>
      <c r="AG96" s="112"/>
      <c r="AH96" s="112"/>
      <c r="AI96" s="112"/>
      <c r="AJ96" s="112"/>
      <c r="AK96" s="112"/>
      <c r="AL96" s="112"/>
      <c r="AM96" s="112"/>
      <c r="AN96" s="112"/>
      <c r="AO96" s="112"/>
      <c r="AP96" s="112"/>
      <c r="AQ96" s="112"/>
      <c r="AR96" s="112"/>
      <c r="AS96" s="112"/>
      <c r="AT96" s="112"/>
      <c r="AU96" s="112"/>
      <c r="AV96" s="112"/>
      <c r="AW96" s="112"/>
      <c r="AX96" s="112"/>
      <c r="AY96" s="112"/>
      <c r="AZ96" s="112"/>
      <c r="BA96" s="112"/>
      <c r="BB96" s="112"/>
      <c r="BC96" s="112"/>
      <c r="BD96" s="112"/>
      <c r="BE96" s="112"/>
      <c r="BF96" s="112"/>
      <c r="BG96" s="112"/>
      <c r="BH96" s="112"/>
      <c r="BI96" s="112"/>
      <c r="BJ96" s="112"/>
      <c r="BK96" s="112"/>
      <c r="BL96" s="112"/>
      <c r="BM96" s="112"/>
      <c r="BN96" s="112"/>
      <c r="BO96" s="112"/>
      <c r="BP96" s="112"/>
      <c r="BQ96" s="112"/>
      <c r="BR96" s="112"/>
      <c r="BS96" s="112"/>
      <c r="BT96" s="112"/>
      <c r="BU96" s="112"/>
      <c r="BV96" s="112"/>
      <c r="BW96" s="112"/>
      <c r="BX96" s="112"/>
      <c r="BY96" s="112"/>
      <c r="BZ96" s="112"/>
      <c r="CA96" s="112"/>
      <c r="CB96" s="112"/>
      <c r="CC96" s="112"/>
      <c r="CD96" s="112"/>
      <c r="CE96" s="112"/>
      <c r="CF96" s="112"/>
      <c r="CG96" s="112"/>
      <c r="CH96" s="112"/>
      <c r="CI96" s="112"/>
      <c r="CJ96" s="112"/>
      <c r="CK96" s="112"/>
      <c r="CL96" s="112"/>
      <c r="CM96" s="112"/>
      <c r="CN96" s="112"/>
      <c r="CO96" s="112"/>
      <c r="CP96" s="112"/>
      <c r="CQ96" s="112"/>
      <c r="CR96" s="112"/>
      <c r="CS96" s="112"/>
      <c r="CT96" s="112"/>
      <c r="CU96" s="112"/>
      <c r="CV96" s="112"/>
      <c r="CW96" s="112"/>
      <c r="CX96" s="112"/>
      <c r="CY96" s="112"/>
      <c r="CZ96" s="112"/>
      <c r="DA96" s="112"/>
      <c r="DB96" s="112"/>
      <c r="DC96" s="112"/>
      <c r="DD96" s="112"/>
      <c r="DE96" s="112"/>
      <c r="DF96" s="112"/>
      <c r="DG96" s="112"/>
      <c r="DH96" s="112"/>
      <c r="DI96" s="112"/>
      <c r="DJ96" s="112"/>
      <c r="DK96" s="112"/>
      <c r="DL96" s="112"/>
      <c r="DM96" s="112"/>
      <c r="DN96" s="112"/>
      <c r="DO96" s="112"/>
      <c r="DP96" s="112"/>
      <c r="DQ96" s="112"/>
      <c r="DR96" s="112"/>
      <c r="DS96" s="112"/>
      <c r="DT96" s="112"/>
      <c r="DU96" s="112"/>
      <c r="DV96" s="112"/>
      <c r="DW96" s="112"/>
      <c r="DX96" s="112"/>
      <c r="DY96" s="112"/>
      <c r="DZ96" s="112"/>
      <c r="EA96" s="112"/>
      <c r="EB96" s="112"/>
      <c r="EC96" s="112"/>
      <c r="ED96" s="112"/>
      <c r="EE96" s="112"/>
      <c r="EF96" s="112"/>
      <c r="EG96" s="112"/>
      <c r="EH96" s="112"/>
      <c r="EI96" s="112"/>
      <c r="EJ96" s="112"/>
      <c r="EK96" s="112"/>
      <c r="EL96" s="112"/>
      <c r="EM96" s="112"/>
      <c r="EN96" s="112"/>
      <c r="EO96" s="112"/>
      <c r="EP96" s="112"/>
      <c r="EQ96" s="112"/>
      <c r="ER96" s="112"/>
      <c r="ES96" s="112"/>
      <c r="ET96" s="112"/>
      <c r="EU96" s="112"/>
      <c r="EV96" s="112"/>
      <c r="EW96" s="112"/>
      <c r="EX96" s="112"/>
      <c r="EY96" s="112"/>
      <c r="EZ96" s="112"/>
      <c r="FA96" s="112"/>
      <c r="FB96" s="112"/>
      <c r="FC96" s="112"/>
      <c r="FD96" s="112"/>
      <c r="FE96" s="112"/>
      <c r="FF96" s="112"/>
      <c r="FG96" s="112"/>
      <c r="FH96" s="112"/>
      <c r="FI96" s="112"/>
      <c r="FJ96" s="112"/>
      <c r="FK96" s="112"/>
      <c r="FL96" s="112"/>
      <c r="FM96" s="112"/>
      <c r="FN96" s="112"/>
      <c r="FO96" s="112"/>
      <c r="FP96" s="112"/>
      <c r="FQ96" s="112"/>
      <c r="FR96" s="112"/>
      <c r="FS96" s="112"/>
      <c r="FT96" s="112"/>
      <c r="FU96" s="112"/>
      <c r="FV96" s="112"/>
      <c r="FW96" s="112"/>
      <c r="FX96" s="112"/>
      <c r="FY96" s="112"/>
      <c r="FZ96" s="112"/>
      <c r="GA96" s="112"/>
      <c r="GB96" s="112"/>
      <c r="GC96" s="112"/>
      <c r="GD96" s="112"/>
      <c r="GE96" s="112"/>
      <c r="GF96" s="112"/>
      <c r="GG96" s="112"/>
      <c r="GH96" s="112"/>
      <c r="GI96" s="112"/>
      <c r="GJ96" s="112"/>
      <c r="GK96" s="112"/>
      <c r="GL96" s="112"/>
      <c r="GM96" s="112"/>
      <c r="GN96" s="112"/>
      <c r="GO96" s="112"/>
      <c r="GP96" s="112"/>
      <c r="GQ96" s="112"/>
      <c r="GR96" s="112"/>
      <c r="GS96" s="112"/>
      <c r="GT96" s="112"/>
      <c r="GU96" s="112"/>
      <c r="GV96" s="112"/>
      <c r="GW96" s="112"/>
      <c r="GX96" s="112"/>
      <c r="GY96" s="112"/>
      <c r="GZ96" s="112"/>
      <c r="HA96" s="112"/>
      <c r="HB96" s="112"/>
      <c r="HC96" s="112"/>
      <c r="HD96" s="112"/>
      <c r="HE96" s="112"/>
      <c r="HF96" s="112"/>
      <c r="HG96" s="112"/>
      <c r="HH96" s="112"/>
      <c r="HI96" s="112"/>
      <c r="HJ96" s="112"/>
      <c r="HK96" s="112"/>
      <c r="HL96" s="112"/>
      <c r="HM96" s="112"/>
      <c r="HN96" s="112"/>
      <c r="HO96" s="112"/>
      <c r="HP96" s="112"/>
      <c r="HQ96" s="112"/>
      <c r="HR96" s="112"/>
      <c r="HS96" s="112"/>
      <c r="HT96" s="112"/>
      <c r="HU96" s="112"/>
      <c r="HV96" s="112"/>
      <c r="HW96" s="112"/>
      <c r="HX96" s="112"/>
      <c r="HY96" s="112"/>
      <c r="HZ96" s="112"/>
      <c r="IA96" s="112"/>
      <c r="IB96" s="112"/>
      <c r="IC96" s="112"/>
      <c r="ID96" s="112"/>
      <c r="IE96" s="112"/>
      <c r="IF96" s="112"/>
      <c r="IG96" s="112"/>
      <c r="IH96" s="112"/>
      <c r="II96" s="112"/>
      <c r="IJ96" s="112"/>
      <c r="IK96" s="112"/>
      <c r="IL96" s="112"/>
      <c r="IM96" s="112"/>
      <c r="IN96" s="112"/>
      <c r="IO96" s="112"/>
      <c r="IP96" s="112"/>
      <c r="IQ96" s="112"/>
      <c r="IR96" s="112"/>
      <c r="IS96" s="112"/>
      <c r="IT96" s="112"/>
      <c r="IU96" s="112"/>
      <c r="IV96" s="112"/>
      <c r="IW96" s="112"/>
      <c r="IX96" s="112"/>
      <c r="IY96" s="112"/>
      <c r="IZ96" s="112"/>
      <c r="JA96" s="112"/>
      <c r="JB96" s="112"/>
      <c r="JC96" s="112"/>
      <c r="JD96" s="112"/>
      <c r="JE96" s="112"/>
      <c r="JF96" s="112"/>
      <c r="JG96" s="112"/>
      <c r="JH96" s="112"/>
      <c r="JI96" s="112"/>
      <c r="JJ96" s="112"/>
      <c r="JK96" s="112"/>
      <c r="JL96" s="112"/>
      <c r="JM96" s="112"/>
      <c r="JN96" s="112"/>
      <c r="JO96" s="112"/>
      <c r="JP96" s="112"/>
      <c r="JQ96" s="112"/>
      <c r="JR96" s="112"/>
      <c r="JS96" s="112"/>
      <c r="JT96" s="112"/>
      <c r="JU96" s="112"/>
      <c r="JV96" s="112"/>
      <c r="JW96" s="112"/>
      <c r="JX96" s="112"/>
      <c r="JY96" s="112"/>
      <c r="JZ96" s="112"/>
      <c r="KA96" s="112"/>
      <c r="KB96" s="112"/>
      <c r="KC96" s="112"/>
      <c r="KD96" s="112"/>
      <c r="KE96" s="112"/>
      <c r="KF96" s="112"/>
      <c r="KG96" s="112"/>
      <c r="KH96" s="112"/>
      <c r="KI96" s="112"/>
      <c r="KJ96" s="112"/>
      <c r="KK96" s="112"/>
      <c r="KL96" s="112"/>
      <c r="KM96" s="112"/>
      <c r="KN96" s="112"/>
      <c r="KO96" s="112"/>
      <c r="KP96" s="112"/>
      <c r="KQ96" s="112"/>
      <c r="KR96" s="112"/>
      <c r="KS96" s="112"/>
      <c r="KT96" s="112"/>
      <c r="KU96" s="112"/>
      <c r="KV96" s="112"/>
      <c r="KW96" s="112"/>
      <c r="KX96" s="112"/>
      <c r="KY96" s="112"/>
      <c r="KZ96" s="112"/>
      <c r="LA96" s="112"/>
      <c r="LB96" s="112"/>
      <c r="LC96" s="112"/>
      <c r="LD96" s="112"/>
      <c r="LE96" s="112"/>
      <c r="LF96" s="112"/>
      <c r="LG96" s="112"/>
      <c r="LH96" s="112"/>
      <c r="LI96" s="112"/>
      <c r="LJ96" s="112"/>
      <c r="LK96" s="112"/>
      <c r="LL96" s="112"/>
      <c r="LM96" s="112"/>
      <c r="LN96" s="112"/>
      <c r="LO96" s="112"/>
      <c r="LP96" s="112"/>
      <c r="LQ96" s="112"/>
      <c r="LR96" s="112"/>
      <c r="LS96" s="112"/>
      <c r="LT96" s="112"/>
      <c r="LU96" s="112"/>
      <c r="LV96" s="112"/>
      <c r="LW96" s="112"/>
      <c r="LX96" s="112"/>
      <c r="LY96" s="112"/>
      <c r="LZ96" s="112"/>
      <c r="MA96" s="112"/>
      <c r="MB96" s="112"/>
      <c r="MC96" s="112"/>
      <c r="MD96" s="112"/>
      <c r="ME96" s="112"/>
      <c r="MF96" s="112"/>
      <c r="MG96" s="112"/>
      <c r="MH96" s="112"/>
      <c r="MI96" s="112"/>
      <c r="MJ96" s="112"/>
      <c r="MK96" s="112"/>
      <c r="ML96" s="112"/>
      <c r="MM96" s="112"/>
      <c r="MN96" s="112"/>
      <c r="MO96" s="112"/>
      <c r="MP96" s="112"/>
      <c r="MQ96" s="112"/>
      <c r="MR96" s="112"/>
      <c r="MS96" s="112"/>
      <c r="MT96" s="112"/>
      <c r="MU96" s="112"/>
      <c r="MV96" s="112"/>
      <c r="MW96" s="112"/>
      <c r="MX96" s="112"/>
      <c r="MY96" s="112"/>
      <c r="MZ96" s="112"/>
      <c r="NA96" s="112"/>
      <c r="NB96" s="112"/>
      <c r="NC96" s="112"/>
      <c r="ND96" s="112"/>
      <c r="NE96" s="112"/>
      <c r="NF96" s="112"/>
      <c r="NG96" s="112"/>
      <c r="NH96" s="112"/>
      <c r="NI96" s="112"/>
      <c r="NJ96" s="112"/>
      <c r="NK96" s="112"/>
      <c r="NL96" s="112"/>
      <c r="NM96" s="112"/>
      <c r="NN96" s="112"/>
      <c r="NO96" s="112"/>
      <c r="NP96" s="112"/>
      <c r="NQ96" s="112"/>
      <c r="NR96" s="112"/>
      <c r="NS96" s="112"/>
      <c r="NT96" s="112"/>
      <c r="NU96" s="112"/>
      <c r="NV96" s="112"/>
      <c r="NW96" s="112"/>
      <c r="NX96" s="112"/>
      <c r="NY96" s="112"/>
      <c r="NZ96" s="112"/>
      <c r="OA96" s="112"/>
      <c r="OB96" s="112"/>
      <c r="OC96" s="112"/>
      <c r="OD96" s="112"/>
      <c r="OE96" s="112"/>
      <c r="OF96" s="112"/>
      <c r="OG96" s="112"/>
      <c r="OH96" s="112"/>
      <c r="OI96" s="112"/>
      <c r="OJ96" s="112"/>
      <c r="OK96" s="112"/>
      <c r="OL96" s="112"/>
      <c r="OM96" s="112"/>
      <c r="ON96" s="112"/>
      <c r="OO96" s="112"/>
      <c r="OP96" s="112"/>
      <c r="OQ96" s="112"/>
      <c r="OR96" s="112"/>
      <c r="OS96" s="112"/>
      <c r="OT96" s="112"/>
      <c r="OU96" s="112"/>
      <c r="OV96" s="112"/>
      <c r="OW96" s="112"/>
      <c r="OX96" s="112"/>
      <c r="OY96" s="112"/>
      <c r="OZ96" s="112"/>
      <c r="PA96" s="112"/>
      <c r="PB96" s="112"/>
      <c r="PC96" s="112"/>
      <c r="PD96" s="112"/>
      <c r="PE96" s="112"/>
      <c r="PF96" s="112"/>
      <c r="PG96" s="112"/>
      <c r="PH96" s="112"/>
      <c r="PI96" s="112"/>
      <c r="PJ96" s="112"/>
      <c r="PK96" s="112"/>
      <c r="PL96" s="112"/>
      <c r="PM96" s="112"/>
      <c r="PN96" s="112"/>
      <c r="PO96" s="112"/>
      <c r="PP96" s="112"/>
      <c r="PQ96" s="112"/>
      <c r="PR96" s="112"/>
      <c r="PS96" s="112"/>
      <c r="PT96" s="112"/>
      <c r="PU96" s="112"/>
      <c r="PV96" s="112"/>
      <c r="PW96" s="112"/>
      <c r="PX96" s="112"/>
      <c r="PY96" s="112"/>
      <c r="PZ96" s="112"/>
      <c r="QA96" s="112"/>
      <c r="QB96" s="112"/>
      <c r="QC96" s="112"/>
      <c r="QD96" s="112"/>
      <c r="QE96" s="112"/>
      <c r="QF96" s="112"/>
      <c r="QG96" s="112"/>
      <c r="QH96" s="112"/>
      <c r="QI96" s="112"/>
      <c r="QJ96" s="112"/>
      <c r="QK96" s="112"/>
      <c r="QL96" s="112"/>
      <c r="QM96" s="112"/>
      <c r="QN96" s="112"/>
      <c r="QO96" s="112"/>
      <c r="QP96" s="112"/>
      <c r="QQ96" s="112"/>
      <c r="QR96" s="112"/>
      <c r="QS96" s="112"/>
      <c r="QT96" s="112"/>
      <c r="QU96" s="112"/>
      <c r="QV96" s="112"/>
      <c r="QW96" s="112"/>
      <c r="QX96" s="112"/>
      <c r="QY96" s="112"/>
      <c r="QZ96" s="112"/>
      <c r="RA96" s="112"/>
      <c r="RB96" s="112"/>
      <c r="RC96" s="112"/>
      <c r="RD96" s="112"/>
      <c r="RE96" s="112"/>
      <c r="RF96" s="112"/>
      <c r="RG96" s="112"/>
      <c r="RH96" s="112"/>
      <c r="RI96" s="112"/>
      <c r="RJ96" s="112"/>
      <c r="RK96" s="112"/>
      <c r="RL96" s="112"/>
      <c r="RM96" s="112"/>
      <c r="RN96" s="112"/>
      <c r="RO96" s="112"/>
      <c r="RP96" s="112"/>
      <c r="RQ96" s="112"/>
      <c r="RR96" s="112"/>
      <c r="RS96" s="112"/>
      <c r="RT96" s="112"/>
      <c r="RU96" s="112"/>
      <c r="RV96" s="112"/>
      <c r="RW96" s="112"/>
      <c r="RX96" s="112"/>
      <c r="RY96" s="112"/>
      <c r="RZ96" s="112"/>
      <c r="SA96" s="112"/>
      <c r="SB96" s="112"/>
      <c r="SC96" s="112"/>
      <c r="SD96" s="112"/>
      <c r="SE96" s="112"/>
      <c r="SF96" s="112"/>
      <c r="SG96" s="112"/>
      <c r="SH96" s="112"/>
      <c r="SI96" s="112"/>
      <c r="SJ96" s="112"/>
      <c r="SK96" s="112"/>
      <c r="SL96" s="112"/>
      <c r="SM96" s="112"/>
      <c r="SN96" s="112"/>
      <c r="SO96" s="112"/>
      <c r="SP96" s="112"/>
      <c r="SQ96" s="112"/>
      <c r="SR96" s="112"/>
      <c r="SS96" s="112"/>
      <c r="ST96" s="112"/>
      <c r="SU96" s="112"/>
      <c r="SV96" s="112"/>
      <c r="SW96" s="112"/>
      <c r="SX96" s="112"/>
      <c r="SY96" s="112"/>
      <c r="SZ96" s="112"/>
      <c r="TA96" s="112"/>
      <c r="TB96" s="112"/>
      <c r="TC96" s="112"/>
      <c r="TD96" s="112"/>
      <c r="TE96" s="112"/>
      <c r="TF96" s="112"/>
      <c r="TG96" s="112"/>
      <c r="TH96" s="112"/>
      <c r="TI96" s="112"/>
      <c r="TJ96" s="112"/>
      <c r="TK96" s="112"/>
      <c r="TL96" s="112"/>
      <c r="TM96" s="112"/>
      <c r="TN96" s="112"/>
      <c r="TO96" s="112"/>
      <c r="TP96" s="112"/>
      <c r="TQ96" s="112"/>
      <c r="TR96" s="112"/>
      <c r="TS96" s="112"/>
      <c r="TT96" s="112"/>
      <c r="TU96" s="112"/>
      <c r="TV96" s="112"/>
      <c r="TW96" s="112"/>
      <c r="TX96" s="112"/>
      <c r="TY96" s="112"/>
      <c r="TZ96" s="112"/>
      <c r="UA96" s="112"/>
      <c r="UB96" s="112"/>
      <c r="UC96" s="112"/>
      <c r="UD96" s="112"/>
      <c r="UE96" s="112"/>
      <c r="UF96" s="112"/>
      <c r="UG96" s="112"/>
      <c r="UH96" s="112"/>
      <c r="UI96" s="112"/>
      <c r="UJ96" s="112"/>
      <c r="UK96" s="112"/>
      <c r="UL96" s="112"/>
      <c r="UM96" s="112"/>
      <c r="UN96" s="112"/>
      <c r="UO96" s="112"/>
      <c r="UP96" s="112"/>
      <c r="UQ96" s="112"/>
      <c r="UR96" s="112"/>
      <c r="US96" s="112"/>
      <c r="UT96" s="112"/>
      <c r="UU96" s="112"/>
      <c r="UV96" s="112"/>
      <c r="UW96" s="112"/>
      <c r="UX96" s="112"/>
      <c r="UY96" s="112"/>
      <c r="UZ96" s="112"/>
      <c r="VA96" s="112"/>
      <c r="VB96" s="112"/>
      <c r="VC96" s="112"/>
      <c r="VD96" s="112"/>
      <c r="VE96" s="112"/>
      <c r="VF96" s="112"/>
      <c r="VG96" s="112"/>
      <c r="VH96" s="112"/>
      <c r="VI96" s="112"/>
      <c r="VJ96" s="112"/>
      <c r="VK96" s="112"/>
      <c r="VL96" s="112"/>
      <c r="VM96" s="112"/>
      <c r="VN96" s="112"/>
      <c r="VO96" s="112"/>
      <c r="VP96" s="112"/>
      <c r="VQ96" s="112"/>
      <c r="VR96" s="112"/>
      <c r="VS96" s="112"/>
      <c r="VT96" s="112"/>
      <c r="VU96" s="112"/>
      <c r="VV96" s="112"/>
      <c r="VW96" s="112"/>
      <c r="VX96" s="112"/>
      <c r="VY96" s="112"/>
      <c r="VZ96" s="112"/>
      <c r="WA96" s="112"/>
      <c r="WB96" s="112"/>
      <c r="WC96" s="112"/>
      <c r="WD96" s="112"/>
      <c r="WE96" s="112"/>
      <c r="WF96" s="112"/>
      <c r="WG96" s="112"/>
      <c r="WH96" s="112"/>
      <c r="WI96" s="112"/>
      <c r="WJ96" s="112"/>
      <c r="WK96" s="112"/>
      <c r="WL96" s="112"/>
      <c r="WM96" s="112"/>
      <c r="WN96" s="112"/>
      <c r="WO96" s="112"/>
      <c r="WP96" s="112"/>
      <c r="WQ96" s="112"/>
      <c r="WR96" s="112"/>
      <c r="WS96" s="112"/>
      <c r="WT96" s="112"/>
      <c r="WU96" s="112"/>
      <c r="WV96" s="112"/>
      <c r="WW96" s="112"/>
      <c r="WX96" s="112"/>
      <c r="WY96" s="112"/>
      <c r="WZ96" s="112"/>
      <c r="XA96" s="112"/>
      <c r="XB96" s="112"/>
      <c r="XC96" s="112"/>
      <c r="XD96" s="112"/>
      <c r="XE96" s="112"/>
      <c r="XF96" s="112"/>
      <c r="XG96" s="112"/>
      <c r="XH96" s="112"/>
      <c r="XI96" s="112"/>
      <c r="XJ96" s="112"/>
      <c r="XK96" s="112"/>
      <c r="XL96" s="112"/>
      <c r="XM96" s="112"/>
      <c r="XN96" s="112"/>
      <c r="XO96" s="112"/>
      <c r="XP96" s="112"/>
      <c r="XQ96" s="112"/>
      <c r="XR96" s="112"/>
      <c r="XS96" s="112"/>
      <c r="XT96" s="112"/>
      <c r="XU96" s="112"/>
      <c r="XV96" s="112"/>
      <c r="XW96" s="112"/>
      <c r="XX96" s="112"/>
      <c r="XY96" s="112"/>
      <c r="XZ96" s="112"/>
      <c r="YA96" s="112"/>
      <c r="YB96" s="112"/>
      <c r="YC96" s="112"/>
      <c r="YD96" s="112"/>
      <c r="YE96" s="112"/>
      <c r="YF96" s="112"/>
      <c r="YG96" s="112"/>
      <c r="YH96" s="112"/>
      <c r="YI96" s="112"/>
      <c r="YJ96" s="112"/>
      <c r="YK96" s="112"/>
      <c r="YL96" s="112"/>
      <c r="YM96" s="112"/>
      <c r="YN96" s="112"/>
      <c r="YO96" s="112"/>
      <c r="YP96" s="112"/>
      <c r="YQ96" s="112"/>
      <c r="YR96" s="112"/>
      <c r="YS96" s="112"/>
      <c r="YT96" s="112"/>
      <c r="YU96" s="112"/>
      <c r="YV96" s="112"/>
      <c r="YW96" s="112"/>
      <c r="YX96" s="112"/>
      <c r="YY96" s="112"/>
      <c r="YZ96" s="112"/>
      <c r="ZA96" s="112"/>
      <c r="ZB96" s="112"/>
      <c r="ZC96" s="112"/>
      <c r="ZD96" s="112"/>
      <c r="ZE96" s="112"/>
      <c r="ZF96" s="112"/>
      <c r="ZG96" s="112"/>
      <c r="ZH96" s="112"/>
      <c r="ZI96" s="112"/>
      <c r="ZJ96" s="112"/>
      <c r="ZK96" s="112"/>
      <c r="ZL96" s="112"/>
      <c r="ZM96" s="112"/>
      <c r="ZN96" s="112"/>
      <c r="ZO96" s="112"/>
      <c r="ZP96" s="112"/>
      <c r="ZQ96" s="112"/>
      <c r="ZR96" s="112"/>
      <c r="ZS96" s="112"/>
      <c r="ZT96" s="112"/>
      <c r="ZU96" s="112"/>
      <c r="ZV96" s="112"/>
      <c r="ZW96" s="112"/>
      <c r="ZX96" s="112"/>
      <c r="ZY96" s="112"/>
      <c r="ZZ96" s="112"/>
      <c r="AAA96" s="112"/>
      <c r="AAB96" s="112"/>
      <c r="AAC96" s="112"/>
      <c r="AAD96" s="112"/>
      <c r="AAE96" s="112"/>
      <c r="AAF96" s="112"/>
      <c r="AAG96" s="112"/>
      <c r="AAH96" s="112"/>
      <c r="AAI96" s="112"/>
      <c r="AAJ96" s="112"/>
      <c r="AAK96" s="112"/>
      <c r="AAL96" s="112"/>
      <c r="AAM96" s="112"/>
      <c r="AAN96" s="112"/>
      <c r="AAO96" s="112"/>
      <c r="AAP96" s="112"/>
      <c r="AAQ96" s="112"/>
      <c r="AAR96" s="112"/>
      <c r="AAS96" s="112"/>
      <c r="AAT96" s="112"/>
      <c r="AAU96" s="112"/>
      <c r="AAV96" s="112"/>
      <c r="AAW96" s="112"/>
      <c r="AAX96" s="112"/>
      <c r="AAY96" s="112"/>
      <c r="AAZ96" s="112"/>
      <c r="ABA96" s="112"/>
      <c r="ABB96" s="112"/>
      <c r="ABC96" s="112"/>
      <c r="ABD96" s="112"/>
      <c r="ABE96" s="112"/>
      <c r="ABF96" s="112"/>
      <c r="ABG96" s="112"/>
      <c r="ABH96" s="112"/>
      <c r="ABI96" s="112"/>
      <c r="ABJ96" s="112"/>
      <c r="ABK96" s="112"/>
      <c r="ABL96" s="112"/>
      <c r="ABM96" s="112"/>
      <c r="ABN96" s="112"/>
      <c r="ABO96" s="112"/>
      <c r="ABP96" s="112"/>
      <c r="ABQ96" s="112"/>
      <c r="ABR96" s="112"/>
      <c r="ABS96" s="112"/>
      <c r="ABT96" s="112"/>
      <c r="ABU96" s="112"/>
      <c r="ABV96" s="112"/>
      <c r="ABW96" s="112"/>
      <c r="ABX96" s="112"/>
      <c r="ABY96" s="112"/>
      <c r="ABZ96" s="112"/>
      <c r="ACA96" s="112"/>
      <c r="ACB96" s="112"/>
      <c r="ACC96" s="112"/>
      <c r="ACD96" s="112"/>
      <c r="ACE96" s="112"/>
      <c r="ACF96" s="112"/>
      <c r="ACG96" s="112"/>
      <c r="ACH96" s="112"/>
      <c r="ACI96" s="112"/>
      <c r="ACJ96" s="112"/>
      <c r="ACK96" s="112"/>
      <c r="ACL96" s="112"/>
      <c r="ACM96" s="112"/>
      <c r="ACN96" s="112"/>
      <c r="ACO96" s="112"/>
      <c r="ACP96" s="112"/>
      <c r="ACQ96" s="112"/>
      <c r="ACR96" s="112"/>
      <c r="ACS96" s="112"/>
      <c r="ACT96" s="112"/>
      <c r="ACU96" s="112"/>
      <c r="ACV96" s="112"/>
      <c r="ACW96" s="112"/>
      <c r="ACX96" s="112"/>
      <c r="ACY96" s="112"/>
      <c r="ACZ96" s="112"/>
      <c r="ADA96" s="112"/>
      <c r="ADB96" s="112"/>
      <c r="ADC96" s="112"/>
      <c r="ADD96" s="112"/>
      <c r="ADE96" s="112"/>
      <c r="ADF96" s="112"/>
      <c r="ADG96" s="112"/>
      <c r="ADH96" s="112"/>
      <c r="ADI96" s="112"/>
      <c r="ADJ96" s="112"/>
      <c r="ADK96" s="112"/>
      <c r="ADL96" s="112"/>
      <c r="ADM96" s="112"/>
      <c r="ADN96" s="112"/>
      <c r="ADO96" s="112"/>
      <c r="ADP96" s="112"/>
      <c r="ADQ96" s="112"/>
      <c r="ADR96" s="112"/>
      <c r="ADS96" s="112"/>
      <c r="ADT96" s="112"/>
      <c r="ADU96" s="112"/>
      <c r="ADV96" s="112"/>
      <c r="ADW96" s="112"/>
      <c r="ADX96" s="112"/>
      <c r="ADY96" s="112"/>
      <c r="ADZ96" s="112"/>
      <c r="AEA96" s="112"/>
      <c r="AEB96" s="112"/>
      <c r="AEC96" s="112"/>
      <c r="AED96" s="112"/>
      <c r="AEE96" s="112"/>
      <c r="AEF96" s="112"/>
      <c r="AEG96" s="112"/>
      <c r="AEH96" s="112"/>
      <c r="AEI96" s="112"/>
      <c r="AEJ96" s="112"/>
      <c r="AEK96" s="112"/>
      <c r="AEL96" s="112"/>
      <c r="AEM96" s="112"/>
      <c r="AEN96" s="112"/>
      <c r="AEO96" s="112"/>
      <c r="AEP96" s="112"/>
      <c r="AEQ96" s="112"/>
      <c r="AER96" s="112"/>
      <c r="AES96" s="112"/>
      <c r="AET96" s="112"/>
      <c r="AEU96" s="112"/>
      <c r="AEV96" s="112"/>
      <c r="AEW96" s="112"/>
      <c r="AEX96" s="112"/>
      <c r="AEY96" s="112"/>
      <c r="AEZ96" s="112"/>
      <c r="AFA96" s="112"/>
      <c r="AFB96" s="112"/>
      <c r="AFC96" s="112"/>
      <c r="AFD96" s="112"/>
      <c r="AFE96" s="112"/>
      <c r="AFF96" s="112"/>
      <c r="AFG96" s="112"/>
      <c r="AFH96" s="112"/>
      <c r="AFI96" s="112"/>
      <c r="AFJ96" s="112"/>
      <c r="AFK96" s="112"/>
      <c r="AFL96" s="112"/>
      <c r="AFM96" s="112"/>
      <c r="AFN96" s="112"/>
      <c r="AFO96" s="112"/>
      <c r="AFP96" s="112"/>
      <c r="AFQ96" s="112"/>
      <c r="AFR96" s="112"/>
      <c r="AFS96" s="112"/>
      <c r="AFT96" s="112"/>
      <c r="AFU96" s="112"/>
      <c r="AFV96" s="112"/>
      <c r="AFW96" s="112"/>
      <c r="AFX96" s="112"/>
      <c r="AFY96" s="112"/>
      <c r="AFZ96" s="112"/>
      <c r="AGA96" s="112"/>
      <c r="AGB96" s="112"/>
      <c r="AGC96" s="112"/>
      <c r="AGD96" s="112"/>
      <c r="AGE96" s="112"/>
      <c r="AGF96" s="112"/>
      <c r="AGG96" s="112"/>
      <c r="AGH96" s="112"/>
      <c r="AGI96" s="112"/>
      <c r="AGJ96" s="112"/>
      <c r="AGK96" s="112"/>
      <c r="AGL96" s="112"/>
      <c r="AGM96" s="112"/>
      <c r="AGN96" s="112"/>
      <c r="AGO96" s="112"/>
      <c r="AGP96" s="112"/>
      <c r="AGQ96" s="112"/>
      <c r="AGR96" s="112"/>
      <c r="AGS96" s="112"/>
      <c r="AGT96" s="112"/>
      <c r="AGU96" s="112"/>
      <c r="AGV96" s="112"/>
      <c r="AGW96" s="112"/>
      <c r="AGX96" s="112"/>
      <c r="AGY96" s="112"/>
      <c r="AGZ96" s="112"/>
      <c r="AHA96" s="112"/>
      <c r="AHB96" s="112"/>
      <c r="AHC96" s="112"/>
      <c r="AHD96" s="112"/>
      <c r="AHE96" s="112"/>
      <c r="AHF96" s="112"/>
      <c r="AHG96" s="112"/>
      <c r="AHH96" s="112"/>
      <c r="AHI96" s="112"/>
      <c r="AHJ96" s="112"/>
      <c r="AHK96" s="112"/>
      <c r="AHL96" s="112"/>
      <c r="AHM96" s="112"/>
      <c r="AHN96" s="112"/>
      <c r="AHO96" s="112"/>
      <c r="AHP96" s="112"/>
      <c r="AHQ96" s="112"/>
      <c r="AHR96" s="112"/>
      <c r="AHS96" s="112"/>
      <c r="AHT96" s="112"/>
      <c r="AHU96" s="112"/>
      <c r="AHV96" s="112"/>
      <c r="AHW96" s="112"/>
      <c r="AHX96" s="112"/>
      <c r="AHY96" s="112"/>
      <c r="AHZ96" s="112"/>
      <c r="AIA96" s="112"/>
      <c r="AIB96" s="112"/>
      <c r="AIC96" s="112"/>
      <c r="AID96" s="112"/>
      <c r="AIE96" s="112"/>
      <c r="AIF96" s="112"/>
      <c r="AIG96" s="112"/>
      <c r="AIH96" s="112"/>
      <c r="AII96" s="112"/>
      <c r="AIJ96" s="112"/>
      <c r="AIK96" s="112"/>
      <c r="AIL96" s="112"/>
      <c r="AIM96" s="112"/>
      <c r="AIN96" s="112"/>
      <c r="AIO96" s="112"/>
      <c r="AIP96" s="112"/>
      <c r="AIQ96" s="112"/>
      <c r="AIR96" s="112"/>
      <c r="AIS96" s="112"/>
      <c r="AIT96" s="112"/>
      <c r="AIU96" s="112"/>
      <c r="AIV96" s="112"/>
      <c r="AIW96" s="112"/>
      <c r="AIX96" s="112"/>
      <c r="AIY96" s="112"/>
      <c r="AIZ96" s="112"/>
      <c r="AJA96" s="112"/>
      <c r="AJB96" s="112"/>
      <c r="AJC96" s="112"/>
      <c r="AJD96" s="112"/>
      <c r="AJE96" s="112"/>
      <c r="AJF96" s="112"/>
      <c r="AJG96" s="112"/>
      <c r="AJH96" s="112"/>
      <c r="AJI96" s="112"/>
      <c r="AJJ96" s="112"/>
      <c r="AJK96" s="112"/>
      <c r="AJL96" s="112"/>
      <c r="AJM96" s="112"/>
      <c r="AJN96" s="112"/>
      <c r="AJO96" s="112"/>
      <c r="AJP96" s="112"/>
      <c r="AJQ96" s="112"/>
      <c r="AJR96" s="112"/>
      <c r="AJS96" s="112"/>
      <c r="AJT96" s="112"/>
      <c r="AJU96" s="112"/>
      <c r="AJV96" s="112"/>
      <c r="AJW96" s="112"/>
      <c r="AJX96" s="112"/>
      <c r="AJY96" s="112"/>
      <c r="AJZ96" s="112"/>
      <c r="AKA96" s="112"/>
      <c r="AKB96" s="112"/>
      <c r="AKC96" s="112"/>
      <c r="AKD96" s="112"/>
      <c r="AKE96" s="112"/>
      <c r="AKF96" s="112"/>
      <c r="AKG96" s="112"/>
      <c r="AKH96" s="112"/>
      <c r="AKI96" s="112"/>
      <c r="AKJ96" s="112"/>
      <c r="AKK96" s="112"/>
      <c r="AKL96" s="112"/>
      <c r="AKM96" s="112"/>
      <c r="AKN96" s="112"/>
      <c r="AKO96" s="112"/>
      <c r="AKP96" s="112"/>
      <c r="AKQ96" s="112"/>
      <c r="AKR96" s="112"/>
      <c r="AKS96" s="112"/>
      <c r="AKT96" s="112"/>
      <c r="AKU96" s="112"/>
      <c r="AKV96" s="112"/>
      <c r="AKW96" s="112"/>
      <c r="AKX96" s="112"/>
      <c r="AKY96" s="112"/>
      <c r="AKZ96" s="112"/>
      <c r="ALA96" s="112"/>
      <c r="ALB96" s="112"/>
      <c r="ALC96" s="112"/>
      <c r="ALD96" s="112"/>
      <c r="ALE96" s="112"/>
      <c r="ALF96" s="112"/>
      <c r="ALG96" s="112"/>
      <c r="ALH96" s="112"/>
      <c r="ALI96" s="112"/>
      <c r="ALJ96" s="112"/>
      <c r="ALK96" s="112"/>
      <c r="ALL96" s="112"/>
      <c r="ALM96" s="112"/>
      <c r="ALN96" s="112"/>
      <c r="ALO96" s="112"/>
      <c r="ALP96" s="112"/>
      <c r="ALQ96" s="112"/>
      <c r="ALR96" s="112"/>
      <c r="ALS96" s="112"/>
      <c r="ALT96" s="112"/>
      <c r="ALU96" s="112"/>
      <c r="ALV96" s="112"/>
      <c r="ALW96" s="112"/>
      <c r="ALX96" s="112"/>
      <c r="ALY96" s="112"/>
      <c r="ALZ96" s="112"/>
      <c r="AMA96" s="112"/>
      <c r="AMB96" s="112"/>
      <c r="AMC96" s="112"/>
      <c r="AMD96" s="112"/>
      <c r="AME96" s="112"/>
      <c r="AMF96" s="112"/>
      <c r="AMG96" s="112"/>
      <c r="AMH96" s="112"/>
      <c r="AMI96" s="112"/>
      <c r="AMJ96" s="112"/>
      <c r="AMK96" s="112"/>
      <c r="AML96" s="112"/>
      <c r="AMM96" s="112"/>
      <c r="AMN96" s="112"/>
      <c r="AMO96" s="112"/>
      <c r="AMP96" s="112"/>
      <c r="AMQ96" s="112"/>
      <c r="AMR96" s="112"/>
      <c r="AMS96" s="112"/>
      <c r="AMT96" s="112"/>
      <c r="AMU96" s="112"/>
      <c r="AMV96" s="112"/>
      <c r="AMW96" s="112"/>
      <c r="AMX96" s="112"/>
      <c r="AMY96" s="112"/>
      <c r="AMZ96" s="112"/>
      <c r="ANA96" s="112"/>
      <c r="ANB96" s="112"/>
      <c r="ANC96" s="112"/>
      <c r="AND96" s="112"/>
      <c r="ANE96" s="112"/>
      <c r="ANF96" s="112"/>
      <c r="ANG96" s="112"/>
      <c r="ANH96" s="112"/>
      <c r="ANI96" s="112"/>
      <c r="ANJ96" s="112"/>
      <c r="ANK96" s="112"/>
      <c r="ANL96" s="112"/>
      <c r="ANM96" s="112"/>
      <c r="ANN96" s="112"/>
      <c r="ANO96" s="112"/>
      <c r="ANP96" s="112"/>
      <c r="ANQ96" s="112"/>
      <c r="ANR96" s="112"/>
      <c r="ANS96" s="112"/>
      <c r="ANT96" s="112"/>
      <c r="ANU96" s="112"/>
      <c r="ANV96" s="112"/>
      <c r="ANW96" s="112"/>
      <c r="ANX96" s="112"/>
      <c r="ANY96" s="112"/>
      <c r="ANZ96" s="112"/>
      <c r="AOA96" s="112"/>
      <c r="AOB96" s="112"/>
      <c r="AOC96" s="112"/>
      <c r="AOD96" s="112"/>
      <c r="AOE96" s="112"/>
      <c r="AOF96" s="112"/>
      <c r="AOG96" s="112"/>
      <c r="AOH96" s="112"/>
      <c r="AOI96" s="112"/>
      <c r="AOJ96" s="112"/>
      <c r="AOK96" s="112"/>
      <c r="AOL96" s="112"/>
      <c r="AOM96" s="112"/>
      <c r="AON96" s="112"/>
      <c r="AOO96" s="112"/>
      <c r="AOP96" s="112"/>
      <c r="AOQ96" s="112"/>
      <c r="AOR96" s="112"/>
      <c r="AOS96" s="112"/>
      <c r="AOT96" s="112"/>
      <c r="AOU96" s="112"/>
      <c r="AOV96" s="112"/>
      <c r="AOW96" s="112"/>
      <c r="AOX96" s="112"/>
      <c r="AOY96" s="112"/>
      <c r="AOZ96" s="112"/>
      <c r="APA96" s="112"/>
      <c r="APB96" s="112"/>
      <c r="APC96" s="112"/>
      <c r="APD96" s="112"/>
      <c r="APE96" s="112"/>
      <c r="APF96" s="112"/>
      <c r="APG96" s="112"/>
      <c r="APH96" s="112"/>
      <c r="API96" s="112"/>
      <c r="APJ96" s="112"/>
      <c r="APK96" s="112"/>
      <c r="APL96" s="112"/>
      <c r="APM96" s="112"/>
      <c r="APN96" s="112"/>
      <c r="APO96" s="112"/>
      <c r="APP96" s="112"/>
      <c r="APQ96" s="112"/>
      <c r="APR96" s="112"/>
      <c r="APS96" s="112"/>
      <c r="APT96" s="112"/>
      <c r="APU96" s="112"/>
      <c r="APV96" s="112"/>
      <c r="APW96" s="112"/>
      <c r="APX96" s="112"/>
      <c r="APY96" s="112"/>
      <c r="APZ96" s="112"/>
      <c r="AQA96" s="112"/>
      <c r="AQB96" s="112"/>
      <c r="AQC96" s="112"/>
      <c r="AQD96" s="112"/>
      <c r="AQE96" s="112"/>
      <c r="AQF96" s="112"/>
      <c r="AQG96" s="112"/>
      <c r="AQH96" s="112"/>
      <c r="AQI96" s="112"/>
      <c r="AQJ96" s="112"/>
      <c r="AQK96" s="112"/>
      <c r="AQL96" s="112"/>
      <c r="AQM96" s="112"/>
      <c r="AQN96" s="112"/>
      <c r="AQO96" s="112"/>
      <c r="AQP96" s="112"/>
      <c r="AQQ96" s="112"/>
      <c r="AQR96" s="112"/>
      <c r="AQS96" s="112"/>
      <c r="AQT96" s="112"/>
      <c r="AQU96" s="112"/>
      <c r="AQV96" s="112"/>
      <c r="AQW96" s="112"/>
      <c r="AQX96" s="112"/>
      <c r="AQY96" s="112"/>
      <c r="AQZ96" s="112"/>
      <c r="ARA96" s="112"/>
      <c r="ARB96" s="112"/>
      <c r="ARC96" s="112"/>
      <c r="ARD96" s="112"/>
      <c r="ARE96" s="112"/>
      <c r="ARF96" s="112"/>
      <c r="ARG96" s="112"/>
      <c r="ARH96" s="112"/>
      <c r="ARI96" s="112"/>
      <c r="ARJ96" s="112"/>
      <c r="ARK96" s="112"/>
      <c r="ARL96" s="112"/>
      <c r="ARM96" s="112"/>
      <c r="ARN96" s="112"/>
      <c r="ARO96" s="112"/>
      <c r="ARP96" s="112"/>
      <c r="ARQ96" s="112"/>
      <c r="ARR96" s="112"/>
      <c r="ARS96" s="112"/>
      <c r="ART96" s="112"/>
      <c r="ARU96" s="112"/>
      <c r="ARV96" s="112"/>
      <c r="ARW96" s="112"/>
      <c r="ARX96" s="112"/>
      <c r="ARY96" s="112"/>
      <c r="ARZ96" s="112"/>
      <c r="ASA96" s="112"/>
      <c r="ASB96" s="112"/>
      <c r="ASC96" s="112"/>
      <c r="ASD96" s="112"/>
      <c r="ASE96" s="112"/>
      <c r="ASF96" s="112"/>
      <c r="ASG96" s="112"/>
      <c r="ASH96" s="112"/>
      <c r="ASI96" s="112"/>
      <c r="ASJ96" s="112"/>
      <c r="ASK96" s="112"/>
      <c r="ASL96" s="112"/>
      <c r="ASM96" s="112"/>
      <c r="ASN96" s="112"/>
      <c r="ASO96" s="112"/>
      <c r="ASP96" s="112"/>
      <c r="ASQ96" s="112"/>
      <c r="ASR96" s="112"/>
      <c r="ASS96" s="112"/>
      <c r="AST96" s="112"/>
      <c r="ASU96" s="112"/>
      <c r="ASV96" s="112"/>
      <c r="ASW96" s="112"/>
      <c r="ASX96" s="112"/>
      <c r="ASY96" s="112"/>
      <c r="ASZ96" s="112"/>
      <c r="ATA96" s="112"/>
      <c r="ATB96" s="112"/>
      <c r="ATC96" s="112"/>
      <c r="ATD96" s="112"/>
      <c r="ATE96" s="112"/>
      <c r="ATF96" s="112"/>
      <c r="ATG96" s="112"/>
      <c r="ATH96" s="112"/>
      <c r="ATI96" s="112"/>
      <c r="ATJ96" s="112"/>
      <c r="ATK96" s="112"/>
      <c r="ATL96" s="112"/>
      <c r="ATM96" s="112"/>
      <c r="ATN96" s="112"/>
      <c r="ATO96" s="112"/>
      <c r="ATP96" s="112"/>
      <c r="ATQ96" s="112"/>
      <c r="ATR96" s="112"/>
      <c r="ATS96" s="112"/>
      <c r="ATT96" s="112"/>
      <c r="ATU96" s="112"/>
      <c r="ATV96" s="112"/>
      <c r="ATW96" s="112"/>
      <c r="ATX96" s="112"/>
      <c r="ATY96" s="112"/>
      <c r="ATZ96" s="112"/>
      <c r="AUA96" s="112"/>
      <c r="AUB96" s="112"/>
      <c r="AUC96" s="112"/>
      <c r="AUD96" s="112"/>
      <c r="AUE96" s="112"/>
      <c r="AUF96" s="112"/>
      <c r="AUG96" s="112"/>
      <c r="AUH96" s="112"/>
      <c r="AUI96" s="112"/>
      <c r="AUJ96" s="112"/>
      <c r="AUK96" s="112"/>
      <c r="AUL96" s="112"/>
      <c r="AUM96" s="112"/>
      <c r="AUN96" s="112"/>
      <c r="AUO96" s="112"/>
      <c r="AUP96" s="112"/>
      <c r="AUQ96" s="112"/>
      <c r="AUR96" s="112"/>
      <c r="AUS96" s="112"/>
      <c r="AUT96" s="112"/>
      <c r="AUU96" s="112"/>
      <c r="AUV96" s="112"/>
      <c r="AUW96" s="112"/>
      <c r="AUX96" s="112"/>
      <c r="AUY96" s="112"/>
      <c r="AUZ96" s="112"/>
      <c r="AVA96" s="112"/>
      <c r="AVB96" s="112"/>
      <c r="AVC96" s="112"/>
      <c r="AVD96" s="112"/>
      <c r="AVE96" s="112"/>
      <c r="AVF96" s="112"/>
      <c r="AVG96" s="112"/>
      <c r="AVH96" s="112"/>
      <c r="AVI96" s="112"/>
      <c r="AVJ96" s="112"/>
      <c r="AVK96" s="112"/>
      <c r="AVL96" s="112"/>
      <c r="AVM96" s="112"/>
      <c r="AVN96" s="112"/>
      <c r="AVO96" s="112"/>
      <c r="AVP96" s="112"/>
      <c r="AVQ96" s="112"/>
      <c r="AVR96" s="112"/>
      <c r="AVS96" s="112"/>
      <c r="AVT96" s="112"/>
      <c r="AVU96" s="112"/>
      <c r="AVV96" s="112"/>
      <c r="AVW96" s="112"/>
      <c r="AVX96" s="112"/>
      <c r="AVY96" s="112"/>
      <c r="AVZ96" s="112"/>
      <c r="AWA96" s="112"/>
      <c r="AWB96" s="112"/>
      <c r="AWC96" s="112"/>
      <c r="AWD96" s="112"/>
      <c r="AWE96" s="112"/>
      <c r="AWF96" s="112"/>
      <c r="AWG96" s="112"/>
      <c r="AWH96" s="112"/>
      <c r="AWI96" s="112"/>
      <c r="AWJ96" s="112"/>
      <c r="AWK96" s="112"/>
      <c r="AWL96" s="112"/>
      <c r="AWM96" s="112"/>
      <c r="AWN96" s="112"/>
      <c r="AWO96" s="112"/>
      <c r="AWP96" s="112"/>
      <c r="AWQ96" s="112"/>
      <c r="AWR96" s="112"/>
      <c r="AWS96" s="112"/>
      <c r="AWT96" s="112"/>
      <c r="AWU96" s="112"/>
      <c r="AWV96" s="112"/>
      <c r="AWW96" s="112"/>
      <c r="AWX96" s="112"/>
      <c r="AWY96" s="112"/>
      <c r="AWZ96" s="112"/>
      <c r="AXA96" s="112"/>
      <c r="AXB96" s="112"/>
      <c r="AXC96" s="112"/>
      <c r="AXD96" s="112"/>
      <c r="AXE96" s="112"/>
      <c r="AXF96" s="112"/>
      <c r="AXG96" s="112"/>
      <c r="AXH96" s="112"/>
      <c r="AXI96" s="112"/>
      <c r="AXJ96" s="112"/>
      <c r="AXK96" s="112"/>
      <c r="AXL96" s="112"/>
      <c r="AXM96" s="112"/>
      <c r="AXN96" s="112"/>
      <c r="AXO96" s="112"/>
      <c r="AXP96" s="112"/>
      <c r="AXQ96" s="112"/>
      <c r="AXR96" s="112"/>
      <c r="AXS96" s="112"/>
      <c r="AXT96" s="112"/>
      <c r="AXU96" s="112"/>
      <c r="AXV96" s="112"/>
      <c r="AXW96" s="112"/>
      <c r="AXX96" s="112"/>
      <c r="AXY96" s="112"/>
      <c r="AXZ96" s="112"/>
      <c r="AYA96" s="112"/>
      <c r="AYB96" s="112"/>
      <c r="AYC96" s="112"/>
      <c r="AYD96" s="112"/>
      <c r="AYE96" s="112"/>
      <c r="AYF96" s="112"/>
      <c r="AYG96" s="112"/>
      <c r="AYH96" s="112"/>
      <c r="AYI96" s="112"/>
      <c r="AYJ96" s="112"/>
      <c r="AYK96" s="112"/>
      <c r="AYL96" s="112"/>
      <c r="AYM96" s="112"/>
      <c r="AYN96" s="112"/>
      <c r="AYO96" s="112"/>
      <c r="AYP96" s="112"/>
      <c r="AYQ96" s="112"/>
      <c r="AYR96" s="112"/>
      <c r="AYS96" s="112"/>
      <c r="AYT96" s="112"/>
      <c r="AYU96" s="112"/>
      <c r="AYV96" s="112"/>
      <c r="AYW96" s="112"/>
      <c r="AYX96" s="112"/>
      <c r="AYY96" s="112"/>
      <c r="AYZ96" s="112"/>
      <c r="AZA96" s="112"/>
      <c r="AZB96" s="112"/>
      <c r="AZC96" s="112"/>
      <c r="AZD96" s="112"/>
      <c r="AZE96" s="112"/>
      <c r="AZF96" s="112"/>
      <c r="AZG96" s="112"/>
      <c r="AZH96" s="112"/>
      <c r="AZI96" s="112"/>
      <c r="AZJ96" s="112"/>
      <c r="AZK96" s="112"/>
      <c r="AZL96" s="112"/>
      <c r="AZM96" s="112"/>
      <c r="AZN96" s="112"/>
      <c r="AZO96" s="112"/>
      <c r="AZP96" s="112"/>
      <c r="AZQ96" s="112"/>
      <c r="AZR96" s="112"/>
      <c r="AZS96" s="112"/>
      <c r="AZT96" s="112"/>
      <c r="AZU96" s="112"/>
      <c r="AZV96" s="112"/>
      <c r="AZW96" s="112"/>
      <c r="AZX96" s="112"/>
      <c r="AZY96" s="112"/>
      <c r="AZZ96" s="112"/>
      <c r="BAA96" s="112"/>
      <c r="BAB96" s="112"/>
      <c r="BAC96" s="112"/>
      <c r="BAD96" s="112"/>
      <c r="BAE96" s="112"/>
      <c r="BAF96" s="112"/>
      <c r="BAG96" s="112"/>
      <c r="BAH96" s="112"/>
      <c r="BAI96" s="112"/>
      <c r="BAJ96" s="112"/>
      <c r="BAK96" s="112"/>
      <c r="BAL96" s="112"/>
      <c r="BAM96" s="112"/>
      <c r="BAN96" s="112"/>
      <c r="BAO96" s="112"/>
      <c r="BAP96" s="112"/>
      <c r="BAQ96" s="112"/>
      <c r="BAR96" s="112"/>
      <c r="BAS96" s="112"/>
      <c r="BAT96" s="112"/>
      <c r="BAU96" s="112"/>
      <c r="BAV96" s="112"/>
    </row>
    <row r="97" spans="1:1400" ht="41.25" customHeight="1">
      <c r="A97" s="139">
        <v>1</v>
      </c>
      <c r="B97" s="140" t="s">
        <v>204</v>
      </c>
      <c r="C97" s="141"/>
      <c r="D97" s="142" t="s">
        <v>205</v>
      </c>
      <c r="E97" s="143">
        <v>100000000</v>
      </c>
      <c r="F97" s="144" t="s">
        <v>30</v>
      </c>
      <c r="G97" s="145">
        <f t="shared" si="8"/>
        <v>5</v>
      </c>
      <c r="H97" s="145">
        <v>5</v>
      </c>
      <c r="I97" s="145">
        <v>0</v>
      </c>
      <c r="J97" s="168">
        <f t="shared" si="6"/>
        <v>0</v>
      </c>
      <c r="K97" s="168">
        <f t="shared" si="7"/>
        <v>0</v>
      </c>
      <c r="L97" s="168">
        <f t="shared" si="9"/>
        <v>5</v>
      </c>
      <c r="M97" s="169">
        <f t="shared" si="10"/>
        <v>100000000</v>
      </c>
      <c r="N97" s="168">
        <f t="shared" si="11"/>
        <v>100</v>
      </c>
      <c r="O97" s="168"/>
      <c r="P97" s="170"/>
      <c r="Q97" s="168"/>
    </row>
    <row r="98" spans="1:1400" s="112" customFormat="1" ht="41.25" customHeight="1">
      <c r="A98" s="129" t="s">
        <v>206</v>
      </c>
      <c r="B98" s="130" t="s">
        <v>207</v>
      </c>
      <c r="C98" s="184"/>
      <c r="D98" s="185" t="s">
        <v>208</v>
      </c>
      <c r="E98" s="131">
        <f>E99</f>
        <v>5101900000</v>
      </c>
      <c r="F98" s="132" t="s">
        <v>30</v>
      </c>
      <c r="G98" s="133">
        <f t="shared" si="8"/>
        <v>5</v>
      </c>
      <c r="H98" s="133">
        <v>5</v>
      </c>
      <c r="I98" s="133">
        <f>SUM(I99)</f>
        <v>8000000</v>
      </c>
      <c r="J98" s="163">
        <f t="shared" si="6"/>
        <v>0.156804327799447</v>
      </c>
      <c r="K98" s="163">
        <f t="shared" si="7"/>
        <v>0.156804327799447</v>
      </c>
      <c r="L98" s="163">
        <f t="shared" si="9"/>
        <v>4.84319567220055</v>
      </c>
      <c r="M98" s="164">
        <f t="shared" si="10"/>
        <v>5093900000</v>
      </c>
      <c r="N98" s="163">
        <f t="shared" si="11"/>
        <v>99.843195672200594</v>
      </c>
      <c r="O98" s="163"/>
      <c r="P98" s="165"/>
      <c r="Q98" s="163"/>
    </row>
    <row r="99" spans="1:1400" s="114" customFormat="1" ht="72">
      <c r="A99" s="134" t="s">
        <v>31</v>
      </c>
      <c r="B99" s="135" t="s">
        <v>209</v>
      </c>
      <c r="C99" s="154"/>
      <c r="D99" s="155" t="s">
        <v>210</v>
      </c>
      <c r="E99" s="136">
        <f>SUM(E100:E101)</f>
        <v>5101900000</v>
      </c>
      <c r="F99" s="137" t="s">
        <v>30</v>
      </c>
      <c r="G99" s="138">
        <f t="shared" si="8"/>
        <v>5</v>
      </c>
      <c r="H99" s="138">
        <v>5</v>
      </c>
      <c r="I99" s="138">
        <f>SUM(I100:I101)</f>
        <v>8000000</v>
      </c>
      <c r="J99" s="176">
        <f t="shared" si="6"/>
        <v>0.156804327799447</v>
      </c>
      <c r="K99" s="176">
        <f t="shared" si="7"/>
        <v>0.156804327799447</v>
      </c>
      <c r="L99" s="176">
        <f t="shared" si="9"/>
        <v>4.84319567220055</v>
      </c>
      <c r="M99" s="177">
        <f t="shared" si="10"/>
        <v>5093900000</v>
      </c>
      <c r="N99" s="176">
        <f t="shared" si="11"/>
        <v>99.843195672200594</v>
      </c>
      <c r="O99" s="176"/>
      <c r="P99" s="166"/>
      <c r="Q99" s="176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12"/>
      <c r="AG99" s="112"/>
      <c r="AH99" s="112"/>
      <c r="AI99" s="112"/>
      <c r="AJ99" s="112"/>
      <c r="AK99" s="112"/>
      <c r="AL99" s="112"/>
      <c r="AM99" s="112"/>
      <c r="AN99" s="112"/>
      <c r="AO99" s="112"/>
      <c r="AP99" s="112"/>
      <c r="AQ99" s="112"/>
      <c r="AR99" s="112"/>
      <c r="AS99" s="112"/>
      <c r="AT99" s="112"/>
      <c r="AU99" s="112"/>
      <c r="AV99" s="112"/>
      <c r="AW99" s="112"/>
      <c r="AX99" s="112"/>
      <c r="AY99" s="112"/>
      <c r="AZ99" s="112"/>
      <c r="BA99" s="112"/>
      <c r="BB99" s="112"/>
      <c r="BC99" s="112"/>
      <c r="BD99" s="112"/>
      <c r="BE99" s="112"/>
      <c r="BF99" s="112"/>
      <c r="BG99" s="112"/>
      <c r="BH99" s="112"/>
      <c r="BI99" s="112"/>
      <c r="BJ99" s="112"/>
      <c r="BK99" s="112"/>
      <c r="BL99" s="112"/>
      <c r="BM99" s="112"/>
      <c r="BN99" s="112"/>
      <c r="BO99" s="112"/>
      <c r="BP99" s="112"/>
      <c r="BQ99" s="112"/>
      <c r="BR99" s="112"/>
      <c r="BS99" s="112"/>
      <c r="BT99" s="112"/>
      <c r="BU99" s="112"/>
      <c r="BV99" s="112"/>
      <c r="BW99" s="112"/>
      <c r="BX99" s="112"/>
      <c r="BY99" s="112"/>
      <c r="BZ99" s="112"/>
      <c r="CA99" s="112"/>
      <c r="CB99" s="112"/>
      <c r="CC99" s="112"/>
      <c r="CD99" s="112"/>
      <c r="CE99" s="112"/>
      <c r="CF99" s="112"/>
      <c r="CG99" s="112"/>
      <c r="CH99" s="112"/>
      <c r="CI99" s="112"/>
      <c r="CJ99" s="112"/>
      <c r="CK99" s="112"/>
      <c r="CL99" s="112"/>
      <c r="CM99" s="112"/>
      <c r="CN99" s="112"/>
      <c r="CO99" s="112"/>
      <c r="CP99" s="112"/>
      <c r="CQ99" s="112"/>
      <c r="CR99" s="112"/>
      <c r="CS99" s="112"/>
      <c r="CT99" s="112"/>
      <c r="CU99" s="112"/>
      <c r="CV99" s="112"/>
      <c r="CW99" s="112"/>
      <c r="CX99" s="112"/>
      <c r="CY99" s="112"/>
      <c r="CZ99" s="112"/>
      <c r="DA99" s="112"/>
      <c r="DB99" s="112"/>
      <c r="DC99" s="112"/>
      <c r="DD99" s="112"/>
      <c r="DE99" s="112"/>
      <c r="DF99" s="112"/>
      <c r="DG99" s="112"/>
      <c r="DH99" s="112"/>
      <c r="DI99" s="112"/>
      <c r="DJ99" s="112"/>
      <c r="DK99" s="112"/>
      <c r="DL99" s="112"/>
      <c r="DM99" s="112"/>
      <c r="DN99" s="112"/>
      <c r="DO99" s="112"/>
      <c r="DP99" s="112"/>
      <c r="DQ99" s="112"/>
      <c r="DR99" s="112"/>
      <c r="DS99" s="112"/>
      <c r="DT99" s="112"/>
      <c r="DU99" s="112"/>
      <c r="DV99" s="112"/>
      <c r="DW99" s="112"/>
      <c r="DX99" s="112"/>
      <c r="DY99" s="112"/>
      <c r="DZ99" s="112"/>
      <c r="EA99" s="112"/>
      <c r="EB99" s="112"/>
      <c r="EC99" s="112"/>
      <c r="ED99" s="112"/>
      <c r="EE99" s="112"/>
      <c r="EF99" s="112"/>
      <c r="EG99" s="112"/>
      <c r="EH99" s="112"/>
      <c r="EI99" s="112"/>
      <c r="EJ99" s="112"/>
      <c r="EK99" s="112"/>
      <c r="EL99" s="112"/>
      <c r="EM99" s="112"/>
      <c r="EN99" s="112"/>
      <c r="EO99" s="112"/>
      <c r="EP99" s="112"/>
      <c r="EQ99" s="112"/>
      <c r="ER99" s="112"/>
      <c r="ES99" s="112"/>
      <c r="ET99" s="112"/>
      <c r="EU99" s="112"/>
      <c r="EV99" s="112"/>
      <c r="EW99" s="112"/>
      <c r="EX99" s="112"/>
      <c r="EY99" s="112"/>
      <c r="EZ99" s="112"/>
      <c r="FA99" s="112"/>
      <c r="FB99" s="112"/>
      <c r="FC99" s="112"/>
      <c r="FD99" s="112"/>
      <c r="FE99" s="112"/>
      <c r="FF99" s="112"/>
      <c r="FG99" s="112"/>
      <c r="FH99" s="112"/>
      <c r="FI99" s="112"/>
      <c r="FJ99" s="112"/>
      <c r="FK99" s="112"/>
      <c r="FL99" s="112"/>
      <c r="FM99" s="112"/>
      <c r="FN99" s="112"/>
      <c r="FO99" s="112"/>
      <c r="FP99" s="112"/>
      <c r="FQ99" s="112"/>
      <c r="FR99" s="112"/>
      <c r="FS99" s="112"/>
      <c r="FT99" s="112"/>
      <c r="FU99" s="112"/>
      <c r="FV99" s="112"/>
      <c r="FW99" s="112"/>
      <c r="FX99" s="112"/>
      <c r="FY99" s="112"/>
      <c r="FZ99" s="112"/>
      <c r="GA99" s="112"/>
      <c r="GB99" s="112"/>
      <c r="GC99" s="112"/>
      <c r="GD99" s="112"/>
      <c r="GE99" s="112"/>
      <c r="GF99" s="112"/>
      <c r="GG99" s="112"/>
      <c r="GH99" s="112"/>
      <c r="GI99" s="112"/>
      <c r="GJ99" s="112"/>
      <c r="GK99" s="112"/>
      <c r="GL99" s="112"/>
      <c r="GM99" s="112"/>
      <c r="GN99" s="112"/>
      <c r="GO99" s="112"/>
      <c r="GP99" s="112"/>
      <c r="GQ99" s="112"/>
      <c r="GR99" s="112"/>
      <c r="GS99" s="112"/>
      <c r="GT99" s="112"/>
      <c r="GU99" s="112"/>
      <c r="GV99" s="112"/>
      <c r="GW99" s="112"/>
      <c r="GX99" s="112"/>
      <c r="GY99" s="112"/>
      <c r="GZ99" s="112"/>
      <c r="HA99" s="112"/>
      <c r="HB99" s="112"/>
      <c r="HC99" s="112"/>
      <c r="HD99" s="112"/>
      <c r="HE99" s="112"/>
      <c r="HF99" s="112"/>
      <c r="HG99" s="112"/>
      <c r="HH99" s="112"/>
      <c r="HI99" s="112"/>
      <c r="HJ99" s="112"/>
      <c r="HK99" s="112"/>
      <c r="HL99" s="112"/>
      <c r="HM99" s="112"/>
      <c r="HN99" s="112"/>
      <c r="HO99" s="112"/>
      <c r="HP99" s="112"/>
      <c r="HQ99" s="112"/>
      <c r="HR99" s="112"/>
      <c r="HS99" s="112"/>
      <c r="HT99" s="112"/>
      <c r="HU99" s="112"/>
      <c r="HV99" s="112"/>
      <c r="HW99" s="112"/>
      <c r="HX99" s="112"/>
      <c r="HY99" s="112"/>
      <c r="HZ99" s="112"/>
      <c r="IA99" s="112"/>
      <c r="IB99" s="112"/>
      <c r="IC99" s="112"/>
      <c r="ID99" s="112"/>
      <c r="IE99" s="112"/>
      <c r="IF99" s="112"/>
      <c r="IG99" s="112"/>
      <c r="IH99" s="112"/>
      <c r="II99" s="112"/>
      <c r="IJ99" s="112"/>
      <c r="IK99" s="112"/>
      <c r="IL99" s="112"/>
      <c r="IM99" s="112"/>
      <c r="IN99" s="112"/>
      <c r="IO99" s="112"/>
      <c r="IP99" s="112"/>
      <c r="IQ99" s="112"/>
      <c r="IR99" s="112"/>
      <c r="IS99" s="112"/>
      <c r="IT99" s="112"/>
      <c r="IU99" s="112"/>
      <c r="IV99" s="112"/>
      <c r="IW99" s="112"/>
      <c r="IX99" s="112"/>
      <c r="IY99" s="112"/>
      <c r="IZ99" s="112"/>
      <c r="JA99" s="112"/>
      <c r="JB99" s="112"/>
      <c r="JC99" s="112"/>
      <c r="JD99" s="112"/>
      <c r="JE99" s="112"/>
      <c r="JF99" s="112"/>
      <c r="JG99" s="112"/>
      <c r="JH99" s="112"/>
      <c r="JI99" s="112"/>
      <c r="JJ99" s="112"/>
      <c r="JK99" s="112"/>
      <c r="JL99" s="112"/>
      <c r="JM99" s="112"/>
      <c r="JN99" s="112"/>
      <c r="JO99" s="112"/>
      <c r="JP99" s="112"/>
      <c r="JQ99" s="112"/>
      <c r="JR99" s="112"/>
      <c r="JS99" s="112"/>
      <c r="JT99" s="112"/>
      <c r="JU99" s="112"/>
      <c r="JV99" s="112"/>
      <c r="JW99" s="112"/>
      <c r="JX99" s="112"/>
      <c r="JY99" s="112"/>
      <c r="JZ99" s="112"/>
      <c r="KA99" s="112"/>
      <c r="KB99" s="112"/>
      <c r="KC99" s="112"/>
      <c r="KD99" s="112"/>
      <c r="KE99" s="112"/>
      <c r="KF99" s="112"/>
      <c r="KG99" s="112"/>
      <c r="KH99" s="112"/>
      <c r="KI99" s="112"/>
      <c r="KJ99" s="112"/>
      <c r="KK99" s="112"/>
      <c r="KL99" s="112"/>
      <c r="KM99" s="112"/>
      <c r="KN99" s="112"/>
      <c r="KO99" s="112"/>
      <c r="KP99" s="112"/>
      <c r="KQ99" s="112"/>
      <c r="KR99" s="112"/>
      <c r="KS99" s="112"/>
      <c r="KT99" s="112"/>
      <c r="KU99" s="112"/>
      <c r="KV99" s="112"/>
      <c r="KW99" s="112"/>
      <c r="KX99" s="112"/>
      <c r="KY99" s="112"/>
      <c r="KZ99" s="112"/>
      <c r="LA99" s="112"/>
      <c r="LB99" s="112"/>
      <c r="LC99" s="112"/>
      <c r="LD99" s="112"/>
      <c r="LE99" s="112"/>
      <c r="LF99" s="112"/>
      <c r="LG99" s="112"/>
      <c r="LH99" s="112"/>
      <c r="LI99" s="112"/>
      <c r="LJ99" s="112"/>
      <c r="LK99" s="112"/>
      <c r="LL99" s="112"/>
      <c r="LM99" s="112"/>
      <c r="LN99" s="112"/>
      <c r="LO99" s="112"/>
      <c r="LP99" s="112"/>
      <c r="LQ99" s="112"/>
      <c r="LR99" s="112"/>
      <c r="LS99" s="112"/>
      <c r="LT99" s="112"/>
      <c r="LU99" s="112"/>
      <c r="LV99" s="112"/>
      <c r="LW99" s="112"/>
      <c r="LX99" s="112"/>
      <c r="LY99" s="112"/>
      <c r="LZ99" s="112"/>
      <c r="MA99" s="112"/>
      <c r="MB99" s="112"/>
      <c r="MC99" s="112"/>
      <c r="MD99" s="112"/>
      <c r="ME99" s="112"/>
      <c r="MF99" s="112"/>
      <c r="MG99" s="112"/>
      <c r="MH99" s="112"/>
      <c r="MI99" s="112"/>
      <c r="MJ99" s="112"/>
      <c r="MK99" s="112"/>
      <c r="ML99" s="112"/>
      <c r="MM99" s="112"/>
      <c r="MN99" s="112"/>
      <c r="MO99" s="112"/>
      <c r="MP99" s="112"/>
      <c r="MQ99" s="112"/>
      <c r="MR99" s="112"/>
      <c r="MS99" s="112"/>
      <c r="MT99" s="112"/>
      <c r="MU99" s="112"/>
      <c r="MV99" s="112"/>
      <c r="MW99" s="112"/>
      <c r="MX99" s="112"/>
      <c r="MY99" s="112"/>
      <c r="MZ99" s="112"/>
      <c r="NA99" s="112"/>
      <c r="NB99" s="112"/>
      <c r="NC99" s="112"/>
      <c r="ND99" s="112"/>
      <c r="NE99" s="112"/>
      <c r="NF99" s="112"/>
      <c r="NG99" s="112"/>
      <c r="NH99" s="112"/>
      <c r="NI99" s="112"/>
      <c r="NJ99" s="112"/>
      <c r="NK99" s="112"/>
      <c r="NL99" s="112"/>
      <c r="NM99" s="112"/>
      <c r="NN99" s="112"/>
      <c r="NO99" s="112"/>
      <c r="NP99" s="112"/>
      <c r="NQ99" s="112"/>
      <c r="NR99" s="112"/>
      <c r="NS99" s="112"/>
      <c r="NT99" s="112"/>
      <c r="NU99" s="112"/>
      <c r="NV99" s="112"/>
      <c r="NW99" s="112"/>
      <c r="NX99" s="112"/>
      <c r="NY99" s="112"/>
      <c r="NZ99" s="112"/>
      <c r="OA99" s="112"/>
      <c r="OB99" s="112"/>
      <c r="OC99" s="112"/>
      <c r="OD99" s="112"/>
      <c r="OE99" s="112"/>
      <c r="OF99" s="112"/>
      <c r="OG99" s="112"/>
      <c r="OH99" s="112"/>
      <c r="OI99" s="112"/>
      <c r="OJ99" s="112"/>
      <c r="OK99" s="112"/>
      <c r="OL99" s="112"/>
      <c r="OM99" s="112"/>
      <c r="ON99" s="112"/>
      <c r="OO99" s="112"/>
      <c r="OP99" s="112"/>
      <c r="OQ99" s="112"/>
      <c r="OR99" s="112"/>
      <c r="OS99" s="112"/>
      <c r="OT99" s="112"/>
      <c r="OU99" s="112"/>
      <c r="OV99" s="112"/>
      <c r="OW99" s="112"/>
      <c r="OX99" s="112"/>
      <c r="OY99" s="112"/>
      <c r="OZ99" s="112"/>
      <c r="PA99" s="112"/>
      <c r="PB99" s="112"/>
      <c r="PC99" s="112"/>
      <c r="PD99" s="112"/>
      <c r="PE99" s="112"/>
      <c r="PF99" s="112"/>
      <c r="PG99" s="112"/>
      <c r="PH99" s="112"/>
      <c r="PI99" s="112"/>
      <c r="PJ99" s="112"/>
      <c r="PK99" s="112"/>
      <c r="PL99" s="112"/>
      <c r="PM99" s="112"/>
      <c r="PN99" s="112"/>
      <c r="PO99" s="112"/>
      <c r="PP99" s="112"/>
      <c r="PQ99" s="112"/>
      <c r="PR99" s="112"/>
      <c r="PS99" s="112"/>
      <c r="PT99" s="112"/>
      <c r="PU99" s="112"/>
      <c r="PV99" s="112"/>
      <c r="PW99" s="112"/>
      <c r="PX99" s="112"/>
      <c r="PY99" s="112"/>
      <c r="PZ99" s="112"/>
      <c r="QA99" s="112"/>
      <c r="QB99" s="112"/>
      <c r="QC99" s="112"/>
      <c r="QD99" s="112"/>
      <c r="QE99" s="112"/>
      <c r="QF99" s="112"/>
      <c r="QG99" s="112"/>
      <c r="QH99" s="112"/>
      <c r="QI99" s="112"/>
      <c r="QJ99" s="112"/>
      <c r="QK99" s="112"/>
      <c r="QL99" s="112"/>
      <c r="QM99" s="112"/>
      <c r="QN99" s="112"/>
      <c r="QO99" s="112"/>
      <c r="QP99" s="112"/>
      <c r="QQ99" s="112"/>
      <c r="QR99" s="112"/>
      <c r="QS99" s="112"/>
      <c r="QT99" s="112"/>
      <c r="QU99" s="112"/>
      <c r="QV99" s="112"/>
      <c r="QW99" s="112"/>
      <c r="QX99" s="112"/>
      <c r="QY99" s="112"/>
      <c r="QZ99" s="112"/>
      <c r="RA99" s="112"/>
      <c r="RB99" s="112"/>
      <c r="RC99" s="112"/>
      <c r="RD99" s="112"/>
      <c r="RE99" s="112"/>
      <c r="RF99" s="112"/>
      <c r="RG99" s="112"/>
      <c r="RH99" s="112"/>
      <c r="RI99" s="112"/>
      <c r="RJ99" s="112"/>
      <c r="RK99" s="112"/>
      <c r="RL99" s="112"/>
      <c r="RM99" s="112"/>
      <c r="RN99" s="112"/>
      <c r="RO99" s="112"/>
      <c r="RP99" s="112"/>
      <c r="RQ99" s="112"/>
      <c r="RR99" s="112"/>
      <c r="RS99" s="112"/>
      <c r="RT99" s="112"/>
      <c r="RU99" s="112"/>
      <c r="RV99" s="112"/>
      <c r="RW99" s="112"/>
      <c r="RX99" s="112"/>
      <c r="RY99" s="112"/>
      <c r="RZ99" s="112"/>
      <c r="SA99" s="112"/>
      <c r="SB99" s="112"/>
      <c r="SC99" s="112"/>
      <c r="SD99" s="112"/>
      <c r="SE99" s="112"/>
      <c r="SF99" s="112"/>
      <c r="SG99" s="112"/>
      <c r="SH99" s="112"/>
      <c r="SI99" s="112"/>
      <c r="SJ99" s="112"/>
      <c r="SK99" s="112"/>
      <c r="SL99" s="112"/>
      <c r="SM99" s="112"/>
      <c r="SN99" s="112"/>
      <c r="SO99" s="112"/>
      <c r="SP99" s="112"/>
      <c r="SQ99" s="112"/>
      <c r="SR99" s="112"/>
      <c r="SS99" s="112"/>
      <c r="ST99" s="112"/>
      <c r="SU99" s="112"/>
      <c r="SV99" s="112"/>
      <c r="SW99" s="112"/>
      <c r="SX99" s="112"/>
      <c r="SY99" s="112"/>
      <c r="SZ99" s="112"/>
      <c r="TA99" s="112"/>
      <c r="TB99" s="112"/>
      <c r="TC99" s="112"/>
      <c r="TD99" s="112"/>
      <c r="TE99" s="112"/>
      <c r="TF99" s="112"/>
      <c r="TG99" s="112"/>
      <c r="TH99" s="112"/>
      <c r="TI99" s="112"/>
      <c r="TJ99" s="112"/>
      <c r="TK99" s="112"/>
      <c r="TL99" s="112"/>
      <c r="TM99" s="112"/>
      <c r="TN99" s="112"/>
      <c r="TO99" s="112"/>
      <c r="TP99" s="112"/>
      <c r="TQ99" s="112"/>
      <c r="TR99" s="112"/>
      <c r="TS99" s="112"/>
      <c r="TT99" s="112"/>
      <c r="TU99" s="112"/>
      <c r="TV99" s="112"/>
      <c r="TW99" s="112"/>
      <c r="TX99" s="112"/>
      <c r="TY99" s="112"/>
      <c r="TZ99" s="112"/>
      <c r="UA99" s="112"/>
      <c r="UB99" s="112"/>
      <c r="UC99" s="112"/>
      <c r="UD99" s="112"/>
      <c r="UE99" s="112"/>
      <c r="UF99" s="112"/>
      <c r="UG99" s="112"/>
      <c r="UH99" s="112"/>
      <c r="UI99" s="112"/>
      <c r="UJ99" s="112"/>
      <c r="UK99" s="112"/>
      <c r="UL99" s="112"/>
      <c r="UM99" s="112"/>
      <c r="UN99" s="112"/>
      <c r="UO99" s="112"/>
      <c r="UP99" s="112"/>
      <c r="UQ99" s="112"/>
      <c r="UR99" s="112"/>
      <c r="US99" s="112"/>
      <c r="UT99" s="112"/>
      <c r="UU99" s="112"/>
      <c r="UV99" s="112"/>
      <c r="UW99" s="112"/>
      <c r="UX99" s="112"/>
      <c r="UY99" s="112"/>
      <c r="UZ99" s="112"/>
      <c r="VA99" s="112"/>
      <c r="VB99" s="112"/>
      <c r="VC99" s="112"/>
      <c r="VD99" s="112"/>
      <c r="VE99" s="112"/>
      <c r="VF99" s="112"/>
      <c r="VG99" s="112"/>
      <c r="VH99" s="112"/>
      <c r="VI99" s="112"/>
      <c r="VJ99" s="112"/>
      <c r="VK99" s="112"/>
      <c r="VL99" s="112"/>
      <c r="VM99" s="112"/>
      <c r="VN99" s="112"/>
      <c r="VO99" s="112"/>
      <c r="VP99" s="112"/>
      <c r="VQ99" s="112"/>
      <c r="VR99" s="112"/>
      <c r="VS99" s="112"/>
      <c r="VT99" s="112"/>
      <c r="VU99" s="112"/>
      <c r="VV99" s="112"/>
      <c r="VW99" s="112"/>
      <c r="VX99" s="112"/>
      <c r="VY99" s="112"/>
      <c r="VZ99" s="112"/>
      <c r="WA99" s="112"/>
      <c r="WB99" s="112"/>
      <c r="WC99" s="112"/>
      <c r="WD99" s="112"/>
      <c r="WE99" s="112"/>
      <c r="WF99" s="112"/>
      <c r="WG99" s="112"/>
      <c r="WH99" s="112"/>
      <c r="WI99" s="112"/>
      <c r="WJ99" s="112"/>
      <c r="WK99" s="112"/>
      <c r="WL99" s="112"/>
      <c r="WM99" s="112"/>
      <c r="WN99" s="112"/>
      <c r="WO99" s="112"/>
      <c r="WP99" s="112"/>
      <c r="WQ99" s="112"/>
      <c r="WR99" s="112"/>
      <c r="WS99" s="112"/>
      <c r="WT99" s="112"/>
      <c r="WU99" s="112"/>
      <c r="WV99" s="112"/>
      <c r="WW99" s="112"/>
      <c r="WX99" s="112"/>
      <c r="WY99" s="112"/>
      <c r="WZ99" s="112"/>
      <c r="XA99" s="112"/>
      <c r="XB99" s="112"/>
      <c r="XC99" s="112"/>
      <c r="XD99" s="112"/>
      <c r="XE99" s="112"/>
      <c r="XF99" s="112"/>
      <c r="XG99" s="112"/>
      <c r="XH99" s="112"/>
      <c r="XI99" s="112"/>
      <c r="XJ99" s="112"/>
      <c r="XK99" s="112"/>
      <c r="XL99" s="112"/>
      <c r="XM99" s="112"/>
      <c r="XN99" s="112"/>
      <c r="XO99" s="112"/>
      <c r="XP99" s="112"/>
      <c r="XQ99" s="112"/>
      <c r="XR99" s="112"/>
      <c r="XS99" s="112"/>
      <c r="XT99" s="112"/>
      <c r="XU99" s="112"/>
      <c r="XV99" s="112"/>
      <c r="XW99" s="112"/>
      <c r="XX99" s="112"/>
      <c r="XY99" s="112"/>
      <c r="XZ99" s="112"/>
      <c r="YA99" s="112"/>
      <c r="YB99" s="112"/>
      <c r="YC99" s="112"/>
      <c r="YD99" s="112"/>
      <c r="YE99" s="112"/>
      <c r="YF99" s="112"/>
      <c r="YG99" s="112"/>
      <c r="YH99" s="112"/>
      <c r="YI99" s="112"/>
      <c r="YJ99" s="112"/>
      <c r="YK99" s="112"/>
      <c r="YL99" s="112"/>
      <c r="YM99" s="112"/>
      <c r="YN99" s="112"/>
      <c r="YO99" s="112"/>
      <c r="YP99" s="112"/>
      <c r="YQ99" s="112"/>
      <c r="YR99" s="112"/>
      <c r="YS99" s="112"/>
      <c r="YT99" s="112"/>
      <c r="YU99" s="112"/>
      <c r="YV99" s="112"/>
      <c r="YW99" s="112"/>
      <c r="YX99" s="112"/>
      <c r="YY99" s="112"/>
      <c r="YZ99" s="112"/>
      <c r="ZA99" s="112"/>
      <c r="ZB99" s="112"/>
      <c r="ZC99" s="112"/>
      <c r="ZD99" s="112"/>
      <c r="ZE99" s="112"/>
      <c r="ZF99" s="112"/>
      <c r="ZG99" s="112"/>
      <c r="ZH99" s="112"/>
      <c r="ZI99" s="112"/>
      <c r="ZJ99" s="112"/>
      <c r="ZK99" s="112"/>
      <c r="ZL99" s="112"/>
      <c r="ZM99" s="112"/>
      <c r="ZN99" s="112"/>
      <c r="ZO99" s="112"/>
      <c r="ZP99" s="112"/>
      <c r="ZQ99" s="112"/>
      <c r="ZR99" s="112"/>
      <c r="ZS99" s="112"/>
      <c r="ZT99" s="112"/>
      <c r="ZU99" s="112"/>
      <c r="ZV99" s="112"/>
      <c r="ZW99" s="112"/>
      <c r="ZX99" s="112"/>
      <c r="ZY99" s="112"/>
      <c r="ZZ99" s="112"/>
      <c r="AAA99" s="112"/>
      <c r="AAB99" s="112"/>
      <c r="AAC99" s="112"/>
      <c r="AAD99" s="112"/>
      <c r="AAE99" s="112"/>
      <c r="AAF99" s="112"/>
      <c r="AAG99" s="112"/>
      <c r="AAH99" s="112"/>
      <c r="AAI99" s="112"/>
      <c r="AAJ99" s="112"/>
      <c r="AAK99" s="112"/>
      <c r="AAL99" s="112"/>
      <c r="AAM99" s="112"/>
      <c r="AAN99" s="112"/>
      <c r="AAO99" s="112"/>
      <c r="AAP99" s="112"/>
      <c r="AAQ99" s="112"/>
      <c r="AAR99" s="112"/>
      <c r="AAS99" s="112"/>
      <c r="AAT99" s="112"/>
      <c r="AAU99" s="112"/>
      <c r="AAV99" s="112"/>
      <c r="AAW99" s="112"/>
      <c r="AAX99" s="112"/>
      <c r="AAY99" s="112"/>
      <c r="AAZ99" s="112"/>
      <c r="ABA99" s="112"/>
      <c r="ABB99" s="112"/>
      <c r="ABC99" s="112"/>
      <c r="ABD99" s="112"/>
      <c r="ABE99" s="112"/>
      <c r="ABF99" s="112"/>
      <c r="ABG99" s="112"/>
      <c r="ABH99" s="112"/>
      <c r="ABI99" s="112"/>
      <c r="ABJ99" s="112"/>
      <c r="ABK99" s="112"/>
      <c r="ABL99" s="112"/>
      <c r="ABM99" s="112"/>
      <c r="ABN99" s="112"/>
      <c r="ABO99" s="112"/>
      <c r="ABP99" s="112"/>
      <c r="ABQ99" s="112"/>
      <c r="ABR99" s="112"/>
      <c r="ABS99" s="112"/>
      <c r="ABT99" s="112"/>
      <c r="ABU99" s="112"/>
      <c r="ABV99" s="112"/>
      <c r="ABW99" s="112"/>
      <c r="ABX99" s="112"/>
      <c r="ABY99" s="112"/>
      <c r="ABZ99" s="112"/>
      <c r="ACA99" s="112"/>
      <c r="ACB99" s="112"/>
      <c r="ACC99" s="112"/>
      <c r="ACD99" s="112"/>
      <c r="ACE99" s="112"/>
      <c r="ACF99" s="112"/>
      <c r="ACG99" s="112"/>
      <c r="ACH99" s="112"/>
      <c r="ACI99" s="112"/>
      <c r="ACJ99" s="112"/>
      <c r="ACK99" s="112"/>
      <c r="ACL99" s="112"/>
      <c r="ACM99" s="112"/>
      <c r="ACN99" s="112"/>
      <c r="ACO99" s="112"/>
      <c r="ACP99" s="112"/>
      <c r="ACQ99" s="112"/>
      <c r="ACR99" s="112"/>
      <c r="ACS99" s="112"/>
      <c r="ACT99" s="112"/>
      <c r="ACU99" s="112"/>
      <c r="ACV99" s="112"/>
      <c r="ACW99" s="112"/>
      <c r="ACX99" s="112"/>
      <c r="ACY99" s="112"/>
      <c r="ACZ99" s="112"/>
      <c r="ADA99" s="112"/>
      <c r="ADB99" s="112"/>
      <c r="ADC99" s="112"/>
      <c r="ADD99" s="112"/>
      <c r="ADE99" s="112"/>
      <c r="ADF99" s="112"/>
      <c r="ADG99" s="112"/>
      <c r="ADH99" s="112"/>
      <c r="ADI99" s="112"/>
      <c r="ADJ99" s="112"/>
      <c r="ADK99" s="112"/>
      <c r="ADL99" s="112"/>
      <c r="ADM99" s="112"/>
      <c r="ADN99" s="112"/>
      <c r="ADO99" s="112"/>
      <c r="ADP99" s="112"/>
      <c r="ADQ99" s="112"/>
      <c r="ADR99" s="112"/>
      <c r="ADS99" s="112"/>
      <c r="ADT99" s="112"/>
      <c r="ADU99" s="112"/>
      <c r="ADV99" s="112"/>
      <c r="ADW99" s="112"/>
      <c r="ADX99" s="112"/>
      <c r="ADY99" s="112"/>
      <c r="ADZ99" s="112"/>
      <c r="AEA99" s="112"/>
      <c r="AEB99" s="112"/>
      <c r="AEC99" s="112"/>
      <c r="AED99" s="112"/>
      <c r="AEE99" s="112"/>
      <c r="AEF99" s="112"/>
      <c r="AEG99" s="112"/>
      <c r="AEH99" s="112"/>
      <c r="AEI99" s="112"/>
      <c r="AEJ99" s="112"/>
      <c r="AEK99" s="112"/>
      <c r="AEL99" s="112"/>
      <c r="AEM99" s="112"/>
      <c r="AEN99" s="112"/>
      <c r="AEO99" s="112"/>
      <c r="AEP99" s="112"/>
      <c r="AEQ99" s="112"/>
      <c r="AER99" s="112"/>
      <c r="AES99" s="112"/>
      <c r="AET99" s="112"/>
      <c r="AEU99" s="112"/>
      <c r="AEV99" s="112"/>
      <c r="AEW99" s="112"/>
      <c r="AEX99" s="112"/>
      <c r="AEY99" s="112"/>
      <c r="AEZ99" s="112"/>
      <c r="AFA99" s="112"/>
      <c r="AFB99" s="112"/>
      <c r="AFC99" s="112"/>
      <c r="AFD99" s="112"/>
      <c r="AFE99" s="112"/>
      <c r="AFF99" s="112"/>
      <c r="AFG99" s="112"/>
      <c r="AFH99" s="112"/>
      <c r="AFI99" s="112"/>
      <c r="AFJ99" s="112"/>
      <c r="AFK99" s="112"/>
      <c r="AFL99" s="112"/>
      <c r="AFM99" s="112"/>
      <c r="AFN99" s="112"/>
      <c r="AFO99" s="112"/>
      <c r="AFP99" s="112"/>
      <c r="AFQ99" s="112"/>
      <c r="AFR99" s="112"/>
      <c r="AFS99" s="112"/>
      <c r="AFT99" s="112"/>
      <c r="AFU99" s="112"/>
      <c r="AFV99" s="112"/>
      <c r="AFW99" s="112"/>
      <c r="AFX99" s="112"/>
      <c r="AFY99" s="112"/>
      <c r="AFZ99" s="112"/>
      <c r="AGA99" s="112"/>
      <c r="AGB99" s="112"/>
      <c r="AGC99" s="112"/>
      <c r="AGD99" s="112"/>
      <c r="AGE99" s="112"/>
      <c r="AGF99" s="112"/>
      <c r="AGG99" s="112"/>
      <c r="AGH99" s="112"/>
      <c r="AGI99" s="112"/>
      <c r="AGJ99" s="112"/>
      <c r="AGK99" s="112"/>
      <c r="AGL99" s="112"/>
      <c r="AGM99" s="112"/>
      <c r="AGN99" s="112"/>
      <c r="AGO99" s="112"/>
      <c r="AGP99" s="112"/>
      <c r="AGQ99" s="112"/>
      <c r="AGR99" s="112"/>
      <c r="AGS99" s="112"/>
      <c r="AGT99" s="112"/>
      <c r="AGU99" s="112"/>
      <c r="AGV99" s="112"/>
      <c r="AGW99" s="112"/>
      <c r="AGX99" s="112"/>
      <c r="AGY99" s="112"/>
      <c r="AGZ99" s="112"/>
      <c r="AHA99" s="112"/>
      <c r="AHB99" s="112"/>
      <c r="AHC99" s="112"/>
      <c r="AHD99" s="112"/>
      <c r="AHE99" s="112"/>
      <c r="AHF99" s="112"/>
      <c r="AHG99" s="112"/>
      <c r="AHH99" s="112"/>
      <c r="AHI99" s="112"/>
      <c r="AHJ99" s="112"/>
      <c r="AHK99" s="112"/>
      <c r="AHL99" s="112"/>
      <c r="AHM99" s="112"/>
      <c r="AHN99" s="112"/>
      <c r="AHO99" s="112"/>
      <c r="AHP99" s="112"/>
      <c r="AHQ99" s="112"/>
      <c r="AHR99" s="112"/>
      <c r="AHS99" s="112"/>
      <c r="AHT99" s="112"/>
      <c r="AHU99" s="112"/>
      <c r="AHV99" s="112"/>
      <c r="AHW99" s="112"/>
      <c r="AHX99" s="112"/>
      <c r="AHY99" s="112"/>
      <c r="AHZ99" s="112"/>
      <c r="AIA99" s="112"/>
      <c r="AIB99" s="112"/>
      <c r="AIC99" s="112"/>
      <c r="AID99" s="112"/>
      <c r="AIE99" s="112"/>
      <c r="AIF99" s="112"/>
      <c r="AIG99" s="112"/>
      <c r="AIH99" s="112"/>
      <c r="AII99" s="112"/>
      <c r="AIJ99" s="112"/>
      <c r="AIK99" s="112"/>
      <c r="AIL99" s="112"/>
      <c r="AIM99" s="112"/>
      <c r="AIN99" s="112"/>
      <c r="AIO99" s="112"/>
      <c r="AIP99" s="112"/>
      <c r="AIQ99" s="112"/>
      <c r="AIR99" s="112"/>
      <c r="AIS99" s="112"/>
      <c r="AIT99" s="112"/>
      <c r="AIU99" s="112"/>
      <c r="AIV99" s="112"/>
      <c r="AIW99" s="112"/>
      <c r="AIX99" s="112"/>
      <c r="AIY99" s="112"/>
      <c r="AIZ99" s="112"/>
      <c r="AJA99" s="112"/>
      <c r="AJB99" s="112"/>
      <c r="AJC99" s="112"/>
      <c r="AJD99" s="112"/>
      <c r="AJE99" s="112"/>
      <c r="AJF99" s="112"/>
      <c r="AJG99" s="112"/>
      <c r="AJH99" s="112"/>
      <c r="AJI99" s="112"/>
      <c r="AJJ99" s="112"/>
      <c r="AJK99" s="112"/>
      <c r="AJL99" s="112"/>
      <c r="AJM99" s="112"/>
      <c r="AJN99" s="112"/>
      <c r="AJO99" s="112"/>
      <c r="AJP99" s="112"/>
      <c r="AJQ99" s="112"/>
      <c r="AJR99" s="112"/>
      <c r="AJS99" s="112"/>
      <c r="AJT99" s="112"/>
      <c r="AJU99" s="112"/>
      <c r="AJV99" s="112"/>
      <c r="AJW99" s="112"/>
      <c r="AJX99" s="112"/>
      <c r="AJY99" s="112"/>
      <c r="AJZ99" s="112"/>
      <c r="AKA99" s="112"/>
      <c r="AKB99" s="112"/>
      <c r="AKC99" s="112"/>
      <c r="AKD99" s="112"/>
      <c r="AKE99" s="112"/>
      <c r="AKF99" s="112"/>
      <c r="AKG99" s="112"/>
      <c r="AKH99" s="112"/>
      <c r="AKI99" s="112"/>
      <c r="AKJ99" s="112"/>
      <c r="AKK99" s="112"/>
      <c r="AKL99" s="112"/>
      <c r="AKM99" s="112"/>
      <c r="AKN99" s="112"/>
      <c r="AKO99" s="112"/>
      <c r="AKP99" s="112"/>
      <c r="AKQ99" s="112"/>
      <c r="AKR99" s="112"/>
      <c r="AKS99" s="112"/>
      <c r="AKT99" s="112"/>
      <c r="AKU99" s="112"/>
      <c r="AKV99" s="112"/>
      <c r="AKW99" s="112"/>
      <c r="AKX99" s="112"/>
      <c r="AKY99" s="112"/>
      <c r="AKZ99" s="112"/>
      <c r="ALA99" s="112"/>
      <c r="ALB99" s="112"/>
      <c r="ALC99" s="112"/>
      <c r="ALD99" s="112"/>
      <c r="ALE99" s="112"/>
      <c r="ALF99" s="112"/>
      <c r="ALG99" s="112"/>
      <c r="ALH99" s="112"/>
      <c r="ALI99" s="112"/>
      <c r="ALJ99" s="112"/>
      <c r="ALK99" s="112"/>
      <c r="ALL99" s="112"/>
      <c r="ALM99" s="112"/>
      <c r="ALN99" s="112"/>
      <c r="ALO99" s="112"/>
      <c r="ALP99" s="112"/>
      <c r="ALQ99" s="112"/>
      <c r="ALR99" s="112"/>
      <c r="ALS99" s="112"/>
      <c r="ALT99" s="112"/>
      <c r="ALU99" s="112"/>
      <c r="ALV99" s="112"/>
      <c r="ALW99" s="112"/>
      <c r="ALX99" s="112"/>
      <c r="ALY99" s="112"/>
      <c r="ALZ99" s="112"/>
      <c r="AMA99" s="112"/>
      <c r="AMB99" s="112"/>
      <c r="AMC99" s="112"/>
      <c r="AMD99" s="112"/>
      <c r="AME99" s="112"/>
      <c r="AMF99" s="112"/>
      <c r="AMG99" s="112"/>
      <c r="AMH99" s="112"/>
      <c r="AMI99" s="112"/>
      <c r="AMJ99" s="112"/>
      <c r="AMK99" s="112"/>
      <c r="AML99" s="112"/>
      <c r="AMM99" s="112"/>
      <c r="AMN99" s="112"/>
      <c r="AMO99" s="112"/>
      <c r="AMP99" s="112"/>
      <c r="AMQ99" s="112"/>
      <c r="AMR99" s="112"/>
      <c r="AMS99" s="112"/>
      <c r="AMT99" s="112"/>
      <c r="AMU99" s="112"/>
      <c r="AMV99" s="112"/>
      <c r="AMW99" s="112"/>
      <c r="AMX99" s="112"/>
      <c r="AMY99" s="112"/>
      <c r="AMZ99" s="112"/>
      <c r="ANA99" s="112"/>
      <c r="ANB99" s="112"/>
      <c r="ANC99" s="112"/>
      <c r="AND99" s="112"/>
      <c r="ANE99" s="112"/>
      <c r="ANF99" s="112"/>
      <c r="ANG99" s="112"/>
      <c r="ANH99" s="112"/>
      <c r="ANI99" s="112"/>
      <c r="ANJ99" s="112"/>
      <c r="ANK99" s="112"/>
      <c r="ANL99" s="112"/>
      <c r="ANM99" s="112"/>
      <c r="ANN99" s="112"/>
      <c r="ANO99" s="112"/>
      <c r="ANP99" s="112"/>
      <c r="ANQ99" s="112"/>
      <c r="ANR99" s="112"/>
      <c r="ANS99" s="112"/>
      <c r="ANT99" s="112"/>
      <c r="ANU99" s="112"/>
      <c r="ANV99" s="112"/>
      <c r="ANW99" s="112"/>
      <c r="ANX99" s="112"/>
      <c r="ANY99" s="112"/>
      <c r="ANZ99" s="112"/>
      <c r="AOA99" s="112"/>
      <c r="AOB99" s="112"/>
      <c r="AOC99" s="112"/>
      <c r="AOD99" s="112"/>
      <c r="AOE99" s="112"/>
      <c r="AOF99" s="112"/>
      <c r="AOG99" s="112"/>
      <c r="AOH99" s="112"/>
      <c r="AOI99" s="112"/>
      <c r="AOJ99" s="112"/>
      <c r="AOK99" s="112"/>
      <c r="AOL99" s="112"/>
      <c r="AOM99" s="112"/>
      <c r="AON99" s="112"/>
      <c r="AOO99" s="112"/>
      <c r="AOP99" s="112"/>
      <c r="AOQ99" s="112"/>
      <c r="AOR99" s="112"/>
      <c r="AOS99" s="112"/>
      <c r="AOT99" s="112"/>
      <c r="AOU99" s="112"/>
      <c r="AOV99" s="112"/>
      <c r="AOW99" s="112"/>
      <c r="AOX99" s="112"/>
      <c r="AOY99" s="112"/>
      <c r="AOZ99" s="112"/>
      <c r="APA99" s="112"/>
      <c r="APB99" s="112"/>
      <c r="APC99" s="112"/>
      <c r="APD99" s="112"/>
      <c r="APE99" s="112"/>
      <c r="APF99" s="112"/>
      <c r="APG99" s="112"/>
      <c r="APH99" s="112"/>
      <c r="API99" s="112"/>
      <c r="APJ99" s="112"/>
      <c r="APK99" s="112"/>
      <c r="APL99" s="112"/>
      <c r="APM99" s="112"/>
      <c r="APN99" s="112"/>
      <c r="APO99" s="112"/>
      <c r="APP99" s="112"/>
      <c r="APQ99" s="112"/>
      <c r="APR99" s="112"/>
      <c r="APS99" s="112"/>
      <c r="APT99" s="112"/>
      <c r="APU99" s="112"/>
      <c r="APV99" s="112"/>
      <c r="APW99" s="112"/>
      <c r="APX99" s="112"/>
      <c r="APY99" s="112"/>
      <c r="APZ99" s="112"/>
      <c r="AQA99" s="112"/>
      <c r="AQB99" s="112"/>
      <c r="AQC99" s="112"/>
      <c r="AQD99" s="112"/>
      <c r="AQE99" s="112"/>
      <c r="AQF99" s="112"/>
      <c r="AQG99" s="112"/>
      <c r="AQH99" s="112"/>
      <c r="AQI99" s="112"/>
      <c r="AQJ99" s="112"/>
      <c r="AQK99" s="112"/>
      <c r="AQL99" s="112"/>
      <c r="AQM99" s="112"/>
      <c r="AQN99" s="112"/>
      <c r="AQO99" s="112"/>
      <c r="AQP99" s="112"/>
      <c r="AQQ99" s="112"/>
      <c r="AQR99" s="112"/>
      <c r="AQS99" s="112"/>
      <c r="AQT99" s="112"/>
      <c r="AQU99" s="112"/>
      <c r="AQV99" s="112"/>
      <c r="AQW99" s="112"/>
      <c r="AQX99" s="112"/>
      <c r="AQY99" s="112"/>
      <c r="AQZ99" s="112"/>
      <c r="ARA99" s="112"/>
      <c r="ARB99" s="112"/>
      <c r="ARC99" s="112"/>
      <c r="ARD99" s="112"/>
      <c r="ARE99" s="112"/>
      <c r="ARF99" s="112"/>
      <c r="ARG99" s="112"/>
      <c r="ARH99" s="112"/>
      <c r="ARI99" s="112"/>
      <c r="ARJ99" s="112"/>
      <c r="ARK99" s="112"/>
      <c r="ARL99" s="112"/>
      <c r="ARM99" s="112"/>
      <c r="ARN99" s="112"/>
      <c r="ARO99" s="112"/>
      <c r="ARP99" s="112"/>
      <c r="ARQ99" s="112"/>
      <c r="ARR99" s="112"/>
      <c r="ARS99" s="112"/>
      <c r="ART99" s="112"/>
      <c r="ARU99" s="112"/>
      <c r="ARV99" s="112"/>
      <c r="ARW99" s="112"/>
      <c r="ARX99" s="112"/>
      <c r="ARY99" s="112"/>
      <c r="ARZ99" s="112"/>
      <c r="ASA99" s="112"/>
      <c r="ASB99" s="112"/>
      <c r="ASC99" s="112"/>
      <c r="ASD99" s="112"/>
      <c r="ASE99" s="112"/>
      <c r="ASF99" s="112"/>
      <c r="ASG99" s="112"/>
      <c r="ASH99" s="112"/>
      <c r="ASI99" s="112"/>
      <c r="ASJ99" s="112"/>
      <c r="ASK99" s="112"/>
      <c r="ASL99" s="112"/>
      <c r="ASM99" s="112"/>
      <c r="ASN99" s="112"/>
      <c r="ASO99" s="112"/>
      <c r="ASP99" s="112"/>
      <c r="ASQ99" s="112"/>
      <c r="ASR99" s="112"/>
      <c r="ASS99" s="112"/>
      <c r="AST99" s="112"/>
      <c r="ASU99" s="112"/>
      <c r="ASV99" s="112"/>
      <c r="ASW99" s="112"/>
      <c r="ASX99" s="112"/>
      <c r="ASY99" s="112"/>
      <c r="ASZ99" s="112"/>
      <c r="ATA99" s="112"/>
      <c r="ATB99" s="112"/>
      <c r="ATC99" s="112"/>
      <c r="ATD99" s="112"/>
      <c r="ATE99" s="112"/>
      <c r="ATF99" s="112"/>
      <c r="ATG99" s="112"/>
      <c r="ATH99" s="112"/>
      <c r="ATI99" s="112"/>
      <c r="ATJ99" s="112"/>
      <c r="ATK99" s="112"/>
      <c r="ATL99" s="112"/>
      <c r="ATM99" s="112"/>
      <c r="ATN99" s="112"/>
      <c r="ATO99" s="112"/>
      <c r="ATP99" s="112"/>
      <c r="ATQ99" s="112"/>
      <c r="ATR99" s="112"/>
      <c r="ATS99" s="112"/>
      <c r="ATT99" s="112"/>
      <c r="ATU99" s="112"/>
      <c r="ATV99" s="112"/>
      <c r="ATW99" s="112"/>
      <c r="ATX99" s="112"/>
      <c r="ATY99" s="112"/>
      <c r="ATZ99" s="112"/>
      <c r="AUA99" s="112"/>
      <c r="AUB99" s="112"/>
      <c r="AUC99" s="112"/>
      <c r="AUD99" s="112"/>
      <c r="AUE99" s="112"/>
      <c r="AUF99" s="112"/>
      <c r="AUG99" s="112"/>
      <c r="AUH99" s="112"/>
      <c r="AUI99" s="112"/>
      <c r="AUJ99" s="112"/>
      <c r="AUK99" s="112"/>
      <c r="AUL99" s="112"/>
      <c r="AUM99" s="112"/>
      <c r="AUN99" s="112"/>
      <c r="AUO99" s="112"/>
      <c r="AUP99" s="112"/>
      <c r="AUQ99" s="112"/>
      <c r="AUR99" s="112"/>
      <c r="AUS99" s="112"/>
      <c r="AUT99" s="112"/>
      <c r="AUU99" s="112"/>
      <c r="AUV99" s="112"/>
      <c r="AUW99" s="112"/>
      <c r="AUX99" s="112"/>
      <c r="AUY99" s="112"/>
      <c r="AUZ99" s="112"/>
      <c r="AVA99" s="112"/>
      <c r="AVB99" s="112"/>
      <c r="AVC99" s="112"/>
      <c r="AVD99" s="112"/>
      <c r="AVE99" s="112"/>
      <c r="AVF99" s="112"/>
      <c r="AVG99" s="112"/>
      <c r="AVH99" s="112"/>
      <c r="AVI99" s="112"/>
      <c r="AVJ99" s="112"/>
      <c r="AVK99" s="112"/>
      <c r="AVL99" s="112"/>
      <c r="AVM99" s="112"/>
      <c r="AVN99" s="112"/>
      <c r="AVO99" s="112"/>
      <c r="AVP99" s="112"/>
      <c r="AVQ99" s="112"/>
      <c r="AVR99" s="112"/>
      <c r="AVS99" s="112"/>
      <c r="AVT99" s="112"/>
      <c r="AVU99" s="112"/>
      <c r="AVV99" s="112"/>
      <c r="AVW99" s="112"/>
      <c r="AVX99" s="112"/>
      <c r="AVY99" s="112"/>
      <c r="AVZ99" s="112"/>
      <c r="AWA99" s="112"/>
      <c r="AWB99" s="112"/>
      <c r="AWC99" s="112"/>
      <c r="AWD99" s="112"/>
      <c r="AWE99" s="112"/>
      <c r="AWF99" s="112"/>
      <c r="AWG99" s="112"/>
      <c r="AWH99" s="112"/>
      <c r="AWI99" s="112"/>
      <c r="AWJ99" s="112"/>
      <c r="AWK99" s="112"/>
      <c r="AWL99" s="112"/>
      <c r="AWM99" s="112"/>
      <c r="AWN99" s="112"/>
      <c r="AWO99" s="112"/>
      <c r="AWP99" s="112"/>
      <c r="AWQ99" s="112"/>
      <c r="AWR99" s="112"/>
      <c r="AWS99" s="112"/>
      <c r="AWT99" s="112"/>
      <c r="AWU99" s="112"/>
      <c r="AWV99" s="112"/>
      <c r="AWW99" s="112"/>
      <c r="AWX99" s="112"/>
      <c r="AWY99" s="112"/>
      <c r="AWZ99" s="112"/>
      <c r="AXA99" s="112"/>
      <c r="AXB99" s="112"/>
      <c r="AXC99" s="112"/>
      <c r="AXD99" s="112"/>
      <c r="AXE99" s="112"/>
      <c r="AXF99" s="112"/>
      <c r="AXG99" s="112"/>
      <c r="AXH99" s="112"/>
      <c r="AXI99" s="112"/>
      <c r="AXJ99" s="112"/>
      <c r="AXK99" s="112"/>
      <c r="AXL99" s="112"/>
      <c r="AXM99" s="112"/>
      <c r="AXN99" s="112"/>
      <c r="AXO99" s="112"/>
      <c r="AXP99" s="112"/>
      <c r="AXQ99" s="112"/>
      <c r="AXR99" s="112"/>
      <c r="AXS99" s="112"/>
      <c r="AXT99" s="112"/>
      <c r="AXU99" s="112"/>
      <c r="AXV99" s="112"/>
      <c r="AXW99" s="112"/>
      <c r="AXX99" s="112"/>
      <c r="AXY99" s="112"/>
      <c r="AXZ99" s="112"/>
      <c r="AYA99" s="112"/>
      <c r="AYB99" s="112"/>
      <c r="AYC99" s="112"/>
      <c r="AYD99" s="112"/>
      <c r="AYE99" s="112"/>
      <c r="AYF99" s="112"/>
      <c r="AYG99" s="112"/>
      <c r="AYH99" s="112"/>
      <c r="AYI99" s="112"/>
      <c r="AYJ99" s="112"/>
      <c r="AYK99" s="112"/>
      <c r="AYL99" s="112"/>
      <c r="AYM99" s="112"/>
      <c r="AYN99" s="112"/>
      <c r="AYO99" s="112"/>
      <c r="AYP99" s="112"/>
      <c r="AYQ99" s="112"/>
      <c r="AYR99" s="112"/>
      <c r="AYS99" s="112"/>
      <c r="AYT99" s="112"/>
      <c r="AYU99" s="112"/>
      <c r="AYV99" s="112"/>
      <c r="AYW99" s="112"/>
      <c r="AYX99" s="112"/>
      <c r="AYY99" s="112"/>
      <c r="AYZ99" s="112"/>
      <c r="AZA99" s="112"/>
      <c r="AZB99" s="112"/>
      <c r="AZC99" s="112"/>
      <c r="AZD99" s="112"/>
      <c r="AZE99" s="112"/>
      <c r="AZF99" s="112"/>
      <c r="AZG99" s="112"/>
      <c r="AZH99" s="112"/>
      <c r="AZI99" s="112"/>
      <c r="AZJ99" s="112"/>
      <c r="AZK99" s="112"/>
      <c r="AZL99" s="112"/>
      <c r="AZM99" s="112"/>
      <c r="AZN99" s="112"/>
      <c r="AZO99" s="112"/>
      <c r="AZP99" s="112"/>
      <c r="AZQ99" s="112"/>
      <c r="AZR99" s="112"/>
      <c r="AZS99" s="112"/>
      <c r="AZT99" s="112"/>
      <c r="AZU99" s="112"/>
      <c r="AZV99" s="112"/>
      <c r="AZW99" s="112"/>
      <c r="AZX99" s="112"/>
      <c r="AZY99" s="112"/>
      <c r="AZZ99" s="112"/>
      <c r="BAA99" s="112"/>
      <c r="BAB99" s="112"/>
      <c r="BAC99" s="112"/>
      <c r="BAD99" s="112"/>
      <c r="BAE99" s="112"/>
      <c r="BAF99" s="112"/>
      <c r="BAG99" s="112"/>
      <c r="BAH99" s="112"/>
      <c r="BAI99" s="112"/>
      <c r="BAJ99" s="112"/>
      <c r="BAK99" s="112"/>
      <c r="BAL99" s="112"/>
      <c r="BAM99" s="112"/>
      <c r="BAN99" s="112"/>
      <c r="BAO99" s="112"/>
      <c r="BAP99" s="112"/>
      <c r="BAQ99" s="112"/>
      <c r="BAR99" s="112"/>
      <c r="BAS99" s="112"/>
      <c r="BAT99" s="112"/>
      <c r="BAU99" s="112"/>
      <c r="BAV99" s="112"/>
    </row>
    <row r="100" spans="1:1400" ht="64.5" customHeight="1">
      <c r="A100" s="139">
        <v>1</v>
      </c>
      <c r="B100" s="140" t="s">
        <v>211</v>
      </c>
      <c r="C100" s="141"/>
      <c r="D100" s="142" t="s">
        <v>212</v>
      </c>
      <c r="E100" s="143">
        <v>4041900000</v>
      </c>
      <c r="F100" s="144" t="s">
        <v>30</v>
      </c>
      <c r="G100" s="145">
        <f t="shared" si="8"/>
        <v>5</v>
      </c>
      <c r="H100" s="145">
        <v>5</v>
      </c>
      <c r="I100" s="145">
        <v>0</v>
      </c>
      <c r="J100" s="168">
        <f t="shared" si="6"/>
        <v>0</v>
      </c>
      <c r="K100" s="168">
        <f t="shared" si="7"/>
        <v>0</v>
      </c>
      <c r="L100" s="168">
        <f t="shared" si="9"/>
        <v>5</v>
      </c>
      <c r="M100" s="169">
        <f t="shared" si="10"/>
        <v>4041900000</v>
      </c>
      <c r="N100" s="168">
        <f t="shared" si="11"/>
        <v>100</v>
      </c>
      <c r="O100" s="168"/>
      <c r="P100" s="170"/>
      <c r="Q100" s="168"/>
    </row>
    <row r="101" spans="1:1400" s="117" customFormat="1" ht="60.75" customHeight="1">
      <c r="A101" s="202">
        <v>2</v>
      </c>
      <c r="B101" s="203" t="s">
        <v>213</v>
      </c>
      <c r="C101" s="204"/>
      <c r="D101" s="205" t="s">
        <v>214</v>
      </c>
      <c r="E101" s="206">
        <v>1060000000</v>
      </c>
      <c r="F101" s="207" t="s">
        <v>30</v>
      </c>
      <c r="G101" s="208">
        <f t="shared" si="8"/>
        <v>5</v>
      </c>
      <c r="H101" s="208">
        <v>5</v>
      </c>
      <c r="I101" s="243">
        <v>8000000</v>
      </c>
      <c r="J101" s="219">
        <f t="shared" si="6"/>
        <v>0.75471698113207597</v>
      </c>
      <c r="K101" s="219">
        <f t="shared" si="7"/>
        <v>0.75471698113207597</v>
      </c>
      <c r="L101" s="219">
        <f t="shared" si="9"/>
        <v>4.2452830188679203</v>
      </c>
      <c r="M101" s="220">
        <f t="shared" si="10"/>
        <v>1052000000</v>
      </c>
      <c r="N101" s="219">
        <f t="shared" si="11"/>
        <v>99.245283018867894</v>
      </c>
      <c r="O101" s="219"/>
      <c r="P101" s="221"/>
      <c r="Q101" s="219"/>
      <c r="R101" s="118"/>
      <c r="S101" s="118"/>
      <c r="T101" s="118"/>
      <c r="U101" s="118"/>
      <c r="V101" s="118"/>
      <c r="W101" s="118"/>
      <c r="X101" s="118"/>
      <c r="Y101" s="118"/>
      <c r="Z101" s="118"/>
      <c r="AA101" s="118"/>
      <c r="AB101" s="118"/>
      <c r="AC101" s="118"/>
      <c r="AD101" s="118"/>
      <c r="AE101" s="118"/>
      <c r="AF101" s="118"/>
      <c r="AG101" s="118"/>
      <c r="AH101" s="118"/>
      <c r="AI101" s="118"/>
      <c r="AJ101" s="118"/>
      <c r="AK101" s="118"/>
      <c r="AL101" s="118"/>
      <c r="AM101" s="118"/>
      <c r="AN101" s="118"/>
      <c r="AO101" s="118"/>
      <c r="AP101" s="118"/>
      <c r="AQ101" s="118"/>
      <c r="AR101" s="118"/>
      <c r="AS101" s="118"/>
      <c r="AT101" s="118"/>
      <c r="AU101" s="118"/>
      <c r="AV101" s="118"/>
      <c r="AW101" s="118"/>
      <c r="AX101" s="118"/>
      <c r="AY101" s="118"/>
      <c r="AZ101" s="118"/>
      <c r="BA101" s="118"/>
      <c r="BB101" s="118"/>
      <c r="BC101" s="118"/>
      <c r="BD101" s="118"/>
      <c r="BE101" s="118"/>
      <c r="BF101" s="118"/>
      <c r="BG101" s="118"/>
      <c r="BH101" s="118"/>
      <c r="BI101" s="118"/>
      <c r="BJ101" s="118"/>
      <c r="BK101" s="118"/>
      <c r="BL101" s="118"/>
      <c r="BM101" s="118"/>
      <c r="BN101" s="118"/>
      <c r="BO101" s="118"/>
      <c r="BP101" s="118"/>
      <c r="BQ101" s="118"/>
      <c r="BR101" s="118"/>
      <c r="BS101" s="118"/>
      <c r="BT101" s="118"/>
      <c r="BU101" s="118"/>
      <c r="BV101" s="118"/>
      <c r="BW101" s="118"/>
      <c r="BX101" s="118"/>
      <c r="BY101" s="118"/>
      <c r="BZ101" s="118"/>
      <c r="CA101" s="118"/>
      <c r="CB101" s="118"/>
      <c r="CC101" s="118"/>
      <c r="CD101" s="118"/>
      <c r="CE101" s="118"/>
      <c r="CF101" s="118"/>
      <c r="CG101" s="118"/>
      <c r="CH101" s="118"/>
      <c r="CI101" s="118"/>
      <c r="CJ101" s="118"/>
      <c r="CK101" s="118"/>
      <c r="CL101" s="118"/>
      <c r="CM101" s="118"/>
      <c r="CN101" s="118"/>
      <c r="CO101" s="118"/>
      <c r="CP101" s="118"/>
      <c r="CQ101" s="118"/>
      <c r="CR101" s="118"/>
      <c r="CS101" s="118"/>
      <c r="CT101" s="118"/>
      <c r="CU101" s="118"/>
      <c r="CV101" s="118"/>
      <c r="CW101" s="118"/>
      <c r="CX101" s="118"/>
      <c r="CY101" s="118"/>
      <c r="CZ101" s="118"/>
      <c r="DA101" s="118"/>
      <c r="DB101" s="118"/>
      <c r="DC101" s="118"/>
      <c r="DD101" s="118"/>
      <c r="DE101" s="118"/>
      <c r="DF101" s="118"/>
      <c r="DG101" s="118"/>
      <c r="DH101" s="118"/>
      <c r="DI101" s="118"/>
      <c r="DJ101" s="118"/>
      <c r="DK101" s="118"/>
      <c r="DL101" s="118"/>
      <c r="DM101" s="118"/>
      <c r="DN101" s="118"/>
      <c r="DO101" s="118"/>
      <c r="DP101" s="118"/>
      <c r="DQ101" s="118"/>
      <c r="DR101" s="118"/>
      <c r="DS101" s="118"/>
      <c r="DT101" s="118"/>
      <c r="DU101" s="118"/>
      <c r="DV101" s="118"/>
      <c r="DW101" s="118"/>
      <c r="DX101" s="118"/>
      <c r="DY101" s="118"/>
      <c r="DZ101" s="118"/>
      <c r="EA101" s="118"/>
      <c r="EB101" s="118"/>
      <c r="EC101" s="118"/>
      <c r="ED101" s="118"/>
      <c r="EE101" s="118"/>
      <c r="EF101" s="118"/>
      <c r="EG101" s="118"/>
      <c r="EH101" s="118"/>
      <c r="EI101" s="118"/>
      <c r="EJ101" s="118"/>
      <c r="EK101" s="118"/>
      <c r="EL101" s="118"/>
      <c r="EM101" s="118"/>
      <c r="EN101" s="118"/>
      <c r="EO101" s="118"/>
      <c r="EP101" s="118"/>
      <c r="EQ101" s="118"/>
      <c r="ER101" s="118"/>
      <c r="ES101" s="118"/>
      <c r="ET101" s="118"/>
      <c r="EU101" s="118"/>
      <c r="EV101" s="118"/>
      <c r="EW101" s="118"/>
      <c r="EX101" s="118"/>
      <c r="EY101" s="118"/>
      <c r="EZ101" s="118"/>
      <c r="FA101" s="118"/>
      <c r="FB101" s="118"/>
      <c r="FC101" s="118"/>
      <c r="FD101" s="118"/>
      <c r="FE101" s="118"/>
      <c r="FF101" s="118"/>
      <c r="FG101" s="118"/>
      <c r="FH101" s="118"/>
      <c r="FI101" s="118"/>
      <c r="FJ101" s="118"/>
      <c r="FK101" s="118"/>
      <c r="FL101" s="118"/>
      <c r="FM101" s="118"/>
      <c r="FN101" s="118"/>
      <c r="FO101" s="118"/>
      <c r="FP101" s="118"/>
      <c r="FQ101" s="118"/>
      <c r="FR101" s="118"/>
      <c r="FS101" s="118"/>
      <c r="FT101" s="118"/>
      <c r="FU101" s="118"/>
      <c r="FV101" s="118"/>
      <c r="FW101" s="118"/>
      <c r="FX101" s="118"/>
      <c r="FY101" s="118"/>
      <c r="FZ101" s="118"/>
      <c r="GA101" s="118"/>
      <c r="GB101" s="118"/>
      <c r="GC101" s="118"/>
      <c r="GD101" s="118"/>
      <c r="GE101" s="118"/>
      <c r="GF101" s="118"/>
      <c r="GG101" s="118"/>
      <c r="GH101" s="118"/>
      <c r="GI101" s="118"/>
      <c r="GJ101" s="118"/>
      <c r="GK101" s="118"/>
      <c r="GL101" s="118"/>
      <c r="GM101" s="118"/>
      <c r="GN101" s="118"/>
      <c r="GO101" s="118"/>
      <c r="GP101" s="118"/>
      <c r="GQ101" s="118"/>
      <c r="GR101" s="118"/>
      <c r="GS101" s="118"/>
      <c r="GT101" s="118"/>
      <c r="GU101" s="118"/>
      <c r="GV101" s="118"/>
      <c r="GW101" s="118"/>
      <c r="GX101" s="118"/>
      <c r="GY101" s="118"/>
      <c r="GZ101" s="118"/>
      <c r="HA101" s="118"/>
      <c r="HB101" s="118"/>
      <c r="HC101" s="118"/>
      <c r="HD101" s="118"/>
      <c r="HE101" s="118"/>
      <c r="HF101" s="118"/>
      <c r="HG101" s="118"/>
      <c r="HH101" s="118"/>
      <c r="HI101" s="118"/>
      <c r="HJ101" s="118"/>
      <c r="HK101" s="118"/>
      <c r="HL101" s="118"/>
      <c r="HM101" s="118"/>
      <c r="HN101" s="118"/>
      <c r="HO101" s="118"/>
      <c r="HP101" s="118"/>
      <c r="HQ101" s="118"/>
      <c r="HR101" s="118"/>
      <c r="HS101" s="118"/>
      <c r="HT101" s="118"/>
      <c r="HU101" s="118"/>
      <c r="HV101" s="118"/>
      <c r="HW101" s="118"/>
      <c r="HX101" s="118"/>
      <c r="HY101" s="118"/>
      <c r="HZ101" s="118"/>
      <c r="IA101" s="118"/>
      <c r="IB101" s="118"/>
      <c r="IC101" s="118"/>
      <c r="ID101" s="118"/>
      <c r="IE101" s="118"/>
      <c r="IF101" s="118"/>
      <c r="IG101" s="118"/>
      <c r="IH101" s="118"/>
      <c r="II101" s="118"/>
      <c r="IJ101" s="118"/>
      <c r="IK101" s="118"/>
      <c r="IL101" s="118"/>
      <c r="IM101" s="118"/>
      <c r="IN101" s="118"/>
      <c r="IO101" s="118"/>
      <c r="IP101" s="118"/>
      <c r="IQ101" s="118"/>
      <c r="IR101" s="118"/>
      <c r="IS101" s="118"/>
      <c r="IT101" s="118"/>
      <c r="IU101" s="118"/>
      <c r="IV101" s="118"/>
      <c r="IW101" s="118"/>
      <c r="IX101" s="118"/>
      <c r="IY101" s="118"/>
      <c r="IZ101" s="118"/>
      <c r="JA101" s="118"/>
      <c r="JB101" s="118"/>
      <c r="JC101" s="118"/>
      <c r="JD101" s="118"/>
      <c r="JE101" s="118"/>
      <c r="JF101" s="118"/>
      <c r="JG101" s="118"/>
      <c r="JH101" s="118"/>
      <c r="JI101" s="118"/>
      <c r="JJ101" s="118"/>
      <c r="JK101" s="118"/>
      <c r="JL101" s="118"/>
      <c r="JM101" s="118"/>
      <c r="JN101" s="118"/>
      <c r="JO101" s="118"/>
      <c r="JP101" s="118"/>
      <c r="JQ101" s="118"/>
      <c r="JR101" s="118"/>
      <c r="JS101" s="118"/>
      <c r="JT101" s="118"/>
      <c r="JU101" s="118"/>
      <c r="JV101" s="118"/>
      <c r="JW101" s="118"/>
      <c r="JX101" s="118"/>
      <c r="JY101" s="118"/>
      <c r="JZ101" s="118"/>
      <c r="KA101" s="118"/>
      <c r="KB101" s="118"/>
      <c r="KC101" s="118"/>
      <c r="KD101" s="118"/>
      <c r="KE101" s="118"/>
      <c r="KF101" s="118"/>
      <c r="KG101" s="118"/>
      <c r="KH101" s="118"/>
      <c r="KI101" s="118"/>
      <c r="KJ101" s="118"/>
      <c r="KK101" s="118"/>
      <c r="KL101" s="118"/>
      <c r="KM101" s="118"/>
      <c r="KN101" s="118"/>
      <c r="KO101" s="118"/>
      <c r="KP101" s="118"/>
      <c r="KQ101" s="118"/>
      <c r="KR101" s="118"/>
      <c r="KS101" s="118"/>
      <c r="KT101" s="118"/>
      <c r="KU101" s="118"/>
      <c r="KV101" s="118"/>
      <c r="KW101" s="118"/>
      <c r="KX101" s="118"/>
      <c r="KY101" s="118"/>
      <c r="KZ101" s="118"/>
      <c r="LA101" s="118"/>
      <c r="LB101" s="118"/>
      <c r="LC101" s="118"/>
      <c r="LD101" s="118"/>
      <c r="LE101" s="118"/>
      <c r="LF101" s="118"/>
      <c r="LG101" s="118"/>
      <c r="LH101" s="118"/>
      <c r="LI101" s="118"/>
      <c r="LJ101" s="118"/>
      <c r="LK101" s="118"/>
      <c r="LL101" s="118"/>
      <c r="LM101" s="118"/>
      <c r="LN101" s="118"/>
      <c r="LO101" s="118"/>
      <c r="LP101" s="118"/>
      <c r="LQ101" s="118"/>
      <c r="LR101" s="118"/>
      <c r="LS101" s="118"/>
      <c r="LT101" s="118"/>
      <c r="LU101" s="118"/>
      <c r="LV101" s="118"/>
      <c r="LW101" s="118"/>
      <c r="LX101" s="118"/>
      <c r="LY101" s="118"/>
      <c r="LZ101" s="118"/>
      <c r="MA101" s="118"/>
      <c r="MB101" s="118"/>
      <c r="MC101" s="118"/>
      <c r="MD101" s="118"/>
      <c r="ME101" s="118"/>
      <c r="MF101" s="118"/>
      <c r="MG101" s="118"/>
      <c r="MH101" s="118"/>
      <c r="MI101" s="118"/>
      <c r="MJ101" s="118"/>
      <c r="MK101" s="118"/>
      <c r="ML101" s="118"/>
      <c r="MM101" s="118"/>
      <c r="MN101" s="118"/>
      <c r="MO101" s="118"/>
      <c r="MP101" s="118"/>
      <c r="MQ101" s="118"/>
      <c r="MR101" s="118"/>
      <c r="MS101" s="118"/>
      <c r="MT101" s="118"/>
      <c r="MU101" s="118"/>
      <c r="MV101" s="118"/>
      <c r="MW101" s="118"/>
      <c r="MX101" s="118"/>
      <c r="MY101" s="118"/>
      <c r="MZ101" s="118"/>
      <c r="NA101" s="118"/>
      <c r="NB101" s="118"/>
      <c r="NC101" s="118"/>
      <c r="ND101" s="118"/>
      <c r="NE101" s="118"/>
      <c r="NF101" s="118"/>
      <c r="NG101" s="118"/>
      <c r="NH101" s="118"/>
      <c r="NI101" s="118"/>
      <c r="NJ101" s="118"/>
      <c r="NK101" s="118"/>
      <c r="NL101" s="118"/>
      <c r="NM101" s="118"/>
      <c r="NN101" s="118"/>
      <c r="NO101" s="118"/>
      <c r="NP101" s="118"/>
      <c r="NQ101" s="118"/>
      <c r="NR101" s="118"/>
      <c r="NS101" s="118"/>
      <c r="NT101" s="118"/>
      <c r="NU101" s="118"/>
      <c r="NV101" s="118"/>
      <c r="NW101" s="118"/>
      <c r="NX101" s="118"/>
      <c r="NY101" s="118"/>
      <c r="NZ101" s="118"/>
      <c r="OA101" s="118"/>
      <c r="OB101" s="118"/>
      <c r="OC101" s="118"/>
      <c r="OD101" s="118"/>
      <c r="OE101" s="118"/>
      <c r="OF101" s="118"/>
      <c r="OG101" s="118"/>
      <c r="OH101" s="118"/>
      <c r="OI101" s="118"/>
      <c r="OJ101" s="118"/>
      <c r="OK101" s="118"/>
      <c r="OL101" s="118"/>
      <c r="OM101" s="118"/>
      <c r="ON101" s="118"/>
      <c r="OO101" s="118"/>
      <c r="OP101" s="118"/>
      <c r="OQ101" s="118"/>
      <c r="OR101" s="118"/>
      <c r="OS101" s="118"/>
      <c r="OT101" s="118"/>
      <c r="OU101" s="118"/>
      <c r="OV101" s="118"/>
      <c r="OW101" s="118"/>
      <c r="OX101" s="118"/>
      <c r="OY101" s="118"/>
      <c r="OZ101" s="118"/>
      <c r="PA101" s="118"/>
      <c r="PB101" s="118"/>
      <c r="PC101" s="118"/>
      <c r="PD101" s="118"/>
      <c r="PE101" s="118"/>
      <c r="PF101" s="118"/>
      <c r="PG101" s="118"/>
      <c r="PH101" s="118"/>
      <c r="PI101" s="118"/>
      <c r="PJ101" s="118"/>
      <c r="PK101" s="118"/>
      <c r="PL101" s="118"/>
      <c r="PM101" s="118"/>
      <c r="PN101" s="118"/>
      <c r="PO101" s="118"/>
      <c r="PP101" s="118"/>
      <c r="PQ101" s="118"/>
      <c r="PR101" s="118"/>
      <c r="PS101" s="118"/>
      <c r="PT101" s="118"/>
      <c r="PU101" s="118"/>
      <c r="PV101" s="118"/>
      <c r="PW101" s="118"/>
      <c r="PX101" s="118"/>
      <c r="PY101" s="118"/>
      <c r="PZ101" s="118"/>
      <c r="QA101" s="118"/>
      <c r="QB101" s="118"/>
      <c r="QC101" s="118"/>
      <c r="QD101" s="118"/>
      <c r="QE101" s="118"/>
      <c r="QF101" s="118"/>
      <c r="QG101" s="118"/>
      <c r="QH101" s="118"/>
      <c r="QI101" s="118"/>
      <c r="QJ101" s="118"/>
      <c r="QK101" s="118"/>
      <c r="QL101" s="118"/>
      <c r="QM101" s="118"/>
      <c r="QN101" s="118"/>
      <c r="QO101" s="118"/>
      <c r="QP101" s="118"/>
      <c r="QQ101" s="118"/>
      <c r="QR101" s="118"/>
      <c r="QS101" s="118"/>
      <c r="QT101" s="118"/>
      <c r="QU101" s="118"/>
      <c r="QV101" s="118"/>
      <c r="QW101" s="118"/>
      <c r="QX101" s="118"/>
      <c r="QY101" s="118"/>
      <c r="QZ101" s="118"/>
      <c r="RA101" s="118"/>
      <c r="RB101" s="118"/>
      <c r="RC101" s="118"/>
      <c r="RD101" s="118"/>
      <c r="RE101" s="118"/>
      <c r="RF101" s="118"/>
      <c r="RG101" s="118"/>
      <c r="RH101" s="118"/>
      <c r="RI101" s="118"/>
      <c r="RJ101" s="118"/>
      <c r="RK101" s="118"/>
      <c r="RL101" s="118"/>
      <c r="RM101" s="118"/>
      <c r="RN101" s="118"/>
      <c r="RO101" s="118"/>
      <c r="RP101" s="118"/>
      <c r="RQ101" s="118"/>
      <c r="RR101" s="118"/>
      <c r="RS101" s="118"/>
      <c r="RT101" s="118"/>
      <c r="RU101" s="118"/>
      <c r="RV101" s="118"/>
      <c r="RW101" s="118"/>
      <c r="RX101" s="118"/>
      <c r="RY101" s="118"/>
      <c r="RZ101" s="118"/>
      <c r="SA101" s="118"/>
      <c r="SB101" s="118"/>
      <c r="SC101" s="118"/>
      <c r="SD101" s="118"/>
      <c r="SE101" s="118"/>
      <c r="SF101" s="118"/>
      <c r="SG101" s="118"/>
      <c r="SH101" s="118"/>
      <c r="SI101" s="118"/>
      <c r="SJ101" s="118"/>
      <c r="SK101" s="118"/>
      <c r="SL101" s="118"/>
      <c r="SM101" s="118"/>
      <c r="SN101" s="118"/>
      <c r="SO101" s="118"/>
      <c r="SP101" s="118"/>
      <c r="SQ101" s="118"/>
      <c r="SR101" s="118"/>
      <c r="SS101" s="118"/>
      <c r="ST101" s="118"/>
      <c r="SU101" s="118"/>
      <c r="SV101" s="118"/>
      <c r="SW101" s="118"/>
      <c r="SX101" s="118"/>
      <c r="SY101" s="118"/>
      <c r="SZ101" s="118"/>
      <c r="TA101" s="118"/>
      <c r="TB101" s="118"/>
      <c r="TC101" s="118"/>
      <c r="TD101" s="118"/>
      <c r="TE101" s="118"/>
      <c r="TF101" s="118"/>
      <c r="TG101" s="118"/>
      <c r="TH101" s="118"/>
      <c r="TI101" s="118"/>
      <c r="TJ101" s="118"/>
      <c r="TK101" s="118"/>
      <c r="TL101" s="118"/>
      <c r="TM101" s="118"/>
      <c r="TN101" s="118"/>
      <c r="TO101" s="118"/>
      <c r="TP101" s="118"/>
      <c r="TQ101" s="118"/>
      <c r="TR101" s="118"/>
      <c r="TS101" s="118"/>
      <c r="TT101" s="118"/>
      <c r="TU101" s="118"/>
      <c r="TV101" s="118"/>
      <c r="TW101" s="118"/>
      <c r="TX101" s="118"/>
      <c r="TY101" s="118"/>
      <c r="TZ101" s="118"/>
      <c r="UA101" s="118"/>
      <c r="UB101" s="118"/>
      <c r="UC101" s="118"/>
      <c r="UD101" s="118"/>
      <c r="UE101" s="118"/>
      <c r="UF101" s="118"/>
      <c r="UG101" s="118"/>
      <c r="UH101" s="118"/>
      <c r="UI101" s="118"/>
      <c r="UJ101" s="118"/>
      <c r="UK101" s="118"/>
      <c r="UL101" s="118"/>
      <c r="UM101" s="118"/>
      <c r="UN101" s="118"/>
      <c r="UO101" s="118"/>
      <c r="UP101" s="118"/>
      <c r="UQ101" s="118"/>
      <c r="UR101" s="118"/>
      <c r="US101" s="118"/>
      <c r="UT101" s="118"/>
      <c r="UU101" s="118"/>
      <c r="UV101" s="118"/>
      <c r="UW101" s="118"/>
      <c r="UX101" s="118"/>
      <c r="UY101" s="118"/>
      <c r="UZ101" s="118"/>
      <c r="VA101" s="118"/>
      <c r="VB101" s="118"/>
      <c r="VC101" s="118"/>
      <c r="VD101" s="118"/>
      <c r="VE101" s="118"/>
      <c r="VF101" s="118"/>
      <c r="VG101" s="118"/>
      <c r="VH101" s="118"/>
      <c r="VI101" s="118"/>
      <c r="VJ101" s="118"/>
      <c r="VK101" s="118"/>
      <c r="VL101" s="118"/>
      <c r="VM101" s="118"/>
      <c r="VN101" s="118"/>
      <c r="VO101" s="118"/>
      <c r="VP101" s="118"/>
      <c r="VQ101" s="118"/>
      <c r="VR101" s="118"/>
      <c r="VS101" s="118"/>
      <c r="VT101" s="118"/>
      <c r="VU101" s="118"/>
      <c r="VV101" s="118"/>
      <c r="VW101" s="118"/>
      <c r="VX101" s="118"/>
      <c r="VY101" s="118"/>
      <c r="VZ101" s="118"/>
      <c r="WA101" s="118"/>
      <c r="WB101" s="118"/>
      <c r="WC101" s="118"/>
      <c r="WD101" s="118"/>
      <c r="WE101" s="118"/>
      <c r="WF101" s="118"/>
      <c r="WG101" s="118"/>
      <c r="WH101" s="118"/>
      <c r="WI101" s="118"/>
      <c r="WJ101" s="118"/>
      <c r="WK101" s="118"/>
      <c r="WL101" s="118"/>
      <c r="WM101" s="118"/>
      <c r="WN101" s="118"/>
      <c r="WO101" s="118"/>
      <c r="WP101" s="118"/>
      <c r="WQ101" s="118"/>
      <c r="WR101" s="118"/>
      <c r="WS101" s="118"/>
      <c r="WT101" s="118"/>
      <c r="WU101" s="118"/>
      <c r="WV101" s="118"/>
      <c r="WW101" s="118"/>
      <c r="WX101" s="118"/>
      <c r="WY101" s="118"/>
      <c r="WZ101" s="118"/>
      <c r="XA101" s="118"/>
      <c r="XB101" s="118"/>
      <c r="XC101" s="118"/>
      <c r="XD101" s="118"/>
      <c r="XE101" s="118"/>
      <c r="XF101" s="118"/>
      <c r="XG101" s="118"/>
      <c r="XH101" s="118"/>
      <c r="XI101" s="118"/>
      <c r="XJ101" s="118"/>
      <c r="XK101" s="118"/>
      <c r="XL101" s="118"/>
      <c r="XM101" s="118"/>
      <c r="XN101" s="118"/>
      <c r="XO101" s="118"/>
      <c r="XP101" s="118"/>
      <c r="XQ101" s="118"/>
      <c r="XR101" s="118"/>
      <c r="XS101" s="118"/>
      <c r="XT101" s="118"/>
      <c r="XU101" s="118"/>
      <c r="XV101" s="118"/>
      <c r="XW101" s="118"/>
      <c r="XX101" s="118"/>
      <c r="XY101" s="118"/>
      <c r="XZ101" s="118"/>
      <c r="YA101" s="118"/>
      <c r="YB101" s="118"/>
      <c r="YC101" s="118"/>
      <c r="YD101" s="118"/>
      <c r="YE101" s="118"/>
      <c r="YF101" s="118"/>
      <c r="YG101" s="118"/>
      <c r="YH101" s="118"/>
      <c r="YI101" s="118"/>
      <c r="YJ101" s="118"/>
      <c r="YK101" s="118"/>
      <c r="YL101" s="118"/>
      <c r="YM101" s="118"/>
      <c r="YN101" s="118"/>
      <c r="YO101" s="118"/>
      <c r="YP101" s="118"/>
      <c r="YQ101" s="118"/>
      <c r="YR101" s="118"/>
      <c r="YS101" s="118"/>
      <c r="YT101" s="118"/>
      <c r="YU101" s="118"/>
      <c r="YV101" s="118"/>
      <c r="YW101" s="118"/>
      <c r="YX101" s="118"/>
      <c r="YY101" s="118"/>
      <c r="YZ101" s="118"/>
      <c r="ZA101" s="118"/>
      <c r="ZB101" s="118"/>
      <c r="ZC101" s="118"/>
      <c r="ZD101" s="118"/>
      <c r="ZE101" s="118"/>
      <c r="ZF101" s="118"/>
      <c r="ZG101" s="118"/>
      <c r="ZH101" s="118"/>
      <c r="ZI101" s="118"/>
      <c r="ZJ101" s="118"/>
      <c r="ZK101" s="118"/>
      <c r="ZL101" s="118"/>
      <c r="ZM101" s="118"/>
      <c r="ZN101" s="118"/>
      <c r="ZO101" s="118"/>
      <c r="ZP101" s="118"/>
      <c r="ZQ101" s="118"/>
      <c r="ZR101" s="118"/>
      <c r="ZS101" s="118"/>
      <c r="ZT101" s="118"/>
      <c r="ZU101" s="118"/>
      <c r="ZV101" s="118"/>
      <c r="ZW101" s="118"/>
      <c r="ZX101" s="118"/>
      <c r="ZY101" s="118"/>
      <c r="ZZ101" s="118"/>
      <c r="AAA101" s="118"/>
      <c r="AAB101" s="118"/>
      <c r="AAC101" s="118"/>
      <c r="AAD101" s="118"/>
      <c r="AAE101" s="118"/>
      <c r="AAF101" s="118"/>
      <c r="AAG101" s="118"/>
      <c r="AAH101" s="118"/>
      <c r="AAI101" s="118"/>
      <c r="AAJ101" s="118"/>
      <c r="AAK101" s="118"/>
      <c r="AAL101" s="118"/>
      <c r="AAM101" s="118"/>
      <c r="AAN101" s="118"/>
      <c r="AAO101" s="118"/>
      <c r="AAP101" s="118"/>
      <c r="AAQ101" s="118"/>
      <c r="AAR101" s="118"/>
      <c r="AAS101" s="118"/>
      <c r="AAT101" s="118"/>
      <c r="AAU101" s="118"/>
      <c r="AAV101" s="118"/>
      <c r="AAW101" s="118"/>
      <c r="AAX101" s="118"/>
      <c r="AAY101" s="118"/>
      <c r="AAZ101" s="118"/>
      <c r="ABA101" s="118"/>
      <c r="ABB101" s="118"/>
      <c r="ABC101" s="118"/>
      <c r="ABD101" s="118"/>
      <c r="ABE101" s="118"/>
      <c r="ABF101" s="118"/>
      <c r="ABG101" s="118"/>
      <c r="ABH101" s="118"/>
      <c r="ABI101" s="118"/>
      <c r="ABJ101" s="118"/>
      <c r="ABK101" s="118"/>
      <c r="ABL101" s="118"/>
      <c r="ABM101" s="118"/>
      <c r="ABN101" s="118"/>
      <c r="ABO101" s="118"/>
      <c r="ABP101" s="118"/>
      <c r="ABQ101" s="118"/>
      <c r="ABR101" s="118"/>
      <c r="ABS101" s="118"/>
      <c r="ABT101" s="118"/>
      <c r="ABU101" s="118"/>
      <c r="ABV101" s="118"/>
      <c r="ABW101" s="118"/>
      <c r="ABX101" s="118"/>
      <c r="ABY101" s="118"/>
      <c r="ABZ101" s="118"/>
      <c r="ACA101" s="118"/>
      <c r="ACB101" s="118"/>
      <c r="ACC101" s="118"/>
      <c r="ACD101" s="118"/>
      <c r="ACE101" s="118"/>
      <c r="ACF101" s="118"/>
      <c r="ACG101" s="118"/>
      <c r="ACH101" s="118"/>
      <c r="ACI101" s="118"/>
      <c r="ACJ101" s="118"/>
      <c r="ACK101" s="118"/>
      <c r="ACL101" s="118"/>
      <c r="ACM101" s="118"/>
      <c r="ACN101" s="118"/>
      <c r="ACO101" s="118"/>
      <c r="ACP101" s="118"/>
      <c r="ACQ101" s="118"/>
      <c r="ACR101" s="118"/>
      <c r="ACS101" s="118"/>
      <c r="ACT101" s="118"/>
      <c r="ACU101" s="118"/>
      <c r="ACV101" s="118"/>
      <c r="ACW101" s="118"/>
      <c r="ACX101" s="118"/>
      <c r="ACY101" s="118"/>
      <c r="ACZ101" s="118"/>
      <c r="ADA101" s="118"/>
      <c r="ADB101" s="118"/>
      <c r="ADC101" s="118"/>
      <c r="ADD101" s="118"/>
      <c r="ADE101" s="118"/>
      <c r="ADF101" s="118"/>
      <c r="ADG101" s="118"/>
      <c r="ADH101" s="118"/>
      <c r="ADI101" s="118"/>
      <c r="ADJ101" s="118"/>
      <c r="ADK101" s="118"/>
      <c r="ADL101" s="118"/>
      <c r="ADM101" s="118"/>
      <c r="ADN101" s="118"/>
      <c r="ADO101" s="118"/>
      <c r="ADP101" s="118"/>
      <c r="ADQ101" s="118"/>
      <c r="ADR101" s="118"/>
      <c r="ADS101" s="118"/>
      <c r="ADT101" s="118"/>
      <c r="ADU101" s="118"/>
      <c r="ADV101" s="118"/>
      <c r="ADW101" s="118"/>
      <c r="ADX101" s="118"/>
      <c r="ADY101" s="118"/>
      <c r="ADZ101" s="118"/>
      <c r="AEA101" s="118"/>
      <c r="AEB101" s="118"/>
      <c r="AEC101" s="118"/>
      <c r="AED101" s="118"/>
      <c r="AEE101" s="118"/>
      <c r="AEF101" s="118"/>
      <c r="AEG101" s="118"/>
      <c r="AEH101" s="118"/>
      <c r="AEI101" s="118"/>
      <c r="AEJ101" s="118"/>
      <c r="AEK101" s="118"/>
      <c r="AEL101" s="118"/>
      <c r="AEM101" s="118"/>
      <c r="AEN101" s="118"/>
      <c r="AEO101" s="118"/>
      <c r="AEP101" s="118"/>
      <c r="AEQ101" s="118"/>
      <c r="AER101" s="118"/>
      <c r="AES101" s="118"/>
      <c r="AET101" s="118"/>
      <c r="AEU101" s="118"/>
      <c r="AEV101" s="118"/>
      <c r="AEW101" s="118"/>
      <c r="AEX101" s="118"/>
      <c r="AEY101" s="118"/>
      <c r="AEZ101" s="118"/>
      <c r="AFA101" s="118"/>
      <c r="AFB101" s="118"/>
      <c r="AFC101" s="118"/>
      <c r="AFD101" s="118"/>
      <c r="AFE101" s="118"/>
      <c r="AFF101" s="118"/>
      <c r="AFG101" s="118"/>
      <c r="AFH101" s="118"/>
      <c r="AFI101" s="118"/>
      <c r="AFJ101" s="118"/>
      <c r="AFK101" s="118"/>
      <c r="AFL101" s="118"/>
      <c r="AFM101" s="118"/>
      <c r="AFN101" s="118"/>
      <c r="AFO101" s="118"/>
      <c r="AFP101" s="118"/>
      <c r="AFQ101" s="118"/>
      <c r="AFR101" s="118"/>
      <c r="AFS101" s="118"/>
      <c r="AFT101" s="118"/>
      <c r="AFU101" s="118"/>
      <c r="AFV101" s="118"/>
      <c r="AFW101" s="118"/>
      <c r="AFX101" s="118"/>
      <c r="AFY101" s="118"/>
      <c r="AFZ101" s="118"/>
      <c r="AGA101" s="118"/>
      <c r="AGB101" s="118"/>
      <c r="AGC101" s="118"/>
      <c r="AGD101" s="118"/>
      <c r="AGE101" s="118"/>
      <c r="AGF101" s="118"/>
      <c r="AGG101" s="118"/>
      <c r="AGH101" s="118"/>
      <c r="AGI101" s="118"/>
      <c r="AGJ101" s="118"/>
      <c r="AGK101" s="118"/>
      <c r="AGL101" s="118"/>
      <c r="AGM101" s="118"/>
      <c r="AGN101" s="118"/>
      <c r="AGO101" s="118"/>
      <c r="AGP101" s="118"/>
      <c r="AGQ101" s="118"/>
      <c r="AGR101" s="118"/>
      <c r="AGS101" s="118"/>
      <c r="AGT101" s="118"/>
      <c r="AGU101" s="118"/>
      <c r="AGV101" s="118"/>
      <c r="AGW101" s="118"/>
      <c r="AGX101" s="118"/>
      <c r="AGY101" s="118"/>
      <c r="AGZ101" s="118"/>
      <c r="AHA101" s="118"/>
      <c r="AHB101" s="118"/>
      <c r="AHC101" s="118"/>
      <c r="AHD101" s="118"/>
      <c r="AHE101" s="118"/>
      <c r="AHF101" s="118"/>
      <c r="AHG101" s="118"/>
      <c r="AHH101" s="118"/>
      <c r="AHI101" s="118"/>
      <c r="AHJ101" s="118"/>
      <c r="AHK101" s="118"/>
      <c r="AHL101" s="118"/>
      <c r="AHM101" s="118"/>
      <c r="AHN101" s="118"/>
      <c r="AHO101" s="118"/>
      <c r="AHP101" s="118"/>
      <c r="AHQ101" s="118"/>
      <c r="AHR101" s="118"/>
      <c r="AHS101" s="118"/>
      <c r="AHT101" s="118"/>
      <c r="AHU101" s="118"/>
      <c r="AHV101" s="118"/>
      <c r="AHW101" s="118"/>
      <c r="AHX101" s="118"/>
      <c r="AHY101" s="118"/>
      <c r="AHZ101" s="118"/>
      <c r="AIA101" s="118"/>
      <c r="AIB101" s="118"/>
      <c r="AIC101" s="118"/>
      <c r="AID101" s="118"/>
      <c r="AIE101" s="118"/>
      <c r="AIF101" s="118"/>
      <c r="AIG101" s="118"/>
      <c r="AIH101" s="118"/>
      <c r="AII101" s="118"/>
      <c r="AIJ101" s="118"/>
      <c r="AIK101" s="118"/>
      <c r="AIL101" s="118"/>
      <c r="AIM101" s="118"/>
      <c r="AIN101" s="118"/>
      <c r="AIO101" s="118"/>
      <c r="AIP101" s="118"/>
      <c r="AIQ101" s="118"/>
      <c r="AIR101" s="118"/>
      <c r="AIS101" s="118"/>
      <c r="AIT101" s="118"/>
      <c r="AIU101" s="118"/>
      <c r="AIV101" s="118"/>
      <c r="AIW101" s="118"/>
      <c r="AIX101" s="118"/>
      <c r="AIY101" s="118"/>
      <c r="AIZ101" s="118"/>
      <c r="AJA101" s="118"/>
      <c r="AJB101" s="118"/>
      <c r="AJC101" s="118"/>
      <c r="AJD101" s="118"/>
      <c r="AJE101" s="118"/>
      <c r="AJF101" s="118"/>
      <c r="AJG101" s="118"/>
      <c r="AJH101" s="118"/>
      <c r="AJI101" s="118"/>
      <c r="AJJ101" s="118"/>
      <c r="AJK101" s="118"/>
      <c r="AJL101" s="118"/>
      <c r="AJM101" s="118"/>
      <c r="AJN101" s="118"/>
      <c r="AJO101" s="118"/>
      <c r="AJP101" s="118"/>
      <c r="AJQ101" s="118"/>
      <c r="AJR101" s="118"/>
      <c r="AJS101" s="118"/>
      <c r="AJT101" s="118"/>
      <c r="AJU101" s="118"/>
      <c r="AJV101" s="118"/>
      <c r="AJW101" s="118"/>
      <c r="AJX101" s="118"/>
      <c r="AJY101" s="118"/>
      <c r="AJZ101" s="118"/>
      <c r="AKA101" s="118"/>
      <c r="AKB101" s="118"/>
      <c r="AKC101" s="118"/>
      <c r="AKD101" s="118"/>
      <c r="AKE101" s="118"/>
      <c r="AKF101" s="118"/>
      <c r="AKG101" s="118"/>
      <c r="AKH101" s="118"/>
      <c r="AKI101" s="118"/>
      <c r="AKJ101" s="118"/>
      <c r="AKK101" s="118"/>
      <c r="AKL101" s="118"/>
      <c r="AKM101" s="118"/>
      <c r="AKN101" s="118"/>
      <c r="AKO101" s="118"/>
      <c r="AKP101" s="118"/>
      <c r="AKQ101" s="118"/>
      <c r="AKR101" s="118"/>
      <c r="AKS101" s="118"/>
      <c r="AKT101" s="118"/>
      <c r="AKU101" s="118"/>
      <c r="AKV101" s="118"/>
      <c r="AKW101" s="118"/>
      <c r="AKX101" s="118"/>
      <c r="AKY101" s="118"/>
      <c r="AKZ101" s="118"/>
      <c r="ALA101" s="118"/>
      <c r="ALB101" s="118"/>
      <c r="ALC101" s="118"/>
      <c r="ALD101" s="118"/>
      <c r="ALE101" s="118"/>
      <c r="ALF101" s="118"/>
      <c r="ALG101" s="118"/>
      <c r="ALH101" s="118"/>
      <c r="ALI101" s="118"/>
      <c r="ALJ101" s="118"/>
      <c r="ALK101" s="118"/>
      <c r="ALL101" s="118"/>
      <c r="ALM101" s="118"/>
      <c r="ALN101" s="118"/>
      <c r="ALO101" s="118"/>
      <c r="ALP101" s="118"/>
      <c r="ALQ101" s="118"/>
      <c r="ALR101" s="118"/>
      <c r="ALS101" s="118"/>
      <c r="ALT101" s="118"/>
      <c r="ALU101" s="118"/>
      <c r="ALV101" s="118"/>
      <c r="ALW101" s="118"/>
      <c r="ALX101" s="118"/>
      <c r="ALY101" s="118"/>
      <c r="ALZ101" s="118"/>
      <c r="AMA101" s="118"/>
      <c r="AMB101" s="118"/>
      <c r="AMC101" s="118"/>
      <c r="AMD101" s="118"/>
      <c r="AME101" s="118"/>
      <c r="AMF101" s="118"/>
      <c r="AMG101" s="118"/>
      <c r="AMH101" s="118"/>
      <c r="AMI101" s="118"/>
      <c r="AMJ101" s="118"/>
      <c r="AMK101" s="118"/>
      <c r="AML101" s="118"/>
      <c r="AMM101" s="118"/>
      <c r="AMN101" s="118"/>
      <c r="AMO101" s="118"/>
      <c r="AMP101" s="118"/>
      <c r="AMQ101" s="118"/>
      <c r="AMR101" s="118"/>
      <c r="AMS101" s="118"/>
      <c r="AMT101" s="118"/>
      <c r="AMU101" s="118"/>
      <c r="AMV101" s="118"/>
      <c r="AMW101" s="118"/>
      <c r="AMX101" s="118"/>
      <c r="AMY101" s="118"/>
      <c r="AMZ101" s="118"/>
      <c r="ANA101" s="118"/>
      <c r="ANB101" s="118"/>
      <c r="ANC101" s="118"/>
      <c r="AND101" s="118"/>
      <c r="ANE101" s="118"/>
      <c r="ANF101" s="118"/>
      <c r="ANG101" s="118"/>
      <c r="ANH101" s="118"/>
      <c r="ANI101" s="118"/>
      <c r="ANJ101" s="118"/>
      <c r="ANK101" s="118"/>
      <c r="ANL101" s="118"/>
      <c r="ANM101" s="118"/>
      <c r="ANN101" s="118"/>
      <c r="ANO101" s="118"/>
      <c r="ANP101" s="118"/>
      <c r="ANQ101" s="118"/>
      <c r="ANR101" s="118"/>
      <c r="ANS101" s="118"/>
      <c r="ANT101" s="118"/>
      <c r="ANU101" s="118"/>
      <c r="ANV101" s="118"/>
      <c r="ANW101" s="118"/>
      <c r="ANX101" s="118"/>
      <c r="ANY101" s="118"/>
      <c r="ANZ101" s="118"/>
      <c r="AOA101" s="118"/>
      <c r="AOB101" s="118"/>
      <c r="AOC101" s="118"/>
      <c r="AOD101" s="118"/>
      <c r="AOE101" s="118"/>
      <c r="AOF101" s="118"/>
      <c r="AOG101" s="118"/>
      <c r="AOH101" s="118"/>
      <c r="AOI101" s="118"/>
      <c r="AOJ101" s="118"/>
      <c r="AOK101" s="118"/>
      <c r="AOL101" s="118"/>
      <c r="AOM101" s="118"/>
      <c r="AON101" s="118"/>
      <c r="AOO101" s="118"/>
      <c r="AOP101" s="118"/>
      <c r="AOQ101" s="118"/>
      <c r="AOR101" s="118"/>
      <c r="AOS101" s="118"/>
      <c r="AOT101" s="118"/>
      <c r="AOU101" s="118"/>
      <c r="AOV101" s="118"/>
      <c r="AOW101" s="118"/>
      <c r="AOX101" s="118"/>
      <c r="AOY101" s="118"/>
      <c r="AOZ101" s="118"/>
      <c r="APA101" s="118"/>
      <c r="APB101" s="118"/>
      <c r="APC101" s="118"/>
      <c r="APD101" s="118"/>
      <c r="APE101" s="118"/>
      <c r="APF101" s="118"/>
      <c r="APG101" s="118"/>
      <c r="APH101" s="118"/>
      <c r="API101" s="118"/>
      <c r="APJ101" s="118"/>
      <c r="APK101" s="118"/>
      <c r="APL101" s="118"/>
      <c r="APM101" s="118"/>
      <c r="APN101" s="118"/>
      <c r="APO101" s="118"/>
      <c r="APP101" s="118"/>
      <c r="APQ101" s="118"/>
      <c r="APR101" s="118"/>
      <c r="APS101" s="118"/>
      <c r="APT101" s="118"/>
      <c r="APU101" s="118"/>
      <c r="APV101" s="118"/>
      <c r="APW101" s="118"/>
      <c r="APX101" s="118"/>
      <c r="APY101" s="118"/>
      <c r="APZ101" s="118"/>
      <c r="AQA101" s="118"/>
      <c r="AQB101" s="118"/>
      <c r="AQC101" s="118"/>
      <c r="AQD101" s="118"/>
      <c r="AQE101" s="118"/>
      <c r="AQF101" s="118"/>
      <c r="AQG101" s="118"/>
      <c r="AQH101" s="118"/>
      <c r="AQI101" s="118"/>
      <c r="AQJ101" s="118"/>
      <c r="AQK101" s="118"/>
      <c r="AQL101" s="118"/>
      <c r="AQM101" s="118"/>
      <c r="AQN101" s="118"/>
      <c r="AQO101" s="118"/>
      <c r="AQP101" s="118"/>
      <c r="AQQ101" s="118"/>
      <c r="AQR101" s="118"/>
      <c r="AQS101" s="118"/>
      <c r="AQT101" s="118"/>
      <c r="AQU101" s="118"/>
      <c r="AQV101" s="118"/>
      <c r="AQW101" s="118"/>
      <c r="AQX101" s="118"/>
      <c r="AQY101" s="118"/>
      <c r="AQZ101" s="118"/>
      <c r="ARA101" s="118"/>
      <c r="ARB101" s="118"/>
      <c r="ARC101" s="118"/>
      <c r="ARD101" s="118"/>
      <c r="ARE101" s="118"/>
      <c r="ARF101" s="118"/>
      <c r="ARG101" s="118"/>
      <c r="ARH101" s="118"/>
      <c r="ARI101" s="118"/>
      <c r="ARJ101" s="118"/>
      <c r="ARK101" s="118"/>
      <c r="ARL101" s="118"/>
      <c r="ARM101" s="118"/>
      <c r="ARN101" s="118"/>
      <c r="ARO101" s="118"/>
      <c r="ARP101" s="118"/>
      <c r="ARQ101" s="118"/>
      <c r="ARR101" s="118"/>
      <c r="ARS101" s="118"/>
      <c r="ART101" s="118"/>
      <c r="ARU101" s="118"/>
      <c r="ARV101" s="118"/>
      <c r="ARW101" s="118"/>
      <c r="ARX101" s="118"/>
      <c r="ARY101" s="118"/>
      <c r="ARZ101" s="118"/>
      <c r="ASA101" s="118"/>
      <c r="ASB101" s="118"/>
      <c r="ASC101" s="118"/>
      <c r="ASD101" s="118"/>
      <c r="ASE101" s="118"/>
      <c r="ASF101" s="118"/>
      <c r="ASG101" s="118"/>
      <c r="ASH101" s="118"/>
      <c r="ASI101" s="118"/>
      <c r="ASJ101" s="118"/>
      <c r="ASK101" s="118"/>
      <c r="ASL101" s="118"/>
      <c r="ASM101" s="118"/>
      <c r="ASN101" s="118"/>
      <c r="ASO101" s="118"/>
      <c r="ASP101" s="118"/>
      <c r="ASQ101" s="118"/>
      <c r="ASR101" s="118"/>
      <c r="ASS101" s="118"/>
      <c r="AST101" s="118"/>
      <c r="ASU101" s="118"/>
      <c r="ASV101" s="118"/>
      <c r="ASW101" s="118"/>
      <c r="ASX101" s="118"/>
      <c r="ASY101" s="118"/>
      <c r="ASZ101" s="118"/>
      <c r="ATA101" s="118"/>
      <c r="ATB101" s="118"/>
      <c r="ATC101" s="118"/>
      <c r="ATD101" s="118"/>
      <c r="ATE101" s="118"/>
      <c r="ATF101" s="118"/>
      <c r="ATG101" s="118"/>
      <c r="ATH101" s="118"/>
      <c r="ATI101" s="118"/>
      <c r="ATJ101" s="118"/>
      <c r="ATK101" s="118"/>
      <c r="ATL101" s="118"/>
      <c r="ATM101" s="118"/>
      <c r="ATN101" s="118"/>
      <c r="ATO101" s="118"/>
      <c r="ATP101" s="118"/>
      <c r="ATQ101" s="118"/>
      <c r="ATR101" s="118"/>
      <c r="ATS101" s="118"/>
      <c r="ATT101" s="118"/>
      <c r="ATU101" s="118"/>
      <c r="ATV101" s="118"/>
      <c r="ATW101" s="118"/>
      <c r="ATX101" s="118"/>
      <c r="ATY101" s="118"/>
      <c r="ATZ101" s="118"/>
      <c r="AUA101" s="118"/>
      <c r="AUB101" s="118"/>
      <c r="AUC101" s="118"/>
      <c r="AUD101" s="118"/>
      <c r="AUE101" s="118"/>
      <c r="AUF101" s="118"/>
      <c r="AUG101" s="118"/>
      <c r="AUH101" s="118"/>
      <c r="AUI101" s="118"/>
      <c r="AUJ101" s="118"/>
      <c r="AUK101" s="118"/>
      <c r="AUL101" s="118"/>
      <c r="AUM101" s="118"/>
      <c r="AUN101" s="118"/>
      <c r="AUO101" s="118"/>
      <c r="AUP101" s="118"/>
      <c r="AUQ101" s="118"/>
      <c r="AUR101" s="118"/>
      <c r="AUS101" s="118"/>
      <c r="AUT101" s="118"/>
      <c r="AUU101" s="118"/>
      <c r="AUV101" s="118"/>
      <c r="AUW101" s="118"/>
      <c r="AUX101" s="118"/>
      <c r="AUY101" s="118"/>
      <c r="AUZ101" s="118"/>
      <c r="AVA101" s="118"/>
      <c r="AVB101" s="118"/>
      <c r="AVC101" s="118"/>
      <c r="AVD101" s="118"/>
      <c r="AVE101" s="118"/>
      <c r="AVF101" s="118"/>
      <c r="AVG101" s="118"/>
      <c r="AVH101" s="118"/>
      <c r="AVI101" s="118"/>
      <c r="AVJ101" s="118"/>
      <c r="AVK101" s="118"/>
      <c r="AVL101" s="118"/>
      <c r="AVM101" s="118"/>
      <c r="AVN101" s="118"/>
      <c r="AVO101" s="118"/>
      <c r="AVP101" s="118"/>
      <c r="AVQ101" s="118"/>
      <c r="AVR101" s="118"/>
      <c r="AVS101" s="118"/>
      <c r="AVT101" s="118"/>
      <c r="AVU101" s="118"/>
      <c r="AVV101" s="118"/>
      <c r="AVW101" s="118"/>
      <c r="AVX101" s="118"/>
      <c r="AVY101" s="118"/>
      <c r="AVZ101" s="118"/>
      <c r="AWA101" s="118"/>
      <c r="AWB101" s="118"/>
      <c r="AWC101" s="118"/>
      <c r="AWD101" s="118"/>
      <c r="AWE101" s="118"/>
      <c r="AWF101" s="118"/>
      <c r="AWG101" s="118"/>
      <c r="AWH101" s="118"/>
      <c r="AWI101" s="118"/>
      <c r="AWJ101" s="118"/>
      <c r="AWK101" s="118"/>
      <c r="AWL101" s="118"/>
      <c r="AWM101" s="118"/>
      <c r="AWN101" s="118"/>
      <c r="AWO101" s="118"/>
      <c r="AWP101" s="118"/>
      <c r="AWQ101" s="118"/>
      <c r="AWR101" s="118"/>
      <c r="AWS101" s="118"/>
      <c r="AWT101" s="118"/>
      <c r="AWU101" s="118"/>
      <c r="AWV101" s="118"/>
      <c r="AWW101" s="118"/>
      <c r="AWX101" s="118"/>
      <c r="AWY101" s="118"/>
      <c r="AWZ101" s="118"/>
      <c r="AXA101" s="118"/>
      <c r="AXB101" s="118"/>
      <c r="AXC101" s="118"/>
      <c r="AXD101" s="118"/>
      <c r="AXE101" s="118"/>
      <c r="AXF101" s="118"/>
      <c r="AXG101" s="118"/>
      <c r="AXH101" s="118"/>
      <c r="AXI101" s="118"/>
      <c r="AXJ101" s="118"/>
      <c r="AXK101" s="118"/>
      <c r="AXL101" s="118"/>
      <c r="AXM101" s="118"/>
      <c r="AXN101" s="118"/>
      <c r="AXO101" s="118"/>
      <c r="AXP101" s="118"/>
      <c r="AXQ101" s="118"/>
      <c r="AXR101" s="118"/>
      <c r="AXS101" s="118"/>
      <c r="AXT101" s="118"/>
      <c r="AXU101" s="118"/>
      <c r="AXV101" s="118"/>
      <c r="AXW101" s="118"/>
      <c r="AXX101" s="118"/>
      <c r="AXY101" s="118"/>
      <c r="AXZ101" s="118"/>
      <c r="AYA101" s="118"/>
      <c r="AYB101" s="118"/>
      <c r="AYC101" s="118"/>
      <c r="AYD101" s="118"/>
      <c r="AYE101" s="118"/>
      <c r="AYF101" s="118"/>
      <c r="AYG101" s="118"/>
      <c r="AYH101" s="118"/>
      <c r="AYI101" s="118"/>
      <c r="AYJ101" s="118"/>
      <c r="AYK101" s="118"/>
      <c r="AYL101" s="118"/>
      <c r="AYM101" s="118"/>
      <c r="AYN101" s="118"/>
      <c r="AYO101" s="118"/>
      <c r="AYP101" s="118"/>
      <c r="AYQ101" s="118"/>
      <c r="AYR101" s="118"/>
      <c r="AYS101" s="118"/>
      <c r="AYT101" s="118"/>
      <c r="AYU101" s="118"/>
      <c r="AYV101" s="118"/>
      <c r="AYW101" s="118"/>
      <c r="AYX101" s="118"/>
      <c r="AYY101" s="118"/>
      <c r="AYZ101" s="118"/>
      <c r="AZA101" s="118"/>
      <c r="AZB101" s="118"/>
      <c r="AZC101" s="118"/>
      <c r="AZD101" s="118"/>
      <c r="AZE101" s="118"/>
      <c r="AZF101" s="118"/>
      <c r="AZG101" s="118"/>
      <c r="AZH101" s="118"/>
      <c r="AZI101" s="118"/>
      <c r="AZJ101" s="118"/>
      <c r="AZK101" s="118"/>
      <c r="AZL101" s="118"/>
      <c r="AZM101" s="118"/>
      <c r="AZN101" s="118"/>
      <c r="AZO101" s="118"/>
      <c r="AZP101" s="118"/>
      <c r="AZQ101" s="118"/>
      <c r="AZR101" s="118"/>
      <c r="AZS101" s="118"/>
      <c r="AZT101" s="118"/>
      <c r="AZU101" s="118"/>
      <c r="AZV101" s="118"/>
      <c r="AZW101" s="118"/>
      <c r="AZX101" s="118"/>
      <c r="AZY101" s="118"/>
      <c r="AZZ101" s="118"/>
      <c r="BAA101" s="118"/>
      <c r="BAB101" s="118"/>
      <c r="BAC101" s="118"/>
      <c r="BAD101" s="118"/>
      <c r="BAE101" s="118"/>
      <c r="BAF101" s="118"/>
      <c r="BAG101" s="118"/>
      <c r="BAH101" s="118"/>
      <c r="BAI101" s="118"/>
      <c r="BAJ101" s="118"/>
      <c r="BAK101" s="118"/>
      <c r="BAL101" s="118"/>
      <c r="BAM101" s="118"/>
      <c r="BAN101" s="118"/>
      <c r="BAO101" s="118"/>
      <c r="BAP101" s="118"/>
      <c r="BAQ101" s="118"/>
      <c r="BAR101" s="118"/>
      <c r="BAS101" s="118"/>
      <c r="BAT101" s="118"/>
      <c r="BAU101" s="118"/>
      <c r="BAV101" s="118"/>
    </row>
    <row r="102" spans="1:1400" s="112" customFormat="1" ht="40.5" customHeight="1">
      <c r="A102" s="129" t="s">
        <v>215</v>
      </c>
      <c r="B102" s="130" t="s">
        <v>216</v>
      </c>
      <c r="C102" s="184"/>
      <c r="D102" s="185" t="s">
        <v>217</v>
      </c>
      <c r="E102" s="131">
        <f>SUM(E103+E106)</f>
        <v>1980000000</v>
      </c>
      <c r="F102" s="132" t="s">
        <v>30</v>
      </c>
      <c r="G102" s="133">
        <f t="shared" si="8"/>
        <v>5</v>
      </c>
      <c r="H102" s="133">
        <v>5</v>
      </c>
      <c r="I102" s="133">
        <f>SUM(I103,I106)</f>
        <v>0</v>
      </c>
      <c r="J102" s="163">
        <f t="shared" si="6"/>
        <v>0</v>
      </c>
      <c r="K102" s="163">
        <f t="shared" si="7"/>
        <v>0</v>
      </c>
      <c r="L102" s="163">
        <f t="shared" si="9"/>
        <v>5</v>
      </c>
      <c r="M102" s="164">
        <f t="shared" si="10"/>
        <v>1980000000</v>
      </c>
      <c r="N102" s="163">
        <f t="shared" si="11"/>
        <v>100</v>
      </c>
      <c r="O102" s="163"/>
      <c r="P102" s="165"/>
      <c r="Q102" s="163"/>
    </row>
    <row r="103" spans="1:1400" s="114" customFormat="1" ht="57" customHeight="1">
      <c r="A103" s="134" t="s">
        <v>31</v>
      </c>
      <c r="B103" s="135" t="s">
        <v>218</v>
      </c>
      <c r="C103" s="154"/>
      <c r="D103" s="135" t="s">
        <v>219</v>
      </c>
      <c r="E103" s="136">
        <f>SUM(E104:E105)</f>
        <v>570000000</v>
      </c>
      <c r="F103" s="137" t="s">
        <v>30</v>
      </c>
      <c r="G103" s="138">
        <f t="shared" si="8"/>
        <v>5</v>
      </c>
      <c r="H103" s="138">
        <v>5</v>
      </c>
      <c r="I103" s="138">
        <f>SUM(I104:I105)</f>
        <v>0</v>
      </c>
      <c r="J103" s="176">
        <f t="shared" si="6"/>
        <v>0</v>
      </c>
      <c r="K103" s="176">
        <f t="shared" si="7"/>
        <v>0</v>
      </c>
      <c r="L103" s="176">
        <f t="shared" si="9"/>
        <v>5</v>
      </c>
      <c r="M103" s="177">
        <f t="shared" si="10"/>
        <v>570000000</v>
      </c>
      <c r="N103" s="176">
        <f t="shared" si="11"/>
        <v>100</v>
      </c>
      <c r="O103" s="176"/>
      <c r="P103" s="166"/>
      <c r="Q103" s="176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12"/>
      <c r="AG103" s="112"/>
      <c r="AH103" s="112"/>
      <c r="AI103" s="112"/>
      <c r="AJ103" s="112"/>
      <c r="AK103" s="112"/>
      <c r="AL103" s="112"/>
      <c r="AM103" s="112"/>
      <c r="AN103" s="112"/>
      <c r="AO103" s="112"/>
      <c r="AP103" s="112"/>
      <c r="AQ103" s="112"/>
      <c r="AR103" s="112"/>
      <c r="AS103" s="112"/>
      <c r="AT103" s="112"/>
      <c r="AU103" s="112"/>
      <c r="AV103" s="112"/>
      <c r="AW103" s="112"/>
      <c r="AX103" s="112"/>
      <c r="AY103" s="112"/>
      <c r="AZ103" s="112"/>
      <c r="BA103" s="112"/>
      <c r="BB103" s="112"/>
      <c r="BC103" s="112"/>
      <c r="BD103" s="112"/>
      <c r="BE103" s="112"/>
      <c r="BF103" s="112"/>
      <c r="BG103" s="112"/>
      <c r="BH103" s="112"/>
      <c r="BI103" s="112"/>
      <c r="BJ103" s="112"/>
      <c r="BK103" s="112"/>
      <c r="BL103" s="112"/>
      <c r="BM103" s="112"/>
      <c r="BN103" s="112"/>
      <c r="BO103" s="112"/>
      <c r="BP103" s="112"/>
      <c r="BQ103" s="112"/>
      <c r="BR103" s="112"/>
      <c r="BS103" s="112"/>
      <c r="BT103" s="112"/>
      <c r="BU103" s="112"/>
      <c r="BV103" s="112"/>
      <c r="BW103" s="112"/>
      <c r="BX103" s="112"/>
      <c r="BY103" s="112"/>
      <c r="BZ103" s="112"/>
      <c r="CA103" s="112"/>
      <c r="CB103" s="112"/>
      <c r="CC103" s="112"/>
      <c r="CD103" s="112"/>
      <c r="CE103" s="112"/>
      <c r="CF103" s="112"/>
      <c r="CG103" s="112"/>
      <c r="CH103" s="112"/>
      <c r="CI103" s="112"/>
      <c r="CJ103" s="112"/>
      <c r="CK103" s="112"/>
      <c r="CL103" s="112"/>
      <c r="CM103" s="112"/>
      <c r="CN103" s="112"/>
      <c r="CO103" s="112"/>
      <c r="CP103" s="112"/>
      <c r="CQ103" s="112"/>
      <c r="CR103" s="112"/>
      <c r="CS103" s="112"/>
      <c r="CT103" s="112"/>
      <c r="CU103" s="112"/>
      <c r="CV103" s="112"/>
      <c r="CW103" s="112"/>
      <c r="CX103" s="112"/>
      <c r="CY103" s="112"/>
      <c r="CZ103" s="112"/>
      <c r="DA103" s="112"/>
      <c r="DB103" s="112"/>
      <c r="DC103" s="112"/>
      <c r="DD103" s="112"/>
      <c r="DE103" s="112"/>
      <c r="DF103" s="112"/>
      <c r="DG103" s="112"/>
      <c r="DH103" s="112"/>
      <c r="DI103" s="112"/>
      <c r="DJ103" s="112"/>
      <c r="DK103" s="112"/>
      <c r="DL103" s="112"/>
      <c r="DM103" s="112"/>
      <c r="DN103" s="112"/>
      <c r="DO103" s="112"/>
      <c r="DP103" s="112"/>
      <c r="DQ103" s="112"/>
      <c r="DR103" s="112"/>
      <c r="DS103" s="112"/>
      <c r="DT103" s="112"/>
      <c r="DU103" s="112"/>
      <c r="DV103" s="112"/>
      <c r="DW103" s="112"/>
      <c r="DX103" s="112"/>
      <c r="DY103" s="112"/>
      <c r="DZ103" s="112"/>
      <c r="EA103" s="112"/>
      <c r="EB103" s="112"/>
      <c r="EC103" s="112"/>
      <c r="ED103" s="112"/>
      <c r="EE103" s="112"/>
      <c r="EF103" s="112"/>
      <c r="EG103" s="112"/>
      <c r="EH103" s="112"/>
      <c r="EI103" s="112"/>
      <c r="EJ103" s="112"/>
      <c r="EK103" s="112"/>
      <c r="EL103" s="112"/>
      <c r="EM103" s="112"/>
      <c r="EN103" s="112"/>
      <c r="EO103" s="112"/>
      <c r="EP103" s="112"/>
      <c r="EQ103" s="112"/>
      <c r="ER103" s="112"/>
      <c r="ES103" s="112"/>
      <c r="ET103" s="112"/>
      <c r="EU103" s="112"/>
      <c r="EV103" s="112"/>
      <c r="EW103" s="112"/>
      <c r="EX103" s="112"/>
      <c r="EY103" s="112"/>
      <c r="EZ103" s="112"/>
      <c r="FA103" s="112"/>
      <c r="FB103" s="112"/>
      <c r="FC103" s="112"/>
      <c r="FD103" s="112"/>
      <c r="FE103" s="112"/>
      <c r="FF103" s="112"/>
      <c r="FG103" s="112"/>
      <c r="FH103" s="112"/>
      <c r="FI103" s="112"/>
      <c r="FJ103" s="112"/>
      <c r="FK103" s="112"/>
      <c r="FL103" s="112"/>
      <c r="FM103" s="112"/>
      <c r="FN103" s="112"/>
      <c r="FO103" s="112"/>
      <c r="FP103" s="112"/>
      <c r="FQ103" s="112"/>
      <c r="FR103" s="112"/>
      <c r="FS103" s="112"/>
      <c r="FT103" s="112"/>
      <c r="FU103" s="112"/>
      <c r="FV103" s="112"/>
      <c r="FW103" s="112"/>
      <c r="FX103" s="112"/>
      <c r="FY103" s="112"/>
      <c r="FZ103" s="112"/>
      <c r="GA103" s="112"/>
      <c r="GB103" s="112"/>
      <c r="GC103" s="112"/>
      <c r="GD103" s="112"/>
      <c r="GE103" s="112"/>
      <c r="GF103" s="112"/>
      <c r="GG103" s="112"/>
      <c r="GH103" s="112"/>
      <c r="GI103" s="112"/>
      <c r="GJ103" s="112"/>
      <c r="GK103" s="112"/>
      <c r="GL103" s="112"/>
      <c r="GM103" s="112"/>
      <c r="GN103" s="112"/>
      <c r="GO103" s="112"/>
      <c r="GP103" s="112"/>
      <c r="GQ103" s="112"/>
      <c r="GR103" s="112"/>
      <c r="GS103" s="112"/>
      <c r="GT103" s="112"/>
      <c r="GU103" s="112"/>
      <c r="GV103" s="112"/>
      <c r="GW103" s="112"/>
      <c r="GX103" s="112"/>
      <c r="GY103" s="112"/>
      <c r="GZ103" s="112"/>
      <c r="HA103" s="112"/>
      <c r="HB103" s="112"/>
      <c r="HC103" s="112"/>
      <c r="HD103" s="112"/>
      <c r="HE103" s="112"/>
      <c r="HF103" s="112"/>
      <c r="HG103" s="112"/>
      <c r="HH103" s="112"/>
      <c r="HI103" s="112"/>
      <c r="HJ103" s="112"/>
      <c r="HK103" s="112"/>
      <c r="HL103" s="112"/>
      <c r="HM103" s="112"/>
      <c r="HN103" s="112"/>
      <c r="HO103" s="112"/>
      <c r="HP103" s="112"/>
      <c r="HQ103" s="112"/>
      <c r="HR103" s="112"/>
      <c r="HS103" s="112"/>
      <c r="HT103" s="112"/>
      <c r="HU103" s="112"/>
      <c r="HV103" s="112"/>
      <c r="HW103" s="112"/>
      <c r="HX103" s="112"/>
      <c r="HY103" s="112"/>
      <c r="HZ103" s="112"/>
      <c r="IA103" s="112"/>
      <c r="IB103" s="112"/>
      <c r="IC103" s="112"/>
      <c r="ID103" s="112"/>
      <c r="IE103" s="112"/>
      <c r="IF103" s="112"/>
      <c r="IG103" s="112"/>
      <c r="IH103" s="112"/>
      <c r="II103" s="112"/>
      <c r="IJ103" s="112"/>
      <c r="IK103" s="112"/>
      <c r="IL103" s="112"/>
      <c r="IM103" s="112"/>
      <c r="IN103" s="112"/>
      <c r="IO103" s="112"/>
      <c r="IP103" s="112"/>
      <c r="IQ103" s="112"/>
      <c r="IR103" s="112"/>
      <c r="IS103" s="112"/>
      <c r="IT103" s="112"/>
      <c r="IU103" s="112"/>
      <c r="IV103" s="112"/>
      <c r="IW103" s="112"/>
      <c r="IX103" s="112"/>
      <c r="IY103" s="112"/>
      <c r="IZ103" s="112"/>
      <c r="JA103" s="112"/>
      <c r="JB103" s="112"/>
      <c r="JC103" s="112"/>
      <c r="JD103" s="112"/>
      <c r="JE103" s="112"/>
      <c r="JF103" s="112"/>
      <c r="JG103" s="112"/>
      <c r="JH103" s="112"/>
      <c r="JI103" s="112"/>
      <c r="JJ103" s="112"/>
      <c r="JK103" s="112"/>
      <c r="JL103" s="112"/>
      <c r="JM103" s="112"/>
      <c r="JN103" s="112"/>
      <c r="JO103" s="112"/>
      <c r="JP103" s="112"/>
      <c r="JQ103" s="112"/>
      <c r="JR103" s="112"/>
      <c r="JS103" s="112"/>
      <c r="JT103" s="112"/>
      <c r="JU103" s="112"/>
      <c r="JV103" s="112"/>
      <c r="JW103" s="112"/>
      <c r="JX103" s="112"/>
      <c r="JY103" s="112"/>
      <c r="JZ103" s="112"/>
      <c r="KA103" s="112"/>
      <c r="KB103" s="112"/>
      <c r="KC103" s="112"/>
      <c r="KD103" s="112"/>
      <c r="KE103" s="112"/>
      <c r="KF103" s="112"/>
      <c r="KG103" s="112"/>
      <c r="KH103" s="112"/>
      <c r="KI103" s="112"/>
      <c r="KJ103" s="112"/>
      <c r="KK103" s="112"/>
      <c r="KL103" s="112"/>
      <c r="KM103" s="112"/>
      <c r="KN103" s="112"/>
      <c r="KO103" s="112"/>
      <c r="KP103" s="112"/>
      <c r="KQ103" s="112"/>
      <c r="KR103" s="112"/>
      <c r="KS103" s="112"/>
      <c r="KT103" s="112"/>
      <c r="KU103" s="112"/>
      <c r="KV103" s="112"/>
      <c r="KW103" s="112"/>
      <c r="KX103" s="112"/>
      <c r="KY103" s="112"/>
      <c r="KZ103" s="112"/>
      <c r="LA103" s="112"/>
      <c r="LB103" s="112"/>
      <c r="LC103" s="112"/>
      <c r="LD103" s="112"/>
      <c r="LE103" s="112"/>
      <c r="LF103" s="112"/>
      <c r="LG103" s="112"/>
      <c r="LH103" s="112"/>
      <c r="LI103" s="112"/>
      <c r="LJ103" s="112"/>
      <c r="LK103" s="112"/>
      <c r="LL103" s="112"/>
      <c r="LM103" s="112"/>
      <c r="LN103" s="112"/>
      <c r="LO103" s="112"/>
      <c r="LP103" s="112"/>
      <c r="LQ103" s="112"/>
      <c r="LR103" s="112"/>
      <c r="LS103" s="112"/>
      <c r="LT103" s="112"/>
      <c r="LU103" s="112"/>
      <c r="LV103" s="112"/>
      <c r="LW103" s="112"/>
      <c r="LX103" s="112"/>
      <c r="LY103" s="112"/>
      <c r="LZ103" s="112"/>
      <c r="MA103" s="112"/>
      <c r="MB103" s="112"/>
      <c r="MC103" s="112"/>
      <c r="MD103" s="112"/>
      <c r="ME103" s="112"/>
      <c r="MF103" s="112"/>
      <c r="MG103" s="112"/>
      <c r="MH103" s="112"/>
      <c r="MI103" s="112"/>
      <c r="MJ103" s="112"/>
      <c r="MK103" s="112"/>
      <c r="ML103" s="112"/>
      <c r="MM103" s="112"/>
      <c r="MN103" s="112"/>
      <c r="MO103" s="112"/>
      <c r="MP103" s="112"/>
      <c r="MQ103" s="112"/>
      <c r="MR103" s="112"/>
      <c r="MS103" s="112"/>
      <c r="MT103" s="112"/>
      <c r="MU103" s="112"/>
      <c r="MV103" s="112"/>
      <c r="MW103" s="112"/>
      <c r="MX103" s="112"/>
      <c r="MY103" s="112"/>
      <c r="MZ103" s="112"/>
      <c r="NA103" s="112"/>
      <c r="NB103" s="112"/>
      <c r="NC103" s="112"/>
      <c r="ND103" s="112"/>
      <c r="NE103" s="112"/>
      <c r="NF103" s="112"/>
      <c r="NG103" s="112"/>
      <c r="NH103" s="112"/>
      <c r="NI103" s="112"/>
      <c r="NJ103" s="112"/>
      <c r="NK103" s="112"/>
      <c r="NL103" s="112"/>
      <c r="NM103" s="112"/>
      <c r="NN103" s="112"/>
      <c r="NO103" s="112"/>
      <c r="NP103" s="112"/>
      <c r="NQ103" s="112"/>
      <c r="NR103" s="112"/>
      <c r="NS103" s="112"/>
      <c r="NT103" s="112"/>
      <c r="NU103" s="112"/>
      <c r="NV103" s="112"/>
      <c r="NW103" s="112"/>
      <c r="NX103" s="112"/>
      <c r="NY103" s="112"/>
      <c r="NZ103" s="112"/>
      <c r="OA103" s="112"/>
      <c r="OB103" s="112"/>
      <c r="OC103" s="112"/>
      <c r="OD103" s="112"/>
      <c r="OE103" s="112"/>
      <c r="OF103" s="112"/>
      <c r="OG103" s="112"/>
      <c r="OH103" s="112"/>
      <c r="OI103" s="112"/>
      <c r="OJ103" s="112"/>
      <c r="OK103" s="112"/>
      <c r="OL103" s="112"/>
      <c r="OM103" s="112"/>
      <c r="ON103" s="112"/>
      <c r="OO103" s="112"/>
      <c r="OP103" s="112"/>
      <c r="OQ103" s="112"/>
      <c r="OR103" s="112"/>
      <c r="OS103" s="112"/>
      <c r="OT103" s="112"/>
      <c r="OU103" s="112"/>
      <c r="OV103" s="112"/>
      <c r="OW103" s="112"/>
      <c r="OX103" s="112"/>
      <c r="OY103" s="112"/>
      <c r="OZ103" s="112"/>
      <c r="PA103" s="112"/>
      <c r="PB103" s="112"/>
      <c r="PC103" s="112"/>
      <c r="PD103" s="112"/>
      <c r="PE103" s="112"/>
      <c r="PF103" s="112"/>
      <c r="PG103" s="112"/>
      <c r="PH103" s="112"/>
      <c r="PI103" s="112"/>
      <c r="PJ103" s="112"/>
      <c r="PK103" s="112"/>
      <c r="PL103" s="112"/>
      <c r="PM103" s="112"/>
      <c r="PN103" s="112"/>
      <c r="PO103" s="112"/>
      <c r="PP103" s="112"/>
      <c r="PQ103" s="112"/>
      <c r="PR103" s="112"/>
      <c r="PS103" s="112"/>
      <c r="PT103" s="112"/>
      <c r="PU103" s="112"/>
      <c r="PV103" s="112"/>
      <c r="PW103" s="112"/>
      <c r="PX103" s="112"/>
      <c r="PY103" s="112"/>
      <c r="PZ103" s="112"/>
      <c r="QA103" s="112"/>
      <c r="QB103" s="112"/>
      <c r="QC103" s="112"/>
      <c r="QD103" s="112"/>
      <c r="QE103" s="112"/>
      <c r="QF103" s="112"/>
      <c r="QG103" s="112"/>
      <c r="QH103" s="112"/>
      <c r="QI103" s="112"/>
      <c r="QJ103" s="112"/>
      <c r="QK103" s="112"/>
      <c r="QL103" s="112"/>
      <c r="QM103" s="112"/>
      <c r="QN103" s="112"/>
      <c r="QO103" s="112"/>
      <c r="QP103" s="112"/>
      <c r="QQ103" s="112"/>
      <c r="QR103" s="112"/>
      <c r="QS103" s="112"/>
      <c r="QT103" s="112"/>
      <c r="QU103" s="112"/>
      <c r="QV103" s="112"/>
      <c r="QW103" s="112"/>
      <c r="QX103" s="112"/>
      <c r="QY103" s="112"/>
      <c r="QZ103" s="112"/>
      <c r="RA103" s="112"/>
      <c r="RB103" s="112"/>
      <c r="RC103" s="112"/>
      <c r="RD103" s="112"/>
      <c r="RE103" s="112"/>
      <c r="RF103" s="112"/>
      <c r="RG103" s="112"/>
      <c r="RH103" s="112"/>
      <c r="RI103" s="112"/>
      <c r="RJ103" s="112"/>
      <c r="RK103" s="112"/>
      <c r="RL103" s="112"/>
      <c r="RM103" s="112"/>
      <c r="RN103" s="112"/>
      <c r="RO103" s="112"/>
      <c r="RP103" s="112"/>
      <c r="RQ103" s="112"/>
      <c r="RR103" s="112"/>
      <c r="RS103" s="112"/>
      <c r="RT103" s="112"/>
      <c r="RU103" s="112"/>
      <c r="RV103" s="112"/>
      <c r="RW103" s="112"/>
      <c r="RX103" s="112"/>
      <c r="RY103" s="112"/>
      <c r="RZ103" s="112"/>
      <c r="SA103" s="112"/>
      <c r="SB103" s="112"/>
      <c r="SC103" s="112"/>
      <c r="SD103" s="112"/>
      <c r="SE103" s="112"/>
      <c r="SF103" s="112"/>
      <c r="SG103" s="112"/>
      <c r="SH103" s="112"/>
      <c r="SI103" s="112"/>
      <c r="SJ103" s="112"/>
      <c r="SK103" s="112"/>
      <c r="SL103" s="112"/>
      <c r="SM103" s="112"/>
      <c r="SN103" s="112"/>
      <c r="SO103" s="112"/>
      <c r="SP103" s="112"/>
      <c r="SQ103" s="112"/>
      <c r="SR103" s="112"/>
      <c r="SS103" s="112"/>
      <c r="ST103" s="112"/>
      <c r="SU103" s="112"/>
      <c r="SV103" s="112"/>
      <c r="SW103" s="112"/>
      <c r="SX103" s="112"/>
      <c r="SY103" s="112"/>
      <c r="SZ103" s="112"/>
      <c r="TA103" s="112"/>
      <c r="TB103" s="112"/>
      <c r="TC103" s="112"/>
      <c r="TD103" s="112"/>
      <c r="TE103" s="112"/>
      <c r="TF103" s="112"/>
      <c r="TG103" s="112"/>
      <c r="TH103" s="112"/>
      <c r="TI103" s="112"/>
      <c r="TJ103" s="112"/>
      <c r="TK103" s="112"/>
      <c r="TL103" s="112"/>
      <c r="TM103" s="112"/>
      <c r="TN103" s="112"/>
      <c r="TO103" s="112"/>
      <c r="TP103" s="112"/>
      <c r="TQ103" s="112"/>
      <c r="TR103" s="112"/>
      <c r="TS103" s="112"/>
      <c r="TT103" s="112"/>
      <c r="TU103" s="112"/>
      <c r="TV103" s="112"/>
      <c r="TW103" s="112"/>
      <c r="TX103" s="112"/>
      <c r="TY103" s="112"/>
      <c r="TZ103" s="112"/>
      <c r="UA103" s="112"/>
      <c r="UB103" s="112"/>
      <c r="UC103" s="112"/>
      <c r="UD103" s="112"/>
      <c r="UE103" s="112"/>
      <c r="UF103" s="112"/>
      <c r="UG103" s="112"/>
      <c r="UH103" s="112"/>
      <c r="UI103" s="112"/>
      <c r="UJ103" s="112"/>
      <c r="UK103" s="112"/>
      <c r="UL103" s="112"/>
      <c r="UM103" s="112"/>
      <c r="UN103" s="112"/>
      <c r="UO103" s="112"/>
      <c r="UP103" s="112"/>
      <c r="UQ103" s="112"/>
      <c r="UR103" s="112"/>
      <c r="US103" s="112"/>
      <c r="UT103" s="112"/>
      <c r="UU103" s="112"/>
      <c r="UV103" s="112"/>
      <c r="UW103" s="112"/>
      <c r="UX103" s="112"/>
      <c r="UY103" s="112"/>
      <c r="UZ103" s="112"/>
      <c r="VA103" s="112"/>
      <c r="VB103" s="112"/>
      <c r="VC103" s="112"/>
      <c r="VD103" s="112"/>
      <c r="VE103" s="112"/>
      <c r="VF103" s="112"/>
      <c r="VG103" s="112"/>
      <c r="VH103" s="112"/>
      <c r="VI103" s="112"/>
      <c r="VJ103" s="112"/>
      <c r="VK103" s="112"/>
      <c r="VL103" s="112"/>
      <c r="VM103" s="112"/>
      <c r="VN103" s="112"/>
      <c r="VO103" s="112"/>
      <c r="VP103" s="112"/>
      <c r="VQ103" s="112"/>
      <c r="VR103" s="112"/>
      <c r="VS103" s="112"/>
      <c r="VT103" s="112"/>
      <c r="VU103" s="112"/>
      <c r="VV103" s="112"/>
      <c r="VW103" s="112"/>
      <c r="VX103" s="112"/>
      <c r="VY103" s="112"/>
      <c r="VZ103" s="112"/>
      <c r="WA103" s="112"/>
      <c r="WB103" s="112"/>
      <c r="WC103" s="112"/>
      <c r="WD103" s="112"/>
      <c r="WE103" s="112"/>
      <c r="WF103" s="112"/>
      <c r="WG103" s="112"/>
      <c r="WH103" s="112"/>
      <c r="WI103" s="112"/>
      <c r="WJ103" s="112"/>
      <c r="WK103" s="112"/>
      <c r="WL103" s="112"/>
      <c r="WM103" s="112"/>
      <c r="WN103" s="112"/>
      <c r="WO103" s="112"/>
      <c r="WP103" s="112"/>
      <c r="WQ103" s="112"/>
      <c r="WR103" s="112"/>
      <c r="WS103" s="112"/>
      <c r="WT103" s="112"/>
      <c r="WU103" s="112"/>
      <c r="WV103" s="112"/>
      <c r="WW103" s="112"/>
      <c r="WX103" s="112"/>
      <c r="WY103" s="112"/>
      <c r="WZ103" s="112"/>
      <c r="XA103" s="112"/>
      <c r="XB103" s="112"/>
      <c r="XC103" s="112"/>
      <c r="XD103" s="112"/>
      <c r="XE103" s="112"/>
      <c r="XF103" s="112"/>
      <c r="XG103" s="112"/>
      <c r="XH103" s="112"/>
      <c r="XI103" s="112"/>
      <c r="XJ103" s="112"/>
      <c r="XK103" s="112"/>
      <c r="XL103" s="112"/>
      <c r="XM103" s="112"/>
      <c r="XN103" s="112"/>
      <c r="XO103" s="112"/>
      <c r="XP103" s="112"/>
      <c r="XQ103" s="112"/>
      <c r="XR103" s="112"/>
      <c r="XS103" s="112"/>
      <c r="XT103" s="112"/>
      <c r="XU103" s="112"/>
      <c r="XV103" s="112"/>
      <c r="XW103" s="112"/>
      <c r="XX103" s="112"/>
      <c r="XY103" s="112"/>
      <c r="XZ103" s="112"/>
      <c r="YA103" s="112"/>
      <c r="YB103" s="112"/>
      <c r="YC103" s="112"/>
      <c r="YD103" s="112"/>
      <c r="YE103" s="112"/>
      <c r="YF103" s="112"/>
      <c r="YG103" s="112"/>
      <c r="YH103" s="112"/>
      <c r="YI103" s="112"/>
      <c r="YJ103" s="112"/>
      <c r="YK103" s="112"/>
      <c r="YL103" s="112"/>
      <c r="YM103" s="112"/>
      <c r="YN103" s="112"/>
      <c r="YO103" s="112"/>
      <c r="YP103" s="112"/>
      <c r="YQ103" s="112"/>
      <c r="YR103" s="112"/>
      <c r="YS103" s="112"/>
      <c r="YT103" s="112"/>
      <c r="YU103" s="112"/>
      <c r="YV103" s="112"/>
      <c r="YW103" s="112"/>
      <c r="YX103" s="112"/>
      <c r="YY103" s="112"/>
      <c r="YZ103" s="112"/>
      <c r="ZA103" s="112"/>
      <c r="ZB103" s="112"/>
      <c r="ZC103" s="112"/>
      <c r="ZD103" s="112"/>
      <c r="ZE103" s="112"/>
      <c r="ZF103" s="112"/>
      <c r="ZG103" s="112"/>
      <c r="ZH103" s="112"/>
      <c r="ZI103" s="112"/>
      <c r="ZJ103" s="112"/>
      <c r="ZK103" s="112"/>
      <c r="ZL103" s="112"/>
      <c r="ZM103" s="112"/>
      <c r="ZN103" s="112"/>
      <c r="ZO103" s="112"/>
      <c r="ZP103" s="112"/>
      <c r="ZQ103" s="112"/>
      <c r="ZR103" s="112"/>
      <c r="ZS103" s="112"/>
      <c r="ZT103" s="112"/>
      <c r="ZU103" s="112"/>
      <c r="ZV103" s="112"/>
      <c r="ZW103" s="112"/>
      <c r="ZX103" s="112"/>
      <c r="ZY103" s="112"/>
      <c r="ZZ103" s="112"/>
      <c r="AAA103" s="112"/>
      <c r="AAB103" s="112"/>
      <c r="AAC103" s="112"/>
      <c r="AAD103" s="112"/>
      <c r="AAE103" s="112"/>
      <c r="AAF103" s="112"/>
      <c r="AAG103" s="112"/>
      <c r="AAH103" s="112"/>
      <c r="AAI103" s="112"/>
      <c r="AAJ103" s="112"/>
      <c r="AAK103" s="112"/>
      <c r="AAL103" s="112"/>
      <c r="AAM103" s="112"/>
      <c r="AAN103" s="112"/>
      <c r="AAO103" s="112"/>
      <c r="AAP103" s="112"/>
      <c r="AAQ103" s="112"/>
      <c r="AAR103" s="112"/>
      <c r="AAS103" s="112"/>
      <c r="AAT103" s="112"/>
      <c r="AAU103" s="112"/>
      <c r="AAV103" s="112"/>
      <c r="AAW103" s="112"/>
      <c r="AAX103" s="112"/>
      <c r="AAY103" s="112"/>
      <c r="AAZ103" s="112"/>
      <c r="ABA103" s="112"/>
      <c r="ABB103" s="112"/>
      <c r="ABC103" s="112"/>
      <c r="ABD103" s="112"/>
      <c r="ABE103" s="112"/>
      <c r="ABF103" s="112"/>
      <c r="ABG103" s="112"/>
      <c r="ABH103" s="112"/>
      <c r="ABI103" s="112"/>
      <c r="ABJ103" s="112"/>
      <c r="ABK103" s="112"/>
      <c r="ABL103" s="112"/>
      <c r="ABM103" s="112"/>
      <c r="ABN103" s="112"/>
      <c r="ABO103" s="112"/>
      <c r="ABP103" s="112"/>
      <c r="ABQ103" s="112"/>
      <c r="ABR103" s="112"/>
      <c r="ABS103" s="112"/>
      <c r="ABT103" s="112"/>
      <c r="ABU103" s="112"/>
      <c r="ABV103" s="112"/>
      <c r="ABW103" s="112"/>
      <c r="ABX103" s="112"/>
      <c r="ABY103" s="112"/>
      <c r="ABZ103" s="112"/>
      <c r="ACA103" s="112"/>
      <c r="ACB103" s="112"/>
      <c r="ACC103" s="112"/>
      <c r="ACD103" s="112"/>
      <c r="ACE103" s="112"/>
      <c r="ACF103" s="112"/>
      <c r="ACG103" s="112"/>
      <c r="ACH103" s="112"/>
      <c r="ACI103" s="112"/>
      <c r="ACJ103" s="112"/>
      <c r="ACK103" s="112"/>
      <c r="ACL103" s="112"/>
      <c r="ACM103" s="112"/>
      <c r="ACN103" s="112"/>
      <c r="ACO103" s="112"/>
      <c r="ACP103" s="112"/>
      <c r="ACQ103" s="112"/>
      <c r="ACR103" s="112"/>
      <c r="ACS103" s="112"/>
      <c r="ACT103" s="112"/>
      <c r="ACU103" s="112"/>
      <c r="ACV103" s="112"/>
      <c r="ACW103" s="112"/>
      <c r="ACX103" s="112"/>
      <c r="ACY103" s="112"/>
      <c r="ACZ103" s="112"/>
      <c r="ADA103" s="112"/>
      <c r="ADB103" s="112"/>
      <c r="ADC103" s="112"/>
      <c r="ADD103" s="112"/>
      <c r="ADE103" s="112"/>
      <c r="ADF103" s="112"/>
      <c r="ADG103" s="112"/>
      <c r="ADH103" s="112"/>
      <c r="ADI103" s="112"/>
      <c r="ADJ103" s="112"/>
      <c r="ADK103" s="112"/>
      <c r="ADL103" s="112"/>
      <c r="ADM103" s="112"/>
      <c r="ADN103" s="112"/>
      <c r="ADO103" s="112"/>
      <c r="ADP103" s="112"/>
      <c r="ADQ103" s="112"/>
      <c r="ADR103" s="112"/>
      <c r="ADS103" s="112"/>
      <c r="ADT103" s="112"/>
      <c r="ADU103" s="112"/>
      <c r="ADV103" s="112"/>
      <c r="ADW103" s="112"/>
      <c r="ADX103" s="112"/>
      <c r="ADY103" s="112"/>
      <c r="ADZ103" s="112"/>
      <c r="AEA103" s="112"/>
      <c r="AEB103" s="112"/>
      <c r="AEC103" s="112"/>
      <c r="AED103" s="112"/>
      <c r="AEE103" s="112"/>
      <c r="AEF103" s="112"/>
      <c r="AEG103" s="112"/>
      <c r="AEH103" s="112"/>
      <c r="AEI103" s="112"/>
      <c r="AEJ103" s="112"/>
      <c r="AEK103" s="112"/>
      <c r="AEL103" s="112"/>
      <c r="AEM103" s="112"/>
      <c r="AEN103" s="112"/>
      <c r="AEO103" s="112"/>
      <c r="AEP103" s="112"/>
      <c r="AEQ103" s="112"/>
      <c r="AER103" s="112"/>
      <c r="AES103" s="112"/>
      <c r="AET103" s="112"/>
      <c r="AEU103" s="112"/>
      <c r="AEV103" s="112"/>
      <c r="AEW103" s="112"/>
      <c r="AEX103" s="112"/>
      <c r="AEY103" s="112"/>
      <c r="AEZ103" s="112"/>
      <c r="AFA103" s="112"/>
      <c r="AFB103" s="112"/>
      <c r="AFC103" s="112"/>
      <c r="AFD103" s="112"/>
      <c r="AFE103" s="112"/>
      <c r="AFF103" s="112"/>
      <c r="AFG103" s="112"/>
      <c r="AFH103" s="112"/>
      <c r="AFI103" s="112"/>
      <c r="AFJ103" s="112"/>
      <c r="AFK103" s="112"/>
      <c r="AFL103" s="112"/>
      <c r="AFM103" s="112"/>
      <c r="AFN103" s="112"/>
      <c r="AFO103" s="112"/>
      <c r="AFP103" s="112"/>
      <c r="AFQ103" s="112"/>
      <c r="AFR103" s="112"/>
      <c r="AFS103" s="112"/>
      <c r="AFT103" s="112"/>
      <c r="AFU103" s="112"/>
      <c r="AFV103" s="112"/>
      <c r="AFW103" s="112"/>
      <c r="AFX103" s="112"/>
      <c r="AFY103" s="112"/>
      <c r="AFZ103" s="112"/>
      <c r="AGA103" s="112"/>
      <c r="AGB103" s="112"/>
      <c r="AGC103" s="112"/>
      <c r="AGD103" s="112"/>
      <c r="AGE103" s="112"/>
      <c r="AGF103" s="112"/>
      <c r="AGG103" s="112"/>
      <c r="AGH103" s="112"/>
      <c r="AGI103" s="112"/>
      <c r="AGJ103" s="112"/>
      <c r="AGK103" s="112"/>
      <c r="AGL103" s="112"/>
      <c r="AGM103" s="112"/>
      <c r="AGN103" s="112"/>
      <c r="AGO103" s="112"/>
      <c r="AGP103" s="112"/>
      <c r="AGQ103" s="112"/>
      <c r="AGR103" s="112"/>
      <c r="AGS103" s="112"/>
      <c r="AGT103" s="112"/>
      <c r="AGU103" s="112"/>
      <c r="AGV103" s="112"/>
      <c r="AGW103" s="112"/>
      <c r="AGX103" s="112"/>
      <c r="AGY103" s="112"/>
      <c r="AGZ103" s="112"/>
      <c r="AHA103" s="112"/>
      <c r="AHB103" s="112"/>
      <c r="AHC103" s="112"/>
      <c r="AHD103" s="112"/>
      <c r="AHE103" s="112"/>
      <c r="AHF103" s="112"/>
      <c r="AHG103" s="112"/>
      <c r="AHH103" s="112"/>
      <c r="AHI103" s="112"/>
      <c r="AHJ103" s="112"/>
      <c r="AHK103" s="112"/>
      <c r="AHL103" s="112"/>
      <c r="AHM103" s="112"/>
      <c r="AHN103" s="112"/>
      <c r="AHO103" s="112"/>
      <c r="AHP103" s="112"/>
      <c r="AHQ103" s="112"/>
      <c r="AHR103" s="112"/>
      <c r="AHS103" s="112"/>
      <c r="AHT103" s="112"/>
      <c r="AHU103" s="112"/>
      <c r="AHV103" s="112"/>
      <c r="AHW103" s="112"/>
      <c r="AHX103" s="112"/>
      <c r="AHY103" s="112"/>
      <c r="AHZ103" s="112"/>
      <c r="AIA103" s="112"/>
      <c r="AIB103" s="112"/>
      <c r="AIC103" s="112"/>
      <c r="AID103" s="112"/>
      <c r="AIE103" s="112"/>
      <c r="AIF103" s="112"/>
      <c r="AIG103" s="112"/>
      <c r="AIH103" s="112"/>
      <c r="AII103" s="112"/>
      <c r="AIJ103" s="112"/>
      <c r="AIK103" s="112"/>
      <c r="AIL103" s="112"/>
      <c r="AIM103" s="112"/>
      <c r="AIN103" s="112"/>
      <c r="AIO103" s="112"/>
      <c r="AIP103" s="112"/>
      <c r="AIQ103" s="112"/>
      <c r="AIR103" s="112"/>
      <c r="AIS103" s="112"/>
      <c r="AIT103" s="112"/>
      <c r="AIU103" s="112"/>
      <c r="AIV103" s="112"/>
      <c r="AIW103" s="112"/>
      <c r="AIX103" s="112"/>
      <c r="AIY103" s="112"/>
      <c r="AIZ103" s="112"/>
      <c r="AJA103" s="112"/>
      <c r="AJB103" s="112"/>
      <c r="AJC103" s="112"/>
      <c r="AJD103" s="112"/>
      <c r="AJE103" s="112"/>
      <c r="AJF103" s="112"/>
      <c r="AJG103" s="112"/>
      <c r="AJH103" s="112"/>
      <c r="AJI103" s="112"/>
      <c r="AJJ103" s="112"/>
      <c r="AJK103" s="112"/>
      <c r="AJL103" s="112"/>
      <c r="AJM103" s="112"/>
      <c r="AJN103" s="112"/>
      <c r="AJO103" s="112"/>
      <c r="AJP103" s="112"/>
      <c r="AJQ103" s="112"/>
      <c r="AJR103" s="112"/>
      <c r="AJS103" s="112"/>
      <c r="AJT103" s="112"/>
      <c r="AJU103" s="112"/>
      <c r="AJV103" s="112"/>
      <c r="AJW103" s="112"/>
      <c r="AJX103" s="112"/>
      <c r="AJY103" s="112"/>
      <c r="AJZ103" s="112"/>
      <c r="AKA103" s="112"/>
      <c r="AKB103" s="112"/>
      <c r="AKC103" s="112"/>
      <c r="AKD103" s="112"/>
      <c r="AKE103" s="112"/>
      <c r="AKF103" s="112"/>
      <c r="AKG103" s="112"/>
      <c r="AKH103" s="112"/>
      <c r="AKI103" s="112"/>
      <c r="AKJ103" s="112"/>
      <c r="AKK103" s="112"/>
      <c r="AKL103" s="112"/>
      <c r="AKM103" s="112"/>
      <c r="AKN103" s="112"/>
      <c r="AKO103" s="112"/>
      <c r="AKP103" s="112"/>
      <c r="AKQ103" s="112"/>
      <c r="AKR103" s="112"/>
      <c r="AKS103" s="112"/>
      <c r="AKT103" s="112"/>
      <c r="AKU103" s="112"/>
      <c r="AKV103" s="112"/>
      <c r="AKW103" s="112"/>
      <c r="AKX103" s="112"/>
      <c r="AKY103" s="112"/>
      <c r="AKZ103" s="112"/>
      <c r="ALA103" s="112"/>
      <c r="ALB103" s="112"/>
      <c r="ALC103" s="112"/>
      <c r="ALD103" s="112"/>
      <c r="ALE103" s="112"/>
      <c r="ALF103" s="112"/>
      <c r="ALG103" s="112"/>
      <c r="ALH103" s="112"/>
      <c r="ALI103" s="112"/>
      <c r="ALJ103" s="112"/>
      <c r="ALK103" s="112"/>
      <c r="ALL103" s="112"/>
      <c r="ALM103" s="112"/>
      <c r="ALN103" s="112"/>
      <c r="ALO103" s="112"/>
      <c r="ALP103" s="112"/>
      <c r="ALQ103" s="112"/>
      <c r="ALR103" s="112"/>
      <c r="ALS103" s="112"/>
      <c r="ALT103" s="112"/>
      <c r="ALU103" s="112"/>
      <c r="ALV103" s="112"/>
      <c r="ALW103" s="112"/>
      <c r="ALX103" s="112"/>
      <c r="ALY103" s="112"/>
      <c r="ALZ103" s="112"/>
      <c r="AMA103" s="112"/>
      <c r="AMB103" s="112"/>
      <c r="AMC103" s="112"/>
      <c r="AMD103" s="112"/>
      <c r="AME103" s="112"/>
      <c r="AMF103" s="112"/>
      <c r="AMG103" s="112"/>
      <c r="AMH103" s="112"/>
      <c r="AMI103" s="112"/>
      <c r="AMJ103" s="112"/>
      <c r="AMK103" s="112"/>
      <c r="AML103" s="112"/>
      <c r="AMM103" s="112"/>
      <c r="AMN103" s="112"/>
      <c r="AMO103" s="112"/>
      <c r="AMP103" s="112"/>
      <c r="AMQ103" s="112"/>
      <c r="AMR103" s="112"/>
      <c r="AMS103" s="112"/>
      <c r="AMT103" s="112"/>
      <c r="AMU103" s="112"/>
      <c r="AMV103" s="112"/>
      <c r="AMW103" s="112"/>
      <c r="AMX103" s="112"/>
      <c r="AMY103" s="112"/>
      <c r="AMZ103" s="112"/>
      <c r="ANA103" s="112"/>
      <c r="ANB103" s="112"/>
      <c r="ANC103" s="112"/>
      <c r="AND103" s="112"/>
      <c r="ANE103" s="112"/>
      <c r="ANF103" s="112"/>
      <c r="ANG103" s="112"/>
      <c r="ANH103" s="112"/>
      <c r="ANI103" s="112"/>
      <c r="ANJ103" s="112"/>
      <c r="ANK103" s="112"/>
      <c r="ANL103" s="112"/>
      <c r="ANM103" s="112"/>
      <c r="ANN103" s="112"/>
      <c r="ANO103" s="112"/>
      <c r="ANP103" s="112"/>
      <c r="ANQ103" s="112"/>
      <c r="ANR103" s="112"/>
      <c r="ANS103" s="112"/>
      <c r="ANT103" s="112"/>
      <c r="ANU103" s="112"/>
      <c r="ANV103" s="112"/>
      <c r="ANW103" s="112"/>
      <c r="ANX103" s="112"/>
      <c r="ANY103" s="112"/>
      <c r="ANZ103" s="112"/>
      <c r="AOA103" s="112"/>
      <c r="AOB103" s="112"/>
      <c r="AOC103" s="112"/>
      <c r="AOD103" s="112"/>
      <c r="AOE103" s="112"/>
      <c r="AOF103" s="112"/>
      <c r="AOG103" s="112"/>
      <c r="AOH103" s="112"/>
      <c r="AOI103" s="112"/>
      <c r="AOJ103" s="112"/>
      <c r="AOK103" s="112"/>
      <c r="AOL103" s="112"/>
      <c r="AOM103" s="112"/>
      <c r="AON103" s="112"/>
      <c r="AOO103" s="112"/>
      <c r="AOP103" s="112"/>
      <c r="AOQ103" s="112"/>
      <c r="AOR103" s="112"/>
      <c r="AOS103" s="112"/>
      <c r="AOT103" s="112"/>
      <c r="AOU103" s="112"/>
      <c r="AOV103" s="112"/>
      <c r="AOW103" s="112"/>
      <c r="AOX103" s="112"/>
      <c r="AOY103" s="112"/>
      <c r="AOZ103" s="112"/>
      <c r="APA103" s="112"/>
      <c r="APB103" s="112"/>
      <c r="APC103" s="112"/>
      <c r="APD103" s="112"/>
      <c r="APE103" s="112"/>
      <c r="APF103" s="112"/>
      <c r="APG103" s="112"/>
      <c r="APH103" s="112"/>
      <c r="API103" s="112"/>
      <c r="APJ103" s="112"/>
      <c r="APK103" s="112"/>
      <c r="APL103" s="112"/>
      <c r="APM103" s="112"/>
      <c r="APN103" s="112"/>
      <c r="APO103" s="112"/>
      <c r="APP103" s="112"/>
      <c r="APQ103" s="112"/>
      <c r="APR103" s="112"/>
      <c r="APS103" s="112"/>
      <c r="APT103" s="112"/>
      <c r="APU103" s="112"/>
      <c r="APV103" s="112"/>
      <c r="APW103" s="112"/>
      <c r="APX103" s="112"/>
      <c r="APY103" s="112"/>
      <c r="APZ103" s="112"/>
      <c r="AQA103" s="112"/>
      <c r="AQB103" s="112"/>
      <c r="AQC103" s="112"/>
      <c r="AQD103" s="112"/>
      <c r="AQE103" s="112"/>
      <c r="AQF103" s="112"/>
      <c r="AQG103" s="112"/>
      <c r="AQH103" s="112"/>
      <c r="AQI103" s="112"/>
      <c r="AQJ103" s="112"/>
      <c r="AQK103" s="112"/>
      <c r="AQL103" s="112"/>
      <c r="AQM103" s="112"/>
      <c r="AQN103" s="112"/>
      <c r="AQO103" s="112"/>
      <c r="AQP103" s="112"/>
      <c r="AQQ103" s="112"/>
      <c r="AQR103" s="112"/>
      <c r="AQS103" s="112"/>
      <c r="AQT103" s="112"/>
      <c r="AQU103" s="112"/>
      <c r="AQV103" s="112"/>
      <c r="AQW103" s="112"/>
      <c r="AQX103" s="112"/>
      <c r="AQY103" s="112"/>
      <c r="AQZ103" s="112"/>
      <c r="ARA103" s="112"/>
      <c r="ARB103" s="112"/>
      <c r="ARC103" s="112"/>
      <c r="ARD103" s="112"/>
      <c r="ARE103" s="112"/>
      <c r="ARF103" s="112"/>
      <c r="ARG103" s="112"/>
      <c r="ARH103" s="112"/>
      <c r="ARI103" s="112"/>
      <c r="ARJ103" s="112"/>
      <c r="ARK103" s="112"/>
      <c r="ARL103" s="112"/>
      <c r="ARM103" s="112"/>
      <c r="ARN103" s="112"/>
      <c r="ARO103" s="112"/>
      <c r="ARP103" s="112"/>
      <c r="ARQ103" s="112"/>
      <c r="ARR103" s="112"/>
      <c r="ARS103" s="112"/>
      <c r="ART103" s="112"/>
      <c r="ARU103" s="112"/>
      <c r="ARV103" s="112"/>
      <c r="ARW103" s="112"/>
      <c r="ARX103" s="112"/>
      <c r="ARY103" s="112"/>
      <c r="ARZ103" s="112"/>
      <c r="ASA103" s="112"/>
      <c r="ASB103" s="112"/>
      <c r="ASC103" s="112"/>
      <c r="ASD103" s="112"/>
      <c r="ASE103" s="112"/>
      <c r="ASF103" s="112"/>
      <c r="ASG103" s="112"/>
      <c r="ASH103" s="112"/>
      <c r="ASI103" s="112"/>
      <c r="ASJ103" s="112"/>
      <c r="ASK103" s="112"/>
      <c r="ASL103" s="112"/>
      <c r="ASM103" s="112"/>
      <c r="ASN103" s="112"/>
      <c r="ASO103" s="112"/>
      <c r="ASP103" s="112"/>
      <c r="ASQ103" s="112"/>
      <c r="ASR103" s="112"/>
      <c r="ASS103" s="112"/>
      <c r="AST103" s="112"/>
      <c r="ASU103" s="112"/>
      <c r="ASV103" s="112"/>
      <c r="ASW103" s="112"/>
      <c r="ASX103" s="112"/>
      <c r="ASY103" s="112"/>
      <c r="ASZ103" s="112"/>
      <c r="ATA103" s="112"/>
      <c r="ATB103" s="112"/>
      <c r="ATC103" s="112"/>
      <c r="ATD103" s="112"/>
      <c r="ATE103" s="112"/>
      <c r="ATF103" s="112"/>
      <c r="ATG103" s="112"/>
      <c r="ATH103" s="112"/>
      <c r="ATI103" s="112"/>
      <c r="ATJ103" s="112"/>
      <c r="ATK103" s="112"/>
      <c r="ATL103" s="112"/>
      <c r="ATM103" s="112"/>
      <c r="ATN103" s="112"/>
      <c r="ATO103" s="112"/>
      <c r="ATP103" s="112"/>
      <c r="ATQ103" s="112"/>
      <c r="ATR103" s="112"/>
      <c r="ATS103" s="112"/>
      <c r="ATT103" s="112"/>
      <c r="ATU103" s="112"/>
      <c r="ATV103" s="112"/>
      <c r="ATW103" s="112"/>
      <c r="ATX103" s="112"/>
      <c r="ATY103" s="112"/>
      <c r="ATZ103" s="112"/>
      <c r="AUA103" s="112"/>
      <c r="AUB103" s="112"/>
      <c r="AUC103" s="112"/>
      <c r="AUD103" s="112"/>
      <c r="AUE103" s="112"/>
      <c r="AUF103" s="112"/>
      <c r="AUG103" s="112"/>
      <c r="AUH103" s="112"/>
      <c r="AUI103" s="112"/>
      <c r="AUJ103" s="112"/>
      <c r="AUK103" s="112"/>
      <c r="AUL103" s="112"/>
      <c r="AUM103" s="112"/>
      <c r="AUN103" s="112"/>
      <c r="AUO103" s="112"/>
      <c r="AUP103" s="112"/>
      <c r="AUQ103" s="112"/>
      <c r="AUR103" s="112"/>
      <c r="AUS103" s="112"/>
      <c r="AUT103" s="112"/>
      <c r="AUU103" s="112"/>
      <c r="AUV103" s="112"/>
      <c r="AUW103" s="112"/>
      <c r="AUX103" s="112"/>
      <c r="AUY103" s="112"/>
      <c r="AUZ103" s="112"/>
      <c r="AVA103" s="112"/>
      <c r="AVB103" s="112"/>
      <c r="AVC103" s="112"/>
      <c r="AVD103" s="112"/>
      <c r="AVE103" s="112"/>
      <c r="AVF103" s="112"/>
      <c r="AVG103" s="112"/>
      <c r="AVH103" s="112"/>
      <c r="AVI103" s="112"/>
      <c r="AVJ103" s="112"/>
      <c r="AVK103" s="112"/>
      <c r="AVL103" s="112"/>
      <c r="AVM103" s="112"/>
      <c r="AVN103" s="112"/>
      <c r="AVO103" s="112"/>
      <c r="AVP103" s="112"/>
      <c r="AVQ103" s="112"/>
      <c r="AVR103" s="112"/>
      <c r="AVS103" s="112"/>
      <c r="AVT103" s="112"/>
      <c r="AVU103" s="112"/>
      <c r="AVV103" s="112"/>
      <c r="AVW103" s="112"/>
      <c r="AVX103" s="112"/>
      <c r="AVY103" s="112"/>
      <c r="AVZ103" s="112"/>
      <c r="AWA103" s="112"/>
      <c r="AWB103" s="112"/>
      <c r="AWC103" s="112"/>
      <c r="AWD103" s="112"/>
      <c r="AWE103" s="112"/>
      <c r="AWF103" s="112"/>
      <c r="AWG103" s="112"/>
      <c r="AWH103" s="112"/>
      <c r="AWI103" s="112"/>
      <c r="AWJ103" s="112"/>
      <c r="AWK103" s="112"/>
      <c r="AWL103" s="112"/>
      <c r="AWM103" s="112"/>
      <c r="AWN103" s="112"/>
      <c r="AWO103" s="112"/>
      <c r="AWP103" s="112"/>
      <c r="AWQ103" s="112"/>
      <c r="AWR103" s="112"/>
      <c r="AWS103" s="112"/>
      <c r="AWT103" s="112"/>
      <c r="AWU103" s="112"/>
      <c r="AWV103" s="112"/>
      <c r="AWW103" s="112"/>
      <c r="AWX103" s="112"/>
      <c r="AWY103" s="112"/>
      <c r="AWZ103" s="112"/>
      <c r="AXA103" s="112"/>
      <c r="AXB103" s="112"/>
      <c r="AXC103" s="112"/>
      <c r="AXD103" s="112"/>
      <c r="AXE103" s="112"/>
      <c r="AXF103" s="112"/>
      <c r="AXG103" s="112"/>
      <c r="AXH103" s="112"/>
      <c r="AXI103" s="112"/>
      <c r="AXJ103" s="112"/>
      <c r="AXK103" s="112"/>
      <c r="AXL103" s="112"/>
      <c r="AXM103" s="112"/>
      <c r="AXN103" s="112"/>
      <c r="AXO103" s="112"/>
      <c r="AXP103" s="112"/>
      <c r="AXQ103" s="112"/>
      <c r="AXR103" s="112"/>
      <c r="AXS103" s="112"/>
      <c r="AXT103" s="112"/>
      <c r="AXU103" s="112"/>
      <c r="AXV103" s="112"/>
      <c r="AXW103" s="112"/>
      <c r="AXX103" s="112"/>
      <c r="AXY103" s="112"/>
      <c r="AXZ103" s="112"/>
      <c r="AYA103" s="112"/>
      <c r="AYB103" s="112"/>
      <c r="AYC103" s="112"/>
      <c r="AYD103" s="112"/>
      <c r="AYE103" s="112"/>
      <c r="AYF103" s="112"/>
      <c r="AYG103" s="112"/>
      <c r="AYH103" s="112"/>
      <c r="AYI103" s="112"/>
      <c r="AYJ103" s="112"/>
      <c r="AYK103" s="112"/>
      <c r="AYL103" s="112"/>
      <c r="AYM103" s="112"/>
      <c r="AYN103" s="112"/>
      <c r="AYO103" s="112"/>
      <c r="AYP103" s="112"/>
      <c r="AYQ103" s="112"/>
      <c r="AYR103" s="112"/>
      <c r="AYS103" s="112"/>
      <c r="AYT103" s="112"/>
      <c r="AYU103" s="112"/>
      <c r="AYV103" s="112"/>
      <c r="AYW103" s="112"/>
      <c r="AYX103" s="112"/>
      <c r="AYY103" s="112"/>
      <c r="AYZ103" s="112"/>
      <c r="AZA103" s="112"/>
      <c r="AZB103" s="112"/>
      <c r="AZC103" s="112"/>
      <c r="AZD103" s="112"/>
      <c r="AZE103" s="112"/>
      <c r="AZF103" s="112"/>
      <c r="AZG103" s="112"/>
      <c r="AZH103" s="112"/>
      <c r="AZI103" s="112"/>
      <c r="AZJ103" s="112"/>
      <c r="AZK103" s="112"/>
      <c r="AZL103" s="112"/>
      <c r="AZM103" s="112"/>
      <c r="AZN103" s="112"/>
      <c r="AZO103" s="112"/>
      <c r="AZP103" s="112"/>
      <c r="AZQ103" s="112"/>
      <c r="AZR103" s="112"/>
      <c r="AZS103" s="112"/>
      <c r="AZT103" s="112"/>
      <c r="AZU103" s="112"/>
      <c r="AZV103" s="112"/>
      <c r="AZW103" s="112"/>
      <c r="AZX103" s="112"/>
      <c r="AZY103" s="112"/>
      <c r="AZZ103" s="112"/>
      <c r="BAA103" s="112"/>
      <c r="BAB103" s="112"/>
      <c r="BAC103" s="112"/>
      <c r="BAD103" s="112"/>
      <c r="BAE103" s="112"/>
      <c r="BAF103" s="112"/>
      <c r="BAG103" s="112"/>
      <c r="BAH103" s="112"/>
      <c r="BAI103" s="112"/>
      <c r="BAJ103" s="112"/>
      <c r="BAK103" s="112"/>
      <c r="BAL103" s="112"/>
      <c r="BAM103" s="112"/>
      <c r="BAN103" s="112"/>
      <c r="BAO103" s="112"/>
      <c r="BAP103" s="112"/>
      <c r="BAQ103" s="112"/>
      <c r="BAR103" s="112"/>
      <c r="BAS103" s="112"/>
      <c r="BAT103" s="112"/>
      <c r="BAU103" s="112"/>
      <c r="BAV103" s="112"/>
    </row>
    <row r="104" spans="1:1400" ht="36.75" customHeight="1">
      <c r="A104" s="139">
        <v>1</v>
      </c>
      <c r="B104" s="140" t="s">
        <v>220</v>
      </c>
      <c r="C104" s="141"/>
      <c r="D104" s="142" t="s">
        <v>221</v>
      </c>
      <c r="E104" s="143">
        <v>75000000</v>
      </c>
      <c r="F104" s="144" t="s">
        <v>30</v>
      </c>
      <c r="G104" s="145">
        <f t="shared" si="8"/>
        <v>5</v>
      </c>
      <c r="H104" s="145">
        <v>5</v>
      </c>
      <c r="I104" s="145">
        <v>0</v>
      </c>
      <c r="J104" s="168">
        <f t="shared" si="6"/>
        <v>0</v>
      </c>
      <c r="K104" s="168">
        <f t="shared" si="7"/>
        <v>0</v>
      </c>
      <c r="L104" s="168">
        <f t="shared" si="9"/>
        <v>5</v>
      </c>
      <c r="M104" s="169">
        <f t="shared" si="10"/>
        <v>75000000</v>
      </c>
      <c r="N104" s="168">
        <f t="shared" si="11"/>
        <v>100</v>
      </c>
      <c r="O104" s="168"/>
      <c r="P104" s="170"/>
      <c r="Q104" s="168"/>
    </row>
    <row r="105" spans="1:1400" ht="37.5" customHeight="1">
      <c r="A105" s="139">
        <v>2</v>
      </c>
      <c r="B105" s="140" t="s">
        <v>222</v>
      </c>
      <c r="C105" s="141"/>
      <c r="D105" s="142" t="s">
        <v>223</v>
      </c>
      <c r="E105" s="143">
        <v>495000000</v>
      </c>
      <c r="F105" s="144" t="s">
        <v>30</v>
      </c>
      <c r="G105" s="145">
        <f t="shared" si="8"/>
        <v>5</v>
      </c>
      <c r="H105" s="145">
        <v>5</v>
      </c>
      <c r="I105" s="145">
        <v>0</v>
      </c>
      <c r="J105" s="168">
        <f t="shared" si="6"/>
        <v>0</v>
      </c>
      <c r="K105" s="168">
        <f t="shared" si="7"/>
        <v>0</v>
      </c>
      <c r="L105" s="168">
        <f t="shared" si="9"/>
        <v>5</v>
      </c>
      <c r="M105" s="169">
        <f t="shared" si="10"/>
        <v>495000000</v>
      </c>
      <c r="N105" s="168">
        <f t="shared" si="11"/>
        <v>100</v>
      </c>
      <c r="O105" s="168"/>
      <c r="P105" s="170"/>
      <c r="Q105" s="168"/>
    </row>
    <row r="106" spans="1:1400" s="114" customFormat="1" ht="61.5" customHeight="1">
      <c r="A106" s="134" t="s">
        <v>48</v>
      </c>
      <c r="B106" s="135" t="s">
        <v>224</v>
      </c>
      <c r="C106" s="154"/>
      <c r="D106" s="155" t="s">
        <v>225</v>
      </c>
      <c r="E106" s="136">
        <f>SUM(E107:E108)</f>
        <v>1410000000</v>
      </c>
      <c r="F106" s="137" t="s">
        <v>30</v>
      </c>
      <c r="G106" s="138">
        <f t="shared" si="8"/>
        <v>5</v>
      </c>
      <c r="H106" s="138">
        <v>5</v>
      </c>
      <c r="I106" s="138">
        <f>SUM(I107:I108)</f>
        <v>0</v>
      </c>
      <c r="J106" s="176">
        <f t="shared" si="6"/>
        <v>0</v>
      </c>
      <c r="K106" s="176">
        <f t="shared" si="7"/>
        <v>0</v>
      </c>
      <c r="L106" s="176">
        <f t="shared" si="9"/>
        <v>5</v>
      </c>
      <c r="M106" s="177">
        <f t="shared" si="10"/>
        <v>1410000000</v>
      </c>
      <c r="N106" s="176">
        <f t="shared" si="11"/>
        <v>100</v>
      </c>
      <c r="O106" s="176"/>
      <c r="P106" s="166"/>
      <c r="Q106" s="176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12"/>
      <c r="AG106" s="112"/>
      <c r="AH106" s="112"/>
      <c r="AI106" s="112"/>
      <c r="AJ106" s="112"/>
      <c r="AK106" s="112"/>
      <c r="AL106" s="112"/>
      <c r="AM106" s="112"/>
      <c r="AN106" s="112"/>
      <c r="AO106" s="112"/>
      <c r="AP106" s="112"/>
      <c r="AQ106" s="112"/>
      <c r="AR106" s="112"/>
      <c r="AS106" s="112"/>
      <c r="AT106" s="112"/>
      <c r="AU106" s="112"/>
      <c r="AV106" s="112"/>
      <c r="AW106" s="112"/>
      <c r="AX106" s="112"/>
      <c r="AY106" s="112"/>
      <c r="AZ106" s="112"/>
      <c r="BA106" s="112"/>
      <c r="BB106" s="112"/>
      <c r="BC106" s="112"/>
      <c r="BD106" s="112"/>
      <c r="BE106" s="112"/>
      <c r="BF106" s="112"/>
      <c r="BG106" s="112"/>
      <c r="BH106" s="112"/>
      <c r="BI106" s="112"/>
      <c r="BJ106" s="112"/>
      <c r="BK106" s="112"/>
      <c r="BL106" s="112"/>
      <c r="BM106" s="112"/>
      <c r="BN106" s="112"/>
      <c r="BO106" s="112"/>
      <c r="BP106" s="112"/>
      <c r="BQ106" s="112"/>
      <c r="BR106" s="112"/>
      <c r="BS106" s="112"/>
      <c r="BT106" s="112"/>
      <c r="BU106" s="112"/>
      <c r="BV106" s="112"/>
      <c r="BW106" s="112"/>
      <c r="BX106" s="112"/>
      <c r="BY106" s="112"/>
      <c r="BZ106" s="112"/>
      <c r="CA106" s="112"/>
      <c r="CB106" s="112"/>
      <c r="CC106" s="112"/>
      <c r="CD106" s="112"/>
      <c r="CE106" s="112"/>
      <c r="CF106" s="112"/>
      <c r="CG106" s="112"/>
      <c r="CH106" s="112"/>
      <c r="CI106" s="112"/>
      <c r="CJ106" s="112"/>
      <c r="CK106" s="112"/>
      <c r="CL106" s="112"/>
      <c r="CM106" s="112"/>
      <c r="CN106" s="112"/>
      <c r="CO106" s="112"/>
      <c r="CP106" s="112"/>
      <c r="CQ106" s="112"/>
      <c r="CR106" s="112"/>
      <c r="CS106" s="112"/>
      <c r="CT106" s="112"/>
      <c r="CU106" s="112"/>
      <c r="CV106" s="112"/>
      <c r="CW106" s="112"/>
      <c r="CX106" s="112"/>
      <c r="CY106" s="112"/>
      <c r="CZ106" s="112"/>
      <c r="DA106" s="112"/>
      <c r="DB106" s="112"/>
      <c r="DC106" s="112"/>
      <c r="DD106" s="112"/>
      <c r="DE106" s="112"/>
      <c r="DF106" s="112"/>
      <c r="DG106" s="112"/>
      <c r="DH106" s="112"/>
      <c r="DI106" s="112"/>
      <c r="DJ106" s="112"/>
      <c r="DK106" s="112"/>
      <c r="DL106" s="112"/>
      <c r="DM106" s="112"/>
      <c r="DN106" s="112"/>
      <c r="DO106" s="112"/>
      <c r="DP106" s="112"/>
      <c r="DQ106" s="112"/>
      <c r="DR106" s="112"/>
      <c r="DS106" s="112"/>
      <c r="DT106" s="112"/>
      <c r="DU106" s="112"/>
      <c r="DV106" s="112"/>
      <c r="DW106" s="112"/>
      <c r="DX106" s="112"/>
      <c r="DY106" s="112"/>
      <c r="DZ106" s="112"/>
      <c r="EA106" s="112"/>
      <c r="EB106" s="112"/>
      <c r="EC106" s="112"/>
      <c r="ED106" s="112"/>
      <c r="EE106" s="112"/>
      <c r="EF106" s="112"/>
      <c r="EG106" s="112"/>
      <c r="EH106" s="112"/>
      <c r="EI106" s="112"/>
      <c r="EJ106" s="112"/>
      <c r="EK106" s="112"/>
      <c r="EL106" s="112"/>
      <c r="EM106" s="112"/>
      <c r="EN106" s="112"/>
      <c r="EO106" s="112"/>
      <c r="EP106" s="112"/>
      <c r="EQ106" s="112"/>
      <c r="ER106" s="112"/>
      <c r="ES106" s="112"/>
      <c r="ET106" s="112"/>
      <c r="EU106" s="112"/>
      <c r="EV106" s="112"/>
      <c r="EW106" s="112"/>
      <c r="EX106" s="112"/>
      <c r="EY106" s="112"/>
      <c r="EZ106" s="112"/>
      <c r="FA106" s="112"/>
      <c r="FB106" s="112"/>
      <c r="FC106" s="112"/>
      <c r="FD106" s="112"/>
      <c r="FE106" s="112"/>
      <c r="FF106" s="112"/>
      <c r="FG106" s="112"/>
      <c r="FH106" s="112"/>
      <c r="FI106" s="112"/>
      <c r="FJ106" s="112"/>
      <c r="FK106" s="112"/>
      <c r="FL106" s="112"/>
      <c r="FM106" s="112"/>
      <c r="FN106" s="112"/>
      <c r="FO106" s="112"/>
      <c r="FP106" s="112"/>
      <c r="FQ106" s="112"/>
      <c r="FR106" s="112"/>
      <c r="FS106" s="112"/>
      <c r="FT106" s="112"/>
      <c r="FU106" s="112"/>
      <c r="FV106" s="112"/>
      <c r="FW106" s="112"/>
      <c r="FX106" s="112"/>
      <c r="FY106" s="112"/>
      <c r="FZ106" s="112"/>
      <c r="GA106" s="112"/>
      <c r="GB106" s="112"/>
      <c r="GC106" s="112"/>
      <c r="GD106" s="112"/>
      <c r="GE106" s="112"/>
      <c r="GF106" s="112"/>
      <c r="GG106" s="112"/>
      <c r="GH106" s="112"/>
      <c r="GI106" s="112"/>
      <c r="GJ106" s="112"/>
      <c r="GK106" s="112"/>
      <c r="GL106" s="112"/>
      <c r="GM106" s="112"/>
      <c r="GN106" s="112"/>
      <c r="GO106" s="112"/>
      <c r="GP106" s="112"/>
      <c r="GQ106" s="112"/>
      <c r="GR106" s="112"/>
      <c r="GS106" s="112"/>
      <c r="GT106" s="112"/>
      <c r="GU106" s="112"/>
      <c r="GV106" s="112"/>
      <c r="GW106" s="112"/>
      <c r="GX106" s="112"/>
      <c r="GY106" s="112"/>
      <c r="GZ106" s="112"/>
      <c r="HA106" s="112"/>
      <c r="HB106" s="112"/>
      <c r="HC106" s="112"/>
      <c r="HD106" s="112"/>
      <c r="HE106" s="112"/>
      <c r="HF106" s="112"/>
      <c r="HG106" s="112"/>
      <c r="HH106" s="112"/>
      <c r="HI106" s="112"/>
      <c r="HJ106" s="112"/>
      <c r="HK106" s="112"/>
      <c r="HL106" s="112"/>
      <c r="HM106" s="112"/>
      <c r="HN106" s="112"/>
      <c r="HO106" s="112"/>
      <c r="HP106" s="112"/>
      <c r="HQ106" s="112"/>
      <c r="HR106" s="112"/>
      <c r="HS106" s="112"/>
      <c r="HT106" s="112"/>
      <c r="HU106" s="112"/>
      <c r="HV106" s="112"/>
      <c r="HW106" s="112"/>
      <c r="HX106" s="112"/>
      <c r="HY106" s="112"/>
      <c r="HZ106" s="112"/>
      <c r="IA106" s="112"/>
      <c r="IB106" s="112"/>
      <c r="IC106" s="112"/>
      <c r="ID106" s="112"/>
      <c r="IE106" s="112"/>
      <c r="IF106" s="112"/>
      <c r="IG106" s="112"/>
      <c r="IH106" s="112"/>
      <c r="II106" s="112"/>
      <c r="IJ106" s="112"/>
      <c r="IK106" s="112"/>
      <c r="IL106" s="112"/>
      <c r="IM106" s="112"/>
      <c r="IN106" s="112"/>
      <c r="IO106" s="112"/>
      <c r="IP106" s="112"/>
      <c r="IQ106" s="112"/>
      <c r="IR106" s="112"/>
      <c r="IS106" s="112"/>
      <c r="IT106" s="112"/>
      <c r="IU106" s="112"/>
      <c r="IV106" s="112"/>
      <c r="IW106" s="112"/>
      <c r="IX106" s="112"/>
      <c r="IY106" s="112"/>
      <c r="IZ106" s="112"/>
      <c r="JA106" s="112"/>
      <c r="JB106" s="112"/>
      <c r="JC106" s="112"/>
      <c r="JD106" s="112"/>
      <c r="JE106" s="112"/>
      <c r="JF106" s="112"/>
      <c r="JG106" s="112"/>
      <c r="JH106" s="112"/>
      <c r="JI106" s="112"/>
      <c r="JJ106" s="112"/>
      <c r="JK106" s="112"/>
      <c r="JL106" s="112"/>
      <c r="JM106" s="112"/>
      <c r="JN106" s="112"/>
      <c r="JO106" s="112"/>
      <c r="JP106" s="112"/>
      <c r="JQ106" s="112"/>
      <c r="JR106" s="112"/>
      <c r="JS106" s="112"/>
      <c r="JT106" s="112"/>
      <c r="JU106" s="112"/>
      <c r="JV106" s="112"/>
      <c r="JW106" s="112"/>
      <c r="JX106" s="112"/>
      <c r="JY106" s="112"/>
      <c r="JZ106" s="112"/>
      <c r="KA106" s="112"/>
      <c r="KB106" s="112"/>
      <c r="KC106" s="112"/>
      <c r="KD106" s="112"/>
      <c r="KE106" s="112"/>
      <c r="KF106" s="112"/>
      <c r="KG106" s="112"/>
      <c r="KH106" s="112"/>
      <c r="KI106" s="112"/>
      <c r="KJ106" s="112"/>
      <c r="KK106" s="112"/>
      <c r="KL106" s="112"/>
      <c r="KM106" s="112"/>
      <c r="KN106" s="112"/>
      <c r="KO106" s="112"/>
      <c r="KP106" s="112"/>
      <c r="KQ106" s="112"/>
      <c r="KR106" s="112"/>
      <c r="KS106" s="112"/>
      <c r="KT106" s="112"/>
      <c r="KU106" s="112"/>
      <c r="KV106" s="112"/>
      <c r="KW106" s="112"/>
      <c r="KX106" s="112"/>
      <c r="KY106" s="112"/>
      <c r="KZ106" s="112"/>
      <c r="LA106" s="112"/>
      <c r="LB106" s="112"/>
      <c r="LC106" s="112"/>
      <c r="LD106" s="112"/>
      <c r="LE106" s="112"/>
      <c r="LF106" s="112"/>
      <c r="LG106" s="112"/>
      <c r="LH106" s="112"/>
      <c r="LI106" s="112"/>
      <c r="LJ106" s="112"/>
      <c r="LK106" s="112"/>
      <c r="LL106" s="112"/>
      <c r="LM106" s="112"/>
      <c r="LN106" s="112"/>
      <c r="LO106" s="112"/>
      <c r="LP106" s="112"/>
      <c r="LQ106" s="112"/>
      <c r="LR106" s="112"/>
      <c r="LS106" s="112"/>
      <c r="LT106" s="112"/>
      <c r="LU106" s="112"/>
      <c r="LV106" s="112"/>
      <c r="LW106" s="112"/>
      <c r="LX106" s="112"/>
      <c r="LY106" s="112"/>
      <c r="LZ106" s="112"/>
      <c r="MA106" s="112"/>
      <c r="MB106" s="112"/>
      <c r="MC106" s="112"/>
      <c r="MD106" s="112"/>
      <c r="ME106" s="112"/>
      <c r="MF106" s="112"/>
      <c r="MG106" s="112"/>
      <c r="MH106" s="112"/>
      <c r="MI106" s="112"/>
      <c r="MJ106" s="112"/>
      <c r="MK106" s="112"/>
      <c r="ML106" s="112"/>
      <c r="MM106" s="112"/>
      <c r="MN106" s="112"/>
      <c r="MO106" s="112"/>
      <c r="MP106" s="112"/>
      <c r="MQ106" s="112"/>
      <c r="MR106" s="112"/>
      <c r="MS106" s="112"/>
      <c r="MT106" s="112"/>
      <c r="MU106" s="112"/>
      <c r="MV106" s="112"/>
      <c r="MW106" s="112"/>
      <c r="MX106" s="112"/>
      <c r="MY106" s="112"/>
      <c r="MZ106" s="112"/>
      <c r="NA106" s="112"/>
      <c r="NB106" s="112"/>
      <c r="NC106" s="112"/>
      <c r="ND106" s="112"/>
      <c r="NE106" s="112"/>
      <c r="NF106" s="112"/>
      <c r="NG106" s="112"/>
      <c r="NH106" s="112"/>
      <c r="NI106" s="112"/>
      <c r="NJ106" s="112"/>
      <c r="NK106" s="112"/>
      <c r="NL106" s="112"/>
      <c r="NM106" s="112"/>
      <c r="NN106" s="112"/>
      <c r="NO106" s="112"/>
      <c r="NP106" s="112"/>
      <c r="NQ106" s="112"/>
      <c r="NR106" s="112"/>
      <c r="NS106" s="112"/>
      <c r="NT106" s="112"/>
      <c r="NU106" s="112"/>
      <c r="NV106" s="112"/>
      <c r="NW106" s="112"/>
      <c r="NX106" s="112"/>
      <c r="NY106" s="112"/>
      <c r="NZ106" s="112"/>
      <c r="OA106" s="112"/>
      <c r="OB106" s="112"/>
      <c r="OC106" s="112"/>
      <c r="OD106" s="112"/>
      <c r="OE106" s="112"/>
      <c r="OF106" s="112"/>
      <c r="OG106" s="112"/>
      <c r="OH106" s="112"/>
      <c r="OI106" s="112"/>
      <c r="OJ106" s="112"/>
      <c r="OK106" s="112"/>
      <c r="OL106" s="112"/>
      <c r="OM106" s="112"/>
      <c r="ON106" s="112"/>
      <c r="OO106" s="112"/>
      <c r="OP106" s="112"/>
      <c r="OQ106" s="112"/>
      <c r="OR106" s="112"/>
      <c r="OS106" s="112"/>
      <c r="OT106" s="112"/>
      <c r="OU106" s="112"/>
      <c r="OV106" s="112"/>
      <c r="OW106" s="112"/>
      <c r="OX106" s="112"/>
      <c r="OY106" s="112"/>
      <c r="OZ106" s="112"/>
      <c r="PA106" s="112"/>
      <c r="PB106" s="112"/>
      <c r="PC106" s="112"/>
      <c r="PD106" s="112"/>
      <c r="PE106" s="112"/>
      <c r="PF106" s="112"/>
      <c r="PG106" s="112"/>
      <c r="PH106" s="112"/>
      <c r="PI106" s="112"/>
      <c r="PJ106" s="112"/>
      <c r="PK106" s="112"/>
      <c r="PL106" s="112"/>
      <c r="PM106" s="112"/>
      <c r="PN106" s="112"/>
      <c r="PO106" s="112"/>
      <c r="PP106" s="112"/>
      <c r="PQ106" s="112"/>
      <c r="PR106" s="112"/>
      <c r="PS106" s="112"/>
      <c r="PT106" s="112"/>
      <c r="PU106" s="112"/>
      <c r="PV106" s="112"/>
      <c r="PW106" s="112"/>
      <c r="PX106" s="112"/>
      <c r="PY106" s="112"/>
      <c r="PZ106" s="112"/>
      <c r="QA106" s="112"/>
      <c r="QB106" s="112"/>
      <c r="QC106" s="112"/>
      <c r="QD106" s="112"/>
      <c r="QE106" s="112"/>
      <c r="QF106" s="112"/>
      <c r="QG106" s="112"/>
      <c r="QH106" s="112"/>
      <c r="QI106" s="112"/>
      <c r="QJ106" s="112"/>
      <c r="QK106" s="112"/>
      <c r="QL106" s="112"/>
      <c r="QM106" s="112"/>
      <c r="QN106" s="112"/>
      <c r="QO106" s="112"/>
      <c r="QP106" s="112"/>
      <c r="QQ106" s="112"/>
      <c r="QR106" s="112"/>
      <c r="QS106" s="112"/>
      <c r="QT106" s="112"/>
      <c r="QU106" s="112"/>
      <c r="QV106" s="112"/>
      <c r="QW106" s="112"/>
      <c r="QX106" s="112"/>
      <c r="QY106" s="112"/>
      <c r="QZ106" s="112"/>
      <c r="RA106" s="112"/>
      <c r="RB106" s="112"/>
      <c r="RC106" s="112"/>
      <c r="RD106" s="112"/>
      <c r="RE106" s="112"/>
      <c r="RF106" s="112"/>
      <c r="RG106" s="112"/>
      <c r="RH106" s="112"/>
      <c r="RI106" s="112"/>
      <c r="RJ106" s="112"/>
      <c r="RK106" s="112"/>
      <c r="RL106" s="112"/>
      <c r="RM106" s="112"/>
      <c r="RN106" s="112"/>
      <c r="RO106" s="112"/>
      <c r="RP106" s="112"/>
      <c r="RQ106" s="112"/>
      <c r="RR106" s="112"/>
      <c r="RS106" s="112"/>
      <c r="RT106" s="112"/>
      <c r="RU106" s="112"/>
      <c r="RV106" s="112"/>
      <c r="RW106" s="112"/>
      <c r="RX106" s="112"/>
      <c r="RY106" s="112"/>
      <c r="RZ106" s="112"/>
      <c r="SA106" s="112"/>
      <c r="SB106" s="112"/>
      <c r="SC106" s="112"/>
      <c r="SD106" s="112"/>
      <c r="SE106" s="112"/>
      <c r="SF106" s="112"/>
      <c r="SG106" s="112"/>
      <c r="SH106" s="112"/>
      <c r="SI106" s="112"/>
      <c r="SJ106" s="112"/>
      <c r="SK106" s="112"/>
      <c r="SL106" s="112"/>
      <c r="SM106" s="112"/>
      <c r="SN106" s="112"/>
      <c r="SO106" s="112"/>
      <c r="SP106" s="112"/>
      <c r="SQ106" s="112"/>
      <c r="SR106" s="112"/>
      <c r="SS106" s="112"/>
      <c r="ST106" s="112"/>
      <c r="SU106" s="112"/>
      <c r="SV106" s="112"/>
      <c r="SW106" s="112"/>
      <c r="SX106" s="112"/>
      <c r="SY106" s="112"/>
      <c r="SZ106" s="112"/>
      <c r="TA106" s="112"/>
      <c r="TB106" s="112"/>
      <c r="TC106" s="112"/>
      <c r="TD106" s="112"/>
      <c r="TE106" s="112"/>
      <c r="TF106" s="112"/>
      <c r="TG106" s="112"/>
      <c r="TH106" s="112"/>
      <c r="TI106" s="112"/>
      <c r="TJ106" s="112"/>
      <c r="TK106" s="112"/>
      <c r="TL106" s="112"/>
      <c r="TM106" s="112"/>
      <c r="TN106" s="112"/>
      <c r="TO106" s="112"/>
      <c r="TP106" s="112"/>
      <c r="TQ106" s="112"/>
      <c r="TR106" s="112"/>
      <c r="TS106" s="112"/>
      <c r="TT106" s="112"/>
      <c r="TU106" s="112"/>
      <c r="TV106" s="112"/>
      <c r="TW106" s="112"/>
      <c r="TX106" s="112"/>
      <c r="TY106" s="112"/>
      <c r="TZ106" s="112"/>
      <c r="UA106" s="112"/>
      <c r="UB106" s="112"/>
      <c r="UC106" s="112"/>
      <c r="UD106" s="112"/>
      <c r="UE106" s="112"/>
      <c r="UF106" s="112"/>
      <c r="UG106" s="112"/>
      <c r="UH106" s="112"/>
      <c r="UI106" s="112"/>
      <c r="UJ106" s="112"/>
      <c r="UK106" s="112"/>
      <c r="UL106" s="112"/>
      <c r="UM106" s="112"/>
      <c r="UN106" s="112"/>
      <c r="UO106" s="112"/>
      <c r="UP106" s="112"/>
      <c r="UQ106" s="112"/>
      <c r="UR106" s="112"/>
      <c r="US106" s="112"/>
      <c r="UT106" s="112"/>
      <c r="UU106" s="112"/>
      <c r="UV106" s="112"/>
      <c r="UW106" s="112"/>
      <c r="UX106" s="112"/>
      <c r="UY106" s="112"/>
      <c r="UZ106" s="112"/>
      <c r="VA106" s="112"/>
      <c r="VB106" s="112"/>
      <c r="VC106" s="112"/>
      <c r="VD106" s="112"/>
      <c r="VE106" s="112"/>
      <c r="VF106" s="112"/>
      <c r="VG106" s="112"/>
      <c r="VH106" s="112"/>
      <c r="VI106" s="112"/>
      <c r="VJ106" s="112"/>
      <c r="VK106" s="112"/>
      <c r="VL106" s="112"/>
      <c r="VM106" s="112"/>
      <c r="VN106" s="112"/>
      <c r="VO106" s="112"/>
      <c r="VP106" s="112"/>
      <c r="VQ106" s="112"/>
      <c r="VR106" s="112"/>
      <c r="VS106" s="112"/>
      <c r="VT106" s="112"/>
      <c r="VU106" s="112"/>
      <c r="VV106" s="112"/>
      <c r="VW106" s="112"/>
      <c r="VX106" s="112"/>
      <c r="VY106" s="112"/>
      <c r="VZ106" s="112"/>
      <c r="WA106" s="112"/>
      <c r="WB106" s="112"/>
      <c r="WC106" s="112"/>
      <c r="WD106" s="112"/>
      <c r="WE106" s="112"/>
      <c r="WF106" s="112"/>
      <c r="WG106" s="112"/>
      <c r="WH106" s="112"/>
      <c r="WI106" s="112"/>
      <c r="WJ106" s="112"/>
      <c r="WK106" s="112"/>
      <c r="WL106" s="112"/>
      <c r="WM106" s="112"/>
      <c r="WN106" s="112"/>
      <c r="WO106" s="112"/>
      <c r="WP106" s="112"/>
      <c r="WQ106" s="112"/>
      <c r="WR106" s="112"/>
      <c r="WS106" s="112"/>
      <c r="WT106" s="112"/>
      <c r="WU106" s="112"/>
      <c r="WV106" s="112"/>
      <c r="WW106" s="112"/>
      <c r="WX106" s="112"/>
      <c r="WY106" s="112"/>
      <c r="WZ106" s="112"/>
      <c r="XA106" s="112"/>
      <c r="XB106" s="112"/>
      <c r="XC106" s="112"/>
      <c r="XD106" s="112"/>
      <c r="XE106" s="112"/>
      <c r="XF106" s="112"/>
      <c r="XG106" s="112"/>
      <c r="XH106" s="112"/>
      <c r="XI106" s="112"/>
      <c r="XJ106" s="112"/>
      <c r="XK106" s="112"/>
      <c r="XL106" s="112"/>
      <c r="XM106" s="112"/>
      <c r="XN106" s="112"/>
      <c r="XO106" s="112"/>
      <c r="XP106" s="112"/>
      <c r="XQ106" s="112"/>
      <c r="XR106" s="112"/>
      <c r="XS106" s="112"/>
      <c r="XT106" s="112"/>
      <c r="XU106" s="112"/>
      <c r="XV106" s="112"/>
      <c r="XW106" s="112"/>
      <c r="XX106" s="112"/>
      <c r="XY106" s="112"/>
      <c r="XZ106" s="112"/>
      <c r="YA106" s="112"/>
      <c r="YB106" s="112"/>
      <c r="YC106" s="112"/>
      <c r="YD106" s="112"/>
      <c r="YE106" s="112"/>
      <c r="YF106" s="112"/>
      <c r="YG106" s="112"/>
      <c r="YH106" s="112"/>
      <c r="YI106" s="112"/>
      <c r="YJ106" s="112"/>
      <c r="YK106" s="112"/>
      <c r="YL106" s="112"/>
      <c r="YM106" s="112"/>
      <c r="YN106" s="112"/>
      <c r="YO106" s="112"/>
      <c r="YP106" s="112"/>
      <c r="YQ106" s="112"/>
      <c r="YR106" s="112"/>
      <c r="YS106" s="112"/>
      <c r="YT106" s="112"/>
      <c r="YU106" s="112"/>
      <c r="YV106" s="112"/>
      <c r="YW106" s="112"/>
      <c r="YX106" s="112"/>
      <c r="YY106" s="112"/>
      <c r="YZ106" s="112"/>
      <c r="ZA106" s="112"/>
      <c r="ZB106" s="112"/>
      <c r="ZC106" s="112"/>
      <c r="ZD106" s="112"/>
      <c r="ZE106" s="112"/>
      <c r="ZF106" s="112"/>
      <c r="ZG106" s="112"/>
      <c r="ZH106" s="112"/>
      <c r="ZI106" s="112"/>
      <c r="ZJ106" s="112"/>
      <c r="ZK106" s="112"/>
      <c r="ZL106" s="112"/>
      <c r="ZM106" s="112"/>
      <c r="ZN106" s="112"/>
      <c r="ZO106" s="112"/>
      <c r="ZP106" s="112"/>
      <c r="ZQ106" s="112"/>
      <c r="ZR106" s="112"/>
      <c r="ZS106" s="112"/>
      <c r="ZT106" s="112"/>
      <c r="ZU106" s="112"/>
      <c r="ZV106" s="112"/>
      <c r="ZW106" s="112"/>
      <c r="ZX106" s="112"/>
      <c r="ZY106" s="112"/>
      <c r="ZZ106" s="112"/>
      <c r="AAA106" s="112"/>
      <c r="AAB106" s="112"/>
      <c r="AAC106" s="112"/>
      <c r="AAD106" s="112"/>
      <c r="AAE106" s="112"/>
      <c r="AAF106" s="112"/>
      <c r="AAG106" s="112"/>
      <c r="AAH106" s="112"/>
      <c r="AAI106" s="112"/>
      <c r="AAJ106" s="112"/>
      <c r="AAK106" s="112"/>
      <c r="AAL106" s="112"/>
      <c r="AAM106" s="112"/>
      <c r="AAN106" s="112"/>
      <c r="AAO106" s="112"/>
      <c r="AAP106" s="112"/>
      <c r="AAQ106" s="112"/>
      <c r="AAR106" s="112"/>
      <c r="AAS106" s="112"/>
      <c r="AAT106" s="112"/>
      <c r="AAU106" s="112"/>
      <c r="AAV106" s="112"/>
      <c r="AAW106" s="112"/>
      <c r="AAX106" s="112"/>
      <c r="AAY106" s="112"/>
      <c r="AAZ106" s="112"/>
      <c r="ABA106" s="112"/>
      <c r="ABB106" s="112"/>
      <c r="ABC106" s="112"/>
      <c r="ABD106" s="112"/>
      <c r="ABE106" s="112"/>
      <c r="ABF106" s="112"/>
      <c r="ABG106" s="112"/>
      <c r="ABH106" s="112"/>
      <c r="ABI106" s="112"/>
      <c r="ABJ106" s="112"/>
      <c r="ABK106" s="112"/>
      <c r="ABL106" s="112"/>
      <c r="ABM106" s="112"/>
      <c r="ABN106" s="112"/>
      <c r="ABO106" s="112"/>
      <c r="ABP106" s="112"/>
      <c r="ABQ106" s="112"/>
      <c r="ABR106" s="112"/>
      <c r="ABS106" s="112"/>
      <c r="ABT106" s="112"/>
      <c r="ABU106" s="112"/>
      <c r="ABV106" s="112"/>
      <c r="ABW106" s="112"/>
      <c r="ABX106" s="112"/>
      <c r="ABY106" s="112"/>
      <c r="ABZ106" s="112"/>
      <c r="ACA106" s="112"/>
      <c r="ACB106" s="112"/>
      <c r="ACC106" s="112"/>
      <c r="ACD106" s="112"/>
      <c r="ACE106" s="112"/>
      <c r="ACF106" s="112"/>
      <c r="ACG106" s="112"/>
      <c r="ACH106" s="112"/>
      <c r="ACI106" s="112"/>
      <c r="ACJ106" s="112"/>
      <c r="ACK106" s="112"/>
      <c r="ACL106" s="112"/>
      <c r="ACM106" s="112"/>
      <c r="ACN106" s="112"/>
      <c r="ACO106" s="112"/>
      <c r="ACP106" s="112"/>
      <c r="ACQ106" s="112"/>
      <c r="ACR106" s="112"/>
      <c r="ACS106" s="112"/>
      <c r="ACT106" s="112"/>
      <c r="ACU106" s="112"/>
      <c r="ACV106" s="112"/>
      <c r="ACW106" s="112"/>
      <c r="ACX106" s="112"/>
      <c r="ACY106" s="112"/>
      <c r="ACZ106" s="112"/>
      <c r="ADA106" s="112"/>
      <c r="ADB106" s="112"/>
      <c r="ADC106" s="112"/>
      <c r="ADD106" s="112"/>
      <c r="ADE106" s="112"/>
      <c r="ADF106" s="112"/>
      <c r="ADG106" s="112"/>
      <c r="ADH106" s="112"/>
      <c r="ADI106" s="112"/>
      <c r="ADJ106" s="112"/>
      <c r="ADK106" s="112"/>
      <c r="ADL106" s="112"/>
      <c r="ADM106" s="112"/>
      <c r="ADN106" s="112"/>
      <c r="ADO106" s="112"/>
      <c r="ADP106" s="112"/>
      <c r="ADQ106" s="112"/>
      <c r="ADR106" s="112"/>
      <c r="ADS106" s="112"/>
      <c r="ADT106" s="112"/>
      <c r="ADU106" s="112"/>
      <c r="ADV106" s="112"/>
      <c r="ADW106" s="112"/>
      <c r="ADX106" s="112"/>
      <c r="ADY106" s="112"/>
      <c r="ADZ106" s="112"/>
      <c r="AEA106" s="112"/>
      <c r="AEB106" s="112"/>
      <c r="AEC106" s="112"/>
      <c r="AED106" s="112"/>
      <c r="AEE106" s="112"/>
      <c r="AEF106" s="112"/>
      <c r="AEG106" s="112"/>
      <c r="AEH106" s="112"/>
      <c r="AEI106" s="112"/>
      <c r="AEJ106" s="112"/>
      <c r="AEK106" s="112"/>
      <c r="AEL106" s="112"/>
      <c r="AEM106" s="112"/>
      <c r="AEN106" s="112"/>
      <c r="AEO106" s="112"/>
      <c r="AEP106" s="112"/>
      <c r="AEQ106" s="112"/>
      <c r="AER106" s="112"/>
      <c r="AES106" s="112"/>
      <c r="AET106" s="112"/>
      <c r="AEU106" s="112"/>
      <c r="AEV106" s="112"/>
      <c r="AEW106" s="112"/>
      <c r="AEX106" s="112"/>
      <c r="AEY106" s="112"/>
      <c r="AEZ106" s="112"/>
      <c r="AFA106" s="112"/>
      <c r="AFB106" s="112"/>
      <c r="AFC106" s="112"/>
      <c r="AFD106" s="112"/>
      <c r="AFE106" s="112"/>
      <c r="AFF106" s="112"/>
      <c r="AFG106" s="112"/>
      <c r="AFH106" s="112"/>
      <c r="AFI106" s="112"/>
      <c r="AFJ106" s="112"/>
      <c r="AFK106" s="112"/>
      <c r="AFL106" s="112"/>
      <c r="AFM106" s="112"/>
      <c r="AFN106" s="112"/>
      <c r="AFO106" s="112"/>
      <c r="AFP106" s="112"/>
      <c r="AFQ106" s="112"/>
      <c r="AFR106" s="112"/>
      <c r="AFS106" s="112"/>
      <c r="AFT106" s="112"/>
      <c r="AFU106" s="112"/>
      <c r="AFV106" s="112"/>
      <c r="AFW106" s="112"/>
      <c r="AFX106" s="112"/>
      <c r="AFY106" s="112"/>
      <c r="AFZ106" s="112"/>
      <c r="AGA106" s="112"/>
      <c r="AGB106" s="112"/>
      <c r="AGC106" s="112"/>
      <c r="AGD106" s="112"/>
      <c r="AGE106" s="112"/>
      <c r="AGF106" s="112"/>
      <c r="AGG106" s="112"/>
      <c r="AGH106" s="112"/>
      <c r="AGI106" s="112"/>
      <c r="AGJ106" s="112"/>
      <c r="AGK106" s="112"/>
      <c r="AGL106" s="112"/>
      <c r="AGM106" s="112"/>
      <c r="AGN106" s="112"/>
      <c r="AGO106" s="112"/>
      <c r="AGP106" s="112"/>
      <c r="AGQ106" s="112"/>
      <c r="AGR106" s="112"/>
      <c r="AGS106" s="112"/>
      <c r="AGT106" s="112"/>
      <c r="AGU106" s="112"/>
      <c r="AGV106" s="112"/>
      <c r="AGW106" s="112"/>
      <c r="AGX106" s="112"/>
      <c r="AGY106" s="112"/>
      <c r="AGZ106" s="112"/>
      <c r="AHA106" s="112"/>
      <c r="AHB106" s="112"/>
      <c r="AHC106" s="112"/>
      <c r="AHD106" s="112"/>
      <c r="AHE106" s="112"/>
      <c r="AHF106" s="112"/>
      <c r="AHG106" s="112"/>
      <c r="AHH106" s="112"/>
      <c r="AHI106" s="112"/>
      <c r="AHJ106" s="112"/>
      <c r="AHK106" s="112"/>
      <c r="AHL106" s="112"/>
      <c r="AHM106" s="112"/>
      <c r="AHN106" s="112"/>
      <c r="AHO106" s="112"/>
      <c r="AHP106" s="112"/>
      <c r="AHQ106" s="112"/>
      <c r="AHR106" s="112"/>
      <c r="AHS106" s="112"/>
      <c r="AHT106" s="112"/>
      <c r="AHU106" s="112"/>
      <c r="AHV106" s="112"/>
      <c r="AHW106" s="112"/>
      <c r="AHX106" s="112"/>
      <c r="AHY106" s="112"/>
      <c r="AHZ106" s="112"/>
      <c r="AIA106" s="112"/>
      <c r="AIB106" s="112"/>
      <c r="AIC106" s="112"/>
      <c r="AID106" s="112"/>
      <c r="AIE106" s="112"/>
      <c r="AIF106" s="112"/>
      <c r="AIG106" s="112"/>
      <c r="AIH106" s="112"/>
      <c r="AII106" s="112"/>
      <c r="AIJ106" s="112"/>
      <c r="AIK106" s="112"/>
      <c r="AIL106" s="112"/>
      <c r="AIM106" s="112"/>
      <c r="AIN106" s="112"/>
      <c r="AIO106" s="112"/>
      <c r="AIP106" s="112"/>
      <c r="AIQ106" s="112"/>
      <c r="AIR106" s="112"/>
      <c r="AIS106" s="112"/>
      <c r="AIT106" s="112"/>
      <c r="AIU106" s="112"/>
      <c r="AIV106" s="112"/>
      <c r="AIW106" s="112"/>
      <c r="AIX106" s="112"/>
      <c r="AIY106" s="112"/>
      <c r="AIZ106" s="112"/>
      <c r="AJA106" s="112"/>
      <c r="AJB106" s="112"/>
      <c r="AJC106" s="112"/>
      <c r="AJD106" s="112"/>
      <c r="AJE106" s="112"/>
      <c r="AJF106" s="112"/>
      <c r="AJG106" s="112"/>
      <c r="AJH106" s="112"/>
      <c r="AJI106" s="112"/>
      <c r="AJJ106" s="112"/>
      <c r="AJK106" s="112"/>
      <c r="AJL106" s="112"/>
      <c r="AJM106" s="112"/>
      <c r="AJN106" s="112"/>
      <c r="AJO106" s="112"/>
      <c r="AJP106" s="112"/>
      <c r="AJQ106" s="112"/>
      <c r="AJR106" s="112"/>
      <c r="AJS106" s="112"/>
      <c r="AJT106" s="112"/>
      <c r="AJU106" s="112"/>
      <c r="AJV106" s="112"/>
      <c r="AJW106" s="112"/>
      <c r="AJX106" s="112"/>
      <c r="AJY106" s="112"/>
      <c r="AJZ106" s="112"/>
      <c r="AKA106" s="112"/>
      <c r="AKB106" s="112"/>
      <c r="AKC106" s="112"/>
      <c r="AKD106" s="112"/>
      <c r="AKE106" s="112"/>
      <c r="AKF106" s="112"/>
      <c r="AKG106" s="112"/>
      <c r="AKH106" s="112"/>
      <c r="AKI106" s="112"/>
      <c r="AKJ106" s="112"/>
      <c r="AKK106" s="112"/>
      <c r="AKL106" s="112"/>
      <c r="AKM106" s="112"/>
      <c r="AKN106" s="112"/>
      <c r="AKO106" s="112"/>
      <c r="AKP106" s="112"/>
      <c r="AKQ106" s="112"/>
      <c r="AKR106" s="112"/>
      <c r="AKS106" s="112"/>
      <c r="AKT106" s="112"/>
      <c r="AKU106" s="112"/>
      <c r="AKV106" s="112"/>
      <c r="AKW106" s="112"/>
      <c r="AKX106" s="112"/>
      <c r="AKY106" s="112"/>
      <c r="AKZ106" s="112"/>
      <c r="ALA106" s="112"/>
      <c r="ALB106" s="112"/>
      <c r="ALC106" s="112"/>
      <c r="ALD106" s="112"/>
      <c r="ALE106" s="112"/>
      <c r="ALF106" s="112"/>
      <c r="ALG106" s="112"/>
      <c r="ALH106" s="112"/>
      <c r="ALI106" s="112"/>
      <c r="ALJ106" s="112"/>
      <c r="ALK106" s="112"/>
      <c r="ALL106" s="112"/>
      <c r="ALM106" s="112"/>
      <c r="ALN106" s="112"/>
      <c r="ALO106" s="112"/>
      <c r="ALP106" s="112"/>
      <c r="ALQ106" s="112"/>
      <c r="ALR106" s="112"/>
      <c r="ALS106" s="112"/>
      <c r="ALT106" s="112"/>
      <c r="ALU106" s="112"/>
      <c r="ALV106" s="112"/>
      <c r="ALW106" s="112"/>
      <c r="ALX106" s="112"/>
      <c r="ALY106" s="112"/>
      <c r="ALZ106" s="112"/>
      <c r="AMA106" s="112"/>
      <c r="AMB106" s="112"/>
      <c r="AMC106" s="112"/>
      <c r="AMD106" s="112"/>
      <c r="AME106" s="112"/>
      <c r="AMF106" s="112"/>
      <c r="AMG106" s="112"/>
      <c r="AMH106" s="112"/>
      <c r="AMI106" s="112"/>
      <c r="AMJ106" s="112"/>
      <c r="AMK106" s="112"/>
      <c r="AML106" s="112"/>
      <c r="AMM106" s="112"/>
      <c r="AMN106" s="112"/>
      <c r="AMO106" s="112"/>
      <c r="AMP106" s="112"/>
      <c r="AMQ106" s="112"/>
      <c r="AMR106" s="112"/>
      <c r="AMS106" s="112"/>
      <c r="AMT106" s="112"/>
      <c r="AMU106" s="112"/>
      <c r="AMV106" s="112"/>
      <c r="AMW106" s="112"/>
      <c r="AMX106" s="112"/>
      <c r="AMY106" s="112"/>
      <c r="AMZ106" s="112"/>
      <c r="ANA106" s="112"/>
      <c r="ANB106" s="112"/>
      <c r="ANC106" s="112"/>
      <c r="AND106" s="112"/>
      <c r="ANE106" s="112"/>
      <c r="ANF106" s="112"/>
      <c r="ANG106" s="112"/>
      <c r="ANH106" s="112"/>
      <c r="ANI106" s="112"/>
      <c r="ANJ106" s="112"/>
      <c r="ANK106" s="112"/>
      <c r="ANL106" s="112"/>
      <c r="ANM106" s="112"/>
      <c r="ANN106" s="112"/>
      <c r="ANO106" s="112"/>
      <c r="ANP106" s="112"/>
      <c r="ANQ106" s="112"/>
      <c r="ANR106" s="112"/>
      <c r="ANS106" s="112"/>
      <c r="ANT106" s="112"/>
      <c r="ANU106" s="112"/>
      <c r="ANV106" s="112"/>
      <c r="ANW106" s="112"/>
      <c r="ANX106" s="112"/>
      <c r="ANY106" s="112"/>
      <c r="ANZ106" s="112"/>
      <c r="AOA106" s="112"/>
      <c r="AOB106" s="112"/>
      <c r="AOC106" s="112"/>
      <c r="AOD106" s="112"/>
      <c r="AOE106" s="112"/>
      <c r="AOF106" s="112"/>
      <c r="AOG106" s="112"/>
      <c r="AOH106" s="112"/>
      <c r="AOI106" s="112"/>
      <c r="AOJ106" s="112"/>
      <c r="AOK106" s="112"/>
      <c r="AOL106" s="112"/>
      <c r="AOM106" s="112"/>
      <c r="AON106" s="112"/>
      <c r="AOO106" s="112"/>
      <c r="AOP106" s="112"/>
      <c r="AOQ106" s="112"/>
      <c r="AOR106" s="112"/>
      <c r="AOS106" s="112"/>
      <c r="AOT106" s="112"/>
      <c r="AOU106" s="112"/>
      <c r="AOV106" s="112"/>
      <c r="AOW106" s="112"/>
      <c r="AOX106" s="112"/>
      <c r="AOY106" s="112"/>
      <c r="AOZ106" s="112"/>
      <c r="APA106" s="112"/>
      <c r="APB106" s="112"/>
      <c r="APC106" s="112"/>
      <c r="APD106" s="112"/>
      <c r="APE106" s="112"/>
      <c r="APF106" s="112"/>
      <c r="APG106" s="112"/>
      <c r="APH106" s="112"/>
      <c r="API106" s="112"/>
      <c r="APJ106" s="112"/>
      <c r="APK106" s="112"/>
      <c r="APL106" s="112"/>
      <c r="APM106" s="112"/>
      <c r="APN106" s="112"/>
      <c r="APO106" s="112"/>
      <c r="APP106" s="112"/>
      <c r="APQ106" s="112"/>
      <c r="APR106" s="112"/>
      <c r="APS106" s="112"/>
      <c r="APT106" s="112"/>
      <c r="APU106" s="112"/>
      <c r="APV106" s="112"/>
      <c r="APW106" s="112"/>
      <c r="APX106" s="112"/>
      <c r="APY106" s="112"/>
      <c r="APZ106" s="112"/>
      <c r="AQA106" s="112"/>
      <c r="AQB106" s="112"/>
      <c r="AQC106" s="112"/>
      <c r="AQD106" s="112"/>
      <c r="AQE106" s="112"/>
      <c r="AQF106" s="112"/>
      <c r="AQG106" s="112"/>
      <c r="AQH106" s="112"/>
      <c r="AQI106" s="112"/>
      <c r="AQJ106" s="112"/>
      <c r="AQK106" s="112"/>
      <c r="AQL106" s="112"/>
      <c r="AQM106" s="112"/>
      <c r="AQN106" s="112"/>
      <c r="AQO106" s="112"/>
      <c r="AQP106" s="112"/>
      <c r="AQQ106" s="112"/>
      <c r="AQR106" s="112"/>
      <c r="AQS106" s="112"/>
      <c r="AQT106" s="112"/>
      <c r="AQU106" s="112"/>
      <c r="AQV106" s="112"/>
      <c r="AQW106" s="112"/>
      <c r="AQX106" s="112"/>
      <c r="AQY106" s="112"/>
      <c r="AQZ106" s="112"/>
      <c r="ARA106" s="112"/>
      <c r="ARB106" s="112"/>
      <c r="ARC106" s="112"/>
      <c r="ARD106" s="112"/>
      <c r="ARE106" s="112"/>
      <c r="ARF106" s="112"/>
      <c r="ARG106" s="112"/>
      <c r="ARH106" s="112"/>
      <c r="ARI106" s="112"/>
      <c r="ARJ106" s="112"/>
      <c r="ARK106" s="112"/>
      <c r="ARL106" s="112"/>
      <c r="ARM106" s="112"/>
      <c r="ARN106" s="112"/>
      <c r="ARO106" s="112"/>
      <c r="ARP106" s="112"/>
      <c r="ARQ106" s="112"/>
      <c r="ARR106" s="112"/>
      <c r="ARS106" s="112"/>
      <c r="ART106" s="112"/>
      <c r="ARU106" s="112"/>
      <c r="ARV106" s="112"/>
      <c r="ARW106" s="112"/>
      <c r="ARX106" s="112"/>
      <c r="ARY106" s="112"/>
      <c r="ARZ106" s="112"/>
      <c r="ASA106" s="112"/>
      <c r="ASB106" s="112"/>
      <c r="ASC106" s="112"/>
      <c r="ASD106" s="112"/>
      <c r="ASE106" s="112"/>
      <c r="ASF106" s="112"/>
      <c r="ASG106" s="112"/>
      <c r="ASH106" s="112"/>
      <c r="ASI106" s="112"/>
      <c r="ASJ106" s="112"/>
      <c r="ASK106" s="112"/>
      <c r="ASL106" s="112"/>
      <c r="ASM106" s="112"/>
      <c r="ASN106" s="112"/>
      <c r="ASO106" s="112"/>
      <c r="ASP106" s="112"/>
      <c r="ASQ106" s="112"/>
      <c r="ASR106" s="112"/>
      <c r="ASS106" s="112"/>
      <c r="AST106" s="112"/>
      <c r="ASU106" s="112"/>
      <c r="ASV106" s="112"/>
      <c r="ASW106" s="112"/>
      <c r="ASX106" s="112"/>
      <c r="ASY106" s="112"/>
      <c r="ASZ106" s="112"/>
      <c r="ATA106" s="112"/>
      <c r="ATB106" s="112"/>
      <c r="ATC106" s="112"/>
      <c r="ATD106" s="112"/>
      <c r="ATE106" s="112"/>
      <c r="ATF106" s="112"/>
      <c r="ATG106" s="112"/>
      <c r="ATH106" s="112"/>
      <c r="ATI106" s="112"/>
      <c r="ATJ106" s="112"/>
      <c r="ATK106" s="112"/>
      <c r="ATL106" s="112"/>
      <c r="ATM106" s="112"/>
      <c r="ATN106" s="112"/>
      <c r="ATO106" s="112"/>
      <c r="ATP106" s="112"/>
      <c r="ATQ106" s="112"/>
      <c r="ATR106" s="112"/>
      <c r="ATS106" s="112"/>
      <c r="ATT106" s="112"/>
      <c r="ATU106" s="112"/>
      <c r="ATV106" s="112"/>
      <c r="ATW106" s="112"/>
      <c r="ATX106" s="112"/>
      <c r="ATY106" s="112"/>
      <c r="ATZ106" s="112"/>
      <c r="AUA106" s="112"/>
      <c r="AUB106" s="112"/>
      <c r="AUC106" s="112"/>
      <c r="AUD106" s="112"/>
      <c r="AUE106" s="112"/>
      <c r="AUF106" s="112"/>
      <c r="AUG106" s="112"/>
      <c r="AUH106" s="112"/>
      <c r="AUI106" s="112"/>
      <c r="AUJ106" s="112"/>
      <c r="AUK106" s="112"/>
      <c r="AUL106" s="112"/>
      <c r="AUM106" s="112"/>
      <c r="AUN106" s="112"/>
      <c r="AUO106" s="112"/>
      <c r="AUP106" s="112"/>
      <c r="AUQ106" s="112"/>
      <c r="AUR106" s="112"/>
      <c r="AUS106" s="112"/>
      <c r="AUT106" s="112"/>
      <c r="AUU106" s="112"/>
      <c r="AUV106" s="112"/>
      <c r="AUW106" s="112"/>
      <c r="AUX106" s="112"/>
      <c r="AUY106" s="112"/>
      <c r="AUZ106" s="112"/>
      <c r="AVA106" s="112"/>
      <c r="AVB106" s="112"/>
      <c r="AVC106" s="112"/>
      <c r="AVD106" s="112"/>
      <c r="AVE106" s="112"/>
      <c r="AVF106" s="112"/>
      <c r="AVG106" s="112"/>
      <c r="AVH106" s="112"/>
      <c r="AVI106" s="112"/>
      <c r="AVJ106" s="112"/>
      <c r="AVK106" s="112"/>
      <c r="AVL106" s="112"/>
      <c r="AVM106" s="112"/>
      <c r="AVN106" s="112"/>
      <c r="AVO106" s="112"/>
      <c r="AVP106" s="112"/>
      <c r="AVQ106" s="112"/>
      <c r="AVR106" s="112"/>
      <c r="AVS106" s="112"/>
      <c r="AVT106" s="112"/>
      <c r="AVU106" s="112"/>
      <c r="AVV106" s="112"/>
      <c r="AVW106" s="112"/>
      <c r="AVX106" s="112"/>
      <c r="AVY106" s="112"/>
      <c r="AVZ106" s="112"/>
      <c r="AWA106" s="112"/>
      <c r="AWB106" s="112"/>
      <c r="AWC106" s="112"/>
      <c r="AWD106" s="112"/>
      <c r="AWE106" s="112"/>
      <c r="AWF106" s="112"/>
      <c r="AWG106" s="112"/>
      <c r="AWH106" s="112"/>
      <c r="AWI106" s="112"/>
      <c r="AWJ106" s="112"/>
      <c r="AWK106" s="112"/>
      <c r="AWL106" s="112"/>
      <c r="AWM106" s="112"/>
      <c r="AWN106" s="112"/>
      <c r="AWO106" s="112"/>
      <c r="AWP106" s="112"/>
      <c r="AWQ106" s="112"/>
      <c r="AWR106" s="112"/>
      <c r="AWS106" s="112"/>
      <c r="AWT106" s="112"/>
      <c r="AWU106" s="112"/>
      <c r="AWV106" s="112"/>
      <c r="AWW106" s="112"/>
      <c r="AWX106" s="112"/>
      <c r="AWY106" s="112"/>
      <c r="AWZ106" s="112"/>
      <c r="AXA106" s="112"/>
      <c r="AXB106" s="112"/>
      <c r="AXC106" s="112"/>
      <c r="AXD106" s="112"/>
      <c r="AXE106" s="112"/>
      <c r="AXF106" s="112"/>
      <c r="AXG106" s="112"/>
      <c r="AXH106" s="112"/>
      <c r="AXI106" s="112"/>
      <c r="AXJ106" s="112"/>
      <c r="AXK106" s="112"/>
      <c r="AXL106" s="112"/>
      <c r="AXM106" s="112"/>
      <c r="AXN106" s="112"/>
      <c r="AXO106" s="112"/>
      <c r="AXP106" s="112"/>
      <c r="AXQ106" s="112"/>
      <c r="AXR106" s="112"/>
      <c r="AXS106" s="112"/>
      <c r="AXT106" s="112"/>
      <c r="AXU106" s="112"/>
      <c r="AXV106" s="112"/>
      <c r="AXW106" s="112"/>
      <c r="AXX106" s="112"/>
      <c r="AXY106" s="112"/>
      <c r="AXZ106" s="112"/>
      <c r="AYA106" s="112"/>
      <c r="AYB106" s="112"/>
      <c r="AYC106" s="112"/>
      <c r="AYD106" s="112"/>
      <c r="AYE106" s="112"/>
      <c r="AYF106" s="112"/>
      <c r="AYG106" s="112"/>
      <c r="AYH106" s="112"/>
      <c r="AYI106" s="112"/>
      <c r="AYJ106" s="112"/>
      <c r="AYK106" s="112"/>
      <c r="AYL106" s="112"/>
      <c r="AYM106" s="112"/>
      <c r="AYN106" s="112"/>
      <c r="AYO106" s="112"/>
      <c r="AYP106" s="112"/>
      <c r="AYQ106" s="112"/>
      <c r="AYR106" s="112"/>
      <c r="AYS106" s="112"/>
      <c r="AYT106" s="112"/>
      <c r="AYU106" s="112"/>
      <c r="AYV106" s="112"/>
      <c r="AYW106" s="112"/>
      <c r="AYX106" s="112"/>
      <c r="AYY106" s="112"/>
      <c r="AYZ106" s="112"/>
      <c r="AZA106" s="112"/>
      <c r="AZB106" s="112"/>
      <c r="AZC106" s="112"/>
      <c r="AZD106" s="112"/>
      <c r="AZE106" s="112"/>
      <c r="AZF106" s="112"/>
      <c r="AZG106" s="112"/>
      <c r="AZH106" s="112"/>
      <c r="AZI106" s="112"/>
      <c r="AZJ106" s="112"/>
      <c r="AZK106" s="112"/>
      <c r="AZL106" s="112"/>
      <c r="AZM106" s="112"/>
      <c r="AZN106" s="112"/>
      <c r="AZO106" s="112"/>
      <c r="AZP106" s="112"/>
      <c r="AZQ106" s="112"/>
      <c r="AZR106" s="112"/>
      <c r="AZS106" s="112"/>
      <c r="AZT106" s="112"/>
      <c r="AZU106" s="112"/>
      <c r="AZV106" s="112"/>
      <c r="AZW106" s="112"/>
      <c r="AZX106" s="112"/>
      <c r="AZY106" s="112"/>
      <c r="AZZ106" s="112"/>
      <c r="BAA106" s="112"/>
      <c r="BAB106" s="112"/>
      <c r="BAC106" s="112"/>
      <c r="BAD106" s="112"/>
      <c r="BAE106" s="112"/>
      <c r="BAF106" s="112"/>
      <c r="BAG106" s="112"/>
      <c r="BAH106" s="112"/>
      <c r="BAI106" s="112"/>
      <c r="BAJ106" s="112"/>
      <c r="BAK106" s="112"/>
      <c r="BAL106" s="112"/>
      <c r="BAM106" s="112"/>
      <c r="BAN106" s="112"/>
      <c r="BAO106" s="112"/>
      <c r="BAP106" s="112"/>
      <c r="BAQ106" s="112"/>
      <c r="BAR106" s="112"/>
      <c r="BAS106" s="112"/>
      <c r="BAT106" s="112"/>
      <c r="BAU106" s="112"/>
      <c r="BAV106" s="112"/>
    </row>
    <row r="107" spans="1:1400" ht="51.75" customHeight="1">
      <c r="A107" s="139">
        <v>1</v>
      </c>
      <c r="B107" s="140" t="s">
        <v>226</v>
      </c>
      <c r="C107" s="141"/>
      <c r="D107" s="142" t="s">
        <v>227</v>
      </c>
      <c r="E107" s="143">
        <v>1160000000</v>
      </c>
      <c r="F107" s="144" t="s">
        <v>30</v>
      </c>
      <c r="G107" s="145">
        <f t="shared" si="8"/>
        <v>5</v>
      </c>
      <c r="H107" s="145">
        <v>5</v>
      </c>
      <c r="I107" s="145">
        <v>0</v>
      </c>
      <c r="J107" s="168">
        <f t="shared" si="6"/>
        <v>0</v>
      </c>
      <c r="K107" s="168">
        <f t="shared" si="7"/>
        <v>0</v>
      </c>
      <c r="L107" s="168">
        <f t="shared" si="9"/>
        <v>5</v>
      </c>
      <c r="M107" s="169">
        <f t="shared" si="10"/>
        <v>1160000000</v>
      </c>
      <c r="N107" s="168">
        <f t="shared" si="11"/>
        <v>100</v>
      </c>
      <c r="O107" s="168"/>
      <c r="P107" s="170"/>
      <c r="Q107" s="168"/>
    </row>
    <row r="108" spans="1:1400" ht="35.25" customHeight="1">
      <c r="A108" s="139">
        <v>2</v>
      </c>
      <c r="B108" s="140" t="s">
        <v>228</v>
      </c>
      <c r="C108" s="141"/>
      <c r="D108" s="142" t="s">
        <v>229</v>
      </c>
      <c r="E108" s="143">
        <v>250000000</v>
      </c>
      <c r="F108" s="144" t="s">
        <v>30</v>
      </c>
      <c r="G108" s="145">
        <f t="shared" si="8"/>
        <v>5</v>
      </c>
      <c r="H108" s="145">
        <v>5</v>
      </c>
      <c r="I108" s="145">
        <v>0</v>
      </c>
      <c r="J108" s="168">
        <f t="shared" si="6"/>
        <v>0</v>
      </c>
      <c r="K108" s="168">
        <f t="shared" si="7"/>
        <v>0</v>
      </c>
      <c r="L108" s="168">
        <f t="shared" si="9"/>
        <v>5</v>
      </c>
      <c r="M108" s="169">
        <f t="shared" si="10"/>
        <v>250000000</v>
      </c>
      <c r="N108" s="168">
        <f t="shared" si="11"/>
        <v>100</v>
      </c>
      <c r="O108" s="168"/>
      <c r="P108" s="170"/>
      <c r="Q108" s="168"/>
    </row>
    <row r="109" spans="1:1400" s="112" customFormat="1" ht="50.25" customHeight="1">
      <c r="A109" s="129" t="s">
        <v>230</v>
      </c>
      <c r="B109" s="130" t="s">
        <v>231</v>
      </c>
      <c r="C109" s="184"/>
      <c r="D109" s="185" t="s">
        <v>232</v>
      </c>
      <c r="E109" s="131">
        <f>SUM(E111:E112)</f>
        <v>535000000</v>
      </c>
      <c r="F109" s="132" t="s">
        <v>30</v>
      </c>
      <c r="G109" s="133">
        <f t="shared" si="8"/>
        <v>5</v>
      </c>
      <c r="H109" s="133">
        <v>5</v>
      </c>
      <c r="I109" s="133">
        <f>SUM(I110)</f>
        <v>0</v>
      </c>
      <c r="J109" s="163">
        <f t="shared" si="6"/>
        <v>0</v>
      </c>
      <c r="K109" s="163">
        <f t="shared" si="7"/>
        <v>0</v>
      </c>
      <c r="L109" s="163">
        <f t="shared" si="9"/>
        <v>5</v>
      </c>
      <c r="M109" s="164">
        <f t="shared" si="10"/>
        <v>535000000</v>
      </c>
      <c r="N109" s="163">
        <f t="shared" si="11"/>
        <v>100</v>
      </c>
      <c r="O109" s="163"/>
      <c r="P109" s="165"/>
      <c r="Q109" s="163"/>
    </row>
    <row r="110" spans="1:1400" s="114" customFormat="1" ht="51" customHeight="1">
      <c r="A110" s="134" t="s">
        <v>31</v>
      </c>
      <c r="B110" s="135" t="s">
        <v>233</v>
      </c>
      <c r="C110" s="154"/>
      <c r="D110" s="155" t="s">
        <v>234</v>
      </c>
      <c r="E110" s="136">
        <f>SUM(E111+E112)</f>
        <v>535000000</v>
      </c>
      <c r="F110" s="137" t="s">
        <v>30</v>
      </c>
      <c r="G110" s="138">
        <f t="shared" si="8"/>
        <v>5</v>
      </c>
      <c r="H110" s="138">
        <v>5</v>
      </c>
      <c r="I110" s="138">
        <f>SUM(I111:I112)</f>
        <v>0</v>
      </c>
      <c r="J110" s="176">
        <f t="shared" si="6"/>
        <v>0</v>
      </c>
      <c r="K110" s="176">
        <f t="shared" si="7"/>
        <v>0</v>
      </c>
      <c r="L110" s="176">
        <f t="shared" si="9"/>
        <v>5</v>
      </c>
      <c r="M110" s="177">
        <f t="shared" si="10"/>
        <v>535000000</v>
      </c>
      <c r="N110" s="176">
        <f t="shared" si="11"/>
        <v>100</v>
      </c>
      <c r="O110" s="176"/>
      <c r="P110" s="166"/>
      <c r="Q110" s="176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12"/>
      <c r="AG110" s="112"/>
      <c r="AH110" s="112"/>
      <c r="AI110" s="112"/>
      <c r="AJ110" s="112"/>
      <c r="AK110" s="112"/>
      <c r="AL110" s="112"/>
      <c r="AM110" s="112"/>
      <c r="AN110" s="112"/>
      <c r="AO110" s="112"/>
      <c r="AP110" s="112"/>
      <c r="AQ110" s="112"/>
      <c r="AR110" s="112"/>
      <c r="AS110" s="112"/>
      <c r="AT110" s="112"/>
      <c r="AU110" s="112"/>
      <c r="AV110" s="112"/>
      <c r="AW110" s="112"/>
      <c r="AX110" s="112"/>
      <c r="AY110" s="112"/>
      <c r="AZ110" s="112"/>
      <c r="BA110" s="112"/>
      <c r="BB110" s="112"/>
      <c r="BC110" s="112"/>
      <c r="BD110" s="112"/>
      <c r="BE110" s="112"/>
      <c r="BF110" s="112"/>
      <c r="BG110" s="112"/>
      <c r="BH110" s="112"/>
      <c r="BI110" s="112"/>
      <c r="BJ110" s="112"/>
      <c r="BK110" s="112"/>
      <c r="BL110" s="112"/>
      <c r="BM110" s="112"/>
      <c r="BN110" s="112"/>
      <c r="BO110" s="112"/>
      <c r="BP110" s="112"/>
      <c r="BQ110" s="112"/>
      <c r="BR110" s="112"/>
      <c r="BS110" s="112"/>
      <c r="BT110" s="112"/>
      <c r="BU110" s="112"/>
      <c r="BV110" s="112"/>
      <c r="BW110" s="112"/>
      <c r="BX110" s="112"/>
      <c r="BY110" s="112"/>
      <c r="BZ110" s="112"/>
      <c r="CA110" s="112"/>
      <c r="CB110" s="112"/>
      <c r="CC110" s="112"/>
      <c r="CD110" s="112"/>
      <c r="CE110" s="112"/>
      <c r="CF110" s="112"/>
      <c r="CG110" s="112"/>
      <c r="CH110" s="112"/>
      <c r="CI110" s="112"/>
      <c r="CJ110" s="112"/>
      <c r="CK110" s="112"/>
      <c r="CL110" s="112"/>
      <c r="CM110" s="112"/>
      <c r="CN110" s="112"/>
      <c r="CO110" s="112"/>
      <c r="CP110" s="112"/>
      <c r="CQ110" s="112"/>
      <c r="CR110" s="112"/>
      <c r="CS110" s="112"/>
      <c r="CT110" s="112"/>
      <c r="CU110" s="112"/>
      <c r="CV110" s="112"/>
      <c r="CW110" s="112"/>
      <c r="CX110" s="112"/>
      <c r="CY110" s="112"/>
      <c r="CZ110" s="112"/>
      <c r="DA110" s="112"/>
      <c r="DB110" s="112"/>
      <c r="DC110" s="112"/>
      <c r="DD110" s="112"/>
      <c r="DE110" s="112"/>
      <c r="DF110" s="112"/>
      <c r="DG110" s="112"/>
      <c r="DH110" s="112"/>
      <c r="DI110" s="112"/>
      <c r="DJ110" s="112"/>
      <c r="DK110" s="112"/>
      <c r="DL110" s="112"/>
      <c r="DM110" s="112"/>
      <c r="DN110" s="112"/>
      <c r="DO110" s="112"/>
      <c r="DP110" s="112"/>
      <c r="DQ110" s="112"/>
      <c r="DR110" s="112"/>
      <c r="DS110" s="112"/>
      <c r="DT110" s="112"/>
      <c r="DU110" s="112"/>
      <c r="DV110" s="112"/>
      <c r="DW110" s="112"/>
      <c r="DX110" s="112"/>
      <c r="DY110" s="112"/>
      <c r="DZ110" s="112"/>
      <c r="EA110" s="112"/>
      <c r="EB110" s="112"/>
      <c r="EC110" s="112"/>
      <c r="ED110" s="112"/>
      <c r="EE110" s="112"/>
      <c r="EF110" s="112"/>
      <c r="EG110" s="112"/>
      <c r="EH110" s="112"/>
      <c r="EI110" s="112"/>
      <c r="EJ110" s="112"/>
      <c r="EK110" s="112"/>
      <c r="EL110" s="112"/>
      <c r="EM110" s="112"/>
      <c r="EN110" s="112"/>
      <c r="EO110" s="112"/>
      <c r="EP110" s="112"/>
      <c r="EQ110" s="112"/>
      <c r="ER110" s="112"/>
      <c r="ES110" s="112"/>
      <c r="ET110" s="112"/>
      <c r="EU110" s="112"/>
      <c r="EV110" s="112"/>
      <c r="EW110" s="112"/>
      <c r="EX110" s="112"/>
      <c r="EY110" s="112"/>
      <c r="EZ110" s="112"/>
      <c r="FA110" s="112"/>
      <c r="FB110" s="112"/>
      <c r="FC110" s="112"/>
      <c r="FD110" s="112"/>
      <c r="FE110" s="112"/>
      <c r="FF110" s="112"/>
      <c r="FG110" s="112"/>
      <c r="FH110" s="112"/>
      <c r="FI110" s="112"/>
      <c r="FJ110" s="112"/>
      <c r="FK110" s="112"/>
      <c r="FL110" s="112"/>
      <c r="FM110" s="112"/>
      <c r="FN110" s="112"/>
      <c r="FO110" s="112"/>
      <c r="FP110" s="112"/>
      <c r="FQ110" s="112"/>
      <c r="FR110" s="112"/>
      <c r="FS110" s="112"/>
      <c r="FT110" s="112"/>
      <c r="FU110" s="112"/>
      <c r="FV110" s="112"/>
      <c r="FW110" s="112"/>
      <c r="FX110" s="112"/>
      <c r="FY110" s="112"/>
      <c r="FZ110" s="112"/>
      <c r="GA110" s="112"/>
      <c r="GB110" s="112"/>
      <c r="GC110" s="112"/>
      <c r="GD110" s="112"/>
      <c r="GE110" s="112"/>
      <c r="GF110" s="112"/>
      <c r="GG110" s="112"/>
      <c r="GH110" s="112"/>
      <c r="GI110" s="112"/>
      <c r="GJ110" s="112"/>
      <c r="GK110" s="112"/>
      <c r="GL110" s="112"/>
      <c r="GM110" s="112"/>
      <c r="GN110" s="112"/>
      <c r="GO110" s="112"/>
      <c r="GP110" s="112"/>
      <c r="GQ110" s="112"/>
      <c r="GR110" s="112"/>
      <c r="GS110" s="112"/>
      <c r="GT110" s="112"/>
      <c r="GU110" s="112"/>
      <c r="GV110" s="112"/>
      <c r="GW110" s="112"/>
      <c r="GX110" s="112"/>
      <c r="GY110" s="112"/>
      <c r="GZ110" s="112"/>
      <c r="HA110" s="112"/>
      <c r="HB110" s="112"/>
      <c r="HC110" s="112"/>
      <c r="HD110" s="112"/>
      <c r="HE110" s="112"/>
      <c r="HF110" s="112"/>
      <c r="HG110" s="112"/>
      <c r="HH110" s="112"/>
      <c r="HI110" s="112"/>
      <c r="HJ110" s="112"/>
      <c r="HK110" s="112"/>
      <c r="HL110" s="112"/>
      <c r="HM110" s="112"/>
      <c r="HN110" s="112"/>
      <c r="HO110" s="112"/>
      <c r="HP110" s="112"/>
      <c r="HQ110" s="112"/>
      <c r="HR110" s="112"/>
      <c r="HS110" s="112"/>
      <c r="HT110" s="112"/>
      <c r="HU110" s="112"/>
      <c r="HV110" s="112"/>
      <c r="HW110" s="112"/>
      <c r="HX110" s="112"/>
      <c r="HY110" s="112"/>
      <c r="HZ110" s="112"/>
      <c r="IA110" s="112"/>
      <c r="IB110" s="112"/>
      <c r="IC110" s="112"/>
      <c r="ID110" s="112"/>
      <c r="IE110" s="112"/>
      <c r="IF110" s="112"/>
      <c r="IG110" s="112"/>
      <c r="IH110" s="112"/>
      <c r="II110" s="112"/>
      <c r="IJ110" s="112"/>
      <c r="IK110" s="112"/>
      <c r="IL110" s="112"/>
      <c r="IM110" s="112"/>
      <c r="IN110" s="112"/>
      <c r="IO110" s="112"/>
      <c r="IP110" s="112"/>
      <c r="IQ110" s="112"/>
      <c r="IR110" s="112"/>
      <c r="IS110" s="112"/>
      <c r="IT110" s="112"/>
      <c r="IU110" s="112"/>
      <c r="IV110" s="112"/>
      <c r="IW110" s="112"/>
      <c r="IX110" s="112"/>
      <c r="IY110" s="112"/>
      <c r="IZ110" s="112"/>
      <c r="JA110" s="112"/>
      <c r="JB110" s="112"/>
      <c r="JC110" s="112"/>
      <c r="JD110" s="112"/>
      <c r="JE110" s="112"/>
      <c r="JF110" s="112"/>
      <c r="JG110" s="112"/>
      <c r="JH110" s="112"/>
      <c r="JI110" s="112"/>
      <c r="JJ110" s="112"/>
      <c r="JK110" s="112"/>
      <c r="JL110" s="112"/>
      <c r="JM110" s="112"/>
      <c r="JN110" s="112"/>
      <c r="JO110" s="112"/>
      <c r="JP110" s="112"/>
      <c r="JQ110" s="112"/>
      <c r="JR110" s="112"/>
      <c r="JS110" s="112"/>
      <c r="JT110" s="112"/>
      <c r="JU110" s="112"/>
      <c r="JV110" s="112"/>
      <c r="JW110" s="112"/>
      <c r="JX110" s="112"/>
      <c r="JY110" s="112"/>
      <c r="JZ110" s="112"/>
      <c r="KA110" s="112"/>
      <c r="KB110" s="112"/>
      <c r="KC110" s="112"/>
      <c r="KD110" s="112"/>
      <c r="KE110" s="112"/>
      <c r="KF110" s="112"/>
      <c r="KG110" s="112"/>
      <c r="KH110" s="112"/>
      <c r="KI110" s="112"/>
      <c r="KJ110" s="112"/>
      <c r="KK110" s="112"/>
      <c r="KL110" s="112"/>
      <c r="KM110" s="112"/>
      <c r="KN110" s="112"/>
      <c r="KO110" s="112"/>
      <c r="KP110" s="112"/>
      <c r="KQ110" s="112"/>
      <c r="KR110" s="112"/>
      <c r="KS110" s="112"/>
      <c r="KT110" s="112"/>
      <c r="KU110" s="112"/>
      <c r="KV110" s="112"/>
      <c r="KW110" s="112"/>
      <c r="KX110" s="112"/>
      <c r="KY110" s="112"/>
      <c r="KZ110" s="112"/>
      <c r="LA110" s="112"/>
      <c r="LB110" s="112"/>
      <c r="LC110" s="112"/>
      <c r="LD110" s="112"/>
      <c r="LE110" s="112"/>
      <c r="LF110" s="112"/>
      <c r="LG110" s="112"/>
      <c r="LH110" s="112"/>
      <c r="LI110" s="112"/>
      <c r="LJ110" s="112"/>
      <c r="LK110" s="112"/>
      <c r="LL110" s="112"/>
      <c r="LM110" s="112"/>
      <c r="LN110" s="112"/>
      <c r="LO110" s="112"/>
      <c r="LP110" s="112"/>
      <c r="LQ110" s="112"/>
      <c r="LR110" s="112"/>
      <c r="LS110" s="112"/>
      <c r="LT110" s="112"/>
      <c r="LU110" s="112"/>
      <c r="LV110" s="112"/>
      <c r="LW110" s="112"/>
      <c r="LX110" s="112"/>
      <c r="LY110" s="112"/>
      <c r="LZ110" s="112"/>
      <c r="MA110" s="112"/>
      <c r="MB110" s="112"/>
      <c r="MC110" s="112"/>
      <c r="MD110" s="112"/>
      <c r="ME110" s="112"/>
      <c r="MF110" s="112"/>
      <c r="MG110" s="112"/>
      <c r="MH110" s="112"/>
      <c r="MI110" s="112"/>
      <c r="MJ110" s="112"/>
      <c r="MK110" s="112"/>
      <c r="ML110" s="112"/>
      <c r="MM110" s="112"/>
      <c r="MN110" s="112"/>
      <c r="MO110" s="112"/>
      <c r="MP110" s="112"/>
      <c r="MQ110" s="112"/>
      <c r="MR110" s="112"/>
      <c r="MS110" s="112"/>
      <c r="MT110" s="112"/>
      <c r="MU110" s="112"/>
      <c r="MV110" s="112"/>
      <c r="MW110" s="112"/>
      <c r="MX110" s="112"/>
      <c r="MY110" s="112"/>
      <c r="MZ110" s="112"/>
      <c r="NA110" s="112"/>
      <c r="NB110" s="112"/>
      <c r="NC110" s="112"/>
      <c r="ND110" s="112"/>
      <c r="NE110" s="112"/>
      <c r="NF110" s="112"/>
      <c r="NG110" s="112"/>
      <c r="NH110" s="112"/>
      <c r="NI110" s="112"/>
      <c r="NJ110" s="112"/>
      <c r="NK110" s="112"/>
      <c r="NL110" s="112"/>
      <c r="NM110" s="112"/>
      <c r="NN110" s="112"/>
      <c r="NO110" s="112"/>
      <c r="NP110" s="112"/>
      <c r="NQ110" s="112"/>
      <c r="NR110" s="112"/>
      <c r="NS110" s="112"/>
      <c r="NT110" s="112"/>
      <c r="NU110" s="112"/>
      <c r="NV110" s="112"/>
      <c r="NW110" s="112"/>
      <c r="NX110" s="112"/>
      <c r="NY110" s="112"/>
      <c r="NZ110" s="112"/>
      <c r="OA110" s="112"/>
      <c r="OB110" s="112"/>
      <c r="OC110" s="112"/>
      <c r="OD110" s="112"/>
      <c r="OE110" s="112"/>
      <c r="OF110" s="112"/>
      <c r="OG110" s="112"/>
      <c r="OH110" s="112"/>
      <c r="OI110" s="112"/>
      <c r="OJ110" s="112"/>
      <c r="OK110" s="112"/>
      <c r="OL110" s="112"/>
      <c r="OM110" s="112"/>
      <c r="ON110" s="112"/>
      <c r="OO110" s="112"/>
      <c r="OP110" s="112"/>
      <c r="OQ110" s="112"/>
      <c r="OR110" s="112"/>
      <c r="OS110" s="112"/>
      <c r="OT110" s="112"/>
      <c r="OU110" s="112"/>
      <c r="OV110" s="112"/>
      <c r="OW110" s="112"/>
      <c r="OX110" s="112"/>
      <c r="OY110" s="112"/>
      <c r="OZ110" s="112"/>
      <c r="PA110" s="112"/>
      <c r="PB110" s="112"/>
      <c r="PC110" s="112"/>
      <c r="PD110" s="112"/>
      <c r="PE110" s="112"/>
      <c r="PF110" s="112"/>
      <c r="PG110" s="112"/>
      <c r="PH110" s="112"/>
      <c r="PI110" s="112"/>
      <c r="PJ110" s="112"/>
      <c r="PK110" s="112"/>
      <c r="PL110" s="112"/>
      <c r="PM110" s="112"/>
      <c r="PN110" s="112"/>
      <c r="PO110" s="112"/>
      <c r="PP110" s="112"/>
      <c r="PQ110" s="112"/>
      <c r="PR110" s="112"/>
      <c r="PS110" s="112"/>
      <c r="PT110" s="112"/>
      <c r="PU110" s="112"/>
      <c r="PV110" s="112"/>
      <c r="PW110" s="112"/>
      <c r="PX110" s="112"/>
      <c r="PY110" s="112"/>
      <c r="PZ110" s="112"/>
      <c r="QA110" s="112"/>
      <c r="QB110" s="112"/>
      <c r="QC110" s="112"/>
      <c r="QD110" s="112"/>
      <c r="QE110" s="112"/>
      <c r="QF110" s="112"/>
      <c r="QG110" s="112"/>
      <c r="QH110" s="112"/>
      <c r="QI110" s="112"/>
      <c r="QJ110" s="112"/>
      <c r="QK110" s="112"/>
      <c r="QL110" s="112"/>
      <c r="QM110" s="112"/>
      <c r="QN110" s="112"/>
      <c r="QO110" s="112"/>
      <c r="QP110" s="112"/>
      <c r="QQ110" s="112"/>
      <c r="QR110" s="112"/>
      <c r="QS110" s="112"/>
      <c r="QT110" s="112"/>
      <c r="QU110" s="112"/>
      <c r="QV110" s="112"/>
      <c r="QW110" s="112"/>
      <c r="QX110" s="112"/>
      <c r="QY110" s="112"/>
      <c r="QZ110" s="112"/>
      <c r="RA110" s="112"/>
      <c r="RB110" s="112"/>
      <c r="RC110" s="112"/>
      <c r="RD110" s="112"/>
      <c r="RE110" s="112"/>
      <c r="RF110" s="112"/>
      <c r="RG110" s="112"/>
      <c r="RH110" s="112"/>
      <c r="RI110" s="112"/>
      <c r="RJ110" s="112"/>
      <c r="RK110" s="112"/>
      <c r="RL110" s="112"/>
      <c r="RM110" s="112"/>
      <c r="RN110" s="112"/>
      <c r="RO110" s="112"/>
      <c r="RP110" s="112"/>
      <c r="RQ110" s="112"/>
      <c r="RR110" s="112"/>
      <c r="RS110" s="112"/>
      <c r="RT110" s="112"/>
      <c r="RU110" s="112"/>
      <c r="RV110" s="112"/>
      <c r="RW110" s="112"/>
      <c r="RX110" s="112"/>
      <c r="RY110" s="112"/>
      <c r="RZ110" s="112"/>
      <c r="SA110" s="112"/>
      <c r="SB110" s="112"/>
      <c r="SC110" s="112"/>
      <c r="SD110" s="112"/>
      <c r="SE110" s="112"/>
      <c r="SF110" s="112"/>
      <c r="SG110" s="112"/>
      <c r="SH110" s="112"/>
      <c r="SI110" s="112"/>
      <c r="SJ110" s="112"/>
      <c r="SK110" s="112"/>
      <c r="SL110" s="112"/>
      <c r="SM110" s="112"/>
      <c r="SN110" s="112"/>
      <c r="SO110" s="112"/>
      <c r="SP110" s="112"/>
      <c r="SQ110" s="112"/>
      <c r="SR110" s="112"/>
      <c r="SS110" s="112"/>
      <c r="ST110" s="112"/>
      <c r="SU110" s="112"/>
      <c r="SV110" s="112"/>
      <c r="SW110" s="112"/>
      <c r="SX110" s="112"/>
      <c r="SY110" s="112"/>
      <c r="SZ110" s="112"/>
      <c r="TA110" s="112"/>
      <c r="TB110" s="112"/>
      <c r="TC110" s="112"/>
      <c r="TD110" s="112"/>
      <c r="TE110" s="112"/>
      <c r="TF110" s="112"/>
      <c r="TG110" s="112"/>
      <c r="TH110" s="112"/>
      <c r="TI110" s="112"/>
      <c r="TJ110" s="112"/>
      <c r="TK110" s="112"/>
      <c r="TL110" s="112"/>
      <c r="TM110" s="112"/>
      <c r="TN110" s="112"/>
      <c r="TO110" s="112"/>
      <c r="TP110" s="112"/>
      <c r="TQ110" s="112"/>
      <c r="TR110" s="112"/>
      <c r="TS110" s="112"/>
      <c r="TT110" s="112"/>
      <c r="TU110" s="112"/>
      <c r="TV110" s="112"/>
      <c r="TW110" s="112"/>
      <c r="TX110" s="112"/>
      <c r="TY110" s="112"/>
      <c r="TZ110" s="112"/>
      <c r="UA110" s="112"/>
      <c r="UB110" s="112"/>
      <c r="UC110" s="112"/>
      <c r="UD110" s="112"/>
      <c r="UE110" s="112"/>
      <c r="UF110" s="112"/>
      <c r="UG110" s="112"/>
      <c r="UH110" s="112"/>
      <c r="UI110" s="112"/>
      <c r="UJ110" s="112"/>
      <c r="UK110" s="112"/>
      <c r="UL110" s="112"/>
      <c r="UM110" s="112"/>
      <c r="UN110" s="112"/>
      <c r="UO110" s="112"/>
      <c r="UP110" s="112"/>
      <c r="UQ110" s="112"/>
      <c r="UR110" s="112"/>
      <c r="US110" s="112"/>
      <c r="UT110" s="112"/>
      <c r="UU110" s="112"/>
      <c r="UV110" s="112"/>
      <c r="UW110" s="112"/>
      <c r="UX110" s="112"/>
      <c r="UY110" s="112"/>
      <c r="UZ110" s="112"/>
      <c r="VA110" s="112"/>
      <c r="VB110" s="112"/>
      <c r="VC110" s="112"/>
      <c r="VD110" s="112"/>
      <c r="VE110" s="112"/>
      <c r="VF110" s="112"/>
      <c r="VG110" s="112"/>
      <c r="VH110" s="112"/>
      <c r="VI110" s="112"/>
      <c r="VJ110" s="112"/>
      <c r="VK110" s="112"/>
      <c r="VL110" s="112"/>
      <c r="VM110" s="112"/>
      <c r="VN110" s="112"/>
      <c r="VO110" s="112"/>
      <c r="VP110" s="112"/>
      <c r="VQ110" s="112"/>
      <c r="VR110" s="112"/>
      <c r="VS110" s="112"/>
      <c r="VT110" s="112"/>
      <c r="VU110" s="112"/>
      <c r="VV110" s="112"/>
      <c r="VW110" s="112"/>
      <c r="VX110" s="112"/>
      <c r="VY110" s="112"/>
      <c r="VZ110" s="112"/>
      <c r="WA110" s="112"/>
      <c r="WB110" s="112"/>
      <c r="WC110" s="112"/>
      <c r="WD110" s="112"/>
      <c r="WE110" s="112"/>
      <c r="WF110" s="112"/>
      <c r="WG110" s="112"/>
      <c r="WH110" s="112"/>
      <c r="WI110" s="112"/>
      <c r="WJ110" s="112"/>
      <c r="WK110" s="112"/>
      <c r="WL110" s="112"/>
      <c r="WM110" s="112"/>
      <c r="WN110" s="112"/>
      <c r="WO110" s="112"/>
      <c r="WP110" s="112"/>
      <c r="WQ110" s="112"/>
      <c r="WR110" s="112"/>
      <c r="WS110" s="112"/>
      <c r="WT110" s="112"/>
      <c r="WU110" s="112"/>
      <c r="WV110" s="112"/>
      <c r="WW110" s="112"/>
      <c r="WX110" s="112"/>
      <c r="WY110" s="112"/>
      <c r="WZ110" s="112"/>
      <c r="XA110" s="112"/>
      <c r="XB110" s="112"/>
      <c r="XC110" s="112"/>
      <c r="XD110" s="112"/>
      <c r="XE110" s="112"/>
      <c r="XF110" s="112"/>
      <c r="XG110" s="112"/>
      <c r="XH110" s="112"/>
      <c r="XI110" s="112"/>
      <c r="XJ110" s="112"/>
      <c r="XK110" s="112"/>
      <c r="XL110" s="112"/>
      <c r="XM110" s="112"/>
      <c r="XN110" s="112"/>
      <c r="XO110" s="112"/>
      <c r="XP110" s="112"/>
      <c r="XQ110" s="112"/>
      <c r="XR110" s="112"/>
      <c r="XS110" s="112"/>
      <c r="XT110" s="112"/>
      <c r="XU110" s="112"/>
      <c r="XV110" s="112"/>
      <c r="XW110" s="112"/>
      <c r="XX110" s="112"/>
      <c r="XY110" s="112"/>
      <c r="XZ110" s="112"/>
      <c r="YA110" s="112"/>
      <c r="YB110" s="112"/>
      <c r="YC110" s="112"/>
      <c r="YD110" s="112"/>
      <c r="YE110" s="112"/>
      <c r="YF110" s="112"/>
      <c r="YG110" s="112"/>
      <c r="YH110" s="112"/>
      <c r="YI110" s="112"/>
      <c r="YJ110" s="112"/>
      <c r="YK110" s="112"/>
      <c r="YL110" s="112"/>
      <c r="YM110" s="112"/>
      <c r="YN110" s="112"/>
      <c r="YO110" s="112"/>
      <c r="YP110" s="112"/>
      <c r="YQ110" s="112"/>
      <c r="YR110" s="112"/>
      <c r="YS110" s="112"/>
      <c r="YT110" s="112"/>
      <c r="YU110" s="112"/>
      <c r="YV110" s="112"/>
      <c r="YW110" s="112"/>
      <c r="YX110" s="112"/>
      <c r="YY110" s="112"/>
      <c r="YZ110" s="112"/>
      <c r="ZA110" s="112"/>
      <c r="ZB110" s="112"/>
      <c r="ZC110" s="112"/>
      <c r="ZD110" s="112"/>
      <c r="ZE110" s="112"/>
      <c r="ZF110" s="112"/>
      <c r="ZG110" s="112"/>
      <c r="ZH110" s="112"/>
      <c r="ZI110" s="112"/>
      <c r="ZJ110" s="112"/>
      <c r="ZK110" s="112"/>
      <c r="ZL110" s="112"/>
      <c r="ZM110" s="112"/>
      <c r="ZN110" s="112"/>
      <c r="ZO110" s="112"/>
      <c r="ZP110" s="112"/>
      <c r="ZQ110" s="112"/>
      <c r="ZR110" s="112"/>
      <c r="ZS110" s="112"/>
      <c r="ZT110" s="112"/>
      <c r="ZU110" s="112"/>
      <c r="ZV110" s="112"/>
      <c r="ZW110" s="112"/>
      <c r="ZX110" s="112"/>
      <c r="ZY110" s="112"/>
      <c r="ZZ110" s="112"/>
      <c r="AAA110" s="112"/>
      <c r="AAB110" s="112"/>
      <c r="AAC110" s="112"/>
      <c r="AAD110" s="112"/>
      <c r="AAE110" s="112"/>
      <c r="AAF110" s="112"/>
      <c r="AAG110" s="112"/>
      <c r="AAH110" s="112"/>
      <c r="AAI110" s="112"/>
      <c r="AAJ110" s="112"/>
      <c r="AAK110" s="112"/>
      <c r="AAL110" s="112"/>
      <c r="AAM110" s="112"/>
      <c r="AAN110" s="112"/>
      <c r="AAO110" s="112"/>
      <c r="AAP110" s="112"/>
      <c r="AAQ110" s="112"/>
      <c r="AAR110" s="112"/>
      <c r="AAS110" s="112"/>
      <c r="AAT110" s="112"/>
      <c r="AAU110" s="112"/>
      <c r="AAV110" s="112"/>
      <c r="AAW110" s="112"/>
      <c r="AAX110" s="112"/>
      <c r="AAY110" s="112"/>
      <c r="AAZ110" s="112"/>
      <c r="ABA110" s="112"/>
      <c r="ABB110" s="112"/>
      <c r="ABC110" s="112"/>
      <c r="ABD110" s="112"/>
      <c r="ABE110" s="112"/>
      <c r="ABF110" s="112"/>
      <c r="ABG110" s="112"/>
      <c r="ABH110" s="112"/>
      <c r="ABI110" s="112"/>
      <c r="ABJ110" s="112"/>
      <c r="ABK110" s="112"/>
      <c r="ABL110" s="112"/>
      <c r="ABM110" s="112"/>
      <c r="ABN110" s="112"/>
      <c r="ABO110" s="112"/>
      <c r="ABP110" s="112"/>
      <c r="ABQ110" s="112"/>
      <c r="ABR110" s="112"/>
      <c r="ABS110" s="112"/>
      <c r="ABT110" s="112"/>
      <c r="ABU110" s="112"/>
      <c r="ABV110" s="112"/>
      <c r="ABW110" s="112"/>
      <c r="ABX110" s="112"/>
      <c r="ABY110" s="112"/>
      <c r="ABZ110" s="112"/>
      <c r="ACA110" s="112"/>
      <c r="ACB110" s="112"/>
      <c r="ACC110" s="112"/>
      <c r="ACD110" s="112"/>
      <c r="ACE110" s="112"/>
      <c r="ACF110" s="112"/>
      <c r="ACG110" s="112"/>
      <c r="ACH110" s="112"/>
      <c r="ACI110" s="112"/>
      <c r="ACJ110" s="112"/>
      <c r="ACK110" s="112"/>
      <c r="ACL110" s="112"/>
      <c r="ACM110" s="112"/>
      <c r="ACN110" s="112"/>
      <c r="ACO110" s="112"/>
      <c r="ACP110" s="112"/>
      <c r="ACQ110" s="112"/>
      <c r="ACR110" s="112"/>
      <c r="ACS110" s="112"/>
      <c r="ACT110" s="112"/>
      <c r="ACU110" s="112"/>
      <c r="ACV110" s="112"/>
      <c r="ACW110" s="112"/>
      <c r="ACX110" s="112"/>
      <c r="ACY110" s="112"/>
      <c r="ACZ110" s="112"/>
      <c r="ADA110" s="112"/>
      <c r="ADB110" s="112"/>
      <c r="ADC110" s="112"/>
      <c r="ADD110" s="112"/>
      <c r="ADE110" s="112"/>
      <c r="ADF110" s="112"/>
      <c r="ADG110" s="112"/>
      <c r="ADH110" s="112"/>
      <c r="ADI110" s="112"/>
      <c r="ADJ110" s="112"/>
      <c r="ADK110" s="112"/>
      <c r="ADL110" s="112"/>
      <c r="ADM110" s="112"/>
      <c r="ADN110" s="112"/>
      <c r="ADO110" s="112"/>
      <c r="ADP110" s="112"/>
      <c r="ADQ110" s="112"/>
      <c r="ADR110" s="112"/>
      <c r="ADS110" s="112"/>
      <c r="ADT110" s="112"/>
      <c r="ADU110" s="112"/>
      <c r="ADV110" s="112"/>
      <c r="ADW110" s="112"/>
      <c r="ADX110" s="112"/>
      <c r="ADY110" s="112"/>
      <c r="ADZ110" s="112"/>
      <c r="AEA110" s="112"/>
      <c r="AEB110" s="112"/>
      <c r="AEC110" s="112"/>
      <c r="AED110" s="112"/>
      <c r="AEE110" s="112"/>
      <c r="AEF110" s="112"/>
      <c r="AEG110" s="112"/>
      <c r="AEH110" s="112"/>
      <c r="AEI110" s="112"/>
      <c r="AEJ110" s="112"/>
      <c r="AEK110" s="112"/>
      <c r="AEL110" s="112"/>
      <c r="AEM110" s="112"/>
      <c r="AEN110" s="112"/>
      <c r="AEO110" s="112"/>
      <c r="AEP110" s="112"/>
      <c r="AEQ110" s="112"/>
      <c r="AER110" s="112"/>
      <c r="AES110" s="112"/>
      <c r="AET110" s="112"/>
      <c r="AEU110" s="112"/>
      <c r="AEV110" s="112"/>
      <c r="AEW110" s="112"/>
      <c r="AEX110" s="112"/>
      <c r="AEY110" s="112"/>
      <c r="AEZ110" s="112"/>
      <c r="AFA110" s="112"/>
      <c r="AFB110" s="112"/>
      <c r="AFC110" s="112"/>
      <c r="AFD110" s="112"/>
      <c r="AFE110" s="112"/>
      <c r="AFF110" s="112"/>
      <c r="AFG110" s="112"/>
      <c r="AFH110" s="112"/>
      <c r="AFI110" s="112"/>
      <c r="AFJ110" s="112"/>
      <c r="AFK110" s="112"/>
      <c r="AFL110" s="112"/>
      <c r="AFM110" s="112"/>
      <c r="AFN110" s="112"/>
      <c r="AFO110" s="112"/>
      <c r="AFP110" s="112"/>
      <c r="AFQ110" s="112"/>
      <c r="AFR110" s="112"/>
      <c r="AFS110" s="112"/>
      <c r="AFT110" s="112"/>
      <c r="AFU110" s="112"/>
      <c r="AFV110" s="112"/>
      <c r="AFW110" s="112"/>
      <c r="AFX110" s="112"/>
      <c r="AFY110" s="112"/>
      <c r="AFZ110" s="112"/>
      <c r="AGA110" s="112"/>
      <c r="AGB110" s="112"/>
      <c r="AGC110" s="112"/>
      <c r="AGD110" s="112"/>
      <c r="AGE110" s="112"/>
      <c r="AGF110" s="112"/>
      <c r="AGG110" s="112"/>
      <c r="AGH110" s="112"/>
      <c r="AGI110" s="112"/>
      <c r="AGJ110" s="112"/>
      <c r="AGK110" s="112"/>
      <c r="AGL110" s="112"/>
      <c r="AGM110" s="112"/>
      <c r="AGN110" s="112"/>
      <c r="AGO110" s="112"/>
      <c r="AGP110" s="112"/>
      <c r="AGQ110" s="112"/>
      <c r="AGR110" s="112"/>
      <c r="AGS110" s="112"/>
      <c r="AGT110" s="112"/>
      <c r="AGU110" s="112"/>
      <c r="AGV110" s="112"/>
      <c r="AGW110" s="112"/>
      <c r="AGX110" s="112"/>
      <c r="AGY110" s="112"/>
      <c r="AGZ110" s="112"/>
      <c r="AHA110" s="112"/>
      <c r="AHB110" s="112"/>
      <c r="AHC110" s="112"/>
      <c r="AHD110" s="112"/>
      <c r="AHE110" s="112"/>
      <c r="AHF110" s="112"/>
      <c r="AHG110" s="112"/>
      <c r="AHH110" s="112"/>
      <c r="AHI110" s="112"/>
      <c r="AHJ110" s="112"/>
      <c r="AHK110" s="112"/>
      <c r="AHL110" s="112"/>
      <c r="AHM110" s="112"/>
      <c r="AHN110" s="112"/>
      <c r="AHO110" s="112"/>
      <c r="AHP110" s="112"/>
      <c r="AHQ110" s="112"/>
      <c r="AHR110" s="112"/>
      <c r="AHS110" s="112"/>
      <c r="AHT110" s="112"/>
      <c r="AHU110" s="112"/>
      <c r="AHV110" s="112"/>
      <c r="AHW110" s="112"/>
      <c r="AHX110" s="112"/>
      <c r="AHY110" s="112"/>
      <c r="AHZ110" s="112"/>
      <c r="AIA110" s="112"/>
      <c r="AIB110" s="112"/>
      <c r="AIC110" s="112"/>
      <c r="AID110" s="112"/>
      <c r="AIE110" s="112"/>
      <c r="AIF110" s="112"/>
      <c r="AIG110" s="112"/>
      <c r="AIH110" s="112"/>
      <c r="AII110" s="112"/>
      <c r="AIJ110" s="112"/>
      <c r="AIK110" s="112"/>
      <c r="AIL110" s="112"/>
      <c r="AIM110" s="112"/>
      <c r="AIN110" s="112"/>
      <c r="AIO110" s="112"/>
      <c r="AIP110" s="112"/>
      <c r="AIQ110" s="112"/>
      <c r="AIR110" s="112"/>
      <c r="AIS110" s="112"/>
      <c r="AIT110" s="112"/>
      <c r="AIU110" s="112"/>
      <c r="AIV110" s="112"/>
      <c r="AIW110" s="112"/>
      <c r="AIX110" s="112"/>
      <c r="AIY110" s="112"/>
      <c r="AIZ110" s="112"/>
      <c r="AJA110" s="112"/>
      <c r="AJB110" s="112"/>
      <c r="AJC110" s="112"/>
      <c r="AJD110" s="112"/>
      <c r="AJE110" s="112"/>
      <c r="AJF110" s="112"/>
      <c r="AJG110" s="112"/>
      <c r="AJH110" s="112"/>
      <c r="AJI110" s="112"/>
      <c r="AJJ110" s="112"/>
      <c r="AJK110" s="112"/>
      <c r="AJL110" s="112"/>
      <c r="AJM110" s="112"/>
      <c r="AJN110" s="112"/>
      <c r="AJO110" s="112"/>
      <c r="AJP110" s="112"/>
      <c r="AJQ110" s="112"/>
      <c r="AJR110" s="112"/>
      <c r="AJS110" s="112"/>
      <c r="AJT110" s="112"/>
      <c r="AJU110" s="112"/>
      <c r="AJV110" s="112"/>
      <c r="AJW110" s="112"/>
      <c r="AJX110" s="112"/>
      <c r="AJY110" s="112"/>
      <c r="AJZ110" s="112"/>
      <c r="AKA110" s="112"/>
      <c r="AKB110" s="112"/>
      <c r="AKC110" s="112"/>
      <c r="AKD110" s="112"/>
      <c r="AKE110" s="112"/>
      <c r="AKF110" s="112"/>
      <c r="AKG110" s="112"/>
      <c r="AKH110" s="112"/>
      <c r="AKI110" s="112"/>
      <c r="AKJ110" s="112"/>
      <c r="AKK110" s="112"/>
      <c r="AKL110" s="112"/>
      <c r="AKM110" s="112"/>
      <c r="AKN110" s="112"/>
      <c r="AKO110" s="112"/>
      <c r="AKP110" s="112"/>
      <c r="AKQ110" s="112"/>
      <c r="AKR110" s="112"/>
      <c r="AKS110" s="112"/>
      <c r="AKT110" s="112"/>
      <c r="AKU110" s="112"/>
      <c r="AKV110" s="112"/>
      <c r="AKW110" s="112"/>
      <c r="AKX110" s="112"/>
      <c r="AKY110" s="112"/>
      <c r="AKZ110" s="112"/>
      <c r="ALA110" s="112"/>
      <c r="ALB110" s="112"/>
      <c r="ALC110" s="112"/>
      <c r="ALD110" s="112"/>
      <c r="ALE110" s="112"/>
      <c r="ALF110" s="112"/>
      <c r="ALG110" s="112"/>
      <c r="ALH110" s="112"/>
      <c r="ALI110" s="112"/>
      <c r="ALJ110" s="112"/>
      <c r="ALK110" s="112"/>
      <c r="ALL110" s="112"/>
      <c r="ALM110" s="112"/>
      <c r="ALN110" s="112"/>
      <c r="ALO110" s="112"/>
      <c r="ALP110" s="112"/>
      <c r="ALQ110" s="112"/>
      <c r="ALR110" s="112"/>
      <c r="ALS110" s="112"/>
      <c r="ALT110" s="112"/>
      <c r="ALU110" s="112"/>
      <c r="ALV110" s="112"/>
      <c r="ALW110" s="112"/>
      <c r="ALX110" s="112"/>
      <c r="ALY110" s="112"/>
      <c r="ALZ110" s="112"/>
      <c r="AMA110" s="112"/>
      <c r="AMB110" s="112"/>
      <c r="AMC110" s="112"/>
      <c r="AMD110" s="112"/>
      <c r="AME110" s="112"/>
      <c r="AMF110" s="112"/>
      <c r="AMG110" s="112"/>
      <c r="AMH110" s="112"/>
      <c r="AMI110" s="112"/>
      <c r="AMJ110" s="112"/>
      <c r="AMK110" s="112"/>
      <c r="AML110" s="112"/>
      <c r="AMM110" s="112"/>
      <c r="AMN110" s="112"/>
      <c r="AMO110" s="112"/>
      <c r="AMP110" s="112"/>
      <c r="AMQ110" s="112"/>
      <c r="AMR110" s="112"/>
      <c r="AMS110" s="112"/>
      <c r="AMT110" s="112"/>
      <c r="AMU110" s="112"/>
      <c r="AMV110" s="112"/>
      <c r="AMW110" s="112"/>
      <c r="AMX110" s="112"/>
      <c r="AMY110" s="112"/>
      <c r="AMZ110" s="112"/>
      <c r="ANA110" s="112"/>
      <c r="ANB110" s="112"/>
      <c r="ANC110" s="112"/>
      <c r="AND110" s="112"/>
      <c r="ANE110" s="112"/>
      <c r="ANF110" s="112"/>
      <c r="ANG110" s="112"/>
      <c r="ANH110" s="112"/>
      <c r="ANI110" s="112"/>
      <c r="ANJ110" s="112"/>
      <c r="ANK110" s="112"/>
      <c r="ANL110" s="112"/>
      <c r="ANM110" s="112"/>
      <c r="ANN110" s="112"/>
      <c r="ANO110" s="112"/>
      <c r="ANP110" s="112"/>
      <c r="ANQ110" s="112"/>
      <c r="ANR110" s="112"/>
      <c r="ANS110" s="112"/>
      <c r="ANT110" s="112"/>
      <c r="ANU110" s="112"/>
      <c r="ANV110" s="112"/>
      <c r="ANW110" s="112"/>
      <c r="ANX110" s="112"/>
      <c r="ANY110" s="112"/>
      <c r="ANZ110" s="112"/>
      <c r="AOA110" s="112"/>
      <c r="AOB110" s="112"/>
      <c r="AOC110" s="112"/>
      <c r="AOD110" s="112"/>
      <c r="AOE110" s="112"/>
      <c r="AOF110" s="112"/>
      <c r="AOG110" s="112"/>
      <c r="AOH110" s="112"/>
      <c r="AOI110" s="112"/>
      <c r="AOJ110" s="112"/>
      <c r="AOK110" s="112"/>
      <c r="AOL110" s="112"/>
      <c r="AOM110" s="112"/>
      <c r="AON110" s="112"/>
      <c r="AOO110" s="112"/>
      <c r="AOP110" s="112"/>
      <c r="AOQ110" s="112"/>
      <c r="AOR110" s="112"/>
      <c r="AOS110" s="112"/>
      <c r="AOT110" s="112"/>
      <c r="AOU110" s="112"/>
      <c r="AOV110" s="112"/>
      <c r="AOW110" s="112"/>
      <c r="AOX110" s="112"/>
      <c r="AOY110" s="112"/>
      <c r="AOZ110" s="112"/>
      <c r="APA110" s="112"/>
      <c r="APB110" s="112"/>
      <c r="APC110" s="112"/>
      <c r="APD110" s="112"/>
      <c r="APE110" s="112"/>
      <c r="APF110" s="112"/>
      <c r="APG110" s="112"/>
      <c r="APH110" s="112"/>
      <c r="API110" s="112"/>
      <c r="APJ110" s="112"/>
      <c r="APK110" s="112"/>
      <c r="APL110" s="112"/>
      <c r="APM110" s="112"/>
      <c r="APN110" s="112"/>
      <c r="APO110" s="112"/>
      <c r="APP110" s="112"/>
      <c r="APQ110" s="112"/>
      <c r="APR110" s="112"/>
      <c r="APS110" s="112"/>
      <c r="APT110" s="112"/>
      <c r="APU110" s="112"/>
      <c r="APV110" s="112"/>
      <c r="APW110" s="112"/>
      <c r="APX110" s="112"/>
      <c r="APY110" s="112"/>
      <c r="APZ110" s="112"/>
      <c r="AQA110" s="112"/>
      <c r="AQB110" s="112"/>
      <c r="AQC110" s="112"/>
      <c r="AQD110" s="112"/>
      <c r="AQE110" s="112"/>
      <c r="AQF110" s="112"/>
      <c r="AQG110" s="112"/>
      <c r="AQH110" s="112"/>
      <c r="AQI110" s="112"/>
      <c r="AQJ110" s="112"/>
      <c r="AQK110" s="112"/>
      <c r="AQL110" s="112"/>
      <c r="AQM110" s="112"/>
      <c r="AQN110" s="112"/>
      <c r="AQO110" s="112"/>
      <c r="AQP110" s="112"/>
      <c r="AQQ110" s="112"/>
      <c r="AQR110" s="112"/>
      <c r="AQS110" s="112"/>
      <c r="AQT110" s="112"/>
      <c r="AQU110" s="112"/>
      <c r="AQV110" s="112"/>
      <c r="AQW110" s="112"/>
      <c r="AQX110" s="112"/>
      <c r="AQY110" s="112"/>
      <c r="AQZ110" s="112"/>
      <c r="ARA110" s="112"/>
      <c r="ARB110" s="112"/>
      <c r="ARC110" s="112"/>
      <c r="ARD110" s="112"/>
      <c r="ARE110" s="112"/>
      <c r="ARF110" s="112"/>
      <c r="ARG110" s="112"/>
      <c r="ARH110" s="112"/>
      <c r="ARI110" s="112"/>
      <c r="ARJ110" s="112"/>
      <c r="ARK110" s="112"/>
      <c r="ARL110" s="112"/>
      <c r="ARM110" s="112"/>
      <c r="ARN110" s="112"/>
      <c r="ARO110" s="112"/>
      <c r="ARP110" s="112"/>
      <c r="ARQ110" s="112"/>
      <c r="ARR110" s="112"/>
      <c r="ARS110" s="112"/>
      <c r="ART110" s="112"/>
      <c r="ARU110" s="112"/>
      <c r="ARV110" s="112"/>
      <c r="ARW110" s="112"/>
      <c r="ARX110" s="112"/>
      <c r="ARY110" s="112"/>
      <c r="ARZ110" s="112"/>
      <c r="ASA110" s="112"/>
      <c r="ASB110" s="112"/>
      <c r="ASC110" s="112"/>
      <c r="ASD110" s="112"/>
      <c r="ASE110" s="112"/>
      <c r="ASF110" s="112"/>
      <c r="ASG110" s="112"/>
      <c r="ASH110" s="112"/>
      <c r="ASI110" s="112"/>
      <c r="ASJ110" s="112"/>
      <c r="ASK110" s="112"/>
      <c r="ASL110" s="112"/>
      <c r="ASM110" s="112"/>
      <c r="ASN110" s="112"/>
      <c r="ASO110" s="112"/>
      <c r="ASP110" s="112"/>
      <c r="ASQ110" s="112"/>
      <c r="ASR110" s="112"/>
      <c r="ASS110" s="112"/>
      <c r="AST110" s="112"/>
      <c r="ASU110" s="112"/>
      <c r="ASV110" s="112"/>
      <c r="ASW110" s="112"/>
      <c r="ASX110" s="112"/>
      <c r="ASY110" s="112"/>
      <c r="ASZ110" s="112"/>
      <c r="ATA110" s="112"/>
      <c r="ATB110" s="112"/>
      <c r="ATC110" s="112"/>
      <c r="ATD110" s="112"/>
      <c r="ATE110" s="112"/>
      <c r="ATF110" s="112"/>
      <c r="ATG110" s="112"/>
      <c r="ATH110" s="112"/>
      <c r="ATI110" s="112"/>
      <c r="ATJ110" s="112"/>
      <c r="ATK110" s="112"/>
      <c r="ATL110" s="112"/>
      <c r="ATM110" s="112"/>
      <c r="ATN110" s="112"/>
      <c r="ATO110" s="112"/>
      <c r="ATP110" s="112"/>
      <c r="ATQ110" s="112"/>
      <c r="ATR110" s="112"/>
      <c r="ATS110" s="112"/>
      <c r="ATT110" s="112"/>
      <c r="ATU110" s="112"/>
      <c r="ATV110" s="112"/>
      <c r="ATW110" s="112"/>
      <c r="ATX110" s="112"/>
      <c r="ATY110" s="112"/>
      <c r="ATZ110" s="112"/>
      <c r="AUA110" s="112"/>
      <c r="AUB110" s="112"/>
      <c r="AUC110" s="112"/>
      <c r="AUD110" s="112"/>
      <c r="AUE110" s="112"/>
      <c r="AUF110" s="112"/>
      <c r="AUG110" s="112"/>
      <c r="AUH110" s="112"/>
      <c r="AUI110" s="112"/>
      <c r="AUJ110" s="112"/>
      <c r="AUK110" s="112"/>
      <c r="AUL110" s="112"/>
      <c r="AUM110" s="112"/>
      <c r="AUN110" s="112"/>
      <c r="AUO110" s="112"/>
      <c r="AUP110" s="112"/>
      <c r="AUQ110" s="112"/>
      <c r="AUR110" s="112"/>
      <c r="AUS110" s="112"/>
      <c r="AUT110" s="112"/>
      <c r="AUU110" s="112"/>
      <c r="AUV110" s="112"/>
      <c r="AUW110" s="112"/>
      <c r="AUX110" s="112"/>
      <c r="AUY110" s="112"/>
      <c r="AUZ110" s="112"/>
      <c r="AVA110" s="112"/>
      <c r="AVB110" s="112"/>
      <c r="AVC110" s="112"/>
      <c r="AVD110" s="112"/>
      <c r="AVE110" s="112"/>
      <c r="AVF110" s="112"/>
      <c r="AVG110" s="112"/>
      <c r="AVH110" s="112"/>
      <c r="AVI110" s="112"/>
      <c r="AVJ110" s="112"/>
      <c r="AVK110" s="112"/>
      <c r="AVL110" s="112"/>
      <c r="AVM110" s="112"/>
      <c r="AVN110" s="112"/>
      <c r="AVO110" s="112"/>
      <c r="AVP110" s="112"/>
      <c r="AVQ110" s="112"/>
      <c r="AVR110" s="112"/>
      <c r="AVS110" s="112"/>
      <c r="AVT110" s="112"/>
      <c r="AVU110" s="112"/>
      <c r="AVV110" s="112"/>
      <c r="AVW110" s="112"/>
      <c r="AVX110" s="112"/>
      <c r="AVY110" s="112"/>
      <c r="AVZ110" s="112"/>
      <c r="AWA110" s="112"/>
      <c r="AWB110" s="112"/>
      <c r="AWC110" s="112"/>
      <c r="AWD110" s="112"/>
      <c r="AWE110" s="112"/>
      <c r="AWF110" s="112"/>
      <c r="AWG110" s="112"/>
      <c r="AWH110" s="112"/>
      <c r="AWI110" s="112"/>
      <c r="AWJ110" s="112"/>
      <c r="AWK110" s="112"/>
      <c r="AWL110" s="112"/>
      <c r="AWM110" s="112"/>
      <c r="AWN110" s="112"/>
      <c r="AWO110" s="112"/>
      <c r="AWP110" s="112"/>
      <c r="AWQ110" s="112"/>
      <c r="AWR110" s="112"/>
      <c r="AWS110" s="112"/>
      <c r="AWT110" s="112"/>
      <c r="AWU110" s="112"/>
      <c r="AWV110" s="112"/>
      <c r="AWW110" s="112"/>
      <c r="AWX110" s="112"/>
      <c r="AWY110" s="112"/>
      <c r="AWZ110" s="112"/>
      <c r="AXA110" s="112"/>
      <c r="AXB110" s="112"/>
      <c r="AXC110" s="112"/>
      <c r="AXD110" s="112"/>
      <c r="AXE110" s="112"/>
      <c r="AXF110" s="112"/>
      <c r="AXG110" s="112"/>
      <c r="AXH110" s="112"/>
      <c r="AXI110" s="112"/>
      <c r="AXJ110" s="112"/>
      <c r="AXK110" s="112"/>
      <c r="AXL110" s="112"/>
      <c r="AXM110" s="112"/>
      <c r="AXN110" s="112"/>
      <c r="AXO110" s="112"/>
      <c r="AXP110" s="112"/>
      <c r="AXQ110" s="112"/>
      <c r="AXR110" s="112"/>
      <c r="AXS110" s="112"/>
      <c r="AXT110" s="112"/>
      <c r="AXU110" s="112"/>
      <c r="AXV110" s="112"/>
      <c r="AXW110" s="112"/>
      <c r="AXX110" s="112"/>
      <c r="AXY110" s="112"/>
      <c r="AXZ110" s="112"/>
      <c r="AYA110" s="112"/>
      <c r="AYB110" s="112"/>
      <c r="AYC110" s="112"/>
      <c r="AYD110" s="112"/>
      <c r="AYE110" s="112"/>
      <c r="AYF110" s="112"/>
      <c r="AYG110" s="112"/>
      <c r="AYH110" s="112"/>
      <c r="AYI110" s="112"/>
      <c r="AYJ110" s="112"/>
      <c r="AYK110" s="112"/>
      <c r="AYL110" s="112"/>
      <c r="AYM110" s="112"/>
      <c r="AYN110" s="112"/>
      <c r="AYO110" s="112"/>
      <c r="AYP110" s="112"/>
      <c r="AYQ110" s="112"/>
      <c r="AYR110" s="112"/>
      <c r="AYS110" s="112"/>
      <c r="AYT110" s="112"/>
      <c r="AYU110" s="112"/>
      <c r="AYV110" s="112"/>
      <c r="AYW110" s="112"/>
      <c r="AYX110" s="112"/>
      <c r="AYY110" s="112"/>
      <c r="AYZ110" s="112"/>
      <c r="AZA110" s="112"/>
      <c r="AZB110" s="112"/>
      <c r="AZC110" s="112"/>
      <c r="AZD110" s="112"/>
      <c r="AZE110" s="112"/>
      <c r="AZF110" s="112"/>
      <c r="AZG110" s="112"/>
      <c r="AZH110" s="112"/>
      <c r="AZI110" s="112"/>
      <c r="AZJ110" s="112"/>
      <c r="AZK110" s="112"/>
      <c r="AZL110" s="112"/>
      <c r="AZM110" s="112"/>
      <c r="AZN110" s="112"/>
      <c r="AZO110" s="112"/>
      <c r="AZP110" s="112"/>
      <c r="AZQ110" s="112"/>
      <c r="AZR110" s="112"/>
      <c r="AZS110" s="112"/>
      <c r="AZT110" s="112"/>
      <c r="AZU110" s="112"/>
      <c r="AZV110" s="112"/>
      <c r="AZW110" s="112"/>
      <c r="AZX110" s="112"/>
      <c r="AZY110" s="112"/>
      <c r="AZZ110" s="112"/>
      <c r="BAA110" s="112"/>
      <c r="BAB110" s="112"/>
      <c r="BAC110" s="112"/>
      <c r="BAD110" s="112"/>
      <c r="BAE110" s="112"/>
      <c r="BAF110" s="112"/>
      <c r="BAG110" s="112"/>
      <c r="BAH110" s="112"/>
      <c r="BAI110" s="112"/>
      <c r="BAJ110" s="112"/>
      <c r="BAK110" s="112"/>
      <c r="BAL110" s="112"/>
      <c r="BAM110" s="112"/>
      <c r="BAN110" s="112"/>
      <c r="BAO110" s="112"/>
      <c r="BAP110" s="112"/>
      <c r="BAQ110" s="112"/>
      <c r="BAR110" s="112"/>
      <c r="BAS110" s="112"/>
      <c r="BAT110" s="112"/>
      <c r="BAU110" s="112"/>
      <c r="BAV110" s="112"/>
    </row>
    <row r="111" spans="1:1400" ht="54.75" customHeight="1">
      <c r="A111" s="139">
        <v>1</v>
      </c>
      <c r="B111" s="140" t="s">
        <v>235</v>
      </c>
      <c r="C111" s="141"/>
      <c r="D111" s="142" t="s">
        <v>236</v>
      </c>
      <c r="E111" s="143">
        <v>460000000</v>
      </c>
      <c r="F111" s="144" t="s">
        <v>30</v>
      </c>
      <c r="G111" s="145">
        <f t="shared" si="8"/>
        <v>5</v>
      </c>
      <c r="H111" s="145">
        <v>5</v>
      </c>
      <c r="I111" s="145">
        <v>0</v>
      </c>
      <c r="J111" s="168">
        <f t="shared" si="6"/>
        <v>0</v>
      </c>
      <c r="K111" s="168">
        <f t="shared" si="7"/>
        <v>0</v>
      </c>
      <c r="L111" s="168">
        <f t="shared" si="9"/>
        <v>5</v>
      </c>
      <c r="M111" s="169">
        <f t="shared" si="10"/>
        <v>460000000</v>
      </c>
      <c r="N111" s="168">
        <f t="shared" si="11"/>
        <v>100</v>
      </c>
      <c r="O111" s="168"/>
      <c r="P111" s="170"/>
      <c r="Q111" s="168"/>
    </row>
    <row r="112" spans="1:1400" ht="40.5" customHeight="1">
      <c r="A112" s="139">
        <v>2</v>
      </c>
      <c r="B112" s="140" t="s">
        <v>237</v>
      </c>
      <c r="C112" s="141"/>
      <c r="D112" s="142" t="s">
        <v>238</v>
      </c>
      <c r="E112" s="143">
        <v>75000000</v>
      </c>
      <c r="F112" s="144" t="s">
        <v>30</v>
      </c>
      <c r="G112" s="145">
        <f t="shared" si="8"/>
        <v>5</v>
      </c>
      <c r="H112" s="145">
        <v>5</v>
      </c>
      <c r="I112" s="145">
        <v>0</v>
      </c>
      <c r="J112" s="168">
        <f t="shared" si="6"/>
        <v>0</v>
      </c>
      <c r="K112" s="168">
        <f t="shared" si="7"/>
        <v>0</v>
      </c>
      <c r="L112" s="168">
        <f t="shared" si="9"/>
        <v>5</v>
      </c>
      <c r="M112" s="169">
        <f t="shared" si="10"/>
        <v>75000000</v>
      </c>
      <c r="N112" s="168">
        <f t="shared" si="11"/>
        <v>100</v>
      </c>
      <c r="O112" s="168"/>
      <c r="P112" s="170"/>
      <c r="Q112" s="168"/>
    </row>
    <row r="113" spans="1:1400" s="112" customFormat="1" ht="41.25" customHeight="1">
      <c r="A113" s="129" t="s">
        <v>239</v>
      </c>
      <c r="B113" s="130" t="s">
        <v>240</v>
      </c>
      <c r="C113" s="184"/>
      <c r="D113" s="185" t="s">
        <v>241</v>
      </c>
      <c r="E113" s="131">
        <f>E114</f>
        <v>150000000</v>
      </c>
      <c r="F113" s="132" t="s">
        <v>30</v>
      </c>
      <c r="G113" s="133">
        <f t="shared" si="8"/>
        <v>5</v>
      </c>
      <c r="H113" s="133">
        <v>5</v>
      </c>
      <c r="I113" s="133">
        <f>SUM(I114)</f>
        <v>0</v>
      </c>
      <c r="J113" s="163">
        <f t="shared" si="6"/>
        <v>0</v>
      </c>
      <c r="K113" s="163">
        <f t="shared" si="7"/>
        <v>0</v>
      </c>
      <c r="L113" s="163">
        <f t="shared" si="9"/>
        <v>5</v>
      </c>
      <c r="M113" s="164">
        <f t="shared" si="10"/>
        <v>150000000</v>
      </c>
      <c r="N113" s="163">
        <f t="shared" si="11"/>
        <v>100</v>
      </c>
      <c r="O113" s="163"/>
      <c r="P113" s="165"/>
      <c r="Q113" s="163"/>
    </row>
    <row r="114" spans="1:1400" s="114" customFormat="1" ht="30.75" customHeight="1">
      <c r="A114" s="134" t="s">
        <v>31</v>
      </c>
      <c r="B114" s="135" t="s">
        <v>242</v>
      </c>
      <c r="C114" s="154"/>
      <c r="D114" s="155" t="s">
        <v>243</v>
      </c>
      <c r="E114" s="136">
        <f>E115</f>
        <v>150000000</v>
      </c>
      <c r="F114" s="137" t="s">
        <v>30</v>
      </c>
      <c r="G114" s="138">
        <f t="shared" si="8"/>
        <v>5</v>
      </c>
      <c r="H114" s="138">
        <v>5</v>
      </c>
      <c r="I114" s="138">
        <f>SUM(I115)</f>
        <v>0</v>
      </c>
      <c r="J114" s="176">
        <f t="shared" si="6"/>
        <v>0</v>
      </c>
      <c r="K114" s="176">
        <f t="shared" si="7"/>
        <v>0</v>
      </c>
      <c r="L114" s="176">
        <f t="shared" si="9"/>
        <v>5</v>
      </c>
      <c r="M114" s="177">
        <f t="shared" si="10"/>
        <v>150000000</v>
      </c>
      <c r="N114" s="176">
        <f t="shared" si="11"/>
        <v>100</v>
      </c>
      <c r="O114" s="176"/>
      <c r="P114" s="166"/>
      <c r="Q114" s="176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12"/>
      <c r="AG114" s="112"/>
      <c r="AH114" s="112"/>
      <c r="AI114" s="112"/>
      <c r="AJ114" s="112"/>
      <c r="AK114" s="112"/>
      <c r="AL114" s="112"/>
      <c r="AM114" s="112"/>
      <c r="AN114" s="112"/>
      <c r="AO114" s="112"/>
      <c r="AP114" s="112"/>
      <c r="AQ114" s="112"/>
      <c r="AR114" s="112"/>
      <c r="AS114" s="112"/>
      <c r="AT114" s="112"/>
      <c r="AU114" s="112"/>
      <c r="AV114" s="112"/>
      <c r="AW114" s="112"/>
      <c r="AX114" s="112"/>
      <c r="AY114" s="112"/>
      <c r="AZ114" s="112"/>
      <c r="BA114" s="112"/>
      <c r="BB114" s="112"/>
      <c r="BC114" s="112"/>
      <c r="BD114" s="112"/>
      <c r="BE114" s="112"/>
      <c r="BF114" s="112"/>
      <c r="BG114" s="112"/>
      <c r="BH114" s="112"/>
      <c r="BI114" s="112"/>
      <c r="BJ114" s="112"/>
      <c r="BK114" s="112"/>
      <c r="BL114" s="112"/>
      <c r="BM114" s="112"/>
      <c r="BN114" s="112"/>
      <c r="BO114" s="112"/>
      <c r="BP114" s="112"/>
      <c r="BQ114" s="112"/>
      <c r="BR114" s="112"/>
      <c r="BS114" s="112"/>
      <c r="BT114" s="112"/>
      <c r="BU114" s="112"/>
      <c r="BV114" s="112"/>
      <c r="BW114" s="112"/>
      <c r="BX114" s="112"/>
      <c r="BY114" s="112"/>
      <c r="BZ114" s="112"/>
      <c r="CA114" s="112"/>
      <c r="CB114" s="112"/>
      <c r="CC114" s="112"/>
      <c r="CD114" s="112"/>
      <c r="CE114" s="112"/>
      <c r="CF114" s="112"/>
      <c r="CG114" s="112"/>
      <c r="CH114" s="112"/>
      <c r="CI114" s="112"/>
      <c r="CJ114" s="112"/>
      <c r="CK114" s="112"/>
      <c r="CL114" s="112"/>
      <c r="CM114" s="112"/>
      <c r="CN114" s="112"/>
      <c r="CO114" s="112"/>
      <c r="CP114" s="112"/>
      <c r="CQ114" s="112"/>
      <c r="CR114" s="112"/>
      <c r="CS114" s="112"/>
      <c r="CT114" s="112"/>
      <c r="CU114" s="112"/>
      <c r="CV114" s="112"/>
      <c r="CW114" s="112"/>
      <c r="CX114" s="112"/>
      <c r="CY114" s="112"/>
      <c r="CZ114" s="112"/>
      <c r="DA114" s="112"/>
      <c r="DB114" s="112"/>
      <c r="DC114" s="112"/>
      <c r="DD114" s="112"/>
      <c r="DE114" s="112"/>
      <c r="DF114" s="112"/>
      <c r="DG114" s="112"/>
      <c r="DH114" s="112"/>
      <c r="DI114" s="112"/>
      <c r="DJ114" s="112"/>
      <c r="DK114" s="112"/>
      <c r="DL114" s="112"/>
      <c r="DM114" s="112"/>
      <c r="DN114" s="112"/>
      <c r="DO114" s="112"/>
      <c r="DP114" s="112"/>
      <c r="DQ114" s="112"/>
      <c r="DR114" s="112"/>
      <c r="DS114" s="112"/>
      <c r="DT114" s="112"/>
      <c r="DU114" s="112"/>
      <c r="DV114" s="112"/>
      <c r="DW114" s="112"/>
      <c r="DX114" s="112"/>
      <c r="DY114" s="112"/>
      <c r="DZ114" s="112"/>
      <c r="EA114" s="112"/>
      <c r="EB114" s="112"/>
      <c r="EC114" s="112"/>
      <c r="ED114" s="112"/>
      <c r="EE114" s="112"/>
      <c r="EF114" s="112"/>
      <c r="EG114" s="112"/>
      <c r="EH114" s="112"/>
      <c r="EI114" s="112"/>
      <c r="EJ114" s="112"/>
      <c r="EK114" s="112"/>
      <c r="EL114" s="112"/>
      <c r="EM114" s="112"/>
      <c r="EN114" s="112"/>
      <c r="EO114" s="112"/>
      <c r="EP114" s="112"/>
      <c r="EQ114" s="112"/>
      <c r="ER114" s="112"/>
      <c r="ES114" s="112"/>
      <c r="ET114" s="112"/>
      <c r="EU114" s="112"/>
      <c r="EV114" s="112"/>
      <c r="EW114" s="112"/>
      <c r="EX114" s="112"/>
      <c r="EY114" s="112"/>
      <c r="EZ114" s="112"/>
      <c r="FA114" s="112"/>
      <c r="FB114" s="112"/>
      <c r="FC114" s="112"/>
      <c r="FD114" s="112"/>
      <c r="FE114" s="112"/>
      <c r="FF114" s="112"/>
      <c r="FG114" s="112"/>
      <c r="FH114" s="112"/>
      <c r="FI114" s="112"/>
      <c r="FJ114" s="112"/>
      <c r="FK114" s="112"/>
      <c r="FL114" s="112"/>
      <c r="FM114" s="112"/>
      <c r="FN114" s="112"/>
      <c r="FO114" s="112"/>
      <c r="FP114" s="112"/>
      <c r="FQ114" s="112"/>
      <c r="FR114" s="112"/>
      <c r="FS114" s="112"/>
      <c r="FT114" s="112"/>
      <c r="FU114" s="112"/>
      <c r="FV114" s="112"/>
      <c r="FW114" s="112"/>
      <c r="FX114" s="112"/>
      <c r="FY114" s="112"/>
      <c r="FZ114" s="112"/>
      <c r="GA114" s="112"/>
      <c r="GB114" s="112"/>
      <c r="GC114" s="112"/>
      <c r="GD114" s="112"/>
      <c r="GE114" s="112"/>
      <c r="GF114" s="112"/>
      <c r="GG114" s="112"/>
      <c r="GH114" s="112"/>
      <c r="GI114" s="112"/>
      <c r="GJ114" s="112"/>
      <c r="GK114" s="112"/>
      <c r="GL114" s="112"/>
      <c r="GM114" s="112"/>
      <c r="GN114" s="112"/>
      <c r="GO114" s="112"/>
      <c r="GP114" s="112"/>
      <c r="GQ114" s="112"/>
      <c r="GR114" s="112"/>
      <c r="GS114" s="112"/>
      <c r="GT114" s="112"/>
      <c r="GU114" s="112"/>
      <c r="GV114" s="112"/>
      <c r="GW114" s="112"/>
      <c r="GX114" s="112"/>
      <c r="GY114" s="112"/>
      <c r="GZ114" s="112"/>
      <c r="HA114" s="112"/>
      <c r="HB114" s="112"/>
      <c r="HC114" s="112"/>
      <c r="HD114" s="112"/>
      <c r="HE114" s="112"/>
      <c r="HF114" s="112"/>
      <c r="HG114" s="112"/>
      <c r="HH114" s="112"/>
      <c r="HI114" s="112"/>
      <c r="HJ114" s="112"/>
      <c r="HK114" s="112"/>
      <c r="HL114" s="112"/>
      <c r="HM114" s="112"/>
      <c r="HN114" s="112"/>
      <c r="HO114" s="112"/>
      <c r="HP114" s="112"/>
      <c r="HQ114" s="112"/>
      <c r="HR114" s="112"/>
      <c r="HS114" s="112"/>
      <c r="HT114" s="112"/>
      <c r="HU114" s="112"/>
      <c r="HV114" s="112"/>
      <c r="HW114" s="112"/>
      <c r="HX114" s="112"/>
      <c r="HY114" s="112"/>
      <c r="HZ114" s="112"/>
      <c r="IA114" s="112"/>
      <c r="IB114" s="112"/>
      <c r="IC114" s="112"/>
      <c r="ID114" s="112"/>
      <c r="IE114" s="112"/>
      <c r="IF114" s="112"/>
      <c r="IG114" s="112"/>
      <c r="IH114" s="112"/>
      <c r="II114" s="112"/>
      <c r="IJ114" s="112"/>
      <c r="IK114" s="112"/>
      <c r="IL114" s="112"/>
      <c r="IM114" s="112"/>
      <c r="IN114" s="112"/>
      <c r="IO114" s="112"/>
      <c r="IP114" s="112"/>
      <c r="IQ114" s="112"/>
      <c r="IR114" s="112"/>
      <c r="IS114" s="112"/>
      <c r="IT114" s="112"/>
      <c r="IU114" s="112"/>
      <c r="IV114" s="112"/>
      <c r="IW114" s="112"/>
      <c r="IX114" s="112"/>
      <c r="IY114" s="112"/>
      <c r="IZ114" s="112"/>
      <c r="JA114" s="112"/>
      <c r="JB114" s="112"/>
      <c r="JC114" s="112"/>
      <c r="JD114" s="112"/>
      <c r="JE114" s="112"/>
      <c r="JF114" s="112"/>
      <c r="JG114" s="112"/>
      <c r="JH114" s="112"/>
      <c r="JI114" s="112"/>
      <c r="JJ114" s="112"/>
      <c r="JK114" s="112"/>
      <c r="JL114" s="112"/>
      <c r="JM114" s="112"/>
      <c r="JN114" s="112"/>
      <c r="JO114" s="112"/>
      <c r="JP114" s="112"/>
      <c r="JQ114" s="112"/>
      <c r="JR114" s="112"/>
      <c r="JS114" s="112"/>
      <c r="JT114" s="112"/>
      <c r="JU114" s="112"/>
      <c r="JV114" s="112"/>
      <c r="JW114" s="112"/>
      <c r="JX114" s="112"/>
      <c r="JY114" s="112"/>
      <c r="JZ114" s="112"/>
      <c r="KA114" s="112"/>
      <c r="KB114" s="112"/>
      <c r="KC114" s="112"/>
      <c r="KD114" s="112"/>
      <c r="KE114" s="112"/>
      <c r="KF114" s="112"/>
      <c r="KG114" s="112"/>
      <c r="KH114" s="112"/>
      <c r="KI114" s="112"/>
      <c r="KJ114" s="112"/>
      <c r="KK114" s="112"/>
      <c r="KL114" s="112"/>
      <c r="KM114" s="112"/>
      <c r="KN114" s="112"/>
      <c r="KO114" s="112"/>
      <c r="KP114" s="112"/>
      <c r="KQ114" s="112"/>
      <c r="KR114" s="112"/>
      <c r="KS114" s="112"/>
      <c r="KT114" s="112"/>
      <c r="KU114" s="112"/>
      <c r="KV114" s="112"/>
      <c r="KW114" s="112"/>
      <c r="KX114" s="112"/>
      <c r="KY114" s="112"/>
      <c r="KZ114" s="112"/>
      <c r="LA114" s="112"/>
      <c r="LB114" s="112"/>
      <c r="LC114" s="112"/>
      <c r="LD114" s="112"/>
      <c r="LE114" s="112"/>
      <c r="LF114" s="112"/>
      <c r="LG114" s="112"/>
      <c r="LH114" s="112"/>
      <c r="LI114" s="112"/>
      <c r="LJ114" s="112"/>
      <c r="LK114" s="112"/>
      <c r="LL114" s="112"/>
      <c r="LM114" s="112"/>
      <c r="LN114" s="112"/>
      <c r="LO114" s="112"/>
      <c r="LP114" s="112"/>
      <c r="LQ114" s="112"/>
      <c r="LR114" s="112"/>
      <c r="LS114" s="112"/>
      <c r="LT114" s="112"/>
      <c r="LU114" s="112"/>
      <c r="LV114" s="112"/>
      <c r="LW114" s="112"/>
      <c r="LX114" s="112"/>
      <c r="LY114" s="112"/>
      <c r="LZ114" s="112"/>
      <c r="MA114" s="112"/>
      <c r="MB114" s="112"/>
      <c r="MC114" s="112"/>
      <c r="MD114" s="112"/>
      <c r="ME114" s="112"/>
      <c r="MF114" s="112"/>
      <c r="MG114" s="112"/>
      <c r="MH114" s="112"/>
      <c r="MI114" s="112"/>
      <c r="MJ114" s="112"/>
      <c r="MK114" s="112"/>
      <c r="ML114" s="112"/>
      <c r="MM114" s="112"/>
      <c r="MN114" s="112"/>
      <c r="MO114" s="112"/>
      <c r="MP114" s="112"/>
      <c r="MQ114" s="112"/>
      <c r="MR114" s="112"/>
      <c r="MS114" s="112"/>
      <c r="MT114" s="112"/>
      <c r="MU114" s="112"/>
      <c r="MV114" s="112"/>
      <c r="MW114" s="112"/>
      <c r="MX114" s="112"/>
      <c r="MY114" s="112"/>
      <c r="MZ114" s="112"/>
      <c r="NA114" s="112"/>
      <c r="NB114" s="112"/>
      <c r="NC114" s="112"/>
      <c r="ND114" s="112"/>
      <c r="NE114" s="112"/>
      <c r="NF114" s="112"/>
      <c r="NG114" s="112"/>
      <c r="NH114" s="112"/>
      <c r="NI114" s="112"/>
      <c r="NJ114" s="112"/>
      <c r="NK114" s="112"/>
      <c r="NL114" s="112"/>
      <c r="NM114" s="112"/>
      <c r="NN114" s="112"/>
      <c r="NO114" s="112"/>
      <c r="NP114" s="112"/>
      <c r="NQ114" s="112"/>
      <c r="NR114" s="112"/>
      <c r="NS114" s="112"/>
      <c r="NT114" s="112"/>
      <c r="NU114" s="112"/>
      <c r="NV114" s="112"/>
      <c r="NW114" s="112"/>
      <c r="NX114" s="112"/>
      <c r="NY114" s="112"/>
      <c r="NZ114" s="112"/>
      <c r="OA114" s="112"/>
      <c r="OB114" s="112"/>
      <c r="OC114" s="112"/>
      <c r="OD114" s="112"/>
      <c r="OE114" s="112"/>
      <c r="OF114" s="112"/>
      <c r="OG114" s="112"/>
      <c r="OH114" s="112"/>
      <c r="OI114" s="112"/>
      <c r="OJ114" s="112"/>
      <c r="OK114" s="112"/>
      <c r="OL114" s="112"/>
      <c r="OM114" s="112"/>
      <c r="ON114" s="112"/>
      <c r="OO114" s="112"/>
      <c r="OP114" s="112"/>
      <c r="OQ114" s="112"/>
      <c r="OR114" s="112"/>
      <c r="OS114" s="112"/>
      <c r="OT114" s="112"/>
      <c r="OU114" s="112"/>
      <c r="OV114" s="112"/>
      <c r="OW114" s="112"/>
      <c r="OX114" s="112"/>
      <c r="OY114" s="112"/>
      <c r="OZ114" s="112"/>
      <c r="PA114" s="112"/>
      <c r="PB114" s="112"/>
      <c r="PC114" s="112"/>
      <c r="PD114" s="112"/>
      <c r="PE114" s="112"/>
      <c r="PF114" s="112"/>
      <c r="PG114" s="112"/>
      <c r="PH114" s="112"/>
      <c r="PI114" s="112"/>
      <c r="PJ114" s="112"/>
      <c r="PK114" s="112"/>
      <c r="PL114" s="112"/>
      <c r="PM114" s="112"/>
      <c r="PN114" s="112"/>
      <c r="PO114" s="112"/>
      <c r="PP114" s="112"/>
      <c r="PQ114" s="112"/>
      <c r="PR114" s="112"/>
      <c r="PS114" s="112"/>
      <c r="PT114" s="112"/>
      <c r="PU114" s="112"/>
      <c r="PV114" s="112"/>
      <c r="PW114" s="112"/>
      <c r="PX114" s="112"/>
      <c r="PY114" s="112"/>
      <c r="PZ114" s="112"/>
      <c r="QA114" s="112"/>
      <c r="QB114" s="112"/>
      <c r="QC114" s="112"/>
      <c r="QD114" s="112"/>
      <c r="QE114" s="112"/>
      <c r="QF114" s="112"/>
      <c r="QG114" s="112"/>
      <c r="QH114" s="112"/>
      <c r="QI114" s="112"/>
      <c r="QJ114" s="112"/>
      <c r="QK114" s="112"/>
      <c r="QL114" s="112"/>
      <c r="QM114" s="112"/>
      <c r="QN114" s="112"/>
      <c r="QO114" s="112"/>
      <c r="QP114" s="112"/>
      <c r="QQ114" s="112"/>
      <c r="QR114" s="112"/>
      <c r="QS114" s="112"/>
      <c r="QT114" s="112"/>
      <c r="QU114" s="112"/>
      <c r="QV114" s="112"/>
      <c r="QW114" s="112"/>
      <c r="QX114" s="112"/>
      <c r="QY114" s="112"/>
      <c r="QZ114" s="112"/>
      <c r="RA114" s="112"/>
      <c r="RB114" s="112"/>
      <c r="RC114" s="112"/>
      <c r="RD114" s="112"/>
      <c r="RE114" s="112"/>
      <c r="RF114" s="112"/>
      <c r="RG114" s="112"/>
      <c r="RH114" s="112"/>
      <c r="RI114" s="112"/>
      <c r="RJ114" s="112"/>
      <c r="RK114" s="112"/>
      <c r="RL114" s="112"/>
      <c r="RM114" s="112"/>
      <c r="RN114" s="112"/>
      <c r="RO114" s="112"/>
      <c r="RP114" s="112"/>
      <c r="RQ114" s="112"/>
      <c r="RR114" s="112"/>
      <c r="RS114" s="112"/>
      <c r="RT114" s="112"/>
      <c r="RU114" s="112"/>
      <c r="RV114" s="112"/>
      <c r="RW114" s="112"/>
      <c r="RX114" s="112"/>
      <c r="RY114" s="112"/>
      <c r="RZ114" s="112"/>
      <c r="SA114" s="112"/>
      <c r="SB114" s="112"/>
      <c r="SC114" s="112"/>
      <c r="SD114" s="112"/>
      <c r="SE114" s="112"/>
      <c r="SF114" s="112"/>
      <c r="SG114" s="112"/>
      <c r="SH114" s="112"/>
      <c r="SI114" s="112"/>
      <c r="SJ114" s="112"/>
      <c r="SK114" s="112"/>
      <c r="SL114" s="112"/>
      <c r="SM114" s="112"/>
      <c r="SN114" s="112"/>
      <c r="SO114" s="112"/>
      <c r="SP114" s="112"/>
      <c r="SQ114" s="112"/>
      <c r="SR114" s="112"/>
      <c r="SS114" s="112"/>
      <c r="ST114" s="112"/>
      <c r="SU114" s="112"/>
      <c r="SV114" s="112"/>
      <c r="SW114" s="112"/>
      <c r="SX114" s="112"/>
      <c r="SY114" s="112"/>
      <c r="SZ114" s="112"/>
      <c r="TA114" s="112"/>
      <c r="TB114" s="112"/>
      <c r="TC114" s="112"/>
      <c r="TD114" s="112"/>
      <c r="TE114" s="112"/>
      <c r="TF114" s="112"/>
      <c r="TG114" s="112"/>
      <c r="TH114" s="112"/>
      <c r="TI114" s="112"/>
      <c r="TJ114" s="112"/>
      <c r="TK114" s="112"/>
      <c r="TL114" s="112"/>
      <c r="TM114" s="112"/>
      <c r="TN114" s="112"/>
      <c r="TO114" s="112"/>
      <c r="TP114" s="112"/>
      <c r="TQ114" s="112"/>
      <c r="TR114" s="112"/>
      <c r="TS114" s="112"/>
      <c r="TT114" s="112"/>
      <c r="TU114" s="112"/>
      <c r="TV114" s="112"/>
      <c r="TW114" s="112"/>
      <c r="TX114" s="112"/>
      <c r="TY114" s="112"/>
      <c r="TZ114" s="112"/>
      <c r="UA114" s="112"/>
      <c r="UB114" s="112"/>
      <c r="UC114" s="112"/>
      <c r="UD114" s="112"/>
      <c r="UE114" s="112"/>
      <c r="UF114" s="112"/>
      <c r="UG114" s="112"/>
      <c r="UH114" s="112"/>
      <c r="UI114" s="112"/>
      <c r="UJ114" s="112"/>
      <c r="UK114" s="112"/>
      <c r="UL114" s="112"/>
      <c r="UM114" s="112"/>
      <c r="UN114" s="112"/>
      <c r="UO114" s="112"/>
      <c r="UP114" s="112"/>
      <c r="UQ114" s="112"/>
      <c r="UR114" s="112"/>
      <c r="US114" s="112"/>
      <c r="UT114" s="112"/>
      <c r="UU114" s="112"/>
      <c r="UV114" s="112"/>
      <c r="UW114" s="112"/>
      <c r="UX114" s="112"/>
      <c r="UY114" s="112"/>
      <c r="UZ114" s="112"/>
      <c r="VA114" s="112"/>
      <c r="VB114" s="112"/>
      <c r="VC114" s="112"/>
      <c r="VD114" s="112"/>
      <c r="VE114" s="112"/>
      <c r="VF114" s="112"/>
      <c r="VG114" s="112"/>
      <c r="VH114" s="112"/>
      <c r="VI114" s="112"/>
      <c r="VJ114" s="112"/>
      <c r="VK114" s="112"/>
      <c r="VL114" s="112"/>
      <c r="VM114" s="112"/>
      <c r="VN114" s="112"/>
      <c r="VO114" s="112"/>
      <c r="VP114" s="112"/>
      <c r="VQ114" s="112"/>
      <c r="VR114" s="112"/>
      <c r="VS114" s="112"/>
      <c r="VT114" s="112"/>
      <c r="VU114" s="112"/>
      <c r="VV114" s="112"/>
      <c r="VW114" s="112"/>
      <c r="VX114" s="112"/>
      <c r="VY114" s="112"/>
      <c r="VZ114" s="112"/>
      <c r="WA114" s="112"/>
      <c r="WB114" s="112"/>
      <c r="WC114" s="112"/>
      <c r="WD114" s="112"/>
      <c r="WE114" s="112"/>
      <c r="WF114" s="112"/>
      <c r="WG114" s="112"/>
      <c r="WH114" s="112"/>
      <c r="WI114" s="112"/>
      <c r="WJ114" s="112"/>
      <c r="WK114" s="112"/>
      <c r="WL114" s="112"/>
      <c r="WM114" s="112"/>
      <c r="WN114" s="112"/>
      <c r="WO114" s="112"/>
      <c r="WP114" s="112"/>
      <c r="WQ114" s="112"/>
      <c r="WR114" s="112"/>
      <c r="WS114" s="112"/>
      <c r="WT114" s="112"/>
      <c r="WU114" s="112"/>
      <c r="WV114" s="112"/>
      <c r="WW114" s="112"/>
      <c r="WX114" s="112"/>
      <c r="WY114" s="112"/>
      <c r="WZ114" s="112"/>
      <c r="XA114" s="112"/>
      <c r="XB114" s="112"/>
      <c r="XC114" s="112"/>
      <c r="XD114" s="112"/>
      <c r="XE114" s="112"/>
      <c r="XF114" s="112"/>
      <c r="XG114" s="112"/>
      <c r="XH114" s="112"/>
      <c r="XI114" s="112"/>
      <c r="XJ114" s="112"/>
      <c r="XK114" s="112"/>
      <c r="XL114" s="112"/>
      <c r="XM114" s="112"/>
      <c r="XN114" s="112"/>
      <c r="XO114" s="112"/>
      <c r="XP114" s="112"/>
      <c r="XQ114" s="112"/>
      <c r="XR114" s="112"/>
      <c r="XS114" s="112"/>
      <c r="XT114" s="112"/>
      <c r="XU114" s="112"/>
      <c r="XV114" s="112"/>
      <c r="XW114" s="112"/>
      <c r="XX114" s="112"/>
      <c r="XY114" s="112"/>
      <c r="XZ114" s="112"/>
      <c r="YA114" s="112"/>
      <c r="YB114" s="112"/>
      <c r="YC114" s="112"/>
      <c r="YD114" s="112"/>
      <c r="YE114" s="112"/>
      <c r="YF114" s="112"/>
      <c r="YG114" s="112"/>
      <c r="YH114" s="112"/>
      <c r="YI114" s="112"/>
      <c r="YJ114" s="112"/>
      <c r="YK114" s="112"/>
      <c r="YL114" s="112"/>
      <c r="YM114" s="112"/>
      <c r="YN114" s="112"/>
      <c r="YO114" s="112"/>
      <c r="YP114" s="112"/>
      <c r="YQ114" s="112"/>
      <c r="YR114" s="112"/>
      <c r="YS114" s="112"/>
      <c r="YT114" s="112"/>
      <c r="YU114" s="112"/>
      <c r="YV114" s="112"/>
      <c r="YW114" s="112"/>
      <c r="YX114" s="112"/>
      <c r="YY114" s="112"/>
      <c r="YZ114" s="112"/>
      <c r="ZA114" s="112"/>
      <c r="ZB114" s="112"/>
      <c r="ZC114" s="112"/>
      <c r="ZD114" s="112"/>
      <c r="ZE114" s="112"/>
      <c r="ZF114" s="112"/>
      <c r="ZG114" s="112"/>
      <c r="ZH114" s="112"/>
      <c r="ZI114" s="112"/>
      <c r="ZJ114" s="112"/>
      <c r="ZK114" s="112"/>
      <c r="ZL114" s="112"/>
      <c r="ZM114" s="112"/>
      <c r="ZN114" s="112"/>
      <c r="ZO114" s="112"/>
      <c r="ZP114" s="112"/>
      <c r="ZQ114" s="112"/>
      <c r="ZR114" s="112"/>
      <c r="ZS114" s="112"/>
      <c r="ZT114" s="112"/>
      <c r="ZU114" s="112"/>
      <c r="ZV114" s="112"/>
      <c r="ZW114" s="112"/>
      <c r="ZX114" s="112"/>
      <c r="ZY114" s="112"/>
      <c r="ZZ114" s="112"/>
      <c r="AAA114" s="112"/>
      <c r="AAB114" s="112"/>
      <c r="AAC114" s="112"/>
      <c r="AAD114" s="112"/>
      <c r="AAE114" s="112"/>
      <c r="AAF114" s="112"/>
      <c r="AAG114" s="112"/>
      <c r="AAH114" s="112"/>
      <c r="AAI114" s="112"/>
      <c r="AAJ114" s="112"/>
      <c r="AAK114" s="112"/>
      <c r="AAL114" s="112"/>
      <c r="AAM114" s="112"/>
      <c r="AAN114" s="112"/>
      <c r="AAO114" s="112"/>
      <c r="AAP114" s="112"/>
      <c r="AAQ114" s="112"/>
      <c r="AAR114" s="112"/>
      <c r="AAS114" s="112"/>
      <c r="AAT114" s="112"/>
      <c r="AAU114" s="112"/>
      <c r="AAV114" s="112"/>
      <c r="AAW114" s="112"/>
      <c r="AAX114" s="112"/>
      <c r="AAY114" s="112"/>
      <c r="AAZ114" s="112"/>
      <c r="ABA114" s="112"/>
      <c r="ABB114" s="112"/>
      <c r="ABC114" s="112"/>
      <c r="ABD114" s="112"/>
      <c r="ABE114" s="112"/>
      <c r="ABF114" s="112"/>
      <c r="ABG114" s="112"/>
      <c r="ABH114" s="112"/>
      <c r="ABI114" s="112"/>
      <c r="ABJ114" s="112"/>
      <c r="ABK114" s="112"/>
      <c r="ABL114" s="112"/>
      <c r="ABM114" s="112"/>
      <c r="ABN114" s="112"/>
      <c r="ABO114" s="112"/>
      <c r="ABP114" s="112"/>
      <c r="ABQ114" s="112"/>
      <c r="ABR114" s="112"/>
      <c r="ABS114" s="112"/>
      <c r="ABT114" s="112"/>
      <c r="ABU114" s="112"/>
      <c r="ABV114" s="112"/>
      <c r="ABW114" s="112"/>
      <c r="ABX114" s="112"/>
      <c r="ABY114" s="112"/>
      <c r="ABZ114" s="112"/>
      <c r="ACA114" s="112"/>
      <c r="ACB114" s="112"/>
      <c r="ACC114" s="112"/>
      <c r="ACD114" s="112"/>
      <c r="ACE114" s="112"/>
      <c r="ACF114" s="112"/>
      <c r="ACG114" s="112"/>
      <c r="ACH114" s="112"/>
      <c r="ACI114" s="112"/>
      <c r="ACJ114" s="112"/>
      <c r="ACK114" s="112"/>
      <c r="ACL114" s="112"/>
      <c r="ACM114" s="112"/>
      <c r="ACN114" s="112"/>
      <c r="ACO114" s="112"/>
      <c r="ACP114" s="112"/>
      <c r="ACQ114" s="112"/>
      <c r="ACR114" s="112"/>
      <c r="ACS114" s="112"/>
      <c r="ACT114" s="112"/>
      <c r="ACU114" s="112"/>
      <c r="ACV114" s="112"/>
      <c r="ACW114" s="112"/>
      <c r="ACX114" s="112"/>
      <c r="ACY114" s="112"/>
      <c r="ACZ114" s="112"/>
      <c r="ADA114" s="112"/>
      <c r="ADB114" s="112"/>
      <c r="ADC114" s="112"/>
      <c r="ADD114" s="112"/>
      <c r="ADE114" s="112"/>
      <c r="ADF114" s="112"/>
      <c r="ADG114" s="112"/>
      <c r="ADH114" s="112"/>
      <c r="ADI114" s="112"/>
      <c r="ADJ114" s="112"/>
      <c r="ADK114" s="112"/>
      <c r="ADL114" s="112"/>
      <c r="ADM114" s="112"/>
      <c r="ADN114" s="112"/>
      <c r="ADO114" s="112"/>
      <c r="ADP114" s="112"/>
      <c r="ADQ114" s="112"/>
      <c r="ADR114" s="112"/>
      <c r="ADS114" s="112"/>
      <c r="ADT114" s="112"/>
      <c r="ADU114" s="112"/>
      <c r="ADV114" s="112"/>
      <c r="ADW114" s="112"/>
      <c r="ADX114" s="112"/>
      <c r="ADY114" s="112"/>
      <c r="ADZ114" s="112"/>
      <c r="AEA114" s="112"/>
      <c r="AEB114" s="112"/>
      <c r="AEC114" s="112"/>
      <c r="AED114" s="112"/>
      <c r="AEE114" s="112"/>
      <c r="AEF114" s="112"/>
      <c r="AEG114" s="112"/>
      <c r="AEH114" s="112"/>
      <c r="AEI114" s="112"/>
      <c r="AEJ114" s="112"/>
      <c r="AEK114" s="112"/>
      <c r="AEL114" s="112"/>
      <c r="AEM114" s="112"/>
      <c r="AEN114" s="112"/>
      <c r="AEO114" s="112"/>
      <c r="AEP114" s="112"/>
      <c r="AEQ114" s="112"/>
      <c r="AER114" s="112"/>
      <c r="AES114" s="112"/>
      <c r="AET114" s="112"/>
      <c r="AEU114" s="112"/>
      <c r="AEV114" s="112"/>
      <c r="AEW114" s="112"/>
      <c r="AEX114" s="112"/>
      <c r="AEY114" s="112"/>
      <c r="AEZ114" s="112"/>
      <c r="AFA114" s="112"/>
      <c r="AFB114" s="112"/>
      <c r="AFC114" s="112"/>
      <c r="AFD114" s="112"/>
      <c r="AFE114" s="112"/>
      <c r="AFF114" s="112"/>
      <c r="AFG114" s="112"/>
      <c r="AFH114" s="112"/>
      <c r="AFI114" s="112"/>
      <c r="AFJ114" s="112"/>
      <c r="AFK114" s="112"/>
      <c r="AFL114" s="112"/>
      <c r="AFM114" s="112"/>
      <c r="AFN114" s="112"/>
      <c r="AFO114" s="112"/>
      <c r="AFP114" s="112"/>
      <c r="AFQ114" s="112"/>
      <c r="AFR114" s="112"/>
      <c r="AFS114" s="112"/>
      <c r="AFT114" s="112"/>
      <c r="AFU114" s="112"/>
      <c r="AFV114" s="112"/>
      <c r="AFW114" s="112"/>
      <c r="AFX114" s="112"/>
      <c r="AFY114" s="112"/>
      <c r="AFZ114" s="112"/>
      <c r="AGA114" s="112"/>
      <c r="AGB114" s="112"/>
      <c r="AGC114" s="112"/>
      <c r="AGD114" s="112"/>
      <c r="AGE114" s="112"/>
      <c r="AGF114" s="112"/>
      <c r="AGG114" s="112"/>
      <c r="AGH114" s="112"/>
      <c r="AGI114" s="112"/>
      <c r="AGJ114" s="112"/>
      <c r="AGK114" s="112"/>
      <c r="AGL114" s="112"/>
      <c r="AGM114" s="112"/>
      <c r="AGN114" s="112"/>
      <c r="AGO114" s="112"/>
      <c r="AGP114" s="112"/>
      <c r="AGQ114" s="112"/>
      <c r="AGR114" s="112"/>
      <c r="AGS114" s="112"/>
      <c r="AGT114" s="112"/>
      <c r="AGU114" s="112"/>
      <c r="AGV114" s="112"/>
      <c r="AGW114" s="112"/>
      <c r="AGX114" s="112"/>
      <c r="AGY114" s="112"/>
      <c r="AGZ114" s="112"/>
      <c r="AHA114" s="112"/>
      <c r="AHB114" s="112"/>
      <c r="AHC114" s="112"/>
      <c r="AHD114" s="112"/>
      <c r="AHE114" s="112"/>
      <c r="AHF114" s="112"/>
      <c r="AHG114" s="112"/>
      <c r="AHH114" s="112"/>
      <c r="AHI114" s="112"/>
      <c r="AHJ114" s="112"/>
      <c r="AHK114" s="112"/>
      <c r="AHL114" s="112"/>
      <c r="AHM114" s="112"/>
      <c r="AHN114" s="112"/>
      <c r="AHO114" s="112"/>
      <c r="AHP114" s="112"/>
      <c r="AHQ114" s="112"/>
      <c r="AHR114" s="112"/>
      <c r="AHS114" s="112"/>
      <c r="AHT114" s="112"/>
      <c r="AHU114" s="112"/>
      <c r="AHV114" s="112"/>
      <c r="AHW114" s="112"/>
      <c r="AHX114" s="112"/>
      <c r="AHY114" s="112"/>
      <c r="AHZ114" s="112"/>
      <c r="AIA114" s="112"/>
      <c r="AIB114" s="112"/>
      <c r="AIC114" s="112"/>
      <c r="AID114" s="112"/>
      <c r="AIE114" s="112"/>
      <c r="AIF114" s="112"/>
      <c r="AIG114" s="112"/>
      <c r="AIH114" s="112"/>
      <c r="AII114" s="112"/>
      <c r="AIJ114" s="112"/>
      <c r="AIK114" s="112"/>
      <c r="AIL114" s="112"/>
      <c r="AIM114" s="112"/>
      <c r="AIN114" s="112"/>
      <c r="AIO114" s="112"/>
      <c r="AIP114" s="112"/>
      <c r="AIQ114" s="112"/>
      <c r="AIR114" s="112"/>
      <c r="AIS114" s="112"/>
      <c r="AIT114" s="112"/>
      <c r="AIU114" s="112"/>
      <c r="AIV114" s="112"/>
      <c r="AIW114" s="112"/>
      <c r="AIX114" s="112"/>
      <c r="AIY114" s="112"/>
      <c r="AIZ114" s="112"/>
      <c r="AJA114" s="112"/>
      <c r="AJB114" s="112"/>
      <c r="AJC114" s="112"/>
      <c r="AJD114" s="112"/>
      <c r="AJE114" s="112"/>
      <c r="AJF114" s="112"/>
      <c r="AJG114" s="112"/>
      <c r="AJH114" s="112"/>
      <c r="AJI114" s="112"/>
      <c r="AJJ114" s="112"/>
      <c r="AJK114" s="112"/>
      <c r="AJL114" s="112"/>
      <c r="AJM114" s="112"/>
      <c r="AJN114" s="112"/>
      <c r="AJO114" s="112"/>
      <c r="AJP114" s="112"/>
      <c r="AJQ114" s="112"/>
      <c r="AJR114" s="112"/>
      <c r="AJS114" s="112"/>
      <c r="AJT114" s="112"/>
      <c r="AJU114" s="112"/>
      <c r="AJV114" s="112"/>
      <c r="AJW114" s="112"/>
      <c r="AJX114" s="112"/>
      <c r="AJY114" s="112"/>
      <c r="AJZ114" s="112"/>
      <c r="AKA114" s="112"/>
      <c r="AKB114" s="112"/>
      <c r="AKC114" s="112"/>
      <c r="AKD114" s="112"/>
      <c r="AKE114" s="112"/>
      <c r="AKF114" s="112"/>
      <c r="AKG114" s="112"/>
      <c r="AKH114" s="112"/>
      <c r="AKI114" s="112"/>
      <c r="AKJ114" s="112"/>
      <c r="AKK114" s="112"/>
      <c r="AKL114" s="112"/>
      <c r="AKM114" s="112"/>
      <c r="AKN114" s="112"/>
      <c r="AKO114" s="112"/>
      <c r="AKP114" s="112"/>
      <c r="AKQ114" s="112"/>
      <c r="AKR114" s="112"/>
      <c r="AKS114" s="112"/>
      <c r="AKT114" s="112"/>
      <c r="AKU114" s="112"/>
      <c r="AKV114" s="112"/>
      <c r="AKW114" s="112"/>
      <c r="AKX114" s="112"/>
      <c r="AKY114" s="112"/>
      <c r="AKZ114" s="112"/>
      <c r="ALA114" s="112"/>
      <c r="ALB114" s="112"/>
      <c r="ALC114" s="112"/>
      <c r="ALD114" s="112"/>
      <c r="ALE114" s="112"/>
      <c r="ALF114" s="112"/>
      <c r="ALG114" s="112"/>
      <c r="ALH114" s="112"/>
      <c r="ALI114" s="112"/>
      <c r="ALJ114" s="112"/>
      <c r="ALK114" s="112"/>
      <c r="ALL114" s="112"/>
      <c r="ALM114" s="112"/>
      <c r="ALN114" s="112"/>
      <c r="ALO114" s="112"/>
      <c r="ALP114" s="112"/>
      <c r="ALQ114" s="112"/>
      <c r="ALR114" s="112"/>
      <c r="ALS114" s="112"/>
      <c r="ALT114" s="112"/>
      <c r="ALU114" s="112"/>
      <c r="ALV114" s="112"/>
      <c r="ALW114" s="112"/>
      <c r="ALX114" s="112"/>
      <c r="ALY114" s="112"/>
      <c r="ALZ114" s="112"/>
      <c r="AMA114" s="112"/>
      <c r="AMB114" s="112"/>
      <c r="AMC114" s="112"/>
      <c r="AMD114" s="112"/>
      <c r="AME114" s="112"/>
      <c r="AMF114" s="112"/>
      <c r="AMG114" s="112"/>
      <c r="AMH114" s="112"/>
      <c r="AMI114" s="112"/>
      <c r="AMJ114" s="112"/>
      <c r="AMK114" s="112"/>
      <c r="AML114" s="112"/>
      <c r="AMM114" s="112"/>
      <c r="AMN114" s="112"/>
      <c r="AMO114" s="112"/>
      <c r="AMP114" s="112"/>
      <c r="AMQ114" s="112"/>
      <c r="AMR114" s="112"/>
      <c r="AMS114" s="112"/>
      <c r="AMT114" s="112"/>
      <c r="AMU114" s="112"/>
      <c r="AMV114" s="112"/>
      <c r="AMW114" s="112"/>
      <c r="AMX114" s="112"/>
      <c r="AMY114" s="112"/>
      <c r="AMZ114" s="112"/>
      <c r="ANA114" s="112"/>
      <c r="ANB114" s="112"/>
      <c r="ANC114" s="112"/>
      <c r="AND114" s="112"/>
      <c r="ANE114" s="112"/>
      <c r="ANF114" s="112"/>
      <c r="ANG114" s="112"/>
      <c r="ANH114" s="112"/>
      <c r="ANI114" s="112"/>
      <c r="ANJ114" s="112"/>
      <c r="ANK114" s="112"/>
      <c r="ANL114" s="112"/>
      <c r="ANM114" s="112"/>
      <c r="ANN114" s="112"/>
      <c r="ANO114" s="112"/>
      <c r="ANP114" s="112"/>
      <c r="ANQ114" s="112"/>
      <c r="ANR114" s="112"/>
      <c r="ANS114" s="112"/>
      <c r="ANT114" s="112"/>
      <c r="ANU114" s="112"/>
      <c r="ANV114" s="112"/>
      <c r="ANW114" s="112"/>
      <c r="ANX114" s="112"/>
      <c r="ANY114" s="112"/>
      <c r="ANZ114" s="112"/>
      <c r="AOA114" s="112"/>
      <c r="AOB114" s="112"/>
      <c r="AOC114" s="112"/>
      <c r="AOD114" s="112"/>
      <c r="AOE114" s="112"/>
      <c r="AOF114" s="112"/>
      <c r="AOG114" s="112"/>
      <c r="AOH114" s="112"/>
      <c r="AOI114" s="112"/>
      <c r="AOJ114" s="112"/>
      <c r="AOK114" s="112"/>
      <c r="AOL114" s="112"/>
      <c r="AOM114" s="112"/>
      <c r="AON114" s="112"/>
      <c r="AOO114" s="112"/>
      <c r="AOP114" s="112"/>
      <c r="AOQ114" s="112"/>
      <c r="AOR114" s="112"/>
      <c r="AOS114" s="112"/>
      <c r="AOT114" s="112"/>
      <c r="AOU114" s="112"/>
      <c r="AOV114" s="112"/>
      <c r="AOW114" s="112"/>
      <c r="AOX114" s="112"/>
      <c r="AOY114" s="112"/>
      <c r="AOZ114" s="112"/>
      <c r="APA114" s="112"/>
      <c r="APB114" s="112"/>
      <c r="APC114" s="112"/>
      <c r="APD114" s="112"/>
      <c r="APE114" s="112"/>
      <c r="APF114" s="112"/>
      <c r="APG114" s="112"/>
      <c r="APH114" s="112"/>
      <c r="API114" s="112"/>
      <c r="APJ114" s="112"/>
      <c r="APK114" s="112"/>
      <c r="APL114" s="112"/>
      <c r="APM114" s="112"/>
      <c r="APN114" s="112"/>
      <c r="APO114" s="112"/>
      <c r="APP114" s="112"/>
      <c r="APQ114" s="112"/>
      <c r="APR114" s="112"/>
      <c r="APS114" s="112"/>
      <c r="APT114" s="112"/>
      <c r="APU114" s="112"/>
      <c r="APV114" s="112"/>
      <c r="APW114" s="112"/>
      <c r="APX114" s="112"/>
      <c r="APY114" s="112"/>
      <c r="APZ114" s="112"/>
      <c r="AQA114" s="112"/>
      <c r="AQB114" s="112"/>
      <c r="AQC114" s="112"/>
      <c r="AQD114" s="112"/>
      <c r="AQE114" s="112"/>
      <c r="AQF114" s="112"/>
      <c r="AQG114" s="112"/>
      <c r="AQH114" s="112"/>
      <c r="AQI114" s="112"/>
      <c r="AQJ114" s="112"/>
      <c r="AQK114" s="112"/>
      <c r="AQL114" s="112"/>
      <c r="AQM114" s="112"/>
      <c r="AQN114" s="112"/>
      <c r="AQO114" s="112"/>
      <c r="AQP114" s="112"/>
      <c r="AQQ114" s="112"/>
      <c r="AQR114" s="112"/>
      <c r="AQS114" s="112"/>
      <c r="AQT114" s="112"/>
      <c r="AQU114" s="112"/>
      <c r="AQV114" s="112"/>
      <c r="AQW114" s="112"/>
      <c r="AQX114" s="112"/>
      <c r="AQY114" s="112"/>
      <c r="AQZ114" s="112"/>
      <c r="ARA114" s="112"/>
      <c r="ARB114" s="112"/>
      <c r="ARC114" s="112"/>
      <c r="ARD114" s="112"/>
      <c r="ARE114" s="112"/>
      <c r="ARF114" s="112"/>
      <c r="ARG114" s="112"/>
      <c r="ARH114" s="112"/>
      <c r="ARI114" s="112"/>
      <c r="ARJ114" s="112"/>
      <c r="ARK114" s="112"/>
      <c r="ARL114" s="112"/>
      <c r="ARM114" s="112"/>
      <c r="ARN114" s="112"/>
      <c r="ARO114" s="112"/>
      <c r="ARP114" s="112"/>
      <c r="ARQ114" s="112"/>
      <c r="ARR114" s="112"/>
      <c r="ARS114" s="112"/>
      <c r="ART114" s="112"/>
      <c r="ARU114" s="112"/>
      <c r="ARV114" s="112"/>
      <c r="ARW114" s="112"/>
      <c r="ARX114" s="112"/>
      <c r="ARY114" s="112"/>
      <c r="ARZ114" s="112"/>
      <c r="ASA114" s="112"/>
      <c r="ASB114" s="112"/>
      <c r="ASC114" s="112"/>
      <c r="ASD114" s="112"/>
      <c r="ASE114" s="112"/>
      <c r="ASF114" s="112"/>
      <c r="ASG114" s="112"/>
      <c r="ASH114" s="112"/>
      <c r="ASI114" s="112"/>
      <c r="ASJ114" s="112"/>
      <c r="ASK114" s="112"/>
      <c r="ASL114" s="112"/>
      <c r="ASM114" s="112"/>
      <c r="ASN114" s="112"/>
      <c r="ASO114" s="112"/>
      <c r="ASP114" s="112"/>
      <c r="ASQ114" s="112"/>
      <c r="ASR114" s="112"/>
      <c r="ASS114" s="112"/>
      <c r="AST114" s="112"/>
      <c r="ASU114" s="112"/>
      <c r="ASV114" s="112"/>
      <c r="ASW114" s="112"/>
      <c r="ASX114" s="112"/>
      <c r="ASY114" s="112"/>
      <c r="ASZ114" s="112"/>
      <c r="ATA114" s="112"/>
      <c r="ATB114" s="112"/>
      <c r="ATC114" s="112"/>
      <c r="ATD114" s="112"/>
      <c r="ATE114" s="112"/>
      <c r="ATF114" s="112"/>
      <c r="ATG114" s="112"/>
      <c r="ATH114" s="112"/>
      <c r="ATI114" s="112"/>
      <c r="ATJ114" s="112"/>
      <c r="ATK114" s="112"/>
      <c r="ATL114" s="112"/>
      <c r="ATM114" s="112"/>
      <c r="ATN114" s="112"/>
      <c r="ATO114" s="112"/>
      <c r="ATP114" s="112"/>
      <c r="ATQ114" s="112"/>
      <c r="ATR114" s="112"/>
      <c r="ATS114" s="112"/>
      <c r="ATT114" s="112"/>
      <c r="ATU114" s="112"/>
      <c r="ATV114" s="112"/>
      <c r="ATW114" s="112"/>
      <c r="ATX114" s="112"/>
      <c r="ATY114" s="112"/>
      <c r="ATZ114" s="112"/>
      <c r="AUA114" s="112"/>
      <c r="AUB114" s="112"/>
      <c r="AUC114" s="112"/>
      <c r="AUD114" s="112"/>
      <c r="AUE114" s="112"/>
      <c r="AUF114" s="112"/>
      <c r="AUG114" s="112"/>
      <c r="AUH114" s="112"/>
      <c r="AUI114" s="112"/>
      <c r="AUJ114" s="112"/>
      <c r="AUK114" s="112"/>
      <c r="AUL114" s="112"/>
      <c r="AUM114" s="112"/>
      <c r="AUN114" s="112"/>
      <c r="AUO114" s="112"/>
      <c r="AUP114" s="112"/>
      <c r="AUQ114" s="112"/>
      <c r="AUR114" s="112"/>
      <c r="AUS114" s="112"/>
      <c r="AUT114" s="112"/>
      <c r="AUU114" s="112"/>
      <c r="AUV114" s="112"/>
      <c r="AUW114" s="112"/>
      <c r="AUX114" s="112"/>
      <c r="AUY114" s="112"/>
      <c r="AUZ114" s="112"/>
      <c r="AVA114" s="112"/>
      <c r="AVB114" s="112"/>
      <c r="AVC114" s="112"/>
      <c r="AVD114" s="112"/>
      <c r="AVE114" s="112"/>
      <c r="AVF114" s="112"/>
      <c r="AVG114" s="112"/>
      <c r="AVH114" s="112"/>
      <c r="AVI114" s="112"/>
      <c r="AVJ114" s="112"/>
      <c r="AVK114" s="112"/>
      <c r="AVL114" s="112"/>
      <c r="AVM114" s="112"/>
      <c r="AVN114" s="112"/>
      <c r="AVO114" s="112"/>
      <c r="AVP114" s="112"/>
      <c r="AVQ114" s="112"/>
      <c r="AVR114" s="112"/>
      <c r="AVS114" s="112"/>
      <c r="AVT114" s="112"/>
      <c r="AVU114" s="112"/>
      <c r="AVV114" s="112"/>
      <c r="AVW114" s="112"/>
      <c r="AVX114" s="112"/>
      <c r="AVY114" s="112"/>
      <c r="AVZ114" s="112"/>
      <c r="AWA114" s="112"/>
      <c r="AWB114" s="112"/>
      <c r="AWC114" s="112"/>
      <c r="AWD114" s="112"/>
      <c r="AWE114" s="112"/>
      <c r="AWF114" s="112"/>
      <c r="AWG114" s="112"/>
      <c r="AWH114" s="112"/>
      <c r="AWI114" s="112"/>
      <c r="AWJ114" s="112"/>
      <c r="AWK114" s="112"/>
      <c r="AWL114" s="112"/>
      <c r="AWM114" s="112"/>
      <c r="AWN114" s="112"/>
      <c r="AWO114" s="112"/>
      <c r="AWP114" s="112"/>
      <c r="AWQ114" s="112"/>
      <c r="AWR114" s="112"/>
      <c r="AWS114" s="112"/>
      <c r="AWT114" s="112"/>
      <c r="AWU114" s="112"/>
      <c r="AWV114" s="112"/>
      <c r="AWW114" s="112"/>
      <c r="AWX114" s="112"/>
      <c r="AWY114" s="112"/>
      <c r="AWZ114" s="112"/>
      <c r="AXA114" s="112"/>
      <c r="AXB114" s="112"/>
      <c r="AXC114" s="112"/>
      <c r="AXD114" s="112"/>
      <c r="AXE114" s="112"/>
      <c r="AXF114" s="112"/>
      <c r="AXG114" s="112"/>
      <c r="AXH114" s="112"/>
      <c r="AXI114" s="112"/>
      <c r="AXJ114" s="112"/>
      <c r="AXK114" s="112"/>
      <c r="AXL114" s="112"/>
      <c r="AXM114" s="112"/>
      <c r="AXN114" s="112"/>
      <c r="AXO114" s="112"/>
      <c r="AXP114" s="112"/>
      <c r="AXQ114" s="112"/>
      <c r="AXR114" s="112"/>
      <c r="AXS114" s="112"/>
      <c r="AXT114" s="112"/>
      <c r="AXU114" s="112"/>
      <c r="AXV114" s="112"/>
      <c r="AXW114" s="112"/>
      <c r="AXX114" s="112"/>
      <c r="AXY114" s="112"/>
      <c r="AXZ114" s="112"/>
      <c r="AYA114" s="112"/>
      <c r="AYB114" s="112"/>
      <c r="AYC114" s="112"/>
      <c r="AYD114" s="112"/>
      <c r="AYE114" s="112"/>
      <c r="AYF114" s="112"/>
      <c r="AYG114" s="112"/>
      <c r="AYH114" s="112"/>
      <c r="AYI114" s="112"/>
      <c r="AYJ114" s="112"/>
      <c r="AYK114" s="112"/>
      <c r="AYL114" s="112"/>
      <c r="AYM114" s="112"/>
      <c r="AYN114" s="112"/>
      <c r="AYO114" s="112"/>
      <c r="AYP114" s="112"/>
      <c r="AYQ114" s="112"/>
      <c r="AYR114" s="112"/>
      <c r="AYS114" s="112"/>
      <c r="AYT114" s="112"/>
      <c r="AYU114" s="112"/>
      <c r="AYV114" s="112"/>
      <c r="AYW114" s="112"/>
      <c r="AYX114" s="112"/>
      <c r="AYY114" s="112"/>
      <c r="AYZ114" s="112"/>
      <c r="AZA114" s="112"/>
      <c r="AZB114" s="112"/>
      <c r="AZC114" s="112"/>
      <c r="AZD114" s="112"/>
      <c r="AZE114" s="112"/>
      <c r="AZF114" s="112"/>
      <c r="AZG114" s="112"/>
      <c r="AZH114" s="112"/>
      <c r="AZI114" s="112"/>
      <c r="AZJ114" s="112"/>
      <c r="AZK114" s="112"/>
      <c r="AZL114" s="112"/>
      <c r="AZM114" s="112"/>
      <c r="AZN114" s="112"/>
      <c r="AZO114" s="112"/>
      <c r="AZP114" s="112"/>
      <c r="AZQ114" s="112"/>
      <c r="AZR114" s="112"/>
      <c r="AZS114" s="112"/>
      <c r="AZT114" s="112"/>
      <c r="AZU114" s="112"/>
      <c r="AZV114" s="112"/>
      <c r="AZW114" s="112"/>
      <c r="AZX114" s="112"/>
      <c r="AZY114" s="112"/>
      <c r="AZZ114" s="112"/>
      <c r="BAA114" s="112"/>
      <c r="BAB114" s="112"/>
      <c r="BAC114" s="112"/>
      <c r="BAD114" s="112"/>
      <c r="BAE114" s="112"/>
      <c r="BAF114" s="112"/>
      <c r="BAG114" s="112"/>
      <c r="BAH114" s="112"/>
      <c r="BAI114" s="112"/>
      <c r="BAJ114" s="112"/>
      <c r="BAK114" s="112"/>
      <c r="BAL114" s="112"/>
      <c r="BAM114" s="112"/>
      <c r="BAN114" s="112"/>
      <c r="BAO114" s="112"/>
      <c r="BAP114" s="112"/>
      <c r="BAQ114" s="112"/>
      <c r="BAR114" s="112"/>
      <c r="BAS114" s="112"/>
      <c r="BAT114" s="112"/>
      <c r="BAU114" s="112"/>
      <c r="BAV114" s="112"/>
    </row>
    <row r="115" spans="1:1400" ht="22.5" customHeight="1">
      <c r="A115" s="139">
        <v>1</v>
      </c>
      <c r="B115" s="140" t="s">
        <v>244</v>
      </c>
      <c r="C115" s="141"/>
      <c r="D115" s="142" t="s">
        <v>245</v>
      </c>
      <c r="E115" s="143">
        <v>150000000</v>
      </c>
      <c r="F115" s="144" t="s">
        <v>30</v>
      </c>
      <c r="G115" s="145">
        <f t="shared" si="8"/>
        <v>5</v>
      </c>
      <c r="H115" s="145">
        <v>5</v>
      </c>
      <c r="I115" s="145">
        <v>0</v>
      </c>
      <c r="J115" s="168">
        <f t="shared" si="6"/>
        <v>0</v>
      </c>
      <c r="K115" s="168">
        <f t="shared" si="7"/>
        <v>0</v>
      </c>
      <c r="L115" s="168">
        <f t="shared" si="9"/>
        <v>5</v>
      </c>
      <c r="M115" s="169">
        <f t="shared" si="10"/>
        <v>150000000</v>
      </c>
      <c r="N115" s="168">
        <f t="shared" si="11"/>
        <v>100</v>
      </c>
      <c r="O115" s="168"/>
      <c r="P115" s="170"/>
      <c r="Q115" s="168"/>
    </row>
    <row r="116" spans="1:1400">
      <c r="A116" s="186"/>
      <c r="B116" s="187"/>
      <c r="C116" s="186"/>
      <c r="D116" s="188"/>
      <c r="E116" s="189"/>
      <c r="F116" s="189"/>
      <c r="G116" s="190"/>
      <c r="H116" s="190"/>
      <c r="I116" s="190"/>
      <c r="J116" s="194"/>
      <c r="K116" s="194"/>
      <c r="L116" s="194"/>
      <c r="M116" s="115"/>
      <c r="N116" s="194"/>
      <c r="O116" s="195"/>
    </row>
    <row r="117" spans="1:1400">
      <c r="A117" s="278"/>
      <c r="B117" s="278"/>
      <c r="C117" s="278"/>
      <c r="D117" s="278"/>
      <c r="E117" s="189"/>
      <c r="F117" s="189"/>
      <c r="G117" s="190"/>
      <c r="H117" s="190"/>
      <c r="I117" s="190"/>
      <c r="J117" s="194"/>
      <c r="K117" s="194"/>
      <c r="L117" s="194"/>
      <c r="N117" s="194"/>
      <c r="O117" s="195"/>
    </row>
    <row r="118" spans="1:1400" ht="15.75">
      <c r="A118" s="191"/>
      <c r="B118" s="192"/>
      <c r="C118" s="192"/>
      <c r="D118" s="192"/>
      <c r="E118" s="193"/>
      <c r="F118" s="193"/>
      <c r="G118" s="193"/>
      <c r="H118" s="193"/>
      <c r="I118" s="193"/>
      <c r="J118" s="193"/>
      <c r="K118" s="193"/>
      <c r="L118" s="115"/>
      <c r="M118" s="263" t="s">
        <v>254</v>
      </c>
      <c r="N118" s="263"/>
      <c r="O118" s="263"/>
      <c r="P118" s="263"/>
    </row>
    <row r="119" spans="1:1400" ht="15.75">
      <c r="A119" s="191"/>
      <c r="B119" s="192"/>
      <c r="C119" s="192"/>
      <c r="D119" s="192"/>
      <c r="E119" s="193"/>
      <c r="F119" s="193"/>
      <c r="G119" s="193"/>
      <c r="H119" s="193"/>
      <c r="I119" s="193"/>
      <c r="J119" s="193"/>
      <c r="K119" s="193"/>
      <c r="L119" s="115"/>
      <c r="M119" s="196" t="s">
        <v>248</v>
      </c>
      <c r="N119" s="196"/>
      <c r="O119" s="196"/>
      <c r="P119" s="196"/>
    </row>
    <row r="120" spans="1:1400" ht="15.75">
      <c r="A120" s="191"/>
      <c r="B120" s="192"/>
      <c r="C120" s="192"/>
      <c r="D120" s="192"/>
      <c r="E120" s="193"/>
      <c r="F120" s="193"/>
      <c r="G120" s="193"/>
      <c r="H120" s="193"/>
      <c r="I120" s="193"/>
      <c r="J120" s="193"/>
      <c r="K120" s="193"/>
      <c r="M120" s="198" t="s">
        <v>249</v>
      </c>
    </row>
    <row r="121" spans="1:1400" ht="15.75">
      <c r="A121" s="197"/>
      <c r="B121" s="197"/>
      <c r="C121" s="197"/>
      <c r="D121" s="197"/>
      <c r="M121" s="198"/>
    </row>
    <row r="122" spans="1:1400" ht="15.75">
      <c r="A122" s="197"/>
      <c r="B122" s="197"/>
      <c r="C122" s="197"/>
      <c r="D122" s="197"/>
      <c r="M122" s="198"/>
    </row>
    <row r="123" spans="1:1400" ht="15.75">
      <c r="M123" s="198"/>
    </row>
    <row r="124" spans="1:1400" ht="15.75">
      <c r="M124" s="198"/>
    </row>
    <row r="125" spans="1:1400" ht="15.75">
      <c r="M125" s="199" t="s">
        <v>250</v>
      </c>
      <c r="N125" s="199"/>
      <c r="O125" s="199"/>
      <c r="P125" s="199"/>
    </row>
    <row r="126" spans="1:1400" ht="15.75">
      <c r="M126" s="263" t="s">
        <v>251</v>
      </c>
      <c r="N126" s="263"/>
      <c r="O126" s="263"/>
      <c r="P126" s="263"/>
    </row>
  </sheetData>
  <mergeCells count="22">
    <mergeCell ref="M118:P118"/>
    <mergeCell ref="A1:P1"/>
    <mergeCell ref="A2:O2"/>
    <mergeCell ref="G6:K6"/>
    <mergeCell ref="G7:H7"/>
    <mergeCell ref="I7:K7"/>
    <mergeCell ref="Q6:Q8"/>
    <mergeCell ref="C6:D8"/>
    <mergeCell ref="M126:P126"/>
    <mergeCell ref="A6:A8"/>
    <mergeCell ref="B6:B8"/>
    <mergeCell ref="E6:E8"/>
    <mergeCell ref="F6:F8"/>
    <mergeCell ref="L6:L8"/>
    <mergeCell ref="M6:M8"/>
    <mergeCell ref="N6:N8"/>
    <mergeCell ref="O6:O8"/>
    <mergeCell ref="P6:P8"/>
    <mergeCell ref="C9:D9"/>
    <mergeCell ref="C12:D12"/>
    <mergeCell ref="C13:D13"/>
    <mergeCell ref="A117:D117"/>
  </mergeCells>
  <pageMargins left="0.7" right="0.2" top="0.75" bottom="0.75" header="0.3" footer="0.3"/>
  <pageSetup paperSize="5" scale="95" orientation="landscape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VZ126"/>
  <sheetViews>
    <sheetView workbookViewId="0">
      <selection activeCell="J11" sqref="J11:K11"/>
    </sheetView>
  </sheetViews>
  <sheetFormatPr defaultColWidth="9" defaultRowHeight="9"/>
  <cols>
    <col min="1" max="1" width="3.28515625" style="118" customWidth="1"/>
    <col min="2" max="2" width="11.28515625" style="118" customWidth="1"/>
    <col min="3" max="3" width="0.42578125" style="118" hidden="1" customWidth="1"/>
    <col min="4" max="4" width="19.7109375" style="118" customWidth="1"/>
    <col min="5" max="5" width="21.5703125" style="118" customWidth="1"/>
    <col min="6" max="6" width="8.140625" style="118" customWidth="1"/>
    <col min="7" max="7" width="5.7109375" style="118" customWidth="1"/>
    <col min="8" max="8" width="9.85546875" style="118" customWidth="1"/>
    <col min="9" max="9" width="15.42578125" style="118" customWidth="1"/>
    <col min="10" max="10" width="7.7109375" style="118" customWidth="1"/>
    <col min="11" max="11" width="10.140625" style="118" customWidth="1"/>
    <col min="12" max="12" width="7.28515625" style="118" customWidth="1"/>
    <col min="13" max="13" width="17.140625" style="118" customWidth="1"/>
    <col min="14" max="14" width="6.7109375" style="118" customWidth="1"/>
    <col min="15" max="15" width="4.85546875" style="118" customWidth="1"/>
    <col min="16" max="16" width="12.42578125" style="118" customWidth="1"/>
    <col min="17" max="17" width="13.140625" style="118" customWidth="1"/>
    <col min="18" max="18" width="7.28515625" style="118" customWidth="1"/>
    <col min="19" max="19" width="9.140625" style="118"/>
    <col min="20" max="20" width="45.85546875" style="118" customWidth="1"/>
    <col min="21" max="256" width="9.140625" style="118"/>
    <col min="257" max="257" width="4.140625" style="118" customWidth="1"/>
    <col min="258" max="258" width="9" style="118" hidden="1" customWidth="1"/>
    <col min="259" max="259" width="2.7109375" style="118" customWidth="1"/>
    <col min="260" max="260" width="39.140625" style="118" customWidth="1"/>
    <col min="261" max="261" width="16.42578125" style="118" customWidth="1"/>
    <col min="262" max="262" width="9" style="118" hidden="1" customWidth="1"/>
    <col min="263" max="263" width="9" style="118" customWidth="1"/>
    <col min="264" max="264" width="9.5703125" style="118" customWidth="1"/>
    <col min="265" max="265" width="16.28515625" style="118" customWidth="1"/>
    <col min="266" max="266" width="7.28515625" style="118" customWidth="1"/>
    <col min="267" max="267" width="9.85546875" style="118" customWidth="1"/>
    <col min="268" max="268" width="7.140625" style="118" customWidth="1"/>
    <col min="269" max="269" width="15.85546875" style="118" customWidth="1"/>
    <col min="270" max="270" width="7.5703125" style="118" customWidth="1"/>
    <col min="271" max="271" width="9.140625" style="118"/>
    <col min="272" max="274" width="9" style="118" hidden="1" customWidth="1"/>
    <col min="275" max="275" width="9.140625" style="118"/>
    <col min="276" max="276" width="45.85546875" style="118" customWidth="1"/>
    <col min="277" max="512" width="9.140625" style="118"/>
    <col min="513" max="513" width="4.140625" style="118" customWidth="1"/>
    <col min="514" max="514" width="9" style="118" hidden="1" customWidth="1"/>
    <col min="515" max="515" width="2.7109375" style="118" customWidth="1"/>
    <col min="516" max="516" width="39.140625" style="118" customWidth="1"/>
    <col min="517" max="517" width="16.42578125" style="118" customWidth="1"/>
    <col min="518" max="518" width="9" style="118" hidden="1" customWidth="1"/>
    <col min="519" max="519" width="9" style="118" customWidth="1"/>
    <col min="520" max="520" width="9.5703125" style="118" customWidth="1"/>
    <col min="521" max="521" width="16.28515625" style="118" customWidth="1"/>
    <col min="522" max="522" width="7.28515625" style="118" customWidth="1"/>
    <col min="523" max="523" width="9.85546875" style="118" customWidth="1"/>
    <col min="524" max="524" width="7.140625" style="118" customWidth="1"/>
    <col min="525" max="525" width="15.85546875" style="118" customWidth="1"/>
    <col min="526" max="526" width="7.5703125" style="118" customWidth="1"/>
    <col min="527" max="527" width="9.140625" style="118"/>
    <col min="528" max="530" width="9" style="118" hidden="1" customWidth="1"/>
    <col min="531" max="531" width="9.140625" style="118"/>
    <col min="532" max="532" width="45.85546875" style="118" customWidth="1"/>
    <col min="533" max="768" width="9.140625" style="118"/>
    <col min="769" max="769" width="4.140625" style="118" customWidth="1"/>
    <col min="770" max="770" width="9" style="118" hidden="1" customWidth="1"/>
    <col min="771" max="771" width="2.7109375" style="118" customWidth="1"/>
    <col min="772" max="772" width="39.140625" style="118" customWidth="1"/>
    <col min="773" max="773" width="16.42578125" style="118" customWidth="1"/>
    <col min="774" max="774" width="9" style="118" hidden="1" customWidth="1"/>
    <col min="775" max="775" width="9" style="118" customWidth="1"/>
    <col min="776" max="776" width="9.5703125" style="118" customWidth="1"/>
    <col min="777" max="777" width="16.28515625" style="118" customWidth="1"/>
    <col min="778" max="778" width="7.28515625" style="118" customWidth="1"/>
    <col min="779" max="779" width="9.85546875" style="118" customWidth="1"/>
    <col min="780" max="780" width="7.140625" style="118" customWidth="1"/>
    <col min="781" max="781" width="15.85546875" style="118" customWidth="1"/>
    <col min="782" max="782" width="7.5703125" style="118" customWidth="1"/>
    <col min="783" max="783" width="9.140625" style="118"/>
    <col min="784" max="786" width="9" style="118" hidden="1" customWidth="1"/>
    <col min="787" max="787" width="9.140625" style="118"/>
    <col min="788" max="788" width="45.85546875" style="118" customWidth="1"/>
    <col min="789" max="1024" width="9.140625" style="118"/>
    <col min="1025" max="1025" width="4.140625" style="118" customWidth="1"/>
    <col min="1026" max="1026" width="9" style="118" hidden="1" customWidth="1"/>
    <col min="1027" max="1027" width="2.7109375" style="118" customWidth="1"/>
    <col min="1028" max="1028" width="39.140625" style="118" customWidth="1"/>
    <col min="1029" max="1029" width="16.42578125" style="118" customWidth="1"/>
    <col min="1030" max="1030" width="9" style="118" hidden="1" customWidth="1"/>
    <col min="1031" max="1031" width="9" style="118" customWidth="1"/>
    <col min="1032" max="1032" width="9.5703125" style="118" customWidth="1"/>
    <col min="1033" max="1033" width="16.28515625" style="118" customWidth="1"/>
    <col min="1034" max="1034" width="7.28515625" style="118" customWidth="1"/>
    <col min="1035" max="1035" width="9.85546875" style="118" customWidth="1"/>
    <col min="1036" max="1036" width="7.140625" style="118" customWidth="1"/>
    <col min="1037" max="1037" width="15.85546875" style="118" customWidth="1"/>
    <col min="1038" max="1038" width="7.5703125" style="118" customWidth="1"/>
    <col min="1039" max="1039" width="9.140625" style="118"/>
    <col min="1040" max="1042" width="9" style="118" hidden="1" customWidth="1"/>
    <col min="1043" max="1043" width="9.140625" style="118"/>
    <col min="1044" max="1044" width="45.85546875" style="118" customWidth="1"/>
    <col min="1045" max="1280" width="9.140625" style="118"/>
    <col min="1281" max="1281" width="4.140625" style="118" customWidth="1"/>
    <col min="1282" max="1282" width="9" style="118" hidden="1" customWidth="1"/>
    <col min="1283" max="1283" width="2.7109375" style="118" customWidth="1"/>
    <col min="1284" max="1284" width="39.140625" style="118" customWidth="1"/>
    <col min="1285" max="1285" width="16.42578125" style="118" customWidth="1"/>
    <col min="1286" max="1286" width="9" style="118" hidden="1" customWidth="1"/>
    <col min="1287" max="1287" width="9" style="118" customWidth="1"/>
    <col min="1288" max="1288" width="9.5703125" style="118" customWidth="1"/>
    <col min="1289" max="1289" width="16.28515625" style="118" customWidth="1"/>
    <col min="1290" max="1290" width="7.28515625" style="118" customWidth="1"/>
    <col min="1291" max="1291" width="9.85546875" style="118" customWidth="1"/>
    <col min="1292" max="1292" width="7.140625" style="118" customWidth="1"/>
    <col min="1293" max="1293" width="15.85546875" style="118" customWidth="1"/>
    <col min="1294" max="1294" width="7.5703125" style="118" customWidth="1"/>
    <col min="1295" max="1295" width="9.140625" style="118"/>
    <col min="1296" max="1298" width="9" style="118" hidden="1" customWidth="1"/>
    <col min="1299" max="1299" width="9.140625" style="118"/>
    <col min="1300" max="1300" width="45.85546875" style="118" customWidth="1"/>
    <col min="1301" max="1536" width="9.140625" style="118"/>
    <col min="1537" max="1537" width="4.140625" style="118" customWidth="1"/>
    <col min="1538" max="1538" width="9" style="118" hidden="1" customWidth="1"/>
    <col min="1539" max="1539" width="2.7109375" style="118" customWidth="1"/>
    <col min="1540" max="1540" width="39.140625" style="118" customWidth="1"/>
    <col min="1541" max="1541" width="16.42578125" style="118" customWidth="1"/>
    <col min="1542" max="1542" width="9" style="118" hidden="1" customWidth="1"/>
    <col min="1543" max="1543" width="9" style="118" customWidth="1"/>
    <col min="1544" max="1544" width="9.5703125" style="118" customWidth="1"/>
    <col min="1545" max="1545" width="16.28515625" style="118" customWidth="1"/>
    <col min="1546" max="1546" width="7.28515625" style="118" customWidth="1"/>
    <col min="1547" max="1547" width="9.85546875" style="118" customWidth="1"/>
    <col min="1548" max="1548" width="7.140625" style="118" customWidth="1"/>
    <col min="1549" max="1549" width="15.85546875" style="118" customWidth="1"/>
    <col min="1550" max="1550" width="7.5703125" style="118" customWidth="1"/>
    <col min="1551" max="1551" width="9.140625" style="118"/>
    <col min="1552" max="1554" width="9" style="118" hidden="1" customWidth="1"/>
    <col min="1555" max="1555" width="9.140625" style="118"/>
    <col min="1556" max="1556" width="45.85546875" style="118" customWidth="1"/>
    <col min="1557" max="1792" width="9.140625" style="118"/>
    <col min="1793" max="1793" width="4.140625" style="118" customWidth="1"/>
    <col min="1794" max="1794" width="9" style="118" hidden="1" customWidth="1"/>
    <col min="1795" max="1795" width="2.7109375" style="118" customWidth="1"/>
    <col min="1796" max="1796" width="39.140625" style="118" customWidth="1"/>
    <col min="1797" max="1797" width="16.42578125" style="118" customWidth="1"/>
    <col min="1798" max="1798" width="9" style="118" hidden="1" customWidth="1"/>
    <col min="1799" max="1799" width="9" style="118" customWidth="1"/>
    <col min="1800" max="1800" width="9.5703125" style="118" customWidth="1"/>
    <col min="1801" max="1801" width="16.28515625" style="118" customWidth="1"/>
    <col min="1802" max="1802" width="7.28515625" style="118" customWidth="1"/>
    <col min="1803" max="1803" width="9.85546875" style="118" customWidth="1"/>
    <col min="1804" max="1804" width="7.140625" style="118" customWidth="1"/>
    <col min="1805" max="1805" width="15.85546875" style="118" customWidth="1"/>
    <col min="1806" max="1806" width="7.5703125" style="118" customWidth="1"/>
    <col min="1807" max="1807" width="9.140625" style="118"/>
    <col min="1808" max="1810" width="9" style="118" hidden="1" customWidth="1"/>
    <col min="1811" max="1811" width="9.140625" style="118"/>
    <col min="1812" max="1812" width="45.85546875" style="118" customWidth="1"/>
    <col min="1813" max="2048" width="9.140625" style="118"/>
    <col min="2049" max="2049" width="4.140625" style="118" customWidth="1"/>
    <col min="2050" max="2050" width="9" style="118" hidden="1" customWidth="1"/>
    <col min="2051" max="2051" width="2.7109375" style="118" customWidth="1"/>
    <col min="2052" max="2052" width="39.140625" style="118" customWidth="1"/>
    <col min="2053" max="2053" width="16.42578125" style="118" customWidth="1"/>
    <col min="2054" max="2054" width="9" style="118" hidden="1" customWidth="1"/>
    <col min="2055" max="2055" width="9" style="118" customWidth="1"/>
    <col min="2056" max="2056" width="9.5703125" style="118" customWidth="1"/>
    <col min="2057" max="2057" width="16.28515625" style="118" customWidth="1"/>
    <col min="2058" max="2058" width="7.28515625" style="118" customWidth="1"/>
    <col min="2059" max="2059" width="9.85546875" style="118" customWidth="1"/>
    <col min="2060" max="2060" width="7.140625" style="118" customWidth="1"/>
    <col min="2061" max="2061" width="15.85546875" style="118" customWidth="1"/>
    <col min="2062" max="2062" width="7.5703125" style="118" customWidth="1"/>
    <col min="2063" max="2063" width="9.140625" style="118"/>
    <col min="2064" max="2066" width="9" style="118" hidden="1" customWidth="1"/>
    <col min="2067" max="2067" width="9.140625" style="118"/>
    <col min="2068" max="2068" width="45.85546875" style="118" customWidth="1"/>
    <col min="2069" max="2304" width="9.140625" style="118"/>
    <col min="2305" max="2305" width="4.140625" style="118" customWidth="1"/>
    <col min="2306" max="2306" width="9" style="118" hidden="1" customWidth="1"/>
    <col min="2307" max="2307" width="2.7109375" style="118" customWidth="1"/>
    <col min="2308" max="2308" width="39.140625" style="118" customWidth="1"/>
    <col min="2309" max="2309" width="16.42578125" style="118" customWidth="1"/>
    <col min="2310" max="2310" width="9" style="118" hidden="1" customWidth="1"/>
    <col min="2311" max="2311" width="9" style="118" customWidth="1"/>
    <col min="2312" max="2312" width="9.5703125" style="118" customWidth="1"/>
    <col min="2313" max="2313" width="16.28515625" style="118" customWidth="1"/>
    <col min="2314" max="2314" width="7.28515625" style="118" customWidth="1"/>
    <col min="2315" max="2315" width="9.85546875" style="118" customWidth="1"/>
    <col min="2316" max="2316" width="7.140625" style="118" customWidth="1"/>
    <col min="2317" max="2317" width="15.85546875" style="118" customWidth="1"/>
    <col min="2318" max="2318" width="7.5703125" style="118" customWidth="1"/>
    <col min="2319" max="2319" width="9.140625" style="118"/>
    <col min="2320" max="2322" width="9" style="118" hidden="1" customWidth="1"/>
    <col min="2323" max="2323" width="9.140625" style="118"/>
    <col min="2324" max="2324" width="45.85546875" style="118" customWidth="1"/>
    <col min="2325" max="2560" width="9.140625" style="118"/>
    <col min="2561" max="2561" width="4.140625" style="118" customWidth="1"/>
    <col min="2562" max="2562" width="9" style="118" hidden="1" customWidth="1"/>
    <col min="2563" max="2563" width="2.7109375" style="118" customWidth="1"/>
    <col min="2564" max="2564" width="39.140625" style="118" customWidth="1"/>
    <col min="2565" max="2565" width="16.42578125" style="118" customWidth="1"/>
    <col min="2566" max="2566" width="9" style="118" hidden="1" customWidth="1"/>
    <col min="2567" max="2567" width="9" style="118" customWidth="1"/>
    <col min="2568" max="2568" width="9.5703125" style="118" customWidth="1"/>
    <col min="2569" max="2569" width="16.28515625" style="118" customWidth="1"/>
    <col min="2570" max="2570" width="7.28515625" style="118" customWidth="1"/>
    <col min="2571" max="2571" width="9.85546875" style="118" customWidth="1"/>
    <col min="2572" max="2572" width="7.140625" style="118" customWidth="1"/>
    <col min="2573" max="2573" width="15.85546875" style="118" customWidth="1"/>
    <col min="2574" max="2574" width="7.5703125" style="118" customWidth="1"/>
    <col min="2575" max="2575" width="9.140625" style="118"/>
    <col min="2576" max="2578" width="9" style="118" hidden="1" customWidth="1"/>
    <col min="2579" max="2579" width="9.140625" style="118"/>
    <col min="2580" max="2580" width="45.85546875" style="118" customWidth="1"/>
    <col min="2581" max="2816" width="9.140625" style="118"/>
    <col min="2817" max="2817" width="4.140625" style="118" customWidth="1"/>
    <col min="2818" max="2818" width="9" style="118" hidden="1" customWidth="1"/>
    <col min="2819" max="2819" width="2.7109375" style="118" customWidth="1"/>
    <col min="2820" max="2820" width="39.140625" style="118" customWidth="1"/>
    <col min="2821" max="2821" width="16.42578125" style="118" customWidth="1"/>
    <col min="2822" max="2822" width="9" style="118" hidden="1" customWidth="1"/>
    <col min="2823" max="2823" width="9" style="118" customWidth="1"/>
    <col min="2824" max="2824" width="9.5703125" style="118" customWidth="1"/>
    <col min="2825" max="2825" width="16.28515625" style="118" customWidth="1"/>
    <col min="2826" max="2826" width="7.28515625" style="118" customWidth="1"/>
    <col min="2827" max="2827" width="9.85546875" style="118" customWidth="1"/>
    <col min="2828" max="2828" width="7.140625" style="118" customWidth="1"/>
    <col min="2829" max="2829" width="15.85546875" style="118" customWidth="1"/>
    <col min="2830" max="2830" width="7.5703125" style="118" customWidth="1"/>
    <col min="2831" max="2831" width="9.140625" style="118"/>
    <col min="2832" max="2834" width="9" style="118" hidden="1" customWidth="1"/>
    <col min="2835" max="2835" width="9.140625" style="118"/>
    <col min="2836" max="2836" width="45.85546875" style="118" customWidth="1"/>
    <col min="2837" max="3072" width="9.140625" style="118"/>
    <col min="3073" max="3073" width="4.140625" style="118" customWidth="1"/>
    <col min="3074" max="3074" width="9" style="118" hidden="1" customWidth="1"/>
    <col min="3075" max="3075" width="2.7109375" style="118" customWidth="1"/>
    <col min="3076" max="3076" width="39.140625" style="118" customWidth="1"/>
    <col min="3077" max="3077" width="16.42578125" style="118" customWidth="1"/>
    <col min="3078" max="3078" width="9" style="118" hidden="1" customWidth="1"/>
    <col min="3079" max="3079" width="9" style="118" customWidth="1"/>
    <col min="3080" max="3080" width="9.5703125" style="118" customWidth="1"/>
    <col min="3081" max="3081" width="16.28515625" style="118" customWidth="1"/>
    <col min="3082" max="3082" width="7.28515625" style="118" customWidth="1"/>
    <col min="3083" max="3083" width="9.85546875" style="118" customWidth="1"/>
    <col min="3084" max="3084" width="7.140625" style="118" customWidth="1"/>
    <col min="3085" max="3085" width="15.85546875" style="118" customWidth="1"/>
    <col min="3086" max="3086" width="7.5703125" style="118" customWidth="1"/>
    <col min="3087" max="3087" width="9.140625" style="118"/>
    <col min="3088" max="3090" width="9" style="118" hidden="1" customWidth="1"/>
    <col min="3091" max="3091" width="9.140625" style="118"/>
    <col min="3092" max="3092" width="45.85546875" style="118" customWidth="1"/>
    <col min="3093" max="3328" width="9.140625" style="118"/>
    <col min="3329" max="3329" width="4.140625" style="118" customWidth="1"/>
    <col min="3330" max="3330" width="9" style="118" hidden="1" customWidth="1"/>
    <col min="3331" max="3331" width="2.7109375" style="118" customWidth="1"/>
    <col min="3332" max="3332" width="39.140625" style="118" customWidth="1"/>
    <col min="3333" max="3333" width="16.42578125" style="118" customWidth="1"/>
    <col min="3334" max="3334" width="9" style="118" hidden="1" customWidth="1"/>
    <col min="3335" max="3335" width="9" style="118" customWidth="1"/>
    <col min="3336" max="3336" width="9.5703125" style="118" customWidth="1"/>
    <col min="3337" max="3337" width="16.28515625" style="118" customWidth="1"/>
    <col min="3338" max="3338" width="7.28515625" style="118" customWidth="1"/>
    <col min="3339" max="3339" width="9.85546875" style="118" customWidth="1"/>
    <col min="3340" max="3340" width="7.140625" style="118" customWidth="1"/>
    <col min="3341" max="3341" width="15.85546875" style="118" customWidth="1"/>
    <col min="3342" max="3342" width="7.5703125" style="118" customWidth="1"/>
    <col min="3343" max="3343" width="9.140625" style="118"/>
    <col min="3344" max="3346" width="9" style="118" hidden="1" customWidth="1"/>
    <col min="3347" max="3347" width="9.140625" style="118"/>
    <col min="3348" max="3348" width="45.85546875" style="118" customWidth="1"/>
    <col min="3349" max="3584" width="9.140625" style="118"/>
    <col min="3585" max="3585" width="4.140625" style="118" customWidth="1"/>
    <col min="3586" max="3586" width="9" style="118" hidden="1" customWidth="1"/>
    <col min="3587" max="3587" width="2.7109375" style="118" customWidth="1"/>
    <col min="3588" max="3588" width="39.140625" style="118" customWidth="1"/>
    <col min="3589" max="3589" width="16.42578125" style="118" customWidth="1"/>
    <col min="3590" max="3590" width="9" style="118" hidden="1" customWidth="1"/>
    <col min="3591" max="3591" width="9" style="118" customWidth="1"/>
    <col min="3592" max="3592" width="9.5703125" style="118" customWidth="1"/>
    <col min="3593" max="3593" width="16.28515625" style="118" customWidth="1"/>
    <col min="3594" max="3594" width="7.28515625" style="118" customWidth="1"/>
    <col min="3595" max="3595" width="9.85546875" style="118" customWidth="1"/>
    <col min="3596" max="3596" width="7.140625" style="118" customWidth="1"/>
    <col min="3597" max="3597" width="15.85546875" style="118" customWidth="1"/>
    <col min="3598" max="3598" width="7.5703125" style="118" customWidth="1"/>
    <col min="3599" max="3599" width="9.140625" style="118"/>
    <col min="3600" max="3602" width="9" style="118" hidden="1" customWidth="1"/>
    <col min="3603" max="3603" width="9.140625" style="118"/>
    <col min="3604" max="3604" width="45.85546875" style="118" customWidth="1"/>
    <col min="3605" max="3840" width="9.140625" style="118"/>
    <col min="3841" max="3841" width="4.140625" style="118" customWidth="1"/>
    <col min="3842" max="3842" width="9" style="118" hidden="1" customWidth="1"/>
    <col min="3843" max="3843" width="2.7109375" style="118" customWidth="1"/>
    <col min="3844" max="3844" width="39.140625" style="118" customWidth="1"/>
    <col min="3845" max="3845" width="16.42578125" style="118" customWidth="1"/>
    <col min="3846" max="3846" width="9" style="118" hidden="1" customWidth="1"/>
    <col min="3847" max="3847" width="9" style="118" customWidth="1"/>
    <col min="3848" max="3848" width="9.5703125" style="118" customWidth="1"/>
    <col min="3849" max="3849" width="16.28515625" style="118" customWidth="1"/>
    <col min="3850" max="3850" width="7.28515625" style="118" customWidth="1"/>
    <col min="3851" max="3851" width="9.85546875" style="118" customWidth="1"/>
    <col min="3852" max="3852" width="7.140625" style="118" customWidth="1"/>
    <col min="3853" max="3853" width="15.85546875" style="118" customWidth="1"/>
    <col min="3854" max="3854" width="7.5703125" style="118" customWidth="1"/>
    <col min="3855" max="3855" width="9.140625" style="118"/>
    <col min="3856" max="3858" width="9" style="118" hidden="1" customWidth="1"/>
    <col min="3859" max="3859" width="9.140625" style="118"/>
    <col min="3860" max="3860" width="45.85546875" style="118" customWidth="1"/>
    <col min="3861" max="4096" width="9.140625" style="118"/>
    <col min="4097" max="4097" width="4.140625" style="118" customWidth="1"/>
    <col min="4098" max="4098" width="9" style="118" hidden="1" customWidth="1"/>
    <col min="4099" max="4099" width="2.7109375" style="118" customWidth="1"/>
    <col min="4100" max="4100" width="39.140625" style="118" customWidth="1"/>
    <col min="4101" max="4101" width="16.42578125" style="118" customWidth="1"/>
    <col min="4102" max="4102" width="9" style="118" hidden="1" customWidth="1"/>
    <col min="4103" max="4103" width="9" style="118" customWidth="1"/>
    <col min="4104" max="4104" width="9.5703125" style="118" customWidth="1"/>
    <col min="4105" max="4105" width="16.28515625" style="118" customWidth="1"/>
    <col min="4106" max="4106" width="7.28515625" style="118" customWidth="1"/>
    <col min="4107" max="4107" width="9.85546875" style="118" customWidth="1"/>
    <col min="4108" max="4108" width="7.140625" style="118" customWidth="1"/>
    <col min="4109" max="4109" width="15.85546875" style="118" customWidth="1"/>
    <col min="4110" max="4110" width="7.5703125" style="118" customWidth="1"/>
    <col min="4111" max="4111" width="9.140625" style="118"/>
    <col min="4112" max="4114" width="9" style="118" hidden="1" customWidth="1"/>
    <col min="4115" max="4115" width="9.140625" style="118"/>
    <col min="4116" max="4116" width="45.85546875" style="118" customWidth="1"/>
    <col min="4117" max="4352" width="9.140625" style="118"/>
    <col min="4353" max="4353" width="4.140625" style="118" customWidth="1"/>
    <col min="4354" max="4354" width="9" style="118" hidden="1" customWidth="1"/>
    <col min="4355" max="4355" width="2.7109375" style="118" customWidth="1"/>
    <col min="4356" max="4356" width="39.140625" style="118" customWidth="1"/>
    <col min="4357" max="4357" width="16.42578125" style="118" customWidth="1"/>
    <col min="4358" max="4358" width="9" style="118" hidden="1" customWidth="1"/>
    <col min="4359" max="4359" width="9" style="118" customWidth="1"/>
    <col min="4360" max="4360" width="9.5703125" style="118" customWidth="1"/>
    <col min="4361" max="4361" width="16.28515625" style="118" customWidth="1"/>
    <col min="4362" max="4362" width="7.28515625" style="118" customWidth="1"/>
    <col min="4363" max="4363" width="9.85546875" style="118" customWidth="1"/>
    <col min="4364" max="4364" width="7.140625" style="118" customWidth="1"/>
    <col min="4365" max="4365" width="15.85546875" style="118" customWidth="1"/>
    <col min="4366" max="4366" width="7.5703125" style="118" customWidth="1"/>
    <col min="4367" max="4367" width="9.140625" style="118"/>
    <col min="4368" max="4370" width="9" style="118" hidden="1" customWidth="1"/>
    <col min="4371" max="4371" width="9.140625" style="118"/>
    <col min="4372" max="4372" width="45.85546875" style="118" customWidth="1"/>
    <col min="4373" max="4608" width="9.140625" style="118"/>
    <col min="4609" max="4609" width="4.140625" style="118" customWidth="1"/>
    <col min="4610" max="4610" width="9" style="118" hidden="1" customWidth="1"/>
    <col min="4611" max="4611" width="2.7109375" style="118" customWidth="1"/>
    <col min="4612" max="4612" width="39.140625" style="118" customWidth="1"/>
    <col min="4613" max="4613" width="16.42578125" style="118" customWidth="1"/>
    <col min="4614" max="4614" width="9" style="118" hidden="1" customWidth="1"/>
    <col min="4615" max="4615" width="9" style="118" customWidth="1"/>
    <col min="4616" max="4616" width="9.5703125" style="118" customWidth="1"/>
    <col min="4617" max="4617" width="16.28515625" style="118" customWidth="1"/>
    <col min="4618" max="4618" width="7.28515625" style="118" customWidth="1"/>
    <col min="4619" max="4619" width="9.85546875" style="118" customWidth="1"/>
    <col min="4620" max="4620" width="7.140625" style="118" customWidth="1"/>
    <col min="4621" max="4621" width="15.85546875" style="118" customWidth="1"/>
    <col min="4622" max="4622" width="7.5703125" style="118" customWidth="1"/>
    <col min="4623" max="4623" width="9.140625" style="118"/>
    <col min="4624" max="4626" width="9" style="118" hidden="1" customWidth="1"/>
    <col min="4627" max="4627" width="9.140625" style="118"/>
    <col min="4628" max="4628" width="45.85546875" style="118" customWidth="1"/>
    <col min="4629" max="4864" width="9.140625" style="118"/>
    <col min="4865" max="4865" width="4.140625" style="118" customWidth="1"/>
    <col min="4866" max="4866" width="9" style="118" hidden="1" customWidth="1"/>
    <col min="4867" max="4867" width="2.7109375" style="118" customWidth="1"/>
    <col min="4868" max="4868" width="39.140625" style="118" customWidth="1"/>
    <col min="4869" max="4869" width="16.42578125" style="118" customWidth="1"/>
    <col min="4870" max="4870" width="9" style="118" hidden="1" customWidth="1"/>
    <col min="4871" max="4871" width="9" style="118" customWidth="1"/>
    <col min="4872" max="4872" width="9.5703125" style="118" customWidth="1"/>
    <col min="4873" max="4873" width="16.28515625" style="118" customWidth="1"/>
    <col min="4874" max="4874" width="7.28515625" style="118" customWidth="1"/>
    <col min="4875" max="4875" width="9.85546875" style="118" customWidth="1"/>
    <col min="4876" max="4876" width="7.140625" style="118" customWidth="1"/>
    <col min="4877" max="4877" width="15.85546875" style="118" customWidth="1"/>
    <col min="4878" max="4878" width="7.5703125" style="118" customWidth="1"/>
    <col min="4879" max="4879" width="9.140625" style="118"/>
    <col min="4880" max="4882" width="9" style="118" hidden="1" customWidth="1"/>
    <col min="4883" max="4883" width="9.140625" style="118"/>
    <col min="4884" max="4884" width="45.85546875" style="118" customWidth="1"/>
    <col min="4885" max="5120" width="9.140625" style="118"/>
    <col min="5121" max="5121" width="4.140625" style="118" customWidth="1"/>
    <col min="5122" max="5122" width="9" style="118" hidden="1" customWidth="1"/>
    <col min="5123" max="5123" width="2.7109375" style="118" customWidth="1"/>
    <col min="5124" max="5124" width="39.140625" style="118" customWidth="1"/>
    <col min="5125" max="5125" width="16.42578125" style="118" customWidth="1"/>
    <col min="5126" max="5126" width="9" style="118" hidden="1" customWidth="1"/>
    <col min="5127" max="5127" width="9" style="118" customWidth="1"/>
    <col min="5128" max="5128" width="9.5703125" style="118" customWidth="1"/>
    <col min="5129" max="5129" width="16.28515625" style="118" customWidth="1"/>
    <col min="5130" max="5130" width="7.28515625" style="118" customWidth="1"/>
    <col min="5131" max="5131" width="9.85546875" style="118" customWidth="1"/>
    <col min="5132" max="5132" width="7.140625" style="118" customWidth="1"/>
    <col min="5133" max="5133" width="15.85546875" style="118" customWidth="1"/>
    <col min="5134" max="5134" width="7.5703125" style="118" customWidth="1"/>
    <col min="5135" max="5135" width="9.140625" style="118"/>
    <col min="5136" max="5138" width="9" style="118" hidden="1" customWidth="1"/>
    <col min="5139" max="5139" width="9.140625" style="118"/>
    <col min="5140" max="5140" width="45.85546875" style="118" customWidth="1"/>
    <col min="5141" max="5376" width="9.140625" style="118"/>
    <col min="5377" max="5377" width="4.140625" style="118" customWidth="1"/>
    <col min="5378" max="5378" width="9" style="118" hidden="1" customWidth="1"/>
    <col min="5379" max="5379" width="2.7109375" style="118" customWidth="1"/>
    <col min="5380" max="5380" width="39.140625" style="118" customWidth="1"/>
    <col min="5381" max="5381" width="16.42578125" style="118" customWidth="1"/>
    <col min="5382" max="5382" width="9" style="118" hidden="1" customWidth="1"/>
    <col min="5383" max="5383" width="9" style="118" customWidth="1"/>
    <col min="5384" max="5384" width="9.5703125" style="118" customWidth="1"/>
    <col min="5385" max="5385" width="16.28515625" style="118" customWidth="1"/>
    <col min="5386" max="5386" width="7.28515625" style="118" customWidth="1"/>
    <col min="5387" max="5387" width="9.85546875" style="118" customWidth="1"/>
    <col min="5388" max="5388" width="7.140625" style="118" customWidth="1"/>
    <col min="5389" max="5389" width="15.85546875" style="118" customWidth="1"/>
    <col min="5390" max="5390" width="7.5703125" style="118" customWidth="1"/>
    <col min="5391" max="5391" width="9.140625" style="118"/>
    <col min="5392" max="5394" width="9" style="118" hidden="1" customWidth="1"/>
    <col min="5395" max="5395" width="9.140625" style="118"/>
    <col min="5396" max="5396" width="45.85546875" style="118" customWidth="1"/>
    <col min="5397" max="5632" width="9.140625" style="118"/>
    <col min="5633" max="5633" width="4.140625" style="118" customWidth="1"/>
    <col min="5634" max="5634" width="9" style="118" hidden="1" customWidth="1"/>
    <col min="5635" max="5635" width="2.7109375" style="118" customWidth="1"/>
    <col min="5636" max="5636" width="39.140625" style="118" customWidth="1"/>
    <col min="5637" max="5637" width="16.42578125" style="118" customWidth="1"/>
    <col min="5638" max="5638" width="9" style="118" hidden="1" customWidth="1"/>
    <col min="5639" max="5639" width="9" style="118" customWidth="1"/>
    <col min="5640" max="5640" width="9.5703125" style="118" customWidth="1"/>
    <col min="5641" max="5641" width="16.28515625" style="118" customWidth="1"/>
    <col min="5642" max="5642" width="7.28515625" style="118" customWidth="1"/>
    <col min="5643" max="5643" width="9.85546875" style="118" customWidth="1"/>
    <col min="5644" max="5644" width="7.140625" style="118" customWidth="1"/>
    <col min="5645" max="5645" width="15.85546875" style="118" customWidth="1"/>
    <col min="5646" max="5646" width="7.5703125" style="118" customWidth="1"/>
    <col min="5647" max="5647" width="9.140625" style="118"/>
    <col min="5648" max="5650" width="9" style="118" hidden="1" customWidth="1"/>
    <col min="5651" max="5651" width="9.140625" style="118"/>
    <col min="5652" max="5652" width="45.85546875" style="118" customWidth="1"/>
    <col min="5653" max="5888" width="9.140625" style="118"/>
    <col min="5889" max="5889" width="4.140625" style="118" customWidth="1"/>
    <col min="5890" max="5890" width="9" style="118" hidden="1" customWidth="1"/>
    <col min="5891" max="5891" width="2.7109375" style="118" customWidth="1"/>
    <col min="5892" max="5892" width="39.140625" style="118" customWidth="1"/>
    <col min="5893" max="5893" width="16.42578125" style="118" customWidth="1"/>
    <col min="5894" max="5894" width="9" style="118" hidden="1" customWidth="1"/>
    <col min="5895" max="5895" width="9" style="118" customWidth="1"/>
    <col min="5896" max="5896" width="9.5703125" style="118" customWidth="1"/>
    <col min="5897" max="5897" width="16.28515625" style="118" customWidth="1"/>
    <col min="5898" max="5898" width="7.28515625" style="118" customWidth="1"/>
    <col min="5899" max="5899" width="9.85546875" style="118" customWidth="1"/>
    <col min="5900" max="5900" width="7.140625" style="118" customWidth="1"/>
    <col min="5901" max="5901" width="15.85546875" style="118" customWidth="1"/>
    <col min="5902" max="5902" width="7.5703125" style="118" customWidth="1"/>
    <col min="5903" max="5903" width="9.140625" style="118"/>
    <col min="5904" max="5906" width="9" style="118" hidden="1" customWidth="1"/>
    <col min="5907" max="5907" width="9.140625" style="118"/>
    <col min="5908" max="5908" width="45.85546875" style="118" customWidth="1"/>
    <col min="5909" max="6144" width="9.140625" style="118"/>
    <col min="6145" max="6145" width="4.140625" style="118" customWidth="1"/>
    <col min="6146" max="6146" width="9" style="118" hidden="1" customWidth="1"/>
    <col min="6147" max="6147" width="2.7109375" style="118" customWidth="1"/>
    <col min="6148" max="6148" width="39.140625" style="118" customWidth="1"/>
    <col min="6149" max="6149" width="16.42578125" style="118" customWidth="1"/>
    <col min="6150" max="6150" width="9" style="118" hidden="1" customWidth="1"/>
    <col min="6151" max="6151" width="9" style="118" customWidth="1"/>
    <col min="6152" max="6152" width="9.5703125" style="118" customWidth="1"/>
    <col min="6153" max="6153" width="16.28515625" style="118" customWidth="1"/>
    <col min="6154" max="6154" width="7.28515625" style="118" customWidth="1"/>
    <col min="6155" max="6155" width="9.85546875" style="118" customWidth="1"/>
    <col min="6156" max="6156" width="7.140625" style="118" customWidth="1"/>
    <col min="6157" max="6157" width="15.85546875" style="118" customWidth="1"/>
    <col min="6158" max="6158" width="7.5703125" style="118" customWidth="1"/>
    <col min="6159" max="6159" width="9.140625" style="118"/>
    <col min="6160" max="6162" width="9" style="118" hidden="1" customWidth="1"/>
    <col min="6163" max="6163" width="9.140625" style="118"/>
    <col min="6164" max="6164" width="45.85546875" style="118" customWidth="1"/>
    <col min="6165" max="6400" width="9.140625" style="118"/>
    <col min="6401" max="6401" width="4.140625" style="118" customWidth="1"/>
    <col min="6402" max="6402" width="9" style="118" hidden="1" customWidth="1"/>
    <col min="6403" max="6403" width="2.7109375" style="118" customWidth="1"/>
    <col min="6404" max="6404" width="39.140625" style="118" customWidth="1"/>
    <col min="6405" max="6405" width="16.42578125" style="118" customWidth="1"/>
    <col min="6406" max="6406" width="9" style="118" hidden="1" customWidth="1"/>
    <col min="6407" max="6407" width="9" style="118" customWidth="1"/>
    <col min="6408" max="6408" width="9.5703125" style="118" customWidth="1"/>
    <col min="6409" max="6409" width="16.28515625" style="118" customWidth="1"/>
    <col min="6410" max="6410" width="7.28515625" style="118" customWidth="1"/>
    <col min="6411" max="6411" width="9.85546875" style="118" customWidth="1"/>
    <col min="6412" max="6412" width="7.140625" style="118" customWidth="1"/>
    <col min="6413" max="6413" width="15.85546875" style="118" customWidth="1"/>
    <col min="6414" max="6414" width="7.5703125" style="118" customWidth="1"/>
    <col min="6415" max="6415" width="9.140625" style="118"/>
    <col min="6416" max="6418" width="9" style="118" hidden="1" customWidth="1"/>
    <col min="6419" max="6419" width="9.140625" style="118"/>
    <col min="6420" max="6420" width="45.85546875" style="118" customWidth="1"/>
    <col min="6421" max="6656" width="9.140625" style="118"/>
    <col min="6657" max="6657" width="4.140625" style="118" customWidth="1"/>
    <col min="6658" max="6658" width="9" style="118" hidden="1" customWidth="1"/>
    <col min="6659" max="6659" width="2.7109375" style="118" customWidth="1"/>
    <col min="6660" max="6660" width="39.140625" style="118" customWidth="1"/>
    <col min="6661" max="6661" width="16.42578125" style="118" customWidth="1"/>
    <col min="6662" max="6662" width="9" style="118" hidden="1" customWidth="1"/>
    <col min="6663" max="6663" width="9" style="118" customWidth="1"/>
    <col min="6664" max="6664" width="9.5703125" style="118" customWidth="1"/>
    <col min="6665" max="6665" width="16.28515625" style="118" customWidth="1"/>
    <col min="6666" max="6666" width="7.28515625" style="118" customWidth="1"/>
    <col min="6667" max="6667" width="9.85546875" style="118" customWidth="1"/>
    <col min="6668" max="6668" width="7.140625" style="118" customWidth="1"/>
    <col min="6669" max="6669" width="15.85546875" style="118" customWidth="1"/>
    <col min="6670" max="6670" width="7.5703125" style="118" customWidth="1"/>
    <col min="6671" max="6671" width="9.140625" style="118"/>
    <col min="6672" max="6674" width="9" style="118" hidden="1" customWidth="1"/>
    <col min="6675" max="6675" width="9.140625" style="118"/>
    <col min="6676" max="6676" width="45.85546875" style="118" customWidth="1"/>
    <col min="6677" max="6912" width="9.140625" style="118"/>
    <col min="6913" max="6913" width="4.140625" style="118" customWidth="1"/>
    <col min="6914" max="6914" width="9" style="118" hidden="1" customWidth="1"/>
    <col min="6915" max="6915" width="2.7109375" style="118" customWidth="1"/>
    <col min="6916" max="6916" width="39.140625" style="118" customWidth="1"/>
    <col min="6917" max="6917" width="16.42578125" style="118" customWidth="1"/>
    <col min="6918" max="6918" width="9" style="118" hidden="1" customWidth="1"/>
    <col min="6919" max="6919" width="9" style="118" customWidth="1"/>
    <col min="6920" max="6920" width="9.5703125" style="118" customWidth="1"/>
    <col min="6921" max="6921" width="16.28515625" style="118" customWidth="1"/>
    <col min="6922" max="6922" width="7.28515625" style="118" customWidth="1"/>
    <col min="6923" max="6923" width="9.85546875" style="118" customWidth="1"/>
    <col min="6924" max="6924" width="7.140625" style="118" customWidth="1"/>
    <col min="6925" max="6925" width="15.85546875" style="118" customWidth="1"/>
    <col min="6926" max="6926" width="7.5703125" style="118" customWidth="1"/>
    <col min="6927" max="6927" width="9.140625" style="118"/>
    <col min="6928" max="6930" width="9" style="118" hidden="1" customWidth="1"/>
    <col min="6931" max="6931" width="9.140625" style="118"/>
    <col min="6932" max="6932" width="45.85546875" style="118" customWidth="1"/>
    <col min="6933" max="7168" width="9.140625" style="118"/>
    <col min="7169" max="7169" width="4.140625" style="118" customWidth="1"/>
    <col min="7170" max="7170" width="9" style="118" hidden="1" customWidth="1"/>
    <col min="7171" max="7171" width="2.7109375" style="118" customWidth="1"/>
    <col min="7172" max="7172" width="39.140625" style="118" customWidth="1"/>
    <col min="7173" max="7173" width="16.42578125" style="118" customWidth="1"/>
    <col min="7174" max="7174" width="9" style="118" hidden="1" customWidth="1"/>
    <col min="7175" max="7175" width="9" style="118" customWidth="1"/>
    <col min="7176" max="7176" width="9.5703125" style="118" customWidth="1"/>
    <col min="7177" max="7177" width="16.28515625" style="118" customWidth="1"/>
    <col min="7178" max="7178" width="7.28515625" style="118" customWidth="1"/>
    <col min="7179" max="7179" width="9.85546875" style="118" customWidth="1"/>
    <col min="7180" max="7180" width="7.140625" style="118" customWidth="1"/>
    <col min="7181" max="7181" width="15.85546875" style="118" customWidth="1"/>
    <col min="7182" max="7182" width="7.5703125" style="118" customWidth="1"/>
    <col min="7183" max="7183" width="9.140625" style="118"/>
    <col min="7184" max="7186" width="9" style="118" hidden="1" customWidth="1"/>
    <col min="7187" max="7187" width="9.140625" style="118"/>
    <col min="7188" max="7188" width="45.85546875" style="118" customWidth="1"/>
    <col min="7189" max="7424" width="9.140625" style="118"/>
    <col min="7425" max="7425" width="4.140625" style="118" customWidth="1"/>
    <col min="7426" max="7426" width="9" style="118" hidden="1" customWidth="1"/>
    <col min="7427" max="7427" width="2.7109375" style="118" customWidth="1"/>
    <col min="7428" max="7428" width="39.140625" style="118" customWidth="1"/>
    <col min="7429" max="7429" width="16.42578125" style="118" customWidth="1"/>
    <col min="7430" max="7430" width="9" style="118" hidden="1" customWidth="1"/>
    <col min="7431" max="7431" width="9" style="118" customWidth="1"/>
    <col min="7432" max="7432" width="9.5703125" style="118" customWidth="1"/>
    <col min="7433" max="7433" width="16.28515625" style="118" customWidth="1"/>
    <col min="7434" max="7434" width="7.28515625" style="118" customWidth="1"/>
    <col min="7435" max="7435" width="9.85546875" style="118" customWidth="1"/>
    <col min="7436" max="7436" width="7.140625" style="118" customWidth="1"/>
    <col min="7437" max="7437" width="15.85546875" style="118" customWidth="1"/>
    <col min="7438" max="7438" width="7.5703125" style="118" customWidth="1"/>
    <col min="7439" max="7439" width="9.140625" style="118"/>
    <col min="7440" max="7442" width="9" style="118" hidden="1" customWidth="1"/>
    <col min="7443" max="7443" width="9.140625" style="118"/>
    <col min="7444" max="7444" width="45.85546875" style="118" customWidth="1"/>
    <col min="7445" max="7680" width="9.140625" style="118"/>
    <col min="7681" max="7681" width="4.140625" style="118" customWidth="1"/>
    <col min="7682" max="7682" width="9" style="118" hidden="1" customWidth="1"/>
    <col min="7683" max="7683" width="2.7109375" style="118" customWidth="1"/>
    <col min="7684" max="7684" width="39.140625" style="118" customWidth="1"/>
    <col min="7685" max="7685" width="16.42578125" style="118" customWidth="1"/>
    <col min="7686" max="7686" width="9" style="118" hidden="1" customWidth="1"/>
    <col min="7687" max="7687" width="9" style="118" customWidth="1"/>
    <col min="7688" max="7688" width="9.5703125" style="118" customWidth="1"/>
    <col min="7689" max="7689" width="16.28515625" style="118" customWidth="1"/>
    <col min="7690" max="7690" width="7.28515625" style="118" customWidth="1"/>
    <col min="7691" max="7691" width="9.85546875" style="118" customWidth="1"/>
    <col min="7692" max="7692" width="7.140625" style="118" customWidth="1"/>
    <col min="7693" max="7693" width="15.85546875" style="118" customWidth="1"/>
    <col min="7694" max="7694" width="7.5703125" style="118" customWidth="1"/>
    <col min="7695" max="7695" width="9.140625" style="118"/>
    <col min="7696" max="7698" width="9" style="118" hidden="1" customWidth="1"/>
    <col min="7699" max="7699" width="9.140625" style="118"/>
    <col min="7700" max="7700" width="45.85546875" style="118" customWidth="1"/>
    <col min="7701" max="7936" width="9.140625" style="118"/>
    <col min="7937" max="7937" width="4.140625" style="118" customWidth="1"/>
    <col min="7938" max="7938" width="9" style="118" hidden="1" customWidth="1"/>
    <col min="7939" max="7939" width="2.7109375" style="118" customWidth="1"/>
    <col min="7940" max="7940" width="39.140625" style="118" customWidth="1"/>
    <col min="7941" max="7941" width="16.42578125" style="118" customWidth="1"/>
    <col min="7942" max="7942" width="9" style="118" hidden="1" customWidth="1"/>
    <col min="7943" max="7943" width="9" style="118" customWidth="1"/>
    <col min="7944" max="7944" width="9.5703125" style="118" customWidth="1"/>
    <col min="7945" max="7945" width="16.28515625" style="118" customWidth="1"/>
    <col min="7946" max="7946" width="7.28515625" style="118" customWidth="1"/>
    <col min="7947" max="7947" width="9.85546875" style="118" customWidth="1"/>
    <col min="7948" max="7948" width="7.140625" style="118" customWidth="1"/>
    <col min="7949" max="7949" width="15.85546875" style="118" customWidth="1"/>
    <col min="7950" max="7950" width="7.5703125" style="118" customWidth="1"/>
    <col min="7951" max="7951" width="9.140625" style="118"/>
    <col min="7952" max="7954" width="9" style="118" hidden="1" customWidth="1"/>
    <col min="7955" max="7955" width="9.140625" style="118"/>
    <col min="7956" max="7956" width="45.85546875" style="118" customWidth="1"/>
    <col min="7957" max="8192" width="9.140625" style="118"/>
    <col min="8193" max="8193" width="4.140625" style="118" customWidth="1"/>
    <col min="8194" max="8194" width="9" style="118" hidden="1" customWidth="1"/>
    <col min="8195" max="8195" width="2.7109375" style="118" customWidth="1"/>
    <col min="8196" max="8196" width="39.140625" style="118" customWidth="1"/>
    <col min="8197" max="8197" width="16.42578125" style="118" customWidth="1"/>
    <col min="8198" max="8198" width="9" style="118" hidden="1" customWidth="1"/>
    <col min="8199" max="8199" width="9" style="118" customWidth="1"/>
    <col min="8200" max="8200" width="9.5703125" style="118" customWidth="1"/>
    <col min="8201" max="8201" width="16.28515625" style="118" customWidth="1"/>
    <col min="8202" max="8202" width="7.28515625" style="118" customWidth="1"/>
    <col min="8203" max="8203" width="9.85546875" style="118" customWidth="1"/>
    <col min="8204" max="8204" width="7.140625" style="118" customWidth="1"/>
    <col min="8205" max="8205" width="15.85546875" style="118" customWidth="1"/>
    <col min="8206" max="8206" width="7.5703125" style="118" customWidth="1"/>
    <col min="8207" max="8207" width="9.140625" style="118"/>
    <col min="8208" max="8210" width="9" style="118" hidden="1" customWidth="1"/>
    <col min="8211" max="8211" width="9.140625" style="118"/>
    <col min="8212" max="8212" width="45.85546875" style="118" customWidth="1"/>
    <col min="8213" max="8448" width="9.140625" style="118"/>
    <col min="8449" max="8449" width="4.140625" style="118" customWidth="1"/>
    <col min="8450" max="8450" width="9" style="118" hidden="1" customWidth="1"/>
    <col min="8451" max="8451" width="2.7109375" style="118" customWidth="1"/>
    <col min="8452" max="8452" width="39.140625" style="118" customWidth="1"/>
    <col min="8453" max="8453" width="16.42578125" style="118" customWidth="1"/>
    <col min="8454" max="8454" width="9" style="118" hidden="1" customWidth="1"/>
    <col min="8455" max="8455" width="9" style="118" customWidth="1"/>
    <col min="8456" max="8456" width="9.5703125" style="118" customWidth="1"/>
    <col min="8457" max="8457" width="16.28515625" style="118" customWidth="1"/>
    <col min="8458" max="8458" width="7.28515625" style="118" customWidth="1"/>
    <col min="8459" max="8459" width="9.85546875" style="118" customWidth="1"/>
    <col min="8460" max="8460" width="7.140625" style="118" customWidth="1"/>
    <col min="8461" max="8461" width="15.85546875" style="118" customWidth="1"/>
    <col min="8462" max="8462" width="7.5703125" style="118" customWidth="1"/>
    <col min="8463" max="8463" width="9.140625" style="118"/>
    <col min="8464" max="8466" width="9" style="118" hidden="1" customWidth="1"/>
    <col min="8467" max="8467" width="9.140625" style="118"/>
    <col min="8468" max="8468" width="45.85546875" style="118" customWidth="1"/>
    <col min="8469" max="8704" width="9.140625" style="118"/>
    <col min="8705" max="8705" width="4.140625" style="118" customWidth="1"/>
    <col min="8706" max="8706" width="9" style="118" hidden="1" customWidth="1"/>
    <col min="8707" max="8707" width="2.7109375" style="118" customWidth="1"/>
    <col min="8708" max="8708" width="39.140625" style="118" customWidth="1"/>
    <col min="8709" max="8709" width="16.42578125" style="118" customWidth="1"/>
    <col min="8710" max="8710" width="9" style="118" hidden="1" customWidth="1"/>
    <col min="8711" max="8711" width="9" style="118" customWidth="1"/>
    <col min="8712" max="8712" width="9.5703125" style="118" customWidth="1"/>
    <col min="8713" max="8713" width="16.28515625" style="118" customWidth="1"/>
    <col min="8714" max="8714" width="7.28515625" style="118" customWidth="1"/>
    <col min="8715" max="8715" width="9.85546875" style="118" customWidth="1"/>
    <col min="8716" max="8716" width="7.140625" style="118" customWidth="1"/>
    <col min="8717" max="8717" width="15.85546875" style="118" customWidth="1"/>
    <col min="8718" max="8718" width="7.5703125" style="118" customWidth="1"/>
    <col min="8719" max="8719" width="9.140625" style="118"/>
    <col min="8720" max="8722" width="9" style="118" hidden="1" customWidth="1"/>
    <col min="8723" max="8723" width="9.140625" style="118"/>
    <col min="8724" max="8724" width="45.85546875" style="118" customWidth="1"/>
    <col min="8725" max="8960" width="9.140625" style="118"/>
    <col min="8961" max="8961" width="4.140625" style="118" customWidth="1"/>
    <col min="8962" max="8962" width="9" style="118" hidden="1" customWidth="1"/>
    <col min="8963" max="8963" width="2.7109375" style="118" customWidth="1"/>
    <col min="8964" max="8964" width="39.140625" style="118" customWidth="1"/>
    <col min="8965" max="8965" width="16.42578125" style="118" customWidth="1"/>
    <col min="8966" max="8966" width="9" style="118" hidden="1" customWidth="1"/>
    <col min="8967" max="8967" width="9" style="118" customWidth="1"/>
    <col min="8968" max="8968" width="9.5703125" style="118" customWidth="1"/>
    <col min="8969" max="8969" width="16.28515625" style="118" customWidth="1"/>
    <col min="8970" max="8970" width="7.28515625" style="118" customWidth="1"/>
    <col min="8971" max="8971" width="9.85546875" style="118" customWidth="1"/>
    <col min="8972" max="8972" width="7.140625" style="118" customWidth="1"/>
    <col min="8973" max="8973" width="15.85546875" style="118" customWidth="1"/>
    <col min="8974" max="8974" width="7.5703125" style="118" customWidth="1"/>
    <col min="8975" max="8975" width="9.140625" style="118"/>
    <col min="8976" max="8978" width="9" style="118" hidden="1" customWidth="1"/>
    <col min="8979" max="8979" width="9.140625" style="118"/>
    <col min="8980" max="8980" width="45.85546875" style="118" customWidth="1"/>
    <col min="8981" max="9216" width="9.140625" style="118"/>
    <col min="9217" max="9217" width="4.140625" style="118" customWidth="1"/>
    <col min="9218" max="9218" width="9" style="118" hidden="1" customWidth="1"/>
    <col min="9219" max="9219" width="2.7109375" style="118" customWidth="1"/>
    <col min="9220" max="9220" width="39.140625" style="118" customWidth="1"/>
    <col min="9221" max="9221" width="16.42578125" style="118" customWidth="1"/>
    <col min="9222" max="9222" width="9" style="118" hidden="1" customWidth="1"/>
    <col min="9223" max="9223" width="9" style="118" customWidth="1"/>
    <col min="9224" max="9224" width="9.5703125" style="118" customWidth="1"/>
    <col min="9225" max="9225" width="16.28515625" style="118" customWidth="1"/>
    <col min="9226" max="9226" width="7.28515625" style="118" customWidth="1"/>
    <col min="9227" max="9227" width="9.85546875" style="118" customWidth="1"/>
    <col min="9228" max="9228" width="7.140625" style="118" customWidth="1"/>
    <col min="9229" max="9229" width="15.85546875" style="118" customWidth="1"/>
    <col min="9230" max="9230" width="7.5703125" style="118" customWidth="1"/>
    <col min="9231" max="9231" width="9.140625" style="118"/>
    <col min="9232" max="9234" width="9" style="118" hidden="1" customWidth="1"/>
    <col min="9235" max="9235" width="9.140625" style="118"/>
    <col min="9236" max="9236" width="45.85546875" style="118" customWidth="1"/>
    <col min="9237" max="9472" width="9.140625" style="118"/>
    <col min="9473" max="9473" width="4.140625" style="118" customWidth="1"/>
    <col min="9474" max="9474" width="9" style="118" hidden="1" customWidth="1"/>
    <col min="9475" max="9475" width="2.7109375" style="118" customWidth="1"/>
    <col min="9476" max="9476" width="39.140625" style="118" customWidth="1"/>
    <col min="9477" max="9477" width="16.42578125" style="118" customWidth="1"/>
    <col min="9478" max="9478" width="9" style="118" hidden="1" customWidth="1"/>
    <col min="9479" max="9479" width="9" style="118" customWidth="1"/>
    <col min="9480" max="9480" width="9.5703125" style="118" customWidth="1"/>
    <col min="9481" max="9481" width="16.28515625" style="118" customWidth="1"/>
    <col min="9482" max="9482" width="7.28515625" style="118" customWidth="1"/>
    <col min="9483" max="9483" width="9.85546875" style="118" customWidth="1"/>
    <col min="9484" max="9484" width="7.140625" style="118" customWidth="1"/>
    <col min="9485" max="9485" width="15.85546875" style="118" customWidth="1"/>
    <col min="9486" max="9486" width="7.5703125" style="118" customWidth="1"/>
    <col min="9487" max="9487" width="9.140625" style="118"/>
    <col min="9488" max="9490" width="9" style="118" hidden="1" customWidth="1"/>
    <col min="9491" max="9491" width="9.140625" style="118"/>
    <col min="9492" max="9492" width="45.85546875" style="118" customWidth="1"/>
    <col min="9493" max="9728" width="9.140625" style="118"/>
    <col min="9729" max="9729" width="4.140625" style="118" customWidth="1"/>
    <col min="9730" max="9730" width="9" style="118" hidden="1" customWidth="1"/>
    <col min="9731" max="9731" width="2.7109375" style="118" customWidth="1"/>
    <col min="9732" max="9732" width="39.140625" style="118" customWidth="1"/>
    <col min="9733" max="9733" width="16.42578125" style="118" customWidth="1"/>
    <col min="9734" max="9734" width="9" style="118" hidden="1" customWidth="1"/>
    <col min="9735" max="9735" width="9" style="118" customWidth="1"/>
    <col min="9736" max="9736" width="9.5703125" style="118" customWidth="1"/>
    <col min="9737" max="9737" width="16.28515625" style="118" customWidth="1"/>
    <col min="9738" max="9738" width="7.28515625" style="118" customWidth="1"/>
    <col min="9739" max="9739" width="9.85546875" style="118" customWidth="1"/>
    <col min="9740" max="9740" width="7.140625" style="118" customWidth="1"/>
    <col min="9741" max="9741" width="15.85546875" style="118" customWidth="1"/>
    <col min="9742" max="9742" width="7.5703125" style="118" customWidth="1"/>
    <col min="9743" max="9743" width="9.140625" style="118"/>
    <col min="9744" max="9746" width="9" style="118" hidden="1" customWidth="1"/>
    <col min="9747" max="9747" width="9.140625" style="118"/>
    <col min="9748" max="9748" width="45.85546875" style="118" customWidth="1"/>
    <col min="9749" max="9984" width="9.140625" style="118"/>
    <col min="9985" max="9985" width="4.140625" style="118" customWidth="1"/>
    <col min="9986" max="9986" width="9" style="118" hidden="1" customWidth="1"/>
    <col min="9987" max="9987" width="2.7109375" style="118" customWidth="1"/>
    <col min="9988" max="9988" width="39.140625" style="118" customWidth="1"/>
    <col min="9989" max="9989" width="16.42578125" style="118" customWidth="1"/>
    <col min="9990" max="9990" width="9" style="118" hidden="1" customWidth="1"/>
    <col min="9991" max="9991" width="9" style="118" customWidth="1"/>
    <col min="9992" max="9992" width="9.5703125" style="118" customWidth="1"/>
    <col min="9993" max="9993" width="16.28515625" style="118" customWidth="1"/>
    <col min="9994" max="9994" width="7.28515625" style="118" customWidth="1"/>
    <col min="9995" max="9995" width="9.85546875" style="118" customWidth="1"/>
    <col min="9996" max="9996" width="7.140625" style="118" customWidth="1"/>
    <col min="9997" max="9997" width="15.85546875" style="118" customWidth="1"/>
    <col min="9998" max="9998" width="7.5703125" style="118" customWidth="1"/>
    <col min="9999" max="9999" width="9.140625" style="118"/>
    <col min="10000" max="10002" width="9" style="118" hidden="1" customWidth="1"/>
    <col min="10003" max="10003" width="9.140625" style="118"/>
    <col min="10004" max="10004" width="45.85546875" style="118" customWidth="1"/>
    <col min="10005" max="10240" width="9.140625" style="118"/>
    <col min="10241" max="10241" width="4.140625" style="118" customWidth="1"/>
    <col min="10242" max="10242" width="9" style="118" hidden="1" customWidth="1"/>
    <col min="10243" max="10243" width="2.7109375" style="118" customWidth="1"/>
    <col min="10244" max="10244" width="39.140625" style="118" customWidth="1"/>
    <col min="10245" max="10245" width="16.42578125" style="118" customWidth="1"/>
    <col min="10246" max="10246" width="9" style="118" hidden="1" customWidth="1"/>
    <col min="10247" max="10247" width="9" style="118" customWidth="1"/>
    <col min="10248" max="10248" width="9.5703125" style="118" customWidth="1"/>
    <col min="10249" max="10249" width="16.28515625" style="118" customWidth="1"/>
    <col min="10250" max="10250" width="7.28515625" style="118" customWidth="1"/>
    <col min="10251" max="10251" width="9.85546875" style="118" customWidth="1"/>
    <col min="10252" max="10252" width="7.140625" style="118" customWidth="1"/>
    <col min="10253" max="10253" width="15.85546875" style="118" customWidth="1"/>
    <col min="10254" max="10254" width="7.5703125" style="118" customWidth="1"/>
    <col min="10255" max="10255" width="9.140625" style="118"/>
    <col min="10256" max="10258" width="9" style="118" hidden="1" customWidth="1"/>
    <col min="10259" max="10259" width="9.140625" style="118"/>
    <col min="10260" max="10260" width="45.85546875" style="118" customWidth="1"/>
    <col min="10261" max="10496" width="9.140625" style="118"/>
    <col min="10497" max="10497" width="4.140625" style="118" customWidth="1"/>
    <col min="10498" max="10498" width="9" style="118" hidden="1" customWidth="1"/>
    <col min="10499" max="10499" width="2.7109375" style="118" customWidth="1"/>
    <col min="10500" max="10500" width="39.140625" style="118" customWidth="1"/>
    <col min="10501" max="10501" width="16.42578125" style="118" customWidth="1"/>
    <col min="10502" max="10502" width="9" style="118" hidden="1" customWidth="1"/>
    <col min="10503" max="10503" width="9" style="118" customWidth="1"/>
    <col min="10504" max="10504" width="9.5703125" style="118" customWidth="1"/>
    <col min="10505" max="10505" width="16.28515625" style="118" customWidth="1"/>
    <col min="10506" max="10506" width="7.28515625" style="118" customWidth="1"/>
    <col min="10507" max="10507" width="9.85546875" style="118" customWidth="1"/>
    <col min="10508" max="10508" width="7.140625" style="118" customWidth="1"/>
    <col min="10509" max="10509" width="15.85546875" style="118" customWidth="1"/>
    <col min="10510" max="10510" width="7.5703125" style="118" customWidth="1"/>
    <col min="10511" max="10511" width="9.140625" style="118"/>
    <col min="10512" max="10514" width="9" style="118" hidden="1" customWidth="1"/>
    <col min="10515" max="10515" width="9.140625" style="118"/>
    <col min="10516" max="10516" width="45.85546875" style="118" customWidth="1"/>
    <col min="10517" max="10752" width="9.140625" style="118"/>
    <col min="10753" max="10753" width="4.140625" style="118" customWidth="1"/>
    <col min="10754" max="10754" width="9" style="118" hidden="1" customWidth="1"/>
    <col min="10755" max="10755" width="2.7109375" style="118" customWidth="1"/>
    <col min="10756" max="10756" width="39.140625" style="118" customWidth="1"/>
    <col min="10757" max="10757" width="16.42578125" style="118" customWidth="1"/>
    <col min="10758" max="10758" width="9" style="118" hidden="1" customWidth="1"/>
    <col min="10759" max="10759" width="9" style="118" customWidth="1"/>
    <col min="10760" max="10760" width="9.5703125" style="118" customWidth="1"/>
    <col min="10761" max="10761" width="16.28515625" style="118" customWidth="1"/>
    <col min="10762" max="10762" width="7.28515625" style="118" customWidth="1"/>
    <col min="10763" max="10763" width="9.85546875" style="118" customWidth="1"/>
    <col min="10764" max="10764" width="7.140625" style="118" customWidth="1"/>
    <col min="10765" max="10765" width="15.85546875" style="118" customWidth="1"/>
    <col min="10766" max="10766" width="7.5703125" style="118" customWidth="1"/>
    <col min="10767" max="10767" width="9.140625" style="118"/>
    <col min="10768" max="10770" width="9" style="118" hidden="1" customWidth="1"/>
    <col min="10771" max="10771" width="9.140625" style="118"/>
    <col min="10772" max="10772" width="45.85546875" style="118" customWidth="1"/>
    <col min="10773" max="11008" width="9.140625" style="118"/>
    <col min="11009" max="11009" width="4.140625" style="118" customWidth="1"/>
    <col min="11010" max="11010" width="9" style="118" hidden="1" customWidth="1"/>
    <col min="11011" max="11011" width="2.7109375" style="118" customWidth="1"/>
    <col min="11012" max="11012" width="39.140625" style="118" customWidth="1"/>
    <col min="11013" max="11013" width="16.42578125" style="118" customWidth="1"/>
    <col min="11014" max="11014" width="9" style="118" hidden="1" customWidth="1"/>
    <col min="11015" max="11015" width="9" style="118" customWidth="1"/>
    <col min="11016" max="11016" width="9.5703125" style="118" customWidth="1"/>
    <col min="11017" max="11017" width="16.28515625" style="118" customWidth="1"/>
    <col min="11018" max="11018" width="7.28515625" style="118" customWidth="1"/>
    <col min="11019" max="11019" width="9.85546875" style="118" customWidth="1"/>
    <col min="11020" max="11020" width="7.140625" style="118" customWidth="1"/>
    <col min="11021" max="11021" width="15.85546875" style="118" customWidth="1"/>
    <col min="11022" max="11022" width="7.5703125" style="118" customWidth="1"/>
    <col min="11023" max="11023" width="9.140625" style="118"/>
    <col min="11024" max="11026" width="9" style="118" hidden="1" customWidth="1"/>
    <col min="11027" max="11027" width="9.140625" style="118"/>
    <col min="11028" max="11028" width="45.85546875" style="118" customWidth="1"/>
    <col min="11029" max="11264" width="9.140625" style="118"/>
    <col min="11265" max="11265" width="4.140625" style="118" customWidth="1"/>
    <col min="11266" max="11266" width="9" style="118" hidden="1" customWidth="1"/>
    <col min="11267" max="11267" width="2.7109375" style="118" customWidth="1"/>
    <col min="11268" max="11268" width="39.140625" style="118" customWidth="1"/>
    <col min="11269" max="11269" width="16.42578125" style="118" customWidth="1"/>
    <col min="11270" max="11270" width="9" style="118" hidden="1" customWidth="1"/>
    <col min="11271" max="11271" width="9" style="118" customWidth="1"/>
    <col min="11272" max="11272" width="9.5703125" style="118" customWidth="1"/>
    <col min="11273" max="11273" width="16.28515625" style="118" customWidth="1"/>
    <col min="11274" max="11274" width="7.28515625" style="118" customWidth="1"/>
    <col min="11275" max="11275" width="9.85546875" style="118" customWidth="1"/>
    <col min="11276" max="11276" width="7.140625" style="118" customWidth="1"/>
    <col min="11277" max="11277" width="15.85546875" style="118" customWidth="1"/>
    <col min="11278" max="11278" width="7.5703125" style="118" customWidth="1"/>
    <col min="11279" max="11279" width="9.140625" style="118"/>
    <col min="11280" max="11282" width="9" style="118" hidden="1" customWidth="1"/>
    <col min="11283" max="11283" width="9.140625" style="118"/>
    <col min="11284" max="11284" width="45.85546875" style="118" customWidth="1"/>
    <col min="11285" max="11520" width="9.140625" style="118"/>
    <col min="11521" max="11521" width="4.140625" style="118" customWidth="1"/>
    <col min="11522" max="11522" width="9" style="118" hidden="1" customWidth="1"/>
    <col min="11523" max="11523" width="2.7109375" style="118" customWidth="1"/>
    <col min="11524" max="11524" width="39.140625" style="118" customWidth="1"/>
    <col min="11525" max="11525" width="16.42578125" style="118" customWidth="1"/>
    <col min="11526" max="11526" width="9" style="118" hidden="1" customWidth="1"/>
    <col min="11527" max="11527" width="9" style="118" customWidth="1"/>
    <col min="11528" max="11528" width="9.5703125" style="118" customWidth="1"/>
    <col min="11529" max="11529" width="16.28515625" style="118" customWidth="1"/>
    <col min="11530" max="11530" width="7.28515625" style="118" customWidth="1"/>
    <col min="11531" max="11531" width="9.85546875" style="118" customWidth="1"/>
    <col min="11532" max="11532" width="7.140625" style="118" customWidth="1"/>
    <col min="11533" max="11533" width="15.85546875" style="118" customWidth="1"/>
    <col min="11534" max="11534" width="7.5703125" style="118" customWidth="1"/>
    <col min="11535" max="11535" width="9.140625" style="118"/>
    <col min="11536" max="11538" width="9" style="118" hidden="1" customWidth="1"/>
    <col min="11539" max="11539" width="9.140625" style="118"/>
    <col min="11540" max="11540" width="45.85546875" style="118" customWidth="1"/>
    <col min="11541" max="11776" width="9.140625" style="118"/>
    <col min="11777" max="11777" width="4.140625" style="118" customWidth="1"/>
    <col min="11778" max="11778" width="9" style="118" hidden="1" customWidth="1"/>
    <col min="11779" max="11779" width="2.7109375" style="118" customWidth="1"/>
    <col min="11780" max="11780" width="39.140625" style="118" customWidth="1"/>
    <col min="11781" max="11781" width="16.42578125" style="118" customWidth="1"/>
    <col min="11782" max="11782" width="9" style="118" hidden="1" customWidth="1"/>
    <col min="11783" max="11783" width="9" style="118" customWidth="1"/>
    <col min="11784" max="11784" width="9.5703125" style="118" customWidth="1"/>
    <col min="11785" max="11785" width="16.28515625" style="118" customWidth="1"/>
    <col min="11786" max="11786" width="7.28515625" style="118" customWidth="1"/>
    <col min="11787" max="11787" width="9.85546875" style="118" customWidth="1"/>
    <col min="11788" max="11788" width="7.140625" style="118" customWidth="1"/>
    <col min="11789" max="11789" width="15.85546875" style="118" customWidth="1"/>
    <col min="11790" max="11790" width="7.5703125" style="118" customWidth="1"/>
    <col min="11791" max="11791" width="9.140625" style="118"/>
    <col min="11792" max="11794" width="9" style="118" hidden="1" customWidth="1"/>
    <col min="11795" max="11795" width="9.140625" style="118"/>
    <col min="11796" max="11796" width="45.85546875" style="118" customWidth="1"/>
    <col min="11797" max="12032" width="9.140625" style="118"/>
    <col min="12033" max="12033" width="4.140625" style="118" customWidth="1"/>
    <col min="12034" max="12034" width="9" style="118" hidden="1" customWidth="1"/>
    <col min="12035" max="12035" width="2.7109375" style="118" customWidth="1"/>
    <col min="12036" max="12036" width="39.140625" style="118" customWidth="1"/>
    <col min="12037" max="12037" width="16.42578125" style="118" customWidth="1"/>
    <col min="12038" max="12038" width="9" style="118" hidden="1" customWidth="1"/>
    <col min="12039" max="12039" width="9" style="118" customWidth="1"/>
    <col min="12040" max="12040" width="9.5703125" style="118" customWidth="1"/>
    <col min="12041" max="12041" width="16.28515625" style="118" customWidth="1"/>
    <col min="12042" max="12042" width="7.28515625" style="118" customWidth="1"/>
    <col min="12043" max="12043" width="9.85546875" style="118" customWidth="1"/>
    <col min="12044" max="12044" width="7.140625" style="118" customWidth="1"/>
    <col min="12045" max="12045" width="15.85546875" style="118" customWidth="1"/>
    <col min="12046" max="12046" width="7.5703125" style="118" customWidth="1"/>
    <col min="12047" max="12047" width="9.140625" style="118"/>
    <col min="12048" max="12050" width="9" style="118" hidden="1" customWidth="1"/>
    <col min="12051" max="12051" width="9.140625" style="118"/>
    <col min="12052" max="12052" width="45.85546875" style="118" customWidth="1"/>
    <col min="12053" max="12288" width="9.140625" style="118"/>
    <col min="12289" max="12289" width="4.140625" style="118" customWidth="1"/>
    <col min="12290" max="12290" width="9" style="118" hidden="1" customWidth="1"/>
    <col min="12291" max="12291" width="2.7109375" style="118" customWidth="1"/>
    <col min="12292" max="12292" width="39.140625" style="118" customWidth="1"/>
    <col min="12293" max="12293" width="16.42578125" style="118" customWidth="1"/>
    <col min="12294" max="12294" width="9" style="118" hidden="1" customWidth="1"/>
    <col min="12295" max="12295" width="9" style="118" customWidth="1"/>
    <col min="12296" max="12296" width="9.5703125" style="118" customWidth="1"/>
    <col min="12297" max="12297" width="16.28515625" style="118" customWidth="1"/>
    <col min="12298" max="12298" width="7.28515625" style="118" customWidth="1"/>
    <col min="12299" max="12299" width="9.85546875" style="118" customWidth="1"/>
    <col min="12300" max="12300" width="7.140625" style="118" customWidth="1"/>
    <col min="12301" max="12301" width="15.85546875" style="118" customWidth="1"/>
    <col min="12302" max="12302" width="7.5703125" style="118" customWidth="1"/>
    <col min="12303" max="12303" width="9.140625" style="118"/>
    <col min="12304" max="12306" width="9" style="118" hidden="1" customWidth="1"/>
    <col min="12307" max="12307" width="9.140625" style="118"/>
    <col min="12308" max="12308" width="45.85546875" style="118" customWidth="1"/>
    <col min="12309" max="12544" width="9.140625" style="118"/>
    <col min="12545" max="12545" width="4.140625" style="118" customWidth="1"/>
    <col min="12546" max="12546" width="9" style="118" hidden="1" customWidth="1"/>
    <col min="12547" max="12547" width="2.7109375" style="118" customWidth="1"/>
    <col min="12548" max="12548" width="39.140625" style="118" customWidth="1"/>
    <col min="12549" max="12549" width="16.42578125" style="118" customWidth="1"/>
    <col min="12550" max="12550" width="9" style="118" hidden="1" customWidth="1"/>
    <col min="12551" max="12551" width="9" style="118" customWidth="1"/>
    <col min="12552" max="12552" width="9.5703125" style="118" customWidth="1"/>
    <col min="12553" max="12553" width="16.28515625" style="118" customWidth="1"/>
    <col min="12554" max="12554" width="7.28515625" style="118" customWidth="1"/>
    <col min="12555" max="12555" width="9.85546875" style="118" customWidth="1"/>
    <col min="12556" max="12556" width="7.140625" style="118" customWidth="1"/>
    <col min="12557" max="12557" width="15.85546875" style="118" customWidth="1"/>
    <col min="12558" max="12558" width="7.5703125" style="118" customWidth="1"/>
    <col min="12559" max="12559" width="9.140625" style="118"/>
    <col min="12560" max="12562" width="9" style="118" hidden="1" customWidth="1"/>
    <col min="12563" max="12563" width="9.140625" style="118"/>
    <col min="12564" max="12564" width="45.85546875" style="118" customWidth="1"/>
    <col min="12565" max="12800" width="9.140625" style="118"/>
    <col min="12801" max="12801" width="4.140625" style="118" customWidth="1"/>
    <col min="12802" max="12802" width="9" style="118" hidden="1" customWidth="1"/>
    <col min="12803" max="12803" width="2.7109375" style="118" customWidth="1"/>
    <col min="12804" max="12804" width="39.140625" style="118" customWidth="1"/>
    <col min="12805" max="12805" width="16.42578125" style="118" customWidth="1"/>
    <col min="12806" max="12806" width="9" style="118" hidden="1" customWidth="1"/>
    <col min="12807" max="12807" width="9" style="118" customWidth="1"/>
    <col min="12808" max="12808" width="9.5703125" style="118" customWidth="1"/>
    <col min="12809" max="12809" width="16.28515625" style="118" customWidth="1"/>
    <col min="12810" max="12810" width="7.28515625" style="118" customWidth="1"/>
    <col min="12811" max="12811" width="9.85546875" style="118" customWidth="1"/>
    <col min="12812" max="12812" width="7.140625" style="118" customWidth="1"/>
    <col min="12813" max="12813" width="15.85546875" style="118" customWidth="1"/>
    <col min="12814" max="12814" width="7.5703125" style="118" customWidth="1"/>
    <col min="12815" max="12815" width="9.140625" style="118"/>
    <col min="12816" max="12818" width="9" style="118" hidden="1" customWidth="1"/>
    <col min="12819" max="12819" width="9.140625" style="118"/>
    <col min="12820" max="12820" width="45.85546875" style="118" customWidth="1"/>
    <col min="12821" max="13056" width="9.140625" style="118"/>
    <col min="13057" max="13057" width="4.140625" style="118" customWidth="1"/>
    <col min="13058" max="13058" width="9" style="118" hidden="1" customWidth="1"/>
    <col min="13059" max="13059" width="2.7109375" style="118" customWidth="1"/>
    <col min="13060" max="13060" width="39.140625" style="118" customWidth="1"/>
    <col min="13061" max="13061" width="16.42578125" style="118" customWidth="1"/>
    <col min="13062" max="13062" width="9" style="118" hidden="1" customWidth="1"/>
    <col min="13063" max="13063" width="9" style="118" customWidth="1"/>
    <col min="13064" max="13064" width="9.5703125" style="118" customWidth="1"/>
    <col min="13065" max="13065" width="16.28515625" style="118" customWidth="1"/>
    <col min="13066" max="13066" width="7.28515625" style="118" customWidth="1"/>
    <col min="13067" max="13067" width="9.85546875" style="118" customWidth="1"/>
    <col min="13068" max="13068" width="7.140625" style="118" customWidth="1"/>
    <col min="13069" max="13069" width="15.85546875" style="118" customWidth="1"/>
    <col min="13070" max="13070" width="7.5703125" style="118" customWidth="1"/>
    <col min="13071" max="13071" width="9.140625" style="118"/>
    <col min="13072" max="13074" width="9" style="118" hidden="1" customWidth="1"/>
    <col min="13075" max="13075" width="9.140625" style="118"/>
    <col min="13076" max="13076" width="45.85546875" style="118" customWidth="1"/>
    <col min="13077" max="13312" width="9.140625" style="118"/>
    <col min="13313" max="13313" width="4.140625" style="118" customWidth="1"/>
    <col min="13314" max="13314" width="9" style="118" hidden="1" customWidth="1"/>
    <col min="13315" max="13315" width="2.7109375" style="118" customWidth="1"/>
    <col min="13316" max="13316" width="39.140625" style="118" customWidth="1"/>
    <col min="13317" max="13317" width="16.42578125" style="118" customWidth="1"/>
    <col min="13318" max="13318" width="9" style="118" hidden="1" customWidth="1"/>
    <col min="13319" max="13319" width="9" style="118" customWidth="1"/>
    <col min="13320" max="13320" width="9.5703125" style="118" customWidth="1"/>
    <col min="13321" max="13321" width="16.28515625" style="118" customWidth="1"/>
    <col min="13322" max="13322" width="7.28515625" style="118" customWidth="1"/>
    <col min="13323" max="13323" width="9.85546875" style="118" customWidth="1"/>
    <col min="13324" max="13324" width="7.140625" style="118" customWidth="1"/>
    <col min="13325" max="13325" width="15.85546875" style="118" customWidth="1"/>
    <col min="13326" max="13326" width="7.5703125" style="118" customWidth="1"/>
    <col min="13327" max="13327" width="9.140625" style="118"/>
    <col min="13328" max="13330" width="9" style="118" hidden="1" customWidth="1"/>
    <col min="13331" max="13331" width="9.140625" style="118"/>
    <col min="13332" max="13332" width="45.85546875" style="118" customWidth="1"/>
    <col min="13333" max="13568" width="9.140625" style="118"/>
    <col min="13569" max="13569" width="4.140625" style="118" customWidth="1"/>
    <col min="13570" max="13570" width="9" style="118" hidden="1" customWidth="1"/>
    <col min="13571" max="13571" width="2.7109375" style="118" customWidth="1"/>
    <col min="13572" max="13572" width="39.140625" style="118" customWidth="1"/>
    <col min="13573" max="13573" width="16.42578125" style="118" customWidth="1"/>
    <col min="13574" max="13574" width="9" style="118" hidden="1" customWidth="1"/>
    <col min="13575" max="13575" width="9" style="118" customWidth="1"/>
    <col min="13576" max="13576" width="9.5703125" style="118" customWidth="1"/>
    <col min="13577" max="13577" width="16.28515625" style="118" customWidth="1"/>
    <col min="13578" max="13578" width="7.28515625" style="118" customWidth="1"/>
    <col min="13579" max="13579" width="9.85546875" style="118" customWidth="1"/>
    <col min="13580" max="13580" width="7.140625" style="118" customWidth="1"/>
    <col min="13581" max="13581" width="15.85546875" style="118" customWidth="1"/>
    <col min="13582" max="13582" width="7.5703125" style="118" customWidth="1"/>
    <col min="13583" max="13583" width="9.140625" style="118"/>
    <col min="13584" max="13586" width="9" style="118" hidden="1" customWidth="1"/>
    <col min="13587" max="13587" width="9.140625" style="118"/>
    <col min="13588" max="13588" width="45.85546875" style="118" customWidth="1"/>
    <col min="13589" max="13824" width="9.140625" style="118"/>
    <col min="13825" max="13825" width="4.140625" style="118" customWidth="1"/>
    <col min="13826" max="13826" width="9" style="118" hidden="1" customWidth="1"/>
    <col min="13827" max="13827" width="2.7109375" style="118" customWidth="1"/>
    <col min="13828" max="13828" width="39.140625" style="118" customWidth="1"/>
    <col min="13829" max="13829" width="16.42578125" style="118" customWidth="1"/>
    <col min="13830" max="13830" width="9" style="118" hidden="1" customWidth="1"/>
    <col min="13831" max="13831" width="9" style="118" customWidth="1"/>
    <col min="13832" max="13832" width="9.5703125" style="118" customWidth="1"/>
    <col min="13833" max="13833" width="16.28515625" style="118" customWidth="1"/>
    <col min="13834" max="13834" width="7.28515625" style="118" customWidth="1"/>
    <col min="13835" max="13835" width="9.85546875" style="118" customWidth="1"/>
    <col min="13836" max="13836" width="7.140625" style="118" customWidth="1"/>
    <col min="13837" max="13837" width="15.85546875" style="118" customWidth="1"/>
    <col min="13838" max="13838" width="7.5703125" style="118" customWidth="1"/>
    <col min="13839" max="13839" width="9.140625" style="118"/>
    <col min="13840" max="13842" width="9" style="118" hidden="1" customWidth="1"/>
    <col min="13843" max="13843" width="9.140625" style="118"/>
    <col min="13844" max="13844" width="45.85546875" style="118" customWidth="1"/>
    <col min="13845" max="14080" width="9.140625" style="118"/>
    <col min="14081" max="14081" width="4.140625" style="118" customWidth="1"/>
    <col min="14082" max="14082" width="9" style="118" hidden="1" customWidth="1"/>
    <col min="14083" max="14083" width="2.7109375" style="118" customWidth="1"/>
    <col min="14084" max="14084" width="39.140625" style="118" customWidth="1"/>
    <col min="14085" max="14085" width="16.42578125" style="118" customWidth="1"/>
    <col min="14086" max="14086" width="9" style="118" hidden="1" customWidth="1"/>
    <col min="14087" max="14087" width="9" style="118" customWidth="1"/>
    <col min="14088" max="14088" width="9.5703125" style="118" customWidth="1"/>
    <col min="14089" max="14089" width="16.28515625" style="118" customWidth="1"/>
    <col min="14090" max="14090" width="7.28515625" style="118" customWidth="1"/>
    <col min="14091" max="14091" width="9.85546875" style="118" customWidth="1"/>
    <col min="14092" max="14092" width="7.140625" style="118" customWidth="1"/>
    <col min="14093" max="14093" width="15.85546875" style="118" customWidth="1"/>
    <col min="14094" max="14094" width="7.5703125" style="118" customWidth="1"/>
    <col min="14095" max="14095" width="9.140625" style="118"/>
    <col min="14096" max="14098" width="9" style="118" hidden="1" customWidth="1"/>
    <col min="14099" max="14099" width="9.140625" style="118"/>
    <col min="14100" max="14100" width="45.85546875" style="118" customWidth="1"/>
    <col min="14101" max="14336" width="9.140625" style="118"/>
    <col min="14337" max="14337" width="4.140625" style="118" customWidth="1"/>
    <col min="14338" max="14338" width="9" style="118" hidden="1" customWidth="1"/>
    <col min="14339" max="14339" width="2.7109375" style="118" customWidth="1"/>
    <col min="14340" max="14340" width="39.140625" style="118" customWidth="1"/>
    <col min="14341" max="14341" width="16.42578125" style="118" customWidth="1"/>
    <col min="14342" max="14342" width="9" style="118" hidden="1" customWidth="1"/>
    <col min="14343" max="14343" width="9" style="118" customWidth="1"/>
    <col min="14344" max="14344" width="9.5703125" style="118" customWidth="1"/>
    <col min="14345" max="14345" width="16.28515625" style="118" customWidth="1"/>
    <col min="14346" max="14346" width="7.28515625" style="118" customWidth="1"/>
    <col min="14347" max="14347" width="9.85546875" style="118" customWidth="1"/>
    <col min="14348" max="14348" width="7.140625" style="118" customWidth="1"/>
    <col min="14349" max="14349" width="15.85546875" style="118" customWidth="1"/>
    <col min="14350" max="14350" width="7.5703125" style="118" customWidth="1"/>
    <col min="14351" max="14351" width="9.140625" style="118"/>
    <col min="14352" max="14354" width="9" style="118" hidden="1" customWidth="1"/>
    <col min="14355" max="14355" width="9.140625" style="118"/>
    <col min="14356" max="14356" width="45.85546875" style="118" customWidth="1"/>
    <col min="14357" max="14592" width="9.140625" style="118"/>
    <col min="14593" max="14593" width="4.140625" style="118" customWidth="1"/>
    <col min="14594" max="14594" width="9" style="118" hidden="1" customWidth="1"/>
    <col min="14595" max="14595" width="2.7109375" style="118" customWidth="1"/>
    <col min="14596" max="14596" width="39.140625" style="118" customWidth="1"/>
    <col min="14597" max="14597" width="16.42578125" style="118" customWidth="1"/>
    <col min="14598" max="14598" width="9" style="118" hidden="1" customWidth="1"/>
    <col min="14599" max="14599" width="9" style="118" customWidth="1"/>
    <col min="14600" max="14600" width="9.5703125" style="118" customWidth="1"/>
    <col min="14601" max="14601" width="16.28515625" style="118" customWidth="1"/>
    <col min="14602" max="14602" width="7.28515625" style="118" customWidth="1"/>
    <col min="14603" max="14603" width="9.85546875" style="118" customWidth="1"/>
    <col min="14604" max="14604" width="7.140625" style="118" customWidth="1"/>
    <col min="14605" max="14605" width="15.85546875" style="118" customWidth="1"/>
    <col min="14606" max="14606" width="7.5703125" style="118" customWidth="1"/>
    <col min="14607" max="14607" width="9.140625" style="118"/>
    <col min="14608" max="14610" width="9" style="118" hidden="1" customWidth="1"/>
    <col min="14611" max="14611" width="9.140625" style="118"/>
    <col min="14612" max="14612" width="45.85546875" style="118" customWidth="1"/>
    <col min="14613" max="14848" width="9.140625" style="118"/>
    <col min="14849" max="14849" width="4.140625" style="118" customWidth="1"/>
    <col min="14850" max="14850" width="9" style="118" hidden="1" customWidth="1"/>
    <col min="14851" max="14851" width="2.7109375" style="118" customWidth="1"/>
    <col min="14852" max="14852" width="39.140625" style="118" customWidth="1"/>
    <col min="14853" max="14853" width="16.42578125" style="118" customWidth="1"/>
    <col min="14854" max="14854" width="9" style="118" hidden="1" customWidth="1"/>
    <col min="14855" max="14855" width="9" style="118" customWidth="1"/>
    <col min="14856" max="14856" width="9.5703125" style="118" customWidth="1"/>
    <col min="14857" max="14857" width="16.28515625" style="118" customWidth="1"/>
    <col min="14858" max="14858" width="7.28515625" style="118" customWidth="1"/>
    <col min="14859" max="14859" width="9.85546875" style="118" customWidth="1"/>
    <col min="14860" max="14860" width="7.140625" style="118" customWidth="1"/>
    <col min="14861" max="14861" width="15.85546875" style="118" customWidth="1"/>
    <col min="14862" max="14862" width="7.5703125" style="118" customWidth="1"/>
    <col min="14863" max="14863" width="9.140625" style="118"/>
    <col min="14864" max="14866" width="9" style="118" hidden="1" customWidth="1"/>
    <col min="14867" max="14867" width="9.140625" style="118"/>
    <col min="14868" max="14868" width="45.85546875" style="118" customWidth="1"/>
    <col min="14869" max="15104" width="9.140625" style="118"/>
    <col min="15105" max="15105" width="4.140625" style="118" customWidth="1"/>
    <col min="15106" max="15106" width="9" style="118" hidden="1" customWidth="1"/>
    <col min="15107" max="15107" width="2.7109375" style="118" customWidth="1"/>
    <col min="15108" max="15108" width="39.140625" style="118" customWidth="1"/>
    <col min="15109" max="15109" width="16.42578125" style="118" customWidth="1"/>
    <col min="15110" max="15110" width="9" style="118" hidden="1" customWidth="1"/>
    <col min="15111" max="15111" width="9" style="118" customWidth="1"/>
    <col min="15112" max="15112" width="9.5703125" style="118" customWidth="1"/>
    <col min="15113" max="15113" width="16.28515625" style="118" customWidth="1"/>
    <col min="15114" max="15114" width="7.28515625" style="118" customWidth="1"/>
    <col min="15115" max="15115" width="9.85546875" style="118" customWidth="1"/>
    <col min="15116" max="15116" width="7.140625" style="118" customWidth="1"/>
    <col min="15117" max="15117" width="15.85546875" style="118" customWidth="1"/>
    <col min="15118" max="15118" width="7.5703125" style="118" customWidth="1"/>
    <col min="15119" max="15119" width="9.140625" style="118"/>
    <col min="15120" max="15122" width="9" style="118" hidden="1" customWidth="1"/>
    <col min="15123" max="15123" width="9.140625" style="118"/>
    <col min="15124" max="15124" width="45.85546875" style="118" customWidth="1"/>
    <col min="15125" max="15360" width="9.140625" style="118"/>
    <col min="15361" max="15361" width="4.140625" style="118" customWidth="1"/>
    <col min="15362" max="15362" width="9" style="118" hidden="1" customWidth="1"/>
    <col min="15363" max="15363" width="2.7109375" style="118" customWidth="1"/>
    <col min="15364" max="15364" width="39.140625" style="118" customWidth="1"/>
    <col min="15365" max="15365" width="16.42578125" style="118" customWidth="1"/>
    <col min="15366" max="15366" width="9" style="118" hidden="1" customWidth="1"/>
    <col min="15367" max="15367" width="9" style="118" customWidth="1"/>
    <col min="15368" max="15368" width="9.5703125" style="118" customWidth="1"/>
    <col min="15369" max="15369" width="16.28515625" style="118" customWidth="1"/>
    <col min="15370" max="15370" width="7.28515625" style="118" customWidth="1"/>
    <col min="15371" max="15371" width="9.85546875" style="118" customWidth="1"/>
    <col min="15372" max="15372" width="7.140625" style="118" customWidth="1"/>
    <col min="15373" max="15373" width="15.85546875" style="118" customWidth="1"/>
    <col min="15374" max="15374" width="7.5703125" style="118" customWidth="1"/>
    <col min="15375" max="15375" width="9.140625" style="118"/>
    <col min="15376" max="15378" width="9" style="118" hidden="1" customWidth="1"/>
    <col min="15379" max="15379" width="9.140625" style="118"/>
    <col min="15380" max="15380" width="45.85546875" style="118" customWidth="1"/>
    <col min="15381" max="15616" width="9.140625" style="118"/>
    <col min="15617" max="15617" width="4.140625" style="118" customWidth="1"/>
    <col min="15618" max="15618" width="9" style="118" hidden="1" customWidth="1"/>
    <col min="15619" max="15619" width="2.7109375" style="118" customWidth="1"/>
    <col min="15620" max="15620" width="39.140625" style="118" customWidth="1"/>
    <col min="15621" max="15621" width="16.42578125" style="118" customWidth="1"/>
    <col min="15622" max="15622" width="9" style="118" hidden="1" customWidth="1"/>
    <col min="15623" max="15623" width="9" style="118" customWidth="1"/>
    <col min="15624" max="15624" width="9.5703125" style="118" customWidth="1"/>
    <col min="15625" max="15625" width="16.28515625" style="118" customWidth="1"/>
    <col min="15626" max="15626" width="7.28515625" style="118" customWidth="1"/>
    <col min="15627" max="15627" width="9.85546875" style="118" customWidth="1"/>
    <col min="15628" max="15628" width="7.140625" style="118" customWidth="1"/>
    <col min="15629" max="15629" width="15.85546875" style="118" customWidth="1"/>
    <col min="15630" max="15630" width="7.5703125" style="118" customWidth="1"/>
    <col min="15631" max="15631" width="9.140625" style="118"/>
    <col min="15632" max="15634" width="9" style="118" hidden="1" customWidth="1"/>
    <col min="15635" max="15635" width="9.140625" style="118"/>
    <col min="15636" max="15636" width="45.85546875" style="118" customWidth="1"/>
    <col min="15637" max="15872" width="9.140625" style="118"/>
    <col min="15873" max="15873" width="4.140625" style="118" customWidth="1"/>
    <col min="15874" max="15874" width="9" style="118" hidden="1" customWidth="1"/>
    <col min="15875" max="15875" width="2.7109375" style="118" customWidth="1"/>
    <col min="15876" max="15876" width="39.140625" style="118" customWidth="1"/>
    <col min="15877" max="15877" width="16.42578125" style="118" customWidth="1"/>
    <col min="15878" max="15878" width="9" style="118" hidden="1" customWidth="1"/>
    <col min="15879" max="15879" width="9" style="118" customWidth="1"/>
    <col min="15880" max="15880" width="9.5703125" style="118" customWidth="1"/>
    <col min="15881" max="15881" width="16.28515625" style="118" customWidth="1"/>
    <col min="15882" max="15882" width="7.28515625" style="118" customWidth="1"/>
    <col min="15883" max="15883" width="9.85546875" style="118" customWidth="1"/>
    <col min="15884" max="15884" width="7.140625" style="118" customWidth="1"/>
    <col min="15885" max="15885" width="15.85546875" style="118" customWidth="1"/>
    <col min="15886" max="15886" width="7.5703125" style="118" customWidth="1"/>
    <col min="15887" max="15887" width="9.140625" style="118"/>
    <col min="15888" max="15890" width="9" style="118" hidden="1" customWidth="1"/>
    <col min="15891" max="15891" width="9.140625" style="118"/>
    <col min="15892" max="15892" width="45.85546875" style="118" customWidth="1"/>
    <col min="15893" max="16128" width="9.140625" style="118"/>
    <col min="16129" max="16129" width="4.140625" style="118" customWidth="1"/>
    <col min="16130" max="16130" width="9" style="118" hidden="1" customWidth="1"/>
    <col min="16131" max="16131" width="2.7109375" style="118" customWidth="1"/>
    <col min="16132" max="16132" width="39.140625" style="118" customWidth="1"/>
    <col min="16133" max="16133" width="16.42578125" style="118" customWidth="1"/>
    <col min="16134" max="16134" width="9" style="118" hidden="1" customWidth="1"/>
    <col min="16135" max="16135" width="9" style="118" customWidth="1"/>
    <col min="16136" max="16136" width="9.5703125" style="118" customWidth="1"/>
    <col min="16137" max="16137" width="16.28515625" style="118" customWidth="1"/>
    <col min="16138" max="16138" width="7.28515625" style="118" customWidth="1"/>
    <col min="16139" max="16139" width="9.85546875" style="118" customWidth="1"/>
    <col min="16140" max="16140" width="7.140625" style="118" customWidth="1"/>
    <col min="16141" max="16141" width="15.85546875" style="118" customWidth="1"/>
    <col min="16142" max="16142" width="7.5703125" style="118" customWidth="1"/>
    <col min="16143" max="16143" width="9.140625" style="118"/>
    <col min="16144" max="16146" width="9" style="118" hidden="1" customWidth="1"/>
    <col min="16147" max="16147" width="9.140625" style="118"/>
    <col min="16148" max="16148" width="45.85546875" style="118" customWidth="1"/>
    <col min="16149" max="16384" width="9.140625" style="118"/>
  </cols>
  <sheetData>
    <row r="1" spans="1:1400" ht="14.25">
      <c r="A1" s="282" t="s">
        <v>0</v>
      </c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  <c r="Q1" s="181"/>
      <c r="R1" s="181"/>
      <c r="S1" s="181"/>
    </row>
    <row r="2" spans="1:1400" ht="14.25">
      <c r="A2" s="282" t="s">
        <v>1</v>
      </c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39"/>
      <c r="Q2" s="181"/>
      <c r="R2" s="181"/>
      <c r="S2" s="181"/>
    </row>
    <row r="3" spans="1:1400">
      <c r="A3" s="228"/>
      <c r="J3" s="228"/>
      <c r="K3" s="228"/>
    </row>
    <row r="4" spans="1:1400" s="112" customFormat="1">
      <c r="B4" s="229" t="s">
        <v>2</v>
      </c>
      <c r="C4" s="112" t="s">
        <v>3</v>
      </c>
      <c r="D4" s="112" t="s">
        <v>4</v>
      </c>
      <c r="M4" s="240"/>
      <c r="N4" s="118"/>
      <c r="P4" s="241" t="s">
        <v>5</v>
      </c>
      <c r="Q4" s="118" t="s">
        <v>255</v>
      </c>
    </row>
    <row r="5" spans="1:1400">
      <c r="M5" s="240"/>
      <c r="P5" s="241" t="s">
        <v>7</v>
      </c>
      <c r="Q5" s="118" t="s">
        <v>256</v>
      </c>
    </row>
    <row r="6" spans="1:1400">
      <c r="A6" s="264" t="s">
        <v>9</v>
      </c>
      <c r="B6" s="264" t="s">
        <v>10</v>
      </c>
      <c r="C6" s="267" t="s">
        <v>11</v>
      </c>
      <c r="D6" s="270"/>
      <c r="E6" s="264" t="s">
        <v>12</v>
      </c>
      <c r="F6" s="264" t="s">
        <v>13</v>
      </c>
      <c r="G6" s="267" t="s">
        <v>14</v>
      </c>
      <c r="H6" s="270"/>
      <c r="I6" s="270"/>
      <c r="J6" s="270"/>
      <c r="K6" s="280"/>
      <c r="L6" s="264" t="s">
        <v>15</v>
      </c>
      <c r="M6" s="264" t="s">
        <v>16</v>
      </c>
      <c r="N6" s="264" t="s">
        <v>17</v>
      </c>
      <c r="O6" s="264" t="s">
        <v>18</v>
      </c>
      <c r="P6" s="264" t="s">
        <v>19</v>
      </c>
      <c r="Q6" s="264" t="s">
        <v>20</v>
      </c>
    </row>
    <row r="7" spans="1:1400">
      <c r="A7" s="265"/>
      <c r="B7" s="265"/>
      <c r="C7" s="268"/>
      <c r="D7" s="271"/>
      <c r="E7" s="265"/>
      <c r="F7" s="265"/>
      <c r="G7" s="281" t="s">
        <v>21</v>
      </c>
      <c r="H7" s="281"/>
      <c r="I7" s="281" t="s">
        <v>22</v>
      </c>
      <c r="J7" s="281"/>
      <c r="K7" s="281"/>
      <c r="L7" s="265"/>
      <c r="M7" s="265"/>
      <c r="N7" s="265"/>
      <c r="O7" s="265"/>
      <c r="P7" s="265"/>
      <c r="Q7" s="265"/>
    </row>
    <row r="8" spans="1:1400" ht="18">
      <c r="A8" s="266"/>
      <c r="B8" s="266"/>
      <c r="C8" s="269"/>
      <c r="D8" s="272"/>
      <c r="E8" s="266"/>
      <c r="F8" s="266"/>
      <c r="G8" s="230" t="s">
        <v>23</v>
      </c>
      <c r="H8" s="230" t="s">
        <v>24</v>
      </c>
      <c r="I8" s="230" t="s">
        <v>25</v>
      </c>
      <c r="J8" s="230" t="s">
        <v>23</v>
      </c>
      <c r="K8" s="230" t="s">
        <v>24</v>
      </c>
      <c r="L8" s="266"/>
      <c r="M8" s="266"/>
      <c r="N8" s="266"/>
      <c r="O8" s="266"/>
      <c r="P8" s="266"/>
      <c r="Q8" s="266"/>
    </row>
    <row r="9" spans="1:1400" s="113" customFormat="1">
      <c r="A9" s="231">
        <v>1</v>
      </c>
      <c r="B9" s="231">
        <v>2</v>
      </c>
      <c r="C9" s="273">
        <v>3</v>
      </c>
      <c r="D9" s="274"/>
      <c r="E9" s="231">
        <v>4</v>
      </c>
      <c r="F9" s="231">
        <v>5</v>
      </c>
      <c r="G9" s="231">
        <v>6</v>
      </c>
      <c r="H9" s="231">
        <v>7</v>
      </c>
      <c r="I9" s="231">
        <v>8</v>
      </c>
      <c r="J9" s="231">
        <v>9</v>
      </c>
      <c r="K9" s="231">
        <v>10</v>
      </c>
      <c r="L9" s="231">
        <v>11</v>
      </c>
      <c r="M9" s="231">
        <v>12</v>
      </c>
      <c r="N9" s="231">
        <v>13</v>
      </c>
      <c r="O9" s="231">
        <v>14</v>
      </c>
      <c r="P9" s="231">
        <v>15</v>
      </c>
      <c r="Q9" s="231">
        <v>16</v>
      </c>
    </row>
    <row r="10" spans="1:1400">
      <c r="A10" s="233"/>
      <c r="B10" s="170"/>
      <c r="C10" s="234"/>
      <c r="D10" s="235"/>
      <c r="E10" s="233"/>
      <c r="F10" s="233"/>
      <c r="G10" s="233"/>
      <c r="H10" s="233"/>
      <c r="I10" s="233"/>
      <c r="J10" s="233"/>
      <c r="K10" s="233"/>
      <c r="L10" s="233"/>
      <c r="M10" s="233"/>
      <c r="N10" s="233"/>
      <c r="O10" s="233"/>
      <c r="P10" s="170"/>
      <c r="Q10" s="233"/>
    </row>
    <row r="11" spans="1:1400" s="112" customFormat="1">
      <c r="A11" s="175"/>
      <c r="B11" s="175"/>
      <c r="C11" s="175" t="s">
        <v>26</v>
      </c>
      <c r="D11" s="175"/>
      <c r="E11" s="236">
        <f>SUM(E12,E50,E95,E98,E102,E109,E113)</f>
        <v>470443816158</v>
      </c>
      <c r="F11" s="237"/>
      <c r="G11" s="238">
        <f>AVERAGE(G12,G50,G95,G98,G102,G109,G113)</f>
        <v>5.0491071428571397</v>
      </c>
      <c r="H11" s="238">
        <f>AVERAGE(H12,H50,H95,H98,H102,H109,H113)</f>
        <v>5</v>
      </c>
      <c r="I11" s="236">
        <f>SUM(I12,I50,I95,I98,I102,I109,I113)</f>
        <v>65361102584</v>
      </c>
      <c r="J11" s="238">
        <f>I11/E11*100</f>
        <v>13.8934980839557</v>
      </c>
      <c r="K11" s="238">
        <f>I11/E11*100</f>
        <v>13.8934980839557</v>
      </c>
      <c r="L11" s="242">
        <f>H11-K11</f>
        <v>-8.8934980839557394</v>
      </c>
      <c r="M11" s="236">
        <f>E11-I11</f>
        <v>405082713574</v>
      </c>
      <c r="N11" s="242">
        <f>M11/E11*100</f>
        <v>86.106501916044294</v>
      </c>
      <c r="O11" s="175"/>
      <c r="P11" s="170"/>
      <c r="Q11" s="175"/>
    </row>
    <row r="12" spans="1:1400" s="112" customFormat="1" ht="35.25" customHeight="1">
      <c r="A12" s="129" t="s">
        <v>27</v>
      </c>
      <c r="B12" s="130" t="s">
        <v>28</v>
      </c>
      <c r="C12" s="275" t="s">
        <v>29</v>
      </c>
      <c r="D12" s="276"/>
      <c r="E12" s="131">
        <f>SUM(E13+E21+E25+E28+E32+E40+E43+E46)</f>
        <v>338819872409</v>
      </c>
      <c r="F12" s="132" t="s">
        <v>30</v>
      </c>
      <c r="G12" s="133">
        <f>AVERAGE(G13,G21,G25,G28,G32,G40,G43,G46)</f>
        <v>5.34375</v>
      </c>
      <c r="H12" s="133">
        <f>AVERAGE(H13,H21,H25,H28,H32,H40,H43,H46)</f>
        <v>5</v>
      </c>
      <c r="I12" s="131">
        <f>SUM(I13+I21+I25+I28+I32+I40+I43+I46)</f>
        <v>62621494063</v>
      </c>
      <c r="J12" s="133">
        <f t="shared" ref="J12:J75" si="0">K12</f>
        <v>18.4822376614934</v>
      </c>
      <c r="K12" s="163">
        <f t="shared" ref="K12:K75" si="1">I12/E12*100</f>
        <v>18.4822376614934</v>
      </c>
      <c r="L12" s="163">
        <f>H12-K12</f>
        <v>-13.4822376614934</v>
      </c>
      <c r="M12" s="164">
        <f>E12-I12</f>
        <v>276198378346</v>
      </c>
      <c r="N12" s="163">
        <f t="shared" ref="N12:N82" si="2">M12/E12*100</f>
        <v>81.5177623385066</v>
      </c>
      <c r="O12" s="165"/>
      <c r="P12" s="165"/>
      <c r="Q12" s="165"/>
    </row>
    <row r="13" spans="1:1400" s="114" customFormat="1" ht="46.5" customHeight="1">
      <c r="A13" s="134" t="s">
        <v>31</v>
      </c>
      <c r="B13" s="135" t="s">
        <v>32</v>
      </c>
      <c r="C13" s="277" t="s">
        <v>33</v>
      </c>
      <c r="D13" s="277"/>
      <c r="E13" s="136">
        <f>SUM(E14:E20)</f>
        <v>1593800000</v>
      </c>
      <c r="F13" s="137" t="s">
        <v>30</v>
      </c>
      <c r="G13" s="138">
        <f>AVERAGE(G14:G20)</f>
        <v>5</v>
      </c>
      <c r="H13" s="138">
        <f>AVERAGE(H14:H20)</f>
        <v>5</v>
      </c>
      <c r="I13" s="138">
        <f>SUM(I14:I20)</f>
        <v>136387500</v>
      </c>
      <c r="J13" s="138">
        <f>SUM(J14:J20)</f>
        <v>36.797593329093999</v>
      </c>
      <c r="K13" s="138">
        <f>SUM(K14:K20)</f>
        <v>36.797593329093999</v>
      </c>
      <c r="L13" s="138">
        <f>AVERAGE(L14:L20)</f>
        <v>-0.25679904701343098</v>
      </c>
      <c r="M13" s="136">
        <f>SUM(M14:M20)</f>
        <v>1457412500</v>
      </c>
      <c r="N13" s="138">
        <f>AVERAGE(N14:N20)</f>
        <v>94.743200952986598</v>
      </c>
      <c r="O13" s="166"/>
      <c r="P13" s="166"/>
      <c r="Q13" s="166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12"/>
      <c r="AG13" s="112"/>
      <c r="AH13" s="112"/>
      <c r="AI13" s="112"/>
      <c r="AJ13" s="112"/>
      <c r="AK13" s="112"/>
      <c r="AL13" s="112"/>
      <c r="AM13" s="112"/>
      <c r="AN13" s="112"/>
      <c r="AO13" s="112"/>
      <c r="AP13" s="112"/>
      <c r="AQ13" s="112"/>
      <c r="AR13" s="112"/>
      <c r="AS13" s="112"/>
      <c r="AT13" s="112"/>
      <c r="AU13" s="112"/>
      <c r="AV13" s="112"/>
      <c r="AW13" s="112"/>
      <c r="AX13" s="112"/>
      <c r="AY13" s="112"/>
      <c r="AZ13" s="112"/>
      <c r="BA13" s="112"/>
      <c r="BB13" s="112"/>
      <c r="BC13" s="112"/>
      <c r="BD13" s="112"/>
      <c r="BE13" s="112"/>
      <c r="BF13" s="112"/>
      <c r="BG13" s="112"/>
      <c r="BH13" s="112"/>
      <c r="BI13" s="112"/>
      <c r="BJ13" s="112"/>
      <c r="BK13" s="112"/>
      <c r="BL13" s="112"/>
      <c r="BM13" s="112"/>
      <c r="BN13" s="112"/>
      <c r="BO13" s="112"/>
      <c r="BP13" s="112"/>
      <c r="BQ13" s="112"/>
      <c r="BR13" s="112"/>
      <c r="BS13" s="112"/>
      <c r="BT13" s="112"/>
      <c r="BU13" s="112"/>
      <c r="BV13" s="112"/>
      <c r="BW13" s="112"/>
      <c r="BX13" s="112"/>
      <c r="BY13" s="112"/>
      <c r="BZ13" s="112"/>
      <c r="CA13" s="112"/>
      <c r="CB13" s="112"/>
      <c r="CC13" s="112"/>
      <c r="CD13" s="112"/>
      <c r="CE13" s="112"/>
      <c r="CF13" s="112"/>
      <c r="CG13" s="112"/>
      <c r="CH13" s="112"/>
      <c r="CI13" s="112"/>
      <c r="CJ13" s="112"/>
      <c r="CK13" s="112"/>
      <c r="CL13" s="112"/>
      <c r="CM13" s="112"/>
      <c r="CN13" s="112"/>
      <c r="CO13" s="112"/>
      <c r="CP13" s="112"/>
      <c r="CQ13" s="112"/>
      <c r="CR13" s="112"/>
      <c r="CS13" s="112"/>
      <c r="CT13" s="112"/>
      <c r="CU13" s="112"/>
      <c r="CV13" s="112"/>
      <c r="CW13" s="112"/>
      <c r="CX13" s="112"/>
      <c r="CY13" s="112"/>
      <c r="CZ13" s="112"/>
      <c r="DA13" s="112"/>
      <c r="DB13" s="112"/>
      <c r="DC13" s="112"/>
      <c r="DD13" s="112"/>
      <c r="DE13" s="112"/>
      <c r="DF13" s="112"/>
      <c r="DG13" s="112"/>
      <c r="DH13" s="112"/>
      <c r="DI13" s="112"/>
      <c r="DJ13" s="112"/>
      <c r="DK13" s="112"/>
      <c r="DL13" s="112"/>
      <c r="DM13" s="112"/>
      <c r="DN13" s="112"/>
      <c r="DO13" s="112"/>
      <c r="DP13" s="112"/>
      <c r="DQ13" s="112"/>
      <c r="DR13" s="112"/>
      <c r="DS13" s="112"/>
      <c r="DT13" s="112"/>
      <c r="DU13" s="112"/>
      <c r="DV13" s="112"/>
      <c r="DW13" s="112"/>
      <c r="DX13" s="112"/>
      <c r="DY13" s="112"/>
      <c r="DZ13" s="112"/>
      <c r="EA13" s="112"/>
      <c r="EB13" s="112"/>
      <c r="EC13" s="112"/>
      <c r="ED13" s="112"/>
      <c r="EE13" s="112"/>
      <c r="EF13" s="112"/>
      <c r="EG13" s="112"/>
      <c r="EH13" s="112"/>
      <c r="EI13" s="112"/>
      <c r="EJ13" s="112"/>
      <c r="EK13" s="112"/>
      <c r="EL13" s="112"/>
      <c r="EM13" s="112"/>
      <c r="EN13" s="112"/>
      <c r="EO13" s="112"/>
      <c r="EP13" s="112"/>
      <c r="EQ13" s="112"/>
      <c r="ER13" s="112"/>
      <c r="ES13" s="112"/>
      <c r="ET13" s="112"/>
      <c r="EU13" s="112"/>
      <c r="EV13" s="112"/>
      <c r="EW13" s="112"/>
      <c r="EX13" s="112"/>
      <c r="EY13" s="112"/>
      <c r="EZ13" s="112"/>
      <c r="FA13" s="112"/>
      <c r="FB13" s="112"/>
      <c r="FC13" s="112"/>
      <c r="FD13" s="112"/>
      <c r="FE13" s="112"/>
      <c r="FF13" s="112"/>
      <c r="FG13" s="112"/>
      <c r="FH13" s="112"/>
      <c r="FI13" s="112"/>
      <c r="FJ13" s="112"/>
      <c r="FK13" s="112"/>
      <c r="FL13" s="112"/>
      <c r="FM13" s="112"/>
      <c r="FN13" s="112"/>
      <c r="FO13" s="112"/>
      <c r="FP13" s="112"/>
      <c r="FQ13" s="112"/>
      <c r="FR13" s="112"/>
      <c r="FS13" s="112"/>
      <c r="FT13" s="112"/>
      <c r="FU13" s="112"/>
      <c r="FV13" s="112"/>
      <c r="FW13" s="112"/>
      <c r="FX13" s="112"/>
      <c r="FY13" s="112"/>
      <c r="FZ13" s="112"/>
      <c r="GA13" s="112"/>
      <c r="GB13" s="112"/>
      <c r="GC13" s="112"/>
      <c r="GD13" s="112"/>
      <c r="GE13" s="112"/>
      <c r="GF13" s="112"/>
      <c r="GG13" s="112"/>
      <c r="GH13" s="112"/>
      <c r="GI13" s="112"/>
      <c r="GJ13" s="112"/>
      <c r="GK13" s="112"/>
      <c r="GL13" s="112"/>
      <c r="GM13" s="112"/>
      <c r="GN13" s="112"/>
      <c r="GO13" s="112"/>
      <c r="GP13" s="112"/>
      <c r="GQ13" s="112"/>
      <c r="GR13" s="112"/>
      <c r="GS13" s="112"/>
      <c r="GT13" s="112"/>
      <c r="GU13" s="112"/>
      <c r="GV13" s="112"/>
      <c r="GW13" s="112"/>
      <c r="GX13" s="112"/>
      <c r="GY13" s="112"/>
      <c r="GZ13" s="112"/>
      <c r="HA13" s="112"/>
      <c r="HB13" s="112"/>
      <c r="HC13" s="112"/>
      <c r="HD13" s="112"/>
      <c r="HE13" s="112"/>
      <c r="HF13" s="112"/>
      <c r="HG13" s="112"/>
      <c r="HH13" s="112"/>
      <c r="HI13" s="112"/>
      <c r="HJ13" s="112"/>
      <c r="HK13" s="112"/>
      <c r="HL13" s="112"/>
      <c r="HM13" s="112"/>
      <c r="HN13" s="112"/>
      <c r="HO13" s="112"/>
      <c r="HP13" s="112"/>
      <c r="HQ13" s="112"/>
      <c r="HR13" s="112"/>
      <c r="HS13" s="112"/>
      <c r="HT13" s="112"/>
      <c r="HU13" s="112"/>
      <c r="HV13" s="112"/>
      <c r="HW13" s="112"/>
      <c r="HX13" s="112"/>
      <c r="HY13" s="112"/>
      <c r="HZ13" s="112"/>
      <c r="IA13" s="112"/>
      <c r="IB13" s="112"/>
      <c r="IC13" s="112"/>
      <c r="ID13" s="112"/>
      <c r="IE13" s="112"/>
      <c r="IF13" s="112"/>
      <c r="IG13" s="112"/>
      <c r="IH13" s="112"/>
      <c r="II13" s="112"/>
      <c r="IJ13" s="112"/>
      <c r="IK13" s="112"/>
      <c r="IL13" s="112"/>
      <c r="IM13" s="112"/>
      <c r="IN13" s="112"/>
      <c r="IO13" s="112"/>
      <c r="IP13" s="112"/>
      <c r="IQ13" s="112"/>
      <c r="IR13" s="112"/>
      <c r="IS13" s="112"/>
      <c r="IT13" s="112"/>
      <c r="IU13" s="112"/>
      <c r="IV13" s="112"/>
      <c r="IW13" s="112"/>
      <c r="IX13" s="112"/>
      <c r="IY13" s="112"/>
      <c r="IZ13" s="112"/>
      <c r="JA13" s="112"/>
      <c r="JB13" s="112"/>
      <c r="JC13" s="112"/>
      <c r="JD13" s="112"/>
      <c r="JE13" s="112"/>
      <c r="JF13" s="112"/>
      <c r="JG13" s="112"/>
      <c r="JH13" s="112"/>
      <c r="JI13" s="112"/>
      <c r="JJ13" s="112"/>
      <c r="JK13" s="112"/>
      <c r="JL13" s="112"/>
      <c r="JM13" s="112"/>
      <c r="JN13" s="112"/>
      <c r="JO13" s="112"/>
      <c r="JP13" s="112"/>
      <c r="JQ13" s="112"/>
      <c r="JR13" s="112"/>
      <c r="JS13" s="112"/>
      <c r="JT13" s="112"/>
      <c r="JU13" s="112"/>
      <c r="JV13" s="112"/>
      <c r="JW13" s="112"/>
      <c r="JX13" s="112"/>
      <c r="JY13" s="112"/>
      <c r="JZ13" s="112"/>
      <c r="KA13" s="112"/>
      <c r="KB13" s="112"/>
      <c r="KC13" s="112"/>
      <c r="KD13" s="112"/>
      <c r="KE13" s="112"/>
      <c r="KF13" s="112"/>
      <c r="KG13" s="112"/>
      <c r="KH13" s="112"/>
      <c r="KI13" s="112"/>
      <c r="KJ13" s="112"/>
      <c r="KK13" s="112"/>
      <c r="KL13" s="112"/>
      <c r="KM13" s="112"/>
      <c r="KN13" s="112"/>
      <c r="KO13" s="112"/>
      <c r="KP13" s="112"/>
      <c r="KQ13" s="112"/>
      <c r="KR13" s="112"/>
      <c r="KS13" s="112"/>
      <c r="KT13" s="112"/>
      <c r="KU13" s="112"/>
      <c r="KV13" s="112"/>
      <c r="KW13" s="112"/>
      <c r="KX13" s="112"/>
      <c r="KY13" s="112"/>
      <c r="KZ13" s="112"/>
      <c r="LA13" s="112"/>
      <c r="LB13" s="112"/>
      <c r="LC13" s="112"/>
      <c r="LD13" s="112"/>
      <c r="LE13" s="112"/>
      <c r="LF13" s="112"/>
      <c r="LG13" s="112"/>
      <c r="LH13" s="112"/>
      <c r="LI13" s="112"/>
      <c r="LJ13" s="112"/>
      <c r="LK13" s="112"/>
      <c r="LL13" s="112"/>
      <c r="LM13" s="112"/>
      <c r="LN13" s="112"/>
      <c r="LO13" s="112"/>
      <c r="LP13" s="112"/>
      <c r="LQ13" s="112"/>
      <c r="LR13" s="112"/>
      <c r="LS13" s="112"/>
      <c r="LT13" s="112"/>
      <c r="LU13" s="112"/>
      <c r="LV13" s="112"/>
      <c r="LW13" s="112"/>
      <c r="LX13" s="112"/>
      <c r="LY13" s="112"/>
      <c r="LZ13" s="112"/>
      <c r="MA13" s="112"/>
      <c r="MB13" s="112"/>
      <c r="MC13" s="112"/>
      <c r="MD13" s="112"/>
      <c r="ME13" s="112"/>
      <c r="MF13" s="112"/>
      <c r="MG13" s="112"/>
      <c r="MH13" s="112"/>
      <c r="MI13" s="112"/>
      <c r="MJ13" s="112"/>
      <c r="MK13" s="112"/>
      <c r="ML13" s="112"/>
      <c r="MM13" s="112"/>
      <c r="MN13" s="112"/>
      <c r="MO13" s="112"/>
      <c r="MP13" s="112"/>
      <c r="MQ13" s="112"/>
      <c r="MR13" s="112"/>
      <c r="MS13" s="112"/>
      <c r="MT13" s="112"/>
      <c r="MU13" s="112"/>
      <c r="MV13" s="112"/>
      <c r="MW13" s="112"/>
      <c r="MX13" s="112"/>
      <c r="MY13" s="112"/>
      <c r="MZ13" s="112"/>
      <c r="NA13" s="112"/>
      <c r="NB13" s="112"/>
      <c r="NC13" s="112"/>
      <c r="ND13" s="112"/>
      <c r="NE13" s="112"/>
      <c r="NF13" s="112"/>
      <c r="NG13" s="112"/>
      <c r="NH13" s="112"/>
      <c r="NI13" s="112"/>
      <c r="NJ13" s="112"/>
      <c r="NK13" s="112"/>
      <c r="NL13" s="112"/>
      <c r="NM13" s="112"/>
      <c r="NN13" s="112"/>
      <c r="NO13" s="112"/>
      <c r="NP13" s="112"/>
      <c r="NQ13" s="112"/>
      <c r="NR13" s="112"/>
      <c r="NS13" s="112"/>
      <c r="NT13" s="112"/>
      <c r="NU13" s="112"/>
      <c r="NV13" s="112"/>
      <c r="NW13" s="112"/>
      <c r="NX13" s="112"/>
      <c r="NY13" s="112"/>
      <c r="NZ13" s="112"/>
      <c r="OA13" s="112"/>
      <c r="OB13" s="112"/>
      <c r="OC13" s="112"/>
      <c r="OD13" s="112"/>
      <c r="OE13" s="112"/>
      <c r="OF13" s="112"/>
      <c r="OG13" s="112"/>
      <c r="OH13" s="112"/>
      <c r="OI13" s="112"/>
      <c r="OJ13" s="112"/>
      <c r="OK13" s="112"/>
      <c r="OL13" s="112"/>
      <c r="OM13" s="112"/>
      <c r="ON13" s="112"/>
      <c r="OO13" s="112"/>
      <c r="OP13" s="112"/>
      <c r="OQ13" s="112"/>
      <c r="OR13" s="112"/>
      <c r="OS13" s="112"/>
      <c r="OT13" s="112"/>
      <c r="OU13" s="112"/>
      <c r="OV13" s="112"/>
      <c r="OW13" s="112"/>
      <c r="OX13" s="112"/>
      <c r="OY13" s="112"/>
      <c r="OZ13" s="112"/>
      <c r="PA13" s="112"/>
      <c r="PB13" s="112"/>
      <c r="PC13" s="112"/>
      <c r="PD13" s="112"/>
      <c r="PE13" s="112"/>
      <c r="PF13" s="112"/>
      <c r="PG13" s="112"/>
      <c r="PH13" s="112"/>
      <c r="PI13" s="112"/>
      <c r="PJ13" s="112"/>
      <c r="PK13" s="112"/>
      <c r="PL13" s="112"/>
      <c r="PM13" s="112"/>
      <c r="PN13" s="112"/>
      <c r="PO13" s="112"/>
      <c r="PP13" s="112"/>
      <c r="PQ13" s="112"/>
      <c r="PR13" s="112"/>
      <c r="PS13" s="112"/>
      <c r="PT13" s="112"/>
      <c r="PU13" s="112"/>
      <c r="PV13" s="112"/>
      <c r="PW13" s="112"/>
      <c r="PX13" s="112"/>
      <c r="PY13" s="112"/>
      <c r="PZ13" s="112"/>
      <c r="QA13" s="112"/>
      <c r="QB13" s="112"/>
      <c r="QC13" s="112"/>
      <c r="QD13" s="112"/>
      <c r="QE13" s="112"/>
      <c r="QF13" s="112"/>
      <c r="QG13" s="112"/>
      <c r="QH13" s="112"/>
      <c r="QI13" s="112"/>
      <c r="QJ13" s="112"/>
      <c r="QK13" s="112"/>
      <c r="QL13" s="112"/>
      <c r="QM13" s="112"/>
      <c r="QN13" s="112"/>
      <c r="QO13" s="112"/>
      <c r="QP13" s="112"/>
      <c r="QQ13" s="112"/>
      <c r="QR13" s="112"/>
      <c r="QS13" s="112"/>
      <c r="QT13" s="112"/>
      <c r="QU13" s="112"/>
      <c r="QV13" s="112"/>
      <c r="QW13" s="112"/>
      <c r="QX13" s="112"/>
      <c r="QY13" s="112"/>
      <c r="QZ13" s="112"/>
      <c r="RA13" s="112"/>
      <c r="RB13" s="112"/>
      <c r="RC13" s="112"/>
      <c r="RD13" s="112"/>
      <c r="RE13" s="112"/>
      <c r="RF13" s="112"/>
      <c r="RG13" s="112"/>
      <c r="RH13" s="112"/>
      <c r="RI13" s="112"/>
      <c r="RJ13" s="112"/>
      <c r="RK13" s="112"/>
      <c r="RL13" s="112"/>
      <c r="RM13" s="112"/>
      <c r="RN13" s="112"/>
      <c r="RO13" s="112"/>
      <c r="RP13" s="112"/>
      <c r="RQ13" s="112"/>
      <c r="RR13" s="112"/>
      <c r="RS13" s="112"/>
      <c r="RT13" s="112"/>
      <c r="RU13" s="112"/>
      <c r="RV13" s="112"/>
      <c r="RW13" s="112"/>
      <c r="RX13" s="112"/>
      <c r="RY13" s="112"/>
      <c r="RZ13" s="112"/>
      <c r="SA13" s="112"/>
      <c r="SB13" s="112"/>
      <c r="SC13" s="112"/>
      <c r="SD13" s="112"/>
      <c r="SE13" s="112"/>
      <c r="SF13" s="112"/>
      <c r="SG13" s="112"/>
      <c r="SH13" s="112"/>
      <c r="SI13" s="112"/>
      <c r="SJ13" s="112"/>
      <c r="SK13" s="112"/>
      <c r="SL13" s="112"/>
      <c r="SM13" s="112"/>
      <c r="SN13" s="112"/>
      <c r="SO13" s="112"/>
      <c r="SP13" s="112"/>
      <c r="SQ13" s="112"/>
      <c r="SR13" s="112"/>
      <c r="SS13" s="112"/>
      <c r="ST13" s="112"/>
      <c r="SU13" s="112"/>
      <c r="SV13" s="112"/>
      <c r="SW13" s="112"/>
      <c r="SX13" s="112"/>
      <c r="SY13" s="112"/>
      <c r="SZ13" s="112"/>
      <c r="TA13" s="112"/>
      <c r="TB13" s="112"/>
      <c r="TC13" s="112"/>
      <c r="TD13" s="112"/>
      <c r="TE13" s="112"/>
      <c r="TF13" s="112"/>
      <c r="TG13" s="112"/>
      <c r="TH13" s="112"/>
      <c r="TI13" s="112"/>
      <c r="TJ13" s="112"/>
      <c r="TK13" s="112"/>
      <c r="TL13" s="112"/>
      <c r="TM13" s="112"/>
      <c r="TN13" s="112"/>
      <c r="TO13" s="112"/>
      <c r="TP13" s="112"/>
      <c r="TQ13" s="112"/>
      <c r="TR13" s="112"/>
      <c r="TS13" s="112"/>
      <c r="TT13" s="112"/>
      <c r="TU13" s="112"/>
      <c r="TV13" s="112"/>
      <c r="TW13" s="112"/>
      <c r="TX13" s="112"/>
      <c r="TY13" s="112"/>
      <c r="TZ13" s="112"/>
      <c r="UA13" s="112"/>
      <c r="UB13" s="112"/>
      <c r="UC13" s="112"/>
      <c r="UD13" s="112"/>
      <c r="UE13" s="112"/>
      <c r="UF13" s="112"/>
      <c r="UG13" s="112"/>
      <c r="UH13" s="112"/>
      <c r="UI13" s="112"/>
      <c r="UJ13" s="112"/>
      <c r="UK13" s="112"/>
      <c r="UL13" s="112"/>
      <c r="UM13" s="112"/>
      <c r="UN13" s="112"/>
      <c r="UO13" s="112"/>
      <c r="UP13" s="112"/>
      <c r="UQ13" s="112"/>
      <c r="UR13" s="112"/>
      <c r="US13" s="112"/>
      <c r="UT13" s="112"/>
      <c r="UU13" s="112"/>
      <c r="UV13" s="112"/>
      <c r="UW13" s="112"/>
      <c r="UX13" s="112"/>
      <c r="UY13" s="112"/>
      <c r="UZ13" s="112"/>
      <c r="VA13" s="112"/>
      <c r="VB13" s="112"/>
      <c r="VC13" s="112"/>
      <c r="VD13" s="112"/>
      <c r="VE13" s="112"/>
      <c r="VF13" s="112"/>
      <c r="VG13" s="112"/>
      <c r="VH13" s="112"/>
      <c r="VI13" s="112"/>
      <c r="VJ13" s="112"/>
      <c r="VK13" s="112"/>
      <c r="VL13" s="112"/>
      <c r="VM13" s="112"/>
      <c r="VN13" s="112"/>
      <c r="VO13" s="112"/>
      <c r="VP13" s="112"/>
      <c r="VQ13" s="112"/>
      <c r="VR13" s="112"/>
      <c r="VS13" s="112"/>
      <c r="VT13" s="112"/>
      <c r="VU13" s="112"/>
      <c r="VV13" s="112"/>
      <c r="VW13" s="112"/>
      <c r="VX13" s="112"/>
      <c r="VY13" s="112"/>
      <c r="VZ13" s="112"/>
      <c r="WA13" s="112"/>
      <c r="WB13" s="112"/>
      <c r="WC13" s="112"/>
      <c r="WD13" s="112"/>
      <c r="WE13" s="112"/>
      <c r="WF13" s="112"/>
      <c r="WG13" s="112"/>
      <c r="WH13" s="112"/>
      <c r="WI13" s="112"/>
      <c r="WJ13" s="112"/>
      <c r="WK13" s="112"/>
      <c r="WL13" s="112"/>
      <c r="WM13" s="112"/>
      <c r="WN13" s="112"/>
      <c r="WO13" s="112"/>
      <c r="WP13" s="112"/>
      <c r="WQ13" s="112"/>
      <c r="WR13" s="112"/>
      <c r="WS13" s="112"/>
      <c r="WT13" s="112"/>
      <c r="WU13" s="112"/>
      <c r="WV13" s="112"/>
      <c r="WW13" s="112"/>
      <c r="WX13" s="112"/>
      <c r="WY13" s="112"/>
      <c r="WZ13" s="112"/>
      <c r="XA13" s="112"/>
      <c r="XB13" s="112"/>
      <c r="XC13" s="112"/>
      <c r="XD13" s="112"/>
      <c r="XE13" s="112"/>
      <c r="XF13" s="112"/>
      <c r="XG13" s="112"/>
      <c r="XH13" s="112"/>
      <c r="XI13" s="112"/>
      <c r="XJ13" s="112"/>
      <c r="XK13" s="112"/>
      <c r="XL13" s="112"/>
      <c r="XM13" s="112"/>
      <c r="XN13" s="112"/>
      <c r="XO13" s="112"/>
      <c r="XP13" s="112"/>
      <c r="XQ13" s="112"/>
      <c r="XR13" s="112"/>
      <c r="XS13" s="112"/>
      <c r="XT13" s="112"/>
      <c r="XU13" s="112"/>
      <c r="XV13" s="112"/>
      <c r="XW13" s="112"/>
      <c r="XX13" s="112"/>
      <c r="XY13" s="112"/>
      <c r="XZ13" s="112"/>
      <c r="YA13" s="112"/>
      <c r="YB13" s="112"/>
      <c r="YC13" s="112"/>
      <c r="YD13" s="112"/>
      <c r="YE13" s="112"/>
      <c r="YF13" s="112"/>
      <c r="YG13" s="112"/>
      <c r="YH13" s="112"/>
      <c r="YI13" s="112"/>
      <c r="YJ13" s="112"/>
      <c r="YK13" s="112"/>
      <c r="YL13" s="112"/>
      <c r="YM13" s="112"/>
      <c r="YN13" s="112"/>
      <c r="YO13" s="112"/>
      <c r="YP13" s="112"/>
      <c r="YQ13" s="112"/>
      <c r="YR13" s="112"/>
      <c r="YS13" s="112"/>
      <c r="YT13" s="112"/>
      <c r="YU13" s="112"/>
      <c r="YV13" s="112"/>
      <c r="YW13" s="112"/>
      <c r="YX13" s="112"/>
      <c r="YY13" s="112"/>
      <c r="YZ13" s="112"/>
      <c r="ZA13" s="112"/>
      <c r="ZB13" s="112"/>
      <c r="ZC13" s="112"/>
      <c r="ZD13" s="112"/>
      <c r="ZE13" s="112"/>
      <c r="ZF13" s="112"/>
      <c r="ZG13" s="112"/>
      <c r="ZH13" s="112"/>
      <c r="ZI13" s="112"/>
      <c r="ZJ13" s="112"/>
      <c r="ZK13" s="112"/>
      <c r="ZL13" s="112"/>
      <c r="ZM13" s="112"/>
      <c r="ZN13" s="112"/>
      <c r="ZO13" s="112"/>
      <c r="ZP13" s="112"/>
      <c r="ZQ13" s="112"/>
      <c r="ZR13" s="112"/>
      <c r="ZS13" s="112"/>
      <c r="ZT13" s="112"/>
      <c r="ZU13" s="112"/>
      <c r="ZV13" s="112"/>
      <c r="ZW13" s="112"/>
      <c r="ZX13" s="112"/>
      <c r="ZY13" s="112"/>
      <c r="ZZ13" s="112"/>
      <c r="AAA13" s="112"/>
      <c r="AAB13" s="112"/>
      <c r="AAC13" s="112"/>
      <c r="AAD13" s="112"/>
      <c r="AAE13" s="112"/>
      <c r="AAF13" s="112"/>
      <c r="AAG13" s="112"/>
      <c r="AAH13" s="112"/>
      <c r="AAI13" s="112"/>
      <c r="AAJ13" s="112"/>
      <c r="AAK13" s="112"/>
      <c r="AAL13" s="112"/>
      <c r="AAM13" s="112"/>
      <c r="AAN13" s="112"/>
      <c r="AAO13" s="112"/>
      <c r="AAP13" s="112"/>
      <c r="AAQ13" s="112"/>
      <c r="AAR13" s="112"/>
      <c r="AAS13" s="112"/>
      <c r="AAT13" s="112"/>
      <c r="AAU13" s="112"/>
      <c r="AAV13" s="112"/>
      <c r="AAW13" s="112"/>
      <c r="AAX13" s="112"/>
      <c r="AAY13" s="112"/>
      <c r="AAZ13" s="112"/>
      <c r="ABA13" s="112"/>
      <c r="ABB13" s="112"/>
      <c r="ABC13" s="112"/>
      <c r="ABD13" s="112"/>
      <c r="ABE13" s="112"/>
      <c r="ABF13" s="112"/>
      <c r="ABG13" s="112"/>
      <c r="ABH13" s="112"/>
      <c r="ABI13" s="112"/>
      <c r="ABJ13" s="112"/>
      <c r="ABK13" s="112"/>
      <c r="ABL13" s="112"/>
      <c r="ABM13" s="112"/>
      <c r="ABN13" s="112"/>
      <c r="ABO13" s="112"/>
      <c r="ABP13" s="112"/>
      <c r="ABQ13" s="112"/>
      <c r="ABR13" s="112"/>
      <c r="ABS13" s="112"/>
      <c r="ABT13" s="112"/>
      <c r="ABU13" s="112"/>
      <c r="ABV13" s="112"/>
      <c r="ABW13" s="112"/>
      <c r="ABX13" s="112"/>
      <c r="ABY13" s="112"/>
      <c r="ABZ13" s="112"/>
      <c r="ACA13" s="112"/>
      <c r="ACB13" s="112"/>
      <c r="ACC13" s="112"/>
      <c r="ACD13" s="112"/>
      <c r="ACE13" s="112"/>
      <c r="ACF13" s="112"/>
      <c r="ACG13" s="112"/>
      <c r="ACH13" s="112"/>
      <c r="ACI13" s="112"/>
      <c r="ACJ13" s="112"/>
      <c r="ACK13" s="112"/>
      <c r="ACL13" s="112"/>
      <c r="ACM13" s="112"/>
      <c r="ACN13" s="112"/>
      <c r="ACO13" s="112"/>
      <c r="ACP13" s="112"/>
      <c r="ACQ13" s="112"/>
      <c r="ACR13" s="112"/>
      <c r="ACS13" s="112"/>
      <c r="ACT13" s="112"/>
      <c r="ACU13" s="112"/>
      <c r="ACV13" s="112"/>
      <c r="ACW13" s="112"/>
      <c r="ACX13" s="112"/>
      <c r="ACY13" s="112"/>
      <c r="ACZ13" s="112"/>
      <c r="ADA13" s="112"/>
      <c r="ADB13" s="112"/>
      <c r="ADC13" s="112"/>
      <c r="ADD13" s="112"/>
      <c r="ADE13" s="112"/>
      <c r="ADF13" s="112"/>
      <c r="ADG13" s="112"/>
      <c r="ADH13" s="112"/>
      <c r="ADI13" s="112"/>
      <c r="ADJ13" s="112"/>
      <c r="ADK13" s="112"/>
      <c r="ADL13" s="112"/>
      <c r="ADM13" s="112"/>
      <c r="ADN13" s="112"/>
      <c r="ADO13" s="112"/>
      <c r="ADP13" s="112"/>
      <c r="ADQ13" s="112"/>
      <c r="ADR13" s="112"/>
      <c r="ADS13" s="112"/>
      <c r="ADT13" s="112"/>
      <c r="ADU13" s="112"/>
      <c r="ADV13" s="112"/>
      <c r="ADW13" s="112"/>
      <c r="ADX13" s="112"/>
      <c r="ADY13" s="112"/>
      <c r="ADZ13" s="112"/>
      <c r="AEA13" s="112"/>
      <c r="AEB13" s="112"/>
      <c r="AEC13" s="112"/>
      <c r="AED13" s="112"/>
      <c r="AEE13" s="112"/>
      <c r="AEF13" s="112"/>
      <c r="AEG13" s="112"/>
      <c r="AEH13" s="112"/>
      <c r="AEI13" s="112"/>
      <c r="AEJ13" s="112"/>
      <c r="AEK13" s="112"/>
      <c r="AEL13" s="112"/>
      <c r="AEM13" s="112"/>
      <c r="AEN13" s="112"/>
      <c r="AEO13" s="112"/>
      <c r="AEP13" s="112"/>
      <c r="AEQ13" s="112"/>
      <c r="AER13" s="112"/>
      <c r="AES13" s="112"/>
      <c r="AET13" s="112"/>
      <c r="AEU13" s="112"/>
      <c r="AEV13" s="112"/>
      <c r="AEW13" s="112"/>
      <c r="AEX13" s="112"/>
      <c r="AEY13" s="112"/>
      <c r="AEZ13" s="112"/>
      <c r="AFA13" s="112"/>
      <c r="AFB13" s="112"/>
      <c r="AFC13" s="112"/>
      <c r="AFD13" s="112"/>
      <c r="AFE13" s="112"/>
      <c r="AFF13" s="112"/>
      <c r="AFG13" s="112"/>
      <c r="AFH13" s="112"/>
      <c r="AFI13" s="112"/>
      <c r="AFJ13" s="112"/>
      <c r="AFK13" s="112"/>
      <c r="AFL13" s="112"/>
      <c r="AFM13" s="112"/>
      <c r="AFN13" s="112"/>
      <c r="AFO13" s="112"/>
      <c r="AFP13" s="112"/>
      <c r="AFQ13" s="112"/>
      <c r="AFR13" s="112"/>
      <c r="AFS13" s="112"/>
      <c r="AFT13" s="112"/>
      <c r="AFU13" s="112"/>
      <c r="AFV13" s="112"/>
      <c r="AFW13" s="112"/>
      <c r="AFX13" s="112"/>
      <c r="AFY13" s="112"/>
      <c r="AFZ13" s="112"/>
      <c r="AGA13" s="112"/>
      <c r="AGB13" s="112"/>
      <c r="AGC13" s="112"/>
      <c r="AGD13" s="112"/>
      <c r="AGE13" s="112"/>
      <c r="AGF13" s="112"/>
      <c r="AGG13" s="112"/>
      <c r="AGH13" s="112"/>
      <c r="AGI13" s="112"/>
      <c r="AGJ13" s="112"/>
      <c r="AGK13" s="112"/>
      <c r="AGL13" s="112"/>
      <c r="AGM13" s="112"/>
      <c r="AGN13" s="112"/>
      <c r="AGO13" s="112"/>
      <c r="AGP13" s="112"/>
      <c r="AGQ13" s="112"/>
      <c r="AGR13" s="112"/>
      <c r="AGS13" s="112"/>
      <c r="AGT13" s="112"/>
      <c r="AGU13" s="112"/>
      <c r="AGV13" s="112"/>
      <c r="AGW13" s="112"/>
      <c r="AGX13" s="112"/>
      <c r="AGY13" s="112"/>
      <c r="AGZ13" s="112"/>
      <c r="AHA13" s="112"/>
      <c r="AHB13" s="112"/>
      <c r="AHC13" s="112"/>
      <c r="AHD13" s="112"/>
      <c r="AHE13" s="112"/>
      <c r="AHF13" s="112"/>
      <c r="AHG13" s="112"/>
      <c r="AHH13" s="112"/>
      <c r="AHI13" s="112"/>
      <c r="AHJ13" s="112"/>
      <c r="AHK13" s="112"/>
      <c r="AHL13" s="112"/>
      <c r="AHM13" s="112"/>
      <c r="AHN13" s="112"/>
      <c r="AHO13" s="112"/>
      <c r="AHP13" s="112"/>
      <c r="AHQ13" s="112"/>
      <c r="AHR13" s="112"/>
      <c r="AHS13" s="112"/>
      <c r="AHT13" s="112"/>
      <c r="AHU13" s="112"/>
      <c r="AHV13" s="112"/>
      <c r="AHW13" s="112"/>
      <c r="AHX13" s="112"/>
      <c r="AHY13" s="112"/>
      <c r="AHZ13" s="112"/>
      <c r="AIA13" s="112"/>
      <c r="AIB13" s="112"/>
      <c r="AIC13" s="112"/>
      <c r="AID13" s="112"/>
      <c r="AIE13" s="112"/>
      <c r="AIF13" s="112"/>
      <c r="AIG13" s="112"/>
      <c r="AIH13" s="112"/>
      <c r="AII13" s="112"/>
      <c r="AIJ13" s="112"/>
      <c r="AIK13" s="112"/>
      <c r="AIL13" s="112"/>
      <c r="AIM13" s="112"/>
      <c r="AIN13" s="112"/>
      <c r="AIO13" s="112"/>
      <c r="AIP13" s="112"/>
      <c r="AIQ13" s="112"/>
      <c r="AIR13" s="112"/>
      <c r="AIS13" s="112"/>
      <c r="AIT13" s="112"/>
      <c r="AIU13" s="112"/>
      <c r="AIV13" s="112"/>
      <c r="AIW13" s="112"/>
      <c r="AIX13" s="112"/>
      <c r="AIY13" s="112"/>
      <c r="AIZ13" s="112"/>
      <c r="AJA13" s="112"/>
      <c r="AJB13" s="112"/>
      <c r="AJC13" s="112"/>
      <c r="AJD13" s="112"/>
      <c r="AJE13" s="112"/>
      <c r="AJF13" s="112"/>
      <c r="AJG13" s="112"/>
      <c r="AJH13" s="112"/>
      <c r="AJI13" s="112"/>
      <c r="AJJ13" s="112"/>
      <c r="AJK13" s="112"/>
      <c r="AJL13" s="112"/>
      <c r="AJM13" s="112"/>
      <c r="AJN13" s="112"/>
      <c r="AJO13" s="112"/>
      <c r="AJP13" s="112"/>
      <c r="AJQ13" s="112"/>
      <c r="AJR13" s="112"/>
      <c r="AJS13" s="112"/>
      <c r="AJT13" s="112"/>
      <c r="AJU13" s="112"/>
      <c r="AJV13" s="112"/>
      <c r="AJW13" s="112"/>
      <c r="AJX13" s="112"/>
      <c r="AJY13" s="112"/>
      <c r="AJZ13" s="112"/>
      <c r="AKA13" s="112"/>
      <c r="AKB13" s="112"/>
      <c r="AKC13" s="112"/>
      <c r="AKD13" s="112"/>
      <c r="AKE13" s="112"/>
      <c r="AKF13" s="112"/>
      <c r="AKG13" s="112"/>
      <c r="AKH13" s="112"/>
      <c r="AKI13" s="112"/>
      <c r="AKJ13" s="112"/>
      <c r="AKK13" s="112"/>
      <c r="AKL13" s="112"/>
      <c r="AKM13" s="112"/>
      <c r="AKN13" s="112"/>
      <c r="AKO13" s="112"/>
      <c r="AKP13" s="112"/>
      <c r="AKQ13" s="112"/>
      <c r="AKR13" s="112"/>
      <c r="AKS13" s="112"/>
      <c r="AKT13" s="112"/>
      <c r="AKU13" s="112"/>
      <c r="AKV13" s="112"/>
      <c r="AKW13" s="112"/>
      <c r="AKX13" s="112"/>
      <c r="AKY13" s="112"/>
      <c r="AKZ13" s="112"/>
      <c r="ALA13" s="112"/>
      <c r="ALB13" s="112"/>
      <c r="ALC13" s="112"/>
      <c r="ALD13" s="112"/>
      <c r="ALE13" s="112"/>
      <c r="ALF13" s="112"/>
      <c r="ALG13" s="112"/>
      <c r="ALH13" s="112"/>
      <c r="ALI13" s="112"/>
      <c r="ALJ13" s="112"/>
      <c r="ALK13" s="112"/>
      <c r="ALL13" s="112"/>
      <c r="ALM13" s="112"/>
      <c r="ALN13" s="112"/>
      <c r="ALO13" s="112"/>
      <c r="ALP13" s="112"/>
      <c r="ALQ13" s="112"/>
      <c r="ALR13" s="112"/>
      <c r="ALS13" s="112"/>
      <c r="ALT13" s="112"/>
      <c r="ALU13" s="112"/>
      <c r="ALV13" s="112"/>
      <c r="ALW13" s="112"/>
      <c r="ALX13" s="112"/>
      <c r="ALY13" s="112"/>
      <c r="ALZ13" s="112"/>
      <c r="AMA13" s="112"/>
      <c r="AMB13" s="112"/>
      <c r="AMC13" s="112"/>
      <c r="AMD13" s="112"/>
      <c r="AME13" s="112"/>
      <c r="AMF13" s="112"/>
      <c r="AMG13" s="112"/>
      <c r="AMH13" s="112"/>
      <c r="AMI13" s="112"/>
      <c r="AMJ13" s="112"/>
      <c r="AMK13" s="112"/>
      <c r="AML13" s="112"/>
      <c r="AMM13" s="112"/>
      <c r="AMN13" s="112"/>
      <c r="AMO13" s="112"/>
      <c r="AMP13" s="112"/>
      <c r="AMQ13" s="112"/>
      <c r="AMR13" s="112"/>
      <c r="AMS13" s="112"/>
      <c r="AMT13" s="112"/>
      <c r="AMU13" s="112"/>
      <c r="AMV13" s="112"/>
      <c r="AMW13" s="112"/>
      <c r="AMX13" s="112"/>
      <c r="AMY13" s="112"/>
      <c r="AMZ13" s="112"/>
      <c r="ANA13" s="112"/>
      <c r="ANB13" s="112"/>
      <c r="ANC13" s="112"/>
      <c r="AND13" s="112"/>
      <c r="ANE13" s="112"/>
      <c r="ANF13" s="112"/>
      <c r="ANG13" s="112"/>
      <c r="ANH13" s="112"/>
      <c r="ANI13" s="112"/>
      <c r="ANJ13" s="112"/>
      <c r="ANK13" s="112"/>
      <c r="ANL13" s="112"/>
      <c r="ANM13" s="112"/>
      <c r="ANN13" s="112"/>
      <c r="ANO13" s="112"/>
      <c r="ANP13" s="112"/>
      <c r="ANQ13" s="112"/>
      <c r="ANR13" s="112"/>
      <c r="ANS13" s="112"/>
      <c r="ANT13" s="112"/>
      <c r="ANU13" s="112"/>
      <c r="ANV13" s="112"/>
      <c r="ANW13" s="112"/>
      <c r="ANX13" s="112"/>
      <c r="ANY13" s="112"/>
      <c r="ANZ13" s="112"/>
      <c r="AOA13" s="112"/>
      <c r="AOB13" s="112"/>
      <c r="AOC13" s="112"/>
      <c r="AOD13" s="112"/>
      <c r="AOE13" s="112"/>
      <c r="AOF13" s="112"/>
      <c r="AOG13" s="112"/>
      <c r="AOH13" s="112"/>
      <c r="AOI13" s="112"/>
      <c r="AOJ13" s="112"/>
      <c r="AOK13" s="112"/>
      <c r="AOL13" s="112"/>
      <c r="AOM13" s="112"/>
      <c r="AON13" s="112"/>
      <c r="AOO13" s="112"/>
      <c r="AOP13" s="112"/>
      <c r="AOQ13" s="112"/>
      <c r="AOR13" s="112"/>
      <c r="AOS13" s="112"/>
      <c r="AOT13" s="112"/>
      <c r="AOU13" s="112"/>
      <c r="AOV13" s="112"/>
      <c r="AOW13" s="112"/>
      <c r="AOX13" s="112"/>
      <c r="AOY13" s="112"/>
      <c r="AOZ13" s="112"/>
      <c r="APA13" s="112"/>
      <c r="APB13" s="112"/>
      <c r="APC13" s="112"/>
      <c r="APD13" s="112"/>
      <c r="APE13" s="112"/>
      <c r="APF13" s="112"/>
      <c r="APG13" s="112"/>
      <c r="APH13" s="112"/>
      <c r="API13" s="112"/>
      <c r="APJ13" s="112"/>
      <c r="APK13" s="112"/>
      <c r="APL13" s="112"/>
      <c r="APM13" s="112"/>
      <c r="APN13" s="112"/>
      <c r="APO13" s="112"/>
      <c r="APP13" s="112"/>
      <c r="APQ13" s="112"/>
      <c r="APR13" s="112"/>
      <c r="APS13" s="112"/>
      <c r="APT13" s="112"/>
      <c r="APU13" s="112"/>
      <c r="APV13" s="112"/>
      <c r="APW13" s="112"/>
      <c r="APX13" s="112"/>
      <c r="APY13" s="112"/>
      <c r="APZ13" s="112"/>
      <c r="AQA13" s="112"/>
      <c r="AQB13" s="112"/>
      <c r="AQC13" s="112"/>
      <c r="AQD13" s="112"/>
      <c r="AQE13" s="112"/>
      <c r="AQF13" s="112"/>
      <c r="AQG13" s="112"/>
      <c r="AQH13" s="112"/>
      <c r="AQI13" s="112"/>
      <c r="AQJ13" s="112"/>
      <c r="AQK13" s="112"/>
      <c r="AQL13" s="112"/>
      <c r="AQM13" s="112"/>
      <c r="AQN13" s="112"/>
      <c r="AQO13" s="112"/>
      <c r="AQP13" s="112"/>
      <c r="AQQ13" s="112"/>
      <c r="AQR13" s="112"/>
      <c r="AQS13" s="112"/>
      <c r="AQT13" s="112"/>
      <c r="AQU13" s="112"/>
      <c r="AQV13" s="112"/>
      <c r="AQW13" s="112"/>
      <c r="AQX13" s="112"/>
      <c r="AQY13" s="112"/>
      <c r="AQZ13" s="112"/>
      <c r="ARA13" s="112"/>
      <c r="ARB13" s="112"/>
      <c r="ARC13" s="112"/>
      <c r="ARD13" s="112"/>
      <c r="ARE13" s="112"/>
      <c r="ARF13" s="112"/>
      <c r="ARG13" s="112"/>
      <c r="ARH13" s="112"/>
      <c r="ARI13" s="112"/>
      <c r="ARJ13" s="112"/>
      <c r="ARK13" s="112"/>
      <c r="ARL13" s="112"/>
      <c r="ARM13" s="112"/>
      <c r="ARN13" s="112"/>
      <c r="ARO13" s="112"/>
      <c r="ARP13" s="112"/>
      <c r="ARQ13" s="112"/>
      <c r="ARR13" s="112"/>
      <c r="ARS13" s="112"/>
      <c r="ART13" s="112"/>
      <c r="ARU13" s="112"/>
      <c r="ARV13" s="112"/>
      <c r="ARW13" s="112"/>
      <c r="ARX13" s="112"/>
      <c r="ARY13" s="112"/>
      <c r="ARZ13" s="112"/>
      <c r="ASA13" s="112"/>
      <c r="ASB13" s="112"/>
      <c r="ASC13" s="112"/>
      <c r="ASD13" s="112"/>
      <c r="ASE13" s="112"/>
      <c r="ASF13" s="112"/>
      <c r="ASG13" s="112"/>
      <c r="ASH13" s="112"/>
      <c r="ASI13" s="112"/>
      <c r="ASJ13" s="112"/>
      <c r="ASK13" s="112"/>
      <c r="ASL13" s="112"/>
      <c r="ASM13" s="112"/>
      <c r="ASN13" s="112"/>
      <c r="ASO13" s="112"/>
      <c r="ASP13" s="112"/>
      <c r="ASQ13" s="112"/>
      <c r="ASR13" s="112"/>
      <c r="ASS13" s="112"/>
      <c r="AST13" s="112"/>
      <c r="ASU13" s="112"/>
      <c r="ASV13" s="112"/>
      <c r="ASW13" s="112"/>
      <c r="ASX13" s="112"/>
      <c r="ASY13" s="112"/>
      <c r="ASZ13" s="112"/>
      <c r="ATA13" s="112"/>
      <c r="ATB13" s="112"/>
      <c r="ATC13" s="112"/>
      <c r="ATD13" s="112"/>
      <c r="ATE13" s="112"/>
      <c r="ATF13" s="112"/>
      <c r="ATG13" s="112"/>
      <c r="ATH13" s="112"/>
      <c r="ATI13" s="112"/>
      <c r="ATJ13" s="112"/>
      <c r="ATK13" s="112"/>
      <c r="ATL13" s="112"/>
      <c r="ATM13" s="112"/>
      <c r="ATN13" s="112"/>
      <c r="ATO13" s="112"/>
      <c r="ATP13" s="112"/>
      <c r="ATQ13" s="112"/>
      <c r="ATR13" s="112"/>
      <c r="ATS13" s="112"/>
      <c r="ATT13" s="112"/>
      <c r="ATU13" s="112"/>
      <c r="ATV13" s="112"/>
      <c r="ATW13" s="112"/>
      <c r="ATX13" s="112"/>
      <c r="ATY13" s="112"/>
      <c r="ATZ13" s="112"/>
      <c r="AUA13" s="112"/>
      <c r="AUB13" s="112"/>
      <c r="AUC13" s="112"/>
      <c r="AUD13" s="112"/>
      <c r="AUE13" s="112"/>
      <c r="AUF13" s="112"/>
      <c r="AUG13" s="112"/>
      <c r="AUH13" s="112"/>
      <c r="AUI13" s="112"/>
      <c r="AUJ13" s="112"/>
      <c r="AUK13" s="112"/>
      <c r="AUL13" s="112"/>
      <c r="AUM13" s="112"/>
      <c r="AUN13" s="112"/>
      <c r="AUO13" s="112"/>
      <c r="AUP13" s="112"/>
      <c r="AUQ13" s="112"/>
      <c r="AUR13" s="112"/>
      <c r="AUS13" s="112"/>
      <c r="AUT13" s="112"/>
      <c r="AUU13" s="112"/>
      <c r="AUV13" s="112"/>
      <c r="AUW13" s="112"/>
      <c r="AUX13" s="112"/>
      <c r="AUY13" s="112"/>
      <c r="AUZ13" s="112"/>
      <c r="AVA13" s="112"/>
      <c r="AVB13" s="112"/>
      <c r="AVC13" s="112"/>
      <c r="AVD13" s="112"/>
      <c r="AVE13" s="112"/>
      <c r="AVF13" s="112"/>
      <c r="AVG13" s="112"/>
      <c r="AVH13" s="112"/>
      <c r="AVI13" s="112"/>
      <c r="AVJ13" s="112"/>
      <c r="AVK13" s="112"/>
      <c r="AVL13" s="112"/>
      <c r="AVM13" s="112"/>
      <c r="AVN13" s="112"/>
      <c r="AVO13" s="112"/>
      <c r="AVP13" s="112"/>
      <c r="AVQ13" s="112"/>
      <c r="AVR13" s="112"/>
      <c r="AVS13" s="112"/>
      <c r="AVT13" s="112"/>
      <c r="AVU13" s="112"/>
      <c r="AVV13" s="112"/>
      <c r="AVW13" s="112"/>
      <c r="AVX13" s="112"/>
      <c r="AVY13" s="112"/>
      <c r="AVZ13" s="112"/>
      <c r="AWA13" s="112"/>
      <c r="AWB13" s="112"/>
      <c r="AWC13" s="112"/>
      <c r="AWD13" s="112"/>
      <c r="AWE13" s="112"/>
      <c r="AWF13" s="112"/>
      <c r="AWG13" s="112"/>
      <c r="AWH13" s="112"/>
      <c r="AWI13" s="112"/>
      <c r="AWJ13" s="112"/>
      <c r="AWK13" s="112"/>
      <c r="AWL13" s="112"/>
      <c r="AWM13" s="112"/>
      <c r="AWN13" s="112"/>
      <c r="AWO13" s="112"/>
      <c r="AWP13" s="112"/>
      <c r="AWQ13" s="112"/>
      <c r="AWR13" s="112"/>
      <c r="AWS13" s="112"/>
      <c r="AWT13" s="112"/>
      <c r="AWU13" s="112"/>
      <c r="AWV13" s="112"/>
      <c r="AWW13" s="112"/>
      <c r="AWX13" s="112"/>
      <c r="AWY13" s="112"/>
      <c r="AWZ13" s="112"/>
      <c r="AXA13" s="112"/>
      <c r="AXB13" s="112"/>
      <c r="AXC13" s="112"/>
      <c r="AXD13" s="112"/>
      <c r="AXE13" s="112"/>
      <c r="AXF13" s="112"/>
      <c r="AXG13" s="112"/>
      <c r="AXH13" s="112"/>
      <c r="AXI13" s="112"/>
      <c r="AXJ13" s="112"/>
      <c r="AXK13" s="112"/>
      <c r="AXL13" s="112"/>
      <c r="AXM13" s="112"/>
      <c r="AXN13" s="112"/>
      <c r="AXO13" s="112"/>
      <c r="AXP13" s="112"/>
      <c r="AXQ13" s="112"/>
      <c r="AXR13" s="112"/>
      <c r="AXS13" s="112"/>
      <c r="AXT13" s="112"/>
      <c r="AXU13" s="112"/>
      <c r="AXV13" s="112"/>
      <c r="AXW13" s="112"/>
      <c r="AXX13" s="112"/>
      <c r="AXY13" s="112"/>
      <c r="AXZ13" s="112"/>
      <c r="AYA13" s="112"/>
      <c r="AYB13" s="112"/>
      <c r="AYC13" s="112"/>
      <c r="AYD13" s="112"/>
      <c r="AYE13" s="112"/>
      <c r="AYF13" s="112"/>
      <c r="AYG13" s="112"/>
      <c r="AYH13" s="112"/>
      <c r="AYI13" s="112"/>
      <c r="AYJ13" s="112"/>
      <c r="AYK13" s="112"/>
      <c r="AYL13" s="112"/>
      <c r="AYM13" s="112"/>
      <c r="AYN13" s="112"/>
      <c r="AYO13" s="112"/>
      <c r="AYP13" s="112"/>
      <c r="AYQ13" s="112"/>
      <c r="AYR13" s="112"/>
      <c r="AYS13" s="112"/>
      <c r="AYT13" s="112"/>
      <c r="AYU13" s="112"/>
      <c r="AYV13" s="112"/>
      <c r="AYW13" s="112"/>
      <c r="AYX13" s="112"/>
      <c r="AYY13" s="112"/>
      <c r="AYZ13" s="112"/>
      <c r="AZA13" s="112"/>
      <c r="AZB13" s="112"/>
      <c r="AZC13" s="112"/>
      <c r="AZD13" s="112"/>
      <c r="AZE13" s="112"/>
      <c r="AZF13" s="112"/>
      <c r="AZG13" s="112"/>
      <c r="AZH13" s="112"/>
      <c r="AZI13" s="112"/>
      <c r="AZJ13" s="112"/>
      <c r="AZK13" s="112"/>
      <c r="AZL13" s="112"/>
      <c r="AZM13" s="112"/>
      <c r="AZN13" s="112"/>
      <c r="AZO13" s="112"/>
      <c r="AZP13" s="112"/>
      <c r="AZQ13" s="112"/>
      <c r="AZR13" s="112"/>
      <c r="AZS13" s="112"/>
      <c r="AZT13" s="112"/>
      <c r="AZU13" s="112"/>
      <c r="AZV13" s="112"/>
      <c r="AZW13" s="112"/>
      <c r="AZX13" s="112"/>
      <c r="AZY13" s="112"/>
      <c r="AZZ13" s="112"/>
      <c r="BAA13" s="112"/>
      <c r="BAB13" s="112"/>
      <c r="BAC13" s="112"/>
      <c r="BAD13" s="112"/>
      <c r="BAE13" s="112"/>
      <c r="BAF13" s="112"/>
      <c r="BAG13" s="112"/>
      <c r="BAH13" s="112"/>
      <c r="BAI13" s="112"/>
      <c r="BAJ13" s="112"/>
      <c r="BAK13" s="112"/>
      <c r="BAL13" s="112"/>
      <c r="BAM13" s="112"/>
      <c r="BAN13" s="112"/>
      <c r="BAO13" s="112"/>
      <c r="BAP13" s="112"/>
      <c r="BAQ13" s="112"/>
      <c r="BAR13" s="112"/>
      <c r="BAS13" s="112"/>
      <c r="BAT13" s="112"/>
      <c r="BAU13" s="112"/>
      <c r="BAV13" s="112"/>
    </row>
    <row r="14" spans="1:1400" ht="36" customHeight="1">
      <c r="A14" s="202">
        <v>1</v>
      </c>
      <c r="B14" s="203" t="s">
        <v>34</v>
      </c>
      <c r="C14" s="204"/>
      <c r="D14" s="205" t="s">
        <v>35</v>
      </c>
      <c r="E14" s="206">
        <v>248600000</v>
      </c>
      <c r="F14" s="207" t="s">
        <v>30</v>
      </c>
      <c r="G14" s="208">
        <f t="shared" ref="G14:G77" si="3">H14</f>
        <v>5</v>
      </c>
      <c r="H14" s="208">
        <v>5</v>
      </c>
      <c r="I14" s="243">
        <v>61067500</v>
      </c>
      <c r="J14" s="219">
        <f t="shared" si="0"/>
        <v>24.564561544650001</v>
      </c>
      <c r="K14" s="219">
        <f t="shared" si="1"/>
        <v>24.564561544650001</v>
      </c>
      <c r="L14" s="219">
        <f t="shared" ref="L14:L77" si="4">H14-K14</f>
        <v>-19.564561544650001</v>
      </c>
      <c r="M14" s="220">
        <f t="shared" ref="M14:M77" si="5">E14-I14</f>
        <v>187532500</v>
      </c>
      <c r="N14" s="219">
        <f t="shared" si="2"/>
        <v>75.435438455349995</v>
      </c>
      <c r="O14" s="221"/>
      <c r="P14" s="221"/>
      <c r="Q14" s="221"/>
    </row>
    <row r="15" spans="1:1400" ht="25.5" customHeight="1">
      <c r="A15" s="139">
        <f>A14+1</f>
        <v>2</v>
      </c>
      <c r="B15" s="140" t="s">
        <v>36</v>
      </c>
      <c r="C15" s="141"/>
      <c r="D15" s="142" t="s">
        <v>37</v>
      </c>
      <c r="E15" s="143">
        <v>150000000</v>
      </c>
      <c r="F15" s="144" t="s">
        <v>30</v>
      </c>
      <c r="G15" s="145">
        <f t="shared" si="3"/>
        <v>5</v>
      </c>
      <c r="H15" s="145">
        <v>5</v>
      </c>
      <c r="I15" s="145">
        <v>0</v>
      </c>
      <c r="J15" s="168">
        <f t="shared" si="0"/>
        <v>0</v>
      </c>
      <c r="K15" s="168">
        <f t="shared" si="1"/>
        <v>0</v>
      </c>
      <c r="L15" s="168">
        <f t="shared" si="4"/>
        <v>5</v>
      </c>
      <c r="M15" s="169">
        <f t="shared" si="5"/>
        <v>150000000</v>
      </c>
      <c r="N15" s="168">
        <f t="shared" si="2"/>
        <v>100</v>
      </c>
      <c r="O15" s="170"/>
      <c r="P15" s="170"/>
      <c r="Q15" s="170"/>
    </row>
    <row r="16" spans="1:1400" ht="26.25" customHeight="1">
      <c r="A16" s="139">
        <f>A15+1</f>
        <v>3</v>
      </c>
      <c r="B16" s="140" t="s">
        <v>38</v>
      </c>
      <c r="C16" s="141"/>
      <c r="D16" s="142" t="s">
        <v>39</v>
      </c>
      <c r="E16" s="143">
        <v>45000000</v>
      </c>
      <c r="F16" s="144" t="s">
        <v>30</v>
      </c>
      <c r="G16" s="145">
        <f t="shared" si="3"/>
        <v>5</v>
      </c>
      <c r="H16" s="145">
        <v>5</v>
      </c>
      <c r="I16" s="145">
        <v>0</v>
      </c>
      <c r="J16" s="168">
        <f t="shared" si="0"/>
        <v>0</v>
      </c>
      <c r="K16" s="168">
        <f t="shared" si="1"/>
        <v>0</v>
      </c>
      <c r="L16" s="168">
        <f t="shared" si="4"/>
        <v>5</v>
      </c>
      <c r="M16" s="169">
        <f t="shared" si="5"/>
        <v>45000000</v>
      </c>
      <c r="N16" s="168">
        <f t="shared" si="2"/>
        <v>100</v>
      </c>
      <c r="O16" s="170"/>
      <c r="P16" s="170"/>
      <c r="Q16" s="170"/>
    </row>
    <row r="17" spans="1:1400" s="112" customFormat="1" ht="31.5" customHeight="1">
      <c r="A17" s="139">
        <v>4</v>
      </c>
      <c r="B17" s="140" t="s">
        <v>40</v>
      </c>
      <c r="C17" s="141"/>
      <c r="D17" s="142" t="s">
        <v>41</v>
      </c>
      <c r="E17" s="143">
        <v>100000000</v>
      </c>
      <c r="F17" s="144" t="s">
        <v>30</v>
      </c>
      <c r="G17" s="145">
        <f t="shared" si="3"/>
        <v>5</v>
      </c>
      <c r="H17" s="145">
        <v>5</v>
      </c>
      <c r="I17" s="145">
        <v>0</v>
      </c>
      <c r="J17" s="168">
        <f t="shared" si="0"/>
        <v>0</v>
      </c>
      <c r="K17" s="168">
        <f t="shared" si="1"/>
        <v>0</v>
      </c>
      <c r="L17" s="168">
        <f t="shared" si="4"/>
        <v>5</v>
      </c>
      <c r="M17" s="169">
        <f t="shared" si="5"/>
        <v>100000000</v>
      </c>
      <c r="N17" s="168">
        <f t="shared" si="2"/>
        <v>100</v>
      </c>
      <c r="O17" s="175"/>
      <c r="P17" s="170"/>
      <c r="Q17" s="175"/>
    </row>
    <row r="18" spans="1:1400" s="112" customFormat="1" ht="27" customHeight="1">
      <c r="A18" s="139">
        <v>5</v>
      </c>
      <c r="B18" s="140" t="s">
        <v>42</v>
      </c>
      <c r="C18" s="141"/>
      <c r="D18" s="142" t="s">
        <v>43</v>
      </c>
      <c r="E18" s="143">
        <v>50000000</v>
      </c>
      <c r="F18" s="144" t="s">
        <v>30</v>
      </c>
      <c r="G18" s="145">
        <f t="shared" si="3"/>
        <v>5</v>
      </c>
      <c r="H18" s="145">
        <v>5</v>
      </c>
      <c r="I18" s="145">
        <v>0</v>
      </c>
      <c r="J18" s="168">
        <f t="shared" si="0"/>
        <v>0</v>
      </c>
      <c r="K18" s="168">
        <f t="shared" si="1"/>
        <v>0</v>
      </c>
      <c r="L18" s="168">
        <f t="shared" si="4"/>
        <v>5</v>
      </c>
      <c r="M18" s="169">
        <f t="shared" si="5"/>
        <v>50000000</v>
      </c>
      <c r="N18" s="168">
        <f t="shared" si="2"/>
        <v>100</v>
      </c>
      <c r="O18" s="170"/>
      <c r="P18" s="170"/>
      <c r="Q18" s="170"/>
    </row>
    <row r="19" spans="1:1400" s="117" customFormat="1" ht="39" customHeight="1">
      <c r="A19" s="202">
        <v>6</v>
      </c>
      <c r="B19" s="203" t="s">
        <v>44</v>
      </c>
      <c r="C19" s="204"/>
      <c r="D19" s="203" t="s">
        <v>45</v>
      </c>
      <c r="E19" s="206">
        <v>615710000</v>
      </c>
      <c r="F19" s="207" t="s">
        <v>30</v>
      </c>
      <c r="G19" s="208">
        <f t="shared" si="3"/>
        <v>5</v>
      </c>
      <c r="H19" s="208">
        <v>5</v>
      </c>
      <c r="I19" s="243">
        <v>75320000</v>
      </c>
      <c r="J19" s="219">
        <f t="shared" si="0"/>
        <v>12.233031784444</v>
      </c>
      <c r="K19" s="219">
        <f t="shared" si="1"/>
        <v>12.233031784444</v>
      </c>
      <c r="L19" s="219">
        <f t="shared" si="4"/>
        <v>-7.2330317844439804</v>
      </c>
      <c r="M19" s="220">
        <f t="shared" si="5"/>
        <v>540390000</v>
      </c>
      <c r="N19" s="219">
        <f t="shared" si="2"/>
        <v>87.766968215556005</v>
      </c>
      <c r="O19" s="221"/>
      <c r="P19" s="221"/>
      <c r="Q19" s="221"/>
      <c r="R19" s="118"/>
      <c r="S19" s="118"/>
      <c r="T19" s="118"/>
      <c r="U19" s="118"/>
      <c r="V19" s="118"/>
      <c r="W19" s="118"/>
      <c r="X19" s="118"/>
      <c r="Y19" s="118"/>
      <c r="Z19" s="118"/>
      <c r="AA19" s="118"/>
      <c r="AB19" s="118"/>
      <c r="AC19" s="118"/>
      <c r="AD19" s="118"/>
      <c r="AE19" s="118"/>
      <c r="AF19" s="118"/>
      <c r="AG19" s="118"/>
      <c r="AH19" s="118"/>
      <c r="AI19" s="118"/>
      <c r="AJ19" s="118"/>
      <c r="AK19" s="118"/>
      <c r="AL19" s="118"/>
      <c r="AM19" s="118"/>
      <c r="AN19" s="118"/>
      <c r="AO19" s="118"/>
      <c r="AP19" s="118"/>
      <c r="AQ19" s="118"/>
      <c r="AR19" s="118"/>
      <c r="AS19" s="118"/>
      <c r="AT19" s="118"/>
      <c r="AU19" s="118"/>
      <c r="AV19" s="118"/>
      <c r="AW19" s="118"/>
      <c r="AX19" s="118"/>
      <c r="AY19" s="118"/>
      <c r="AZ19" s="118"/>
      <c r="BA19" s="118"/>
      <c r="BB19" s="118"/>
      <c r="BC19" s="118"/>
      <c r="BD19" s="118"/>
      <c r="BE19" s="118"/>
      <c r="BF19" s="118"/>
      <c r="BG19" s="118"/>
      <c r="BH19" s="118"/>
      <c r="BI19" s="118"/>
      <c r="BJ19" s="118"/>
      <c r="BK19" s="118"/>
      <c r="BL19" s="118"/>
      <c r="BM19" s="118"/>
      <c r="BN19" s="118"/>
      <c r="BO19" s="118"/>
      <c r="BP19" s="118"/>
      <c r="BQ19" s="118"/>
      <c r="BR19" s="118"/>
      <c r="BS19" s="118"/>
      <c r="BT19" s="118"/>
      <c r="BU19" s="118"/>
      <c r="BV19" s="118"/>
      <c r="BW19" s="118"/>
      <c r="BX19" s="118"/>
      <c r="BY19" s="118"/>
      <c r="BZ19" s="118"/>
      <c r="CA19" s="118"/>
      <c r="CB19" s="118"/>
      <c r="CC19" s="118"/>
      <c r="CD19" s="118"/>
      <c r="CE19" s="118"/>
      <c r="CF19" s="118"/>
      <c r="CG19" s="118"/>
      <c r="CH19" s="118"/>
      <c r="CI19" s="118"/>
      <c r="CJ19" s="118"/>
      <c r="CK19" s="118"/>
      <c r="CL19" s="118"/>
      <c r="CM19" s="118"/>
      <c r="CN19" s="118"/>
      <c r="CO19" s="118"/>
      <c r="CP19" s="118"/>
      <c r="CQ19" s="118"/>
      <c r="CR19" s="118"/>
      <c r="CS19" s="118"/>
      <c r="CT19" s="118"/>
      <c r="CU19" s="118"/>
      <c r="CV19" s="118"/>
      <c r="CW19" s="118"/>
      <c r="CX19" s="118"/>
      <c r="CY19" s="118"/>
      <c r="CZ19" s="118"/>
      <c r="DA19" s="118"/>
      <c r="DB19" s="118"/>
      <c r="DC19" s="118"/>
      <c r="DD19" s="118"/>
      <c r="DE19" s="118"/>
      <c r="DF19" s="118"/>
      <c r="DG19" s="118"/>
      <c r="DH19" s="118"/>
      <c r="DI19" s="118"/>
      <c r="DJ19" s="118"/>
      <c r="DK19" s="118"/>
      <c r="DL19" s="118"/>
      <c r="DM19" s="118"/>
      <c r="DN19" s="118"/>
      <c r="DO19" s="118"/>
      <c r="DP19" s="118"/>
      <c r="DQ19" s="118"/>
      <c r="DR19" s="118"/>
      <c r="DS19" s="118"/>
      <c r="DT19" s="118"/>
      <c r="DU19" s="118"/>
      <c r="DV19" s="118"/>
      <c r="DW19" s="118"/>
      <c r="DX19" s="118"/>
      <c r="DY19" s="118"/>
      <c r="DZ19" s="118"/>
      <c r="EA19" s="118"/>
      <c r="EB19" s="118"/>
      <c r="EC19" s="118"/>
      <c r="ED19" s="118"/>
      <c r="EE19" s="118"/>
      <c r="EF19" s="118"/>
      <c r="EG19" s="118"/>
      <c r="EH19" s="118"/>
      <c r="EI19" s="118"/>
      <c r="EJ19" s="118"/>
      <c r="EK19" s="118"/>
      <c r="EL19" s="118"/>
      <c r="EM19" s="118"/>
      <c r="EN19" s="118"/>
      <c r="EO19" s="118"/>
      <c r="EP19" s="118"/>
      <c r="EQ19" s="118"/>
      <c r="ER19" s="118"/>
      <c r="ES19" s="118"/>
      <c r="ET19" s="118"/>
      <c r="EU19" s="118"/>
      <c r="EV19" s="118"/>
      <c r="EW19" s="118"/>
      <c r="EX19" s="118"/>
      <c r="EY19" s="118"/>
      <c r="EZ19" s="118"/>
      <c r="FA19" s="118"/>
      <c r="FB19" s="118"/>
      <c r="FC19" s="118"/>
      <c r="FD19" s="118"/>
      <c r="FE19" s="118"/>
      <c r="FF19" s="118"/>
      <c r="FG19" s="118"/>
      <c r="FH19" s="118"/>
      <c r="FI19" s="118"/>
      <c r="FJ19" s="118"/>
      <c r="FK19" s="118"/>
      <c r="FL19" s="118"/>
      <c r="FM19" s="118"/>
      <c r="FN19" s="118"/>
      <c r="FO19" s="118"/>
      <c r="FP19" s="118"/>
      <c r="FQ19" s="118"/>
      <c r="FR19" s="118"/>
      <c r="FS19" s="118"/>
      <c r="FT19" s="118"/>
      <c r="FU19" s="118"/>
      <c r="FV19" s="118"/>
      <c r="FW19" s="118"/>
      <c r="FX19" s="118"/>
      <c r="FY19" s="118"/>
      <c r="FZ19" s="118"/>
      <c r="GA19" s="118"/>
      <c r="GB19" s="118"/>
      <c r="GC19" s="118"/>
      <c r="GD19" s="118"/>
      <c r="GE19" s="118"/>
      <c r="GF19" s="118"/>
      <c r="GG19" s="118"/>
      <c r="GH19" s="118"/>
      <c r="GI19" s="118"/>
      <c r="GJ19" s="118"/>
      <c r="GK19" s="118"/>
      <c r="GL19" s="118"/>
      <c r="GM19" s="118"/>
      <c r="GN19" s="118"/>
      <c r="GO19" s="118"/>
      <c r="GP19" s="118"/>
      <c r="GQ19" s="118"/>
      <c r="GR19" s="118"/>
      <c r="GS19" s="118"/>
      <c r="GT19" s="118"/>
      <c r="GU19" s="118"/>
      <c r="GV19" s="118"/>
      <c r="GW19" s="118"/>
      <c r="GX19" s="118"/>
      <c r="GY19" s="118"/>
      <c r="GZ19" s="118"/>
      <c r="HA19" s="118"/>
      <c r="HB19" s="118"/>
      <c r="HC19" s="118"/>
      <c r="HD19" s="118"/>
      <c r="HE19" s="118"/>
      <c r="HF19" s="118"/>
      <c r="HG19" s="118"/>
      <c r="HH19" s="118"/>
      <c r="HI19" s="118"/>
      <c r="HJ19" s="118"/>
      <c r="HK19" s="118"/>
      <c r="HL19" s="118"/>
      <c r="HM19" s="118"/>
      <c r="HN19" s="118"/>
      <c r="HO19" s="118"/>
      <c r="HP19" s="118"/>
      <c r="HQ19" s="118"/>
      <c r="HR19" s="118"/>
      <c r="HS19" s="118"/>
      <c r="HT19" s="118"/>
      <c r="HU19" s="118"/>
      <c r="HV19" s="118"/>
      <c r="HW19" s="118"/>
      <c r="HX19" s="118"/>
      <c r="HY19" s="118"/>
      <c r="HZ19" s="118"/>
      <c r="IA19" s="118"/>
      <c r="IB19" s="118"/>
      <c r="IC19" s="118"/>
      <c r="ID19" s="118"/>
      <c r="IE19" s="118"/>
      <c r="IF19" s="118"/>
      <c r="IG19" s="118"/>
      <c r="IH19" s="118"/>
      <c r="II19" s="118"/>
      <c r="IJ19" s="118"/>
      <c r="IK19" s="118"/>
      <c r="IL19" s="118"/>
      <c r="IM19" s="118"/>
      <c r="IN19" s="118"/>
      <c r="IO19" s="118"/>
      <c r="IP19" s="118"/>
      <c r="IQ19" s="118"/>
      <c r="IR19" s="118"/>
      <c r="IS19" s="118"/>
      <c r="IT19" s="118"/>
      <c r="IU19" s="118"/>
      <c r="IV19" s="118"/>
      <c r="IW19" s="118"/>
      <c r="IX19" s="118"/>
      <c r="IY19" s="118"/>
      <c r="IZ19" s="118"/>
      <c r="JA19" s="118"/>
      <c r="JB19" s="118"/>
      <c r="JC19" s="118"/>
      <c r="JD19" s="118"/>
      <c r="JE19" s="118"/>
      <c r="JF19" s="118"/>
      <c r="JG19" s="118"/>
      <c r="JH19" s="118"/>
      <c r="JI19" s="118"/>
      <c r="JJ19" s="118"/>
      <c r="JK19" s="118"/>
      <c r="JL19" s="118"/>
      <c r="JM19" s="118"/>
      <c r="JN19" s="118"/>
      <c r="JO19" s="118"/>
      <c r="JP19" s="118"/>
      <c r="JQ19" s="118"/>
      <c r="JR19" s="118"/>
      <c r="JS19" s="118"/>
      <c r="JT19" s="118"/>
      <c r="JU19" s="118"/>
      <c r="JV19" s="118"/>
      <c r="JW19" s="118"/>
      <c r="JX19" s="118"/>
      <c r="JY19" s="118"/>
      <c r="JZ19" s="118"/>
      <c r="KA19" s="118"/>
      <c r="KB19" s="118"/>
      <c r="KC19" s="118"/>
      <c r="KD19" s="118"/>
      <c r="KE19" s="118"/>
      <c r="KF19" s="118"/>
      <c r="KG19" s="118"/>
      <c r="KH19" s="118"/>
      <c r="KI19" s="118"/>
      <c r="KJ19" s="118"/>
      <c r="KK19" s="118"/>
      <c r="KL19" s="118"/>
      <c r="KM19" s="118"/>
      <c r="KN19" s="118"/>
      <c r="KO19" s="118"/>
      <c r="KP19" s="118"/>
      <c r="KQ19" s="118"/>
      <c r="KR19" s="118"/>
      <c r="KS19" s="118"/>
      <c r="KT19" s="118"/>
      <c r="KU19" s="118"/>
      <c r="KV19" s="118"/>
      <c r="KW19" s="118"/>
      <c r="KX19" s="118"/>
      <c r="KY19" s="118"/>
      <c r="KZ19" s="118"/>
      <c r="LA19" s="118"/>
      <c r="LB19" s="118"/>
      <c r="LC19" s="118"/>
      <c r="LD19" s="118"/>
      <c r="LE19" s="118"/>
      <c r="LF19" s="118"/>
      <c r="LG19" s="118"/>
      <c r="LH19" s="118"/>
      <c r="LI19" s="118"/>
      <c r="LJ19" s="118"/>
      <c r="LK19" s="118"/>
      <c r="LL19" s="118"/>
      <c r="LM19" s="118"/>
      <c r="LN19" s="118"/>
      <c r="LO19" s="118"/>
      <c r="LP19" s="118"/>
      <c r="LQ19" s="118"/>
      <c r="LR19" s="118"/>
      <c r="LS19" s="118"/>
      <c r="LT19" s="118"/>
      <c r="LU19" s="118"/>
      <c r="LV19" s="118"/>
      <c r="LW19" s="118"/>
      <c r="LX19" s="118"/>
      <c r="LY19" s="118"/>
      <c r="LZ19" s="118"/>
      <c r="MA19" s="118"/>
      <c r="MB19" s="118"/>
      <c r="MC19" s="118"/>
      <c r="MD19" s="118"/>
      <c r="ME19" s="118"/>
      <c r="MF19" s="118"/>
      <c r="MG19" s="118"/>
      <c r="MH19" s="118"/>
      <c r="MI19" s="118"/>
      <c r="MJ19" s="118"/>
      <c r="MK19" s="118"/>
      <c r="ML19" s="118"/>
      <c r="MM19" s="118"/>
      <c r="MN19" s="118"/>
      <c r="MO19" s="118"/>
      <c r="MP19" s="118"/>
      <c r="MQ19" s="118"/>
      <c r="MR19" s="118"/>
      <c r="MS19" s="118"/>
      <c r="MT19" s="118"/>
      <c r="MU19" s="118"/>
      <c r="MV19" s="118"/>
      <c r="MW19" s="118"/>
      <c r="MX19" s="118"/>
      <c r="MY19" s="118"/>
      <c r="MZ19" s="118"/>
      <c r="NA19" s="118"/>
      <c r="NB19" s="118"/>
      <c r="NC19" s="118"/>
      <c r="ND19" s="118"/>
      <c r="NE19" s="118"/>
      <c r="NF19" s="118"/>
      <c r="NG19" s="118"/>
      <c r="NH19" s="118"/>
      <c r="NI19" s="118"/>
      <c r="NJ19" s="118"/>
      <c r="NK19" s="118"/>
      <c r="NL19" s="118"/>
      <c r="NM19" s="118"/>
      <c r="NN19" s="118"/>
      <c r="NO19" s="118"/>
      <c r="NP19" s="118"/>
      <c r="NQ19" s="118"/>
      <c r="NR19" s="118"/>
      <c r="NS19" s="118"/>
      <c r="NT19" s="118"/>
      <c r="NU19" s="118"/>
      <c r="NV19" s="118"/>
      <c r="NW19" s="118"/>
      <c r="NX19" s="118"/>
      <c r="NY19" s="118"/>
      <c r="NZ19" s="118"/>
      <c r="OA19" s="118"/>
      <c r="OB19" s="118"/>
      <c r="OC19" s="118"/>
      <c r="OD19" s="118"/>
      <c r="OE19" s="118"/>
      <c r="OF19" s="118"/>
      <c r="OG19" s="118"/>
      <c r="OH19" s="118"/>
      <c r="OI19" s="118"/>
      <c r="OJ19" s="118"/>
      <c r="OK19" s="118"/>
      <c r="OL19" s="118"/>
      <c r="OM19" s="118"/>
      <c r="ON19" s="118"/>
      <c r="OO19" s="118"/>
      <c r="OP19" s="118"/>
      <c r="OQ19" s="118"/>
      <c r="OR19" s="118"/>
      <c r="OS19" s="118"/>
      <c r="OT19" s="118"/>
      <c r="OU19" s="118"/>
      <c r="OV19" s="118"/>
      <c r="OW19" s="118"/>
      <c r="OX19" s="118"/>
      <c r="OY19" s="118"/>
      <c r="OZ19" s="118"/>
      <c r="PA19" s="118"/>
      <c r="PB19" s="118"/>
      <c r="PC19" s="118"/>
      <c r="PD19" s="118"/>
      <c r="PE19" s="118"/>
      <c r="PF19" s="118"/>
      <c r="PG19" s="118"/>
      <c r="PH19" s="118"/>
      <c r="PI19" s="118"/>
      <c r="PJ19" s="118"/>
      <c r="PK19" s="118"/>
      <c r="PL19" s="118"/>
      <c r="PM19" s="118"/>
      <c r="PN19" s="118"/>
      <c r="PO19" s="118"/>
      <c r="PP19" s="118"/>
      <c r="PQ19" s="118"/>
      <c r="PR19" s="118"/>
      <c r="PS19" s="118"/>
      <c r="PT19" s="118"/>
      <c r="PU19" s="118"/>
      <c r="PV19" s="118"/>
      <c r="PW19" s="118"/>
      <c r="PX19" s="118"/>
      <c r="PY19" s="118"/>
      <c r="PZ19" s="118"/>
      <c r="QA19" s="118"/>
      <c r="QB19" s="118"/>
      <c r="QC19" s="118"/>
      <c r="QD19" s="118"/>
      <c r="QE19" s="118"/>
      <c r="QF19" s="118"/>
      <c r="QG19" s="118"/>
      <c r="QH19" s="118"/>
      <c r="QI19" s="118"/>
      <c r="QJ19" s="118"/>
      <c r="QK19" s="118"/>
      <c r="QL19" s="118"/>
      <c r="QM19" s="118"/>
      <c r="QN19" s="118"/>
      <c r="QO19" s="118"/>
      <c r="QP19" s="118"/>
      <c r="QQ19" s="118"/>
      <c r="QR19" s="118"/>
      <c r="QS19" s="118"/>
      <c r="QT19" s="118"/>
      <c r="QU19" s="118"/>
      <c r="QV19" s="118"/>
      <c r="QW19" s="118"/>
      <c r="QX19" s="118"/>
      <c r="QY19" s="118"/>
      <c r="QZ19" s="118"/>
      <c r="RA19" s="118"/>
      <c r="RB19" s="118"/>
      <c r="RC19" s="118"/>
      <c r="RD19" s="118"/>
      <c r="RE19" s="118"/>
      <c r="RF19" s="118"/>
      <c r="RG19" s="118"/>
      <c r="RH19" s="118"/>
      <c r="RI19" s="118"/>
      <c r="RJ19" s="118"/>
      <c r="RK19" s="118"/>
      <c r="RL19" s="118"/>
      <c r="RM19" s="118"/>
      <c r="RN19" s="118"/>
      <c r="RO19" s="118"/>
      <c r="RP19" s="118"/>
      <c r="RQ19" s="118"/>
      <c r="RR19" s="118"/>
      <c r="RS19" s="118"/>
      <c r="RT19" s="118"/>
      <c r="RU19" s="118"/>
      <c r="RV19" s="118"/>
      <c r="RW19" s="118"/>
      <c r="RX19" s="118"/>
      <c r="RY19" s="118"/>
      <c r="RZ19" s="118"/>
      <c r="SA19" s="118"/>
      <c r="SB19" s="118"/>
      <c r="SC19" s="118"/>
      <c r="SD19" s="118"/>
      <c r="SE19" s="118"/>
      <c r="SF19" s="118"/>
      <c r="SG19" s="118"/>
      <c r="SH19" s="118"/>
      <c r="SI19" s="118"/>
      <c r="SJ19" s="118"/>
      <c r="SK19" s="118"/>
      <c r="SL19" s="118"/>
      <c r="SM19" s="118"/>
      <c r="SN19" s="118"/>
      <c r="SO19" s="118"/>
      <c r="SP19" s="118"/>
      <c r="SQ19" s="118"/>
      <c r="SR19" s="118"/>
      <c r="SS19" s="118"/>
      <c r="ST19" s="118"/>
      <c r="SU19" s="118"/>
      <c r="SV19" s="118"/>
      <c r="SW19" s="118"/>
      <c r="SX19" s="118"/>
      <c r="SY19" s="118"/>
      <c r="SZ19" s="118"/>
      <c r="TA19" s="118"/>
      <c r="TB19" s="118"/>
      <c r="TC19" s="118"/>
      <c r="TD19" s="118"/>
      <c r="TE19" s="118"/>
      <c r="TF19" s="118"/>
      <c r="TG19" s="118"/>
      <c r="TH19" s="118"/>
      <c r="TI19" s="118"/>
      <c r="TJ19" s="118"/>
      <c r="TK19" s="118"/>
      <c r="TL19" s="118"/>
      <c r="TM19" s="118"/>
      <c r="TN19" s="118"/>
      <c r="TO19" s="118"/>
      <c r="TP19" s="118"/>
      <c r="TQ19" s="118"/>
      <c r="TR19" s="118"/>
      <c r="TS19" s="118"/>
      <c r="TT19" s="118"/>
      <c r="TU19" s="118"/>
      <c r="TV19" s="118"/>
      <c r="TW19" s="118"/>
      <c r="TX19" s="118"/>
      <c r="TY19" s="118"/>
      <c r="TZ19" s="118"/>
      <c r="UA19" s="118"/>
      <c r="UB19" s="118"/>
      <c r="UC19" s="118"/>
      <c r="UD19" s="118"/>
      <c r="UE19" s="118"/>
      <c r="UF19" s="118"/>
      <c r="UG19" s="118"/>
      <c r="UH19" s="118"/>
      <c r="UI19" s="118"/>
      <c r="UJ19" s="118"/>
      <c r="UK19" s="118"/>
      <c r="UL19" s="118"/>
      <c r="UM19" s="118"/>
      <c r="UN19" s="118"/>
      <c r="UO19" s="118"/>
      <c r="UP19" s="118"/>
      <c r="UQ19" s="118"/>
      <c r="UR19" s="118"/>
      <c r="US19" s="118"/>
      <c r="UT19" s="118"/>
      <c r="UU19" s="118"/>
      <c r="UV19" s="118"/>
      <c r="UW19" s="118"/>
      <c r="UX19" s="118"/>
      <c r="UY19" s="118"/>
      <c r="UZ19" s="118"/>
      <c r="VA19" s="118"/>
      <c r="VB19" s="118"/>
      <c r="VC19" s="118"/>
      <c r="VD19" s="118"/>
      <c r="VE19" s="118"/>
      <c r="VF19" s="118"/>
      <c r="VG19" s="118"/>
      <c r="VH19" s="118"/>
      <c r="VI19" s="118"/>
      <c r="VJ19" s="118"/>
      <c r="VK19" s="118"/>
      <c r="VL19" s="118"/>
      <c r="VM19" s="118"/>
      <c r="VN19" s="118"/>
      <c r="VO19" s="118"/>
      <c r="VP19" s="118"/>
      <c r="VQ19" s="118"/>
      <c r="VR19" s="118"/>
      <c r="VS19" s="118"/>
      <c r="VT19" s="118"/>
      <c r="VU19" s="118"/>
      <c r="VV19" s="118"/>
      <c r="VW19" s="118"/>
      <c r="VX19" s="118"/>
      <c r="VY19" s="118"/>
      <c r="VZ19" s="118"/>
      <c r="WA19" s="118"/>
      <c r="WB19" s="118"/>
      <c r="WC19" s="118"/>
      <c r="WD19" s="118"/>
      <c r="WE19" s="118"/>
      <c r="WF19" s="118"/>
      <c r="WG19" s="118"/>
      <c r="WH19" s="118"/>
      <c r="WI19" s="118"/>
      <c r="WJ19" s="118"/>
      <c r="WK19" s="118"/>
      <c r="WL19" s="118"/>
      <c r="WM19" s="118"/>
      <c r="WN19" s="118"/>
      <c r="WO19" s="118"/>
      <c r="WP19" s="118"/>
      <c r="WQ19" s="118"/>
      <c r="WR19" s="118"/>
      <c r="WS19" s="118"/>
      <c r="WT19" s="118"/>
      <c r="WU19" s="118"/>
      <c r="WV19" s="118"/>
      <c r="WW19" s="118"/>
      <c r="WX19" s="118"/>
      <c r="WY19" s="118"/>
      <c r="WZ19" s="118"/>
      <c r="XA19" s="118"/>
      <c r="XB19" s="118"/>
      <c r="XC19" s="118"/>
      <c r="XD19" s="118"/>
      <c r="XE19" s="118"/>
      <c r="XF19" s="118"/>
      <c r="XG19" s="118"/>
      <c r="XH19" s="118"/>
      <c r="XI19" s="118"/>
      <c r="XJ19" s="118"/>
      <c r="XK19" s="118"/>
      <c r="XL19" s="118"/>
      <c r="XM19" s="118"/>
      <c r="XN19" s="118"/>
      <c r="XO19" s="118"/>
      <c r="XP19" s="118"/>
      <c r="XQ19" s="118"/>
      <c r="XR19" s="118"/>
      <c r="XS19" s="118"/>
      <c r="XT19" s="118"/>
      <c r="XU19" s="118"/>
      <c r="XV19" s="118"/>
      <c r="XW19" s="118"/>
      <c r="XX19" s="118"/>
      <c r="XY19" s="118"/>
      <c r="XZ19" s="118"/>
      <c r="YA19" s="118"/>
      <c r="YB19" s="118"/>
      <c r="YC19" s="118"/>
      <c r="YD19" s="118"/>
      <c r="YE19" s="118"/>
      <c r="YF19" s="118"/>
      <c r="YG19" s="118"/>
      <c r="YH19" s="118"/>
      <c r="YI19" s="118"/>
      <c r="YJ19" s="118"/>
      <c r="YK19" s="118"/>
      <c r="YL19" s="118"/>
      <c r="YM19" s="118"/>
      <c r="YN19" s="118"/>
      <c r="YO19" s="118"/>
      <c r="YP19" s="118"/>
      <c r="YQ19" s="118"/>
      <c r="YR19" s="118"/>
      <c r="YS19" s="118"/>
      <c r="YT19" s="118"/>
      <c r="YU19" s="118"/>
      <c r="YV19" s="118"/>
      <c r="YW19" s="118"/>
      <c r="YX19" s="118"/>
      <c r="YY19" s="118"/>
      <c r="YZ19" s="118"/>
      <c r="ZA19" s="118"/>
      <c r="ZB19" s="118"/>
      <c r="ZC19" s="118"/>
      <c r="ZD19" s="118"/>
      <c r="ZE19" s="118"/>
      <c r="ZF19" s="118"/>
      <c r="ZG19" s="118"/>
      <c r="ZH19" s="118"/>
      <c r="ZI19" s="118"/>
      <c r="ZJ19" s="118"/>
      <c r="ZK19" s="118"/>
      <c r="ZL19" s="118"/>
      <c r="ZM19" s="118"/>
      <c r="ZN19" s="118"/>
      <c r="ZO19" s="118"/>
      <c r="ZP19" s="118"/>
      <c r="ZQ19" s="118"/>
      <c r="ZR19" s="118"/>
      <c r="ZS19" s="118"/>
      <c r="ZT19" s="118"/>
      <c r="ZU19" s="118"/>
      <c r="ZV19" s="118"/>
      <c r="ZW19" s="118"/>
      <c r="ZX19" s="118"/>
      <c r="ZY19" s="118"/>
      <c r="ZZ19" s="118"/>
      <c r="AAA19" s="118"/>
      <c r="AAB19" s="118"/>
      <c r="AAC19" s="118"/>
      <c r="AAD19" s="118"/>
      <c r="AAE19" s="118"/>
      <c r="AAF19" s="118"/>
      <c r="AAG19" s="118"/>
      <c r="AAH19" s="118"/>
      <c r="AAI19" s="118"/>
      <c r="AAJ19" s="118"/>
      <c r="AAK19" s="118"/>
      <c r="AAL19" s="118"/>
      <c r="AAM19" s="118"/>
      <c r="AAN19" s="118"/>
      <c r="AAO19" s="118"/>
      <c r="AAP19" s="118"/>
      <c r="AAQ19" s="118"/>
      <c r="AAR19" s="118"/>
      <c r="AAS19" s="118"/>
      <c r="AAT19" s="118"/>
      <c r="AAU19" s="118"/>
      <c r="AAV19" s="118"/>
      <c r="AAW19" s="118"/>
      <c r="AAX19" s="118"/>
      <c r="AAY19" s="118"/>
      <c r="AAZ19" s="118"/>
      <c r="ABA19" s="118"/>
      <c r="ABB19" s="118"/>
      <c r="ABC19" s="118"/>
      <c r="ABD19" s="118"/>
      <c r="ABE19" s="118"/>
      <c r="ABF19" s="118"/>
      <c r="ABG19" s="118"/>
      <c r="ABH19" s="118"/>
      <c r="ABI19" s="118"/>
      <c r="ABJ19" s="118"/>
      <c r="ABK19" s="118"/>
      <c r="ABL19" s="118"/>
      <c r="ABM19" s="118"/>
      <c r="ABN19" s="118"/>
      <c r="ABO19" s="118"/>
      <c r="ABP19" s="118"/>
      <c r="ABQ19" s="118"/>
      <c r="ABR19" s="118"/>
      <c r="ABS19" s="118"/>
      <c r="ABT19" s="118"/>
      <c r="ABU19" s="118"/>
      <c r="ABV19" s="118"/>
      <c r="ABW19" s="118"/>
      <c r="ABX19" s="118"/>
      <c r="ABY19" s="118"/>
      <c r="ABZ19" s="118"/>
      <c r="ACA19" s="118"/>
      <c r="ACB19" s="118"/>
      <c r="ACC19" s="118"/>
      <c r="ACD19" s="118"/>
      <c r="ACE19" s="118"/>
      <c r="ACF19" s="118"/>
      <c r="ACG19" s="118"/>
      <c r="ACH19" s="118"/>
      <c r="ACI19" s="118"/>
      <c r="ACJ19" s="118"/>
      <c r="ACK19" s="118"/>
      <c r="ACL19" s="118"/>
      <c r="ACM19" s="118"/>
      <c r="ACN19" s="118"/>
      <c r="ACO19" s="118"/>
      <c r="ACP19" s="118"/>
      <c r="ACQ19" s="118"/>
      <c r="ACR19" s="118"/>
      <c r="ACS19" s="118"/>
      <c r="ACT19" s="118"/>
      <c r="ACU19" s="118"/>
      <c r="ACV19" s="118"/>
      <c r="ACW19" s="118"/>
      <c r="ACX19" s="118"/>
      <c r="ACY19" s="118"/>
      <c r="ACZ19" s="118"/>
      <c r="ADA19" s="118"/>
      <c r="ADB19" s="118"/>
      <c r="ADC19" s="118"/>
      <c r="ADD19" s="118"/>
      <c r="ADE19" s="118"/>
      <c r="ADF19" s="118"/>
      <c r="ADG19" s="118"/>
      <c r="ADH19" s="118"/>
      <c r="ADI19" s="118"/>
      <c r="ADJ19" s="118"/>
      <c r="ADK19" s="118"/>
      <c r="ADL19" s="118"/>
      <c r="ADM19" s="118"/>
      <c r="ADN19" s="118"/>
      <c r="ADO19" s="118"/>
      <c r="ADP19" s="118"/>
      <c r="ADQ19" s="118"/>
      <c r="ADR19" s="118"/>
      <c r="ADS19" s="118"/>
      <c r="ADT19" s="118"/>
      <c r="ADU19" s="118"/>
      <c r="ADV19" s="118"/>
      <c r="ADW19" s="118"/>
      <c r="ADX19" s="118"/>
      <c r="ADY19" s="118"/>
      <c r="ADZ19" s="118"/>
      <c r="AEA19" s="118"/>
      <c r="AEB19" s="118"/>
      <c r="AEC19" s="118"/>
      <c r="AED19" s="118"/>
      <c r="AEE19" s="118"/>
      <c r="AEF19" s="118"/>
      <c r="AEG19" s="118"/>
      <c r="AEH19" s="118"/>
      <c r="AEI19" s="118"/>
      <c r="AEJ19" s="118"/>
      <c r="AEK19" s="118"/>
      <c r="AEL19" s="118"/>
      <c r="AEM19" s="118"/>
      <c r="AEN19" s="118"/>
      <c r="AEO19" s="118"/>
      <c r="AEP19" s="118"/>
      <c r="AEQ19" s="118"/>
      <c r="AER19" s="118"/>
      <c r="AES19" s="118"/>
      <c r="AET19" s="118"/>
      <c r="AEU19" s="118"/>
      <c r="AEV19" s="118"/>
      <c r="AEW19" s="118"/>
      <c r="AEX19" s="118"/>
      <c r="AEY19" s="118"/>
      <c r="AEZ19" s="118"/>
      <c r="AFA19" s="118"/>
      <c r="AFB19" s="118"/>
      <c r="AFC19" s="118"/>
      <c r="AFD19" s="118"/>
      <c r="AFE19" s="118"/>
      <c r="AFF19" s="118"/>
      <c r="AFG19" s="118"/>
      <c r="AFH19" s="118"/>
      <c r="AFI19" s="118"/>
      <c r="AFJ19" s="118"/>
      <c r="AFK19" s="118"/>
      <c r="AFL19" s="118"/>
      <c r="AFM19" s="118"/>
      <c r="AFN19" s="118"/>
      <c r="AFO19" s="118"/>
      <c r="AFP19" s="118"/>
      <c r="AFQ19" s="118"/>
      <c r="AFR19" s="118"/>
      <c r="AFS19" s="118"/>
      <c r="AFT19" s="118"/>
      <c r="AFU19" s="118"/>
      <c r="AFV19" s="118"/>
      <c r="AFW19" s="118"/>
      <c r="AFX19" s="118"/>
      <c r="AFY19" s="118"/>
      <c r="AFZ19" s="118"/>
      <c r="AGA19" s="118"/>
      <c r="AGB19" s="118"/>
      <c r="AGC19" s="118"/>
      <c r="AGD19" s="118"/>
      <c r="AGE19" s="118"/>
      <c r="AGF19" s="118"/>
      <c r="AGG19" s="118"/>
      <c r="AGH19" s="118"/>
      <c r="AGI19" s="118"/>
      <c r="AGJ19" s="118"/>
      <c r="AGK19" s="118"/>
      <c r="AGL19" s="118"/>
      <c r="AGM19" s="118"/>
      <c r="AGN19" s="118"/>
      <c r="AGO19" s="118"/>
      <c r="AGP19" s="118"/>
      <c r="AGQ19" s="118"/>
      <c r="AGR19" s="118"/>
      <c r="AGS19" s="118"/>
      <c r="AGT19" s="118"/>
      <c r="AGU19" s="118"/>
      <c r="AGV19" s="118"/>
      <c r="AGW19" s="118"/>
      <c r="AGX19" s="118"/>
      <c r="AGY19" s="118"/>
      <c r="AGZ19" s="118"/>
      <c r="AHA19" s="118"/>
      <c r="AHB19" s="118"/>
      <c r="AHC19" s="118"/>
      <c r="AHD19" s="118"/>
      <c r="AHE19" s="118"/>
      <c r="AHF19" s="118"/>
      <c r="AHG19" s="118"/>
      <c r="AHH19" s="118"/>
      <c r="AHI19" s="118"/>
      <c r="AHJ19" s="118"/>
      <c r="AHK19" s="118"/>
      <c r="AHL19" s="118"/>
      <c r="AHM19" s="118"/>
      <c r="AHN19" s="118"/>
      <c r="AHO19" s="118"/>
      <c r="AHP19" s="118"/>
      <c r="AHQ19" s="118"/>
      <c r="AHR19" s="118"/>
      <c r="AHS19" s="118"/>
      <c r="AHT19" s="118"/>
      <c r="AHU19" s="118"/>
      <c r="AHV19" s="118"/>
      <c r="AHW19" s="118"/>
      <c r="AHX19" s="118"/>
      <c r="AHY19" s="118"/>
      <c r="AHZ19" s="118"/>
      <c r="AIA19" s="118"/>
      <c r="AIB19" s="118"/>
      <c r="AIC19" s="118"/>
      <c r="AID19" s="118"/>
      <c r="AIE19" s="118"/>
      <c r="AIF19" s="118"/>
      <c r="AIG19" s="118"/>
      <c r="AIH19" s="118"/>
      <c r="AII19" s="118"/>
      <c r="AIJ19" s="118"/>
      <c r="AIK19" s="118"/>
      <c r="AIL19" s="118"/>
      <c r="AIM19" s="118"/>
      <c r="AIN19" s="118"/>
      <c r="AIO19" s="118"/>
      <c r="AIP19" s="118"/>
      <c r="AIQ19" s="118"/>
      <c r="AIR19" s="118"/>
      <c r="AIS19" s="118"/>
      <c r="AIT19" s="118"/>
      <c r="AIU19" s="118"/>
      <c r="AIV19" s="118"/>
      <c r="AIW19" s="118"/>
      <c r="AIX19" s="118"/>
      <c r="AIY19" s="118"/>
      <c r="AIZ19" s="118"/>
      <c r="AJA19" s="118"/>
      <c r="AJB19" s="118"/>
      <c r="AJC19" s="118"/>
      <c r="AJD19" s="118"/>
      <c r="AJE19" s="118"/>
      <c r="AJF19" s="118"/>
      <c r="AJG19" s="118"/>
      <c r="AJH19" s="118"/>
      <c r="AJI19" s="118"/>
      <c r="AJJ19" s="118"/>
      <c r="AJK19" s="118"/>
      <c r="AJL19" s="118"/>
      <c r="AJM19" s="118"/>
      <c r="AJN19" s="118"/>
      <c r="AJO19" s="118"/>
      <c r="AJP19" s="118"/>
      <c r="AJQ19" s="118"/>
      <c r="AJR19" s="118"/>
      <c r="AJS19" s="118"/>
      <c r="AJT19" s="118"/>
      <c r="AJU19" s="118"/>
      <c r="AJV19" s="118"/>
      <c r="AJW19" s="118"/>
      <c r="AJX19" s="118"/>
      <c r="AJY19" s="118"/>
      <c r="AJZ19" s="118"/>
      <c r="AKA19" s="118"/>
      <c r="AKB19" s="118"/>
      <c r="AKC19" s="118"/>
      <c r="AKD19" s="118"/>
      <c r="AKE19" s="118"/>
      <c r="AKF19" s="118"/>
      <c r="AKG19" s="118"/>
      <c r="AKH19" s="118"/>
      <c r="AKI19" s="118"/>
      <c r="AKJ19" s="118"/>
      <c r="AKK19" s="118"/>
      <c r="AKL19" s="118"/>
      <c r="AKM19" s="118"/>
      <c r="AKN19" s="118"/>
      <c r="AKO19" s="118"/>
      <c r="AKP19" s="118"/>
      <c r="AKQ19" s="118"/>
      <c r="AKR19" s="118"/>
      <c r="AKS19" s="118"/>
      <c r="AKT19" s="118"/>
      <c r="AKU19" s="118"/>
      <c r="AKV19" s="118"/>
      <c r="AKW19" s="118"/>
      <c r="AKX19" s="118"/>
      <c r="AKY19" s="118"/>
      <c r="AKZ19" s="118"/>
      <c r="ALA19" s="118"/>
      <c r="ALB19" s="118"/>
      <c r="ALC19" s="118"/>
      <c r="ALD19" s="118"/>
      <c r="ALE19" s="118"/>
      <c r="ALF19" s="118"/>
      <c r="ALG19" s="118"/>
      <c r="ALH19" s="118"/>
      <c r="ALI19" s="118"/>
      <c r="ALJ19" s="118"/>
      <c r="ALK19" s="118"/>
      <c r="ALL19" s="118"/>
      <c r="ALM19" s="118"/>
      <c r="ALN19" s="118"/>
      <c r="ALO19" s="118"/>
      <c r="ALP19" s="118"/>
      <c r="ALQ19" s="118"/>
      <c r="ALR19" s="118"/>
      <c r="ALS19" s="118"/>
      <c r="ALT19" s="118"/>
      <c r="ALU19" s="118"/>
      <c r="ALV19" s="118"/>
      <c r="ALW19" s="118"/>
      <c r="ALX19" s="118"/>
      <c r="ALY19" s="118"/>
      <c r="ALZ19" s="118"/>
      <c r="AMA19" s="118"/>
      <c r="AMB19" s="118"/>
      <c r="AMC19" s="118"/>
      <c r="AMD19" s="118"/>
      <c r="AME19" s="118"/>
      <c r="AMF19" s="118"/>
      <c r="AMG19" s="118"/>
      <c r="AMH19" s="118"/>
      <c r="AMI19" s="118"/>
      <c r="AMJ19" s="118"/>
      <c r="AMK19" s="118"/>
      <c r="AML19" s="118"/>
      <c r="AMM19" s="118"/>
      <c r="AMN19" s="118"/>
      <c r="AMO19" s="118"/>
      <c r="AMP19" s="118"/>
      <c r="AMQ19" s="118"/>
      <c r="AMR19" s="118"/>
      <c r="AMS19" s="118"/>
      <c r="AMT19" s="118"/>
      <c r="AMU19" s="118"/>
      <c r="AMV19" s="118"/>
      <c r="AMW19" s="118"/>
      <c r="AMX19" s="118"/>
      <c r="AMY19" s="118"/>
      <c r="AMZ19" s="118"/>
      <c r="ANA19" s="118"/>
      <c r="ANB19" s="118"/>
      <c r="ANC19" s="118"/>
      <c r="AND19" s="118"/>
      <c r="ANE19" s="118"/>
      <c r="ANF19" s="118"/>
      <c r="ANG19" s="118"/>
      <c r="ANH19" s="118"/>
      <c r="ANI19" s="118"/>
      <c r="ANJ19" s="118"/>
      <c r="ANK19" s="118"/>
      <c r="ANL19" s="118"/>
      <c r="ANM19" s="118"/>
      <c r="ANN19" s="118"/>
      <c r="ANO19" s="118"/>
      <c r="ANP19" s="118"/>
      <c r="ANQ19" s="118"/>
      <c r="ANR19" s="118"/>
      <c r="ANS19" s="118"/>
      <c r="ANT19" s="118"/>
      <c r="ANU19" s="118"/>
      <c r="ANV19" s="118"/>
      <c r="ANW19" s="118"/>
      <c r="ANX19" s="118"/>
      <c r="ANY19" s="118"/>
      <c r="ANZ19" s="118"/>
      <c r="AOA19" s="118"/>
      <c r="AOB19" s="118"/>
      <c r="AOC19" s="118"/>
      <c r="AOD19" s="118"/>
      <c r="AOE19" s="118"/>
      <c r="AOF19" s="118"/>
      <c r="AOG19" s="118"/>
      <c r="AOH19" s="118"/>
      <c r="AOI19" s="118"/>
      <c r="AOJ19" s="118"/>
      <c r="AOK19" s="118"/>
      <c r="AOL19" s="118"/>
      <c r="AOM19" s="118"/>
      <c r="AON19" s="118"/>
      <c r="AOO19" s="118"/>
      <c r="AOP19" s="118"/>
      <c r="AOQ19" s="118"/>
      <c r="AOR19" s="118"/>
      <c r="AOS19" s="118"/>
      <c r="AOT19" s="118"/>
      <c r="AOU19" s="118"/>
      <c r="AOV19" s="118"/>
      <c r="AOW19" s="118"/>
      <c r="AOX19" s="118"/>
      <c r="AOY19" s="118"/>
      <c r="AOZ19" s="118"/>
      <c r="APA19" s="118"/>
      <c r="APB19" s="118"/>
      <c r="APC19" s="118"/>
      <c r="APD19" s="118"/>
      <c r="APE19" s="118"/>
      <c r="APF19" s="118"/>
      <c r="APG19" s="118"/>
      <c r="APH19" s="118"/>
      <c r="API19" s="118"/>
      <c r="APJ19" s="118"/>
      <c r="APK19" s="118"/>
      <c r="APL19" s="118"/>
      <c r="APM19" s="118"/>
      <c r="APN19" s="118"/>
      <c r="APO19" s="118"/>
      <c r="APP19" s="118"/>
      <c r="APQ19" s="118"/>
      <c r="APR19" s="118"/>
      <c r="APS19" s="118"/>
      <c r="APT19" s="118"/>
      <c r="APU19" s="118"/>
      <c r="APV19" s="118"/>
      <c r="APW19" s="118"/>
      <c r="APX19" s="118"/>
      <c r="APY19" s="118"/>
      <c r="APZ19" s="118"/>
      <c r="AQA19" s="118"/>
      <c r="AQB19" s="118"/>
      <c r="AQC19" s="118"/>
      <c r="AQD19" s="118"/>
      <c r="AQE19" s="118"/>
      <c r="AQF19" s="118"/>
      <c r="AQG19" s="118"/>
      <c r="AQH19" s="118"/>
      <c r="AQI19" s="118"/>
      <c r="AQJ19" s="118"/>
      <c r="AQK19" s="118"/>
      <c r="AQL19" s="118"/>
      <c r="AQM19" s="118"/>
      <c r="AQN19" s="118"/>
      <c r="AQO19" s="118"/>
      <c r="AQP19" s="118"/>
      <c r="AQQ19" s="118"/>
      <c r="AQR19" s="118"/>
      <c r="AQS19" s="118"/>
      <c r="AQT19" s="118"/>
      <c r="AQU19" s="118"/>
      <c r="AQV19" s="118"/>
      <c r="AQW19" s="118"/>
      <c r="AQX19" s="118"/>
      <c r="AQY19" s="118"/>
      <c r="AQZ19" s="118"/>
      <c r="ARA19" s="118"/>
      <c r="ARB19" s="118"/>
      <c r="ARC19" s="118"/>
      <c r="ARD19" s="118"/>
      <c r="ARE19" s="118"/>
      <c r="ARF19" s="118"/>
      <c r="ARG19" s="118"/>
      <c r="ARH19" s="118"/>
      <c r="ARI19" s="118"/>
      <c r="ARJ19" s="118"/>
      <c r="ARK19" s="118"/>
      <c r="ARL19" s="118"/>
      <c r="ARM19" s="118"/>
      <c r="ARN19" s="118"/>
      <c r="ARO19" s="118"/>
      <c r="ARP19" s="118"/>
      <c r="ARQ19" s="118"/>
      <c r="ARR19" s="118"/>
      <c r="ARS19" s="118"/>
      <c r="ART19" s="118"/>
      <c r="ARU19" s="118"/>
      <c r="ARV19" s="118"/>
      <c r="ARW19" s="118"/>
      <c r="ARX19" s="118"/>
      <c r="ARY19" s="118"/>
      <c r="ARZ19" s="118"/>
      <c r="ASA19" s="118"/>
      <c r="ASB19" s="118"/>
      <c r="ASC19" s="118"/>
      <c r="ASD19" s="118"/>
      <c r="ASE19" s="118"/>
      <c r="ASF19" s="118"/>
      <c r="ASG19" s="118"/>
      <c r="ASH19" s="118"/>
      <c r="ASI19" s="118"/>
      <c r="ASJ19" s="118"/>
      <c r="ASK19" s="118"/>
      <c r="ASL19" s="118"/>
      <c r="ASM19" s="118"/>
      <c r="ASN19" s="118"/>
      <c r="ASO19" s="118"/>
      <c r="ASP19" s="118"/>
      <c r="ASQ19" s="118"/>
      <c r="ASR19" s="118"/>
      <c r="ASS19" s="118"/>
      <c r="AST19" s="118"/>
      <c r="ASU19" s="118"/>
      <c r="ASV19" s="118"/>
      <c r="ASW19" s="118"/>
      <c r="ASX19" s="118"/>
      <c r="ASY19" s="118"/>
      <c r="ASZ19" s="118"/>
      <c r="ATA19" s="118"/>
      <c r="ATB19" s="118"/>
      <c r="ATC19" s="118"/>
      <c r="ATD19" s="118"/>
      <c r="ATE19" s="118"/>
      <c r="ATF19" s="118"/>
      <c r="ATG19" s="118"/>
      <c r="ATH19" s="118"/>
      <c r="ATI19" s="118"/>
      <c r="ATJ19" s="118"/>
      <c r="ATK19" s="118"/>
      <c r="ATL19" s="118"/>
      <c r="ATM19" s="118"/>
      <c r="ATN19" s="118"/>
      <c r="ATO19" s="118"/>
      <c r="ATP19" s="118"/>
      <c r="ATQ19" s="118"/>
      <c r="ATR19" s="118"/>
      <c r="ATS19" s="118"/>
      <c r="ATT19" s="118"/>
      <c r="ATU19" s="118"/>
      <c r="ATV19" s="118"/>
      <c r="ATW19" s="118"/>
      <c r="ATX19" s="118"/>
      <c r="ATY19" s="118"/>
      <c r="ATZ19" s="118"/>
      <c r="AUA19" s="118"/>
      <c r="AUB19" s="118"/>
      <c r="AUC19" s="118"/>
      <c r="AUD19" s="118"/>
      <c r="AUE19" s="118"/>
      <c r="AUF19" s="118"/>
      <c r="AUG19" s="118"/>
      <c r="AUH19" s="118"/>
      <c r="AUI19" s="118"/>
      <c r="AUJ19" s="118"/>
      <c r="AUK19" s="118"/>
      <c r="AUL19" s="118"/>
      <c r="AUM19" s="118"/>
      <c r="AUN19" s="118"/>
      <c r="AUO19" s="118"/>
      <c r="AUP19" s="118"/>
      <c r="AUQ19" s="118"/>
      <c r="AUR19" s="118"/>
      <c r="AUS19" s="118"/>
      <c r="AUT19" s="118"/>
      <c r="AUU19" s="118"/>
      <c r="AUV19" s="118"/>
      <c r="AUW19" s="118"/>
      <c r="AUX19" s="118"/>
      <c r="AUY19" s="118"/>
      <c r="AUZ19" s="118"/>
      <c r="AVA19" s="118"/>
      <c r="AVB19" s="118"/>
      <c r="AVC19" s="118"/>
      <c r="AVD19" s="118"/>
      <c r="AVE19" s="118"/>
      <c r="AVF19" s="118"/>
      <c r="AVG19" s="118"/>
      <c r="AVH19" s="118"/>
      <c r="AVI19" s="118"/>
      <c r="AVJ19" s="118"/>
      <c r="AVK19" s="118"/>
      <c r="AVL19" s="118"/>
      <c r="AVM19" s="118"/>
      <c r="AVN19" s="118"/>
      <c r="AVO19" s="118"/>
      <c r="AVP19" s="118"/>
      <c r="AVQ19" s="118"/>
      <c r="AVR19" s="118"/>
      <c r="AVS19" s="118"/>
      <c r="AVT19" s="118"/>
      <c r="AVU19" s="118"/>
      <c r="AVV19" s="118"/>
      <c r="AVW19" s="118"/>
      <c r="AVX19" s="118"/>
      <c r="AVY19" s="118"/>
      <c r="AVZ19" s="118"/>
      <c r="AWA19" s="118"/>
      <c r="AWB19" s="118"/>
      <c r="AWC19" s="118"/>
      <c r="AWD19" s="118"/>
      <c r="AWE19" s="118"/>
      <c r="AWF19" s="118"/>
      <c r="AWG19" s="118"/>
      <c r="AWH19" s="118"/>
      <c r="AWI19" s="118"/>
      <c r="AWJ19" s="118"/>
      <c r="AWK19" s="118"/>
      <c r="AWL19" s="118"/>
      <c r="AWM19" s="118"/>
      <c r="AWN19" s="118"/>
      <c r="AWO19" s="118"/>
      <c r="AWP19" s="118"/>
      <c r="AWQ19" s="118"/>
      <c r="AWR19" s="118"/>
      <c r="AWS19" s="118"/>
      <c r="AWT19" s="118"/>
      <c r="AWU19" s="118"/>
      <c r="AWV19" s="118"/>
      <c r="AWW19" s="118"/>
      <c r="AWX19" s="118"/>
      <c r="AWY19" s="118"/>
      <c r="AWZ19" s="118"/>
      <c r="AXA19" s="118"/>
      <c r="AXB19" s="118"/>
      <c r="AXC19" s="118"/>
      <c r="AXD19" s="118"/>
      <c r="AXE19" s="118"/>
      <c r="AXF19" s="118"/>
      <c r="AXG19" s="118"/>
      <c r="AXH19" s="118"/>
      <c r="AXI19" s="118"/>
      <c r="AXJ19" s="118"/>
      <c r="AXK19" s="118"/>
      <c r="AXL19" s="118"/>
      <c r="AXM19" s="118"/>
      <c r="AXN19" s="118"/>
      <c r="AXO19" s="118"/>
      <c r="AXP19" s="118"/>
      <c r="AXQ19" s="118"/>
      <c r="AXR19" s="118"/>
      <c r="AXS19" s="118"/>
      <c r="AXT19" s="118"/>
      <c r="AXU19" s="118"/>
      <c r="AXV19" s="118"/>
      <c r="AXW19" s="118"/>
      <c r="AXX19" s="118"/>
      <c r="AXY19" s="118"/>
      <c r="AXZ19" s="118"/>
      <c r="AYA19" s="118"/>
      <c r="AYB19" s="118"/>
      <c r="AYC19" s="118"/>
      <c r="AYD19" s="118"/>
      <c r="AYE19" s="118"/>
      <c r="AYF19" s="118"/>
      <c r="AYG19" s="118"/>
      <c r="AYH19" s="118"/>
      <c r="AYI19" s="118"/>
      <c r="AYJ19" s="118"/>
      <c r="AYK19" s="118"/>
      <c r="AYL19" s="118"/>
      <c r="AYM19" s="118"/>
      <c r="AYN19" s="118"/>
      <c r="AYO19" s="118"/>
      <c r="AYP19" s="118"/>
      <c r="AYQ19" s="118"/>
      <c r="AYR19" s="118"/>
      <c r="AYS19" s="118"/>
      <c r="AYT19" s="118"/>
      <c r="AYU19" s="118"/>
      <c r="AYV19" s="118"/>
      <c r="AYW19" s="118"/>
      <c r="AYX19" s="118"/>
      <c r="AYY19" s="118"/>
      <c r="AYZ19" s="118"/>
      <c r="AZA19" s="118"/>
      <c r="AZB19" s="118"/>
      <c r="AZC19" s="118"/>
      <c r="AZD19" s="118"/>
      <c r="AZE19" s="118"/>
      <c r="AZF19" s="118"/>
      <c r="AZG19" s="118"/>
      <c r="AZH19" s="118"/>
      <c r="AZI19" s="118"/>
      <c r="AZJ19" s="118"/>
      <c r="AZK19" s="118"/>
      <c r="AZL19" s="118"/>
      <c r="AZM19" s="118"/>
      <c r="AZN19" s="118"/>
      <c r="AZO19" s="118"/>
      <c r="AZP19" s="118"/>
      <c r="AZQ19" s="118"/>
      <c r="AZR19" s="118"/>
      <c r="AZS19" s="118"/>
      <c r="AZT19" s="118"/>
      <c r="AZU19" s="118"/>
      <c r="AZV19" s="118"/>
      <c r="AZW19" s="118"/>
      <c r="AZX19" s="118"/>
      <c r="AZY19" s="118"/>
      <c r="AZZ19" s="118"/>
      <c r="BAA19" s="118"/>
      <c r="BAB19" s="118"/>
      <c r="BAC19" s="118"/>
      <c r="BAD19" s="118"/>
      <c r="BAE19" s="118"/>
      <c r="BAF19" s="118"/>
      <c r="BAG19" s="118"/>
      <c r="BAH19" s="118"/>
      <c r="BAI19" s="118"/>
      <c r="BAJ19" s="118"/>
      <c r="BAK19" s="118"/>
      <c r="BAL19" s="118"/>
      <c r="BAM19" s="118"/>
      <c r="BAN19" s="118"/>
      <c r="BAO19" s="118"/>
      <c r="BAP19" s="118"/>
      <c r="BAQ19" s="118"/>
      <c r="BAR19" s="118"/>
      <c r="BAS19" s="118"/>
      <c r="BAT19" s="118"/>
      <c r="BAU19" s="118"/>
      <c r="BAV19" s="118"/>
    </row>
    <row r="20" spans="1:1400" ht="25.5" customHeight="1">
      <c r="A20" s="139">
        <v>7</v>
      </c>
      <c r="B20" s="140" t="s">
        <v>46</v>
      </c>
      <c r="C20" s="153"/>
      <c r="D20" s="142" t="s">
        <v>47</v>
      </c>
      <c r="E20" s="143">
        <v>384490000</v>
      </c>
      <c r="F20" s="144" t="s">
        <v>30</v>
      </c>
      <c r="G20" s="145">
        <f t="shared" si="3"/>
        <v>5</v>
      </c>
      <c r="H20" s="145">
        <v>5</v>
      </c>
      <c r="I20" s="145">
        <v>0</v>
      </c>
      <c r="J20" s="168">
        <f t="shared" si="0"/>
        <v>0</v>
      </c>
      <c r="K20" s="168">
        <f t="shared" si="1"/>
        <v>0</v>
      </c>
      <c r="L20" s="168">
        <f t="shared" si="4"/>
        <v>5</v>
      </c>
      <c r="M20" s="169">
        <f t="shared" si="5"/>
        <v>384490000</v>
      </c>
      <c r="N20" s="168">
        <f t="shared" si="2"/>
        <v>100</v>
      </c>
      <c r="O20" s="175"/>
      <c r="P20" s="170"/>
      <c r="Q20" s="175"/>
    </row>
    <row r="21" spans="1:1400" s="114" customFormat="1" ht="25.5" customHeight="1">
      <c r="A21" s="134" t="s">
        <v>48</v>
      </c>
      <c r="B21" s="135" t="s">
        <v>49</v>
      </c>
      <c r="C21" s="154"/>
      <c r="D21" s="155" t="s">
        <v>50</v>
      </c>
      <c r="E21" s="136">
        <f>SUM(E22:E24)</f>
        <v>333774438663</v>
      </c>
      <c r="F21" s="137" t="s">
        <v>30</v>
      </c>
      <c r="G21" s="138">
        <f>AVERAGE(G22:G24)</f>
        <v>6.1</v>
      </c>
      <c r="H21" s="138">
        <f>AVERAGE(H22:H24)</f>
        <v>5</v>
      </c>
      <c r="I21" s="138">
        <f>SUM(I22:I24)</f>
        <v>61860406861</v>
      </c>
      <c r="J21" s="138">
        <f>AVERAGE(J22:J24)</f>
        <v>32.284164091661196</v>
      </c>
      <c r="K21" s="138">
        <f>AVERAGE(K22:K24)</f>
        <v>32.284164091661196</v>
      </c>
      <c r="L21" s="176">
        <f t="shared" si="4"/>
        <v>-27.2841640916612</v>
      </c>
      <c r="M21" s="177">
        <f t="shared" si="5"/>
        <v>271914031802</v>
      </c>
      <c r="N21" s="176">
        <f t="shared" si="2"/>
        <v>81.466403745956697</v>
      </c>
      <c r="O21" s="166"/>
      <c r="P21" s="166"/>
      <c r="Q21" s="166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12"/>
      <c r="AG21" s="112"/>
      <c r="AH21" s="112"/>
      <c r="AI21" s="112"/>
      <c r="AJ21" s="112"/>
      <c r="AK21" s="112"/>
      <c r="AL21" s="112"/>
      <c r="AM21" s="112"/>
      <c r="AN21" s="112"/>
      <c r="AO21" s="112"/>
      <c r="AP21" s="112"/>
      <c r="AQ21" s="112"/>
      <c r="AR21" s="112"/>
      <c r="AS21" s="112"/>
      <c r="AT21" s="112"/>
      <c r="AU21" s="112"/>
      <c r="AV21" s="112"/>
      <c r="AW21" s="112"/>
      <c r="AX21" s="112"/>
      <c r="AY21" s="112"/>
      <c r="AZ21" s="112"/>
      <c r="BA21" s="112"/>
      <c r="BB21" s="112"/>
      <c r="BC21" s="112"/>
      <c r="BD21" s="112"/>
      <c r="BE21" s="112"/>
      <c r="BF21" s="112"/>
      <c r="BG21" s="112"/>
      <c r="BH21" s="112"/>
      <c r="BI21" s="112"/>
      <c r="BJ21" s="112"/>
      <c r="BK21" s="112"/>
      <c r="BL21" s="112"/>
      <c r="BM21" s="112"/>
      <c r="BN21" s="112"/>
      <c r="BO21" s="112"/>
      <c r="BP21" s="112"/>
      <c r="BQ21" s="112"/>
      <c r="BR21" s="112"/>
      <c r="BS21" s="112"/>
      <c r="BT21" s="112"/>
      <c r="BU21" s="112"/>
      <c r="BV21" s="112"/>
      <c r="BW21" s="112"/>
      <c r="BX21" s="112"/>
      <c r="BY21" s="112"/>
      <c r="BZ21" s="112"/>
      <c r="CA21" s="112"/>
      <c r="CB21" s="112"/>
      <c r="CC21" s="112"/>
      <c r="CD21" s="112"/>
      <c r="CE21" s="112"/>
      <c r="CF21" s="112"/>
      <c r="CG21" s="112"/>
      <c r="CH21" s="112"/>
      <c r="CI21" s="112"/>
      <c r="CJ21" s="112"/>
      <c r="CK21" s="112"/>
      <c r="CL21" s="112"/>
      <c r="CM21" s="112"/>
      <c r="CN21" s="112"/>
      <c r="CO21" s="112"/>
      <c r="CP21" s="112"/>
      <c r="CQ21" s="112"/>
      <c r="CR21" s="112"/>
      <c r="CS21" s="112"/>
      <c r="CT21" s="112"/>
      <c r="CU21" s="112"/>
      <c r="CV21" s="112"/>
      <c r="CW21" s="112"/>
      <c r="CX21" s="112"/>
      <c r="CY21" s="112"/>
      <c r="CZ21" s="112"/>
      <c r="DA21" s="112"/>
      <c r="DB21" s="112"/>
      <c r="DC21" s="112"/>
      <c r="DD21" s="112"/>
      <c r="DE21" s="112"/>
      <c r="DF21" s="112"/>
      <c r="DG21" s="112"/>
      <c r="DH21" s="112"/>
      <c r="DI21" s="112"/>
      <c r="DJ21" s="112"/>
      <c r="DK21" s="112"/>
      <c r="DL21" s="112"/>
      <c r="DM21" s="112"/>
      <c r="DN21" s="112"/>
      <c r="DO21" s="112"/>
      <c r="DP21" s="112"/>
      <c r="DQ21" s="112"/>
      <c r="DR21" s="112"/>
      <c r="DS21" s="112"/>
      <c r="DT21" s="112"/>
      <c r="DU21" s="112"/>
      <c r="DV21" s="112"/>
      <c r="DW21" s="112"/>
      <c r="DX21" s="112"/>
      <c r="DY21" s="112"/>
      <c r="DZ21" s="112"/>
      <c r="EA21" s="112"/>
      <c r="EB21" s="112"/>
      <c r="EC21" s="112"/>
      <c r="ED21" s="112"/>
      <c r="EE21" s="112"/>
      <c r="EF21" s="112"/>
      <c r="EG21" s="112"/>
      <c r="EH21" s="112"/>
      <c r="EI21" s="112"/>
      <c r="EJ21" s="112"/>
      <c r="EK21" s="112"/>
      <c r="EL21" s="112"/>
      <c r="EM21" s="112"/>
      <c r="EN21" s="112"/>
      <c r="EO21" s="112"/>
      <c r="EP21" s="112"/>
      <c r="EQ21" s="112"/>
      <c r="ER21" s="112"/>
      <c r="ES21" s="112"/>
      <c r="ET21" s="112"/>
      <c r="EU21" s="112"/>
      <c r="EV21" s="112"/>
      <c r="EW21" s="112"/>
      <c r="EX21" s="112"/>
      <c r="EY21" s="112"/>
      <c r="EZ21" s="112"/>
      <c r="FA21" s="112"/>
      <c r="FB21" s="112"/>
      <c r="FC21" s="112"/>
      <c r="FD21" s="112"/>
      <c r="FE21" s="112"/>
      <c r="FF21" s="112"/>
      <c r="FG21" s="112"/>
      <c r="FH21" s="112"/>
      <c r="FI21" s="112"/>
      <c r="FJ21" s="112"/>
      <c r="FK21" s="112"/>
      <c r="FL21" s="112"/>
      <c r="FM21" s="112"/>
      <c r="FN21" s="112"/>
      <c r="FO21" s="112"/>
      <c r="FP21" s="112"/>
      <c r="FQ21" s="112"/>
      <c r="FR21" s="112"/>
      <c r="FS21" s="112"/>
      <c r="FT21" s="112"/>
      <c r="FU21" s="112"/>
      <c r="FV21" s="112"/>
      <c r="FW21" s="112"/>
      <c r="FX21" s="112"/>
      <c r="FY21" s="112"/>
      <c r="FZ21" s="112"/>
      <c r="GA21" s="112"/>
      <c r="GB21" s="112"/>
      <c r="GC21" s="112"/>
      <c r="GD21" s="112"/>
      <c r="GE21" s="112"/>
      <c r="GF21" s="112"/>
      <c r="GG21" s="112"/>
      <c r="GH21" s="112"/>
      <c r="GI21" s="112"/>
      <c r="GJ21" s="112"/>
      <c r="GK21" s="112"/>
      <c r="GL21" s="112"/>
      <c r="GM21" s="112"/>
      <c r="GN21" s="112"/>
      <c r="GO21" s="112"/>
      <c r="GP21" s="112"/>
      <c r="GQ21" s="112"/>
      <c r="GR21" s="112"/>
      <c r="GS21" s="112"/>
      <c r="GT21" s="112"/>
      <c r="GU21" s="112"/>
      <c r="GV21" s="112"/>
      <c r="GW21" s="112"/>
      <c r="GX21" s="112"/>
      <c r="GY21" s="112"/>
      <c r="GZ21" s="112"/>
      <c r="HA21" s="112"/>
      <c r="HB21" s="112"/>
      <c r="HC21" s="112"/>
      <c r="HD21" s="112"/>
      <c r="HE21" s="112"/>
      <c r="HF21" s="112"/>
      <c r="HG21" s="112"/>
      <c r="HH21" s="112"/>
      <c r="HI21" s="112"/>
      <c r="HJ21" s="112"/>
      <c r="HK21" s="112"/>
      <c r="HL21" s="112"/>
      <c r="HM21" s="112"/>
      <c r="HN21" s="112"/>
      <c r="HO21" s="112"/>
      <c r="HP21" s="112"/>
      <c r="HQ21" s="112"/>
      <c r="HR21" s="112"/>
      <c r="HS21" s="112"/>
      <c r="HT21" s="112"/>
      <c r="HU21" s="112"/>
      <c r="HV21" s="112"/>
      <c r="HW21" s="112"/>
      <c r="HX21" s="112"/>
      <c r="HY21" s="112"/>
      <c r="HZ21" s="112"/>
      <c r="IA21" s="112"/>
      <c r="IB21" s="112"/>
      <c r="IC21" s="112"/>
      <c r="ID21" s="112"/>
      <c r="IE21" s="112"/>
      <c r="IF21" s="112"/>
      <c r="IG21" s="112"/>
      <c r="IH21" s="112"/>
      <c r="II21" s="112"/>
      <c r="IJ21" s="112"/>
      <c r="IK21" s="112"/>
      <c r="IL21" s="112"/>
      <c r="IM21" s="112"/>
      <c r="IN21" s="112"/>
      <c r="IO21" s="112"/>
      <c r="IP21" s="112"/>
      <c r="IQ21" s="112"/>
      <c r="IR21" s="112"/>
      <c r="IS21" s="112"/>
      <c r="IT21" s="112"/>
      <c r="IU21" s="112"/>
      <c r="IV21" s="112"/>
      <c r="IW21" s="112"/>
      <c r="IX21" s="112"/>
      <c r="IY21" s="112"/>
      <c r="IZ21" s="112"/>
      <c r="JA21" s="112"/>
      <c r="JB21" s="112"/>
      <c r="JC21" s="112"/>
      <c r="JD21" s="112"/>
      <c r="JE21" s="112"/>
      <c r="JF21" s="112"/>
      <c r="JG21" s="112"/>
      <c r="JH21" s="112"/>
      <c r="JI21" s="112"/>
      <c r="JJ21" s="112"/>
      <c r="JK21" s="112"/>
      <c r="JL21" s="112"/>
      <c r="JM21" s="112"/>
      <c r="JN21" s="112"/>
      <c r="JO21" s="112"/>
      <c r="JP21" s="112"/>
      <c r="JQ21" s="112"/>
      <c r="JR21" s="112"/>
      <c r="JS21" s="112"/>
      <c r="JT21" s="112"/>
      <c r="JU21" s="112"/>
      <c r="JV21" s="112"/>
      <c r="JW21" s="112"/>
      <c r="JX21" s="112"/>
      <c r="JY21" s="112"/>
      <c r="JZ21" s="112"/>
      <c r="KA21" s="112"/>
      <c r="KB21" s="112"/>
      <c r="KC21" s="112"/>
      <c r="KD21" s="112"/>
      <c r="KE21" s="112"/>
      <c r="KF21" s="112"/>
      <c r="KG21" s="112"/>
      <c r="KH21" s="112"/>
      <c r="KI21" s="112"/>
      <c r="KJ21" s="112"/>
      <c r="KK21" s="112"/>
      <c r="KL21" s="112"/>
      <c r="KM21" s="112"/>
      <c r="KN21" s="112"/>
      <c r="KO21" s="112"/>
      <c r="KP21" s="112"/>
      <c r="KQ21" s="112"/>
      <c r="KR21" s="112"/>
      <c r="KS21" s="112"/>
      <c r="KT21" s="112"/>
      <c r="KU21" s="112"/>
      <c r="KV21" s="112"/>
      <c r="KW21" s="112"/>
      <c r="KX21" s="112"/>
      <c r="KY21" s="112"/>
      <c r="KZ21" s="112"/>
      <c r="LA21" s="112"/>
      <c r="LB21" s="112"/>
      <c r="LC21" s="112"/>
      <c r="LD21" s="112"/>
      <c r="LE21" s="112"/>
      <c r="LF21" s="112"/>
      <c r="LG21" s="112"/>
      <c r="LH21" s="112"/>
      <c r="LI21" s="112"/>
      <c r="LJ21" s="112"/>
      <c r="LK21" s="112"/>
      <c r="LL21" s="112"/>
      <c r="LM21" s="112"/>
      <c r="LN21" s="112"/>
      <c r="LO21" s="112"/>
      <c r="LP21" s="112"/>
      <c r="LQ21" s="112"/>
      <c r="LR21" s="112"/>
      <c r="LS21" s="112"/>
      <c r="LT21" s="112"/>
      <c r="LU21" s="112"/>
      <c r="LV21" s="112"/>
      <c r="LW21" s="112"/>
      <c r="LX21" s="112"/>
      <c r="LY21" s="112"/>
      <c r="LZ21" s="112"/>
      <c r="MA21" s="112"/>
      <c r="MB21" s="112"/>
      <c r="MC21" s="112"/>
      <c r="MD21" s="112"/>
      <c r="ME21" s="112"/>
      <c r="MF21" s="112"/>
      <c r="MG21" s="112"/>
      <c r="MH21" s="112"/>
      <c r="MI21" s="112"/>
      <c r="MJ21" s="112"/>
      <c r="MK21" s="112"/>
      <c r="ML21" s="112"/>
      <c r="MM21" s="112"/>
      <c r="MN21" s="112"/>
      <c r="MO21" s="112"/>
      <c r="MP21" s="112"/>
      <c r="MQ21" s="112"/>
      <c r="MR21" s="112"/>
      <c r="MS21" s="112"/>
      <c r="MT21" s="112"/>
      <c r="MU21" s="112"/>
      <c r="MV21" s="112"/>
      <c r="MW21" s="112"/>
      <c r="MX21" s="112"/>
      <c r="MY21" s="112"/>
      <c r="MZ21" s="112"/>
      <c r="NA21" s="112"/>
      <c r="NB21" s="112"/>
      <c r="NC21" s="112"/>
      <c r="ND21" s="112"/>
      <c r="NE21" s="112"/>
      <c r="NF21" s="112"/>
      <c r="NG21" s="112"/>
      <c r="NH21" s="112"/>
      <c r="NI21" s="112"/>
      <c r="NJ21" s="112"/>
      <c r="NK21" s="112"/>
      <c r="NL21" s="112"/>
      <c r="NM21" s="112"/>
      <c r="NN21" s="112"/>
      <c r="NO21" s="112"/>
      <c r="NP21" s="112"/>
      <c r="NQ21" s="112"/>
      <c r="NR21" s="112"/>
      <c r="NS21" s="112"/>
      <c r="NT21" s="112"/>
      <c r="NU21" s="112"/>
      <c r="NV21" s="112"/>
      <c r="NW21" s="112"/>
      <c r="NX21" s="112"/>
      <c r="NY21" s="112"/>
      <c r="NZ21" s="112"/>
      <c r="OA21" s="112"/>
      <c r="OB21" s="112"/>
      <c r="OC21" s="112"/>
      <c r="OD21" s="112"/>
      <c r="OE21" s="112"/>
      <c r="OF21" s="112"/>
      <c r="OG21" s="112"/>
      <c r="OH21" s="112"/>
      <c r="OI21" s="112"/>
      <c r="OJ21" s="112"/>
      <c r="OK21" s="112"/>
      <c r="OL21" s="112"/>
      <c r="OM21" s="112"/>
      <c r="ON21" s="112"/>
      <c r="OO21" s="112"/>
      <c r="OP21" s="112"/>
      <c r="OQ21" s="112"/>
      <c r="OR21" s="112"/>
      <c r="OS21" s="112"/>
      <c r="OT21" s="112"/>
      <c r="OU21" s="112"/>
      <c r="OV21" s="112"/>
      <c r="OW21" s="112"/>
      <c r="OX21" s="112"/>
      <c r="OY21" s="112"/>
      <c r="OZ21" s="112"/>
      <c r="PA21" s="112"/>
      <c r="PB21" s="112"/>
      <c r="PC21" s="112"/>
      <c r="PD21" s="112"/>
      <c r="PE21" s="112"/>
      <c r="PF21" s="112"/>
      <c r="PG21" s="112"/>
      <c r="PH21" s="112"/>
      <c r="PI21" s="112"/>
      <c r="PJ21" s="112"/>
      <c r="PK21" s="112"/>
      <c r="PL21" s="112"/>
      <c r="PM21" s="112"/>
      <c r="PN21" s="112"/>
      <c r="PO21" s="112"/>
      <c r="PP21" s="112"/>
      <c r="PQ21" s="112"/>
      <c r="PR21" s="112"/>
      <c r="PS21" s="112"/>
      <c r="PT21" s="112"/>
      <c r="PU21" s="112"/>
      <c r="PV21" s="112"/>
      <c r="PW21" s="112"/>
      <c r="PX21" s="112"/>
      <c r="PY21" s="112"/>
      <c r="PZ21" s="112"/>
      <c r="QA21" s="112"/>
      <c r="QB21" s="112"/>
      <c r="QC21" s="112"/>
      <c r="QD21" s="112"/>
      <c r="QE21" s="112"/>
      <c r="QF21" s="112"/>
      <c r="QG21" s="112"/>
      <c r="QH21" s="112"/>
      <c r="QI21" s="112"/>
      <c r="QJ21" s="112"/>
      <c r="QK21" s="112"/>
      <c r="QL21" s="112"/>
      <c r="QM21" s="112"/>
      <c r="QN21" s="112"/>
      <c r="QO21" s="112"/>
      <c r="QP21" s="112"/>
      <c r="QQ21" s="112"/>
      <c r="QR21" s="112"/>
      <c r="QS21" s="112"/>
      <c r="QT21" s="112"/>
      <c r="QU21" s="112"/>
      <c r="QV21" s="112"/>
      <c r="QW21" s="112"/>
      <c r="QX21" s="112"/>
      <c r="QY21" s="112"/>
      <c r="QZ21" s="112"/>
      <c r="RA21" s="112"/>
      <c r="RB21" s="112"/>
      <c r="RC21" s="112"/>
      <c r="RD21" s="112"/>
      <c r="RE21" s="112"/>
      <c r="RF21" s="112"/>
      <c r="RG21" s="112"/>
      <c r="RH21" s="112"/>
      <c r="RI21" s="112"/>
      <c r="RJ21" s="112"/>
      <c r="RK21" s="112"/>
      <c r="RL21" s="112"/>
      <c r="RM21" s="112"/>
      <c r="RN21" s="112"/>
      <c r="RO21" s="112"/>
      <c r="RP21" s="112"/>
      <c r="RQ21" s="112"/>
      <c r="RR21" s="112"/>
      <c r="RS21" s="112"/>
      <c r="RT21" s="112"/>
      <c r="RU21" s="112"/>
      <c r="RV21" s="112"/>
      <c r="RW21" s="112"/>
      <c r="RX21" s="112"/>
      <c r="RY21" s="112"/>
      <c r="RZ21" s="112"/>
      <c r="SA21" s="112"/>
      <c r="SB21" s="112"/>
      <c r="SC21" s="112"/>
      <c r="SD21" s="112"/>
      <c r="SE21" s="112"/>
      <c r="SF21" s="112"/>
      <c r="SG21" s="112"/>
      <c r="SH21" s="112"/>
      <c r="SI21" s="112"/>
      <c r="SJ21" s="112"/>
      <c r="SK21" s="112"/>
      <c r="SL21" s="112"/>
      <c r="SM21" s="112"/>
      <c r="SN21" s="112"/>
      <c r="SO21" s="112"/>
      <c r="SP21" s="112"/>
      <c r="SQ21" s="112"/>
      <c r="SR21" s="112"/>
      <c r="SS21" s="112"/>
      <c r="ST21" s="112"/>
      <c r="SU21" s="112"/>
      <c r="SV21" s="112"/>
      <c r="SW21" s="112"/>
      <c r="SX21" s="112"/>
      <c r="SY21" s="112"/>
      <c r="SZ21" s="112"/>
      <c r="TA21" s="112"/>
      <c r="TB21" s="112"/>
      <c r="TC21" s="112"/>
      <c r="TD21" s="112"/>
      <c r="TE21" s="112"/>
      <c r="TF21" s="112"/>
      <c r="TG21" s="112"/>
      <c r="TH21" s="112"/>
      <c r="TI21" s="112"/>
      <c r="TJ21" s="112"/>
      <c r="TK21" s="112"/>
      <c r="TL21" s="112"/>
      <c r="TM21" s="112"/>
      <c r="TN21" s="112"/>
      <c r="TO21" s="112"/>
      <c r="TP21" s="112"/>
      <c r="TQ21" s="112"/>
      <c r="TR21" s="112"/>
      <c r="TS21" s="112"/>
      <c r="TT21" s="112"/>
      <c r="TU21" s="112"/>
      <c r="TV21" s="112"/>
      <c r="TW21" s="112"/>
      <c r="TX21" s="112"/>
      <c r="TY21" s="112"/>
      <c r="TZ21" s="112"/>
      <c r="UA21" s="112"/>
      <c r="UB21" s="112"/>
      <c r="UC21" s="112"/>
      <c r="UD21" s="112"/>
      <c r="UE21" s="112"/>
      <c r="UF21" s="112"/>
      <c r="UG21" s="112"/>
      <c r="UH21" s="112"/>
      <c r="UI21" s="112"/>
      <c r="UJ21" s="112"/>
      <c r="UK21" s="112"/>
      <c r="UL21" s="112"/>
      <c r="UM21" s="112"/>
      <c r="UN21" s="112"/>
      <c r="UO21" s="112"/>
      <c r="UP21" s="112"/>
      <c r="UQ21" s="112"/>
      <c r="UR21" s="112"/>
      <c r="US21" s="112"/>
      <c r="UT21" s="112"/>
      <c r="UU21" s="112"/>
      <c r="UV21" s="112"/>
      <c r="UW21" s="112"/>
      <c r="UX21" s="112"/>
      <c r="UY21" s="112"/>
      <c r="UZ21" s="112"/>
      <c r="VA21" s="112"/>
      <c r="VB21" s="112"/>
      <c r="VC21" s="112"/>
      <c r="VD21" s="112"/>
      <c r="VE21" s="112"/>
      <c r="VF21" s="112"/>
      <c r="VG21" s="112"/>
      <c r="VH21" s="112"/>
      <c r="VI21" s="112"/>
      <c r="VJ21" s="112"/>
      <c r="VK21" s="112"/>
      <c r="VL21" s="112"/>
      <c r="VM21" s="112"/>
      <c r="VN21" s="112"/>
      <c r="VO21" s="112"/>
      <c r="VP21" s="112"/>
      <c r="VQ21" s="112"/>
      <c r="VR21" s="112"/>
      <c r="VS21" s="112"/>
      <c r="VT21" s="112"/>
      <c r="VU21" s="112"/>
      <c r="VV21" s="112"/>
      <c r="VW21" s="112"/>
      <c r="VX21" s="112"/>
      <c r="VY21" s="112"/>
      <c r="VZ21" s="112"/>
      <c r="WA21" s="112"/>
      <c r="WB21" s="112"/>
      <c r="WC21" s="112"/>
      <c r="WD21" s="112"/>
      <c r="WE21" s="112"/>
      <c r="WF21" s="112"/>
      <c r="WG21" s="112"/>
      <c r="WH21" s="112"/>
      <c r="WI21" s="112"/>
      <c r="WJ21" s="112"/>
      <c r="WK21" s="112"/>
      <c r="WL21" s="112"/>
      <c r="WM21" s="112"/>
      <c r="WN21" s="112"/>
      <c r="WO21" s="112"/>
      <c r="WP21" s="112"/>
      <c r="WQ21" s="112"/>
      <c r="WR21" s="112"/>
      <c r="WS21" s="112"/>
      <c r="WT21" s="112"/>
      <c r="WU21" s="112"/>
      <c r="WV21" s="112"/>
      <c r="WW21" s="112"/>
      <c r="WX21" s="112"/>
      <c r="WY21" s="112"/>
      <c r="WZ21" s="112"/>
      <c r="XA21" s="112"/>
      <c r="XB21" s="112"/>
      <c r="XC21" s="112"/>
      <c r="XD21" s="112"/>
      <c r="XE21" s="112"/>
      <c r="XF21" s="112"/>
      <c r="XG21" s="112"/>
      <c r="XH21" s="112"/>
      <c r="XI21" s="112"/>
      <c r="XJ21" s="112"/>
      <c r="XK21" s="112"/>
      <c r="XL21" s="112"/>
      <c r="XM21" s="112"/>
      <c r="XN21" s="112"/>
      <c r="XO21" s="112"/>
      <c r="XP21" s="112"/>
      <c r="XQ21" s="112"/>
      <c r="XR21" s="112"/>
      <c r="XS21" s="112"/>
      <c r="XT21" s="112"/>
      <c r="XU21" s="112"/>
      <c r="XV21" s="112"/>
      <c r="XW21" s="112"/>
      <c r="XX21" s="112"/>
      <c r="XY21" s="112"/>
      <c r="XZ21" s="112"/>
      <c r="YA21" s="112"/>
      <c r="YB21" s="112"/>
      <c r="YC21" s="112"/>
      <c r="YD21" s="112"/>
      <c r="YE21" s="112"/>
      <c r="YF21" s="112"/>
      <c r="YG21" s="112"/>
      <c r="YH21" s="112"/>
      <c r="YI21" s="112"/>
      <c r="YJ21" s="112"/>
      <c r="YK21" s="112"/>
      <c r="YL21" s="112"/>
      <c r="YM21" s="112"/>
      <c r="YN21" s="112"/>
      <c r="YO21" s="112"/>
      <c r="YP21" s="112"/>
      <c r="YQ21" s="112"/>
      <c r="YR21" s="112"/>
      <c r="YS21" s="112"/>
      <c r="YT21" s="112"/>
      <c r="YU21" s="112"/>
      <c r="YV21" s="112"/>
      <c r="YW21" s="112"/>
      <c r="YX21" s="112"/>
      <c r="YY21" s="112"/>
      <c r="YZ21" s="112"/>
      <c r="ZA21" s="112"/>
      <c r="ZB21" s="112"/>
      <c r="ZC21" s="112"/>
      <c r="ZD21" s="112"/>
      <c r="ZE21" s="112"/>
      <c r="ZF21" s="112"/>
      <c r="ZG21" s="112"/>
      <c r="ZH21" s="112"/>
      <c r="ZI21" s="112"/>
      <c r="ZJ21" s="112"/>
      <c r="ZK21" s="112"/>
      <c r="ZL21" s="112"/>
      <c r="ZM21" s="112"/>
      <c r="ZN21" s="112"/>
      <c r="ZO21" s="112"/>
      <c r="ZP21" s="112"/>
      <c r="ZQ21" s="112"/>
      <c r="ZR21" s="112"/>
      <c r="ZS21" s="112"/>
      <c r="ZT21" s="112"/>
      <c r="ZU21" s="112"/>
      <c r="ZV21" s="112"/>
      <c r="ZW21" s="112"/>
      <c r="ZX21" s="112"/>
      <c r="ZY21" s="112"/>
      <c r="ZZ21" s="112"/>
      <c r="AAA21" s="112"/>
      <c r="AAB21" s="112"/>
      <c r="AAC21" s="112"/>
      <c r="AAD21" s="112"/>
      <c r="AAE21" s="112"/>
      <c r="AAF21" s="112"/>
      <c r="AAG21" s="112"/>
      <c r="AAH21" s="112"/>
      <c r="AAI21" s="112"/>
      <c r="AAJ21" s="112"/>
      <c r="AAK21" s="112"/>
      <c r="AAL21" s="112"/>
      <c r="AAM21" s="112"/>
      <c r="AAN21" s="112"/>
      <c r="AAO21" s="112"/>
      <c r="AAP21" s="112"/>
      <c r="AAQ21" s="112"/>
      <c r="AAR21" s="112"/>
      <c r="AAS21" s="112"/>
      <c r="AAT21" s="112"/>
      <c r="AAU21" s="112"/>
      <c r="AAV21" s="112"/>
      <c r="AAW21" s="112"/>
      <c r="AAX21" s="112"/>
      <c r="AAY21" s="112"/>
      <c r="AAZ21" s="112"/>
      <c r="ABA21" s="112"/>
      <c r="ABB21" s="112"/>
      <c r="ABC21" s="112"/>
      <c r="ABD21" s="112"/>
      <c r="ABE21" s="112"/>
      <c r="ABF21" s="112"/>
      <c r="ABG21" s="112"/>
      <c r="ABH21" s="112"/>
      <c r="ABI21" s="112"/>
      <c r="ABJ21" s="112"/>
      <c r="ABK21" s="112"/>
      <c r="ABL21" s="112"/>
      <c r="ABM21" s="112"/>
      <c r="ABN21" s="112"/>
      <c r="ABO21" s="112"/>
      <c r="ABP21" s="112"/>
      <c r="ABQ21" s="112"/>
      <c r="ABR21" s="112"/>
      <c r="ABS21" s="112"/>
      <c r="ABT21" s="112"/>
      <c r="ABU21" s="112"/>
      <c r="ABV21" s="112"/>
      <c r="ABW21" s="112"/>
      <c r="ABX21" s="112"/>
      <c r="ABY21" s="112"/>
      <c r="ABZ21" s="112"/>
      <c r="ACA21" s="112"/>
      <c r="ACB21" s="112"/>
      <c r="ACC21" s="112"/>
      <c r="ACD21" s="112"/>
      <c r="ACE21" s="112"/>
      <c r="ACF21" s="112"/>
      <c r="ACG21" s="112"/>
      <c r="ACH21" s="112"/>
      <c r="ACI21" s="112"/>
      <c r="ACJ21" s="112"/>
      <c r="ACK21" s="112"/>
      <c r="ACL21" s="112"/>
      <c r="ACM21" s="112"/>
      <c r="ACN21" s="112"/>
      <c r="ACO21" s="112"/>
      <c r="ACP21" s="112"/>
      <c r="ACQ21" s="112"/>
      <c r="ACR21" s="112"/>
      <c r="ACS21" s="112"/>
      <c r="ACT21" s="112"/>
      <c r="ACU21" s="112"/>
      <c r="ACV21" s="112"/>
      <c r="ACW21" s="112"/>
      <c r="ACX21" s="112"/>
      <c r="ACY21" s="112"/>
      <c r="ACZ21" s="112"/>
      <c r="ADA21" s="112"/>
      <c r="ADB21" s="112"/>
      <c r="ADC21" s="112"/>
      <c r="ADD21" s="112"/>
      <c r="ADE21" s="112"/>
      <c r="ADF21" s="112"/>
      <c r="ADG21" s="112"/>
      <c r="ADH21" s="112"/>
      <c r="ADI21" s="112"/>
      <c r="ADJ21" s="112"/>
      <c r="ADK21" s="112"/>
      <c r="ADL21" s="112"/>
      <c r="ADM21" s="112"/>
      <c r="ADN21" s="112"/>
      <c r="ADO21" s="112"/>
      <c r="ADP21" s="112"/>
      <c r="ADQ21" s="112"/>
      <c r="ADR21" s="112"/>
      <c r="ADS21" s="112"/>
      <c r="ADT21" s="112"/>
      <c r="ADU21" s="112"/>
      <c r="ADV21" s="112"/>
      <c r="ADW21" s="112"/>
      <c r="ADX21" s="112"/>
      <c r="ADY21" s="112"/>
      <c r="ADZ21" s="112"/>
      <c r="AEA21" s="112"/>
      <c r="AEB21" s="112"/>
      <c r="AEC21" s="112"/>
      <c r="AED21" s="112"/>
      <c r="AEE21" s="112"/>
      <c r="AEF21" s="112"/>
      <c r="AEG21" s="112"/>
      <c r="AEH21" s="112"/>
      <c r="AEI21" s="112"/>
      <c r="AEJ21" s="112"/>
      <c r="AEK21" s="112"/>
      <c r="AEL21" s="112"/>
      <c r="AEM21" s="112"/>
      <c r="AEN21" s="112"/>
      <c r="AEO21" s="112"/>
      <c r="AEP21" s="112"/>
      <c r="AEQ21" s="112"/>
      <c r="AER21" s="112"/>
      <c r="AES21" s="112"/>
      <c r="AET21" s="112"/>
      <c r="AEU21" s="112"/>
      <c r="AEV21" s="112"/>
      <c r="AEW21" s="112"/>
      <c r="AEX21" s="112"/>
      <c r="AEY21" s="112"/>
      <c r="AEZ21" s="112"/>
      <c r="AFA21" s="112"/>
      <c r="AFB21" s="112"/>
      <c r="AFC21" s="112"/>
      <c r="AFD21" s="112"/>
      <c r="AFE21" s="112"/>
      <c r="AFF21" s="112"/>
      <c r="AFG21" s="112"/>
      <c r="AFH21" s="112"/>
      <c r="AFI21" s="112"/>
      <c r="AFJ21" s="112"/>
      <c r="AFK21" s="112"/>
      <c r="AFL21" s="112"/>
      <c r="AFM21" s="112"/>
      <c r="AFN21" s="112"/>
      <c r="AFO21" s="112"/>
      <c r="AFP21" s="112"/>
      <c r="AFQ21" s="112"/>
      <c r="AFR21" s="112"/>
      <c r="AFS21" s="112"/>
      <c r="AFT21" s="112"/>
      <c r="AFU21" s="112"/>
      <c r="AFV21" s="112"/>
      <c r="AFW21" s="112"/>
      <c r="AFX21" s="112"/>
      <c r="AFY21" s="112"/>
      <c r="AFZ21" s="112"/>
      <c r="AGA21" s="112"/>
      <c r="AGB21" s="112"/>
      <c r="AGC21" s="112"/>
      <c r="AGD21" s="112"/>
      <c r="AGE21" s="112"/>
      <c r="AGF21" s="112"/>
      <c r="AGG21" s="112"/>
      <c r="AGH21" s="112"/>
      <c r="AGI21" s="112"/>
      <c r="AGJ21" s="112"/>
      <c r="AGK21" s="112"/>
      <c r="AGL21" s="112"/>
      <c r="AGM21" s="112"/>
      <c r="AGN21" s="112"/>
      <c r="AGO21" s="112"/>
      <c r="AGP21" s="112"/>
      <c r="AGQ21" s="112"/>
      <c r="AGR21" s="112"/>
      <c r="AGS21" s="112"/>
      <c r="AGT21" s="112"/>
      <c r="AGU21" s="112"/>
      <c r="AGV21" s="112"/>
      <c r="AGW21" s="112"/>
      <c r="AGX21" s="112"/>
      <c r="AGY21" s="112"/>
      <c r="AGZ21" s="112"/>
      <c r="AHA21" s="112"/>
      <c r="AHB21" s="112"/>
      <c r="AHC21" s="112"/>
      <c r="AHD21" s="112"/>
      <c r="AHE21" s="112"/>
      <c r="AHF21" s="112"/>
      <c r="AHG21" s="112"/>
      <c r="AHH21" s="112"/>
      <c r="AHI21" s="112"/>
      <c r="AHJ21" s="112"/>
      <c r="AHK21" s="112"/>
      <c r="AHL21" s="112"/>
      <c r="AHM21" s="112"/>
      <c r="AHN21" s="112"/>
      <c r="AHO21" s="112"/>
      <c r="AHP21" s="112"/>
      <c r="AHQ21" s="112"/>
      <c r="AHR21" s="112"/>
      <c r="AHS21" s="112"/>
      <c r="AHT21" s="112"/>
      <c r="AHU21" s="112"/>
      <c r="AHV21" s="112"/>
      <c r="AHW21" s="112"/>
      <c r="AHX21" s="112"/>
      <c r="AHY21" s="112"/>
      <c r="AHZ21" s="112"/>
      <c r="AIA21" s="112"/>
      <c r="AIB21" s="112"/>
      <c r="AIC21" s="112"/>
      <c r="AID21" s="112"/>
      <c r="AIE21" s="112"/>
      <c r="AIF21" s="112"/>
      <c r="AIG21" s="112"/>
      <c r="AIH21" s="112"/>
      <c r="AII21" s="112"/>
      <c r="AIJ21" s="112"/>
      <c r="AIK21" s="112"/>
      <c r="AIL21" s="112"/>
      <c r="AIM21" s="112"/>
      <c r="AIN21" s="112"/>
      <c r="AIO21" s="112"/>
      <c r="AIP21" s="112"/>
      <c r="AIQ21" s="112"/>
      <c r="AIR21" s="112"/>
      <c r="AIS21" s="112"/>
      <c r="AIT21" s="112"/>
      <c r="AIU21" s="112"/>
      <c r="AIV21" s="112"/>
      <c r="AIW21" s="112"/>
      <c r="AIX21" s="112"/>
      <c r="AIY21" s="112"/>
      <c r="AIZ21" s="112"/>
      <c r="AJA21" s="112"/>
      <c r="AJB21" s="112"/>
      <c r="AJC21" s="112"/>
      <c r="AJD21" s="112"/>
      <c r="AJE21" s="112"/>
      <c r="AJF21" s="112"/>
      <c r="AJG21" s="112"/>
      <c r="AJH21" s="112"/>
      <c r="AJI21" s="112"/>
      <c r="AJJ21" s="112"/>
      <c r="AJK21" s="112"/>
      <c r="AJL21" s="112"/>
      <c r="AJM21" s="112"/>
      <c r="AJN21" s="112"/>
      <c r="AJO21" s="112"/>
      <c r="AJP21" s="112"/>
      <c r="AJQ21" s="112"/>
      <c r="AJR21" s="112"/>
      <c r="AJS21" s="112"/>
      <c r="AJT21" s="112"/>
      <c r="AJU21" s="112"/>
      <c r="AJV21" s="112"/>
      <c r="AJW21" s="112"/>
      <c r="AJX21" s="112"/>
      <c r="AJY21" s="112"/>
      <c r="AJZ21" s="112"/>
      <c r="AKA21" s="112"/>
      <c r="AKB21" s="112"/>
      <c r="AKC21" s="112"/>
      <c r="AKD21" s="112"/>
      <c r="AKE21" s="112"/>
      <c r="AKF21" s="112"/>
      <c r="AKG21" s="112"/>
      <c r="AKH21" s="112"/>
      <c r="AKI21" s="112"/>
      <c r="AKJ21" s="112"/>
      <c r="AKK21" s="112"/>
      <c r="AKL21" s="112"/>
      <c r="AKM21" s="112"/>
      <c r="AKN21" s="112"/>
      <c r="AKO21" s="112"/>
      <c r="AKP21" s="112"/>
      <c r="AKQ21" s="112"/>
      <c r="AKR21" s="112"/>
      <c r="AKS21" s="112"/>
      <c r="AKT21" s="112"/>
      <c r="AKU21" s="112"/>
      <c r="AKV21" s="112"/>
      <c r="AKW21" s="112"/>
      <c r="AKX21" s="112"/>
      <c r="AKY21" s="112"/>
      <c r="AKZ21" s="112"/>
      <c r="ALA21" s="112"/>
      <c r="ALB21" s="112"/>
      <c r="ALC21" s="112"/>
      <c r="ALD21" s="112"/>
      <c r="ALE21" s="112"/>
      <c r="ALF21" s="112"/>
      <c r="ALG21" s="112"/>
      <c r="ALH21" s="112"/>
      <c r="ALI21" s="112"/>
      <c r="ALJ21" s="112"/>
      <c r="ALK21" s="112"/>
      <c r="ALL21" s="112"/>
      <c r="ALM21" s="112"/>
      <c r="ALN21" s="112"/>
      <c r="ALO21" s="112"/>
      <c r="ALP21" s="112"/>
      <c r="ALQ21" s="112"/>
      <c r="ALR21" s="112"/>
      <c r="ALS21" s="112"/>
      <c r="ALT21" s="112"/>
      <c r="ALU21" s="112"/>
      <c r="ALV21" s="112"/>
      <c r="ALW21" s="112"/>
      <c r="ALX21" s="112"/>
      <c r="ALY21" s="112"/>
      <c r="ALZ21" s="112"/>
      <c r="AMA21" s="112"/>
      <c r="AMB21" s="112"/>
      <c r="AMC21" s="112"/>
      <c r="AMD21" s="112"/>
      <c r="AME21" s="112"/>
      <c r="AMF21" s="112"/>
      <c r="AMG21" s="112"/>
      <c r="AMH21" s="112"/>
      <c r="AMI21" s="112"/>
      <c r="AMJ21" s="112"/>
      <c r="AMK21" s="112"/>
      <c r="AML21" s="112"/>
      <c r="AMM21" s="112"/>
      <c r="AMN21" s="112"/>
      <c r="AMO21" s="112"/>
      <c r="AMP21" s="112"/>
      <c r="AMQ21" s="112"/>
      <c r="AMR21" s="112"/>
      <c r="AMS21" s="112"/>
      <c r="AMT21" s="112"/>
      <c r="AMU21" s="112"/>
      <c r="AMV21" s="112"/>
      <c r="AMW21" s="112"/>
      <c r="AMX21" s="112"/>
      <c r="AMY21" s="112"/>
      <c r="AMZ21" s="112"/>
      <c r="ANA21" s="112"/>
      <c r="ANB21" s="112"/>
      <c r="ANC21" s="112"/>
      <c r="AND21" s="112"/>
      <c r="ANE21" s="112"/>
      <c r="ANF21" s="112"/>
      <c r="ANG21" s="112"/>
      <c r="ANH21" s="112"/>
      <c r="ANI21" s="112"/>
      <c r="ANJ21" s="112"/>
      <c r="ANK21" s="112"/>
      <c r="ANL21" s="112"/>
      <c r="ANM21" s="112"/>
      <c r="ANN21" s="112"/>
      <c r="ANO21" s="112"/>
      <c r="ANP21" s="112"/>
      <c r="ANQ21" s="112"/>
      <c r="ANR21" s="112"/>
      <c r="ANS21" s="112"/>
      <c r="ANT21" s="112"/>
      <c r="ANU21" s="112"/>
      <c r="ANV21" s="112"/>
      <c r="ANW21" s="112"/>
      <c r="ANX21" s="112"/>
      <c r="ANY21" s="112"/>
      <c r="ANZ21" s="112"/>
      <c r="AOA21" s="112"/>
      <c r="AOB21" s="112"/>
      <c r="AOC21" s="112"/>
      <c r="AOD21" s="112"/>
      <c r="AOE21" s="112"/>
      <c r="AOF21" s="112"/>
      <c r="AOG21" s="112"/>
      <c r="AOH21" s="112"/>
      <c r="AOI21" s="112"/>
      <c r="AOJ21" s="112"/>
      <c r="AOK21" s="112"/>
      <c r="AOL21" s="112"/>
      <c r="AOM21" s="112"/>
      <c r="AON21" s="112"/>
      <c r="AOO21" s="112"/>
      <c r="AOP21" s="112"/>
      <c r="AOQ21" s="112"/>
      <c r="AOR21" s="112"/>
      <c r="AOS21" s="112"/>
      <c r="AOT21" s="112"/>
      <c r="AOU21" s="112"/>
      <c r="AOV21" s="112"/>
      <c r="AOW21" s="112"/>
      <c r="AOX21" s="112"/>
      <c r="AOY21" s="112"/>
      <c r="AOZ21" s="112"/>
      <c r="APA21" s="112"/>
      <c r="APB21" s="112"/>
      <c r="APC21" s="112"/>
      <c r="APD21" s="112"/>
      <c r="APE21" s="112"/>
      <c r="APF21" s="112"/>
      <c r="APG21" s="112"/>
      <c r="APH21" s="112"/>
      <c r="API21" s="112"/>
      <c r="APJ21" s="112"/>
      <c r="APK21" s="112"/>
      <c r="APL21" s="112"/>
      <c r="APM21" s="112"/>
      <c r="APN21" s="112"/>
      <c r="APO21" s="112"/>
      <c r="APP21" s="112"/>
      <c r="APQ21" s="112"/>
      <c r="APR21" s="112"/>
      <c r="APS21" s="112"/>
      <c r="APT21" s="112"/>
      <c r="APU21" s="112"/>
      <c r="APV21" s="112"/>
      <c r="APW21" s="112"/>
      <c r="APX21" s="112"/>
      <c r="APY21" s="112"/>
      <c r="APZ21" s="112"/>
      <c r="AQA21" s="112"/>
      <c r="AQB21" s="112"/>
      <c r="AQC21" s="112"/>
      <c r="AQD21" s="112"/>
      <c r="AQE21" s="112"/>
      <c r="AQF21" s="112"/>
      <c r="AQG21" s="112"/>
      <c r="AQH21" s="112"/>
      <c r="AQI21" s="112"/>
      <c r="AQJ21" s="112"/>
      <c r="AQK21" s="112"/>
      <c r="AQL21" s="112"/>
      <c r="AQM21" s="112"/>
      <c r="AQN21" s="112"/>
      <c r="AQO21" s="112"/>
      <c r="AQP21" s="112"/>
      <c r="AQQ21" s="112"/>
      <c r="AQR21" s="112"/>
      <c r="AQS21" s="112"/>
      <c r="AQT21" s="112"/>
      <c r="AQU21" s="112"/>
      <c r="AQV21" s="112"/>
      <c r="AQW21" s="112"/>
      <c r="AQX21" s="112"/>
      <c r="AQY21" s="112"/>
      <c r="AQZ21" s="112"/>
      <c r="ARA21" s="112"/>
      <c r="ARB21" s="112"/>
      <c r="ARC21" s="112"/>
      <c r="ARD21" s="112"/>
      <c r="ARE21" s="112"/>
      <c r="ARF21" s="112"/>
      <c r="ARG21" s="112"/>
      <c r="ARH21" s="112"/>
      <c r="ARI21" s="112"/>
      <c r="ARJ21" s="112"/>
      <c r="ARK21" s="112"/>
      <c r="ARL21" s="112"/>
      <c r="ARM21" s="112"/>
      <c r="ARN21" s="112"/>
      <c r="ARO21" s="112"/>
      <c r="ARP21" s="112"/>
      <c r="ARQ21" s="112"/>
      <c r="ARR21" s="112"/>
      <c r="ARS21" s="112"/>
      <c r="ART21" s="112"/>
      <c r="ARU21" s="112"/>
      <c r="ARV21" s="112"/>
      <c r="ARW21" s="112"/>
      <c r="ARX21" s="112"/>
      <c r="ARY21" s="112"/>
      <c r="ARZ21" s="112"/>
      <c r="ASA21" s="112"/>
      <c r="ASB21" s="112"/>
      <c r="ASC21" s="112"/>
      <c r="ASD21" s="112"/>
      <c r="ASE21" s="112"/>
      <c r="ASF21" s="112"/>
      <c r="ASG21" s="112"/>
      <c r="ASH21" s="112"/>
      <c r="ASI21" s="112"/>
      <c r="ASJ21" s="112"/>
      <c r="ASK21" s="112"/>
      <c r="ASL21" s="112"/>
      <c r="ASM21" s="112"/>
      <c r="ASN21" s="112"/>
      <c r="ASO21" s="112"/>
      <c r="ASP21" s="112"/>
      <c r="ASQ21" s="112"/>
      <c r="ASR21" s="112"/>
      <c r="ASS21" s="112"/>
      <c r="AST21" s="112"/>
      <c r="ASU21" s="112"/>
      <c r="ASV21" s="112"/>
      <c r="ASW21" s="112"/>
      <c r="ASX21" s="112"/>
      <c r="ASY21" s="112"/>
      <c r="ASZ21" s="112"/>
      <c r="ATA21" s="112"/>
      <c r="ATB21" s="112"/>
      <c r="ATC21" s="112"/>
      <c r="ATD21" s="112"/>
      <c r="ATE21" s="112"/>
      <c r="ATF21" s="112"/>
      <c r="ATG21" s="112"/>
      <c r="ATH21" s="112"/>
      <c r="ATI21" s="112"/>
      <c r="ATJ21" s="112"/>
      <c r="ATK21" s="112"/>
      <c r="ATL21" s="112"/>
      <c r="ATM21" s="112"/>
      <c r="ATN21" s="112"/>
      <c r="ATO21" s="112"/>
      <c r="ATP21" s="112"/>
      <c r="ATQ21" s="112"/>
      <c r="ATR21" s="112"/>
      <c r="ATS21" s="112"/>
      <c r="ATT21" s="112"/>
      <c r="ATU21" s="112"/>
      <c r="ATV21" s="112"/>
      <c r="ATW21" s="112"/>
      <c r="ATX21" s="112"/>
      <c r="ATY21" s="112"/>
      <c r="ATZ21" s="112"/>
      <c r="AUA21" s="112"/>
      <c r="AUB21" s="112"/>
      <c r="AUC21" s="112"/>
      <c r="AUD21" s="112"/>
      <c r="AUE21" s="112"/>
      <c r="AUF21" s="112"/>
      <c r="AUG21" s="112"/>
      <c r="AUH21" s="112"/>
      <c r="AUI21" s="112"/>
      <c r="AUJ21" s="112"/>
      <c r="AUK21" s="112"/>
      <c r="AUL21" s="112"/>
      <c r="AUM21" s="112"/>
      <c r="AUN21" s="112"/>
      <c r="AUO21" s="112"/>
      <c r="AUP21" s="112"/>
      <c r="AUQ21" s="112"/>
      <c r="AUR21" s="112"/>
      <c r="AUS21" s="112"/>
      <c r="AUT21" s="112"/>
      <c r="AUU21" s="112"/>
      <c r="AUV21" s="112"/>
      <c r="AUW21" s="112"/>
      <c r="AUX21" s="112"/>
      <c r="AUY21" s="112"/>
      <c r="AUZ21" s="112"/>
      <c r="AVA21" s="112"/>
      <c r="AVB21" s="112"/>
      <c r="AVC21" s="112"/>
      <c r="AVD21" s="112"/>
      <c r="AVE21" s="112"/>
      <c r="AVF21" s="112"/>
      <c r="AVG21" s="112"/>
      <c r="AVH21" s="112"/>
      <c r="AVI21" s="112"/>
      <c r="AVJ21" s="112"/>
      <c r="AVK21" s="112"/>
      <c r="AVL21" s="112"/>
      <c r="AVM21" s="112"/>
      <c r="AVN21" s="112"/>
      <c r="AVO21" s="112"/>
      <c r="AVP21" s="112"/>
      <c r="AVQ21" s="112"/>
      <c r="AVR21" s="112"/>
      <c r="AVS21" s="112"/>
      <c r="AVT21" s="112"/>
      <c r="AVU21" s="112"/>
      <c r="AVV21" s="112"/>
      <c r="AVW21" s="112"/>
      <c r="AVX21" s="112"/>
      <c r="AVY21" s="112"/>
      <c r="AVZ21" s="112"/>
      <c r="AWA21" s="112"/>
      <c r="AWB21" s="112"/>
      <c r="AWC21" s="112"/>
      <c r="AWD21" s="112"/>
      <c r="AWE21" s="112"/>
      <c r="AWF21" s="112"/>
      <c r="AWG21" s="112"/>
      <c r="AWH21" s="112"/>
      <c r="AWI21" s="112"/>
      <c r="AWJ21" s="112"/>
      <c r="AWK21" s="112"/>
      <c r="AWL21" s="112"/>
      <c r="AWM21" s="112"/>
      <c r="AWN21" s="112"/>
      <c r="AWO21" s="112"/>
      <c r="AWP21" s="112"/>
      <c r="AWQ21" s="112"/>
      <c r="AWR21" s="112"/>
      <c r="AWS21" s="112"/>
      <c r="AWT21" s="112"/>
      <c r="AWU21" s="112"/>
      <c r="AWV21" s="112"/>
      <c r="AWW21" s="112"/>
      <c r="AWX21" s="112"/>
      <c r="AWY21" s="112"/>
      <c r="AWZ21" s="112"/>
      <c r="AXA21" s="112"/>
      <c r="AXB21" s="112"/>
      <c r="AXC21" s="112"/>
      <c r="AXD21" s="112"/>
      <c r="AXE21" s="112"/>
      <c r="AXF21" s="112"/>
      <c r="AXG21" s="112"/>
      <c r="AXH21" s="112"/>
      <c r="AXI21" s="112"/>
      <c r="AXJ21" s="112"/>
      <c r="AXK21" s="112"/>
      <c r="AXL21" s="112"/>
      <c r="AXM21" s="112"/>
      <c r="AXN21" s="112"/>
      <c r="AXO21" s="112"/>
      <c r="AXP21" s="112"/>
      <c r="AXQ21" s="112"/>
      <c r="AXR21" s="112"/>
      <c r="AXS21" s="112"/>
      <c r="AXT21" s="112"/>
      <c r="AXU21" s="112"/>
      <c r="AXV21" s="112"/>
      <c r="AXW21" s="112"/>
      <c r="AXX21" s="112"/>
      <c r="AXY21" s="112"/>
      <c r="AXZ21" s="112"/>
      <c r="AYA21" s="112"/>
      <c r="AYB21" s="112"/>
      <c r="AYC21" s="112"/>
      <c r="AYD21" s="112"/>
      <c r="AYE21" s="112"/>
      <c r="AYF21" s="112"/>
      <c r="AYG21" s="112"/>
      <c r="AYH21" s="112"/>
      <c r="AYI21" s="112"/>
      <c r="AYJ21" s="112"/>
      <c r="AYK21" s="112"/>
      <c r="AYL21" s="112"/>
      <c r="AYM21" s="112"/>
      <c r="AYN21" s="112"/>
      <c r="AYO21" s="112"/>
      <c r="AYP21" s="112"/>
      <c r="AYQ21" s="112"/>
      <c r="AYR21" s="112"/>
      <c r="AYS21" s="112"/>
      <c r="AYT21" s="112"/>
      <c r="AYU21" s="112"/>
      <c r="AYV21" s="112"/>
      <c r="AYW21" s="112"/>
      <c r="AYX21" s="112"/>
      <c r="AYY21" s="112"/>
      <c r="AYZ21" s="112"/>
      <c r="AZA21" s="112"/>
      <c r="AZB21" s="112"/>
      <c r="AZC21" s="112"/>
      <c r="AZD21" s="112"/>
      <c r="AZE21" s="112"/>
      <c r="AZF21" s="112"/>
      <c r="AZG21" s="112"/>
      <c r="AZH21" s="112"/>
      <c r="AZI21" s="112"/>
      <c r="AZJ21" s="112"/>
      <c r="AZK21" s="112"/>
      <c r="AZL21" s="112"/>
      <c r="AZM21" s="112"/>
      <c r="AZN21" s="112"/>
      <c r="AZO21" s="112"/>
      <c r="AZP21" s="112"/>
      <c r="AZQ21" s="112"/>
      <c r="AZR21" s="112"/>
      <c r="AZS21" s="112"/>
      <c r="AZT21" s="112"/>
      <c r="AZU21" s="112"/>
      <c r="AZV21" s="112"/>
      <c r="AZW21" s="112"/>
      <c r="AZX21" s="112"/>
      <c r="AZY21" s="112"/>
      <c r="AZZ21" s="112"/>
      <c r="BAA21" s="112"/>
      <c r="BAB21" s="112"/>
      <c r="BAC21" s="112"/>
      <c r="BAD21" s="112"/>
      <c r="BAE21" s="112"/>
      <c r="BAF21" s="112"/>
      <c r="BAG21" s="112"/>
      <c r="BAH21" s="112"/>
      <c r="BAI21" s="112"/>
      <c r="BAJ21" s="112"/>
      <c r="BAK21" s="112"/>
      <c r="BAL21" s="112"/>
      <c r="BAM21" s="112"/>
      <c r="BAN21" s="112"/>
      <c r="BAO21" s="112"/>
      <c r="BAP21" s="112"/>
      <c r="BAQ21" s="112"/>
      <c r="BAR21" s="112"/>
      <c r="BAS21" s="112"/>
      <c r="BAT21" s="112"/>
      <c r="BAU21" s="112"/>
      <c r="BAV21" s="112"/>
    </row>
    <row r="22" spans="1:1400" s="200" customFormat="1" ht="24.75" customHeight="1">
      <c r="A22" s="202">
        <v>1</v>
      </c>
      <c r="B22" s="203" t="s">
        <v>51</v>
      </c>
      <c r="C22" s="216"/>
      <c r="D22" s="205" t="s">
        <v>52</v>
      </c>
      <c r="E22" s="206">
        <v>333165998663</v>
      </c>
      <c r="F22" s="207" t="s">
        <v>30</v>
      </c>
      <c r="G22" s="208">
        <v>8.3000000000000007</v>
      </c>
      <c r="H22" s="208">
        <v>5</v>
      </c>
      <c r="I22" s="243">
        <v>61680226861</v>
      </c>
      <c r="J22" s="219">
        <f t="shared" si="0"/>
        <v>18.513361840200901</v>
      </c>
      <c r="K22" s="219">
        <f t="shared" si="1"/>
        <v>18.513361840200901</v>
      </c>
      <c r="L22" s="219">
        <f t="shared" si="4"/>
        <v>-13.513361840200901</v>
      </c>
      <c r="M22" s="220">
        <f t="shared" si="5"/>
        <v>271485771802</v>
      </c>
      <c r="N22" s="219">
        <f t="shared" si="2"/>
        <v>81.486638159799099</v>
      </c>
      <c r="O22" s="224"/>
      <c r="P22" s="221"/>
      <c r="Q22" s="224"/>
      <c r="R22" s="112"/>
      <c r="S22" s="112"/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2"/>
      <c r="AJ22" s="112"/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112"/>
      <c r="BC22" s="112"/>
      <c r="BD22" s="112"/>
      <c r="BE22" s="112"/>
      <c r="BF22" s="112"/>
      <c r="BG22" s="112"/>
      <c r="BH22" s="112"/>
      <c r="BI22" s="112"/>
      <c r="BJ22" s="112"/>
      <c r="BK22" s="112"/>
      <c r="BL22" s="112"/>
      <c r="BM22" s="112"/>
      <c r="BN22" s="112"/>
      <c r="BO22" s="112"/>
      <c r="BP22" s="112"/>
      <c r="BQ22" s="112"/>
      <c r="BR22" s="112"/>
      <c r="BS22" s="112"/>
      <c r="BT22" s="112"/>
      <c r="BU22" s="112"/>
      <c r="BV22" s="112"/>
      <c r="BW22" s="112"/>
      <c r="BX22" s="112"/>
      <c r="BY22" s="112"/>
      <c r="BZ22" s="112"/>
      <c r="CA22" s="112"/>
      <c r="CB22" s="112"/>
      <c r="CC22" s="112"/>
      <c r="CD22" s="112"/>
      <c r="CE22" s="112"/>
      <c r="CF22" s="112"/>
      <c r="CG22" s="112"/>
      <c r="CH22" s="112"/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/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112"/>
      <c r="DV22" s="112"/>
      <c r="DW22" s="112"/>
      <c r="DX22" s="112"/>
      <c r="DY22" s="112"/>
      <c r="DZ22" s="112"/>
      <c r="EA22" s="112"/>
      <c r="EB22" s="112"/>
      <c r="EC22" s="112"/>
      <c r="ED22" s="112"/>
      <c r="EE22" s="112"/>
      <c r="EF22" s="112"/>
      <c r="EG22" s="112"/>
      <c r="EH22" s="112"/>
      <c r="EI22" s="112"/>
      <c r="EJ22" s="112"/>
      <c r="EK22" s="112"/>
      <c r="EL22" s="112"/>
      <c r="EM22" s="112"/>
      <c r="EN22" s="112"/>
      <c r="EO22" s="112"/>
      <c r="EP22" s="112"/>
      <c r="EQ22" s="112"/>
      <c r="ER22" s="112"/>
      <c r="ES22" s="112"/>
      <c r="ET22" s="112"/>
      <c r="EU22" s="112"/>
      <c r="EV22" s="112"/>
      <c r="EW22" s="112"/>
      <c r="EX22" s="112"/>
      <c r="EY22" s="112"/>
      <c r="EZ22" s="112"/>
      <c r="FA22" s="112"/>
      <c r="FB22" s="112"/>
      <c r="FC22" s="112"/>
      <c r="FD22" s="112"/>
      <c r="FE22" s="112"/>
      <c r="FF22" s="112"/>
      <c r="FG22" s="112"/>
      <c r="FH22" s="112"/>
      <c r="FI22" s="112"/>
      <c r="FJ22" s="112"/>
      <c r="FK22" s="112"/>
      <c r="FL22" s="112"/>
      <c r="FM22" s="112"/>
      <c r="FN22" s="112"/>
      <c r="FO22" s="112"/>
      <c r="FP22" s="112"/>
      <c r="FQ22" s="112"/>
      <c r="FR22" s="112"/>
      <c r="FS22" s="112"/>
      <c r="FT22" s="112"/>
      <c r="FU22" s="112"/>
      <c r="FV22" s="112"/>
      <c r="FW22" s="112"/>
      <c r="FX22" s="112"/>
      <c r="FY22" s="112"/>
      <c r="FZ22" s="112"/>
      <c r="GA22" s="112"/>
      <c r="GB22" s="112"/>
      <c r="GC22" s="112"/>
      <c r="GD22" s="112"/>
      <c r="GE22" s="112"/>
      <c r="GF22" s="112"/>
      <c r="GG22" s="112"/>
      <c r="GH22" s="112"/>
      <c r="GI22" s="112"/>
      <c r="GJ22" s="112"/>
      <c r="GK22" s="112"/>
      <c r="GL22" s="112"/>
      <c r="GM22" s="112"/>
      <c r="GN22" s="112"/>
      <c r="GO22" s="112"/>
      <c r="GP22" s="112"/>
      <c r="GQ22" s="112"/>
      <c r="GR22" s="112"/>
      <c r="GS22" s="112"/>
      <c r="GT22" s="112"/>
      <c r="GU22" s="112"/>
      <c r="GV22" s="112"/>
      <c r="GW22" s="112"/>
      <c r="GX22" s="112"/>
      <c r="GY22" s="112"/>
      <c r="GZ22" s="112"/>
      <c r="HA22" s="112"/>
      <c r="HB22" s="112"/>
      <c r="HC22" s="112"/>
      <c r="HD22" s="112"/>
      <c r="HE22" s="112"/>
      <c r="HF22" s="112"/>
      <c r="HG22" s="112"/>
      <c r="HH22" s="112"/>
      <c r="HI22" s="112"/>
      <c r="HJ22" s="112"/>
      <c r="HK22" s="112"/>
      <c r="HL22" s="112"/>
      <c r="HM22" s="112"/>
      <c r="HN22" s="112"/>
      <c r="HO22" s="112"/>
      <c r="HP22" s="112"/>
      <c r="HQ22" s="112"/>
      <c r="HR22" s="112"/>
      <c r="HS22" s="112"/>
      <c r="HT22" s="112"/>
      <c r="HU22" s="112"/>
      <c r="HV22" s="112"/>
      <c r="HW22" s="112"/>
      <c r="HX22" s="112"/>
      <c r="HY22" s="112"/>
      <c r="HZ22" s="112"/>
      <c r="IA22" s="112"/>
      <c r="IB22" s="112"/>
      <c r="IC22" s="112"/>
      <c r="ID22" s="112"/>
      <c r="IE22" s="112"/>
      <c r="IF22" s="112"/>
      <c r="IG22" s="112"/>
      <c r="IH22" s="112"/>
      <c r="II22" s="112"/>
      <c r="IJ22" s="112"/>
      <c r="IK22" s="112"/>
      <c r="IL22" s="112"/>
      <c r="IM22" s="112"/>
      <c r="IN22" s="112"/>
      <c r="IO22" s="112"/>
      <c r="IP22" s="112"/>
      <c r="IQ22" s="112"/>
      <c r="IR22" s="112"/>
      <c r="IS22" s="112"/>
      <c r="IT22" s="112"/>
      <c r="IU22" s="112"/>
      <c r="IV22" s="112"/>
      <c r="IW22" s="112"/>
      <c r="IX22" s="112"/>
      <c r="IY22" s="112"/>
      <c r="IZ22" s="112"/>
      <c r="JA22" s="112"/>
      <c r="JB22" s="112"/>
      <c r="JC22" s="112"/>
      <c r="JD22" s="112"/>
      <c r="JE22" s="112"/>
      <c r="JF22" s="112"/>
      <c r="JG22" s="112"/>
      <c r="JH22" s="112"/>
      <c r="JI22" s="112"/>
      <c r="JJ22" s="112"/>
      <c r="JK22" s="112"/>
      <c r="JL22" s="112"/>
      <c r="JM22" s="112"/>
      <c r="JN22" s="112"/>
      <c r="JO22" s="112"/>
      <c r="JP22" s="112"/>
      <c r="JQ22" s="112"/>
      <c r="JR22" s="112"/>
      <c r="JS22" s="112"/>
      <c r="JT22" s="112"/>
      <c r="JU22" s="112"/>
      <c r="JV22" s="112"/>
      <c r="JW22" s="112"/>
      <c r="JX22" s="112"/>
      <c r="JY22" s="112"/>
      <c r="JZ22" s="112"/>
      <c r="KA22" s="112"/>
      <c r="KB22" s="112"/>
      <c r="KC22" s="112"/>
      <c r="KD22" s="112"/>
      <c r="KE22" s="112"/>
      <c r="KF22" s="112"/>
      <c r="KG22" s="112"/>
      <c r="KH22" s="112"/>
      <c r="KI22" s="112"/>
      <c r="KJ22" s="112"/>
      <c r="KK22" s="112"/>
      <c r="KL22" s="112"/>
      <c r="KM22" s="112"/>
      <c r="KN22" s="112"/>
      <c r="KO22" s="112"/>
      <c r="KP22" s="112"/>
      <c r="KQ22" s="112"/>
      <c r="KR22" s="112"/>
      <c r="KS22" s="112"/>
      <c r="KT22" s="112"/>
      <c r="KU22" s="112"/>
      <c r="KV22" s="112"/>
      <c r="KW22" s="112"/>
      <c r="KX22" s="112"/>
      <c r="KY22" s="112"/>
      <c r="KZ22" s="112"/>
      <c r="LA22" s="112"/>
      <c r="LB22" s="112"/>
      <c r="LC22" s="112"/>
      <c r="LD22" s="112"/>
      <c r="LE22" s="112"/>
      <c r="LF22" s="112"/>
      <c r="LG22" s="112"/>
      <c r="LH22" s="112"/>
      <c r="LI22" s="112"/>
      <c r="LJ22" s="112"/>
      <c r="LK22" s="112"/>
      <c r="LL22" s="112"/>
      <c r="LM22" s="112"/>
      <c r="LN22" s="112"/>
      <c r="LO22" s="112"/>
      <c r="LP22" s="112"/>
      <c r="LQ22" s="112"/>
      <c r="LR22" s="112"/>
      <c r="LS22" s="112"/>
      <c r="LT22" s="112"/>
      <c r="LU22" s="112"/>
      <c r="LV22" s="112"/>
      <c r="LW22" s="112"/>
      <c r="LX22" s="112"/>
      <c r="LY22" s="112"/>
      <c r="LZ22" s="112"/>
      <c r="MA22" s="112"/>
      <c r="MB22" s="112"/>
      <c r="MC22" s="112"/>
      <c r="MD22" s="112"/>
      <c r="ME22" s="112"/>
      <c r="MF22" s="112"/>
      <c r="MG22" s="112"/>
      <c r="MH22" s="112"/>
      <c r="MI22" s="112"/>
      <c r="MJ22" s="112"/>
      <c r="MK22" s="112"/>
      <c r="ML22" s="112"/>
      <c r="MM22" s="112"/>
      <c r="MN22" s="112"/>
      <c r="MO22" s="112"/>
      <c r="MP22" s="112"/>
      <c r="MQ22" s="112"/>
      <c r="MR22" s="112"/>
      <c r="MS22" s="112"/>
      <c r="MT22" s="112"/>
      <c r="MU22" s="112"/>
      <c r="MV22" s="112"/>
      <c r="MW22" s="112"/>
      <c r="MX22" s="112"/>
      <c r="MY22" s="112"/>
      <c r="MZ22" s="112"/>
      <c r="NA22" s="112"/>
      <c r="NB22" s="112"/>
      <c r="NC22" s="112"/>
      <c r="ND22" s="112"/>
      <c r="NE22" s="112"/>
      <c r="NF22" s="112"/>
      <c r="NG22" s="112"/>
      <c r="NH22" s="112"/>
      <c r="NI22" s="112"/>
      <c r="NJ22" s="112"/>
      <c r="NK22" s="112"/>
      <c r="NL22" s="112"/>
      <c r="NM22" s="112"/>
      <c r="NN22" s="112"/>
      <c r="NO22" s="112"/>
      <c r="NP22" s="112"/>
      <c r="NQ22" s="112"/>
      <c r="NR22" s="112"/>
      <c r="NS22" s="112"/>
      <c r="NT22" s="112"/>
      <c r="NU22" s="112"/>
      <c r="NV22" s="112"/>
      <c r="NW22" s="112"/>
      <c r="NX22" s="112"/>
      <c r="NY22" s="112"/>
      <c r="NZ22" s="112"/>
      <c r="OA22" s="112"/>
      <c r="OB22" s="112"/>
      <c r="OC22" s="112"/>
      <c r="OD22" s="112"/>
      <c r="OE22" s="112"/>
      <c r="OF22" s="112"/>
      <c r="OG22" s="112"/>
      <c r="OH22" s="112"/>
      <c r="OI22" s="112"/>
      <c r="OJ22" s="112"/>
      <c r="OK22" s="112"/>
      <c r="OL22" s="112"/>
      <c r="OM22" s="112"/>
      <c r="ON22" s="112"/>
      <c r="OO22" s="112"/>
      <c r="OP22" s="112"/>
      <c r="OQ22" s="112"/>
      <c r="OR22" s="112"/>
      <c r="OS22" s="112"/>
      <c r="OT22" s="112"/>
      <c r="OU22" s="112"/>
      <c r="OV22" s="112"/>
      <c r="OW22" s="112"/>
      <c r="OX22" s="112"/>
      <c r="OY22" s="112"/>
      <c r="OZ22" s="112"/>
      <c r="PA22" s="112"/>
      <c r="PB22" s="112"/>
      <c r="PC22" s="112"/>
      <c r="PD22" s="112"/>
      <c r="PE22" s="112"/>
      <c r="PF22" s="112"/>
      <c r="PG22" s="112"/>
      <c r="PH22" s="112"/>
      <c r="PI22" s="112"/>
      <c r="PJ22" s="112"/>
      <c r="PK22" s="112"/>
      <c r="PL22" s="112"/>
      <c r="PM22" s="112"/>
      <c r="PN22" s="112"/>
      <c r="PO22" s="112"/>
      <c r="PP22" s="112"/>
      <c r="PQ22" s="112"/>
      <c r="PR22" s="112"/>
      <c r="PS22" s="112"/>
      <c r="PT22" s="112"/>
      <c r="PU22" s="112"/>
      <c r="PV22" s="112"/>
      <c r="PW22" s="112"/>
      <c r="PX22" s="112"/>
      <c r="PY22" s="112"/>
      <c r="PZ22" s="112"/>
      <c r="QA22" s="112"/>
      <c r="QB22" s="112"/>
      <c r="QC22" s="112"/>
      <c r="QD22" s="112"/>
      <c r="QE22" s="112"/>
      <c r="QF22" s="112"/>
      <c r="QG22" s="112"/>
      <c r="QH22" s="112"/>
      <c r="QI22" s="112"/>
      <c r="QJ22" s="112"/>
      <c r="QK22" s="112"/>
      <c r="QL22" s="112"/>
      <c r="QM22" s="112"/>
      <c r="QN22" s="112"/>
      <c r="QO22" s="112"/>
      <c r="QP22" s="112"/>
      <c r="QQ22" s="112"/>
      <c r="QR22" s="112"/>
      <c r="QS22" s="112"/>
      <c r="QT22" s="112"/>
      <c r="QU22" s="112"/>
      <c r="QV22" s="112"/>
      <c r="QW22" s="112"/>
      <c r="QX22" s="112"/>
      <c r="QY22" s="112"/>
      <c r="QZ22" s="112"/>
      <c r="RA22" s="112"/>
      <c r="RB22" s="112"/>
      <c r="RC22" s="112"/>
      <c r="RD22" s="112"/>
      <c r="RE22" s="112"/>
      <c r="RF22" s="112"/>
      <c r="RG22" s="112"/>
      <c r="RH22" s="112"/>
      <c r="RI22" s="112"/>
      <c r="RJ22" s="112"/>
      <c r="RK22" s="112"/>
      <c r="RL22" s="112"/>
      <c r="RM22" s="112"/>
      <c r="RN22" s="112"/>
      <c r="RO22" s="112"/>
      <c r="RP22" s="112"/>
      <c r="RQ22" s="112"/>
      <c r="RR22" s="112"/>
      <c r="RS22" s="112"/>
      <c r="RT22" s="112"/>
      <c r="RU22" s="112"/>
      <c r="RV22" s="112"/>
      <c r="RW22" s="112"/>
      <c r="RX22" s="112"/>
      <c r="RY22" s="112"/>
      <c r="RZ22" s="112"/>
      <c r="SA22" s="112"/>
      <c r="SB22" s="112"/>
      <c r="SC22" s="112"/>
      <c r="SD22" s="112"/>
      <c r="SE22" s="112"/>
      <c r="SF22" s="112"/>
      <c r="SG22" s="112"/>
      <c r="SH22" s="112"/>
      <c r="SI22" s="112"/>
      <c r="SJ22" s="112"/>
      <c r="SK22" s="112"/>
      <c r="SL22" s="112"/>
      <c r="SM22" s="112"/>
      <c r="SN22" s="112"/>
      <c r="SO22" s="112"/>
      <c r="SP22" s="112"/>
      <c r="SQ22" s="112"/>
      <c r="SR22" s="112"/>
      <c r="SS22" s="112"/>
      <c r="ST22" s="112"/>
      <c r="SU22" s="112"/>
      <c r="SV22" s="112"/>
      <c r="SW22" s="112"/>
      <c r="SX22" s="112"/>
      <c r="SY22" s="112"/>
      <c r="SZ22" s="112"/>
      <c r="TA22" s="112"/>
      <c r="TB22" s="112"/>
      <c r="TC22" s="112"/>
      <c r="TD22" s="112"/>
      <c r="TE22" s="112"/>
      <c r="TF22" s="112"/>
      <c r="TG22" s="112"/>
      <c r="TH22" s="112"/>
      <c r="TI22" s="112"/>
      <c r="TJ22" s="112"/>
      <c r="TK22" s="112"/>
      <c r="TL22" s="112"/>
      <c r="TM22" s="112"/>
      <c r="TN22" s="112"/>
      <c r="TO22" s="112"/>
      <c r="TP22" s="112"/>
      <c r="TQ22" s="112"/>
      <c r="TR22" s="112"/>
      <c r="TS22" s="112"/>
      <c r="TT22" s="112"/>
      <c r="TU22" s="112"/>
      <c r="TV22" s="112"/>
      <c r="TW22" s="112"/>
      <c r="TX22" s="112"/>
      <c r="TY22" s="112"/>
      <c r="TZ22" s="112"/>
      <c r="UA22" s="112"/>
      <c r="UB22" s="112"/>
      <c r="UC22" s="112"/>
      <c r="UD22" s="112"/>
      <c r="UE22" s="112"/>
      <c r="UF22" s="112"/>
      <c r="UG22" s="112"/>
      <c r="UH22" s="112"/>
      <c r="UI22" s="112"/>
      <c r="UJ22" s="112"/>
      <c r="UK22" s="112"/>
      <c r="UL22" s="112"/>
      <c r="UM22" s="112"/>
      <c r="UN22" s="112"/>
      <c r="UO22" s="112"/>
      <c r="UP22" s="112"/>
      <c r="UQ22" s="112"/>
      <c r="UR22" s="112"/>
      <c r="US22" s="112"/>
      <c r="UT22" s="112"/>
      <c r="UU22" s="112"/>
      <c r="UV22" s="112"/>
      <c r="UW22" s="112"/>
      <c r="UX22" s="112"/>
      <c r="UY22" s="112"/>
      <c r="UZ22" s="112"/>
      <c r="VA22" s="112"/>
      <c r="VB22" s="112"/>
      <c r="VC22" s="112"/>
      <c r="VD22" s="112"/>
      <c r="VE22" s="112"/>
      <c r="VF22" s="112"/>
      <c r="VG22" s="112"/>
      <c r="VH22" s="112"/>
      <c r="VI22" s="112"/>
      <c r="VJ22" s="112"/>
      <c r="VK22" s="112"/>
      <c r="VL22" s="112"/>
      <c r="VM22" s="112"/>
      <c r="VN22" s="112"/>
      <c r="VO22" s="112"/>
      <c r="VP22" s="112"/>
      <c r="VQ22" s="112"/>
      <c r="VR22" s="112"/>
      <c r="VS22" s="112"/>
      <c r="VT22" s="112"/>
      <c r="VU22" s="112"/>
      <c r="VV22" s="112"/>
      <c r="VW22" s="112"/>
      <c r="VX22" s="112"/>
      <c r="VY22" s="112"/>
      <c r="VZ22" s="112"/>
      <c r="WA22" s="112"/>
      <c r="WB22" s="112"/>
      <c r="WC22" s="112"/>
      <c r="WD22" s="112"/>
      <c r="WE22" s="112"/>
      <c r="WF22" s="112"/>
      <c r="WG22" s="112"/>
      <c r="WH22" s="112"/>
      <c r="WI22" s="112"/>
      <c r="WJ22" s="112"/>
      <c r="WK22" s="112"/>
      <c r="WL22" s="112"/>
      <c r="WM22" s="112"/>
      <c r="WN22" s="112"/>
      <c r="WO22" s="112"/>
      <c r="WP22" s="112"/>
      <c r="WQ22" s="112"/>
      <c r="WR22" s="112"/>
      <c r="WS22" s="112"/>
      <c r="WT22" s="112"/>
      <c r="WU22" s="112"/>
      <c r="WV22" s="112"/>
      <c r="WW22" s="112"/>
      <c r="WX22" s="112"/>
      <c r="WY22" s="112"/>
      <c r="WZ22" s="112"/>
      <c r="XA22" s="112"/>
      <c r="XB22" s="112"/>
      <c r="XC22" s="112"/>
      <c r="XD22" s="112"/>
      <c r="XE22" s="112"/>
      <c r="XF22" s="112"/>
      <c r="XG22" s="112"/>
      <c r="XH22" s="112"/>
      <c r="XI22" s="112"/>
      <c r="XJ22" s="112"/>
      <c r="XK22" s="112"/>
      <c r="XL22" s="112"/>
      <c r="XM22" s="112"/>
      <c r="XN22" s="112"/>
      <c r="XO22" s="112"/>
      <c r="XP22" s="112"/>
      <c r="XQ22" s="112"/>
      <c r="XR22" s="112"/>
      <c r="XS22" s="112"/>
      <c r="XT22" s="112"/>
      <c r="XU22" s="112"/>
      <c r="XV22" s="112"/>
      <c r="XW22" s="112"/>
      <c r="XX22" s="112"/>
      <c r="XY22" s="112"/>
      <c r="XZ22" s="112"/>
      <c r="YA22" s="112"/>
      <c r="YB22" s="112"/>
      <c r="YC22" s="112"/>
      <c r="YD22" s="112"/>
      <c r="YE22" s="112"/>
      <c r="YF22" s="112"/>
      <c r="YG22" s="112"/>
      <c r="YH22" s="112"/>
      <c r="YI22" s="112"/>
      <c r="YJ22" s="112"/>
      <c r="YK22" s="112"/>
      <c r="YL22" s="112"/>
      <c r="YM22" s="112"/>
      <c r="YN22" s="112"/>
      <c r="YO22" s="112"/>
      <c r="YP22" s="112"/>
      <c r="YQ22" s="112"/>
      <c r="YR22" s="112"/>
      <c r="YS22" s="112"/>
      <c r="YT22" s="112"/>
      <c r="YU22" s="112"/>
      <c r="YV22" s="112"/>
      <c r="YW22" s="112"/>
      <c r="YX22" s="112"/>
      <c r="YY22" s="112"/>
      <c r="YZ22" s="112"/>
      <c r="ZA22" s="112"/>
      <c r="ZB22" s="112"/>
      <c r="ZC22" s="112"/>
      <c r="ZD22" s="112"/>
      <c r="ZE22" s="112"/>
      <c r="ZF22" s="112"/>
      <c r="ZG22" s="112"/>
      <c r="ZH22" s="112"/>
      <c r="ZI22" s="112"/>
      <c r="ZJ22" s="112"/>
      <c r="ZK22" s="112"/>
      <c r="ZL22" s="112"/>
      <c r="ZM22" s="112"/>
      <c r="ZN22" s="112"/>
      <c r="ZO22" s="112"/>
      <c r="ZP22" s="112"/>
      <c r="ZQ22" s="112"/>
      <c r="ZR22" s="112"/>
      <c r="ZS22" s="112"/>
      <c r="ZT22" s="112"/>
      <c r="ZU22" s="112"/>
      <c r="ZV22" s="112"/>
      <c r="ZW22" s="112"/>
      <c r="ZX22" s="112"/>
      <c r="ZY22" s="112"/>
      <c r="ZZ22" s="112"/>
      <c r="AAA22" s="112"/>
      <c r="AAB22" s="112"/>
      <c r="AAC22" s="112"/>
      <c r="AAD22" s="112"/>
      <c r="AAE22" s="112"/>
      <c r="AAF22" s="112"/>
      <c r="AAG22" s="112"/>
      <c r="AAH22" s="112"/>
      <c r="AAI22" s="112"/>
      <c r="AAJ22" s="112"/>
      <c r="AAK22" s="112"/>
      <c r="AAL22" s="112"/>
      <c r="AAM22" s="112"/>
      <c r="AAN22" s="112"/>
      <c r="AAO22" s="112"/>
      <c r="AAP22" s="112"/>
      <c r="AAQ22" s="112"/>
      <c r="AAR22" s="112"/>
      <c r="AAS22" s="112"/>
      <c r="AAT22" s="112"/>
      <c r="AAU22" s="112"/>
      <c r="AAV22" s="112"/>
      <c r="AAW22" s="112"/>
      <c r="AAX22" s="112"/>
      <c r="AAY22" s="112"/>
      <c r="AAZ22" s="112"/>
      <c r="ABA22" s="112"/>
      <c r="ABB22" s="112"/>
      <c r="ABC22" s="112"/>
      <c r="ABD22" s="112"/>
      <c r="ABE22" s="112"/>
      <c r="ABF22" s="112"/>
      <c r="ABG22" s="112"/>
      <c r="ABH22" s="112"/>
      <c r="ABI22" s="112"/>
      <c r="ABJ22" s="112"/>
      <c r="ABK22" s="112"/>
      <c r="ABL22" s="112"/>
      <c r="ABM22" s="112"/>
      <c r="ABN22" s="112"/>
      <c r="ABO22" s="112"/>
      <c r="ABP22" s="112"/>
      <c r="ABQ22" s="112"/>
      <c r="ABR22" s="112"/>
      <c r="ABS22" s="112"/>
      <c r="ABT22" s="112"/>
      <c r="ABU22" s="112"/>
      <c r="ABV22" s="112"/>
      <c r="ABW22" s="112"/>
      <c r="ABX22" s="112"/>
      <c r="ABY22" s="112"/>
      <c r="ABZ22" s="112"/>
      <c r="ACA22" s="112"/>
      <c r="ACB22" s="112"/>
      <c r="ACC22" s="112"/>
      <c r="ACD22" s="112"/>
      <c r="ACE22" s="112"/>
      <c r="ACF22" s="112"/>
      <c r="ACG22" s="112"/>
      <c r="ACH22" s="112"/>
      <c r="ACI22" s="112"/>
      <c r="ACJ22" s="112"/>
      <c r="ACK22" s="112"/>
      <c r="ACL22" s="112"/>
      <c r="ACM22" s="112"/>
      <c r="ACN22" s="112"/>
      <c r="ACO22" s="112"/>
      <c r="ACP22" s="112"/>
      <c r="ACQ22" s="112"/>
      <c r="ACR22" s="112"/>
      <c r="ACS22" s="112"/>
      <c r="ACT22" s="112"/>
      <c r="ACU22" s="112"/>
      <c r="ACV22" s="112"/>
      <c r="ACW22" s="112"/>
      <c r="ACX22" s="112"/>
      <c r="ACY22" s="112"/>
      <c r="ACZ22" s="112"/>
      <c r="ADA22" s="112"/>
      <c r="ADB22" s="112"/>
      <c r="ADC22" s="112"/>
      <c r="ADD22" s="112"/>
      <c r="ADE22" s="112"/>
      <c r="ADF22" s="112"/>
      <c r="ADG22" s="112"/>
      <c r="ADH22" s="112"/>
      <c r="ADI22" s="112"/>
      <c r="ADJ22" s="112"/>
      <c r="ADK22" s="112"/>
      <c r="ADL22" s="112"/>
      <c r="ADM22" s="112"/>
      <c r="ADN22" s="112"/>
      <c r="ADO22" s="112"/>
      <c r="ADP22" s="112"/>
      <c r="ADQ22" s="112"/>
      <c r="ADR22" s="112"/>
      <c r="ADS22" s="112"/>
      <c r="ADT22" s="112"/>
      <c r="ADU22" s="112"/>
      <c r="ADV22" s="112"/>
      <c r="ADW22" s="112"/>
      <c r="ADX22" s="112"/>
      <c r="ADY22" s="112"/>
      <c r="ADZ22" s="112"/>
      <c r="AEA22" s="112"/>
      <c r="AEB22" s="112"/>
      <c r="AEC22" s="112"/>
      <c r="AED22" s="112"/>
      <c r="AEE22" s="112"/>
      <c r="AEF22" s="112"/>
      <c r="AEG22" s="112"/>
      <c r="AEH22" s="112"/>
      <c r="AEI22" s="112"/>
      <c r="AEJ22" s="112"/>
      <c r="AEK22" s="112"/>
      <c r="AEL22" s="112"/>
      <c r="AEM22" s="112"/>
      <c r="AEN22" s="112"/>
      <c r="AEO22" s="112"/>
      <c r="AEP22" s="112"/>
      <c r="AEQ22" s="112"/>
      <c r="AER22" s="112"/>
      <c r="AES22" s="112"/>
      <c r="AET22" s="112"/>
      <c r="AEU22" s="112"/>
      <c r="AEV22" s="112"/>
      <c r="AEW22" s="112"/>
      <c r="AEX22" s="112"/>
      <c r="AEY22" s="112"/>
      <c r="AEZ22" s="112"/>
      <c r="AFA22" s="112"/>
      <c r="AFB22" s="112"/>
      <c r="AFC22" s="112"/>
      <c r="AFD22" s="112"/>
      <c r="AFE22" s="112"/>
      <c r="AFF22" s="112"/>
      <c r="AFG22" s="112"/>
      <c r="AFH22" s="112"/>
      <c r="AFI22" s="112"/>
      <c r="AFJ22" s="112"/>
      <c r="AFK22" s="112"/>
      <c r="AFL22" s="112"/>
      <c r="AFM22" s="112"/>
      <c r="AFN22" s="112"/>
      <c r="AFO22" s="112"/>
      <c r="AFP22" s="112"/>
      <c r="AFQ22" s="112"/>
      <c r="AFR22" s="112"/>
      <c r="AFS22" s="112"/>
      <c r="AFT22" s="112"/>
      <c r="AFU22" s="112"/>
      <c r="AFV22" s="112"/>
      <c r="AFW22" s="112"/>
      <c r="AFX22" s="112"/>
      <c r="AFY22" s="112"/>
      <c r="AFZ22" s="112"/>
      <c r="AGA22" s="112"/>
      <c r="AGB22" s="112"/>
      <c r="AGC22" s="112"/>
      <c r="AGD22" s="112"/>
      <c r="AGE22" s="112"/>
      <c r="AGF22" s="112"/>
      <c r="AGG22" s="112"/>
      <c r="AGH22" s="112"/>
      <c r="AGI22" s="112"/>
      <c r="AGJ22" s="112"/>
      <c r="AGK22" s="112"/>
      <c r="AGL22" s="112"/>
      <c r="AGM22" s="112"/>
      <c r="AGN22" s="112"/>
      <c r="AGO22" s="112"/>
      <c r="AGP22" s="112"/>
      <c r="AGQ22" s="112"/>
      <c r="AGR22" s="112"/>
      <c r="AGS22" s="112"/>
      <c r="AGT22" s="112"/>
      <c r="AGU22" s="112"/>
      <c r="AGV22" s="112"/>
      <c r="AGW22" s="112"/>
      <c r="AGX22" s="112"/>
      <c r="AGY22" s="112"/>
      <c r="AGZ22" s="112"/>
      <c r="AHA22" s="112"/>
      <c r="AHB22" s="112"/>
      <c r="AHC22" s="112"/>
      <c r="AHD22" s="112"/>
      <c r="AHE22" s="112"/>
      <c r="AHF22" s="112"/>
      <c r="AHG22" s="112"/>
      <c r="AHH22" s="112"/>
      <c r="AHI22" s="112"/>
      <c r="AHJ22" s="112"/>
      <c r="AHK22" s="112"/>
      <c r="AHL22" s="112"/>
      <c r="AHM22" s="112"/>
      <c r="AHN22" s="112"/>
      <c r="AHO22" s="112"/>
      <c r="AHP22" s="112"/>
      <c r="AHQ22" s="112"/>
      <c r="AHR22" s="112"/>
      <c r="AHS22" s="112"/>
      <c r="AHT22" s="112"/>
      <c r="AHU22" s="112"/>
      <c r="AHV22" s="112"/>
      <c r="AHW22" s="112"/>
      <c r="AHX22" s="112"/>
      <c r="AHY22" s="112"/>
      <c r="AHZ22" s="112"/>
      <c r="AIA22" s="112"/>
      <c r="AIB22" s="112"/>
      <c r="AIC22" s="112"/>
      <c r="AID22" s="112"/>
      <c r="AIE22" s="112"/>
      <c r="AIF22" s="112"/>
      <c r="AIG22" s="112"/>
      <c r="AIH22" s="112"/>
      <c r="AII22" s="112"/>
      <c r="AIJ22" s="112"/>
      <c r="AIK22" s="112"/>
      <c r="AIL22" s="112"/>
      <c r="AIM22" s="112"/>
      <c r="AIN22" s="112"/>
      <c r="AIO22" s="112"/>
      <c r="AIP22" s="112"/>
      <c r="AIQ22" s="112"/>
      <c r="AIR22" s="112"/>
      <c r="AIS22" s="112"/>
      <c r="AIT22" s="112"/>
      <c r="AIU22" s="112"/>
      <c r="AIV22" s="112"/>
      <c r="AIW22" s="112"/>
      <c r="AIX22" s="112"/>
      <c r="AIY22" s="112"/>
      <c r="AIZ22" s="112"/>
      <c r="AJA22" s="112"/>
      <c r="AJB22" s="112"/>
      <c r="AJC22" s="112"/>
      <c r="AJD22" s="112"/>
      <c r="AJE22" s="112"/>
      <c r="AJF22" s="112"/>
      <c r="AJG22" s="112"/>
      <c r="AJH22" s="112"/>
      <c r="AJI22" s="112"/>
      <c r="AJJ22" s="112"/>
      <c r="AJK22" s="112"/>
      <c r="AJL22" s="112"/>
      <c r="AJM22" s="112"/>
      <c r="AJN22" s="112"/>
      <c r="AJO22" s="112"/>
      <c r="AJP22" s="112"/>
      <c r="AJQ22" s="112"/>
      <c r="AJR22" s="112"/>
      <c r="AJS22" s="112"/>
      <c r="AJT22" s="112"/>
      <c r="AJU22" s="112"/>
      <c r="AJV22" s="112"/>
      <c r="AJW22" s="112"/>
      <c r="AJX22" s="112"/>
      <c r="AJY22" s="112"/>
      <c r="AJZ22" s="112"/>
      <c r="AKA22" s="112"/>
      <c r="AKB22" s="112"/>
      <c r="AKC22" s="112"/>
      <c r="AKD22" s="112"/>
      <c r="AKE22" s="112"/>
      <c r="AKF22" s="112"/>
      <c r="AKG22" s="112"/>
      <c r="AKH22" s="112"/>
      <c r="AKI22" s="112"/>
      <c r="AKJ22" s="112"/>
      <c r="AKK22" s="112"/>
      <c r="AKL22" s="112"/>
      <c r="AKM22" s="112"/>
      <c r="AKN22" s="112"/>
      <c r="AKO22" s="112"/>
      <c r="AKP22" s="112"/>
      <c r="AKQ22" s="112"/>
      <c r="AKR22" s="112"/>
      <c r="AKS22" s="112"/>
      <c r="AKT22" s="112"/>
      <c r="AKU22" s="112"/>
      <c r="AKV22" s="112"/>
      <c r="AKW22" s="112"/>
      <c r="AKX22" s="112"/>
      <c r="AKY22" s="112"/>
      <c r="AKZ22" s="112"/>
      <c r="ALA22" s="112"/>
      <c r="ALB22" s="112"/>
      <c r="ALC22" s="112"/>
      <c r="ALD22" s="112"/>
      <c r="ALE22" s="112"/>
      <c r="ALF22" s="112"/>
      <c r="ALG22" s="112"/>
      <c r="ALH22" s="112"/>
      <c r="ALI22" s="112"/>
      <c r="ALJ22" s="112"/>
      <c r="ALK22" s="112"/>
      <c r="ALL22" s="112"/>
      <c r="ALM22" s="112"/>
      <c r="ALN22" s="112"/>
      <c r="ALO22" s="112"/>
      <c r="ALP22" s="112"/>
      <c r="ALQ22" s="112"/>
      <c r="ALR22" s="112"/>
      <c r="ALS22" s="112"/>
      <c r="ALT22" s="112"/>
      <c r="ALU22" s="112"/>
      <c r="ALV22" s="112"/>
      <c r="ALW22" s="112"/>
      <c r="ALX22" s="112"/>
      <c r="ALY22" s="112"/>
      <c r="ALZ22" s="112"/>
      <c r="AMA22" s="112"/>
      <c r="AMB22" s="112"/>
      <c r="AMC22" s="112"/>
      <c r="AMD22" s="112"/>
      <c r="AME22" s="112"/>
      <c r="AMF22" s="112"/>
      <c r="AMG22" s="112"/>
      <c r="AMH22" s="112"/>
      <c r="AMI22" s="112"/>
      <c r="AMJ22" s="112"/>
      <c r="AMK22" s="112"/>
      <c r="AML22" s="112"/>
      <c r="AMM22" s="112"/>
      <c r="AMN22" s="112"/>
      <c r="AMO22" s="112"/>
      <c r="AMP22" s="112"/>
      <c r="AMQ22" s="112"/>
      <c r="AMR22" s="112"/>
      <c r="AMS22" s="112"/>
      <c r="AMT22" s="112"/>
      <c r="AMU22" s="112"/>
      <c r="AMV22" s="112"/>
      <c r="AMW22" s="112"/>
      <c r="AMX22" s="112"/>
      <c r="AMY22" s="112"/>
      <c r="AMZ22" s="112"/>
      <c r="ANA22" s="112"/>
      <c r="ANB22" s="112"/>
      <c r="ANC22" s="112"/>
      <c r="AND22" s="112"/>
      <c r="ANE22" s="112"/>
      <c r="ANF22" s="112"/>
      <c r="ANG22" s="112"/>
      <c r="ANH22" s="112"/>
      <c r="ANI22" s="112"/>
      <c r="ANJ22" s="112"/>
      <c r="ANK22" s="112"/>
      <c r="ANL22" s="112"/>
      <c r="ANM22" s="112"/>
      <c r="ANN22" s="112"/>
      <c r="ANO22" s="112"/>
      <c r="ANP22" s="112"/>
      <c r="ANQ22" s="112"/>
      <c r="ANR22" s="112"/>
      <c r="ANS22" s="112"/>
      <c r="ANT22" s="112"/>
      <c r="ANU22" s="112"/>
      <c r="ANV22" s="112"/>
      <c r="ANW22" s="112"/>
      <c r="ANX22" s="112"/>
      <c r="ANY22" s="112"/>
      <c r="ANZ22" s="112"/>
      <c r="AOA22" s="112"/>
      <c r="AOB22" s="112"/>
      <c r="AOC22" s="112"/>
      <c r="AOD22" s="112"/>
      <c r="AOE22" s="112"/>
      <c r="AOF22" s="112"/>
      <c r="AOG22" s="112"/>
      <c r="AOH22" s="112"/>
      <c r="AOI22" s="112"/>
      <c r="AOJ22" s="112"/>
      <c r="AOK22" s="112"/>
      <c r="AOL22" s="112"/>
      <c r="AOM22" s="112"/>
      <c r="AON22" s="112"/>
      <c r="AOO22" s="112"/>
      <c r="AOP22" s="112"/>
      <c r="AOQ22" s="112"/>
      <c r="AOR22" s="112"/>
      <c r="AOS22" s="112"/>
      <c r="AOT22" s="112"/>
      <c r="AOU22" s="112"/>
      <c r="AOV22" s="112"/>
      <c r="AOW22" s="112"/>
      <c r="AOX22" s="112"/>
      <c r="AOY22" s="112"/>
      <c r="AOZ22" s="112"/>
      <c r="APA22" s="112"/>
      <c r="APB22" s="112"/>
      <c r="APC22" s="112"/>
      <c r="APD22" s="112"/>
      <c r="APE22" s="112"/>
      <c r="APF22" s="112"/>
      <c r="APG22" s="112"/>
      <c r="APH22" s="112"/>
      <c r="API22" s="112"/>
      <c r="APJ22" s="112"/>
      <c r="APK22" s="112"/>
      <c r="APL22" s="112"/>
      <c r="APM22" s="112"/>
      <c r="APN22" s="112"/>
      <c r="APO22" s="112"/>
      <c r="APP22" s="112"/>
      <c r="APQ22" s="112"/>
      <c r="APR22" s="112"/>
      <c r="APS22" s="112"/>
      <c r="APT22" s="112"/>
      <c r="APU22" s="112"/>
      <c r="APV22" s="112"/>
      <c r="APW22" s="112"/>
      <c r="APX22" s="112"/>
      <c r="APY22" s="112"/>
      <c r="APZ22" s="112"/>
      <c r="AQA22" s="112"/>
      <c r="AQB22" s="112"/>
      <c r="AQC22" s="112"/>
      <c r="AQD22" s="112"/>
      <c r="AQE22" s="112"/>
      <c r="AQF22" s="112"/>
      <c r="AQG22" s="112"/>
      <c r="AQH22" s="112"/>
      <c r="AQI22" s="112"/>
      <c r="AQJ22" s="112"/>
      <c r="AQK22" s="112"/>
      <c r="AQL22" s="112"/>
      <c r="AQM22" s="112"/>
      <c r="AQN22" s="112"/>
      <c r="AQO22" s="112"/>
      <c r="AQP22" s="112"/>
      <c r="AQQ22" s="112"/>
      <c r="AQR22" s="112"/>
      <c r="AQS22" s="112"/>
      <c r="AQT22" s="112"/>
      <c r="AQU22" s="112"/>
      <c r="AQV22" s="112"/>
      <c r="AQW22" s="112"/>
      <c r="AQX22" s="112"/>
      <c r="AQY22" s="112"/>
      <c r="AQZ22" s="112"/>
      <c r="ARA22" s="112"/>
      <c r="ARB22" s="112"/>
      <c r="ARC22" s="112"/>
      <c r="ARD22" s="112"/>
      <c r="ARE22" s="112"/>
      <c r="ARF22" s="112"/>
      <c r="ARG22" s="112"/>
      <c r="ARH22" s="112"/>
      <c r="ARI22" s="112"/>
      <c r="ARJ22" s="112"/>
      <c r="ARK22" s="112"/>
      <c r="ARL22" s="112"/>
      <c r="ARM22" s="112"/>
      <c r="ARN22" s="112"/>
      <c r="ARO22" s="112"/>
      <c r="ARP22" s="112"/>
      <c r="ARQ22" s="112"/>
      <c r="ARR22" s="112"/>
      <c r="ARS22" s="112"/>
      <c r="ART22" s="112"/>
      <c r="ARU22" s="112"/>
      <c r="ARV22" s="112"/>
      <c r="ARW22" s="112"/>
      <c r="ARX22" s="112"/>
      <c r="ARY22" s="112"/>
      <c r="ARZ22" s="112"/>
      <c r="ASA22" s="112"/>
      <c r="ASB22" s="112"/>
      <c r="ASC22" s="112"/>
      <c r="ASD22" s="112"/>
      <c r="ASE22" s="112"/>
      <c r="ASF22" s="112"/>
      <c r="ASG22" s="112"/>
      <c r="ASH22" s="112"/>
      <c r="ASI22" s="112"/>
      <c r="ASJ22" s="112"/>
      <c r="ASK22" s="112"/>
      <c r="ASL22" s="112"/>
      <c r="ASM22" s="112"/>
      <c r="ASN22" s="112"/>
      <c r="ASO22" s="112"/>
      <c r="ASP22" s="112"/>
      <c r="ASQ22" s="112"/>
      <c r="ASR22" s="112"/>
      <c r="ASS22" s="112"/>
      <c r="AST22" s="112"/>
      <c r="ASU22" s="112"/>
      <c r="ASV22" s="112"/>
      <c r="ASW22" s="112"/>
      <c r="ASX22" s="112"/>
      <c r="ASY22" s="112"/>
      <c r="ASZ22" s="112"/>
      <c r="ATA22" s="112"/>
      <c r="ATB22" s="112"/>
      <c r="ATC22" s="112"/>
      <c r="ATD22" s="112"/>
      <c r="ATE22" s="112"/>
      <c r="ATF22" s="112"/>
      <c r="ATG22" s="112"/>
      <c r="ATH22" s="112"/>
      <c r="ATI22" s="112"/>
      <c r="ATJ22" s="112"/>
      <c r="ATK22" s="112"/>
      <c r="ATL22" s="112"/>
      <c r="ATM22" s="112"/>
      <c r="ATN22" s="112"/>
      <c r="ATO22" s="112"/>
      <c r="ATP22" s="112"/>
      <c r="ATQ22" s="112"/>
      <c r="ATR22" s="112"/>
      <c r="ATS22" s="112"/>
      <c r="ATT22" s="112"/>
      <c r="ATU22" s="112"/>
      <c r="ATV22" s="112"/>
      <c r="ATW22" s="112"/>
      <c r="ATX22" s="112"/>
      <c r="ATY22" s="112"/>
      <c r="ATZ22" s="112"/>
      <c r="AUA22" s="112"/>
      <c r="AUB22" s="112"/>
      <c r="AUC22" s="112"/>
      <c r="AUD22" s="112"/>
      <c r="AUE22" s="112"/>
      <c r="AUF22" s="112"/>
      <c r="AUG22" s="112"/>
      <c r="AUH22" s="112"/>
      <c r="AUI22" s="112"/>
      <c r="AUJ22" s="112"/>
      <c r="AUK22" s="112"/>
      <c r="AUL22" s="112"/>
      <c r="AUM22" s="112"/>
      <c r="AUN22" s="112"/>
      <c r="AUO22" s="112"/>
      <c r="AUP22" s="112"/>
      <c r="AUQ22" s="112"/>
      <c r="AUR22" s="112"/>
      <c r="AUS22" s="112"/>
      <c r="AUT22" s="112"/>
      <c r="AUU22" s="112"/>
      <c r="AUV22" s="112"/>
      <c r="AUW22" s="112"/>
      <c r="AUX22" s="112"/>
      <c r="AUY22" s="112"/>
      <c r="AUZ22" s="112"/>
      <c r="AVA22" s="112"/>
      <c r="AVB22" s="112"/>
      <c r="AVC22" s="112"/>
      <c r="AVD22" s="112"/>
      <c r="AVE22" s="112"/>
      <c r="AVF22" s="112"/>
      <c r="AVG22" s="112"/>
      <c r="AVH22" s="112"/>
      <c r="AVI22" s="112"/>
      <c r="AVJ22" s="112"/>
      <c r="AVK22" s="112"/>
      <c r="AVL22" s="112"/>
      <c r="AVM22" s="112"/>
      <c r="AVN22" s="112"/>
      <c r="AVO22" s="112"/>
      <c r="AVP22" s="112"/>
      <c r="AVQ22" s="112"/>
      <c r="AVR22" s="112"/>
      <c r="AVS22" s="112"/>
      <c r="AVT22" s="112"/>
      <c r="AVU22" s="112"/>
      <c r="AVV22" s="112"/>
      <c r="AVW22" s="112"/>
      <c r="AVX22" s="112"/>
      <c r="AVY22" s="112"/>
      <c r="AVZ22" s="112"/>
      <c r="AWA22" s="112"/>
      <c r="AWB22" s="112"/>
      <c r="AWC22" s="112"/>
      <c r="AWD22" s="112"/>
      <c r="AWE22" s="112"/>
      <c r="AWF22" s="112"/>
      <c r="AWG22" s="112"/>
      <c r="AWH22" s="112"/>
      <c r="AWI22" s="112"/>
      <c r="AWJ22" s="112"/>
      <c r="AWK22" s="112"/>
      <c r="AWL22" s="112"/>
      <c r="AWM22" s="112"/>
      <c r="AWN22" s="112"/>
      <c r="AWO22" s="112"/>
      <c r="AWP22" s="112"/>
      <c r="AWQ22" s="112"/>
      <c r="AWR22" s="112"/>
      <c r="AWS22" s="112"/>
      <c r="AWT22" s="112"/>
      <c r="AWU22" s="112"/>
      <c r="AWV22" s="112"/>
      <c r="AWW22" s="112"/>
      <c r="AWX22" s="112"/>
      <c r="AWY22" s="112"/>
      <c r="AWZ22" s="112"/>
      <c r="AXA22" s="112"/>
      <c r="AXB22" s="112"/>
      <c r="AXC22" s="112"/>
      <c r="AXD22" s="112"/>
      <c r="AXE22" s="112"/>
      <c r="AXF22" s="112"/>
      <c r="AXG22" s="112"/>
      <c r="AXH22" s="112"/>
      <c r="AXI22" s="112"/>
      <c r="AXJ22" s="112"/>
      <c r="AXK22" s="112"/>
      <c r="AXL22" s="112"/>
      <c r="AXM22" s="112"/>
      <c r="AXN22" s="112"/>
      <c r="AXO22" s="112"/>
      <c r="AXP22" s="112"/>
      <c r="AXQ22" s="112"/>
      <c r="AXR22" s="112"/>
      <c r="AXS22" s="112"/>
      <c r="AXT22" s="112"/>
      <c r="AXU22" s="112"/>
      <c r="AXV22" s="112"/>
      <c r="AXW22" s="112"/>
      <c r="AXX22" s="112"/>
      <c r="AXY22" s="112"/>
      <c r="AXZ22" s="112"/>
      <c r="AYA22" s="112"/>
      <c r="AYB22" s="112"/>
      <c r="AYC22" s="112"/>
      <c r="AYD22" s="112"/>
      <c r="AYE22" s="112"/>
      <c r="AYF22" s="112"/>
      <c r="AYG22" s="112"/>
      <c r="AYH22" s="112"/>
      <c r="AYI22" s="112"/>
      <c r="AYJ22" s="112"/>
      <c r="AYK22" s="112"/>
      <c r="AYL22" s="112"/>
      <c r="AYM22" s="112"/>
      <c r="AYN22" s="112"/>
      <c r="AYO22" s="112"/>
      <c r="AYP22" s="112"/>
      <c r="AYQ22" s="112"/>
      <c r="AYR22" s="112"/>
      <c r="AYS22" s="112"/>
      <c r="AYT22" s="112"/>
      <c r="AYU22" s="112"/>
      <c r="AYV22" s="112"/>
      <c r="AYW22" s="112"/>
      <c r="AYX22" s="112"/>
      <c r="AYY22" s="112"/>
      <c r="AYZ22" s="112"/>
      <c r="AZA22" s="112"/>
      <c r="AZB22" s="112"/>
      <c r="AZC22" s="112"/>
      <c r="AZD22" s="112"/>
      <c r="AZE22" s="112"/>
      <c r="AZF22" s="112"/>
      <c r="AZG22" s="112"/>
      <c r="AZH22" s="112"/>
      <c r="AZI22" s="112"/>
      <c r="AZJ22" s="112"/>
      <c r="AZK22" s="112"/>
      <c r="AZL22" s="112"/>
      <c r="AZM22" s="112"/>
      <c r="AZN22" s="112"/>
      <c r="AZO22" s="112"/>
      <c r="AZP22" s="112"/>
      <c r="AZQ22" s="112"/>
      <c r="AZR22" s="112"/>
      <c r="AZS22" s="112"/>
      <c r="AZT22" s="112"/>
      <c r="AZU22" s="112"/>
      <c r="AZV22" s="112"/>
      <c r="AZW22" s="112"/>
      <c r="AZX22" s="112"/>
      <c r="AZY22" s="112"/>
      <c r="AZZ22" s="112"/>
      <c r="BAA22" s="112"/>
      <c r="BAB22" s="112"/>
      <c r="BAC22" s="112"/>
      <c r="BAD22" s="112"/>
      <c r="BAE22" s="112"/>
      <c r="BAF22" s="112"/>
      <c r="BAG22" s="112"/>
      <c r="BAH22" s="112"/>
      <c r="BAI22" s="112"/>
      <c r="BAJ22" s="112"/>
      <c r="BAK22" s="112"/>
      <c r="BAL22" s="112"/>
      <c r="BAM22" s="112"/>
      <c r="BAN22" s="112"/>
      <c r="BAO22" s="112"/>
      <c r="BAP22" s="112"/>
      <c r="BAQ22" s="112"/>
      <c r="BAR22" s="112"/>
      <c r="BAS22" s="112"/>
      <c r="BAT22" s="112"/>
      <c r="BAU22" s="112"/>
      <c r="BAV22" s="112"/>
    </row>
    <row r="23" spans="1:1400" ht="33" customHeight="1">
      <c r="A23" s="202">
        <v>2</v>
      </c>
      <c r="B23" s="203" t="s">
        <v>53</v>
      </c>
      <c r="C23" s="216"/>
      <c r="D23" s="205" t="s">
        <v>54</v>
      </c>
      <c r="E23" s="206">
        <v>230000000</v>
      </c>
      <c r="F23" s="207" t="s">
        <v>30</v>
      </c>
      <c r="G23" s="208">
        <f t="shared" si="3"/>
        <v>5</v>
      </c>
      <c r="H23" s="208">
        <v>5</v>
      </c>
      <c r="I23" s="243">
        <v>180180000</v>
      </c>
      <c r="J23" s="219">
        <f t="shared" si="0"/>
        <v>78.339130434782604</v>
      </c>
      <c r="K23" s="219">
        <f t="shared" si="1"/>
        <v>78.339130434782604</v>
      </c>
      <c r="L23" s="219">
        <f t="shared" si="4"/>
        <v>-73.339130434782604</v>
      </c>
      <c r="M23" s="220">
        <f t="shared" si="5"/>
        <v>49820000</v>
      </c>
      <c r="N23" s="219">
        <f t="shared" si="2"/>
        <v>21.6608695652174</v>
      </c>
      <c r="O23" s="224"/>
      <c r="P23" s="221"/>
      <c r="Q23" s="224"/>
    </row>
    <row r="24" spans="1:1400" ht="38.25" customHeight="1">
      <c r="A24" s="139">
        <v>3</v>
      </c>
      <c r="B24" s="140" t="s">
        <v>55</v>
      </c>
      <c r="C24" s="153"/>
      <c r="D24" s="142" t="s">
        <v>56</v>
      </c>
      <c r="E24" s="143">
        <v>378440000</v>
      </c>
      <c r="F24" s="144" t="s">
        <v>30</v>
      </c>
      <c r="G24" s="145">
        <f t="shared" si="3"/>
        <v>5</v>
      </c>
      <c r="H24" s="145">
        <v>5</v>
      </c>
      <c r="I24" s="145">
        <v>0</v>
      </c>
      <c r="J24" s="168">
        <f t="shared" si="0"/>
        <v>0</v>
      </c>
      <c r="K24" s="168">
        <f t="shared" si="1"/>
        <v>0</v>
      </c>
      <c r="L24" s="168">
        <f t="shared" si="4"/>
        <v>5</v>
      </c>
      <c r="M24" s="169">
        <f t="shared" si="5"/>
        <v>378440000</v>
      </c>
      <c r="N24" s="168">
        <f t="shared" si="2"/>
        <v>100</v>
      </c>
      <c r="O24" s="175"/>
      <c r="P24" s="170"/>
      <c r="Q24" s="175"/>
    </row>
    <row r="25" spans="1:1400" s="114" customFormat="1" ht="26.25" customHeight="1">
      <c r="A25" s="134" t="s">
        <v>57</v>
      </c>
      <c r="B25" s="135" t="s">
        <v>58</v>
      </c>
      <c r="C25" s="154"/>
      <c r="D25" s="155" t="s">
        <v>59</v>
      </c>
      <c r="E25" s="136">
        <f>SUM(E26:E27)</f>
        <v>177638490</v>
      </c>
      <c r="F25" s="156" t="s">
        <v>30</v>
      </c>
      <c r="G25" s="138">
        <f t="shared" si="3"/>
        <v>5</v>
      </c>
      <c r="H25" s="138">
        <v>5</v>
      </c>
      <c r="I25" s="138">
        <f>SUM(I26:I27)</f>
        <v>13500000</v>
      </c>
      <c r="J25" s="176">
        <f t="shared" si="0"/>
        <v>10.8</v>
      </c>
      <c r="K25" s="138">
        <f>SUM(K26:K27)</f>
        <v>10.8</v>
      </c>
      <c r="L25" s="176">
        <f t="shared" si="4"/>
        <v>-5.8</v>
      </c>
      <c r="M25" s="177">
        <f t="shared" si="5"/>
        <v>164138490</v>
      </c>
      <c r="N25" s="176">
        <f t="shared" si="2"/>
        <v>92.400295679162795</v>
      </c>
      <c r="O25" s="166"/>
      <c r="P25" s="178"/>
      <c r="Q25" s="166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2"/>
      <c r="AJ25" s="112"/>
      <c r="AK25" s="112"/>
      <c r="AL25" s="112"/>
      <c r="AM25" s="112"/>
      <c r="AN25" s="112"/>
      <c r="AO25" s="112"/>
      <c r="AP25" s="112"/>
      <c r="AQ25" s="112"/>
      <c r="AR25" s="112"/>
      <c r="AS25" s="112"/>
      <c r="AT25" s="112"/>
      <c r="AU25" s="112"/>
      <c r="AV25" s="112"/>
      <c r="AW25" s="112"/>
      <c r="AX25" s="112"/>
      <c r="AY25" s="112"/>
      <c r="AZ25" s="112"/>
      <c r="BA25" s="112"/>
      <c r="BB25" s="112"/>
      <c r="BC25" s="112"/>
      <c r="BD25" s="112"/>
      <c r="BE25" s="112"/>
      <c r="BF25" s="112"/>
      <c r="BG25" s="112"/>
      <c r="BH25" s="112"/>
      <c r="BI25" s="112"/>
      <c r="BJ25" s="112"/>
      <c r="BK25" s="112"/>
      <c r="BL25" s="112"/>
      <c r="BM25" s="112"/>
      <c r="BN25" s="112"/>
      <c r="BO25" s="112"/>
      <c r="BP25" s="112"/>
      <c r="BQ25" s="112"/>
      <c r="BR25" s="112"/>
      <c r="BS25" s="112"/>
      <c r="BT25" s="112"/>
      <c r="BU25" s="112"/>
      <c r="BV25" s="112"/>
      <c r="BW25" s="112"/>
      <c r="BX25" s="112"/>
      <c r="BY25" s="112"/>
      <c r="BZ25" s="112"/>
      <c r="CA25" s="112"/>
      <c r="CB25" s="112"/>
      <c r="CC25" s="112"/>
      <c r="CD25" s="112"/>
      <c r="CE25" s="112"/>
      <c r="CF25" s="112"/>
      <c r="CG25" s="112"/>
      <c r="CH25" s="112"/>
      <c r="CI25" s="112"/>
      <c r="CJ25" s="112"/>
      <c r="CK25" s="112"/>
      <c r="CL25" s="112"/>
      <c r="CM25" s="112"/>
      <c r="CN25" s="112"/>
      <c r="CO25" s="112"/>
      <c r="CP25" s="112"/>
      <c r="CQ25" s="112"/>
      <c r="CR25" s="112"/>
      <c r="CS25" s="112"/>
      <c r="CT25" s="112"/>
      <c r="CU25" s="112"/>
      <c r="CV25" s="112"/>
      <c r="CW25" s="112"/>
      <c r="CX25" s="112"/>
      <c r="CY25" s="112"/>
      <c r="CZ25" s="112"/>
      <c r="DA25" s="112"/>
      <c r="DB25" s="112"/>
      <c r="DC25" s="112"/>
      <c r="DD25" s="112"/>
      <c r="DE25" s="112"/>
      <c r="DF25" s="112"/>
      <c r="DG25" s="112"/>
      <c r="DH25" s="112"/>
      <c r="DI25" s="112"/>
      <c r="DJ25" s="112"/>
      <c r="DK25" s="112"/>
      <c r="DL25" s="112"/>
      <c r="DM25" s="112"/>
      <c r="DN25" s="112"/>
      <c r="DO25" s="112"/>
      <c r="DP25" s="112"/>
      <c r="DQ25" s="112"/>
      <c r="DR25" s="112"/>
      <c r="DS25" s="112"/>
      <c r="DT25" s="112"/>
      <c r="DU25" s="112"/>
      <c r="DV25" s="112"/>
      <c r="DW25" s="112"/>
      <c r="DX25" s="112"/>
      <c r="DY25" s="112"/>
      <c r="DZ25" s="112"/>
      <c r="EA25" s="112"/>
      <c r="EB25" s="112"/>
      <c r="EC25" s="112"/>
      <c r="ED25" s="112"/>
      <c r="EE25" s="112"/>
      <c r="EF25" s="112"/>
      <c r="EG25" s="112"/>
      <c r="EH25" s="112"/>
      <c r="EI25" s="112"/>
      <c r="EJ25" s="112"/>
      <c r="EK25" s="112"/>
      <c r="EL25" s="112"/>
      <c r="EM25" s="112"/>
      <c r="EN25" s="112"/>
      <c r="EO25" s="112"/>
      <c r="EP25" s="112"/>
      <c r="EQ25" s="112"/>
      <c r="ER25" s="112"/>
      <c r="ES25" s="112"/>
      <c r="ET25" s="112"/>
      <c r="EU25" s="112"/>
      <c r="EV25" s="112"/>
      <c r="EW25" s="112"/>
      <c r="EX25" s="112"/>
      <c r="EY25" s="112"/>
      <c r="EZ25" s="112"/>
      <c r="FA25" s="112"/>
      <c r="FB25" s="112"/>
      <c r="FC25" s="112"/>
      <c r="FD25" s="112"/>
      <c r="FE25" s="112"/>
      <c r="FF25" s="112"/>
      <c r="FG25" s="112"/>
      <c r="FH25" s="112"/>
      <c r="FI25" s="112"/>
      <c r="FJ25" s="112"/>
      <c r="FK25" s="112"/>
      <c r="FL25" s="112"/>
      <c r="FM25" s="112"/>
      <c r="FN25" s="112"/>
      <c r="FO25" s="112"/>
      <c r="FP25" s="112"/>
      <c r="FQ25" s="112"/>
      <c r="FR25" s="112"/>
      <c r="FS25" s="112"/>
      <c r="FT25" s="112"/>
      <c r="FU25" s="112"/>
      <c r="FV25" s="112"/>
      <c r="FW25" s="112"/>
      <c r="FX25" s="112"/>
      <c r="FY25" s="112"/>
      <c r="FZ25" s="112"/>
      <c r="GA25" s="112"/>
      <c r="GB25" s="112"/>
      <c r="GC25" s="112"/>
      <c r="GD25" s="112"/>
      <c r="GE25" s="112"/>
      <c r="GF25" s="112"/>
      <c r="GG25" s="112"/>
      <c r="GH25" s="112"/>
      <c r="GI25" s="112"/>
      <c r="GJ25" s="112"/>
      <c r="GK25" s="112"/>
      <c r="GL25" s="112"/>
      <c r="GM25" s="112"/>
      <c r="GN25" s="112"/>
      <c r="GO25" s="112"/>
      <c r="GP25" s="112"/>
      <c r="GQ25" s="112"/>
      <c r="GR25" s="112"/>
      <c r="GS25" s="112"/>
      <c r="GT25" s="112"/>
      <c r="GU25" s="112"/>
      <c r="GV25" s="112"/>
      <c r="GW25" s="112"/>
      <c r="GX25" s="112"/>
      <c r="GY25" s="112"/>
      <c r="GZ25" s="112"/>
      <c r="HA25" s="112"/>
      <c r="HB25" s="112"/>
      <c r="HC25" s="112"/>
      <c r="HD25" s="112"/>
      <c r="HE25" s="112"/>
      <c r="HF25" s="112"/>
      <c r="HG25" s="112"/>
      <c r="HH25" s="112"/>
      <c r="HI25" s="112"/>
      <c r="HJ25" s="112"/>
      <c r="HK25" s="112"/>
      <c r="HL25" s="112"/>
      <c r="HM25" s="112"/>
      <c r="HN25" s="112"/>
      <c r="HO25" s="112"/>
      <c r="HP25" s="112"/>
      <c r="HQ25" s="112"/>
      <c r="HR25" s="112"/>
      <c r="HS25" s="112"/>
      <c r="HT25" s="112"/>
      <c r="HU25" s="112"/>
      <c r="HV25" s="112"/>
      <c r="HW25" s="112"/>
      <c r="HX25" s="112"/>
      <c r="HY25" s="112"/>
      <c r="HZ25" s="112"/>
      <c r="IA25" s="112"/>
      <c r="IB25" s="112"/>
      <c r="IC25" s="112"/>
      <c r="ID25" s="112"/>
      <c r="IE25" s="112"/>
      <c r="IF25" s="112"/>
      <c r="IG25" s="112"/>
      <c r="IH25" s="112"/>
      <c r="II25" s="112"/>
      <c r="IJ25" s="112"/>
      <c r="IK25" s="112"/>
      <c r="IL25" s="112"/>
      <c r="IM25" s="112"/>
      <c r="IN25" s="112"/>
      <c r="IO25" s="112"/>
      <c r="IP25" s="112"/>
      <c r="IQ25" s="112"/>
      <c r="IR25" s="112"/>
      <c r="IS25" s="112"/>
      <c r="IT25" s="112"/>
      <c r="IU25" s="112"/>
      <c r="IV25" s="112"/>
      <c r="IW25" s="112"/>
      <c r="IX25" s="112"/>
      <c r="IY25" s="112"/>
      <c r="IZ25" s="112"/>
      <c r="JA25" s="112"/>
      <c r="JB25" s="112"/>
      <c r="JC25" s="112"/>
      <c r="JD25" s="112"/>
      <c r="JE25" s="112"/>
      <c r="JF25" s="112"/>
      <c r="JG25" s="112"/>
      <c r="JH25" s="112"/>
      <c r="JI25" s="112"/>
      <c r="JJ25" s="112"/>
      <c r="JK25" s="112"/>
      <c r="JL25" s="112"/>
      <c r="JM25" s="112"/>
      <c r="JN25" s="112"/>
      <c r="JO25" s="112"/>
      <c r="JP25" s="112"/>
      <c r="JQ25" s="112"/>
      <c r="JR25" s="112"/>
      <c r="JS25" s="112"/>
      <c r="JT25" s="112"/>
      <c r="JU25" s="112"/>
      <c r="JV25" s="112"/>
      <c r="JW25" s="112"/>
      <c r="JX25" s="112"/>
      <c r="JY25" s="112"/>
      <c r="JZ25" s="112"/>
      <c r="KA25" s="112"/>
      <c r="KB25" s="112"/>
      <c r="KC25" s="112"/>
      <c r="KD25" s="112"/>
      <c r="KE25" s="112"/>
      <c r="KF25" s="112"/>
      <c r="KG25" s="112"/>
      <c r="KH25" s="112"/>
      <c r="KI25" s="112"/>
      <c r="KJ25" s="112"/>
      <c r="KK25" s="112"/>
      <c r="KL25" s="112"/>
      <c r="KM25" s="112"/>
      <c r="KN25" s="112"/>
      <c r="KO25" s="112"/>
      <c r="KP25" s="112"/>
      <c r="KQ25" s="112"/>
      <c r="KR25" s="112"/>
      <c r="KS25" s="112"/>
      <c r="KT25" s="112"/>
      <c r="KU25" s="112"/>
      <c r="KV25" s="112"/>
      <c r="KW25" s="112"/>
      <c r="KX25" s="112"/>
      <c r="KY25" s="112"/>
      <c r="KZ25" s="112"/>
      <c r="LA25" s="112"/>
      <c r="LB25" s="112"/>
      <c r="LC25" s="112"/>
      <c r="LD25" s="112"/>
      <c r="LE25" s="112"/>
      <c r="LF25" s="112"/>
      <c r="LG25" s="112"/>
      <c r="LH25" s="112"/>
      <c r="LI25" s="112"/>
      <c r="LJ25" s="112"/>
      <c r="LK25" s="112"/>
      <c r="LL25" s="112"/>
      <c r="LM25" s="112"/>
      <c r="LN25" s="112"/>
      <c r="LO25" s="112"/>
      <c r="LP25" s="112"/>
      <c r="LQ25" s="112"/>
      <c r="LR25" s="112"/>
      <c r="LS25" s="112"/>
      <c r="LT25" s="112"/>
      <c r="LU25" s="112"/>
      <c r="LV25" s="112"/>
      <c r="LW25" s="112"/>
      <c r="LX25" s="112"/>
      <c r="LY25" s="112"/>
      <c r="LZ25" s="112"/>
      <c r="MA25" s="112"/>
      <c r="MB25" s="112"/>
      <c r="MC25" s="112"/>
      <c r="MD25" s="112"/>
      <c r="ME25" s="112"/>
      <c r="MF25" s="112"/>
      <c r="MG25" s="112"/>
      <c r="MH25" s="112"/>
      <c r="MI25" s="112"/>
      <c r="MJ25" s="112"/>
      <c r="MK25" s="112"/>
      <c r="ML25" s="112"/>
      <c r="MM25" s="112"/>
      <c r="MN25" s="112"/>
      <c r="MO25" s="112"/>
      <c r="MP25" s="112"/>
      <c r="MQ25" s="112"/>
      <c r="MR25" s="112"/>
      <c r="MS25" s="112"/>
      <c r="MT25" s="112"/>
      <c r="MU25" s="112"/>
      <c r="MV25" s="112"/>
      <c r="MW25" s="112"/>
      <c r="MX25" s="112"/>
      <c r="MY25" s="112"/>
      <c r="MZ25" s="112"/>
      <c r="NA25" s="112"/>
      <c r="NB25" s="112"/>
      <c r="NC25" s="112"/>
      <c r="ND25" s="112"/>
      <c r="NE25" s="112"/>
      <c r="NF25" s="112"/>
      <c r="NG25" s="112"/>
      <c r="NH25" s="112"/>
      <c r="NI25" s="112"/>
      <c r="NJ25" s="112"/>
      <c r="NK25" s="112"/>
      <c r="NL25" s="112"/>
      <c r="NM25" s="112"/>
      <c r="NN25" s="112"/>
      <c r="NO25" s="112"/>
      <c r="NP25" s="112"/>
      <c r="NQ25" s="112"/>
      <c r="NR25" s="112"/>
      <c r="NS25" s="112"/>
      <c r="NT25" s="112"/>
      <c r="NU25" s="112"/>
      <c r="NV25" s="112"/>
      <c r="NW25" s="112"/>
      <c r="NX25" s="112"/>
      <c r="NY25" s="112"/>
      <c r="NZ25" s="112"/>
      <c r="OA25" s="112"/>
      <c r="OB25" s="112"/>
      <c r="OC25" s="112"/>
      <c r="OD25" s="112"/>
      <c r="OE25" s="112"/>
      <c r="OF25" s="112"/>
      <c r="OG25" s="112"/>
      <c r="OH25" s="112"/>
      <c r="OI25" s="112"/>
      <c r="OJ25" s="112"/>
      <c r="OK25" s="112"/>
      <c r="OL25" s="112"/>
      <c r="OM25" s="112"/>
      <c r="ON25" s="112"/>
      <c r="OO25" s="112"/>
      <c r="OP25" s="112"/>
      <c r="OQ25" s="112"/>
      <c r="OR25" s="112"/>
      <c r="OS25" s="112"/>
      <c r="OT25" s="112"/>
      <c r="OU25" s="112"/>
      <c r="OV25" s="112"/>
      <c r="OW25" s="112"/>
      <c r="OX25" s="112"/>
      <c r="OY25" s="112"/>
      <c r="OZ25" s="112"/>
      <c r="PA25" s="112"/>
      <c r="PB25" s="112"/>
      <c r="PC25" s="112"/>
      <c r="PD25" s="112"/>
      <c r="PE25" s="112"/>
      <c r="PF25" s="112"/>
      <c r="PG25" s="112"/>
      <c r="PH25" s="112"/>
      <c r="PI25" s="112"/>
      <c r="PJ25" s="112"/>
      <c r="PK25" s="112"/>
      <c r="PL25" s="112"/>
      <c r="PM25" s="112"/>
      <c r="PN25" s="112"/>
      <c r="PO25" s="112"/>
      <c r="PP25" s="112"/>
      <c r="PQ25" s="112"/>
      <c r="PR25" s="112"/>
      <c r="PS25" s="112"/>
      <c r="PT25" s="112"/>
      <c r="PU25" s="112"/>
      <c r="PV25" s="112"/>
      <c r="PW25" s="112"/>
      <c r="PX25" s="112"/>
      <c r="PY25" s="112"/>
      <c r="PZ25" s="112"/>
      <c r="QA25" s="112"/>
      <c r="QB25" s="112"/>
      <c r="QC25" s="112"/>
      <c r="QD25" s="112"/>
      <c r="QE25" s="112"/>
      <c r="QF25" s="112"/>
      <c r="QG25" s="112"/>
      <c r="QH25" s="112"/>
      <c r="QI25" s="112"/>
      <c r="QJ25" s="112"/>
      <c r="QK25" s="112"/>
      <c r="QL25" s="112"/>
      <c r="QM25" s="112"/>
      <c r="QN25" s="112"/>
      <c r="QO25" s="112"/>
      <c r="QP25" s="112"/>
      <c r="QQ25" s="112"/>
      <c r="QR25" s="112"/>
      <c r="QS25" s="112"/>
      <c r="QT25" s="112"/>
      <c r="QU25" s="112"/>
      <c r="QV25" s="112"/>
      <c r="QW25" s="112"/>
      <c r="QX25" s="112"/>
      <c r="QY25" s="112"/>
      <c r="QZ25" s="112"/>
      <c r="RA25" s="112"/>
      <c r="RB25" s="112"/>
      <c r="RC25" s="112"/>
      <c r="RD25" s="112"/>
      <c r="RE25" s="112"/>
      <c r="RF25" s="112"/>
      <c r="RG25" s="112"/>
      <c r="RH25" s="112"/>
      <c r="RI25" s="112"/>
      <c r="RJ25" s="112"/>
      <c r="RK25" s="112"/>
      <c r="RL25" s="112"/>
      <c r="RM25" s="112"/>
      <c r="RN25" s="112"/>
      <c r="RO25" s="112"/>
      <c r="RP25" s="112"/>
      <c r="RQ25" s="112"/>
      <c r="RR25" s="112"/>
      <c r="RS25" s="112"/>
      <c r="RT25" s="112"/>
      <c r="RU25" s="112"/>
      <c r="RV25" s="112"/>
      <c r="RW25" s="112"/>
      <c r="RX25" s="112"/>
      <c r="RY25" s="112"/>
      <c r="RZ25" s="112"/>
      <c r="SA25" s="112"/>
      <c r="SB25" s="112"/>
      <c r="SC25" s="112"/>
      <c r="SD25" s="112"/>
      <c r="SE25" s="112"/>
      <c r="SF25" s="112"/>
      <c r="SG25" s="112"/>
      <c r="SH25" s="112"/>
      <c r="SI25" s="112"/>
      <c r="SJ25" s="112"/>
      <c r="SK25" s="112"/>
      <c r="SL25" s="112"/>
      <c r="SM25" s="112"/>
      <c r="SN25" s="112"/>
      <c r="SO25" s="112"/>
      <c r="SP25" s="112"/>
      <c r="SQ25" s="112"/>
      <c r="SR25" s="112"/>
      <c r="SS25" s="112"/>
      <c r="ST25" s="112"/>
      <c r="SU25" s="112"/>
      <c r="SV25" s="112"/>
      <c r="SW25" s="112"/>
      <c r="SX25" s="112"/>
      <c r="SY25" s="112"/>
      <c r="SZ25" s="112"/>
      <c r="TA25" s="112"/>
      <c r="TB25" s="112"/>
      <c r="TC25" s="112"/>
      <c r="TD25" s="112"/>
      <c r="TE25" s="112"/>
      <c r="TF25" s="112"/>
      <c r="TG25" s="112"/>
      <c r="TH25" s="112"/>
      <c r="TI25" s="112"/>
      <c r="TJ25" s="112"/>
      <c r="TK25" s="112"/>
      <c r="TL25" s="112"/>
      <c r="TM25" s="112"/>
      <c r="TN25" s="112"/>
      <c r="TO25" s="112"/>
      <c r="TP25" s="112"/>
      <c r="TQ25" s="112"/>
      <c r="TR25" s="112"/>
      <c r="TS25" s="112"/>
      <c r="TT25" s="112"/>
      <c r="TU25" s="112"/>
      <c r="TV25" s="112"/>
      <c r="TW25" s="112"/>
      <c r="TX25" s="112"/>
      <c r="TY25" s="112"/>
      <c r="TZ25" s="112"/>
      <c r="UA25" s="112"/>
      <c r="UB25" s="112"/>
      <c r="UC25" s="112"/>
      <c r="UD25" s="112"/>
      <c r="UE25" s="112"/>
      <c r="UF25" s="112"/>
      <c r="UG25" s="112"/>
      <c r="UH25" s="112"/>
      <c r="UI25" s="112"/>
      <c r="UJ25" s="112"/>
      <c r="UK25" s="112"/>
      <c r="UL25" s="112"/>
      <c r="UM25" s="112"/>
      <c r="UN25" s="112"/>
      <c r="UO25" s="112"/>
      <c r="UP25" s="112"/>
      <c r="UQ25" s="112"/>
      <c r="UR25" s="112"/>
      <c r="US25" s="112"/>
      <c r="UT25" s="112"/>
      <c r="UU25" s="112"/>
      <c r="UV25" s="112"/>
      <c r="UW25" s="112"/>
      <c r="UX25" s="112"/>
      <c r="UY25" s="112"/>
      <c r="UZ25" s="112"/>
      <c r="VA25" s="112"/>
      <c r="VB25" s="112"/>
      <c r="VC25" s="112"/>
      <c r="VD25" s="112"/>
      <c r="VE25" s="112"/>
      <c r="VF25" s="112"/>
      <c r="VG25" s="112"/>
      <c r="VH25" s="112"/>
      <c r="VI25" s="112"/>
      <c r="VJ25" s="112"/>
      <c r="VK25" s="112"/>
      <c r="VL25" s="112"/>
      <c r="VM25" s="112"/>
      <c r="VN25" s="112"/>
      <c r="VO25" s="112"/>
      <c r="VP25" s="112"/>
      <c r="VQ25" s="112"/>
      <c r="VR25" s="112"/>
      <c r="VS25" s="112"/>
      <c r="VT25" s="112"/>
      <c r="VU25" s="112"/>
      <c r="VV25" s="112"/>
      <c r="VW25" s="112"/>
      <c r="VX25" s="112"/>
      <c r="VY25" s="112"/>
      <c r="VZ25" s="112"/>
      <c r="WA25" s="112"/>
      <c r="WB25" s="112"/>
      <c r="WC25" s="112"/>
      <c r="WD25" s="112"/>
      <c r="WE25" s="112"/>
      <c r="WF25" s="112"/>
      <c r="WG25" s="112"/>
      <c r="WH25" s="112"/>
      <c r="WI25" s="112"/>
      <c r="WJ25" s="112"/>
      <c r="WK25" s="112"/>
      <c r="WL25" s="112"/>
      <c r="WM25" s="112"/>
      <c r="WN25" s="112"/>
      <c r="WO25" s="112"/>
      <c r="WP25" s="112"/>
      <c r="WQ25" s="112"/>
      <c r="WR25" s="112"/>
      <c r="WS25" s="112"/>
      <c r="WT25" s="112"/>
      <c r="WU25" s="112"/>
      <c r="WV25" s="112"/>
      <c r="WW25" s="112"/>
      <c r="WX25" s="112"/>
      <c r="WY25" s="112"/>
      <c r="WZ25" s="112"/>
      <c r="XA25" s="112"/>
      <c r="XB25" s="112"/>
      <c r="XC25" s="112"/>
      <c r="XD25" s="112"/>
      <c r="XE25" s="112"/>
      <c r="XF25" s="112"/>
      <c r="XG25" s="112"/>
      <c r="XH25" s="112"/>
      <c r="XI25" s="112"/>
      <c r="XJ25" s="112"/>
      <c r="XK25" s="112"/>
      <c r="XL25" s="112"/>
      <c r="XM25" s="112"/>
      <c r="XN25" s="112"/>
      <c r="XO25" s="112"/>
      <c r="XP25" s="112"/>
      <c r="XQ25" s="112"/>
      <c r="XR25" s="112"/>
      <c r="XS25" s="112"/>
      <c r="XT25" s="112"/>
      <c r="XU25" s="112"/>
      <c r="XV25" s="112"/>
      <c r="XW25" s="112"/>
      <c r="XX25" s="112"/>
      <c r="XY25" s="112"/>
      <c r="XZ25" s="112"/>
      <c r="YA25" s="112"/>
      <c r="YB25" s="112"/>
      <c r="YC25" s="112"/>
      <c r="YD25" s="112"/>
      <c r="YE25" s="112"/>
      <c r="YF25" s="112"/>
      <c r="YG25" s="112"/>
      <c r="YH25" s="112"/>
      <c r="YI25" s="112"/>
      <c r="YJ25" s="112"/>
      <c r="YK25" s="112"/>
      <c r="YL25" s="112"/>
      <c r="YM25" s="112"/>
      <c r="YN25" s="112"/>
      <c r="YO25" s="112"/>
      <c r="YP25" s="112"/>
      <c r="YQ25" s="112"/>
      <c r="YR25" s="112"/>
      <c r="YS25" s="112"/>
      <c r="YT25" s="112"/>
      <c r="YU25" s="112"/>
      <c r="YV25" s="112"/>
      <c r="YW25" s="112"/>
      <c r="YX25" s="112"/>
      <c r="YY25" s="112"/>
      <c r="YZ25" s="112"/>
      <c r="ZA25" s="112"/>
      <c r="ZB25" s="112"/>
      <c r="ZC25" s="112"/>
      <c r="ZD25" s="112"/>
      <c r="ZE25" s="112"/>
      <c r="ZF25" s="112"/>
      <c r="ZG25" s="112"/>
      <c r="ZH25" s="112"/>
      <c r="ZI25" s="112"/>
      <c r="ZJ25" s="112"/>
      <c r="ZK25" s="112"/>
      <c r="ZL25" s="112"/>
      <c r="ZM25" s="112"/>
      <c r="ZN25" s="112"/>
      <c r="ZO25" s="112"/>
      <c r="ZP25" s="112"/>
      <c r="ZQ25" s="112"/>
      <c r="ZR25" s="112"/>
      <c r="ZS25" s="112"/>
      <c r="ZT25" s="112"/>
      <c r="ZU25" s="112"/>
      <c r="ZV25" s="112"/>
      <c r="ZW25" s="112"/>
      <c r="ZX25" s="112"/>
      <c r="ZY25" s="112"/>
      <c r="ZZ25" s="112"/>
      <c r="AAA25" s="112"/>
      <c r="AAB25" s="112"/>
      <c r="AAC25" s="112"/>
      <c r="AAD25" s="112"/>
      <c r="AAE25" s="112"/>
      <c r="AAF25" s="112"/>
      <c r="AAG25" s="112"/>
      <c r="AAH25" s="112"/>
      <c r="AAI25" s="112"/>
      <c r="AAJ25" s="112"/>
      <c r="AAK25" s="112"/>
      <c r="AAL25" s="112"/>
      <c r="AAM25" s="112"/>
      <c r="AAN25" s="112"/>
      <c r="AAO25" s="112"/>
      <c r="AAP25" s="112"/>
      <c r="AAQ25" s="112"/>
      <c r="AAR25" s="112"/>
      <c r="AAS25" s="112"/>
      <c r="AAT25" s="112"/>
      <c r="AAU25" s="112"/>
      <c r="AAV25" s="112"/>
      <c r="AAW25" s="112"/>
      <c r="AAX25" s="112"/>
      <c r="AAY25" s="112"/>
      <c r="AAZ25" s="112"/>
      <c r="ABA25" s="112"/>
      <c r="ABB25" s="112"/>
      <c r="ABC25" s="112"/>
      <c r="ABD25" s="112"/>
      <c r="ABE25" s="112"/>
      <c r="ABF25" s="112"/>
      <c r="ABG25" s="112"/>
      <c r="ABH25" s="112"/>
      <c r="ABI25" s="112"/>
      <c r="ABJ25" s="112"/>
      <c r="ABK25" s="112"/>
      <c r="ABL25" s="112"/>
      <c r="ABM25" s="112"/>
      <c r="ABN25" s="112"/>
      <c r="ABO25" s="112"/>
      <c r="ABP25" s="112"/>
      <c r="ABQ25" s="112"/>
      <c r="ABR25" s="112"/>
      <c r="ABS25" s="112"/>
      <c r="ABT25" s="112"/>
      <c r="ABU25" s="112"/>
      <c r="ABV25" s="112"/>
      <c r="ABW25" s="112"/>
      <c r="ABX25" s="112"/>
      <c r="ABY25" s="112"/>
      <c r="ABZ25" s="112"/>
      <c r="ACA25" s="112"/>
      <c r="ACB25" s="112"/>
      <c r="ACC25" s="112"/>
      <c r="ACD25" s="112"/>
      <c r="ACE25" s="112"/>
      <c r="ACF25" s="112"/>
      <c r="ACG25" s="112"/>
      <c r="ACH25" s="112"/>
      <c r="ACI25" s="112"/>
      <c r="ACJ25" s="112"/>
      <c r="ACK25" s="112"/>
      <c r="ACL25" s="112"/>
      <c r="ACM25" s="112"/>
      <c r="ACN25" s="112"/>
      <c r="ACO25" s="112"/>
      <c r="ACP25" s="112"/>
      <c r="ACQ25" s="112"/>
      <c r="ACR25" s="112"/>
      <c r="ACS25" s="112"/>
      <c r="ACT25" s="112"/>
      <c r="ACU25" s="112"/>
      <c r="ACV25" s="112"/>
      <c r="ACW25" s="112"/>
      <c r="ACX25" s="112"/>
      <c r="ACY25" s="112"/>
      <c r="ACZ25" s="112"/>
      <c r="ADA25" s="112"/>
      <c r="ADB25" s="112"/>
      <c r="ADC25" s="112"/>
      <c r="ADD25" s="112"/>
      <c r="ADE25" s="112"/>
      <c r="ADF25" s="112"/>
      <c r="ADG25" s="112"/>
      <c r="ADH25" s="112"/>
      <c r="ADI25" s="112"/>
      <c r="ADJ25" s="112"/>
      <c r="ADK25" s="112"/>
      <c r="ADL25" s="112"/>
      <c r="ADM25" s="112"/>
      <c r="ADN25" s="112"/>
      <c r="ADO25" s="112"/>
      <c r="ADP25" s="112"/>
      <c r="ADQ25" s="112"/>
      <c r="ADR25" s="112"/>
      <c r="ADS25" s="112"/>
      <c r="ADT25" s="112"/>
      <c r="ADU25" s="112"/>
      <c r="ADV25" s="112"/>
      <c r="ADW25" s="112"/>
      <c r="ADX25" s="112"/>
      <c r="ADY25" s="112"/>
      <c r="ADZ25" s="112"/>
      <c r="AEA25" s="112"/>
      <c r="AEB25" s="112"/>
      <c r="AEC25" s="112"/>
      <c r="AED25" s="112"/>
      <c r="AEE25" s="112"/>
      <c r="AEF25" s="112"/>
      <c r="AEG25" s="112"/>
      <c r="AEH25" s="112"/>
      <c r="AEI25" s="112"/>
      <c r="AEJ25" s="112"/>
      <c r="AEK25" s="112"/>
      <c r="AEL25" s="112"/>
      <c r="AEM25" s="112"/>
      <c r="AEN25" s="112"/>
      <c r="AEO25" s="112"/>
      <c r="AEP25" s="112"/>
      <c r="AEQ25" s="112"/>
      <c r="AER25" s="112"/>
      <c r="AES25" s="112"/>
      <c r="AET25" s="112"/>
      <c r="AEU25" s="112"/>
      <c r="AEV25" s="112"/>
      <c r="AEW25" s="112"/>
      <c r="AEX25" s="112"/>
      <c r="AEY25" s="112"/>
      <c r="AEZ25" s="112"/>
      <c r="AFA25" s="112"/>
      <c r="AFB25" s="112"/>
      <c r="AFC25" s="112"/>
      <c r="AFD25" s="112"/>
      <c r="AFE25" s="112"/>
      <c r="AFF25" s="112"/>
      <c r="AFG25" s="112"/>
      <c r="AFH25" s="112"/>
      <c r="AFI25" s="112"/>
      <c r="AFJ25" s="112"/>
      <c r="AFK25" s="112"/>
      <c r="AFL25" s="112"/>
      <c r="AFM25" s="112"/>
      <c r="AFN25" s="112"/>
      <c r="AFO25" s="112"/>
      <c r="AFP25" s="112"/>
      <c r="AFQ25" s="112"/>
      <c r="AFR25" s="112"/>
      <c r="AFS25" s="112"/>
      <c r="AFT25" s="112"/>
      <c r="AFU25" s="112"/>
      <c r="AFV25" s="112"/>
      <c r="AFW25" s="112"/>
      <c r="AFX25" s="112"/>
      <c r="AFY25" s="112"/>
      <c r="AFZ25" s="112"/>
      <c r="AGA25" s="112"/>
      <c r="AGB25" s="112"/>
      <c r="AGC25" s="112"/>
      <c r="AGD25" s="112"/>
      <c r="AGE25" s="112"/>
      <c r="AGF25" s="112"/>
      <c r="AGG25" s="112"/>
      <c r="AGH25" s="112"/>
      <c r="AGI25" s="112"/>
      <c r="AGJ25" s="112"/>
      <c r="AGK25" s="112"/>
      <c r="AGL25" s="112"/>
      <c r="AGM25" s="112"/>
      <c r="AGN25" s="112"/>
      <c r="AGO25" s="112"/>
      <c r="AGP25" s="112"/>
      <c r="AGQ25" s="112"/>
      <c r="AGR25" s="112"/>
      <c r="AGS25" s="112"/>
      <c r="AGT25" s="112"/>
      <c r="AGU25" s="112"/>
      <c r="AGV25" s="112"/>
      <c r="AGW25" s="112"/>
      <c r="AGX25" s="112"/>
      <c r="AGY25" s="112"/>
      <c r="AGZ25" s="112"/>
      <c r="AHA25" s="112"/>
      <c r="AHB25" s="112"/>
      <c r="AHC25" s="112"/>
      <c r="AHD25" s="112"/>
      <c r="AHE25" s="112"/>
      <c r="AHF25" s="112"/>
      <c r="AHG25" s="112"/>
      <c r="AHH25" s="112"/>
      <c r="AHI25" s="112"/>
      <c r="AHJ25" s="112"/>
      <c r="AHK25" s="112"/>
      <c r="AHL25" s="112"/>
      <c r="AHM25" s="112"/>
      <c r="AHN25" s="112"/>
      <c r="AHO25" s="112"/>
      <c r="AHP25" s="112"/>
      <c r="AHQ25" s="112"/>
      <c r="AHR25" s="112"/>
      <c r="AHS25" s="112"/>
      <c r="AHT25" s="112"/>
      <c r="AHU25" s="112"/>
      <c r="AHV25" s="112"/>
      <c r="AHW25" s="112"/>
      <c r="AHX25" s="112"/>
      <c r="AHY25" s="112"/>
      <c r="AHZ25" s="112"/>
      <c r="AIA25" s="112"/>
      <c r="AIB25" s="112"/>
      <c r="AIC25" s="112"/>
      <c r="AID25" s="112"/>
      <c r="AIE25" s="112"/>
      <c r="AIF25" s="112"/>
      <c r="AIG25" s="112"/>
      <c r="AIH25" s="112"/>
      <c r="AII25" s="112"/>
      <c r="AIJ25" s="112"/>
      <c r="AIK25" s="112"/>
      <c r="AIL25" s="112"/>
      <c r="AIM25" s="112"/>
      <c r="AIN25" s="112"/>
      <c r="AIO25" s="112"/>
      <c r="AIP25" s="112"/>
      <c r="AIQ25" s="112"/>
      <c r="AIR25" s="112"/>
      <c r="AIS25" s="112"/>
      <c r="AIT25" s="112"/>
      <c r="AIU25" s="112"/>
      <c r="AIV25" s="112"/>
      <c r="AIW25" s="112"/>
      <c r="AIX25" s="112"/>
      <c r="AIY25" s="112"/>
      <c r="AIZ25" s="112"/>
      <c r="AJA25" s="112"/>
      <c r="AJB25" s="112"/>
      <c r="AJC25" s="112"/>
      <c r="AJD25" s="112"/>
      <c r="AJE25" s="112"/>
      <c r="AJF25" s="112"/>
      <c r="AJG25" s="112"/>
      <c r="AJH25" s="112"/>
      <c r="AJI25" s="112"/>
      <c r="AJJ25" s="112"/>
      <c r="AJK25" s="112"/>
      <c r="AJL25" s="112"/>
      <c r="AJM25" s="112"/>
      <c r="AJN25" s="112"/>
      <c r="AJO25" s="112"/>
      <c r="AJP25" s="112"/>
      <c r="AJQ25" s="112"/>
      <c r="AJR25" s="112"/>
      <c r="AJS25" s="112"/>
      <c r="AJT25" s="112"/>
      <c r="AJU25" s="112"/>
      <c r="AJV25" s="112"/>
      <c r="AJW25" s="112"/>
      <c r="AJX25" s="112"/>
      <c r="AJY25" s="112"/>
      <c r="AJZ25" s="112"/>
      <c r="AKA25" s="112"/>
      <c r="AKB25" s="112"/>
      <c r="AKC25" s="112"/>
      <c r="AKD25" s="112"/>
      <c r="AKE25" s="112"/>
      <c r="AKF25" s="112"/>
      <c r="AKG25" s="112"/>
      <c r="AKH25" s="112"/>
      <c r="AKI25" s="112"/>
      <c r="AKJ25" s="112"/>
      <c r="AKK25" s="112"/>
      <c r="AKL25" s="112"/>
      <c r="AKM25" s="112"/>
      <c r="AKN25" s="112"/>
      <c r="AKO25" s="112"/>
      <c r="AKP25" s="112"/>
      <c r="AKQ25" s="112"/>
      <c r="AKR25" s="112"/>
      <c r="AKS25" s="112"/>
      <c r="AKT25" s="112"/>
      <c r="AKU25" s="112"/>
      <c r="AKV25" s="112"/>
      <c r="AKW25" s="112"/>
      <c r="AKX25" s="112"/>
      <c r="AKY25" s="112"/>
      <c r="AKZ25" s="112"/>
      <c r="ALA25" s="112"/>
      <c r="ALB25" s="112"/>
      <c r="ALC25" s="112"/>
      <c r="ALD25" s="112"/>
      <c r="ALE25" s="112"/>
      <c r="ALF25" s="112"/>
      <c r="ALG25" s="112"/>
      <c r="ALH25" s="112"/>
      <c r="ALI25" s="112"/>
      <c r="ALJ25" s="112"/>
      <c r="ALK25" s="112"/>
      <c r="ALL25" s="112"/>
      <c r="ALM25" s="112"/>
      <c r="ALN25" s="112"/>
      <c r="ALO25" s="112"/>
      <c r="ALP25" s="112"/>
      <c r="ALQ25" s="112"/>
      <c r="ALR25" s="112"/>
      <c r="ALS25" s="112"/>
      <c r="ALT25" s="112"/>
      <c r="ALU25" s="112"/>
      <c r="ALV25" s="112"/>
      <c r="ALW25" s="112"/>
      <c r="ALX25" s="112"/>
      <c r="ALY25" s="112"/>
      <c r="ALZ25" s="112"/>
      <c r="AMA25" s="112"/>
      <c r="AMB25" s="112"/>
      <c r="AMC25" s="112"/>
      <c r="AMD25" s="112"/>
      <c r="AME25" s="112"/>
      <c r="AMF25" s="112"/>
      <c r="AMG25" s="112"/>
      <c r="AMH25" s="112"/>
      <c r="AMI25" s="112"/>
      <c r="AMJ25" s="112"/>
      <c r="AMK25" s="112"/>
      <c r="AML25" s="112"/>
      <c r="AMM25" s="112"/>
      <c r="AMN25" s="112"/>
      <c r="AMO25" s="112"/>
      <c r="AMP25" s="112"/>
      <c r="AMQ25" s="112"/>
      <c r="AMR25" s="112"/>
      <c r="AMS25" s="112"/>
      <c r="AMT25" s="112"/>
      <c r="AMU25" s="112"/>
      <c r="AMV25" s="112"/>
      <c r="AMW25" s="112"/>
      <c r="AMX25" s="112"/>
      <c r="AMY25" s="112"/>
      <c r="AMZ25" s="112"/>
      <c r="ANA25" s="112"/>
      <c r="ANB25" s="112"/>
      <c r="ANC25" s="112"/>
      <c r="AND25" s="112"/>
      <c r="ANE25" s="112"/>
      <c r="ANF25" s="112"/>
      <c r="ANG25" s="112"/>
      <c r="ANH25" s="112"/>
      <c r="ANI25" s="112"/>
      <c r="ANJ25" s="112"/>
      <c r="ANK25" s="112"/>
      <c r="ANL25" s="112"/>
      <c r="ANM25" s="112"/>
      <c r="ANN25" s="112"/>
      <c r="ANO25" s="112"/>
      <c r="ANP25" s="112"/>
      <c r="ANQ25" s="112"/>
      <c r="ANR25" s="112"/>
      <c r="ANS25" s="112"/>
      <c r="ANT25" s="112"/>
      <c r="ANU25" s="112"/>
      <c r="ANV25" s="112"/>
      <c r="ANW25" s="112"/>
      <c r="ANX25" s="112"/>
      <c r="ANY25" s="112"/>
      <c r="ANZ25" s="112"/>
      <c r="AOA25" s="112"/>
      <c r="AOB25" s="112"/>
      <c r="AOC25" s="112"/>
      <c r="AOD25" s="112"/>
      <c r="AOE25" s="112"/>
      <c r="AOF25" s="112"/>
      <c r="AOG25" s="112"/>
      <c r="AOH25" s="112"/>
      <c r="AOI25" s="112"/>
      <c r="AOJ25" s="112"/>
      <c r="AOK25" s="112"/>
      <c r="AOL25" s="112"/>
      <c r="AOM25" s="112"/>
      <c r="AON25" s="112"/>
      <c r="AOO25" s="112"/>
      <c r="AOP25" s="112"/>
      <c r="AOQ25" s="112"/>
      <c r="AOR25" s="112"/>
      <c r="AOS25" s="112"/>
      <c r="AOT25" s="112"/>
      <c r="AOU25" s="112"/>
      <c r="AOV25" s="112"/>
      <c r="AOW25" s="112"/>
      <c r="AOX25" s="112"/>
      <c r="AOY25" s="112"/>
      <c r="AOZ25" s="112"/>
      <c r="APA25" s="112"/>
      <c r="APB25" s="112"/>
      <c r="APC25" s="112"/>
      <c r="APD25" s="112"/>
      <c r="APE25" s="112"/>
      <c r="APF25" s="112"/>
      <c r="APG25" s="112"/>
      <c r="APH25" s="112"/>
      <c r="API25" s="112"/>
      <c r="APJ25" s="112"/>
      <c r="APK25" s="112"/>
      <c r="APL25" s="112"/>
      <c r="APM25" s="112"/>
      <c r="APN25" s="112"/>
      <c r="APO25" s="112"/>
      <c r="APP25" s="112"/>
      <c r="APQ25" s="112"/>
      <c r="APR25" s="112"/>
      <c r="APS25" s="112"/>
      <c r="APT25" s="112"/>
      <c r="APU25" s="112"/>
      <c r="APV25" s="112"/>
      <c r="APW25" s="112"/>
      <c r="APX25" s="112"/>
      <c r="APY25" s="112"/>
      <c r="APZ25" s="112"/>
      <c r="AQA25" s="112"/>
      <c r="AQB25" s="112"/>
      <c r="AQC25" s="112"/>
      <c r="AQD25" s="112"/>
      <c r="AQE25" s="112"/>
      <c r="AQF25" s="112"/>
      <c r="AQG25" s="112"/>
      <c r="AQH25" s="112"/>
      <c r="AQI25" s="112"/>
      <c r="AQJ25" s="112"/>
      <c r="AQK25" s="112"/>
      <c r="AQL25" s="112"/>
      <c r="AQM25" s="112"/>
      <c r="AQN25" s="112"/>
      <c r="AQO25" s="112"/>
      <c r="AQP25" s="112"/>
      <c r="AQQ25" s="112"/>
      <c r="AQR25" s="112"/>
      <c r="AQS25" s="112"/>
      <c r="AQT25" s="112"/>
      <c r="AQU25" s="112"/>
      <c r="AQV25" s="112"/>
      <c r="AQW25" s="112"/>
      <c r="AQX25" s="112"/>
      <c r="AQY25" s="112"/>
      <c r="AQZ25" s="112"/>
      <c r="ARA25" s="112"/>
      <c r="ARB25" s="112"/>
      <c r="ARC25" s="112"/>
      <c r="ARD25" s="112"/>
      <c r="ARE25" s="112"/>
      <c r="ARF25" s="112"/>
      <c r="ARG25" s="112"/>
      <c r="ARH25" s="112"/>
      <c r="ARI25" s="112"/>
      <c r="ARJ25" s="112"/>
      <c r="ARK25" s="112"/>
      <c r="ARL25" s="112"/>
      <c r="ARM25" s="112"/>
      <c r="ARN25" s="112"/>
      <c r="ARO25" s="112"/>
      <c r="ARP25" s="112"/>
      <c r="ARQ25" s="112"/>
      <c r="ARR25" s="112"/>
      <c r="ARS25" s="112"/>
      <c r="ART25" s="112"/>
      <c r="ARU25" s="112"/>
      <c r="ARV25" s="112"/>
      <c r="ARW25" s="112"/>
      <c r="ARX25" s="112"/>
      <c r="ARY25" s="112"/>
      <c r="ARZ25" s="112"/>
      <c r="ASA25" s="112"/>
      <c r="ASB25" s="112"/>
      <c r="ASC25" s="112"/>
      <c r="ASD25" s="112"/>
      <c r="ASE25" s="112"/>
      <c r="ASF25" s="112"/>
      <c r="ASG25" s="112"/>
      <c r="ASH25" s="112"/>
      <c r="ASI25" s="112"/>
      <c r="ASJ25" s="112"/>
      <c r="ASK25" s="112"/>
      <c r="ASL25" s="112"/>
      <c r="ASM25" s="112"/>
      <c r="ASN25" s="112"/>
      <c r="ASO25" s="112"/>
      <c r="ASP25" s="112"/>
      <c r="ASQ25" s="112"/>
      <c r="ASR25" s="112"/>
      <c r="ASS25" s="112"/>
      <c r="AST25" s="112"/>
      <c r="ASU25" s="112"/>
      <c r="ASV25" s="112"/>
      <c r="ASW25" s="112"/>
      <c r="ASX25" s="112"/>
      <c r="ASY25" s="112"/>
      <c r="ASZ25" s="112"/>
      <c r="ATA25" s="112"/>
      <c r="ATB25" s="112"/>
      <c r="ATC25" s="112"/>
      <c r="ATD25" s="112"/>
      <c r="ATE25" s="112"/>
      <c r="ATF25" s="112"/>
      <c r="ATG25" s="112"/>
      <c r="ATH25" s="112"/>
      <c r="ATI25" s="112"/>
      <c r="ATJ25" s="112"/>
      <c r="ATK25" s="112"/>
      <c r="ATL25" s="112"/>
      <c r="ATM25" s="112"/>
      <c r="ATN25" s="112"/>
      <c r="ATO25" s="112"/>
      <c r="ATP25" s="112"/>
      <c r="ATQ25" s="112"/>
      <c r="ATR25" s="112"/>
      <c r="ATS25" s="112"/>
      <c r="ATT25" s="112"/>
      <c r="ATU25" s="112"/>
      <c r="ATV25" s="112"/>
      <c r="ATW25" s="112"/>
      <c r="ATX25" s="112"/>
      <c r="ATY25" s="112"/>
      <c r="ATZ25" s="112"/>
      <c r="AUA25" s="112"/>
      <c r="AUB25" s="112"/>
      <c r="AUC25" s="112"/>
      <c r="AUD25" s="112"/>
      <c r="AUE25" s="112"/>
      <c r="AUF25" s="112"/>
      <c r="AUG25" s="112"/>
      <c r="AUH25" s="112"/>
      <c r="AUI25" s="112"/>
      <c r="AUJ25" s="112"/>
      <c r="AUK25" s="112"/>
      <c r="AUL25" s="112"/>
      <c r="AUM25" s="112"/>
      <c r="AUN25" s="112"/>
      <c r="AUO25" s="112"/>
      <c r="AUP25" s="112"/>
      <c r="AUQ25" s="112"/>
      <c r="AUR25" s="112"/>
      <c r="AUS25" s="112"/>
      <c r="AUT25" s="112"/>
      <c r="AUU25" s="112"/>
      <c r="AUV25" s="112"/>
      <c r="AUW25" s="112"/>
      <c r="AUX25" s="112"/>
      <c r="AUY25" s="112"/>
      <c r="AUZ25" s="112"/>
      <c r="AVA25" s="112"/>
      <c r="AVB25" s="112"/>
      <c r="AVC25" s="112"/>
      <c r="AVD25" s="112"/>
      <c r="AVE25" s="112"/>
      <c r="AVF25" s="112"/>
      <c r="AVG25" s="112"/>
      <c r="AVH25" s="112"/>
      <c r="AVI25" s="112"/>
      <c r="AVJ25" s="112"/>
      <c r="AVK25" s="112"/>
      <c r="AVL25" s="112"/>
      <c r="AVM25" s="112"/>
      <c r="AVN25" s="112"/>
      <c r="AVO25" s="112"/>
      <c r="AVP25" s="112"/>
      <c r="AVQ25" s="112"/>
      <c r="AVR25" s="112"/>
      <c r="AVS25" s="112"/>
      <c r="AVT25" s="112"/>
      <c r="AVU25" s="112"/>
      <c r="AVV25" s="112"/>
      <c r="AVW25" s="112"/>
      <c r="AVX25" s="112"/>
      <c r="AVY25" s="112"/>
      <c r="AVZ25" s="112"/>
      <c r="AWA25" s="112"/>
      <c r="AWB25" s="112"/>
      <c r="AWC25" s="112"/>
      <c r="AWD25" s="112"/>
      <c r="AWE25" s="112"/>
      <c r="AWF25" s="112"/>
      <c r="AWG25" s="112"/>
      <c r="AWH25" s="112"/>
      <c r="AWI25" s="112"/>
      <c r="AWJ25" s="112"/>
      <c r="AWK25" s="112"/>
      <c r="AWL25" s="112"/>
      <c r="AWM25" s="112"/>
      <c r="AWN25" s="112"/>
      <c r="AWO25" s="112"/>
      <c r="AWP25" s="112"/>
      <c r="AWQ25" s="112"/>
      <c r="AWR25" s="112"/>
      <c r="AWS25" s="112"/>
      <c r="AWT25" s="112"/>
      <c r="AWU25" s="112"/>
      <c r="AWV25" s="112"/>
      <c r="AWW25" s="112"/>
      <c r="AWX25" s="112"/>
      <c r="AWY25" s="112"/>
      <c r="AWZ25" s="112"/>
      <c r="AXA25" s="112"/>
      <c r="AXB25" s="112"/>
      <c r="AXC25" s="112"/>
      <c r="AXD25" s="112"/>
      <c r="AXE25" s="112"/>
      <c r="AXF25" s="112"/>
      <c r="AXG25" s="112"/>
      <c r="AXH25" s="112"/>
      <c r="AXI25" s="112"/>
      <c r="AXJ25" s="112"/>
      <c r="AXK25" s="112"/>
      <c r="AXL25" s="112"/>
      <c r="AXM25" s="112"/>
      <c r="AXN25" s="112"/>
      <c r="AXO25" s="112"/>
      <c r="AXP25" s="112"/>
      <c r="AXQ25" s="112"/>
      <c r="AXR25" s="112"/>
      <c r="AXS25" s="112"/>
      <c r="AXT25" s="112"/>
      <c r="AXU25" s="112"/>
      <c r="AXV25" s="112"/>
      <c r="AXW25" s="112"/>
      <c r="AXX25" s="112"/>
      <c r="AXY25" s="112"/>
      <c r="AXZ25" s="112"/>
      <c r="AYA25" s="112"/>
      <c r="AYB25" s="112"/>
      <c r="AYC25" s="112"/>
      <c r="AYD25" s="112"/>
      <c r="AYE25" s="112"/>
      <c r="AYF25" s="112"/>
      <c r="AYG25" s="112"/>
      <c r="AYH25" s="112"/>
      <c r="AYI25" s="112"/>
      <c r="AYJ25" s="112"/>
      <c r="AYK25" s="112"/>
      <c r="AYL25" s="112"/>
      <c r="AYM25" s="112"/>
      <c r="AYN25" s="112"/>
      <c r="AYO25" s="112"/>
      <c r="AYP25" s="112"/>
      <c r="AYQ25" s="112"/>
      <c r="AYR25" s="112"/>
      <c r="AYS25" s="112"/>
      <c r="AYT25" s="112"/>
      <c r="AYU25" s="112"/>
      <c r="AYV25" s="112"/>
      <c r="AYW25" s="112"/>
      <c r="AYX25" s="112"/>
      <c r="AYY25" s="112"/>
      <c r="AYZ25" s="112"/>
      <c r="AZA25" s="112"/>
      <c r="AZB25" s="112"/>
      <c r="AZC25" s="112"/>
      <c r="AZD25" s="112"/>
      <c r="AZE25" s="112"/>
      <c r="AZF25" s="112"/>
      <c r="AZG25" s="112"/>
      <c r="AZH25" s="112"/>
      <c r="AZI25" s="112"/>
      <c r="AZJ25" s="112"/>
      <c r="AZK25" s="112"/>
      <c r="AZL25" s="112"/>
      <c r="AZM25" s="112"/>
      <c r="AZN25" s="112"/>
      <c r="AZO25" s="112"/>
      <c r="AZP25" s="112"/>
      <c r="AZQ25" s="112"/>
      <c r="AZR25" s="112"/>
      <c r="AZS25" s="112"/>
      <c r="AZT25" s="112"/>
      <c r="AZU25" s="112"/>
      <c r="AZV25" s="112"/>
      <c r="AZW25" s="112"/>
      <c r="AZX25" s="112"/>
      <c r="AZY25" s="112"/>
      <c r="AZZ25" s="112"/>
      <c r="BAA25" s="112"/>
      <c r="BAB25" s="112"/>
      <c r="BAC25" s="112"/>
      <c r="BAD25" s="112"/>
      <c r="BAE25" s="112"/>
      <c r="BAF25" s="112"/>
      <c r="BAG25" s="112"/>
      <c r="BAH25" s="112"/>
      <c r="BAI25" s="112"/>
      <c r="BAJ25" s="112"/>
      <c r="BAK25" s="112"/>
      <c r="BAL25" s="112"/>
      <c r="BAM25" s="112"/>
      <c r="BAN25" s="112"/>
      <c r="BAO25" s="112"/>
      <c r="BAP25" s="112"/>
      <c r="BAQ25" s="112"/>
      <c r="BAR25" s="112"/>
      <c r="BAS25" s="112"/>
      <c r="BAT25" s="112"/>
      <c r="BAU25" s="112"/>
      <c r="BAV25" s="112"/>
    </row>
    <row r="26" spans="1:1400" s="112" customFormat="1" ht="27" customHeight="1">
      <c r="A26" s="139">
        <v>1</v>
      </c>
      <c r="B26" s="140" t="s">
        <v>60</v>
      </c>
      <c r="C26" s="153"/>
      <c r="D26" s="142" t="s">
        <v>61</v>
      </c>
      <c r="E26" s="143">
        <v>52638490</v>
      </c>
      <c r="F26" s="144" t="s">
        <v>30</v>
      </c>
      <c r="G26" s="145">
        <f t="shared" si="3"/>
        <v>5</v>
      </c>
      <c r="H26" s="145">
        <v>5</v>
      </c>
      <c r="I26" s="145">
        <v>0</v>
      </c>
      <c r="J26" s="168">
        <f t="shared" si="0"/>
        <v>0</v>
      </c>
      <c r="K26" s="168">
        <f t="shared" si="1"/>
        <v>0</v>
      </c>
      <c r="L26" s="168">
        <f t="shared" si="4"/>
        <v>5</v>
      </c>
      <c r="M26" s="169">
        <f t="shared" si="5"/>
        <v>52638490</v>
      </c>
      <c r="N26" s="168">
        <f t="shared" si="2"/>
        <v>100</v>
      </c>
      <c r="O26" s="175"/>
      <c r="P26" s="170"/>
      <c r="Q26" s="175"/>
    </row>
    <row r="27" spans="1:1400" s="200" customFormat="1" ht="27.75" customHeight="1">
      <c r="A27" s="202">
        <v>2</v>
      </c>
      <c r="B27" s="203" t="s">
        <v>62</v>
      </c>
      <c r="C27" s="216"/>
      <c r="D27" s="205" t="s">
        <v>63</v>
      </c>
      <c r="E27" s="206">
        <v>125000000</v>
      </c>
      <c r="F27" s="207" t="s">
        <v>30</v>
      </c>
      <c r="G27" s="208">
        <f t="shared" si="3"/>
        <v>5</v>
      </c>
      <c r="H27" s="208">
        <v>5</v>
      </c>
      <c r="I27" s="243">
        <v>13500000</v>
      </c>
      <c r="J27" s="219">
        <f t="shared" si="0"/>
        <v>10.8</v>
      </c>
      <c r="K27" s="219">
        <f t="shared" si="1"/>
        <v>10.8</v>
      </c>
      <c r="L27" s="219">
        <f t="shared" si="4"/>
        <v>-5.8</v>
      </c>
      <c r="M27" s="220">
        <f t="shared" si="5"/>
        <v>111500000</v>
      </c>
      <c r="N27" s="219">
        <f t="shared" si="2"/>
        <v>89.2</v>
      </c>
      <c r="O27" s="224"/>
      <c r="P27" s="221"/>
      <c r="Q27" s="224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2"/>
      <c r="AJ27" s="112"/>
      <c r="AK27" s="112"/>
      <c r="AL27" s="112"/>
      <c r="AM27" s="112"/>
      <c r="AN27" s="112"/>
      <c r="AO27" s="112"/>
      <c r="AP27" s="112"/>
      <c r="AQ27" s="112"/>
      <c r="AR27" s="112"/>
      <c r="AS27" s="112"/>
      <c r="AT27" s="112"/>
      <c r="AU27" s="112"/>
      <c r="AV27" s="112"/>
      <c r="AW27" s="112"/>
      <c r="AX27" s="112"/>
      <c r="AY27" s="112"/>
      <c r="AZ27" s="112"/>
      <c r="BA27" s="112"/>
      <c r="BB27" s="112"/>
      <c r="BC27" s="112"/>
      <c r="BD27" s="112"/>
      <c r="BE27" s="112"/>
      <c r="BF27" s="112"/>
      <c r="BG27" s="112"/>
      <c r="BH27" s="112"/>
      <c r="BI27" s="112"/>
      <c r="BJ27" s="112"/>
      <c r="BK27" s="112"/>
      <c r="BL27" s="112"/>
      <c r="BM27" s="112"/>
      <c r="BN27" s="112"/>
      <c r="BO27" s="112"/>
      <c r="BP27" s="112"/>
      <c r="BQ27" s="112"/>
      <c r="BR27" s="112"/>
      <c r="BS27" s="112"/>
      <c r="BT27" s="112"/>
      <c r="BU27" s="112"/>
      <c r="BV27" s="112"/>
      <c r="BW27" s="112"/>
      <c r="BX27" s="112"/>
      <c r="BY27" s="112"/>
      <c r="BZ27" s="112"/>
      <c r="CA27" s="112"/>
      <c r="CB27" s="112"/>
      <c r="CC27" s="112"/>
      <c r="CD27" s="112"/>
      <c r="CE27" s="112"/>
      <c r="CF27" s="112"/>
      <c r="CG27" s="112"/>
      <c r="CH27" s="112"/>
      <c r="CI27" s="112"/>
      <c r="CJ27" s="112"/>
      <c r="CK27" s="112"/>
      <c r="CL27" s="112"/>
      <c r="CM27" s="112"/>
      <c r="CN27" s="112"/>
      <c r="CO27" s="112"/>
      <c r="CP27" s="112"/>
      <c r="CQ27" s="112"/>
      <c r="CR27" s="112"/>
      <c r="CS27" s="112"/>
      <c r="CT27" s="112"/>
      <c r="CU27" s="112"/>
      <c r="CV27" s="112"/>
      <c r="CW27" s="112"/>
      <c r="CX27" s="112"/>
      <c r="CY27" s="112"/>
      <c r="CZ27" s="112"/>
      <c r="DA27" s="112"/>
      <c r="DB27" s="112"/>
      <c r="DC27" s="112"/>
      <c r="DD27" s="112"/>
      <c r="DE27" s="112"/>
      <c r="DF27" s="112"/>
      <c r="DG27" s="112"/>
      <c r="DH27" s="112"/>
      <c r="DI27" s="112"/>
      <c r="DJ27" s="112"/>
      <c r="DK27" s="112"/>
      <c r="DL27" s="112"/>
      <c r="DM27" s="112"/>
      <c r="DN27" s="112"/>
      <c r="DO27" s="112"/>
      <c r="DP27" s="112"/>
      <c r="DQ27" s="112"/>
      <c r="DR27" s="112"/>
      <c r="DS27" s="112"/>
      <c r="DT27" s="112"/>
      <c r="DU27" s="112"/>
      <c r="DV27" s="112"/>
      <c r="DW27" s="112"/>
      <c r="DX27" s="112"/>
      <c r="DY27" s="112"/>
      <c r="DZ27" s="112"/>
      <c r="EA27" s="112"/>
      <c r="EB27" s="112"/>
      <c r="EC27" s="112"/>
      <c r="ED27" s="112"/>
      <c r="EE27" s="112"/>
      <c r="EF27" s="112"/>
      <c r="EG27" s="112"/>
      <c r="EH27" s="112"/>
      <c r="EI27" s="112"/>
      <c r="EJ27" s="112"/>
      <c r="EK27" s="112"/>
      <c r="EL27" s="112"/>
      <c r="EM27" s="112"/>
      <c r="EN27" s="112"/>
      <c r="EO27" s="112"/>
      <c r="EP27" s="112"/>
      <c r="EQ27" s="112"/>
      <c r="ER27" s="112"/>
      <c r="ES27" s="112"/>
      <c r="ET27" s="112"/>
      <c r="EU27" s="112"/>
      <c r="EV27" s="112"/>
      <c r="EW27" s="112"/>
      <c r="EX27" s="112"/>
      <c r="EY27" s="112"/>
      <c r="EZ27" s="112"/>
      <c r="FA27" s="112"/>
      <c r="FB27" s="112"/>
      <c r="FC27" s="112"/>
      <c r="FD27" s="112"/>
      <c r="FE27" s="112"/>
      <c r="FF27" s="112"/>
      <c r="FG27" s="112"/>
      <c r="FH27" s="112"/>
      <c r="FI27" s="112"/>
      <c r="FJ27" s="112"/>
      <c r="FK27" s="112"/>
      <c r="FL27" s="112"/>
      <c r="FM27" s="112"/>
      <c r="FN27" s="112"/>
      <c r="FO27" s="112"/>
      <c r="FP27" s="112"/>
      <c r="FQ27" s="112"/>
      <c r="FR27" s="112"/>
      <c r="FS27" s="112"/>
      <c r="FT27" s="112"/>
      <c r="FU27" s="112"/>
      <c r="FV27" s="112"/>
      <c r="FW27" s="112"/>
      <c r="FX27" s="112"/>
      <c r="FY27" s="112"/>
      <c r="FZ27" s="112"/>
      <c r="GA27" s="112"/>
      <c r="GB27" s="112"/>
      <c r="GC27" s="112"/>
      <c r="GD27" s="112"/>
      <c r="GE27" s="112"/>
      <c r="GF27" s="112"/>
      <c r="GG27" s="112"/>
      <c r="GH27" s="112"/>
      <c r="GI27" s="112"/>
      <c r="GJ27" s="112"/>
      <c r="GK27" s="112"/>
      <c r="GL27" s="112"/>
      <c r="GM27" s="112"/>
      <c r="GN27" s="112"/>
      <c r="GO27" s="112"/>
      <c r="GP27" s="112"/>
      <c r="GQ27" s="112"/>
      <c r="GR27" s="112"/>
      <c r="GS27" s="112"/>
      <c r="GT27" s="112"/>
      <c r="GU27" s="112"/>
      <c r="GV27" s="112"/>
      <c r="GW27" s="112"/>
      <c r="GX27" s="112"/>
      <c r="GY27" s="112"/>
      <c r="GZ27" s="112"/>
      <c r="HA27" s="112"/>
      <c r="HB27" s="112"/>
      <c r="HC27" s="112"/>
      <c r="HD27" s="112"/>
      <c r="HE27" s="112"/>
      <c r="HF27" s="112"/>
      <c r="HG27" s="112"/>
      <c r="HH27" s="112"/>
      <c r="HI27" s="112"/>
      <c r="HJ27" s="112"/>
      <c r="HK27" s="112"/>
      <c r="HL27" s="112"/>
      <c r="HM27" s="112"/>
      <c r="HN27" s="112"/>
      <c r="HO27" s="112"/>
      <c r="HP27" s="112"/>
      <c r="HQ27" s="112"/>
      <c r="HR27" s="112"/>
      <c r="HS27" s="112"/>
      <c r="HT27" s="112"/>
      <c r="HU27" s="112"/>
      <c r="HV27" s="112"/>
      <c r="HW27" s="112"/>
      <c r="HX27" s="112"/>
      <c r="HY27" s="112"/>
      <c r="HZ27" s="112"/>
      <c r="IA27" s="112"/>
      <c r="IB27" s="112"/>
      <c r="IC27" s="112"/>
      <c r="ID27" s="112"/>
      <c r="IE27" s="112"/>
      <c r="IF27" s="112"/>
      <c r="IG27" s="112"/>
      <c r="IH27" s="112"/>
      <c r="II27" s="112"/>
      <c r="IJ27" s="112"/>
      <c r="IK27" s="112"/>
      <c r="IL27" s="112"/>
      <c r="IM27" s="112"/>
      <c r="IN27" s="112"/>
      <c r="IO27" s="112"/>
      <c r="IP27" s="112"/>
      <c r="IQ27" s="112"/>
      <c r="IR27" s="112"/>
      <c r="IS27" s="112"/>
      <c r="IT27" s="112"/>
      <c r="IU27" s="112"/>
      <c r="IV27" s="112"/>
      <c r="IW27" s="112"/>
      <c r="IX27" s="112"/>
      <c r="IY27" s="112"/>
      <c r="IZ27" s="112"/>
      <c r="JA27" s="112"/>
      <c r="JB27" s="112"/>
      <c r="JC27" s="112"/>
      <c r="JD27" s="112"/>
      <c r="JE27" s="112"/>
      <c r="JF27" s="112"/>
      <c r="JG27" s="112"/>
      <c r="JH27" s="112"/>
      <c r="JI27" s="112"/>
      <c r="JJ27" s="112"/>
      <c r="JK27" s="112"/>
      <c r="JL27" s="112"/>
      <c r="JM27" s="112"/>
      <c r="JN27" s="112"/>
      <c r="JO27" s="112"/>
      <c r="JP27" s="112"/>
      <c r="JQ27" s="112"/>
      <c r="JR27" s="112"/>
      <c r="JS27" s="112"/>
      <c r="JT27" s="112"/>
      <c r="JU27" s="112"/>
      <c r="JV27" s="112"/>
      <c r="JW27" s="112"/>
      <c r="JX27" s="112"/>
      <c r="JY27" s="112"/>
      <c r="JZ27" s="112"/>
      <c r="KA27" s="112"/>
      <c r="KB27" s="112"/>
      <c r="KC27" s="112"/>
      <c r="KD27" s="112"/>
      <c r="KE27" s="112"/>
      <c r="KF27" s="112"/>
      <c r="KG27" s="112"/>
      <c r="KH27" s="112"/>
      <c r="KI27" s="112"/>
      <c r="KJ27" s="112"/>
      <c r="KK27" s="112"/>
      <c r="KL27" s="112"/>
      <c r="KM27" s="112"/>
      <c r="KN27" s="112"/>
      <c r="KO27" s="112"/>
      <c r="KP27" s="112"/>
      <c r="KQ27" s="112"/>
      <c r="KR27" s="112"/>
      <c r="KS27" s="112"/>
      <c r="KT27" s="112"/>
      <c r="KU27" s="112"/>
      <c r="KV27" s="112"/>
      <c r="KW27" s="112"/>
      <c r="KX27" s="112"/>
      <c r="KY27" s="112"/>
      <c r="KZ27" s="112"/>
      <c r="LA27" s="112"/>
      <c r="LB27" s="112"/>
      <c r="LC27" s="112"/>
      <c r="LD27" s="112"/>
      <c r="LE27" s="112"/>
      <c r="LF27" s="112"/>
      <c r="LG27" s="112"/>
      <c r="LH27" s="112"/>
      <c r="LI27" s="112"/>
      <c r="LJ27" s="112"/>
      <c r="LK27" s="112"/>
      <c r="LL27" s="112"/>
      <c r="LM27" s="112"/>
      <c r="LN27" s="112"/>
      <c r="LO27" s="112"/>
      <c r="LP27" s="112"/>
      <c r="LQ27" s="112"/>
      <c r="LR27" s="112"/>
      <c r="LS27" s="112"/>
      <c r="LT27" s="112"/>
      <c r="LU27" s="112"/>
      <c r="LV27" s="112"/>
      <c r="LW27" s="112"/>
      <c r="LX27" s="112"/>
      <c r="LY27" s="112"/>
      <c r="LZ27" s="112"/>
      <c r="MA27" s="112"/>
      <c r="MB27" s="112"/>
      <c r="MC27" s="112"/>
      <c r="MD27" s="112"/>
      <c r="ME27" s="112"/>
      <c r="MF27" s="112"/>
      <c r="MG27" s="112"/>
      <c r="MH27" s="112"/>
      <c r="MI27" s="112"/>
      <c r="MJ27" s="112"/>
      <c r="MK27" s="112"/>
      <c r="ML27" s="112"/>
      <c r="MM27" s="112"/>
      <c r="MN27" s="112"/>
      <c r="MO27" s="112"/>
      <c r="MP27" s="112"/>
      <c r="MQ27" s="112"/>
      <c r="MR27" s="112"/>
      <c r="MS27" s="112"/>
      <c r="MT27" s="112"/>
      <c r="MU27" s="112"/>
      <c r="MV27" s="112"/>
      <c r="MW27" s="112"/>
      <c r="MX27" s="112"/>
      <c r="MY27" s="112"/>
      <c r="MZ27" s="112"/>
      <c r="NA27" s="112"/>
      <c r="NB27" s="112"/>
      <c r="NC27" s="112"/>
      <c r="ND27" s="112"/>
      <c r="NE27" s="112"/>
      <c r="NF27" s="112"/>
      <c r="NG27" s="112"/>
      <c r="NH27" s="112"/>
      <c r="NI27" s="112"/>
      <c r="NJ27" s="112"/>
      <c r="NK27" s="112"/>
      <c r="NL27" s="112"/>
      <c r="NM27" s="112"/>
      <c r="NN27" s="112"/>
      <c r="NO27" s="112"/>
      <c r="NP27" s="112"/>
      <c r="NQ27" s="112"/>
      <c r="NR27" s="112"/>
      <c r="NS27" s="112"/>
      <c r="NT27" s="112"/>
      <c r="NU27" s="112"/>
      <c r="NV27" s="112"/>
      <c r="NW27" s="112"/>
      <c r="NX27" s="112"/>
      <c r="NY27" s="112"/>
      <c r="NZ27" s="112"/>
      <c r="OA27" s="112"/>
      <c r="OB27" s="112"/>
      <c r="OC27" s="112"/>
      <c r="OD27" s="112"/>
      <c r="OE27" s="112"/>
      <c r="OF27" s="112"/>
      <c r="OG27" s="112"/>
      <c r="OH27" s="112"/>
      <c r="OI27" s="112"/>
      <c r="OJ27" s="112"/>
      <c r="OK27" s="112"/>
      <c r="OL27" s="112"/>
      <c r="OM27" s="112"/>
      <c r="ON27" s="112"/>
      <c r="OO27" s="112"/>
      <c r="OP27" s="112"/>
      <c r="OQ27" s="112"/>
      <c r="OR27" s="112"/>
      <c r="OS27" s="112"/>
      <c r="OT27" s="112"/>
      <c r="OU27" s="112"/>
      <c r="OV27" s="112"/>
      <c r="OW27" s="112"/>
      <c r="OX27" s="112"/>
      <c r="OY27" s="112"/>
      <c r="OZ27" s="112"/>
      <c r="PA27" s="112"/>
      <c r="PB27" s="112"/>
      <c r="PC27" s="112"/>
      <c r="PD27" s="112"/>
      <c r="PE27" s="112"/>
      <c r="PF27" s="112"/>
      <c r="PG27" s="112"/>
      <c r="PH27" s="112"/>
      <c r="PI27" s="112"/>
      <c r="PJ27" s="112"/>
      <c r="PK27" s="112"/>
      <c r="PL27" s="112"/>
      <c r="PM27" s="112"/>
      <c r="PN27" s="112"/>
      <c r="PO27" s="112"/>
      <c r="PP27" s="112"/>
      <c r="PQ27" s="112"/>
      <c r="PR27" s="112"/>
      <c r="PS27" s="112"/>
      <c r="PT27" s="112"/>
      <c r="PU27" s="112"/>
      <c r="PV27" s="112"/>
      <c r="PW27" s="112"/>
      <c r="PX27" s="112"/>
      <c r="PY27" s="112"/>
      <c r="PZ27" s="112"/>
      <c r="QA27" s="112"/>
      <c r="QB27" s="112"/>
      <c r="QC27" s="112"/>
      <c r="QD27" s="112"/>
      <c r="QE27" s="112"/>
      <c r="QF27" s="112"/>
      <c r="QG27" s="112"/>
      <c r="QH27" s="112"/>
      <c r="QI27" s="112"/>
      <c r="QJ27" s="112"/>
      <c r="QK27" s="112"/>
      <c r="QL27" s="112"/>
      <c r="QM27" s="112"/>
      <c r="QN27" s="112"/>
      <c r="QO27" s="112"/>
      <c r="QP27" s="112"/>
      <c r="QQ27" s="112"/>
      <c r="QR27" s="112"/>
      <c r="QS27" s="112"/>
      <c r="QT27" s="112"/>
      <c r="QU27" s="112"/>
      <c r="QV27" s="112"/>
      <c r="QW27" s="112"/>
      <c r="QX27" s="112"/>
      <c r="QY27" s="112"/>
      <c r="QZ27" s="112"/>
      <c r="RA27" s="112"/>
      <c r="RB27" s="112"/>
      <c r="RC27" s="112"/>
      <c r="RD27" s="112"/>
      <c r="RE27" s="112"/>
      <c r="RF27" s="112"/>
      <c r="RG27" s="112"/>
      <c r="RH27" s="112"/>
      <c r="RI27" s="112"/>
      <c r="RJ27" s="112"/>
      <c r="RK27" s="112"/>
      <c r="RL27" s="112"/>
      <c r="RM27" s="112"/>
      <c r="RN27" s="112"/>
      <c r="RO27" s="112"/>
      <c r="RP27" s="112"/>
      <c r="RQ27" s="112"/>
      <c r="RR27" s="112"/>
      <c r="RS27" s="112"/>
      <c r="RT27" s="112"/>
      <c r="RU27" s="112"/>
      <c r="RV27" s="112"/>
      <c r="RW27" s="112"/>
      <c r="RX27" s="112"/>
      <c r="RY27" s="112"/>
      <c r="RZ27" s="112"/>
      <c r="SA27" s="112"/>
      <c r="SB27" s="112"/>
      <c r="SC27" s="112"/>
      <c r="SD27" s="112"/>
      <c r="SE27" s="112"/>
      <c r="SF27" s="112"/>
      <c r="SG27" s="112"/>
      <c r="SH27" s="112"/>
      <c r="SI27" s="112"/>
      <c r="SJ27" s="112"/>
      <c r="SK27" s="112"/>
      <c r="SL27" s="112"/>
      <c r="SM27" s="112"/>
      <c r="SN27" s="112"/>
      <c r="SO27" s="112"/>
      <c r="SP27" s="112"/>
      <c r="SQ27" s="112"/>
      <c r="SR27" s="112"/>
      <c r="SS27" s="112"/>
      <c r="ST27" s="112"/>
      <c r="SU27" s="112"/>
      <c r="SV27" s="112"/>
      <c r="SW27" s="112"/>
      <c r="SX27" s="112"/>
      <c r="SY27" s="112"/>
      <c r="SZ27" s="112"/>
      <c r="TA27" s="112"/>
      <c r="TB27" s="112"/>
      <c r="TC27" s="112"/>
      <c r="TD27" s="112"/>
      <c r="TE27" s="112"/>
      <c r="TF27" s="112"/>
      <c r="TG27" s="112"/>
      <c r="TH27" s="112"/>
      <c r="TI27" s="112"/>
      <c r="TJ27" s="112"/>
      <c r="TK27" s="112"/>
      <c r="TL27" s="112"/>
      <c r="TM27" s="112"/>
      <c r="TN27" s="112"/>
      <c r="TO27" s="112"/>
      <c r="TP27" s="112"/>
      <c r="TQ27" s="112"/>
      <c r="TR27" s="112"/>
      <c r="TS27" s="112"/>
      <c r="TT27" s="112"/>
      <c r="TU27" s="112"/>
      <c r="TV27" s="112"/>
      <c r="TW27" s="112"/>
      <c r="TX27" s="112"/>
      <c r="TY27" s="112"/>
      <c r="TZ27" s="112"/>
      <c r="UA27" s="112"/>
      <c r="UB27" s="112"/>
      <c r="UC27" s="112"/>
      <c r="UD27" s="112"/>
      <c r="UE27" s="112"/>
      <c r="UF27" s="112"/>
      <c r="UG27" s="112"/>
      <c r="UH27" s="112"/>
      <c r="UI27" s="112"/>
      <c r="UJ27" s="112"/>
      <c r="UK27" s="112"/>
      <c r="UL27" s="112"/>
      <c r="UM27" s="112"/>
      <c r="UN27" s="112"/>
      <c r="UO27" s="112"/>
      <c r="UP27" s="112"/>
      <c r="UQ27" s="112"/>
      <c r="UR27" s="112"/>
      <c r="US27" s="112"/>
      <c r="UT27" s="112"/>
      <c r="UU27" s="112"/>
      <c r="UV27" s="112"/>
      <c r="UW27" s="112"/>
      <c r="UX27" s="112"/>
      <c r="UY27" s="112"/>
      <c r="UZ27" s="112"/>
      <c r="VA27" s="112"/>
      <c r="VB27" s="112"/>
      <c r="VC27" s="112"/>
      <c r="VD27" s="112"/>
      <c r="VE27" s="112"/>
      <c r="VF27" s="112"/>
      <c r="VG27" s="112"/>
      <c r="VH27" s="112"/>
      <c r="VI27" s="112"/>
      <c r="VJ27" s="112"/>
      <c r="VK27" s="112"/>
      <c r="VL27" s="112"/>
      <c r="VM27" s="112"/>
      <c r="VN27" s="112"/>
      <c r="VO27" s="112"/>
      <c r="VP27" s="112"/>
      <c r="VQ27" s="112"/>
      <c r="VR27" s="112"/>
      <c r="VS27" s="112"/>
      <c r="VT27" s="112"/>
      <c r="VU27" s="112"/>
      <c r="VV27" s="112"/>
      <c r="VW27" s="112"/>
      <c r="VX27" s="112"/>
      <c r="VY27" s="112"/>
      <c r="VZ27" s="112"/>
      <c r="WA27" s="112"/>
      <c r="WB27" s="112"/>
      <c r="WC27" s="112"/>
      <c r="WD27" s="112"/>
      <c r="WE27" s="112"/>
      <c r="WF27" s="112"/>
      <c r="WG27" s="112"/>
      <c r="WH27" s="112"/>
      <c r="WI27" s="112"/>
      <c r="WJ27" s="112"/>
      <c r="WK27" s="112"/>
      <c r="WL27" s="112"/>
      <c r="WM27" s="112"/>
      <c r="WN27" s="112"/>
      <c r="WO27" s="112"/>
      <c r="WP27" s="112"/>
      <c r="WQ27" s="112"/>
      <c r="WR27" s="112"/>
      <c r="WS27" s="112"/>
      <c r="WT27" s="112"/>
      <c r="WU27" s="112"/>
      <c r="WV27" s="112"/>
      <c r="WW27" s="112"/>
      <c r="WX27" s="112"/>
      <c r="WY27" s="112"/>
      <c r="WZ27" s="112"/>
      <c r="XA27" s="112"/>
      <c r="XB27" s="112"/>
      <c r="XC27" s="112"/>
      <c r="XD27" s="112"/>
      <c r="XE27" s="112"/>
      <c r="XF27" s="112"/>
      <c r="XG27" s="112"/>
      <c r="XH27" s="112"/>
      <c r="XI27" s="112"/>
      <c r="XJ27" s="112"/>
      <c r="XK27" s="112"/>
      <c r="XL27" s="112"/>
      <c r="XM27" s="112"/>
      <c r="XN27" s="112"/>
      <c r="XO27" s="112"/>
      <c r="XP27" s="112"/>
      <c r="XQ27" s="112"/>
      <c r="XR27" s="112"/>
      <c r="XS27" s="112"/>
      <c r="XT27" s="112"/>
      <c r="XU27" s="112"/>
      <c r="XV27" s="112"/>
      <c r="XW27" s="112"/>
      <c r="XX27" s="112"/>
      <c r="XY27" s="112"/>
      <c r="XZ27" s="112"/>
      <c r="YA27" s="112"/>
      <c r="YB27" s="112"/>
      <c r="YC27" s="112"/>
      <c r="YD27" s="112"/>
      <c r="YE27" s="112"/>
      <c r="YF27" s="112"/>
      <c r="YG27" s="112"/>
      <c r="YH27" s="112"/>
      <c r="YI27" s="112"/>
      <c r="YJ27" s="112"/>
      <c r="YK27" s="112"/>
      <c r="YL27" s="112"/>
      <c r="YM27" s="112"/>
      <c r="YN27" s="112"/>
      <c r="YO27" s="112"/>
      <c r="YP27" s="112"/>
      <c r="YQ27" s="112"/>
      <c r="YR27" s="112"/>
      <c r="YS27" s="112"/>
      <c r="YT27" s="112"/>
      <c r="YU27" s="112"/>
      <c r="YV27" s="112"/>
      <c r="YW27" s="112"/>
      <c r="YX27" s="112"/>
      <c r="YY27" s="112"/>
      <c r="YZ27" s="112"/>
      <c r="ZA27" s="112"/>
      <c r="ZB27" s="112"/>
      <c r="ZC27" s="112"/>
      <c r="ZD27" s="112"/>
      <c r="ZE27" s="112"/>
      <c r="ZF27" s="112"/>
      <c r="ZG27" s="112"/>
      <c r="ZH27" s="112"/>
      <c r="ZI27" s="112"/>
      <c r="ZJ27" s="112"/>
      <c r="ZK27" s="112"/>
      <c r="ZL27" s="112"/>
      <c r="ZM27" s="112"/>
      <c r="ZN27" s="112"/>
      <c r="ZO27" s="112"/>
      <c r="ZP27" s="112"/>
      <c r="ZQ27" s="112"/>
      <c r="ZR27" s="112"/>
      <c r="ZS27" s="112"/>
      <c r="ZT27" s="112"/>
      <c r="ZU27" s="112"/>
      <c r="ZV27" s="112"/>
      <c r="ZW27" s="112"/>
      <c r="ZX27" s="112"/>
      <c r="ZY27" s="112"/>
      <c r="ZZ27" s="112"/>
      <c r="AAA27" s="112"/>
      <c r="AAB27" s="112"/>
      <c r="AAC27" s="112"/>
      <c r="AAD27" s="112"/>
      <c r="AAE27" s="112"/>
      <c r="AAF27" s="112"/>
      <c r="AAG27" s="112"/>
      <c r="AAH27" s="112"/>
      <c r="AAI27" s="112"/>
      <c r="AAJ27" s="112"/>
      <c r="AAK27" s="112"/>
      <c r="AAL27" s="112"/>
      <c r="AAM27" s="112"/>
      <c r="AAN27" s="112"/>
      <c r="AAO27" s="112"/>
      <c r="AAP27" s="112"/>
      <c r="AAQ27" s="112"/>
      <c r="AAR27" s="112"/>
      <c r="AAS27" s="112"/>
      <c r="AAT27" s="112"/>
      <c r="AAU27" s="112"/>
      <c r="AAV27" s="112"/>
      <c r="AAW27" s="112"/>
      <c r="AAX27" s="112"/>
      <c r="AAY27" s="112"/>
      <c r="AAZ27" s="112"/>
      <c r="ABA27" s="112"/>
      <c r="ABB27" s="112"/>
      <c r="ABC27" s="112"/>
      <c r="ABD27" s="112"/>
      <c r="ABE27" s="112"/>
      <c r="ABF27" s="112"/>
      <c r="ABG27" s="112"/>
      <c r="ABH27" s="112"/>
      <c r="ABI27" s="112"/>
      <c r="ABJ27" s="112"/>
      <c r="ABK27" s="112"/>
      <c r="ABL27" s="112"/>
      <c r="ABM27" s="112"/>
      <c r="ABN27" s="112"/>
      <c r="ABO27" s="112"/>
      <c r="ABP27" s="112"/>
      <c r="ABQ27" s="112"/>
      <c r="ABR27" s="112"/>
      <c r="ABS27" s="112"/>
      <c r="ABT27" s="112"/>
      <c r="ABU27" s="112"/>
      <c r="ABV27" s="112"/>
      <c r="ABW27" s="112"/>
      <c r="ABX27" s="112"/>
      <c r="ABY27" s="112"/>
      <c r="ABZ27" s="112"/>
      <c r="ACA27" s="112"/>
      <c r="ACB27" s="112"/>
      <c r="ACC27" s="112"/>
      <c r="ACD27" s="112"/>
      <c r="ACE27" s="112"/>
      <c r="ACF27" s="112"/>
      <c r="ACG27" s="112"/>
      <c r="ACH27" s="112"/>
      <c r="ACI27" s="112"/>
      <c r="ACJ27" s="112"/>
      <c r="ACK27" s="112"/>
      <c r="ACL27" s="112"/>
      <c r="ACM27" s="112"/>
      <c r="ACN27" s="112"/>
      <c r="ACO27" s="112"/>
      <c r="ACP27" s="112"/>
      <c r="ACQ27" s="112"/>
      <c r="ACR27" s="112"/>
      <c r="ACS27" s="112"/>
      <c r="ACT27" s="112"/>
      <c r="ACU27" s="112"/>
      <c r="ACV27" s="112"/>
      <c r="ACW27" s="112"/>
      <c r="ACX27" s="112"/>
      <c r="ACY27" s="112"/>
      <c r="ACZ27" s="112"/>
      <c r="ADA27" s="112"/>
      <c r="ADB27" s="112"/>
      <c r="ADC27" s="112"/>
      <c r="ADD27" s="112"/>
      <c r="ADE27" s="112"/>
      <c r="ADF27" s="112"/>
      <c r="ADG27" s="112"/>
      <c r="ADH27" s="112"/>
      <c r="ADI27" s="112"/>
      <c r="ADJ27" s="112"/>
      <c r="ADK27" s="112"/>
      <c r="ADL27" s="112"/>
      <c r="ADM27" s="112"/>
      <c r="ADN27" s="112"/>
      <c r="ADO27" s="112"/>
      <c r="ADP27" s="112"/>
      <c r="ADQ27" s="112"/>
      <c r="ADR27" s="112"/>
      <c r="ADS27" s="112"/>
      <c r="ADT27" s="112"/>
      <c r="ADU27" s="112"/>
      <c r="ADV27" s="112"/>
      <c r="ADW27" s="112"/>
      <c r="ADX27" s="112"/>
      <c r="ADY27" s="112"/>
      <c r="ADZ27" s="112"/>
      <c r="AEA27" s="112"/>
      <c r="AEB27" s="112"/>
      <c r="AEC27" s="112"/>
      <c r="AED27" s="112"/>
      <c r="AEE27" s="112"/>
      <c r="AEF27" s="112"/>
      <c r="AEG27" s="112"/>
      <c r="AEH27" s="112"/>
      <c r="AEI27" s="112"/>
      <c r="AEJ27" s="112"/>
      <c r="AEK27" s="112"/>
      <c r="AEL27" s="112"/>
      <c r="AEM27" s="112"/>
      <c r="AEN27" s="112"/>
      <c r="AEO27" s="112"/>
      <c r="AEP27" s="112"/>
      <c r="AEQ27" s="112"/>
      <c r="AER27" s="112"/>
      <c r="AES27" s="112"/>
      <c r="AET27" s="112"/>
      <c r="AEU27" s="112"/>
      <c r="AEV27" s="112"/>
      <c r="AEW27" s="112"/>
      <c r="AEX27" s="112"/>
      <c r="AEY27" s="112"/>
      <c r="AEZ27" s="112"/>
      <c r="AFA27" s="112"/>
      <c r="AFB27" s="112"/>
      <c r="AFC27" s="112"/>
      <c r="AFD27" s="112"/>
      <c r="AFE27" s="112"/>
      <c r="AFF27" s="112"/>
      <c r="AFG27" s="112"/>
      <c r="AFH27" s="112"/>
      <c r="AFI27" s="112"/>
      <c r="AFJ27" s="112"/>
      <c r="AFK27" s="112"/>
      <c r="AFL27" s="112"/>
      <c r="AFM27" s="112"/>
      <c r="AFN27" s="112"/>
      <c r="AFO27" s="112"/>
      <c r="AFP27" s="112"/>
      <c r="AFQ27" s="112"/>
      <c r="AFR27" s="112"/>
      <c r="AFS27" s="112"/>
      <c r="AFT27" s="112"/>
      <c r="AFU27" s="112"/>
      <c r="AFV27" s="112"/>
      <c r="AFW27" s="112"/>
      <c r="AFX27" s="112"/>
      <c r="AFY27" s="112"/>
      <c r="AFZ27" s="112"/>
      <c r="AGA27" s="112"/>
      <c r="AGB27" s="112"/>
      <c r="AGC27" s="112"/>
      <c r="AGD27" s="112"/>
      <c r="AGE27" s="112"/>
      <c r="AGF27" s="112"/>
      <c r="AGG27" s="112"/>
      <c r="AGH27" s="112"/>
      <c r="AGI27" s="112"/>
      <c r="AGJ27" s="112"/>
      <c r="AGK27" s="112"/>
      <c r="AGL27" s="112"/>
      <c r="AGM27" s="112"/>
      <c r="AGN27" s="112"/>
      <c r="AGO27" s="112"/>
      <c r="AGP27" s="112"/>
      <c r="AGQ27" s="112"/>
      <c r="AGR27" s="112"/>
      <c r="AGS27" s="112"/>
      <c r="AGT27" s="112"/>
      <c r="AGU27" s="112"/>
      <c r="AGV27" s="112"/>
      <c r="AGW27" s="112"/>
      <c r="AGX27" s="112"/>
      <c r="AGY27" s="112"/>
      <c r="AGZ27" s="112"/>
      <c r="AHA27" s="112"/>
      <c r="AHB27" s="112"/>
      <c r="AHC27" s="112"/>
      <c r="AHD27" s="112"/>
      <c r="AHE27" s="112"/>
      <c r="AHF27" s="112"/>
      <c r="AHG27" s="112"/>
      <c r="AHH27" s="112"/>
      <c r="AHI27" s="112"/>
      <c r="AHJ27" s="112"/>
      <c r="AHK27" s="112"/>
      <c r="AHL27" s="112"/>
      <c r="AHM27" s="112"/>
      <c r="AHN27" s="112"/>
      <c r="AHO27" s="112"/>
      <c r="AHP27" s="112"/>
      <c r="AHQ27" s="112"/>
      <c r="AHR27" s="112"/>
      <c r="AHS27" s="112"/>
      <c r="AHT27" s="112"/>
      <c r="AHU27" s="112"/>
      <c r="AHV27" s="112"/>
      <c r="AHW27" s="112"/>
      <c r="AHX27" s="112"/>
      <c r="AHY27" s="112"/>
      <c r="AHZ27" s="112"/>
      <c r="AIA27" s="112"/>
      <c r="AIB27" s="112"/>
      <c r="AIC27" s="112"/>
      <c r="AID27" s="112"/>
      <c r="AIE27" s="112"/>
      <c r="AIF27" s="112"/>
      <c r="AIG27" s="112"/>
      <c r="AIH27" s="112"/>
      <c r="AII27" s="112"/>
      <c r="AIJ27" s="112"/>
      <c r="AIK27" s="112"/>
      <c r="AIL27" s="112"/>
      <c r="AIM27" s="112"/>
      <c r="AIN27" s="112"/>
      <c r="AIO27" s="112"/>
      <c r="AIP27" s="112"/>
      <c r="AIQ27" s="112"/>
      <c r="AIR27" s="112"/>
      <c r="AIS27" s="112"/>
      <c r="AIT27" s="112"/>
      <c r="AIU27" s="112"/>
      <c r="AIV27" s="112"/>
      <c r="AIW27" s="112"/>
      <c r="AIX27" s="112"/>
      <c r="AIY27" s="112"/>
      <c r="AIZ27" s="112"/>
      <c r="AJA27" s="112"/>
      <c r="AJB27" s="112"/>
      <c r="AJC27" s="112"/>
      <c r="AJD27" s="112"/>
      <c r="AJE27" s="112"/>
      <c r="AJF27" s="112"/>
      <c r="AJG27" s="112"/>
      <c r="AJH27" s="112"/>
      <c r="AJI27" s="112"/>
      <c r="AJJ27" s="112"/>
      <c r="AJK27" s="112"/>
      <c r="AJL27" s="112"/>
      <c r="AJM27" s="112"/>
      <c r="AJN27" s="112"/>
      <c r="AJO27" s="112"/>
      <c r="AJP27" s="112"/>
      <c r="AJQ27" s="112"/>
      <c r="AJR27" s="112"/>
      <c r="AJS27" s="112"/>
      <c r="AJT27" s="112"/>
      <c r="AJU27" s="112"/>
      <c r="AJV27" s="112"/>
      <c r="AJW27" s="112"/>
      <c r="AJX27" s="112"/>
      <c r="AJY27" s="112"/>
      <c r="AJZ27" s="112"/>
      <c r="AKA27" s="112"/>
      <c r="AKB27" s="112"/>
      <c r="AKC27" s="112"/>
      <c r="AKD27" s="112"/>
      <c r="AKE27" s="112"/>
      <c r="AKF27" s="112"/>
      <c r="AKG27" s="112"/>
      <c r="AKH27" s="112"/>
      <c r="AKI27" s="112"/>
      <c r="AKJ27" s="112"/>
      <c r="AKK27" s="112"/>
      <c r="AKL27" s="112"/>
      <c r="AKM27" s="112"/>
      <c r="AKN27" s="112"/>
      <c r="AKO27" s="112"/>
      <c r="AKP27" s="112"/>
      <c r="AKQ27" s="112"/>
      <c r="AKR27" s="112"/>
      <c r="AKS27" s="112"/>
      <c r="AKT27" s="112"/>
      <c r="AKU27" s="112"/>
      <c r="AKV27" s="112"/>
      <c r="AKW27" s="112"/>
      <c r="AKX27" s="112"/>
      <c r="AKY27" s="112"/>
      <c r="AKZ27" s="112"/>
      <c r="ALA27" s="112"/>
      <c r="ALB27" s="112"/>
      <c r="ALC27" s="112"/>
      <c r="ALD27" s="112"/>
      <c r="ALE27" s="112"/>
      <c r="ALF27" s="112"/>
      <c r="ALG27" s="112"/>
      <c r="ALH27" s="112"/>
      <c r="ALI27" s="112"/>
      <c r="ALJ27" s="112"/>
      <c r="ALK27" s="112"/>
      <c r="ALL27" s="112"/>
      <c r="ALM27" s="112"/>
      <c r="ALN27" s="112"/>
      <c r="ALO27" s="112"/>
      <c r="ALP27" s="112"/>
      <c r="ALQ27" s="112"/>
      <c r="ALR27" s="112"/>
      <c r="ALS27" s="112"/>
      <c r="ALT27" s="112"/>
      <c r="ALU27" s="112"/>
      <c r="ALV27" s="112"/>
      <c r="ALW27" s="112"/>
      <c r="ALX27" s="112"/>
      <c r="ALY27" s="112"/>
      <c r="ALZ27" s="112"/>
      <c r="AMA27" s="112"/>
      <c r="AMB27" s="112"/>
      <c r="AMC27" s="112"/>
      <c r="AMD27" s="112"/>
      <c r="AME27" s="112"/>
      <c r="AMF27" s="112"/>
      <c r="AMG27" s="112"/>
      <c r="AMH27" s="112"/>
      <c r="AMI27" s="112"/>
      <c r="AMJ27" s="112"/>
      <c r="AMK27" s="112"/>
      <c r="AML27" s="112"/>
      <c r="AMM27" s="112"/>
      <c r="AMN27" s="112"/>
      <c r="AMO27" s="112"/>
      <c r="AMP27" s="112"/>
      <c r="AMQ27" s="112"/>
      <c r="AMR27" s="112"/>
      <c r="AMS27" s="112"/>
      <c r="AMT27" s="112"/>
      <c r="AMU27" s="112"/>
      <c r="AMV27" s="112"/>
      <c r="AMW27" s="112"/>
      <c r="AMX27" s="112"/>
      <c r="AMY27" s="112"/>
      <c r="AMZ27" s="112"/>
      <c r="ANA27" s="112"/>
      <c r="ANB27" s="112"/>
      <c r="ANC27" s="112"/>
      <c r="AND27" s="112"/>
      <c r="ANE27" s="112"/>
      <c r="ANF27" s="112"/>
      <c r="ANG27" s="112"/>
      <c r="ANH27" s="112"/>
      <c r="ANI27" s="112"/>
      <c r="ANJ27" s="112"/>
      <c r="ANK27" s="112"/>
      <c r="ANL27" s="112"/>
      <c r="ANM27" s="112"/>
      <c r="ANN27" s="112"/>
      <c r="ANO27" s="112"/>
      <c r="ANP27" s="112"/>
      <c r="ANQ27" s="112"/>
      <c r="ANR27" s="112"/>
      <c r="ANS27" s="112"/>
      <c r="ANT27" s="112"/>
      <c r="ANU27" s="112"/>
      <c r="ANV27" s="112"/>
      <c r="ANW27" s="112"/>
      <c r="ANX27" s="112"/>
      <c r="ANY27" s="112"/>
      <c r="ANZ27" s="112"/>
      <c r="AOA27" s="112"/>
      <c r="AOB27" s="112"/>
      <c r="AOC27" s="112"/>
      <c r="AOD27" s="112"/>
      <c r="AOE27" s="112"/>
      <c r="AOF27" s="112"/>
      <c r="AOG27" s="112"/>
      <c r="AOH27" s="112"/>
      <c r="AOI27" s="112"/>
      <c r="AOJ27" s="112"/>
      <c r="AOK27" s="112"/>
      <c r="AOL27" s="112"/>
      <c r="AOM27" s="112"/>
      <c r="AON27" s="112"/>
      <c r="AOO27" s="112"/>
      <c r="AOP27" s="112"/>
      <c r="AOQ27" s="112"/>
      <c r="AOR27" s="112"/>
      <c r="AOS27" s="112"/>
      <c r="AOT27" s="112"/>
      <c r="AOU27" s="112"/>
      <c r="AOV27" s="112"/>
      <c r="AOW27" s="112"/>
      <c r="AOX27" s="112"/>
      <c r="AOY27" s="112"/>
      <c r="AOZ27" s="112"/>
      <c r="APA27" s="112"/>
      <c r="APB27" s="112"/>
      <c r="APC27" s="112"/>
      <c r="APD27" s="112"/>
      <c r="APE27" s="112"/>
      <c r="APF27" s="112"/>
      <c r="APG27" s="112"/>
      <c r="APH27" s="112"/>
      <c r="API27" s="112"/>
      <c r="APJ27" s="112"/>
      <c r="APK27" s="112"/>
      <c r="APL27" s="112"/>
      <c r="APM27" s="112"/>
      <c r="APN27" s="112"/>
      <c r="APO27" s="112"/>
      <c r="APP27" s="112"/>
      <c r="APQ27" s="112"/>
      <c r="APR27" s="112"/>
      <c r="APS27" s="112"/>
      <c r="APT27" s="112"/>
      <c r="APU27" s="112"/>
      <c r="APV27" s="112"/>
      <c r="APW27" s="112"/>
      <c r="APX27" s="112"/>
      <c r="APY27" s="112"/>
      <c r="APZ27" s="112"/>
      <c r="AQA27" s="112"/>
      <c r="AQB27" s="112"/>
      <c r="AQC27" s="112"/>
      <c r="AQD27" s="112"/>
      <c r="AQE27" s="112"/>
      <c r="AQF27" s="112"/>
      <c r="AQG27" s="112"/>
      <c r="AQH27" s="112"/>
      <c r="AQI27" s="112"/>
      <c r="AQJ27" s="112"/>
      <c r="AQK27" s="112"/>
      <c r="AQL27" s="112"/>
      <c r="AQM27" s="112"/>
      <c r="AQN27" s="112"/>
      <c r="AQO27" s="112"/>
      <c r="AQP27" s="112"/>
      <c r="AQQ27" s="112"/>
      <c r="AQR27" s="112"/>
      <c r="AQS27" s="112"/>
      <c r="AQT27" s="112"/>
      <c r="AQU27" s="112"/>
      <c r="AQV27" s="112"/>
      <c r="AQW27" s="112"/>
      <c r="AQX27" s="112"/>
      <c r="AQY27" s="112"/>
      <c r="AQZ27" s="112"/>
      <c r="ARA27" s="112"/>
      <c r="ARB27" s="112"/>
      <c r="ARC27" s="112"/>
      <c r="ARD27" s="112"/>
      <c r="ARE27" s="112"/>
      <c r="ARF27" s="112"/>
      <c r="ARG27" s="112"/>
      <c r="ARH27" s="112"/>
      <c r="ARI27" s="112"/>
      <c r="ARJ27" s="112"/>
      <c r="ARK27" s="112"/>
      <c r="ARL27" s="112"/>
      <c r="ARM27" s="112"/>
      <c r="ARN27" s="112"/>
      <c r="ARO27" s="112"/>
      <c r="ARP27" s="112"/>
      <c r="ARQ27" s="112"/>
      <c r="ARR27" s="112"/>
      <c r="ARS27" s="112"/>
      <c r="ART27" s="112"/>
      <c r="ARU27" s="112"/>
      <c r="ARV27" s="112"/>
      <c r="ARW27" s="112"/>
      <c r="ARX27" s="112"/>
      <c r="ARY27" s="112"/>
      <c r="ARZ27" s="112"/>
      <c r="ASA27" s="112"/>
      <c r="ASB27" s="112"/>
      <c r="ASC27" s="112"/>
      <c r="ASD27" s="112"/>
      <c r="ASE27" s="112"/>
      <c r="ASF27" s="112"/>
      <c r="ASG27" s="112"/>
      <c r="ASH27" s="112"/>
      <c r="ASI27" s="112"/>
      <c r="ASJ27" s="112"/>
      <c r="ASK27" s="112"/>
      <c r="ASL27" s="112"/>
      <c r="ASM27" s="112"/>
      <c r="ASN27" s="112"/>
      <c r="ASO27" s="112"/>
      <c r="ASP27" s="112"/>
      <c r="ASQ27" s="112"/>
      <c r="ASR27" s="112"/>
      <c r="ASS27" s="112"/>
      <c r="AST27" s="112"/>
      <c r="ASU27" s="112"/>
      <c r="ASV27" s="112"/>
      <c r="ASW27" s="112"/>
      <c r="ASX27" s="112"/>
      <c r="ASY27" s="112"/>
      <c r="ASZ27" s="112"/>
      <c r="ATA27" s="112"/>
      <c r="ATB27" s="112"/>
      <c r="ATC27" s="112"/>
      <c r="ATD27" s="112"/>
      <c r="ATE27" s="112"/>
      <c r="ATF27" s="112"/>
      <c r="ATG27" s="112"/>
      <c r="ATH27" s="112"/>
      <c r="ATI27" s="112"/>
      <c r="ATJ27" s="112"/>
      <c r="ATK27" s="112"/>
      <c r="ATL27" s="112"/>
      <c r="ATM27" s="112"/>
      <c r="ATN27" s="112"/>
      <c r="ATO27" s="112"/>
      <c r="ATP27" s="112"/>
      <c r="ATQ27" s="112"/>
      <c r="ATR27" s="112"/>
      <c r="ATS27" s="112"/>
      <c r="ATT27" s="112"/>
      <c r="ATU27" s="112"/>
      <c r="ATV27" s="112"/>
      <c r="ATW27" s="112"/>
      <c r="ATX27" s="112"/>
      <c r="ATY27" s="112"/>
      <c r="ATZ27" s="112"/>
      <c r="AUA27" s="112"/>
      <c r="AUB27" s="112"/>
      <c r="AUC27" s="112"/>
      <c r="AUD27" s="112"/>
      <c r="AUE27" s="112"/>
      <c r="AUF27" s="112"/>
      <c r="AUG27" s="112"/>
      <c r="AUH27" s="112"/>
      <c r="AUI27" s="112"/>
      <c r="AUJ27" s="112"/>
      <c r="AUK27" s="112"/>
      <c r="AUL27" s="112"/>
      <c r="AUM27" s="112"/>
      <c r="AUN27" s="112"/>
      <c r="AUO27" s="112"/>
      <c r="AUP27" s="112"/>
      <c r="AUQ27" s="112"/>
      <c r="AUR27" s="112"/>
      <c r="AUS27" s="112"/>
      <c r="AUT27" s="112"/>
      <c r="AUU27" s="112"/>
      <c r="AUV27" s="112"/>
      <c r="AUW27" s="112"/>
      <c r="AUX27" s="112"/>
      <c r="AUY27" s="112"/>
      <c r="AUZ27" s="112"/>
      <c r="AVA27" s="112"/>
      <c r="AVB27" s="112"/>
      <c r="AVC27" s="112"/>
      <c r="AVD27" s="112"/>
      <c r="AVE27" s="112"/>
      <c r="AVF27" s="112"/>
      <c r="AVG27" s="112"/>
      <c r="AVH27" s="112"/>
      <c r="AVI27" s="112"/>
      <c r="AVJ27" s="112"/>
      <c r="AVK27" s="112"/>
      <c r="AVL27" s="112"/>
      <c r="AVM27" s="112"/>
      <c r="AVN27" s="112"/>
      <c r="AVO27" s="112"/>
      <c r="AVP27" s="112"/>
      <c r="AVQ27" s="112"/>
      <c r="AVR27" s="112"/>
      <c r="AVS27" s="112"/>
      <c r="AVT27" s="112"/>
      <c r="AVU27" s="112"/>
      <c r="AVV27" s="112"/>
      <c r="AVW27" s="112"/>
      <c r="AVX27" s="112"/>
      <c r="AVY27" s="112"/>
      <c r="AVZ27" s="112"/>
      <c r="AWA27" s="112"/>
      <c r="AWB27" s="112"/>
      <c r="AWC27" s="112"/>
      <c r="AWD27" s="112"/>
      <c r="AWE27" s="112"/>
      <c r="AWF27" s="112"/>
      <c r="AWG27" s="112"/>
      <c r="AWH27" s="112"/>
      <c r="AWI27" s="112"/>
      <c r="AWJ27" s="112"/>
      <c r="AWK27" s="112"/>
      <c r="AWL27" s="112"/>
      <c r="AWM27" s="112"/>
      <c r="AWN27" s="112"/>
      <c r="AWO27" s="112"/>
      <c r="AWP27" s="112"/>
      <c r="AWQ27" s="112"/>
      <c r="AWR27" s="112"/>
      <c r="AWS27" s="112"/>
      <c r="AWT27" s="112"/>
      <c r="AWU27" s="112"/>
      <c r="AWV27" s="112"/>
      <c r="AWW27" s="112"/>
      <c r="AWX27" s="112"/>
      <c r="AWY27" s="112"/>
      <c r="AWZ27" s="112"/>
      <c r="AXA27" s="112"/>
      <c r="AXB27" s="112"/>
      <c r="AXC27" s="112"/>
      <c r="AXD27" s="112"/>
      <c r="AXE27" s="112"/>
      <c r="AXF27" s="112"/>
      <c r="AXG27" s="112"/>
      <c r="AXH27" s="112"/>
      <c r="AXI27" s="112"/>
      <c r="AXJ27" s="112"/>
      <c r="AXK27" s="112"/>
      <c r="AXL27" s="112"/>
      <c r="AXM27" s="112"/>
      <c r="AXN27" s="112"/>
      <c r="AXO27" s="112"/>
      <c r="AXP27" s="112"/>
      <c r="AXQ27" s="112"/>
      <c r="AXR27" s="112"/>
      <c r="AXS27" s="112"/>
      <c r="AXT27" s="112"/>
      <c r="AXU27" s="112"/>
      <c r="AXV27" s="112"/>
      <c r="AXW27" s="112"/>
      <c r="AXX27" s="112"/>
      <c r="AXY27" s="112"/>
      <c r="AXZ27" s="112"/>
      <c r="AYA27" s="112"/>
      <c r="AYB27" s="112"/>
      <c r="AYC27" s="112"/>
      <c r="AYD27" s="112"/>
      <c r="AYE27" s="112"/>
      <c r="AYF27" s="112"/>
      <c r="AYG27" s="112"/>
      <c r="AYH27" s="112"/>
      <c r="AYI27" s="112"/>
      <c r="AYJ27" s="112"/>
      <c r="AYK27" s="112"/>
      <c r="AYL27" s="112"/>
      <c r="AYM27" s="112"/>
      <c r="AYN27" s="112"/>
      <c r="AYO27" s="112"/>
      <c r="AYP27" s="112"/>
      <c r="AYQ27" s="112"/>
      <c r="AYR27" s="112"/>
      <c r="AYS27" s="112"/>
      <c r="AYT27" s="112"/>
      <c r="AYU27" s="112"/>
      <c r="AYV27" s="112"/>
      <c r="AYW27" s="112"/>
      <c r="AYX27" s="112"/>
      <c r="AYY27" s="112"/>
      <c r="AYZ27" s="112"/>
      <c r="AZA27" s="112"/>
      <c r="AZB27" s="112"/>
      <c r="AZC27" s="112"/>
      <c r="AZD27" s="112"/>
      <c r="AZE27" s="112"/>
      <c r="AZF27" s="112"/>
      <c r="AZG27" s="112"/>
      <c r="AZH27" s="112"/>
      <c r="AZI27" s="112"/>
      <c r="AZJ27" s="112"/>
      <c r="AZK27" s="112"/>
      <c r="AZL27" s="112"/>
      <c r="AZM27" s="112"/>
      <c r="AZN27" s="112"/>
      <c r="AZO27" s="112"/>
      <c r="AZP27" s="112"/>
      <c r="AZQ27" s="112"/>
      <c r="AZR27" s="112"/>
      <c r="AZS27" s="112"/>
      <c r="AZT27" s="112"/>
      <c r="AZU27" s="112"/>
      <c r="AZV27" s="112"/>
      <c r="AZW27" s="112"/>
      <c r="AZX27" s="112"/>
      <c r="AZY27" s="112"/>
      <c r="AZZ27" s="112"/>
      <c r="BAA27" s="112"/>
      <c r="BAB27" s="112"/>
      <c r="BAC27" s="112"/>
      <c r="BAD27" s="112"/>
      <c r="BAE27" s="112"/>
      <c r="BAF27" s="112"/>
      <c r="BAG27" s="112"/>
      <c r="BAH27" s="112"/>
      <c r="BAI27" s="112"/>
      <c r="BAJ27" s="112"/>
      <c r="BAK27" s="112"/>
      <c r="BAL27" s="112"/>
      <c r="BAM27" s="112"/>
      <c r="BAN27" s="112"/>
      <c r="BAO27" s="112"/>
      <c r="BAP27" s="112"/>
      <c r="BAQ27" s="112"/>
      <c r="BAR27" s="112"/>
      <c r="BAS27" s="112"/>
      <c r="BAT27" s="112"/>
      <c r="BAU27" s="112"/>
      <c r="BAV27" s="112"/>
    </row>
    <row r="28" spans="1:1400" s="114" customFormat="1" ht="30.75" customHeight="1">
      <c r="A28" s="134" t="s">
        <v>64</v>
      </c>
      <c r="B28" s="135" t="s">
        <v>58</v>
      </c>
      <c r="C28" s="154"/>
      <c r="D28" s="155" t="s">
        <v>65</v>
      </c>
      <c r="E28" s="136">
        <f>SUM(E29:E31)</f>
        <v>455857750</v>
      </c>
      <c r="F28" s="137" t="s">
        <v>30</v>
      </c>
      <c r="G28" s="138">
        <f t="shared" si="3"/>
        <v>5</v>
      </c>
      <c r="H28" s="138">
        <v>5</v>
      </c>
      <c r="I28" s="138">
        <f>SUM(I29:I31)</f>
        <v>0</v>
      </c>
      <c r="J28" s="176">
        <f t="shared" si="0"/>
        <v>0</v>
      </c>
      <c r="K28" s="138">
        <f>SUM(K29:K31)</f>
        <v>0</v>
      </c>
      <c r="L28" s="176">
        <f t="shared" si="4"/>
        <v>5</v>
      </c>
      <c r="M28" s="177">
        <f t="shared" si="5"/>
        <v>455857750</v>
      </c>
      <c r="N28" s="176">
        <f t="shared" si="2"/>
        <v>100</v>
      </c>
      <c r="O28" s="166"/>
      <c r="P28" s="166"/>
      <c r="Q28" s="166"/>
      <c r="R28" s="112"/>
      <c r="S28" s="112"/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2"/>
      <c r="AJ28" s="112"/>
      <c r="AK28" s="112"/>
      <c r="AL28" s="112"/>
      <c r="AM28" s="112"/>
      <c r="AN28" s="112"/>
      <c r="AO28" s="112"/>
      <c r="AP28" s="112"/>
      <c r="AQ28" s="112"/>
      <c r="AR28" s="112"/>
      <c r="AS28" s="112"/>
      <c r="AT28" s="112"/>
      <c r="AU28" s="112"/>
      <c r="AV28" s="112"/>
      <c r="AW28" s="112"/>
      <c r="AX28" s="112"/>
      <c r="AY28" s="112"/>
      <c r="AZ28" s="112"/>
      <c r="BA28" s="112"/>
      <c r="BB28" s="112"/>
      <c r="BC28" s="112"/>
      <c r="BD28" s="112"/>
      <c r="BE28" s="112"/>
      <c r="BF28" s="112"/>
      <c r="BG28" s="112"/>
      <c r="BH28" s="112"/>
      <c r="BI28" s="112"/>
      <c r="BJ28" s="112"/>
      <c r="BK28" s="112"/>
      <c r="BL28" s="112"/>
      <c r="BM28" s="112"/>
      <c r="BN28" s="112"/>
      <c r="BO28" s="112"/>
      <c r="BP28" s="112"/>
      <c r="BQ28" s="112"/>
      <c r="BR28" s="112"/>
      <c r="BS28" s="112"/>
      <c r="BT28" s="112"/>
      <c r="BU28" s="112"/>
      <c r="BV28" s="112"/>
      <c r="BW28" s="112"/>
      <c r="BX28" s="112"/>
      <c r="BY28" s="112"/>
      <c r="BZ28" s="112"/>
      <c r="CA28" s="112"/>
      <c r="CB28" s="112"/>
      <c r="CC28" s="112"/>
      <c r="CD28" s="112"/>
      <c r="CE28" s="112"/>
      <c r="CF28" s="112"/>
      <c r="CG28" s="112"/>
      <c r="CH28" s="112"/>
      <c r="CI28" s="112"/>
      <c r="CJ28" s="112"/>
      <c r="CK28" s="112"/>
      <c r="CL28" s="112"/>
      <c r="CM28" s="112"/>
      <c r="CN28" s="112"/>
      <c r="CO28" s="112"/>
      <c r="CP28" s="112"/>
      <c r="CQ28" s="112"/>
      <c r="CR28" s="112"/>
      <c r="CS28" s="112"/>
      <c r="CT28" s="112"/>
      <c r="CU28" s="112"/>
      <c r="CV28" s="112"/>
      <c r="CW28" s="112"/>
      <c r="CX28" s="112"/>
      <c r="CY28" s="112"/>
      <c r="CZ28" s="112"/>
      <c r="DA28" s="112"/>
      <c r="DB28" s="112"/>
      <c r="DC28" s="112"/>
      <c r="DD28" s="112"/>
      <c r="DE28" s="112"/>
      <c r="DF28" s="112"/>
      <c r="DG28" s="112"/>
      <c r="DH28" s="112"/>
      <c r="DI28" s="112"/>
      <c r="DJ28" s="112"/>
      <c r="DK28" s="112"/>
      <c r="DL28" s="112"/>
      <c r="DM28" s="112"/>
      <c r="DN28" s="112"/>
      <c r="DO28" s="112"/>
      <c r="DP28" s="112"/>
      <c r="DQ28" s="112"/>
      <c r="DR28" s="112"/>
      <c r="DS28" s="112"/>
      <c r="DT28" s="112"/>
      <c r="DU28" s="112"/>
      <c r="DV28" s="112"/>
      <c r="DW28" s="112"/>
      <c r="DX28" s="112"/>
      <c r="DY28" s="112"/>
      <c r="DZ28" s="112"/>
      <c r="EA28" s="112"/>
      <c r="EB28" s="112"/>
      <c r="EC28" s="112"/>
      <c r="ED28" s="112"/>
      <c r="EE28" s="112"/>
      <c r="EF28" s="112"/>
      <c r="EG28" s="112"/>
      <c r="EH28" s="112"/>
      <c r="EI28" s="112"/>
      <c r="EJ28" s="112"/>
      <c r="EK28" s="112"/>
      <c r="EL28" s="112"/>
      <c r="EM28" s="112"/>
      <c r="EN28" s="112"/>
      <c r="EO28" s="112"/>
      <c r="EP28" s="112"/>
      <c r="EQ28" s="112"/>
      <c r="ER28" s="112"/>
      <c r="ES28" s="112"/>
      <c r="ET28" s="112"/>
      <c r="EU28" s="112"/>
      <c r="EV28" s="112"/>
      <c r="EW28" s="112"/>
      <c r="EX28" s="112"/>
      <c r="EY28" s="112"/>
      <c r="EZ28" s="112"/>
      <c r="FA28" s="112"/>
      <c r="FB28" s="112"/>
      <c r="FC28" s="112"/>
      <c r="FD28" s="112"/>
      <c r="FE28" s="112"/>
      <c r="FF28" s="112"/>
      <c r="FG28" s="112"/>
      <c r="FH28" s="112"/>
      <c r="FI28" s="112"/>
      <c r="FJ28" s="112"/>
      <c r="FK28" s="112"/>
      <c r="FL28" s="112"/>
      <c r="FM28" s="112"/>
      <c r="FN28" s="112"/>
      <c r="FO28" s="112"/>
      <c r="FP28" s="112"/>
      <c r="FQ28" s="112"/>
      <c r="FR28" s="112"/>
      <c r="FS28" s="112"/>
      <c r="FT28" s="112"/>
      <c r="FU28" s="112"/>
      <c r="FV28" s="112"/>
      <c r="FW28" s="112"/>
      <c r="FX28" s="112"/>
      <c r="FY28" s="112"/>
      <c r="FZ28" s="112"/>
      <c r="GA28" s="112"/>
      <c r="GB28" s="112"/>
      <c r="GC28" s="112"/>
      <c r="GD28" s="112"/>
      <c r="GE28" s="112"/>
      <c r="GF28" s="112"/>
      <c r="GG28" s="112"/>
      <c r="GH28" s="112"/>
      <c r="GI28" s="112"/>
      <c r="GJ28" s="112"/>
      <c r="GK28" s="112"/>
      <c r="GL28" s="112"/>
      <c r="GM28" s="112"/>
      <c r="GN28" s="112"/>
      <c r="GO28" s="112"/>
      <c r="GP28" s="112"/>
      <c r="GQ28" s="112"/>
      <c r="GR28" s="112"/>
      <c r="GS28" s="112"/>
      <c r="GT28" s="112"/>
      <c r="GU28" s="112"/>
      <c r="GV28" s="112"/>
      <c r="GW28" s="112"/>
      <c r="GX28" s="112"/>
      <c r="GY28" s="112"/>
      <c r="GZ28" s="112"/>
      <c r="HA28" s="112"/>
      <c r="HB28" s="112"/>
      <c r="HC28" s="112"/>
      <c r="HD28" s="112"/>
      <c r="HE28" s="112"/>
      <c r="HF28" s="112"/>
      <c r="HG28" s="112"/>
      <c r="HH28" s="112"/>
      <c r="HI28" s="112"/>
      <c r="HJ28" s="112"/>
      <c r="HK28" s="112"/>
      <c r="HL28" s="112"/>
      <c r="HM28" s="112"/>
      <c r="HN28" s="112"/>
      <c r="HO28" s="112"/>
      <c r="HP28" s="112"/>
      <c r="HQ28" s="112"/>
      <c r="HR28" s="112"/>
      <c r="HS28" s="112"/>
      <c r="HT28" s="112"/>
      <c r="HU28" s="112"/>
      <c r="HV28" s="112"/>
      <c r="HW28" s="112"/>
      <c r="HX28" s="112"/>
      <c r="HY28" s="112"/>
      <c r="HZ28" s="112"/>
      <c r="IA28" s="112"/>
      <c r="IB28" s="112"/>
      <c r="IC28" s="112"/>
      <c r="ID28" s="112"/>
      <c r="IE28" s="112"/>
      <c r="IF28" s="112"/>
      <c r="IG28" s="112"/>
      <c r="IH28" s="112"/>
      <c r="II28" s="112"/>
      <c r="IJ28" s="112"/>
      <c r="IK28" s="112"/>
      <c r="IL28" s="112"/>
      <c r="IM28" s="112"/>
      <c r="IN28" s="112"/>
      <c r="IO28" s="112"/>
      <c r="IP28" s="112"/>
      <c r="IQ28" s="112"/>
      <c r="IR28" s="112"/>
      <c r="IS28" s="112"/>
      <c r="IT28" s="112"/>
      <c r="IU28" s="112"/>
      <c r="IV28" s="112"/>
      <c r="IW28" s="112"/>
      <c r="IX28" s="112"/>
      <c r="IY28" s="112"/>
      <c r="IZ28" s="112"/>
      <c r="JA28" s="112"/>
      <c r="JB28" s="112"/>
      <c r="JC28" s="112"/>
      <c r="JD28" s="112"/>
      <c r="JE28" s="112"/>
      <c r="JF28" s="112"/>
      <c r="JG28" s="112"/>
      <c r="JH28" s="112"/>
      <c r="JI28" s="112"/>
      <c r="JJ28" s="112"/>
      <c r="JK28" s="112"/>
      <c r="JL28" s="112"/>
      <c r="JM28" s="112"/>
      <c r="JN28" s="112"/>
      <c r="JO28" s="112"/>
      <c r="JP28" s="112"/>
      <c r="JQ28" s="112"/>
      <c r="JR28" s="112"/>
      <c r="JS28" s="112"/>
      <c r="JT28" s="112"/>
      <c r="JU28" s="112"/>
      <c r="JV28" s="112"/>
      <c r="JW28" s="112"/>
      <c r="JX28" s="112"/>
      <c r="JY28" s="112"/>
      <c r="JZ28" s="112"/>
      <c r="KA28" s="112"/>
      <c r="KB28" s="112"/>
      <c r="KC28" s="112"/>
      <c r="KD28" s="112"/>
      <c r="KE28" s="112"/>
      <c r="KF28" s="112"/>
      <c r="KG28" s="112"/>
      <c r="KH28" s="112"/>
      <c r="KI28" s="112"/>
      <c r="KJ28" s="112"/>
      <c r="KK28" s="112"/>
      <c r="KL28" s="112"/>
      <c r="KM28" s="112"/>
      <c r="KN28" s="112"/>
      <c r="KO28" s="112"/>
      <c r="KP28" s="112"/>
      <c r="KQ28" s="112"/>
      <c r="KR28" s="112"/>
      <c r="KS28" s="112"/>
      <c r="KT28" s="112"/>
      <c r="KU28" s="112"/>
      <c r="KV28" s="112"/>
      <c r="KW28" s="112"/>
      <c r="KX28" s="112"/>
      <c r="KY28" s="112"/>
      <c r="KZ28" s="112"/>
      <c r="LA28" s="112"/>
      <c r="LB28" s="112"/>
      <c r="LC28" s="112"/>
      <c r="LD28" s="112"/>
      <c r="LE28" s="112"/>
      <c r="LF28" s="112"/>
      <c r="LG28" s="112"/>
      <c r="LH28" s="112"/>
      <c r="LI28" s="112"/>
      <c r="LJ28" s="112"/>
      <c r="LK28" s="112"/>
      <c r="LL28" s="112"/>
      <c r="LM28" s="112"/>
      <c r="LN28" s="112"/>
      <c r="LO28" s="112"/>
      <c r="LP28" s="112"/>
      <c r="LQ28" s="112"/>
      <c r="LR28" s="112"/>
      <c r="LS28" s="112"/>
      <c r="LT28" s="112"/>
      <c r="LU28" s="112"/>
      <c r="LV28" s="112"/>
      <c r="LW28" s="112"/>
      <c r="LX28" s="112"/>
      <c r="LY28" s="112"/>
      <c r="LZ28" s="112"/>
      <c r="MA28" s="112"/>
      <c r="MB28" s="112"/>
      <c r="MC28" s="112"/>
      <c r="MD28" s="112"/>
      <c r="ME28" s="112"/>
      <c r="MF28" s="112"/>
      <c r="MG28" s="112"/>
      <c r="MH28" s="112"/>
      <c r="MI28" s="112"/>
      <c r="MJ28" s="112"/>
      <c r="MK28" s="112"/>
      <c r="ML28" s="112"/>
      <c r="MM28" s="112"/>
      <c r="MN28" s="112"/>
      <c r="MO28" s="112"/>
      <c r="MP28" s="112"/>
      <c r="MQ28" s="112"/>
      <c r="MR28" s="112"/>
      <c r="MS28" s="112"/>
      <c r="MT28" s="112"/>
      <c r="MU28" s="112"/>
      <c r="MV28" s="112"/>
      <c r="MW28" s="112"/>
      <c r="MX28" s="112"/>
      <c r="MY28" s="112"/>
      <c r="MZ28" s="112"/>
      <c r="NA28" s="112"/>
      <c r="NB28" s="112"/>
      <c r="NC28" s="112"/>
      <c r="ND28" s="112"/>
      <c r="NE28" s="112"/>
      <c r="NF28" s="112"/>
      <c r="NG28" s="112"/>
      <c r="NH28" s="112"/>
      <c r="NI28" s="112"/>
      <c r="NJ28" s="112"/>
      <c r="NK28" s="112"/>
      <c r="NL28" s="112"/>
      <c r="NM28" s="112"/>
      <c r="NN28" s="112"/>
      <c r="NO28" s="112"/>
      <c r="NP28" s="112"/>
      <c r="NQ28" s="112"/>
      <c r="NR28" s="112"/>
      <c r="NS28" s="112"/>
      <c r="NT28" s="112"/>
      <c r="NU28" s="112"/>
      <c r="NV28" s="112"/>
      <c r="NW28" s="112"/>
      <c r="NX28" s="112"/>
      <c r="NY28" s="112"/>
      <c r="NZ28" s="112"/>
      <c r="OA28" s="112"/>
      <c r="OB28" s="112"/>
      <c r="OC28" s="112"/>
      <c r="OD28" s="112"/>
      <c r="OE28" s="112"/>
      <c r="OF28" s="112"/>
      <c r="OG28" s="112"/>
      <c r="OH28" s="112"/>
      <c r="OI28" s="112"/>
      <c r="OJ28" s="112"/>
      <c r="OK28" s="112"/>
      <c r="OL28" s="112"/>
      <c r="OM28" s="112"/>
      <c r="ON28" s="112"/>
      <c r="OO28" s="112"/>
      <c r="OP28" s="112"/>
      <c r="OQ28" s="112"/>
      <c r="OR28" s="112"/>
      <c r="OS28" s="112"/>
      <c r="OT28" s="112"/>
      <c r="OU28" s="112"/>
      <c r="OV28" s="112"/>
      <c r="OW28" s="112"/>
      <c r="OX28" s="112"/>
      <c r="OY28" s="112"/>
      <c r="OZ28" s="112"/>
      <c r="PA28" s="112"/>
      <c r="PB28" s="112"/>
      <c r="PC28" s="112"/>
      <c r="PD28" s="112"/>
      <c r="PE28" s="112"/>
      <c r="PF28" s="112"/>
      <c r="PG28" s="112"/>
      <c r="PH28" s="112"/>
      <c r="PI28" s="112"/>
      <c r="PJ28" s="112"/>
      <c r="PK28" s="112"/>
      <c r="PL28" s="112"/>
      <c r="PM28" s="112"/>
      <c r="PN28" s="112"/>
      <c r="PO28" s="112"/>
      <c r="PP28" s="112"/>
      <c r="PQ28" s="112"/>
      <c r="PR28" s="112"/>
      <c r="PS28" s="112"/>
      <c r="PT28" s="112"/>
      <c r="PU28" s="112"/>
      <c r="PV28" s="112"/>
      <c r="PW28" s="112"/>
      <c r="PX28" s="112"/>
      <c r="PY28" s="112"/>
      <c r="PZ28" s="112"/>
      <c r="QA28" s="112"/>
      <c r="QB28" s="112"/>
      <c r="QC28" s="112"/>
      <c r="QD28" s="112"/>
      <c r="QE28" s="112"/>
      <c r="QF28" s="112"/>
      <c r="QG28" s="112"/>
      <c r="QH28" s="112"/>
      <c r="QI28" s="112"/>
      <c r="QJ28" s="112"/>
      <c r="QK28" s="112"/>
      <c r="QL28" s="112"/>
      <c r="QM28" s="112"/>
      <c r="QN28" s="112"/>
      <c r="QO28" s="112"/>
      <c r="QP28" s="112"/>
      <c r="QQ28" s="112"/>
      <c r="QR28" s="112"/>
      <c r="QS28" s="112"/>
      <c r="QT28" s="112"/>
      <c r="QU28" s="112"/>
      <c r="QV28" s="112"/>
      <c r="QW28" s="112"/>
      <c r="QX28" s="112"/>
      <c r="QY28" s="112"/>
      <c r="QZ28" s="112"/>
      <c r="RA28" s="112"/>
      <c r="RB28" s="112"/>
      <c r="RC28" s="112"/>
      <c r="RD28" s="112"/>
      <c r="RE28" s="112"/>
      <c r="RF28" s="112"/>
      <c r="RG28" s="112"/>
      <c r="RH28" s="112"/>
      <c r="RI28" s="112"/>
      <c r="RJ28" s="112"/>
      <c r="RK28" s="112"/>
      <c r="RL28" s="112"/>
      <c r="RM28" s="112"/>
      <c r="RN28" s="112"/>
      <c r="RO28" s="112"/>
      <c r="RP28" s="112"/>
      <c r="RQ28" s="112"/>
      <c r="RR28" s="112"/>
      <c r="RS28" s="112"/>
      <c r="RT28" s="112"/>
      <c r="RU28" s="112"/>
      <c r="RV28" s="112"/>
      <c r="RW28" s="112"/>
      <c r="RX28" s="112"/>
      <c r="RY28" s="112"/>
      <c r="RZ28" s="112"/>
      <c r="SA28" s="112"/>
      <c r="SB28" s="112"/>
      <c r="SC28" s="112"/>
      <c r="SD28" s="112"/>
      <c r="SE28" s="112"/>
      <c r="SF28" s="112"/>
      <c r="SG28" s="112"/>
      <c r="SH28" s="112"/>
      <c r="SI28" s="112"/>
      <c r="SJ28" s="112"/>
      <c r="SK28" s="112"/>
      <c r="SL28" s="112"/>
      <c r="SM28" s="112"/>
      <c r="SN28" s="112"/>
      <c r="SO28" s="112"/>
      <c r="SP28" s="112"/>
      <c r="SQ28" s="112"/>
      <c r="SR28" s="112"/>
      <c r="SS28" s="112"/>
      <c r="ST28" s="112"/>
      <c r="SU28" s="112"/>
      <c r="SV28" s="112"/>
      <c r="SW28" s="112"/>
      <c r="SX28" s="112"/>
      <c r="SY28" s="112"/>
      <c r="SZ28" s="112"/>
      <c r="TA28" s="112"/>
      <c r="TB28" s="112"/>
      <c r="TC28" s="112"/>
      <c r="TD28" s="112"/>
      <c r="TE28" s="112"/>
      <c r="TF28" s="112"/>
      <c r="TG28" s="112"/>
      <c r="TH28" s="112"/>
      <c r="TI28" s="112"/>
      <c r="TJ28" s="112"/>
      <c r="TK28" s="112"/>
      <c r="TL28" s="112"/>
      <c r="TM28" s="112"/>
      <c r="TN28" s="112"/>
      <c r="TO28" s="112"/>
      <c r="TP28" s="112"/>
      <c r="TQ28" s="112"/>
      <c r="TR28" s="112"/>
      <c r="TS28" s="112"/>
      <c r="TT28" s="112"/>
      <c r="TU28" s="112"/>
      <c r="TV28" s="112"/>
      <c r="TW28" s="112"/>
      <c r="TX28" s="112"/>
      <c r="TY28" s="112"/>
      <c r="TZ28" s="112"/>
      <c r="UA28" s="112"/>
      <c r="UB28" s="112"/>
      <c r="UC28" s="112"/>
      <c r="UD28" s="112"/>
      <c r="UE28" s="112"/>
      <c r="UF28" s="112"/>
      <c r="UG28" s="112"/>
      <c r="UH28" s="112"/>
      <c r="UI28" s="112"/>
      <c r="UJ28" s="112"/>
      <c r="UK28" s="112"/>
      <c r="UL28" s="112"/>
      <c r="UM28" s="112"/>
      <c r="UN28" s="112"/>
      <c r="UO28" s="112"/>
      <c r="UP28" s="112"/>
      <c r="UQ28" s="112"/>
      <c r="UR28" s="112"/>
      <c r="US28" s="112"/>
      <c r="UT28" s="112"/>
      <c r="UU28" s="112"/>
      <c r="UV28" s="112"/>
      <c r="UW28" s="112"/>
      <c r="UX28" s="112"/>
      <c r="UY28" s="112"/>
      <c r="UZ28" s="112"/>
      <c r="VA28" s="112"/>
      <c r="VB28" s="112"/>
      <c r="VC28" s="112"/>
      <c r="VD28" s="112"/>
      <c r="VE28" s="112"/>
      <c r="VF28" s="112"/>
      <c r="VG28" s="112"/>
      <c r="VH28" s="112"/>
      <c r="VI28" s="112"/>
      <c r="VJ28" s="112"/>
      <c r="VK28" s="112"/>
      <c r="VL28" s="112"/>
      <c r="VM28" s="112"/>
      <c r="VN28" s="112"/>
      <c r="VO28" s="112"/>
      <c r="VP28" s="112"/>
      <c r="VQ28" s="112"/>
      <c r="VR28" s="112"/>
      <c r="VS28" s="112"/>
      <c r="VT28" s="112"/>
      <c r="VU28" s="112"/>
      <c r="VV28" s="112"/>
      <c r="VW28" s="112"/>
      <c r="VX28" s="112"/>
      <c r="VY28" s="112"/>
      <c r="VZ28" s="112"/>
      <c r="WA28" s="112"/>
      <c r="WB28" s="112"/>
      <c r="WC28" s="112"/>
      <c r="WD28" s="112"/>
      <c r="WE28" s="112"/>
      <c r="WF28" s="112"/>
      <c r="WG28" s="112"/>
      <c r="WH28" s="112"/>
      <c r="WI28" s="112"/>
      <c r="WJ28" s="112"/>
      <c r="WK28" s="112"/>
      <c r="WL28" s="112"/>
      <c r="WM28" s="112"/>
      <c r="WN28" s="112"/>
      <c r="WO28" s="112"/>
      <c r="WP28" s="112"/>
      <c r="WQ28" s="112"/>
      <c r="WR28" s="112"/>
      <c r="WS28" s="112"/>
      <c r="WT28" s="112"/>
      <c r="WU28" s="112"/>
      <c r="WV28" s="112"/>
      <c r="WW28" s="112"/>
      <c r="WX28" s="112"/>
      <c r="WY28" s="112"/>
      <c r="WZ28" s="112"/>
      <c r="XA28" s="112"/>
      <c r="XB28" s="112"/>
      <c r="XC28" s="112"/>
      <c r="XD28" s="112"/>
      <c r="XE28" s="112"/>
      <c r="XF28" s="112"/>
      <c r="XG28" s="112"/>
      <c r="XH28" s="112"/>
      <c r="XI28" s="112"/>
      <c r="XJ28" s="112"/>
      <c r="XK28" s="112"/>
      <c r="XL28" s="112"/>
      <c r="XM28" s="112"/>
      <c r="XN28" s="112"/>
      <c r="XO28" s="112"/>
      <c r="XP28" s="112"/>
      <c r="XQ28" s="112"/>
      <c r="XR28" s="112"/>
      <c r="XS28" s="112"/>
      <c r="XT28" s="112"/>
      <c r="XU28" s="112"/>
      <c r="XV28" s="112"/>
      <c r="XW28" s="112"/>
      <c r="XX28" s="112"/>
      <c r="XY28" s="112"/>
      <c r="XZ28" s="112"/>
      <c r="YA28" s="112"/>
      <c r="YB28" s="112"/>
      <c r="YC28" s="112"/>
      <c r="YD28" s="112"/>
      <c r="YE28" s="112"/>
      <c r="YF28" s="112"/>
      <c r="YG28" s="112"/>
      <c r="YH28" s="112"/>
      <c r="YI28" s="112"/>
      <c r="YJ28" s="112"/>
      <c r="YK28" s="112"/>
      <c r="YL28" s="112"/>
      <c r="YM28" s="112"/>
      <c r="YN28" s="112"/>
      <c r="YO28" s="112"/>
      <c r="YP28" s="112"/>
      <c r="YQ28" s="112"/>
      <c r="YR28" s="112"/>
      <c r="YS28" s="112"/>
      <c r="YT28" s="112"/>
      <c r="YU28" s="112"/>
      <c r="YV28" s="112"/>
      <c r="YW28" s="112"/>
      <c r="YX28" s="112"/>
      <c r="YY28" s="112"/>
      <c r="YZ28" s="112"/>
      <c r="ZA28" s="112"/>
      <c r="ZB28" s="112"/>
      <c r="ZC28" s="112"/>
      <c r="ZD28" s="112"/>
      <c r="ZE28" s="112"/>
      <c r="ZF28" s="112"/>
      <c r="ZG28" s="112"/>
      <c r="ZH28" s="112"/>
      <c r="ZI28" s="112"/>
      <c r="ZJ28" s="112"/>
      <c r="ZK28" s="112"/>
      <c r="ZL28" s="112"/>
      <c r="ZM28" s="112"/>
      <c r="ZN28" s="112"/>
      <c r="ZO28" s="112"/>
      <c r="ZP28" s="112"/>
      <c r="ZQ28" s="112"/>
      <c r="ZR28" s="112"/>
      <c r="ZS28" s="112"/>
      <c r="ZT28" s="112"/>
      <c r="ZU28" s="112"/>
      <c r="ZV28" s="112"/>
      <c r="ZW28" s="112"/>
      <c r="ZX28" s="112"/>
      <c r="ZY28" s="112"/>
      <c r="ZZ28" s="112"/>
      <c r="AAA28" s="112"/>
      <c r="AAB28" s="112"/>
      <c r="AAC28" s="112"/>
      <c r="AAD28" s="112"/>
      <c r="AAE28" s="112"/>
      <c r="AAF28" s="112"/>
      <c r="AAG28" s="112"/>
      <c r="AAH28" s="112"/>
      <c r="AAI28" s="112"/>
      <c r="AAJ28" s="112"/>
      <c r="AAK28" s="112"/>
      <c r="AAL28" s="112"/>
      <c r="AAM28" s="112"/>
      <c r="AAN28" s="112"/>
      <c r="AAO28" s="112"/>
      <c r="AAP28" s="112"/>
      <c r="AAQ28" s="112"/>
      <c r="AAR28" s="112"/>
      <c r="AAS28" s="112"/>
      <c r="AAT28" s="112"/>
      <c r="AAU28" s="112"/>
      <c r="AAV28" s="112"/>
      <c r="AAW28" s="112"/>
      <c r="AAX28" s="112"/>
      <c r="AAY28" s="112"/>
      <c r="AAZ28" s="112"/>
      <c r="ABA28" s="112"/>
      <c r="ABB28" s="112"/>
      <c r="ABC28" s="112"/>
      <c r="ABD28" s="112"/>
      <c r="ABE28" s="112"/>
      <c r="ABF28" s="112"/>
      <c r="ABG28" s="112"/>
      <c r="ABH28" s="112"/>
      <c r="ABI28" s="112"/>
      <c r="ABJ28" s="112"/>
      <c r="ABK28" s="112"/>
      <c r="ABL28" s="112"/>
      <c r="ABM28" s="112"/>
      <c r="ABN28" s="112"/>
      <c r="ABO28" s="112"/>
      <c r="ABP28" s="112"/>
      <c r="ABQ28" s="112"/>
      <c r="ABR28" s="112"/>
      <c r="ABS28" s="112"/>
      <c r="ABT28" s="112"/>
      <c r="ABU28" s="112"/>
      <c r="ABV28" s="112"/>
      <c r="ABW28" s="112"/>
      <c r="ABX28" s="112"/>
      <c r="ABY28" s="112"/>
      <c r="ABZ28" s="112"/>
      <c r="ACA28" s="112"/>
      <c r="ACB28" s="112"/>
      <c r="ACC28" s="112"/>
      <c r="ACD28" s="112"/>
      <c r="ACE28" s="112"/>
      <c r="ACF28" s="112"/>
      <c r="ACG28" s="112"/>
      <c r="ACH28" s="112"/>
      <c r="ACI28" s="112"/>
      <c r="ACJ28" s="112"/>
      <c r="ACK28" s="112"/>
      <c r="ACL28" s="112"/>
      <c r="ACM28" s="112"/>
      <c r="ACN28" s="112"/>
      <c r="ACO28" s="112"/>
      <c r="ACP28" s="112"/>
      <c r="ACQ28" s="112"/>
      <c r="ACR28" s="112"/>
      <c r="ACS28" s="112"/>
      <c r="ACT28" s="112"/>
      <c r="ACU28" s="112"/>
      <c r="ACV28" s="112"/>
      <c r="ACW28" s="112"/>
      <c r="ACX28" s="112"/>
      <c r="ACY28" s="112"/>
      <c r="ACZ28" s="112"/>
      <c r="ADA28" s="112"/>
      <c r="ADB28" s="112"/>
      <c r="ADC28" s="112"/>
      <c r="ADD28" s="112"/>
      <c r="ADE28" s="112"/>
      <c r="ADF28" s="112"/>
      <c r="ADG28" s="112"/>
      <c r="ADH28" s="112"/>
      <c r="ADI28" s="112"/>
      <c r="ADJ28" s="112"/>
      <c r="ADK28" s="112"/>
      <c r="ADL28" s="112"/>
      <c r="ADM28" s="112"/>
      <c r="ADN28" s="112"/>
      <c r="ADO28" s="112"/>
      <c r="ADP28" s="112"/>
      <c r="ADQ28" s="112"/>
      <c r="ADR28" s="112"/>
      <c r="ADS28" s="112"/>
      <c r="ADT28" s="112"/>
      <c r="ADU28" s="112"/>
      <c r="ADV28" s="112"/>
      <c r="ADW28" s="112"/>
      <c r="ADX28" s="112"/>
      <c r="ADY28" s="112"/>
      <c r="ADZ28" s="112"/>
      <c r="AEA28" s="112"/>
      <c r="AEB28" s="112"/>
      <c r="AEC28" s="112"/>
      <c r="AED28" s="112"/>
      <c r="AEE28" s="112"/>
      <c r="AEF28" s="112"/>
      <c r="AEG28" s="112"/>
      <c r="AEH28" s="112"/>
      <c r="AEI28" s="112"/>
      <c r="AEJ28" s="112"/>
      <c r="AEK28" s="112"/>
      <c r="AEL28" s="112"/>
      <c r="AEM28" s="112"/>
      <c r="AEN28" s="112"/>
      <c r="AEO28" s="112"/>
      <c r="AEP28" s="112"/>
      <c r="AEQ28" s="112"/>
      <c r="AER28" s="112"/>
      <c r="AES28" s="112"/>
      <c r="AET28" s="112"/>
      <c r="AEU28" s="112"/>
      <c r="AEV28" s="112"/>
      <c r="AEW28" s="112"/>
      <c r="AEX28" s="112"/>
      <c r="AEY28" s="112"/>
      <c r="AEZ28" s="112"/>
      <c r="AFA28" s="112"/>
      <c r="AFB28" s="112"/>
      <c r="AFC28" s="112"/>
      <c r="AFD28" s="112"/>
      <c r="AFE28" s="112"/>
      <c r="AFF28" s="112"/>
      <c r="AFG28" s="112"/>
      <c r="AFH28" s="112"/>
      <c r="AFI28" s="112"/>
      <c r="AFJ28" s="112"/>
      <c r="AFK28" s="112"/>
      <c r="AFL28" s="112"/>
      <c r="AFM28" s="112"/>
      <c r="AFN28" s="112"/>
      <c r="AFO28" s="112"/>
      <c r="AFP28" s="112"/>
      <c r="AFQ28" s="112"/>
      <c r="AFR28" s="112"/>
      <c r="AFS28" s="112"/>
      <c r="AFT28" s="112"/>
      <c r="AFU28" s="112"/>
      <c r="AFV28" s="112"/>
      <c r="AFW28" s="112"/>
      <c r="AFX28" s="112"/>
      <c r="AFY28" s="112"/>
      <c r="AFZ28" s="112"/>
      <c r="AGA28" s="112"/>
      <c r="AGB28" s="112"/>
      <c r="AGC28" s="112"/>
      <c r="AGD28" s="112"/>
      <c r="AGE28" s="112"/>
      <c r="AGF28" s="112"/>
      <c r="AGG28" s="112"/>
      <c r="AGH28" s="112"/>
      <c r="AGI28" s="112"/>
      <c r="AGJ28" s="112"/>
      <c r="AGK28" s="112"/>
      <c r="AGL28" s="112"/>
      <c r="AGM28" s="112"/>
      <c r="AGN28" s="112"/>
      <c r="AGO28" s="112"/>
      <c r="AGP28" s="112"/>
      <c r="AGQ28" s="112"/>
      <c r="AGR28" s="112"/>
      <c r="AGS28" s="112"/>
      <c r="AGT28" s="112"/>
      <c r="AGU28" s="112"/>
      <c r="AGV28" s="112"/>
      <c r="AGW28" s="112"/>
      <c r="AGX28" s="112"/>
      <c r="AGY28" s="112"/>
      <c r="AGZ28" s="112"/>
      <c r="AHA28" s="112"/>
      <c r="AHB28" s="112"/>
      <c r="AHC28" s="112"/>
      <c r="AHD28" s="112"/>
      <c r="AHE28" s="112"/>
      <c r="AHF28" s="112"/>
      <c r="AHG28" s="112"/>
      <c r="AHH28" s="112"/>
      <c r="AHI28" s="112"/>
      <c r="AHJ28" s="112"/>
      <c r="AHK28" s="112"/>
      <c r="AHL28" s="112"/>
      <c r="AHM28" s="112"/>
      <c r="AHN28" s="112"/>
      <c r="AHO28" s="112"/>
      <c r="AHP28" s="112"/>
      <c r="AHQ28" s="112"/>
      <c r="AHR28" s="112"/>
      <c r="AHS28" s="112"/>
      <c r="AHT28" s="112"/>
      <c r="AHU28" s="112"/>
      <c r="AHV28" s="112"/>
      <c r="AHW28" s="112"/>
      <c r="AHX28" s="112"/>
      <c r="AHY28" s="112"/>
      <c r="AHZ28" s="112"/>
      <c r="AIA28" s="112"/>
      <c r="AIB28" s="112"/>
      <c r="AIC28" s="112"/>
      <c r="AID28" s="112"/>
      <c r="AIE28" s="112"/>
      <c r="AIF28" s="112"/>
      <c r="AIG28" s="112"/>
      <c r="AIH28" s="112"/>
      <c r="AII28" s="112"/>
      <c r="AIJ28" s="112"/>
      <c r="AIK28" s="112"/>
      <c r="AIL28" s="112"/>
      <c r="AIM28" s="112"/>
      <c r="AIN28" s="112"/>
      <c r="AIO28" s="112"/>
      <c r="AIP28" s="112"/>
      <c r="AIQ28" s="112"/>
      <c r="AIR28" s="112"/>
      <c r="AIS28" s="112"/>
      <c r="AIT28" s="112"/>
      <c r="AIU28" s="112"/>
      <c r="AIV28" s="112"/>
      <c r="AIW28" s="112"/>
      <c r="AIX28" s="112"/>
      <c r="AIY28" s="112"/>
      <c r="AIZ28" s="112"/>
      <c r="AJA28" s="112"/>
      <c r="AJB28" s="112"/>
      <c r="AJC28" s="112"/>
      <c r="AJD28" s="112"/>
      <c r="AJE28" s="112"/>
      <c r="AJF28" s="112"/>
      <c r="AJG28" s="112"/>
      <c r="AJH28" s="112"/>
      <c r="AJI28" s="112"/>
      <c r="AJJ28" s="112"/>
      <c r="AJK28" s="112"/>
      <c r="AJL28" s="112"/>
      <c r="AJM28" s="112"/>
      <c r="AJN28" s="112"/>
      <c r="AJO28" s="112"/>
      <c r="AJP28" s="112"/>
      <c r="AJQ28" s="112"/>
      <c r="AJR28" s="112"/>
      <c r="AJS28" s="112"/>
      <c r="AJT28" s="112"/>
      <c r="AJU28" s="112"/>
      <c r="AJV28" s="112"/>
      <c r="AJW28" s="112"/>
      <c r="AJX28" s="112"/>
      <c r="AJY28" s="112"/>
      <c r="AJZ28" s="112"/>
      <c r="AKA28" s="112"/>
      <c r="AKB28" s="112"/>
      <c r="AKC28" s="112"/>
      <c r="AKD28" s="112"/>
      <c r="AKE28" s="112"/>
      <c r="AKF28" s="112"/>
      <c r="AKG28" s="112"/>
      <c r="AKH28" s="112"/>
      <c r="AKI28" s="112"/>
      <c r="AKJ28" s="112"/>
      <c r="AKK28" s="112"/>
      <c r="AKL28" s="112"/>
      <c r="AKM28" s="112"/>
      <c r="AKN28" s="112"/>
      <c r="AKO28" s="112"/>
      <c r="AKP28" s="112"/>
      <c r="AKQ28" s="112"/>
      <c r="AKR28" s="112"/>
      <c r="AKS28" s="112"/>
      <c r="AKT28" s="112"/>
      <c r="AKU28" s="112"/>
      <c r="AKV28" s="112"/>
      <c r="AKW28" s="112"/>
      <c r="AKX28" s="112"/>
      <c r="AKY28" s="112"/>
      <c r="AKZ28" s="112"/>
      <c r="ALA28" s="112"/>
      <c r="ALB28" s="112"/>
      <c r="ALC28" s="112"/>
      <c r="ALD28" s="112"/>
      <c r="ALE28" s="112"/>
      <c r="ALF28" s="112"/>
      <c r="ALG28" s="112"/>
      <c r="ALH28" s="112"/>
      <c r="ALI28" s="112"/>
      <c r="ALJ28" s="112"/>
      <c r="ALK28" s="112"/>
      <c r="ALL28" s="112"/>
      <c r="ALM28" s="112"/>
      <c r="ALN28" s="112"/>
      <c r="ALO28" s="112"/>
      <c r="ALP28" s="112"/>
      <c r="ALQ28" s="112"/>
      <c r="ALR28" s="112"/>
      <c r="ALS28" s="112"/>
      <c r="ALT28" s="112"/>
      <c r="ALU28" s="112"/>
      <c r="ALV28" s="112"/>
      <c r="ALW28" s="112"/>
      <c r="ALX28" s="112"/>
      <c r="ALY28" s="112"/>
      <c r="ALZ28" s="112"/>
      <c r="AMA28" s="112"/>
      <c r="AMB28" s="112"/>
      <c r="AMC28" s="112"/>
      <c r="AMD28" s="112"/>
      <c r="AME28" s="112"/>
      <c r="AMF28" s="112"/>
      <c r="AMG28" s="112"/>
      <c r="AMH28" s="112"/>
      <c r="AMI28" s="112"/>
      <c r="AMJ28" s="112"/>
      <c r="AMK28" s="112"/>
      <c r="AML28" s="112"/>
      <c r="AMM28" s="112"/>
      <c r="AMN28" s="112"/>
      <c r="AMO28" s="112"/>
      <c r="AMP28" s="112"/>
      <c r="AMQ28" s="112"/>
      <c r="AMR28" s="112"/>
      <c r="AMS28" s="112"/>
      <c r="AMT28" s="112"/>
      <c r="AMU28" s="112"/>
      <c r="AMV28" s="112"/>
      <c r="AMW28" s="112"/>
      <c r="AMX28" s="112"/>
      <c r="AMY28" s="112"/>
      <c r="AMZ28" s="112"/>
      <c r="ANA28" s="112"/>
      <c r="ANB28" s="112"/>
      <c r="ANC28" s="112"/>
      <c r="AND28" s="112"/>
      <c r="ANE28" s="112"/>
      <c r="ANF28" s="112"/>
      <c r="ANG28" s="112"/>
      <c r="ANH28" s="112"/>
      <c r="ANI28" s="112"/>
      <c r="ANJ28" s="112"/>
      <c r="ANK28" s="112"/>
      <c r="ANL28" s="112"/>
      <c r="ANM28" s="112"/>
      <c r="ANN28" s="112"/>
      <c r="ANO28" s="112"/>
      <c r="ANP28" s="112"/>
      <c r="ANQ28" s="112"/>
      <c r="ANR28" s="112"/>
      <c r="ANS28" s="112"/>
      <c r="ANT28" s="112"/>
      <c r="ANU28" s="112"/>
      <c r="ANV28" s="112"/>
      <c r="ANW28" s="112"/>
      <c r="ANX28" s="112"/>
      <c r="ANY28" s="112"/>
      <c r="ANZ28" s="112"/>
      <c r="AOA28" s="112"/>
      <c r="AOB28" s="112"/>
      <c r="AOC28" s="112"/>
      <c r="AOD28" s="112"/>
      <c r="AOE28" s="112"/>
      <c r="AOF28" s="112"/>
      <c r="AOG28" s="112"/>
      <c r="AOH28" s="112"/>
      <c r="AOI28" s="112"/>
      <c r="AOJ28" s="112"/>
      <c r="AOK28" s="112"/>
      <c r="AOL28" s="112"/>
      <c r="AOM28" s="112"/>
      <c r="AON28" s="112"/>
      <c r="AOO28" s="112"/>
      <c r="AOP28" s="112"/>
      <c r="AOQ28" s="112"/>
      <c r="AOR28" s="112"/>
      <c r="AOS28" s="112"/>
      <c r="AOT28" s="112"/>
      <c r="AOU28" s="112"/>
      <c r="AOV28" s="112"/>
      <c r="AOW28" s="112"/>
      <c r="AOX28" s="112"/>
      <c r="AOY28" s="112"/>
      <c r="AOZ28" s="112"/>
      <c r="APA28" s="112"/>
      <c r="APB28" s="112"/>
      <c r="APC28" s="112"/>
      <c r="APD28" s="112"/>
      <c r="APE28" s="112"/>
      <c r="APF28" s="112"/>
      <c r="APG28" s="112"/>
      <c r="APH28" s="112"/>
      <c r="API28" s="112"/>
      <c r="APJ28" s="112"/>
      <c r="APK28" s="112"/>
      <c r="APL28" s="112"/>
      <c r="APM28" s="112"/>
      <c r="APN28" s="112"/>
      <c r="APO28" s="112"/>
      <c r="APP28" s="112"/>
      <c r="APQ28" s="112"/>
      <c r="APR28" s="112"/>
      <c r="APS28" s="112"/>
      <c r="APT28" s="112"/>
      <c r="APU28" s="112"/>
      <c r="APV28" s="112"/>
      <c r="APW28" s="112"/>
      <c r="APX28" s="112"/>
      <c r="APY28" s="112"/>
      <c r="APZ28" s="112"/>
      <c r="AQA28" s="112"/>
      <c r="AQB28" s="112"/>
      <c r="AQC28" s="112"/>
      <c r="AQD28" s="112"/>
      <c r="AQE28" s="112"/>
      <c r="AQF28" s="112"/>
      <c r="AQG28" s="112"/>
      <c r="AQH28" s="112"/>
      <c r="AQI28" s="112"/>
      <c r="AQJ28" s="112"/>
      <c r="AQK28" s="112"/>
      <c r="AQL28" s="112"/>
      <c r="AQM28" s="112"/>
      <c r="AQN28" s="112"/>
      <c r="AQO28" s="112"/>
      <c r="AQP28" s="112"/>
      <c r="AQQ28" s="112"/>
      <c r="AQR28" s="112"/>
      <c r="AQS28" s="112"/>
      <c r="AQT28" s="112"/>
      <c r="AQU28" s="112"/>
      <c r="AQV28" s="112"/>
      <c r="AQW28" s="112"/>
      <c r="AQX28" s="112"/>
      <c r="AQY28" s="112"/>
      <c r="AQZ28" s="112"/>
      <c r="ARA28" s="112"/>
      <c r="ARB28" s="112"/>
      <c r="ARC28" s="112"/>
      <c r="ARD28" s="112"/>
      <c r="ARE28" s="112"/>
      <c r="ARF28" s="112"/>
      <c r="ARG28" s="112"/>
      <c r="ARH28" s="112"/>
      <c r="ARI28" s="112"/>
      <c r="ARJ28" s="112"/>
      <c r="ARK28" s="112"/>
      <c r="ARL28" s="112"/>
      <c r="ARM28" s="112"/>
      <c r="ARN28" s="112"/>
      <c r="ARO28" s="112"/>
      <c r="ARP28" s="112"/>
      <c r="ARQ28" s="112"/>
      <c r="ARR28" s="112"/>
      <c r="ARS28" s="112"/>
      <c r="ART28" s="112"/>
      <c r="ARU28" s="112"/>
      <c r="ARV28" s="112"/>
      <c r="ARW28" s="112"/>
      <c r="ARX28" s="112"/>
      <c r="ARY28" s="112"/>
      <c r="ARZ28" s="112"/>
      <c r="ASA28" s="112"/>
      <c r="ASB28" s="112"/>
      <c r="ASC28" s="112"/>
      <c r="ASD28" s="112"/>
      <c r="ASE28" s="112"/>
      <c r="ASF28" s="112"/>
      <c r="ASG28" s="112"/>
      <c r="ASH28" s="112"/>
      <c r="ASI28" s="112"/>
      <c r="ASJ28" s="112"/>
      <c r="ASK28" s="112"/>
      <c r="ASL28" s="112"/>
      <c r="ASM28" s="112"/>
      <c r="ASN28" s="112"/>
      <c r="ASO28" s="112"/>
      <c r="ASP28" s="112"/>
      <c r="ASQ28" s="112"/>
      <c r="ASR28" s="112"/>
      <c r="ASS28" s="112"/>
      <c r="AST28" s="112"/>
      <c r="ASU28" s="112"/>
      <c r="ASV28" s="112"/>
      <c r="ASW28" s="112"/>
      <c r="ASX28" s="112"/>
      <c r="ASY28" s="112"/>
      <c r="ASZ28" s="112"/>
      <c r="ATA28" s="112"/>
      <c r="ATB28" s="112"/>
      <c r="ATC28" s="112"/>
      <c r="ATD28" s="112"/>
      <c r="ATE28" s="112"/>
      <c r="ATF28" s="112"/>
      <c r="ATG28" s="112"/>
      <c r="ATH28" s="112"/>
      <c r="ATI28" s="112"/>
      <c r="ATJ28" s="112"/>
      <c r="ATK28" s="112"/>
      <c r="ATL28" s="112"/>
      <c r="ATM28" s="112"/>
      <c r="ATN28" s="112"/>
      <c r="ATO28" s="112"/>
      <c r="ATP28" s="112"/>
      <c r="ATQ28" s="112"/>
      <c r="ATR28" s="112"/>
      <c r="ATS28" s="112"/>
      <c r="ATT28" s="112"/>
      <c r="ATU28" s="112"/>
      <c r="ATV28" s="112"/>
      <c r="ATW28" s="112"/>
      <c r="ATX28" s="112"/>
      <c r="ATY28" s="112"/>
      <c r="ATZ28" s="112"/>
      <c r="AUA28" s="112"/>
      <c r="AUB28" s="112"/>
      <c r="AUC28" s="112"/>
      <c r="AUD28" s="112"/>
      <c r="AUE28" s="112"/>
      <c r="AUF28" s="112"/>
      <c r="AUG28" s="112"/>
      <c r="AUH28" s="112"/>
      <c r="AUI28" s="112"/>
      <c r="AUJ28" s="112"/>
      <c r="AUK28" s="112"/>
      <c r="AUL28" s="112"/>
      <c r="AUM28" s="112"/>
      <c r="AUN28" s="112"/>
      <c r="AUO28" s="112"/>
      <c r="AUP28" s="112"/>
      <c r="AUQ28" s="112"/>
      <c r="AUR28" s="112"/>
      <c r="AUS28" s="112"/>
      <c r="AUT28" s="112"/>
      <c r="AUU28" s="112"/>
      <c r="AUV28" s="112"/>
      <c r="AUW28" s="112"/>
      <c r="AUX28" s="112"/>
      <c r="AUY28" s="112"/>
      <c r="AUZ28" s="112"/>
      <c r="AVA28" s="112"/>
      <c r="AVB28" s="112"/>
      <c r="AVC28" s="112"/>
      <c r="AVD28" s="112"/>
      <c r="AVE28" s="112"/>
      <c r="AVF28" s="112"/>
      <c r="AVG28" s="112"/>
      <c r="AVH28" s="112"/>
      <c r="AVI28" s="112"/>
      <c r="AVJ28" s="112"/>
      <c r="AVK28" s="112"/>
      <c r="AVL28" s="112"/>
      <c r="AVM28" s="112"/>
      <c r="AVN28" s="112"/>
      <c r="AVO28" s="112"/>
      <c r="AVP28" s="112"/>
      <c r="AVQ28" s="112"/>
      <c r="AVR28" s="112"/>
      <c r="AVS28" s="112"/>
      <c r="AVT28" s="112"/>
      <c r="AVU28" s="112"/>
      <c r="AVV28" s="112"/>
      <c r="AVW28" s="112"/>
      <c r="AVX28" s="112"/>
      <c r="AVY28" s="112"/>
      <c r="AVZ28" s="112"/>
      <c r="AWA28" s="112"/>
      <c r="AWB28" s="112"/>
      <c r="AWC28" s="112"/>
      <c r="AWD28" s="112"/>
      <c r="AWE28" s="112"/>
      <c r="AWF28" s="112"/>
      <c r="AWG28" s="112"/>
      <c r="AWH28" s="112"/>
      <c r="AWI28" s="112"/>
      <c r="AWJ28" s="112"/>
      <c r="AWK28" s="112"/>
      <c r="AWL28" s="112"/>
      <c r="AWM28" s="112"/>
      <c r="AWN28" s="112"/>
      <c r="AWO28" s="112"/>
      <c r="AWP28" s="112"/>
      <c r="AWQ28" s="112"/>
      <c r="AWR28" s="112"/>
      <c r="AWS28" s="112"/>
      <c r="AWT28" s="112"/>
      <c r="AWU28" s="112"/>
      <c r="AWV28" s="112"/>
      <c r="AWW28" s="112"/>
      <c r="AWX28" s="112"/>
      <c r="AWY28" s="112"/>
      <c r="AWZ28" s="112"/>
      <c r="AXA28" s="112"/>
      <c r="AXB28" s="112"/>
      <c r="AXC28" s="112"/>
      <c r="AXD28" s="112"/>
      <c r="AXE28" s="112"/>
      <c r="AXF28" s="112"/>
      <c r="AXG28" s="112"/>
      <c r="AXH28" s="112"/>
      <c r="AXI28" s="112"/>
      <c r="AXJ28" s="112"/>
      <c r="AXK28" s="112"/>
      <c r="AXL28" s="112"/>
      <c r="AXM28" s="112"/>
      <c r="AXN28" s="112"/>
      <c r="AXO28" s="112"/>
      <c r="AXP28" s="112"/>
      <c r="AXQ28" s="112"/>
      <c r="AXR28" s="112"/>
      <c r="AXS28" s="112"/>
      <c r="AXT28" s="112"/>
      <c r="AXU28" s="112"/>
      <c r="AXV28" s="112"/>
      <c r="AXW28" s="112"/>
      <c r="AXX28" s="112"/>
      <c r="AXY28" s="112"/>
      <c r="AXZ28" s="112"/>
      <c r="AYA28" s="112"/>
      <c r="AYB28" s="112"/>
      <c r="AYC28" s="112"/>
      <c r="AYD28" s="112"/>
      <c r="AYE28" s="112"/>
      <c r="AYF28" s="112"/>
      <c r="AYG28" s="112"/>
      <c r="AYH28" s="112"/>
      <c r="AYI28" s="112"/>
      <c r="AYJ28" s="112"/>
      <c r="AYK28" s="112"/>
      <c r="AYL28" s="112"/>
      <c r="AYM28" s="112"/>
      <c r="AYN28" s="112"/>
      <c r="AYO28" s="112"/>
      <c r="AYP28" s="112"/>
      <c r="AYQ28" s="112"/>
      <c r="AYR28" s="112"/>
      <c r="AYS28" s="112"/>
      <c r="AYT28" s="112"/>
      <c r="AYU28" s="112"/>
      <c r="AYV28" s="112"/>
      <c r="AYW28" s="112"/>
      <c r="AYX28" s="112"/>
      <c r="AYY28" s="112"/>
      <c r="AYZ28" s="112"/>
      <c r="AZA28" s="112"/>
      <c r="AZB28" s="112"/>
      <c r="AZC28" s="112"/>
      <c r="AZD28" s="112"/>
      <c r="AZE28" s="112"/>
      <c r="AZF28" s="112"/>
      <c r="AZG28" s="112"/>
      <c r="AZH28" s="112"/>
      <c r="AZI28" s="112"/>
      <c r="AZJ28" s="112"/>
      <c r="AZK28" s="112"/>
      <c r="AZL28" s="112"/>
      <c r="AZM28" s="112"/>
      <c r="AZN28" s="112"/>
      <c r="AZO28" s="112"/>
      <c r="AZP28" s="112"/>
      <c r="AZQ28" s="112"/>
      <c r="AZR28" s="112"/>
      <c r="AZS28" s="112"/>
      <c r="AZT28" s="112"/>
      <c r="AZU28" s="112"/>
      <c r="AZV28" s="112"/>
      <c r="AZW28" s="112"/>
      <c r="AZX28" s="112"/>
      <c r="AZY28" s="112"/>
      <c r="AZZ28" s="112"/>
      <c r="BAA28" s="112"/>
      <c r="BAB28" s="112"/>
      <c r="BAC28" s="112"/>
      <c r="BAD28" s="112"/>
      <c r="BAE28" s="112"/>
      <c r="BAF28" s="112"/>
      <c r="BAG28" s="112"/>
      <c r="BAH28" s="112"/>
      <c r="BAI28" s="112"/>
      <c r="BAJ28" s="112"/>
      <c r="BAK28" s="112"/>
      <c r="BAL28" s="112"/>
      <c r="BAM28" s="112"/>
      <c r="BAN28" s="112"/>
      <c r="BAO28" s="112"/>
      <c r="BAP28" s="112"/>
      <c r="BAQ28" s="112"/>
      <c r="BAR28" s="112"/>
      <c r="BAS28" s="112"/>
      <c r="BAT28" s="112"/>
      <c r="BAU28" s="112"/>
      <c r="BAV28" s="112"/>
    </row>
    <row r="29" spans="1:1400" s="112" customFormat="1" ht="33.75" customHeight="1">
      <c r="A29" s="139">
        <v>1</v>
      </c>
      <c r="B29" s="140" t="s">
        <v>66</v>
      </c>
      <c r="C29" s="153"/>
      <c r="D29" s="142" t="s">
        <v>67</v>
      </c>
      <c r="E29" s="143">
        <v>76500000</v>
      </c>
      <c r="F29" s="144" t="s">
        <v>30</v>
      </c>
      <c r="G29" s="145">
        <f t="shared" si="3"/>
        <v>5</v>
      </c>
      <c r="H29" s="145">
        <v>5</v>
      </c>
      <c r="I29" s="145">
        <v>0</v>
      </c>
      <c r="J29" s="168">
        <f t="shared" si="0"/>
        <v>0</v>
      </c>
      <c r="K29" s="168">
        <f t="shared" si="1"/>
        <v>0</v>
      </c>
      <c r="L29" s="168">
        <f t="shared" si="4"/>
        <v>5</v>
      </c>
      <c r="M29" s="169">
        <f t="shared" si="5"/>
        <v>76500000</v>
      </c>
      <c r="N29" s="168">
        <f t="shared" si="2"/>
        <v>100</v>
      </c>
      <c r="O29" s="175"/>
      <c r="P29" s="170"/>
      <c r="Q29" s="175"/>
    </row>
    <row r="30" spans="1:1400" s="112" customFormat="1" ht="26.25" customHeight="1">
      <c r="A30" s="139">
        <v>2</v>
      </c>
      <c r="B30" s="140" t="s">
        <v>68</v>
      </c>
      <c r="C30" s="141"/>
      <c r="D30" s="140" t="s">
        <v>69</v>
      </c>
      <c r="E30" s="143">
        <v>244360000</v>
      </c>
      <c r="F30" s="144" t="s">
        <v>30</v>
      </c>
      <c r="G30" s="145">
        <f t="shared" si="3"/>
        <v>5</v>
      </c>
      <c r="H30" s="145">
        <v>5</v>
      </c>
      <c r="I30" s="145">
        <v>0</v>
      </c>
      <c r="J30" s="168">
        <f t="shared" si="0"/>
        <v>0</v>
      </c>
      <c r="K30" s="168">
        <f t="shared" si="1"/>
        <v>0</v>
      </c>
      <c r="L30" s="168">
        <f t="shared" si="4"/>
        <v>5</v>
      </c>
      <c r="M30" s="169">
        <f t="shared" si="5"/>
        <v>244360000</v>
      </c>
      <c r="N30" s="168">
        <f t="shared" si="2"/>
        <v>100</v>
      </c>
      <c r="O30" s="175"/>
      <c r="P30" s="170"/>
      <c r="Q30" s="175"/>
    </row>
    <row r="31" spans="1:1400" s="115" customFormat="1" ht="28.5" customHeight="1">
      <c r="A31" s="139">
        <v>3</v>
      </c>
      <c r="B31" s="140" t="s">
        <v>70</v>
      </c>
      <c r="C31" s="153"/>
      <c r="D31" s="140" t="s">
        <v>71</v>
      </c>
      <c r="E31" s="143">
        <v>134997750</v>
      </c>
      <c r="F31" s="144" t="s">
        <v>30</v>
      </c>
      <c r="G31" s="145">
        <f t="shared" si="3"/>
        <v>5</v>
      </c>
      <c r="H31" s="145">
        <v>5</v>
      </c>
      <c r="I31" s="145">
        <v>0</v>
      </c>
      <c r="J31" s="168">
        <f t="shared" si="0"/>
        <v>0</v>
      </c>
      <c r="K31" s="168">
        <f t="shared" si="1"/>
        <v>0</v>
      </c>
      <c r="L31" s="168">
        <f t="shared" si="4"/>
        <v>5</v>
      </c>
      <c r="M31" s="169">
        <f t="shared" si="5"/>
        <v>134997750</v>
      </c>
      <c r="N31" s="168">
        <f t="shared" si="2"/>
        <v>100</v>
      </c>
      <c r="O31" s="175"/>
      <c r="P31" s="170"/>
      <c r="Q31" s="175"/>
    </row>
    <row r="32" spans="1:1400" s="116" customFormat="1" ht="33" customHeight="1">
      <c r="A32" s="134" t="s">
        <v>72</v>
      </c>
      <c r="B32" s="135" t="s">
        <v>73</v>
      </c>
      <c r="C32" s="154"/>
      <c r="D32" s="155" t="s">
        <v>74</v>
      </c>
      <c r="E32" s="136">
        <f>SUM(E33:E39)</f>
        <v>1028269336</v>
      </c>
      <c r="F32" s="137" t="s">
        <v>30</v>
      </c>
      <c r="G32" s="138">
        <f t="shared" si="3"/>
        <v>5</v>
      </c>
      <c r="H32" s="138">
        <v>5</v>
      </c>
      <c r="I32" s="138">
        <f>SUM(I33:I39)</f>
        <v>168322000</v>
      </c>
      <c r="J32" s="176">
        <f t="shared" si="0"/>
        <v>16.369446613547598</v>
      </c>
      <c r="K32" s="176">
        <f t="shared" si="1"/>
        <v>16.369446613547598</v>
      </c>
      <c r="L32" s="176">
        <f t="shared" si="4"/>
        <v>-11.3694466135476</v>
      </c>
      <c r="M32" s="177">
        <f t="shared" si="5"/>
        <v>859947336</v>
      </c>
      <c r="N32" s="176">
        <f t="shared" si="2"/>
        <v>83.630553386452405</v>
      </c>
      <c r="O32" s="166"/>
      <c r="P32" s="166"/>
      <c r="Q32" s="166"/>
      <c r="R32" s="183"/>
      <c r="S32" s="183"/>
      <c r="T32" s="183"/>
      <c r="U32" s="183"/>
      <c r="V32" s="183"/>
      <c r="W32" s="183"/>
      <c r="X32" s="183"/>
      <c r="Y32" s="183"/>
      <c r="Z32" s="183"/>
      <c r="AA32" s="183"/>
      <c r="AB32" s="183"/>
      <c r="AC32" s="183"/>
      <c r="AD32" s="183"/>
      <c r="AE32" s="183"/>
      <c r="AF32" s="183"/>
      <c r="AG32" s="183"/>
      <c r="AH32" s="183"/>
      <c r="AI32" s="183"/>
      <c r="AJ32" s="183"/>
      <c r="AK32" s="183"/>
      <c r="AL32" s="183"/>
      <c r="AM32" s="183"/>
      <c r="AN32" s="183"/>
      <c r="AO32" s="183"/>
      <c r="AP32" s="183"/>
      <c r="AQ32" s="183"/>
      <c r="AR32" s="183"/>
      <c r="AS32" s="183"/>
      <c r="AT32" s="183"/>
      <c r="AU32" s="183"/>
      <c r="AV32" s="183"/>
      <c r="AW32" s="183"/>
      <c r="AX32" s="183"/>
      <c r="AY32" s="183"/>
      <c r="AZ32" s="183"/>
      <c r="BA32" s="183"/>
      <c r="BB32" s="183"/>
      <c r="BC32" s="183"/>
      <c r="BD32" s="183"/>
      <c r="BE32" s="183"/>
      <c r="BF32" s="183"/>
      <c r="BG32" s="183"/>
      <c r="BH32" s="183"/>
      <c r="BI32" s="183"/>
      <c r="BJ32" s="183"/>
      <c r="BK32" s="183"/>
      <c r="BL32" s="183"/>
      <c r="BM32" s="183"/>
      <c r="BN32" s="183"/>
      <c r="BO32" s="183"/>
      <c r="BP32" s="183"/>
      <c r="BQ32" s="183"/>
      <c r="BR32" s="183"/>
      <c r="BS32" s="183"/>
      <c r="BT32" s="183"/>
      <c r="BU32" s="183"/>
      <c r="BV32" s="183"/>
      <c r="BW32" s="183"/>
      <c r="BX32" s="183"/>
      <c r="BY32" s="183"/>
      <c r="BZ32" s="183"/>
      <c r="CA32" s="183"/>
      <c r="CB32" s="183"/>
      <c r="CC32" s="183"/>
      <c r="CD32" s="183"/>
      <c r="CE32" s="183"/>
      <c r="CF32" s="183"/>
      <c r="CG32" s="183"/>
      <c r="CH32" s="183"/>
      <c r="CI32" s="183"/>
      <c r="CJ32" s="183"/>
      <c r="CK32" s="183"/>
      <c r="CL32" s="183"/>
      <c r="CM32" s="183"/>
      <c r="CN32" s="183"/>
      <c r="CO32" s="183"/>
      <c r="CP32" s="183"/>
      <c r="CQ32" s="183"/>
      <c r="CR32" s="183"/>
      <c r="CS32" s="183"/>
      <c r="CT32" s="183"/>
      <c r="CU32" s="183"/>
      <c r="CV32" s="183"/>
      <c r="CW32" s="183"/>
      <c r="CX32" s="183"/>
      <c r="CY32" s="183"/>
      <c r="CZ32" s="183"/>
      <c r="DA32" s="183"/>
      <c r="DB32" s="183"/>
      <c r="DC32" s="183"/>
      <c r="DD32" s="183"/>
      <c r="DE32" s="183"/>
      <c r="DF32" s="183"/>
      <c r="DG32" s="183"/>
      <c r="DH32" s="183"/>
      <c r="DI32" s="183"/>
      <c r="DJ32" s="183"/>
      <c r="DK32" s="183"/>
      <c r="DL32" s="183"/>
      <c r="DM32" s="183"/>
      <c r="DN32" s="183"/>
      <c r="DO32" s="183"/>
      <c r="DP32" s="183"/>
      <c r="DQ32" s="183"/>
      <c r="DR32" s="183"/>
      <c r="DS32" s="183"/>
      <c r="DT32" s="183"/>
      <c r="DU32" s="183"/>
      <c r="DV32" s="183"/>
      <c r="DW32" s="183"/>
      <c r="DX32" s="183"/>
      <c r="DY32" s="183"/>
      <c r="DZ32" s="183"/>
      <c r="EA32" s="183"/>
      <c r="EB32" s="183"/>
      <c r="EC32" s="183"/>
      <c r="ED32" s="183"/>
      <c r="EE32" s="183"/>
      <c r="EF32" s="183"/>
      <c r="EG32" s="183"/>
      <c r="EH32" s="183"/>
      <c r="EI32" s="183"/>
      <c r="EJ32" s="183"/>
      <c r="EK32" s="183"/>
      <c r="EL32" s="183"/>
      <c r="EM32" s="183"/>
      <c r="EN32" s="183"/>
      <c r="EO32" s="183"/>
      <c r="EP32" s="183"/>
      <c r="EQ32" s="183"/>
      <c r="ER32" s="183"/>
      <c r="ES32" s="183"/>
      <c r="ET32" s="183"/>
      <c r="EU32" s="183"/>
      <c r="EV32" s="183"/>
      <c r="EW32" s="183"/>
      <c r="EX32" s="183"/>
      <c r="EY32" s="183"/>
      <c r="EZ32" s="183"/>
      <c r="FA32" s="183"/>
      <c r="FB32" s="183"/>
      <c r="FC32" s="183"/>
      <c r="FD32" s="183"/>
      <c r="FE32" s="183"/>
      <c r="FF32" s="183"/>
      <c r="FG32" s="183"/>
      <c r="FH32" s="183"/>
      <c r="FI32" s="183"/>
      <c r="FJ32" s="183"/>
      <c r="FK32" s="183"/>
      <c r="FL32" s="183"/>
      <c r="FM32" s="183"/>
      <c r="FN32" s="183"/>
      <c r="FO32" s="183"/>
      <c r="FP32" s="183"/>
      <c r="FQ32" s="183"/>
      <c r="FR32" s="183"/>
      <c r="FS32" s="183"/>
      <c r="FT32" s="183"/>
      <c r="FU32" s="183"/>
      <c r="FV32" s="183"/>
      <c r="FW32" s="183"/>
      <c r="FX32" s="183"/>
      <c r="FY32" s="183"/>
      <c r="FZ32" s="183"/>
      <c r="GA32" s="183"/>
      <c r="GB32" s="183"/>
      <c r="GC32" s="183"/>
      <c r="GD32" s="183"/>
      <c r="GE32" s="183"/>
      <c r="GF32" s="183"/>
      <c r="GG32" s="183"/>
      <c r="GH32" s="183"/>
      <c r="GI32" s="183"/>
      <c r="GJ32" s="183"/>
      <c r="GK32" s="183"/>
      <c r="GL32" s="183"/>
      <c r="GM32" s="183"/>
      <c r="GN32" s="183"/>
      <c r="GO32" s="183"/>
      <c r="GP32" s="183"/>
      <c r="GQ32" s="183"/>
      <c r="GR32" s="183"/>
      <c r="GS32" s="183"/>
      <c r="GT32" s="183"/>
      <c r="GU32" s="183"/>
      <c r="GV32" s="183"/>
      <c r="GW32" s="183"/>
      <c r="GX32" s="183"/>
      <c r="GY32" s="183"/>
      <c r="GZ32" s="183"/>
      <c r="HA32" s="183"/>
      <c r="HB32" s="183"/>
      <c r="HC32" s="183"/>
      <c r="HD32" s="183"/>
      <c r="HE32" s="183"/>
      <c r="HF32" s="183"/>
      <c r="HG32" s="183"/>
      <c r="HH32" s="183"/>
      <c r="HI32" s="183"/>
      <c r="HJ32" s="183"/>
      <c r="HK32" s="183"/>
      <c r="HL32" s="183"/>
      <c r="HM32" s="183"/>
      <c r="HN32" s="183"/>
      <c r="HO32" s="183"/>
      <c r="HP32" s="183"/>
      <c r="HQ32" s="183"/>
      <c r="HR32" s="183"/>
      <c r="HS32" s="183"/>
      <c r="HT32" s="183"/>
      <c r="HU32" s="183"/>
      <c r="HV32" s="183"/>
      <c r="HW32" s="183"/>
      <c r="HX32" s="183"/>
      <c r="HY32" s="183"/>
      <c r="HZ32" s="183"/>
      <c r="IA32" s="183"/>
      <c r="IB32" s="183"/>
      <c r="IC32" s="183"/>
      <c r="ID32" s="183"/>
      <c r="IE32" s="183"/>
      <c r="IF32" s="183"/>
      <c r="IG32" s="183"/>
      <c r="IH32" s="183"/>
      <c r="II32" s="183"/>
      <c r="IJ32" s="183"/>
      <c r="IK32" s="183"/>
      <c r="IL32" s="183"/>
      <c r="IM32" s="183"/>
      <c r="IN32" s="183"/>
      <c r="IO32" s="183"/>
      <c r="IP32" s="183"/>
      <c r="IQ32" s="183"/>
      <c r="IR32" s="183"/>
      <c r="IS32" s="183"/>
      <c r="IT32" s="183"/>
      <c r="IU32" s="183"/>
      <c r="IV32" s="183"/>
      <c r="IW32" s="183"/>
      <c r="IX32" s="183"/>
      <c r="IY32" s="183"/>
      <c r="IZ32" s="183"/>
      <c r="JA32" s="183"/>
      <c r="JB32" s="183"/>
      <c r="JC32" s="183"/>
      <c r="JD32" s="183"/>
      <c r="JE32" s="183"/>
      <c r="JF32" s="183"/>
      <c r="JG32" s="183"/>
      <c r="JH32" s="183"/>
      <c r="JI32" s="183"/>
      <c r="JJ32" s="183"/>
      <c r="JK32" s="183"/>
      <c r="JL32" s="183"/>
      <c r="JM32" s="183"/>
      <c r="JN32" s="183"/>
      <c r="JO32" s="183"/>
      <c r="JP32" s="183"/>
      <c r="JQ32" s="183"/>
      <c r="JR32" s="183"/>
      <c r="JS32" s="183"/>
      <c r="JT32" s="183"/>
      <c r="JU32" s="183"/>
      <c r="JV32" s="183"/>
      <c r="JW32" s="183"/>
      <c r="JX32" s="183"/>
      <c r="JY32" s="183"/>
      <c r="JZ32" s="183"/>
      <c r="KA32" s="183"/>
      <c r="KB32" s="183"/>
      <c r="KC32" s="183"/>
      <c r="KD32" s="183"/>
      <c r="KE32" s="183"/>
      <c r="KF32" s="183"/>
      <c r="KG32" s="183"/>
      <c r="KH32" s="183"/>
      <c r="KI32" s="183"/>
      <c r="KJ32" s="183"/>
      <c r="KK32" s="183"/>
      <c r="KL32" s="183"/>
      <c r="KM32" s="183"/>
      <c r="KN32" s="183"/>
      <c r="KO32" s="183"/>
      <c r="KP32" s="183"/>
      <c r="KQ32" s="183"/>
      <c r="KR32" s="183"/>
      <c r="KS32" s="183"/>
      <c r="KT32" s="183"/>
      <c r="KU32" s="183"/>
      <c r="KV32" s="183"/>
      <c r="KW32" s="183"/>
      <c r="KX32" s="183"/>
      <c r="KY32" s="183"/>
      <c r="KZ32" s="183"/>
      <c r="LA32" s="183"/>
      <c r="LB32" s="183"/>
      <c r="LC32" s="183"/>
      <c r="LD32" s="183"/>
      <c r="LE32" s="183"/>
      <c r="LF32" s="183"/>
      <c r="LG32" s="183"/>
      <c r="LH32" s="183"/>
      <c r="LI32" s="183"/>
      <c r="LJ32" s="183"/>
      <c r="LK32" s="183"/>
      <c r="LL32" s="183"/>
      <c r="LM32" s="183"/>
      <c r="LN32" s="183"/>
      <c r="LO32" s="183"/>
      <c r="LP32" s="183"/>
      <c r="LQ32" s="183"/>
      <c r="LR32" s="183"/>
      <c r="LS32" s="183"/>
      <c r="LT32" s="183"/>
      <c r="LU32" s="183"/>
      <c r="LV32" s="183"/>
      <c r="LW32" s="183"/>
      <c r="LX32" s="183"/>
      <c r="LY32" s="183"/>
      <c r="LZ32" s="183"/>
      <c r="MA32" s="183"/>
      <c r="MB32" s="183"/>
      <c r="MC32" s="183"/>
      <c r="MD32" s="183"/>
      <c r="ME32" s="183"/>
      <c r="MF32" s="183"/>
      <c r="MG32" s="183"/>
      <c r="MH32" s="183"/>
      <c r="MI32" s="183"/>
      <c r="MJ32" s="183"/>
      <c r="MK32" s="183"/>
      <c r="ML32" s="183"/>
      <c r="MM32" s="183"/>
      <c r="MN32" s="183"/>
      <c r="MO32" s="183"/>
      <c r="MP32" s="183"/>
      <c r="MQ32" s="183"/>
      <c r="MR32" s="183"/>
      <c r="MS32" s="183"/>
      <c r="MT32" s="183"/>
      <c r="MU32" s="183"/>
      <c r="MV32" s="183"/>
      <c r="MW32" s="183"/>
      <c r="MX32" s="183"/>
      <c r="MY32" s="183"/>
      <c r="MZ32" s="183"/>
      <c r="NA32" s="183"/>
      <c r="NB32" s="183"/>
      <c r="NC32" s="183"/>
      <c r="ND32" s="183"/>
      <c r="NE32" s="183"/>
      <c r="NF32" s="183"/>
      <c r="NG32" s="183"/>
      <c r="NH32" s="183"/>
      <c r="NI32" s="183"/>
      <c r="NJ32" s="183"/>
      <c r="NK32" s="183"/>
      <c r="NL32" s="183"/>
      <c r="NM32" s="183"/>
      <c r="NN32" s="183"/>
      <c r="NO32" s="183"/>
      <c r="NP32" s="183"/>
      <c r="NQ32" s="183"/>
      <c r="NR32" s="183"/>
      <c r="NS32" s="183"/>
      <c r="NT32" s="183"/>
      <c r="NU32" s="183"/>
      <c r="NV32" s="183"/>
      <c r="NW32" s="183"/>
      <c r="NX32" s="183"/>
      <c r="NY32" s="183"/>
      <c r="NZ32" s="183"/>
      <c r="OA32" s="183"/>
      <c r="OB32" s="183"/>
      <c r="OC32" s="183"/>
      <c r="OD32" s="183"/>
      <c r="OE32" s="183"/>
      <c r="OF32" s="183"/>
      <c r="OG32" s="183"/>
      <c r="OH32" s="183"/>
      <c r="OI32" s="183"/>
      <c r="OJ32" s="183"/>
      <c r="OK32" s="183"/>
      <c r="OL32" s="183"/>
      <c r="OM32" s="183"/>
      <c r="ON32" s="183"/>
      <c r="OO32" s="183"/>
      <c r="OP32" s="183"/>
      <c r="OQ32" s="183"/>
      <c r="OR32" s="183"/>
      <c r="OS32" s="183"/>
      <c r="OT32" s="183"/>
      <c r="OU32" s="183"/>
      <c r="OV32" s="183"/>
      <c r="OW32" s="183"/>
      <c r="OX32" s="183"/>
      <c r="OY32" s="183"/>
      <c r="OZ32" s="183"/>
      <c r="PA32" s="183"/>
      <c r="PB32" s="183"/>
      <c r="PC32" s="183"/>
      <c r="PD32" s="183"/>
      <c r="PE32" s="183"/>
      <c r="PF32" s="183"/>
      <c r="PG32" s="183"/>
      <c r="PH32" s="183"/>
      <c r="PI32" s="183"/>
      <c r="PJ32" s="183"/>
      <c r="PK32" s="183"/>
      <c r="PL32" s="183"/>
      <c r="PM32" s="183"/>
      <c r="PN32" s="183"/>
      <c r="PO32" s="183"/>
      <c r="PP32" s="183"/>
      <c r="PQ32" s="183"/>
      <c r="PR32" s="183"/>
      <c r="PS32" s="183"/>
      <c r="PT32" s="183"/>
      <c r="PU32" s="183"/>
      <c r="PV32" s="183"/>
      <c r="PW32" s="183"/>
      <c r="PX32" s="183"/>
      <c r="PY32" s="183"/>
      <c r="PZ32" s="183"/>
      <c r="QA32" s="183"/>
      <c r="QB32" s="183"/>
      <c r="QC32" s="183"/>
      <c r="QD32" s="183"/>
      <c r="QE32" s="183"/>
      <c r="QF32" s="183"/>
      <c r="QG32" s="183"/>
      <c r="QH32" s="183"/>
      <c r="QI32" s="183"/>
      <c r="QJ32" s="183"/>
      <c r="QK32" s="183"/>
      <c r="QL32" s="183"/>
      <c r="QM32" s="183"/>
      <c r="QN32" s="183"/>
      <c r="QO32" s="183"/>
      <c r="QP32" s="183"/>
      <c r="QQ32" s="183"/>
      <c r="QR32" s="183"/>
      <c r="QS32" s="183"/>
      <c r="QT32" s="183"/>
      <c r="QU32" s="183"/>
      <c r="QV32" s="183"/>
      <c r="QW32" s="183"/>
      <c r="QX32" s="183"/>
      <c r="QY32" s="183"/>
      <c r="QZ32" s="183"/>
      <c r="RA32" s="183"/>
      <c r="RB32" s="183"/>
      <c r="RC32" s="183"/>
      <c r="RD32" s="183"/>
      <c r="RE32" s="183"/>
      <c r="RF32" s="183"/>
      <c r="RG32" s="183"/>
      <c r="RH32" s="183"/>
      <c r="RI32" s="183"/>
      <c r="RJ32" s="183"/>
      <c r="RK32" s="183"/>
      <c r="RL32" s="183"/>
      <c r="RM32" s="183"/>
      <c r="RN32" s="183"/>
      <c r="RO32" s="183"/>
      <c r="RP32" s="183"/>
      <c r="RQ32" s="183"/>
      <c r="RR32" s="183"/>
      <c r="RS32" s="183"/>
      <c r="RT32" s="183"/>
      <c r="RU32" s="183"/>
      <c r="RV32" s="183"/>
      <c r="RW32" s="183"/>
      <c r="RX32" s="183"/>
      <c r="RY32" s="183"/>
      <c r="RZ32" s="183"/>
      <c r="SA32" s="183"/>
      <c r="SB32" s="183"/>
      <c r="SC32" s="183"/>
      <c r="SD32" s="183"/>
      <c r="SE32" s="183"/>
      <c r="SF32" s="183"/>
      <c r="SG32" s="183"/>
      <c r="SH32" s="183"/>
      <c r="SI32" s="183"/>
      <c r="SJ32" s="183"/>
      <c r="SK32" s="183"/>
      <c r="SL32" s="183"/>
      <c r="SM32" s="183"/>
      <c r="SN32" s="183"/>
      <c r="SO32" s="183"/>
      <c r="SP32" s="183"/>
      <c r="SQ32" s="183"/>
      <c r="SR32" s="183"/>
      <c r="SS32" s="183"/>
      <c r="ST32" s="183"/>
      <c r="SU32" s="183"/>
      <c r="SV32" s="183"/>
      <c r="SW32" s="183"/>
      <c r="SX32" s="183"/>
      <c r="SY32" s="183"/>
      <c r="SZ32" s="183"/>
      <c r="TA32" s="183"/>
      <c r="TB32" s="183"/>
      <c r="TC32" s="183"/>
      <c r="TD32" s="183"/>
      <c r="TE32" s="183"/>
      <c r="TF32" s="183"/>
      <c r="TG32" s="183"/>
      <c r="TH32" s="183"/>
      <c r="TI32" s="183"/>
      <c r="TJ32" s="183"/>
      <c r="TK32" s="183"/>
      <c r="TL32" s="183"/>
      <c r="TM32" s="183"/>
      <c r="TN32" s="183"/>
      <c r="TO32" s="183"/>
      <c r="TP32" s="183"/>
      <c r="TQ32" s="183"/>
      <c r="TR32" s="183"/>
      <c r="TS32" s="183"/>
      <c r="TT32" s="183"/>
      <c r="TU32" s="183"/>
      <c r="TV32" s="183"/>
      <c r="TW32" s="183"/>
      <c r="TX32" s="183"/>
      <c r="TY32" s="183"/>
      <c r="TZ32" s="183"/>
      <c r="UA32" s="183"/>
      <c r="UB32" s="183"/>
      <c r="UC32" s="183"/>
      <c r="UD32" s="183"/>
      <c r="UE32" s="183"/>
      <c r="UF32" s="183"/>
      <c r="UG32" s="183"/>
      <c r="UH32" s="183"/>
      <c r="UI32" s="183"/>
      <c r="UJ32" s="183"/>
      <c r="UK32" s="183"/>
      <c r="UL32" s="183"/>
      <c r="UM32" s="183"/>
      <c r="UN32" s="183"/>
      <c r="UO32" s="183"/>
      <c r="UP32" s="183"/>
      <c r="UQ32" s="183"/>
      <c r="UR32" s="183"/>
      <c r="US32" s="183"/>
      <c r="UT32" s="183"/>
      <c r="UU32" s="183"/>
      <c r="UV32" s="183"/>
      <c r="UW32" s="183"/>
      <c r="UX32" s="183"/>
      <c r="UY32" s="183"/>
      <c r="UZ32" s="183"/>
      <c r="VA32" s="183"/>
      <c r="VB32" s="183"/>
      <c r="VC32" s="183"/>
      <c r="VD32" s="183"/>
      <c r="VE32" s="183"/>
      <c r="VF32" s="183"/>
      <c r="VG32" s="183"/>
      <c r="VH32" s="183"/>
      <c r="VI32" s="183"/>
      <c r="VJ32" s="183"/>
      <c r="VK32" s="183"/>
      <c r="VL32" s="183"/>
      <c r="VM32" s="183"/>
      <c r="VN32" s="183"/>
      <c r="VO32" s="183"/>
      <c r="VP32" s="183"/>
      <c r="VQ32" s="183"/>
      <c r="VR32" s="183"/>
      <c r="VS32" s="183"/>
      <c r="VT32" s="183"/>
      <c r="VU32" s="183"/>
      <c r="VV32" s="183"/>
      <c r="VW32" s="183"/>
      <c r="VX32" s="183"/>
      <c r="VY32" s="183"/>
      <c r="VZ32" s="183"/>
      <c r="WA32" s="183"/>
      <c r="WB32" s="183"/>
      <c r="WC32" s="183"/>
      <c r="WD32" s="183"/>
      <c r="WE32" s="183"/>
      <c r="WF32" s="183"/>
      <c r="WG32" s="183"/>
      <c r="WH32" s="183"/>
      <c r="WI32" s="183"/>
      <c r="WJ32" s="183"/>
      <c r="WK32" s="183"/>
      <c r="WL32" s="183"/>
      <c r="WM32" s="183"/>
      <c r="WN32" s="183"/>
      <c r="WO32" s="183"/>
      <c r="WP32" s="183"/>
      <c r="WQ32" s="183"/>
      <c r="WR32" s="183"/>
      <c r="WS32" s="183"/>
      <c r="WT32" s="183"/>
      <c r="WU32" s="183"/>
      <c r="WV32" s="183"/>
      <c r="WW32" s="183"/>
      <c r="WX32" s="183"/>
      <c r="WY32" s="183"/>
      <c r="WZ32" s="183"/>
      <c r="XA32" s="183"/>
      <c r="XB32" s="183"/>
      <c r="XC32" s="183"/>
      <c r="XD32" s="183"/>
      <c r="XE32" s="183"/>
      <c r="XF32" s="183"/>
      <c r="XG32" s="183"/>
      <c r="XH32" s="183"/>
      <c r="XI32" s="183"/>
      <c r="XJ32" s="183"/>
      <c r="XK32" s="183"/>
      <c r="XL32" s="183"/>
      <c r="XM32" s="183"/>
      <c r="XN32" s="183"/>
      <c r="XO32" s="183"/>
      <c r="XP32" s="183"/>
      <c r="XQ32" s="183"/>
      <c r="XR32" s="183"/>
      <c r="XS32" s="183"/>
      <c r="XT32" s="183"/>
      <c r="XU32" s="183"/>
      <c r="XV32" s="183"/>
      <c r="XW32" s="183"/>
      <c r="XX32" s="183"/>
      <c r="XY32" s="183"/>
      <c r="XZ32" s="183"/>
      <c r="YA32" s="183"/>
      <c r="YB32" s="183"/>
      <c r="YC32" s="183"/>
      <c r="YD32" s="183"/>
      <c r="YE32" s="183"/>
      <c r="YF32" s="183"/>
      <c r="YG32" s="183"/>
      <c r="YH32" s="183"/>
      <c r="YI32" s="183"/>
      <c r="YJ32" s="183"/>
      <c r="YK32" s="183"/>
      <c r="YL32" s="183"/>
      <c r="YM32" s="183"/>
      <c r="YN32" s="183"/>
      <c r="YO32" s="183"/>
      <c r="YP32" s="183"/>
      <c r="YQ32" s="183"/>
      <c r="YR32" s="183"/>
      <c r="YS32" s="183"/>
      <c r="YT32" s="183"/>
      <c r="YU32" s="183"/>
      <c r="YV32" s="183"/>
      <c r="YW32" s="183"/>
      <c r="YX32" s="183"/>
      <c r="YY32" s="183"/>
      <c r="YZ32" s="183"/>
      <c r="ZA32" s="183"/>
      <c r="ZB32" s="183"/>
      <c r="ZC32" s="183"/>
      <c r="ZD32" s="183"/>
      <c r="ZE32" s="183"/>
      <c r="ZF32" s="183"/>
      <c r="ZG32" s="183"/>
      <c r="ZH32" s="183"/>
      <c r="ZI32" s="183"/>
      <c r="ZJ32" s="183"/>
      <c r="ZK32" s="183"/>
      <c r="ZL32" s="183"/>
      <c r="ZM32" s="183"/>
      <c r="ZN32" s="183"/>
      <c r="ZO32" s="183"/>
      <c r="ZP32" s="183"/>
      <c r="ZQ32" s="183"/>
      <c r="ZR32" s="183"/>
      <c r="ZS32" s="183"/>
      <c r="ZT32" s="183"/>
      <c r="ZU32" s="183"/>
      <c r="ZV32" s="183"/>
      <c r="ZW32" s="183"/>
      <c r="ZX32" s="183"/>
      <c r="ZY32" s="183"/>
      <c r="ZZ32" s="183"/>
      <c r="AAA32" s="183"/>
      <c r="AAB32" s="183"/>
      <c r="AAC32" s="183"/>
      <c r="AAD32" s="183"/>
      <c r="AAE32" s="183"/>
      <c r="AAF32" s="183"/>
      <c r="AAG32" s="183"/>
      <c r="AAH32" s="183"/>
      <c r="AAI32" s="183"/>
      <c r="AAJ32" s="183"/>
      <c r="AAK32" s="183"/>
      <c r="AAL32" s="183"/>
      <c r="AAM32" s="183"/>
      <c r="AAN32" s="183"/>
      <c r="AAO32" s="183"/>
      <c r="AAP32" s="183"/>
      <c r="AAQ32" s="183"/>
      <c r="AAR32" s="183"/>
      <c r="AAS32" s="183"/>
      <c r="AAT32" s="183"/>
      <c r="AAU32" s="183"/>
      <c r="AAV32" s="183"/>
      <c r="AAW32" s="183"/>
      <c r="AAX32" s="183"/>
      <c r="AAY32" s="183"/>
      <c r="AAZ32" s="183"/>
      <c r="ABA32" s="183"/>
      <c r="ABB32" s="183"/>
      <c r="ABC32" s="183"/>
      <c r="ABD32" s="183"/>
      <c r="ABE32" s="183"/>
      <c r="ABF32" s="183"/>
      <c r="ABG32" s="183"/>
      <c r="ABH32" s="183"/>
      <c r="ABI32" s="183"/>
      <c r="ABJ32" s="183"/>
      <c r="ABK32" s="183"/>
      <c r="ABL32" s="183"/>
      <c r="ABM32" s="183"/>
      <c r="ABN32" s="183"/>
      <c r="ABO32" s="183"/>
      <c r="ABP32" s="183"/>
      <c r="ABQ32" s="183"/>
      <c r="ABR32" s="183"/>
      <c r="ABS32" s="183"/>
      <c r="ABT32" s="183"/>
      <c r="ABU32" s="183"/>
      <c r="ABV32" s="183"/>
      <c r="ABW32" s="183"/>
      <c r="ABX32" s="183"/>
      <c r="ABY32" s="183"/>
      <c r="ABZ32" s="183"/>
      <c r="ACA32" s="183"/>
      <c r="ACB32" s="183"/>
      <c r="ACC32" s="183"/>
      <c r="ACD32" s="183"/>
      <c r="ACE32" s="183"/>
      <c r="ACF32" s="183"/>
      <c r="ACG32" s="183"/>
      <c r="ACH32" s="183"/>
      <c r="ACI32" s="183"/>
      <c r="ACJ32" s="183"/>
      <c r="ACK32" s="183"/>
      <c r="ACL32" s="183"/>
      <c r="ACM32" s="183"/>
      <c r="ACN32" s="183"/>
      <c r="ACO32" s="183"/>
      <c r="ACP32" s="183"/>
      <c r="ACQ32" s="183"/>
      <c r="ACR32" s="183"/>
      <c r="ACS32" s="183"/>
      <c r="ACT32" s="183"/>
      <c r="ACU32" s="183"/>
      <c r="ACV32" s="183"/>
      <c r="ACW32" s="183"/>
      <c r="ACX32" s="183"/>
      <c r="ACY32" s="183"/>
      <c r="ACZ32" s="183"/>
      <c r="ADA32" s="183"/>
      <c r="ADB32" s="183"/>
      <c r="ADC32" s="183"/>
      <c r="ADD32" s="183"/>
      <c r="ADE32" s="183"/>
      <c r="ADF32" s="183"/>
      <c r="ADG32" s="183"/>
      <c r="ADH32" s="183"/>
      <c r="ADI32" s="183"/>
      <c r="ADJ32" s="183"/>
      <c r="ADK32" s="183"/>
      <c r="ADL32" s="183"/>
      <c r="ADM32" s="183"/>
      <c r="ADN32" s="183"/>
      <c r="ADO32" s="183"/>
      <c r="ADP32" s="183"/>
      <c r="ADQ32" s="183"/>
      <c r="ADR32" s="183"/>
      <c r="ADS32" s="183"/>
      <c r="ADT32" s="183"/>
      <c r="ADU32" s="183"/>
      <c r="ADV32" s="183"/>
      <c r="ADW32" s="183"/>
      <c r="ADX32" s="183"/>
      <c r="ADY32" s="183"/>
      <c r="ADZ32" s="183"/>
      <c r="AEA32" s="183"/>
      <c r="AEB32" s="183"/>
      <c r="AEC32" s="183"/>
      <c r="AED32" s="183"/>
      <c r="AEE32" s="183"/>
      <c r="AEF32" s="183"/>
      <c r="AEG32" s="183"/>
      <c r="AEH32" s="183"/>
      <c r="AEI32" s="183"/>
      <c r="AEJ32" s="183"/>
      <c r="AEK32" s="183"/>
      <c r="AEL32" s="183"/>
      <c r="AEM32" s="183"/>
      <c r="AEN32" s="183"/>
      <c r="AEO32" s="183"/>
      <c r="AEP32" s="183"/>
      <c r="AEQ32" s="183"/>
      <c r="AER32" s="183"/>
      <c r="AES32" s="183"/>
      <c r="AET32" s="183"/>
      <c r="AEU32" s="183"/>
      <c r="AEV32" s="183"/>
      <c r="AEW32" s="183"/>
      <c r="AEX32" s="183"/>
      <c r="AEY32" s="183"/>
      <c r="AEZ32" s="183"/>
      <c r="AFA32" s="183"/>
      <c r="AFB32" s="183"/>
      <c r="AFC32" s="183"/>
      <c r="AFD32" s="183"/>
      <c r="AFE32" s="183"/>
      <c r="AFF32" s="183"/>
      <c r="AFG32" s="183"/>
      <c r="AFH32" s="183"/>
      <c r="AFI32" s="183"/>
      <c r="AFJ32" s="183"/>
      <c r="AFK32" s="183"/>
      <c r="AFL32" s="183"/>
      <c r="AFM32" s="183"/>
      <c r="AFN32" s="183"/>
      <c r="AFO32" s="183"/>
      <c r="AFP32" s="183"/>
      <c r="AFQ32" s="183"/>
      <c r="AFR32" s="183"/>
      <c r="AFS32" s="183"/>
      <c r="AFT32" s="183"/>
      <c r="AFU32" s="183"/>
      <c r="AFV32" s="183"/>
      <c r="AFW32" s="183"/>
      <c r="AFX32" s="183"/>
      <c r="AFY32" s="183"/>
      <c r="AFZ32" s="183"/>
      <c r="AGA32" s="183"/>
      <c r="AGB32" s="183"/>
      <c r="AGC32" s="183"/>
      <c r="AGD32" s="183"/>
      <c r="AGE32" s="183"/>
      <c r="AGF32" s="183"/>
      <c r="AGG32" s="183"/>
      <c r="AGH32" s="183"/>
      <c r="AGI32" s="183"/>
      <c r="AGJ32" s="183"/>
      <c r="AGK32" s="183"/>
      <c r="AGL32" s="183"/>
      <c r="AGM32" s="183"/>
      <c r="AGN32" s="183"/>
      <c r="AGO32" s="183"/>
      <c r="AGP32" s="183"/>
      <c r="AGQ32" s="183"/>
      <c r="AGR32" s="183"/>
      <c r="AGS32" s="183"/>
      <c r="AGT32" s="183"/>
      <c r="AGU32" s="183"/>
      <c r="AGV32" s="183"/>
      <c r="AGW32" s="183"/>
      <c r="AGX32" s="183"/>
      <c r="AGY32" s="183"/>
      <c r="AGZ32" s="183"/>
      <c r="AHA32" s="183"/>
      <c r="AHB32" s="183"/>
      <c r="AHC32" s="183"/>
      <c r="AHD32" s="183"/>
      <c r="AHE32" s="183"/>
      <c r="AHF32" s="183"/>
      <c r="AHG32" s="183"/>
      <c r="AHH32" s="183"/>
      <c r="AHI32" s="183"/>
      <c r="AHJ32" s="183"/>
      <c r="AHK32" s="183"/>
      <c r="AHL32" s="183"/>
      <c r="AHM32" s="183"/>
      <c r="AHN32" s="183"/>
      <c r="AHO32" s="183"/>
      <c r="AHP32" s="183"/>
      <c r="AHQ32" s="183"/>
      <c r="AHR32" s="183"/>
      <c r="AHS32" s="183"/>
      <c r="AHT32" s="183"/>
      <c r="AHU32" s="183"/>
      <c r="AHV32" s="183"/>
      <c r="AHW32" s="183"/>
      <c r="AHX32" s="183"/>
      <c r="AHY32" s="183"/>
      <c r="AHZ32" s="183"/>
      <c r="AIA32" s="183"/>
      <c r="AIB32" s="183"/>
      <c r="AIC32" s="183"/>
      <c r="AID32" s="183"/>
      <c r="AIE32" s="183"/>
      <c r="AIF32" s="183"/>
      <c r="AIG32" s="183"/>
      <c r="AIH32" s="183"/>
      <c r="AII32" s="183"/>
      <c r="AIJ32" s="183"/>
      <c r="AIK32" s="183"/>
      <c r="AIL32" s="183"/>
      <c r="AIM32" s="183"/>
      <c r="AIN32" s="183"/>
      <c r="AIO32" s="183"/>
      <c r="AIP32" s="183"/>
      <c r="AIQ32" s="183"/>
      <c r="AIR32" s="183"/>
      <c r="AIS32" s="183"/>
      <c r="AIT32" s="183"/>
      <c r="AIU32" s="183"/>
      <c r="AIV32" s="183"/>
      <c r="AIW32" s="183"/>
      <c r="AIX32" s="183"/>
      <c r="AIY32" s="183"/>
      <c r="AIZ32" s="183"/>
      <c r="AJA32" s="183"/>
      <c r="AJB32" s="183"/>
      <c r="AJC32" s="183"/>
      <c r="AJD32" s="183"/>
      <c r="AJE32" s="183"/>
      <c r="AJF32" s="183"/>
      <c r="AJG32" s="183"/>
      <c r="AJH32" s="183"/>
      <c r="AJI32" s="183"/>
      <c r="AJJ32" s="183"/>
      <c r="AJK32" s="183"/>
      <c r="AJL32" s="183"/>
      <c r="AJM32" s="183"/>
      <c r="AJN32" s="183"/>
      <c r="AJO32" s="183"/>
      <c r="AJP32" s="183"/>
      <c r="AJQ32" s="183"/>
      <c r="AJR32" s="183"/>
      <c r="AJS32" s="183"/>
      <c r="AJT32" s="183"/>
      <c r="AJU32" s="183"/>
      <c r="AJV32" s="183"/>
      <c r="AJW32" s="183"/>
      <c r="AJX32" s="183"/>
      <c r="AJY32" s="183"/>
      <c r="AJZ32" s="183"/>
      <c r="AKA32" s="183"/>
      <c r="AKB32" s="183"/>
      <c r="AKC32" s="183"/>
      <c r="AKD32" s="183"/>
      <c r="AKE32" s="183"/>
      <c r="AKF32" s="183"/>
      <c r="AKG32" s="183"/>
      <c r="AKH32" s="183"/>
      <c r="AKI32" s="183"/>
      <c r="AKJ32" s="183"/>
      <c r="AKK32" s="183"/>
      <c r="AKL32" s="183"/>
      <c r="AKM32" s="183"/>
      <c r="AKN32" s="183"/>
      <c r="AKO32" s="183"/>
      <c r="AKP32" s="183"/>
      <c r="AKQ32" s="183"/>
      <c r="AKR32" s="183"/>
      <c r="AKS32" s="183"/>
      <c r="AKT32" s="183"/>
      <c r="AKU32" s="183"/>
      <c r="AKV32" s="183"/>
      <c r="AKW32" s="183"/>
      <c r="AKX32" s="183"/>
      <c r="AKY32" s="183"/>
      <c r="AKZ32" s="183"/>
      <c r="ALA32" s="183"/>
      <c r="ALB32" s="183"/>
      <c r="ALC32" s="183"/>
      <c r="ALD32" s="183"/>
      <c r="ALE32" s="183"/>
      <c r="ALF32" s="183"/>
      <c r="ALG32" s="183"/>
      <c r="ALH32" s="183"/>
      <c r="ALI32" s="183"/>
      <c r="ALJ32" s="183"/>
      <c r="ALK32" s="183"/>
      <c r="ALL32" s="183"/>
      <c r="ALM32" s="183"/>
      <c r="ALN32" s="183"/>
      <c r="ALO32" s="183"/>
      <c r="ALP32" s="183"/>
      <c r="ALQ32" s="183"/>
      <c r="ALR32" s="183"/>
      <c r="ALS32" s="183"/>
      <c r="ALT32" s="183"/>
      <c r="ALU32" s="183"/>
      <c r="ALV32" s="183"/>
      <c r="ALW32" s="183"/>
      <c r="ALX32" s="183"/>
      <c r="ALY32" s="183"/>
      <c r="ALZ32" s="183"/>
      <c r="AMA32" s="183"/>
      <c r="AMB32" s="183"/>
      <c r="AMC32" s="183"/>
      <c r="AMD32" s="183"/>
      <c r="AME32" s="183"/>
      <c r="AMF32" s="183"/>
      <c r="AMG32" s="183"/>
      <c r="AMH32" s="183"/>
      <c r="AMI32" s="183"/>
      <c r="AMJ32" s="183"/>
      <c r="AMK32" s="183"/>
      <c r="AML32" s="183"/>
      <c r="AMM32" s="183"/>
      <c r="AMN32" s="183"/>
      <c r="AMO32" s="183"/>
      <c r="AMP32" s="183"/>
      <c r="AMQ32" s="183"/>
      <c r="AMR32" s="183"/>
      <c r="AMS32" s="183"/>
      <c r="AMT32" s="183"/>
      <c r="AMU32" s="183"/>
      <c r="AMV32" s="183"/>
      <c r="AMW32" s="183"/>
      <c r="AMX32" s="183"/>
      <c r="AMY32" s="183"/>
      <c r="AMZ32" s="183"/>
      <c r="ANA32" s="183"/>
      <c r="ANB32" s="183"/>
      <c r="ANC32" s="183"/>
      <c r="AND32" s="183"/>
      <c r="ANE32" s="183"/>
      <c r="ANF32" s="183"/>
      <c r="ANG32" s="183"/>
      <c r="ANH32" s="183"/>
      <c r="ANI32" s="183"/>
      <c r="ANJ32" s="183"/>
      <c r="ANK32" s="183"/>
      <c r="ANL32" s="183"/>
      <c r="ANM32" s="183"/>
      <c r="ANN32" s="183"/>
      <c r="ANO32" s="183"/>
      <c r="ANP32" s="183"/>
      <c r="ANQ32" s="183"/>
      <c r="ANR32" s="183"/>
      <c r="ANS32" s="183"/>
      <c r="ANT32" s="183"/>
      <c r="ANU32" s="183"/>
      <c r="ANV32" s="183"/>
      <c r="ANW32" s="183"/>
      <c r="ANX32" s="183"/>
      <c r="ANY32" s="183"/>
      <c r="ANZ32" s="183"/>
      <c r="AOA32" s="183"/>
      <c r="AOB32" s="183"/>
      <c r="AOC32" s="183"/>
      <c r="AOD32" s="183"/>
      <c r="AOE32" s="183"/>
      <c r="AOF32" s="183"/>
      <c r="AOG32" s="183"/>
      <c r="AOH32" s="183"/>
      <c r="AOI32" s="183"/>
      <c r="AOJ32" s="183"/>
      <c r="AOK32" s="183"/>
      <c r="AOL32" s="183"/>
      <c r="AOM32" s="183"/>
      <c r="AON32" s="183"/>
      <c r="AOO32" s="183"/>
      <c r="AOP32" s="183"/>
      <c r="AOQ32" s="183"/>
      <c r="AOR32" s="183"/>
      <c r="AOS32" s="183"/>
      <c r="AOT32" s="183"/>
      <c r="AOU32" s="183"/>
      <c r="AOV32" s="183"/>
      <c r="AOW32" s="183"/>
      <c r="AOX32" s="183"/>
      <c r="AOY32" s="183"/>
      <c r="AOZ32" s="183"/>
      <c r="APA32" s="183"/>
      <c r="APB32" s="183"/>
      <c r="APC32" s="183"/>
      <c r="APD32" s="183"/>
      <c r="APE32" s="183"/>
      <c r="APF32" s="183"/>
      <c r="APG32" s="183"/>
      <c r="APH32" s="183"/>
      <c r="API32" s="183"/>
      <c r="APJ32" s="183"/>
      <c r="APK32" s="183"/>
      <c r="APL32" s="183"/>
      <c r="APM32" s="183"/>
      <c r="APN32" s="183"/>
      <c r="APO32" s="183"/>
      <c r="APP32" s="183"/>
      <c r="APQ32" s="183"/>
      <c r="APR32" s="183"/>
      <c r="APS32" s="183"/>
      <c r="APT32" s="183"/>
      <c r="APU32" s="183"/>
      <c r="APV32" s="183"/>
      <c r="APW32" s="183"/>
      <c r="APX32" s="183"/>
      <c r="APY32" s="183"/>
      <c r="APZ32" s="183"/>
      <c r="AQA32" s="183"/>
      <c r="AQB32" s="183"/>
      <c r="AQC32" s="183"/>
      <c r="AQD32" s="183"/>
      <c r="AQE32" s="183"/>
      <c r="AQF32" s="183"/>
      <c r="AQG32" s="183"/>
      <c r="AQH32" s="183"/>
      <c r="AQI32" s="183"/>
      <c r="AQJ32" s="183"/>
      <c r="AQK32" s="183"/>
      <c r="AQL32" s="183"/>
      <c r="AQM32" s="183"/>
      <c r="AQN32" s="183"/>
      <c r="AQO32" s="183"/>
      <c r="AQP32" s="183"/>
      <c r="AQQ32" s="183"/>
      <c r="AQR32" s="183"/>
      <c r="AQS32" s="183"/>
      <c r="AQT32" s="183"/>
      <c r="AQU32" s="183"/>
      <c r="AQV32" s="183"/>
      <c r="AQW32" s="183"/>
      <c r="AQX32" s="183"/>
      <c r="AQY32" s="183"/>
      <c r="AQZ32" s="183"/>
      <c r="ARA32" s="183"/>
      <c r="ARB32" s="183"/>
      <c r="ARC32" s="183"/>
      <c r="ARD32" s="183"/>
      <c r="ARE32" s="183"/>
      <c r="ARF32" s="183"/>
      <c r="ARG32" s="183"/>
      <c r="ARH32" s="183"/>
      <c r="ARI32" s="183"/>
      <c r="ARJ32" s="183"/>
      <c r="ARK32" s="183"/>
      <c r="ARL32" s="183"/>
      <c r="ARM32" s="183"/>
      <c r="ARN32" s="183"/>
      <c r="ARO32" s="183"/>
      <c r="ARP32" s="183"/>
      <c r="ARQ32" s="183"/>
      <c r="ARR32" s="183"/>
      <c r="ARS32" s="183"/>
      <c r="ART32" s="183"/>
      <c r="ARU32" s="183"/>
      <c r="ARV32" s="183"/>
      <c r="ARW32" s="183"/>
      <c r="ARX32" s="183"/>
      <c r="ARY32" s="183"/>
      <c r="ARZ32" s="183"/>
      <c r="ASA32" s="183"/>
      <c r="ASB32" s="183"/>
      <c r="ASC32" s="183"/>
      <c r="ASD32" s="183"/>
      <c r="ASE32" s="183"/>
      <c r="ASF32" s="183"/>
      <c r="ASG32" s="183"/>
      <c r="ASH32" s="183"/>
      <c r="ASI32" s="183"/>
      <c r="ASJ32" s="183"/>
      <c r="ASK32" s="183"/>
      <c r="ASL32" s="183"/>
      <c r="ASM32" s="183"/>
      <c r="ASN32" s="183"/>
      <c r="ASO32" s="183"/>
      <c r="ASP32" s="183"/>
      <c r="ASQ32" s="183"/>
      <c r="ASR32" s="183"/>
      <c r="ASS32" s="183"/>
      <c r="AST32" s="183"/>
      <c r="ASU32" s="183"/>
      <c r="ASV32" s="183"/>
      <c r="ASW32" s="183"/>
      <c r="ASX32" s="183"/>
      <c r="ASY32" s="183"/>
      <c r="ASZ32" s="183"/>
      <c r="ATA32" s="183"/>
      <c r="ATB32" s="183"/>
      <c r="ATC32" s="183"/>
      <c r="ATD32" s="183"/>
      <c r="ATE32" s="183"/>
      <c r="ATF32" s="183"/>
      <c r="ATG32" s="183"/>
      <c r="ATH32" s="183"/>
      <c r="ATI32" s="183"/>
      <c r="ATJ32" s="183"/>
      <c r="ATK32" s="183"/>
      <c r="ATL32" s="183"/>
      <c r="ATM32" s="183"/>
      <c r="ATN32" s="183"/>
      <c r="ATO32" s="183"/>
      <c r="ATP32" s="183"/>
      <c r="ATQ32" s="183"/>
      <c r="ATR32" s="183"/>
      <c r="ATS32" s="183"/>
      <c r="ATT32" s="183"/>
      <c r="ATU32" s="183"/>
      <c r="ATV32" s="183"/>
      <c r="ATW32" s="183"/>
      <c r="ATX32" s="183"/>
      <c r="ATY32" s="183"/>
      <c r="ATZ32" s="183"/>
      <c r="AUA32" s="183"/>
      <c r="AUB32" s="183"/>
      <c r="AUC32" s="183"/>
      <c r="AUD32" s="183"/>
      <c r="AUE32" s="183"/>
      <c r="AUF32" s="183"/>
      <c r="AUG32" s="183"/>
      <c r="AUH32" s="183"/>
      <c r="AUI32" s="183"/>
      <c r="AUJ32" s="183"/>
      <c r="AUK32" s="183"/>
      <c r="AUL32" s="183"/>
      <c r="AUM32" s="183"/>
      <c r="AUN32" s="183"/>
      <c r="AUO32" s="183"/>
      <c r="AUP32" s="183"/>
      <c r="AUQ32" s="183"/>
      <c r="AUR32" s="183"/>
      <c r="AUS32" s="183"/>
      <c r="AUT32" s="183"/>
      <c r="AUU32" s="183"/>
      <c r="AUV32" s="183"/>
      <c r="AUW32" s="183"/>
      <c r="AUX32" s="183"/>
      <c r="AUY32" s="183"/>
      <c r="AUZ32" s="183"/>
      <c r="AVA32" s="183"/>
      <c r="AVB32" s="183"/>
      <c r="AVC32" s="183"/>
      <c r="AVD32" s="183"/>
      <c r="AVE32" s="183"/>
      <c r="AVF32" s="183"/>
      <c r="AVG32" s="183"/>
      <c r="AVH32" s="183"/>
      <c r="AVI32" s="183"/>
      <c r="AVJ32" s="183"/>
      <c r="AVK32" s="183"/>
      <c r="AVL32" s="183"/>
      <c r="AVM32" s="183"/>
      <c r="AVN32" s="183"/>
      <c r="AVO32" s="183"/>
      <c r="AVP32" s="183"/>
      <c r="AVQ32" s="183"/>
      <c r="AVR32" s="183"/>
      <c r="AVS32" s="183"/>
      <c r="AVT32" s="183"/>
      <c r="AVU32" s="183"/>
      <c r="AVV32" s="183"/>
      <c r="AVW32" s="183"/>
      <c r="AVX32" s="183"/>
      <c r="AVY32" s="183"/>
      <c r="AVZ32" s="183"/>
      <c r="AWA32" s="183"/>
      <c r="AWB32" s="183"/>
      <c r="AWC32" s="183"/>
      <c r="AWD32" s="183"/>
      <c r="AWE32" s="183"/>
      <c r="AWF32" s="183"/>
      <c r="AWG32" s="183"/>
      <c r="AWH32" s="183"/>
      <c r="AWI32" s="183"/>
      <c r="AWJ32" s="183"/>
      <c r="AWK32" s="183"/>
      <c r="AWL32" s="183"/>
      <c r="AWM32" s="183"/>
      <c r="AWN32" s="183"/>
      <c r="AWO32" s="183"/>
      <c r="AWP32" s="183"/>
      <c r="AWQ32" s="183"/>
      <c r="AWR32" s="183"/>
      <c r="AWS32" s="183"/>
      <c r="AWT32" s="183"/>
      <c r="AWU32" s="183"/>
      <c r="AWV32" s="183"/>
      <c r="AWW32" s="183"/>
      <c r="AWX32" s="183"/>
      <c r="AWY32" s="183"/>
      <c r="AWZ32" s="183"/>
      <c r="AXA32" s="183"/>
      <c r="AXB32" s="183"/>
      <c r="AXC32" s="183"/>
      <c r="AXD32" s="183"/>
      <c r="AXE32" s="183"/>
      <c r="AXF32" s="183"/>
      <c r="AXG32" s="183"/>
      <c r="AXH32" s="183"/>
      <c r="AXI32" s="183"/>
      <c r="AXJ32" s="183"/>
      <c r="AXK32" s="183"/>
      <c r="AXL32" s="183"/>
      <c r="AXM32" s="183"/>
      <c r="AXN32" s="183"/>
      <c r="AXO32" s="183"/>
      <c r="AXP32" s="183"/>
      <c r="AXQ32" s="183"/>
      <c r="AXR32" s="183"/>
      <c r="AXS32" s="183"/>
      <c r="AXT32" s="183"/>
      <c r="AXU32" s="183"/>
      <c r="AXV32" s="183"/>
      <c r="AXW32" s="183"/>
      <c r="AXX32" s="183"/>
      <c r="AXY32" s="183"/>
      <c r="AXZ32" s="183"/>
      <c r="AYA32" s="183"/>
      <c r="AYB32" s="183"/>
      <c r="AYC32" s="183"/>
      <c r="AYD32" s="183"/>
      <c r="AYE32" s="183"/>
      <c r="AYF32" s="183"/>
      <c r="AYG32" s="183"/>
      <c r="AYH32" s="183"/>
      <c r="AYI32" s="183"/>
      <c r="AYJ32" s="183"/>
      <c r="AYK32" s="183"/>
      <c r="AYL32" s="183"/>
      <c r="AYM32" s="183"/>
      <c r="AYN32" s="183"/>
      <c r="AYO32" s="183"/>
      <c r="AYP32" s="183"/>
      <c r="AYQ32" s="183"/>
      <c r="AYR32" s="183"/>
      <c r="AYS32" s="183"/>
      <c r="AYT32" s="183"/>
      <c r="AYU32" s="183"/>
      <c r="AYV32" s="183"/>
      <c r="AYW32" s="183"/>
      <c r="AYX32" s="183"/>
      <c r="AYY32" s="183"/>
      <c r="AYZ32" s="183"/>
      <c r="AZA32" s="183"/>
      <c r="AZB32" s="183"/>
      <c r="AZC32" s="183"/>
      <c r="AZD32" s="183"/>
      <c r="AZE32" s="183"/>
      <c r="AZF32" s="183"/>
      <c r="AZG32" s="183"/>
      <c r="AZH32" s="183"/>
      <c r="AZI32" s="183"/>
      <c r="AZJ32" s="183"/>
      <c r="AZK32" s="183"/>
      <c r="AZL32" s="183"/>
      <c r="AZM32" s="183"/>
      <c r="AZN32" s="183"/>
      <c r="AZO32" s="183"/>
      <c r="AZP32" s="183"/>
      <c r="AZQ32" s="183"/>
      <c r="AZR32" s="183"/>
      <c r="AZS32" s="183"/>
      <c r="AZT32" s="183"/>
      <c r="AZU32" s="183"/>
      <c r="AZV32" s="183"/>
      <c r="AZW32" s="183"/>
      <c r="AZX32" s="183"/>
      <c r="AZY32" s="183"/>
      <c r="AZZ32" s="183"/>
      <c r="BAA32" s="183"/>
      <c r="BAB32" s="183"/>
      <c r="BAC32" s="183"/>
      <c r="BAD32" s="183"/>
      <c r="BAE32" s="183"/>
      <c r="BAF32" s="183"/>
      <c r="BAG32" s="183"/>
      <c r="BAH32" s="183"/>
      <c r="BAI32" s="183"/>
      <c r="BAJ32" s="183"/>
      <c r="BAK32" s="183"/>
      <c r="BAL32" s="183"/>
      <c r="BAM32" s="183"/>
      <c r="BAN32" s="183"/>
      <c r="BAO32" s="183"/>
      <c r="BAP32" s="183"/>
      <c r="BAQ32" s="183"/>
      <c r="BAR32" s="183"/>
      <c r="BAS32" s="183"/>
      <c r="BAT32" s="183"/>
      <c r="BAU32" s="183"/>
      <c r="BAV32" s="183"/>
    </row>
    <row r="33" spans="1:1400" ht="33" customHeight="1">
      <c r="A33" s="139">
        <v>1</v>
      </c>
      <c r="B33" s="140" t="s">
        <v>75</v>
      </c>
      <c r="C33" s="141"/>
      <c r="D33" s="140" t="s">
        <v>76</v>
      </c>
      <c r="E33" s="143">
        <v>12714788</v>
      </c>
      <c r="F33" s="144" t="s">
        <v>30</v>
      </c>
      <c r="G33" s="145">
        <f t="shared" si="3"/>
        <v>5</v>
      </c>
      <c r="H33" s="145">
        <v>5</v>
      </c>
      <c r="I33" s="145">
        <v>0</v>
      </c>
      <c r="J33" s="168">
        <f t="shared" si="0"/>
        <v>0</v>
      </c>
      <c r="K33" s="168">
        <f t="shared" si="1"/>
        <v>0</v>
      </c>
      <c r="L33" s="168">
        <f t="shared" si="4"/>
        <v>5</v>
      </c>
      <c r="M33" s="169">
        <f t="shared" si="5"/>
        <v>12714788</v>
      </c>
      <c r="N33" s="168">
        <f t="shared" si="2"/>
        <v>100</v>
      </c>
      <c r="O33" s="175"/>
      <c r="P33" s="170"/>
      <c r="Q33" s="175"/>
    </row>
    <row r="34" spans="1:1400" ht="31.5" customHeight="1">
      <c r="A34" s="202">
        <v>2</v>
      </c>
      <c r="B34" s="203" t="s">
        <v>77</v>
      </c>
      <c r="C34" s="204"/>
      <c r="D34" s="203" t="s">
        <v>78</v>
      </c>
      <c r="E34" s="206">
        <v>125093947</v>
      </c>
      <c r="F34" s="207" t="s">
        <v>30</v>
      </c>
      <c r="G34" s="208">
        <f t="shared" si="3"/>
        <v>5</v>
      </c>
      <c r="H34" s="208">
        <v>5</v>
      </c>
      <c r="I34" s="243">
        <v>122872000</v>
      </c>
      <c r="J34" s="219">
        <f t="shared" si="0"/>
        <v>98.223777366302102</v>
      </c>
      <c r="K34" s="219">
        <f t="shared" si="1"/>
        <v>98.223777366302102</v>
      </c>
      <c r="L34" s="219">
        <f t="shared" si="4"/>
        <v>-93.223777366302102</v>
      </c>
      <c r="M34" s="220">
        <f t="shared" si="5"/>
        <v>2221947</v>
      </c>
      <c r="N34" s="219">
        <f t="shared" si="2"/>
        <v>1.7762226336978599</v>
      </c>
      <c r="O34" s="224"/>
      <c r="P34" s="221"/>
      <c r="Q34" s="224"/>
    </row>
    <row r="35" spans="1:1400" ht="32.25" customHeight="1">
      <c r="A35" s="202">
        <v>3</v>
      </c>
      <c r="B35" s="203" t="s">
        <v>79</v>
      </c>
      <c r="C35" s="204"/>
      <c r="D35" s="203" t="s">
        <v>80</v>
      </c>
      <c r="E35" s="206">
        <v>11984088</v>
      </c>
      <c r="F35" s="207" t="s">
        <v>30</v>
      </c>
      <c r="G35" s="208">
        <f t="shared" si="3"/>
        <v>5</v>
      </c>
      <c r="H35" s="208">
        <v>5</v>
      </c>
      <c r="I35" s="208">
        <v>1950000</v>
      </c>
      <c r="J35" s="219">
        <f t="shared" si="0"/>
        <v>16.271576109921799</v>
      </c>
      <c r="K35" s="219">
        <f t="shared" si="1"/>
        <v>16.271576109921799</v>
      </c>
      <c r="L35" s="219">
        <f t="shared" si="4"/>
        <v>-11.271576109921799</v>
      </c>
      <c r="M35" s="220">
        <f t="shared" si="5"/>
        <v>10034088</v>
      </c>
      <c r="N35" s="219">
        <f t="shared" si="2"/>
        <v>83.728423890078204</v>
      </c>
      <c r="O35" s="224"/>
      <c r="P35" s="221"/>
      <c r="Q35" s="224"/>
    </row>
    <row r="36" spans="1:1400" ht="30" customHeight="1">
      <c r="A36" s="202">
        <v>4</v>
      </c>
      <c r="B36" s="203" t="s">
        <v>81</v>
      </c>
      <c r="C36" s="216"/>
      <c r="D36" s="203" t="s">
        <v>82</v>
      </c>
      <c r="E36" s="206">
        <v>175200000</v>
      </c>
      <c r="F36" s="207" t="s">
        <v>30</v>
      </c>
      <c r="G36" s="208">
        <f t="shared" si="3"/>
        <v>5</v>
      </c>
      <c r="H36" s="208">
        <v>5</v>
      </c>
      <c r="I36" s="208">
        <v>43500000</v>
      </c>
      <c r="J36" s="219">
        <f t="shared" si="0"/>
        <v>24.828767123287701</v>
      </c>
      <c r="K36" s="219">
        <f t="shared" si="1"/>
        <v>24.828767123287701</v>
      </c>
      <c r="L36" s="219">
        <f t="shared" si="4"/>
        <v>-19.828767123287701</v>
      </c>
      <c r="M36" s="220">
        <f t="shared" si="5"/>
        <v>131700000</v>
      </c>
      <c r="N36" s="219">
        <f t="shared" si="2"/>
        <v>75.171232876712295</v>
      </c>
      <c r="O36" s="224"/>
      <c r="P36" s="221"/>
      <c r="Q36" s="224"/>
    </row>
    <row r="37" spans="1:1400" ht="31.5" customHeight="1">
      <c r="A37" s="139">
        <v>5</v>
      </c>
      <c r="B37" s="140" t="s">
        <v>83</v>
      </c>
      <c r="C37" s="153"/>
      <c r="D37" s="140" t="s">
        <v>84</v>
      </c>
      <c r="E37" s="143">
        <v>73951000</v>
      </c>
      <c r="F37" s="144" t="s">
        <v>30</v>
      </c>
      <c r="G37" s="145">
        <f t="shared" si="3"/>
        <v>5</v>
      </c>
      <c r="H37" s="145">
        <v>5</v>
      </c>
      <c r="I37" s="145">
        <v>0</v>
      </c>
      <c r="J37" s="168">
        <f t="shared" si="0"/>
        <v>0</v>
      </c>
      <c r="K37" s="168">
        <f t="shared" si="1"/>
        <v>0</v>
      </c>
      <c r="L37" s="168">
        <f t="shared" si="4"/>
        <v>5</v>
      </c>
      <c r="M37" s="169">
        <f t="shared" si="5"/>
        <v>73951000</v>
      </c>
      <c r="N37" s="168">
        <f t="shared" si="2"/>
        <v>100</v>
      </c>
      <c r="O37" s="175"/>
      <c r="P37" s="170"/>
      <c r="Q37" s="175"/>
    </row>
    <row r="38" spans="1:1400" ht="27" customHeight="1">
      <c r="A38" s="139">
        <v>6</v>
      </c>
      <c r="B38" s="140" t="s">
        <v>85</v>
      </c>
      <c r="C38" s="153"/>
      <c r="D38" s="140" t="s">
        <v>86</v>
      </c>
      <c r="E38" s="143">
        <v>229385513</v>
      </c>
      <c r="F38" s="144" t="s">
        <v>30</v>
      </c>
      <c r="G38" s="145">
        <f t="shared" si="3"/>
        <v>5</v>
      </c>
      <c r="H38" s="145">
        <v>5</v>
      </c>
      <c r="I38" s="145">
        <v>0</v>
      </c>
      <c r="J38" s="168">
        <f t="shared" si="0"/>
        <v>0</v>
      </c>
      <c r="K38" s="168">
        <f t="shared" si="1"/>
        <v>0</v>
      </c>
      <c r="L38" s="168">
        <f t="shared" si="4"/>
        <v>5</v>
      </c>
      <c r="M38" s="169">
        <f t="shared" si="5"/>
        <v>229385513</v>
      </c>
      <c r="N38" s="168">
        <f t="shared" si="2"/>
        <v>100</v>
      </c>
      <c r="O38" s="175"/>
      <c r="P38" s="170"/>
      <c r="Q38" s="175"/>
    </row>
    <row r="39" spans="1:1400" ht="31.5" customHeight="1">
      <c r="A39" s="139">
        <v>7</v>
      </c>
      <c r="B39" s="140" t="s">
        <v>87</v>
      </c>
      <c r="C39" s="141"/>
      <c r="D39" s="142" t="s">
        <v>88</v>
      </c>
      <c r="E39" s="143">
        <v>399940000</v>
      </c>
      <c r="F39" s="144" t="s">
        <v>30</v>
      </c>
      <c r="G39" s="145">
        <f t="shared" si="3"/>
        <v>5</v>
      </c>
      <c r="H39" s="145">
        <v>5</v>
      </c>
      <c r="I39" s="145">
        <v>0</v>
      </c>
      <c r="J39" s="168">
        <f t="shared" si="0"/>
        <v>0</v>
      </c>
      <c r="K39" s="168">
        <f t="shared" si="1"/>
        <v>0</v>
      </c>
      <c r="L39" s="168">
        <f t="shared" si="4"/>
        <v>5</v>
      </c>
      <c r="M39" s="169">
        <f t="shared" si="5"/>
        <v>399940000</v>
      </c>
      <c r="N39" s="168">
        <f t="shared" si="2"/>
        <v>100</v>
      </c>
      <c r="O39" s="175"/>
      <c r="P39" s="170"/>
      <c r="Q39" s="175"/>
    </row>
    <row r="40" spans="1:1400" s="114" customFormat="1" ht="38.25" customHeight="1">
      <c r="A40" s="134" t="s">
        <v>89</v>
      </c>
      <c r="B40" s="135" t="s">
        <v>90</v>
      </c>
      <c r="C40" s="154"/>
      <c r="D40" s="135" t="s">
        <v>91</v>
      </c>
      <c r="E40" s="136">
        <f>SUM(E41:E42)</f>
        <v>357195200</v>
      </c>
      <c r="F40" s="137" t="s">
        <v>30</v>
      </c>
      <c r="G40" s="138">
        <f t="shared" si="3"/>
        <v>5</v>
      </c>
      <c r="H40" s="138">
        <v>5</v>
      </c>
      <c r="I40" s="138">
        <f>SUM(I41:I42)</f>
        <v>200000000</v>
      </c>
      <c r="J40" s="176">
        <f t="shared" si="0"/>
        <v>55.991793842694399</v>
      </c>
      <c r="K40" s="176">
        <f t="shared" si="1"/>
        <v>55.991793842694399</v>
      </c>
      <c r="L40" s="176">
        <f t="shared" si="4"/>
        <v>-50.991793842694399</v>
      </c>
      <c r="M40" s="177">
        <f t="shared" si="5"/>
        <v>157195200</v>
      </c>
      <c r="N40" s="176">
        <f t="shared" si="2"/>
        <v>44.008206157305601</v>
      </c>
      <c r="O40" s="166"/>
      <c r="P40" s="166"/>
      <c r="Q40" s="166"/>
      <c r="R40" s="112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  <c r="AE40" s="112"/>
      <c r="AF40" s="112"/>
      <c r="AG40" s="112"/>
      <c r="AH40" s="112"/>
      <c r="AI40" s="112"/>
      <c r="AJ40" s="112"/>
      <c r="AK40" s="112"/>
      <c r="AL40" s="112"/>
      <c r="AM40" s="112"/>
      <c r="AN40" s="112"/>
      <c r="AO40" s="112"/>
      <c r="AP40" s="112"/>
      <c r="AQ40" s="112"/>
      <c r="AR40" s="112"/>
      <c r="AS40" s="112"/>
      <c r="AT40" s="112"/>
      <c r="AU40" s="112"/>
      <c r="AV40" s="112"/>
      <c r="AW40" s="112"/>
      <c r="AX40" s="112"/>
      <c r="AY40" s="112"/>
      <c r="AZ40" s="112"/>
      <c r="BA40" s="112"/>
      <c r="BB40" s="112"/>
      <c r="BC40" s="112"/>
      <c r="BD40" s="112"/>
      <c r="BE40" s="112"/>
      <c r="BF40" s="112"/>
      <c r="BG40" s="112"/>
      <c r="BH40" s="112"/>
      <c r="BI40" s="112"/>
      <c r="BJ40" s="112"/>
      <c r="BK40" s="112"/>
      <c r="BL40" s="112"/>
      <c r="BM40" s="112"/>
      <c r="BN40" s="112"/>
      <c r="BO40" s="112"/>
      <c r="BP40" s="112"/>
      <c r="BQ40" s="112"/>
      <c r="BR40" s="112"/>
      <c r="BS40" s="112"/>
      <c r="BT40" s="112"/>
      <c r="BU40" s="112"/>
      <c r="BV40" s="112"/>
      <c r="BW40" s="112"/>
      <c r="BX40" s="112"/>
      <c r="BY40" s="112"/>
      <c r="BZ40" s="112"/>
      <c r="CA40" s="112"/>
      <c r="CB40" s="112"/>
      <c r="CC40" s="112"/>
      <c r="CD40" s="112"/>
      <c r="CE40" s="112"/>
      <c r="CF40" s="112"/>
      <c r="CG40" s="112"/>
      <c r="CH40" s="112"/>
      <c r="CI40" s="112"/>
      <c r="CJ40" s="112"/>
      <c r="CK40" s="112"/>
      <c r="CL40" s="112"/>
      <c r="CM40" s="112"/>
      <c r="CN40" s="112"/>
      <c r="CO40" s="112"/>
      <c r="CP40" s="112"/>
      <c r="CQ40" s="112"/>
      <c r="CR40" s="112"/>
      <c r="CS40" s="112"/>
      <c r="CT40" s="112"/>
      <c r="CU40" s="112"/>
      <c r="CV40" s="112"/>
      <c r="CW40" s="112"/>
      <c r="CX40" s="112"/>
      <c r="CY40" s="112"/>
      <c r="CZ40" s="112"/>
      <c r="DA40" s="112"/>
      <c r="DB40" s="112"/>
      <c r="DC40" s="112"/>
      <c r="DD40" s="112"/>
      <c r="DE40" s="112"/>
      <c r="DF40" s="112"/>
      <c r="DG40" s="112"/>
      <c r="DH40" s="112"/>
      <c r="DI40" s="112"/>
      <c r="DJ40" s="112"/>
      <c r="DK40" s="112"/>
      <c r="DL40" s="112"/>
      <c r="DM40" s="112"/>
      <c r="DN40" s="112"/>
      <c r="DO40" s="112"/>
      <c r="DP40" s="112"/>
      <c r="DQ40" s="112"/>
      <c r="DR40" s="112"/>
      <c r="DS40" s="112"/>
      <c r="DT40" s="112"/>
      <c r="DU40" s="112"/>
      <c r="DV40" s="112"/>
      <c r="DW40" s="112"/>
      <c r="DX40" s="112"/>
      <c r="DY40" s="112"/>
      <c r="DZ40" s="112"/>
      <c r="EA40" s="112"/>
      <c r="EB40" s="112"/>
      <c r="EC40" s="112"/>
      <c r="ED40" s="112"/>
      <c r="EE40" s="112"/>
      <c r="EF40" s="112"/>
      <c r="EG40" s="112"/>
      <c r="EH40" s="112"/>
      <c r="EI40" s="112"/>
      <c r="EJ40" s="112"/>
      <c r="EK40" s="112"/>
      <c r="EL40" s="112"/>
      <c r="EM40" s="112"/>
      <c r="EN40" s="112"/>
      <c r="EO40" s="112"/>
      <c r="EP40" s="112"/>
      <c r="EQ40" s="112"/>
      <c r="ER40" s="112"/>
      <c r="ES40" s="112"/>
      <c r="ET40" s="112"/>
      <c r="EU40" s="112"/>
      <c r="EV40" s="112"/>
      <c r="EW40" s="112"/>
      <c r="EX40" s="112"/>
      <c r="EY40" s="112"/>
      <c r="EZ40" s="112"/>
      <c r="FA40" s="112"/>
      <c r="FB40" s="112"/>
      <c r="FC40" s="112"/>
      <c r="FD40" s="112"/>
      <c r="FE40" s="112"/>
      <c r="FF40" s="112"/>
      <c r="FG40" s="112"/>
      <c r="FH40" s="112"/>
      <c r="FI40" s="112"/>
      <c r="FJ40" s="112"/>
      <c r="FK40" s="112"/>
      <c r="FL40" s="112"/>
      <c r="FM40" s="112"/>
      <c r="FN40" s="112"/>
      <c r="FO40" s="112"/>
      <c r="FP40" s="112"/>
      <c r="FQ40" s="112"/>
      <c r="FR40" s="112"/>
      <c r="FS40" s="112"/>
      <c r="FT40" s="112"/>
      <c r="FU40" s="112"/>
      <c r="FV40" s="112"/>
      <c r="FW40" s="112"/>
      <c r="FX40" s="112"/>
      <c r="FY40" s="112"/>
      <c r="FZ40" s="112"/>
      <c r="GA40" s="112"/>
      <c r="GB40" s="112"/>
      <c r="GC40" s="112"/>
      <c r="GD40" s="112"/>
      <c r="GE40" s="112"/>
      <c r="GF40" s="112"/>
      <c r="GG40" s="112"/>
      <c r="GH40" s="112"/>
      <c r="GI40" s="112"/>
      <c r="GJ40" s="112"/>
      <c r="GK40" s="112"/>
      <c r="GL40" s="112"/>
      <c r="GM40" s="112"/>
      <c r="GN40" s="112"/>
      <c r="GO40" s="112"/>
      <c r="GP40" s="112"/>
      <c r="GQ40" s="112"/>
      <c r="GR40" s="112"/>
      <c r="GS40" s="112"/>
      <c r="GT40" s="112"/>
      <c r="GU40" s="112"/>
      <c r="GV40" s="112"/>
      <c r="GW40" s="112"/>
      <c r="GX40" s="112"/>
      <c r="GY40" s="112"/>
      <c r="GZ40" s="112"/>
      <c r="HA40" s="112"/>
      <c r="HB40" s="112"/>
      <c r="HC40" s="112"/>
      <c r="HD40" s="112"/>
      <c r="HE40" s="112"/>
      <c r="HF40" s="112"/>
      <c r="HG40" s="112"/>
      <c r="HH40" s="112"/>
      <c r="HI40" s="112"/>
      <c r="HJ40" s="112"/>
      <c r="HK40" s="112"/>
      <c r="HL40" s="112"/>
      <c r="HM40" s="112"/>
      <c r="HN40" s="112"/>
      <c r="HO40" s="112"/>
      <c r="HP40" s="112"/>
      <c r="HQ40" s="112"/>
      <c r="HR40" s="112"/>
      <c r="HS40" s="112"/>
      <c r="HT40" s="112"/>
      <c r="HU40" s="112"/>
      <c r="HV40" s="112"/>
      <c r="HW40" s="112"/>
      <c r="HX40" s="112"/>
      <c r="HY40" s="112"/>
      <c r="HZ40" s="112"/>
      <c r="IA40" s="112"/>
      <c r="IB40" s="112"/>
      <c r="IC40" s="112"/>
      <c r="ID40" s="112"/>
      <c r="IE40" s="112"/>
      <c r="IF40" s="112"/>
      <c r="IG40" s="112"/>
      <c r="IH40" s="112"/>
      <c r="II40" s="112"/>
      <c r="IJ40" s="112"/>
      <c r="IK40" s="112"/>
      <c r="IL40" s="112"/>
      <c r="IM40" s="112"/>
      <c r="IN40" s="112"/>
      <c r="IO40" s="112"/>
      <c r="IP40" s="112"/>
      <c r="IQ40" s="112"/>
      <c r="IR40" s="112"/>
      <c r="IS40" s="112"/>
      <c r="IT40" s="112"/>
      <c r="IU40" s="112"/>
      <c r="IV40" s="112"/>
      <c r="IW40" s="112"/>
      <c r="IX40" s="112"/>
      <c r="IY40" s="112"/>
      <c r="IZ40" s="112"/>
      <c r="JA40" s="112"/>
      <c r="JB40" s="112"/>
      <c r="JC40" s="112"/>
      <c r="JD40" s="112"/>
      <c r="JE40" s="112"/>
      <c r="JF40" s="112"/>
      <c r="JG40" s="112"/>
      <c r="JH40" s="112"/>
      <c r="JI40" s="112"/>
      <c r="JJ40" s="112"/>
      <c r="JK40" s="112"/>
      <c r="JL40" s="112"/>
      <c r="JM40" s="112"/>
      <c r="JN40" s="112"/>
      <c r="JO40" s="112"/>
      <c r="JP40" s="112"/>
      <c r="JQ40" s="112"/>
      <c r="JR40" s="112"/>
      <c r="JS40" s="112"/>
      <c r="JT40" s="112"/>
      <c r="JU40" s="112"/>
      <c r="JV40" s="112"/>
      <c r="JW40" s="112"/>
      <c r="JX40" s="112"/>
      <c r="JY40" s="112"/>
      <c r="JZ40" s="112"/>
      <c r="KA40" s="112"/>
      <c r="KB40" s="112"/>
      <c r="KC40" s="112"/>
      <c r="KD40" s="112"/>
      <c r="KE40" s="112"/>
      <c r="KF40" s="112"/>
      <c r="KG40" s="112"/>
      <c r="KH40" s="112"/>
      <c r="KI40" s="112"/>
      <c r="KJ40" s="112"/>
      <c r="KK40" s="112"/>
      <c r="KL40" s="112"/>
      <c r="KM40" s="112"/>
      <c r="KN40" s="112"/>
      <c r="KO40" s="112"/>
      <c r="KP40" s="112"/>
      <c r="KQ40" s="112"/>
      <c r="KR40" s="112"/>
      <c r="KS40" s="112"/>
      <c r="KT40" s="112"/>
      <c r="KU40" s="112"/>
      <c r="KV40" s="112"/>
      <c r="KW40" s="112"/>
      <c r="KX40" s="112"/>
      <c r="KY40" s="112"/>
      <c r="KZ40" s="112"/>
      <c r="LA40" s="112"/>
      <c r="LB40" s="112"/>
      <c r="LC40" s="112"/>
      <c r="LD40" s="112"/>
      <c r="LE40" s="112"/>
      <c r="LF40" s="112"/>
      <c r="LG40" s="112"/>
      <c r="LH40" s="112"/>
      <c r="LI40" s="112"/>
      <c r="LJ40" s="112"/>
      <c r="LK40" s="112"/>
      <c r="LL40" s="112"/>
      <c r="LM40" s="112"/>
      <c r="LN40" s="112"/>
      <c r="LO40" s="112"/>
      <c r="LP40" s="112"/>
      <c r="LQ40" s="112"/>
      <c r="LR40" s="112"/>
      <c r="LS40" s="112"/>
      <c r="LT40" s="112"/>
      <c r="LU40" s="112"/>
      <c r="LV40" s="112"/>
      <c r="LW40" s="112"/>
      <c r="LX40" s="112"/>
      <c r="LY40" s="112"/>
      <c r="LZ40" s="112"/>
      <c r="MA40" s="112"/>
      <c r="MB40" s="112"/>
      <c r="MC40" s="112"/>
      <c r="MD40" s="112"/>
      <c r="ME40" s="112"/>
      <c r="MF40" s="112"/>
      <c r="MG40" s="112"/>
      <c r="MH40" s="112"/>
      <c r="MI40" s="112"/>
      <c r="MJ40" s="112"/>
      <c r="MK40" s="112"/>
      <c r="ML40" s="112"/>
      <c r="MM40" s="112"/>
      <c r="MN40" s="112"/>
      <c r="MO40" s="112"/>
      <c r="MP40" s="112"/>
      <c r="MQ40" s="112"/>
      <c r="MR40" s="112"/>
      <c r="MS40" s="112"/>
      <c r="MT40" s="112"/>
      <c r="MU40" s="112"/>
      <c r="MV40" s="112"/>
      <c r="MW40" s="112"/>
      <c r="MX40" s="112"/>
      <c r="MY40" s="112"/>
      <c r="MZ40" s="112"/>
      <c r="NA40" s="112"/>
      <c r="NB40" s="112"/>
      <c r="NC40" s="112"/>
      <c r="ND40" s="112"/>
      <c r="NE40" s="112"/>
      <c r="NF40" s="112"/>
      <c r="NG40" s="112"/>
      <c r="NH40" s="112"/>
      <c r="NI40" s="112"/>
      <c r="NJ40" s="112"/>
      <c r="NK40" s="112"/>
      <c r="NL40" s="112"/>
      <c r="NM40" s="112"/>
      <c r="NN40" s="112"/>
      <c r="NO40" s="112"/>
      <c r="NP40" s="112"/>
      <c r="NQ40" s="112"/>
      <c r="NR40" s="112"/>
      <c r="NS40" s="112"/>
      <c r="NT40" s="112"/>
      <c r="NU40" s="112"/>
      <c r="NV40" s="112"/>
      <c r="NW40" s="112"/>
      <c r="NX40" s="112"/>
      <c r="NY40" s="112"/>
      <c r="NZ40" s="112"/>
      <c r="OA40" s="112"/>
      <c r="OB40" s="112"/>
      <c r="OC40" s="112"/>
      <c r="OD40" s="112"/>
      <c r="OE40" s="112"/>
      <c r="OF40" s="112"/>
      <c r="OG40" s="112"/>
      <c r="OH40" s="112"/>
      <c r="OI40" s="112"/>
      <c r="OJ40" s="112"/>
      <c r="OK40" s="112"/>
      <c r="OL40" s="112"/>
      <c r="OM40" s="112"/>
      <c r="ON40" s="112"/>
      <c r="OO40" s="112"/>
      <c r="OP40" s="112"/>
      <c r="OQ40" s="112"/>
      <c r="OR40" s="112"/>
      <c r="OS40" s="112"/>
      <c r="OT40" s="112"/>
      <c r="OU40" s="112"/>
      <c r="OV40" s="112"/>
      <c r="OW40" s="112"/>
      <c r="OX40" s="112"/>
      <c r="OY40" s="112"/>
      <c r="OZ40" s="112"/>
      <c r="PA40" s="112"/>
      <c r="PB40" s="112"/>
      <c r="PC40" s="112"/>
      <c r="PD40" s="112"/>
      <c r="PE40" s="112"/>
      <c r="PF40" s="112"/>
      <c r="PG40" s="112"/>
      <c r="PH40" s="112"/>
      <c r="PI40" s="112"/>
      <c r="PJ40" s="112"/>
      <c r="PK40" s="112"/>
      <c r="PL40" s="112"/>
      <c r="PM40" s="112"/>
      <c r="PN40" s="112"/>
      <c r="PO40" s="112"/>
      <c r="PP40" s="112"/>
      <c r="PQ40" s="112"/>
      <c r="PR40" s="112"/>
      <c r="PS40" s="112"/>
      <c r="PT40" s="112"/>
      <c r="PU40" s="112"/>
      <c r="PV40" s="112"/>
      <c r="PW40" s="112"/>
      <c r="PX40" s="112"/>
      <c r="PY40" s="112"/>
      <c r="PZ40" s="112"/>
      <c r="QA40" s="112"/>
      <c r="QB40" s="112"/>
      <c r="QC40" s="112"/>
      <c r="QD40" s="112"/>
      <c r="QE40" s="112"/>
      <c r="QF40" s="112"/>
      <c r="QG40" s="112"/>
      <c r="QH40" s="112"/>
      <c r="QI40" s="112"/>
      <c r="QJ40" s="112"/>
      <c r="QK40" s="112"/>
      <c r="QL40" s="112"/>
      <c r="QM40" s="112"/>
      <c r="QN40" s="112"/>
      <c r="QO40" s="112"/>
      <c r="QP40" s="112"/>
      <c r="QQ40" s="112"/>
      <c r="QR40" s="112"/>
      <c r="QS40" s="112"/>
      <c r="QT40" s="112"/>
      <c r="QU40" s="112"/>
      <c r="QV40" s="112"/>
      <c r="QW40" s="112"/>
      <c r="QX40" s="112"/>
      <c r="QY40" s="112"/>
      <c r="QZ40" s="112"/>
      <c r="RA40" s="112"/>
      <c r="RB40" s="112"/>
      <c r="RC40" s="112"/>
      <c r="RD40" s="112"/>
      <c r="RE40" s="112"/>
      <c r="RF40" s="112"/>
      <c r="RG40" s="112"/>
      <c r="RH40" s="112"/>
      <c r="RI40" s="112"/>
      <c r="RJ40" s="112"/>
      <c r="RK40" s="112"/>
      <c r="RL40" s="112"/>
      <c r="RM40" s="112"/>
      <c r="RN40" s="112"/>
      <c r="RO40" s="112"/>
      <c r="RP40" s="112"/>
      <c r="RQ40" s="112"/>
      <c r="RR40" s="112"/>
      <c r="RS40" s="112"/>
      <c r="RT40" s="112"/>
      <c r="RU40" s="112"/>
      <c r="RV40" s="112"/>
      <c r="RW40" s="112"/>
      <c r="RX40" s="112"/>
      <c r="RY40" s="112"/>
      <c r="RZ40" s="112"/>
      <c r="SA40" s="112"/>
      <c r="SB40" s="112"/>
      <c r="SC40" s="112"/>
      <c r="SD40" s="112"/>
      <c r="SE40" s="112"/>
      <c r="SF40" s="112"/>
      <c r="SG40" s="112"/>
      <c r="SH40" s="112"/>
      <c r="SI40" s="112"/>
      <c r="SJ40" s="112"/>
      <c r="SK40" s="112"/>
      <c r="SL40" s="112"/>
      <c r="SM40" s="112"/>
      <c r="SN40" s="112"/>
      <c r="SO40" s="112"/>
      <c r="SP40" s="112"/>
      <c r="SQ40" s="112"/>
      <c r="SR40" s="112"/>
      <c r="SS40" s="112"/>
      <c r="ST40" s="112"/>
      <c r="SU40" s="112"/>
      <c r="SV40" s="112"/>
      <c r="SW40" s="112"/>
      <c r="SX40" s="112"/>
      <c r="SY40" s="112"/>
      <c r="SZ40" s="112"/>
      <c r="TA40" s="112"/>
      <c r="TB40" s="112"/>
      <c r="TC40" s="112"/>
      <c r="TD40" s="112"/>
      <c r="TE40" s="112"/>
      <c r="TF40" s="112"/>
      <c r="TG40" s="112"/>
      <c r="TH40" s="112"/>
      <c r="TI40" s="112"/>
      <c r="TJ40" s="112"/>
      <c r="TK40" s="112"/>
      <c r="TL40" s="112"/>
      <c r="TM40" s="112"/>
      <c r="TN40" s="112"/>
      <c r="TO40" s="112"/>
      <c r="TP40" s="112"/>
      <c r="TQ40" s="112"/>
      <c r="TR40" s="112"/>
      <c r="TS40" s="112"/>
      <c r="TT40" s="112"/>
      <c r="TU40" s="112"/>
      <c r="TV40" s="112"/>
      <c r="TW40" s="112"/>
      <c r="TX40" s="112"/>
      <c r="TY40" s="112"/>
      <c r="TZ40" s="112"/>
      <c r="UA40" s="112"/>
      <c r="UB40" s="112"/>
      <c r="UC40" s="112"/>
      <c r="UD40" s="112"/>
      <c r="UE40" s="112"/>
      <c r="UF40" s="112"/>
      <c r="UG40" s="112"/>
      <c r="UH40" s="112"/>
      <c r="UI40" s="112"/>
      <c r="UJ40" s="112"/>
      <c r="UK40" s="112"/>
      <c r="UL40" s="112"/>
      <c r="UM40" s="112"/>
      <c r="UN40" s="112"/>
      <c r="UO40" s="112"/>
      <c r="UP40" s="112"/>
      <c r="UQ40" s="112"/>
      <c r="UR40" s="112"/>
      <c r="US40" s="112"/>
      <c r="UT40" s="112"/>
      <c r="UU40" s="112"/>
      <c r="UV40" s="112"/>
      <c r="UW40" s="112"/>
      <c r="UX40" s="112"/>
      <c r="UY40" s="112"/>
      <c r="UZ40" s="112"/>
      <c r="VA40" s="112"/>
      <c r="VB40" s="112"/>
      <c r="VC40" s="112"/>
      <c r="VD40" s="112"/>
      <c r="VE40" s="112"/>
      <c r="VF40" s="112"/>
      <c r="VG40" s="112"/>
      <c r="VH40" s="112"/>
      <c r="VI40" s="112"/>
      <c r="VJ40" s="112"/>
      <c r="VK40" s="112"/>
      <c r="VL40" s="112"/>
      <c r="VM40" s="112"/>
      <c r="VN40" s="112"/>
      <c r="VO40" s="112"/>
      <c r="VP40" s="112"/>
      <c r="VQ40" s="112"/>
      <c r="VR40" s="112"/>
      <c r="VS40" s="112"/>
      <c r="VT40" s="112"/>
      <c r="VU40" s="112"/>
      <c r="VV40" s="112"/>
      <c r="VW40" s="112"/>
      <c r="VX40" s="112"/>
      <c r="VY40" s="112"/>
      <c r="VZ40" s="112"/>
      <c r="WA40" s="112"/>
      <c r="WB40" s="112"/>
      <c r="WC40" s="112"/>
      <c r="WD40" s="112"/>
      <c r="WE40" s="112"/>
      <c r="WF40" s="112"/>
      <c r="WG40" s="112"/>
      <c r="WH40" s="112"/>
      <c r="WI40" s="112"/>
      <c r="WJ40" s="112"/>
      <c r="WK40" s="112"/>
      <c r="WL40" s="112"/>
      <c r="WM40" s="112"/>
      <c r="WN40" s="112"/>
      <c r="WO40" s="112"/>
      <c r="WP40" s="112"/>
      <c r="WQ40" s="112"/>
      <c r="WR40" s="112"/>
      <c r="WS40" s="112"/>
      <c r="WT40" s="112"/>
      <c r="WU40" s="112"/>
      <c r="WV40" s="112"/>
      <c r="WW40" s="112"/>
      <c r="WX40" s="112"/>
      <c r="WY40" s="112"/>
      <c r="WZ40" s="112"/>
      <c r="XA40" s="112"/>
      <c r="XB40" s="112"/>
      <c r="XC40" s="112"/>
      <c r="XD40" s="112"/>
      <c r="XE40" s="112"/>
      <c r="XF40" s="112"/>
      <c r="XG40" s="112"/>
      <c r="XH40" s="112"/>
      <c r="XI40" s="112"/>
      <c r="XJ40" s="112"/>
      <c r="XK40" s="112"/>
      <c r="XL40" s="112"/>
      <c r="XM40" s="112"/>
      <c r="XN40" s="112"/>
      <c r="XO40" s="112"/>
      <c r="XP40" s="112"/>
      <c r="XQ40" s="112"/>
      <c r="XR40" s="112"/>
      <c r="XS40" s="112"/>
      <c r="XT40" s="112"/>
      <c r="XU40" s="112"/>
      <c r="XV40" s="112"/>
      <c r="XW40" s="112"/>
      <c r="XX40" s="112"/>
      <c r="XY40" s="112"/>
      <c r="XZ40" s="112"/>
      <c r="YA40" s="112"/>
      <c r="YB40" s="112"/>
      <c r="YC40" s="112"/>
      <c r="YD40" s="112"/>
      <c r="YE40" s="112"/>
      <c r="YF40" s="112"/>
      <c r="YG40" s="112"/>
      <c r="YH40" s="112"/>
      <c r="YI40" s="112"/>
      <c r="YJ40" s="112"/>
      <c r="YK40" s="112"/>
      <c r="YL40" s="112"/>
      <c r="YM40" s="112"/>
      <c r="YN40" s="112"/>
      <c r="YO40" s="112"/>
      <c r="YP40" s="112"/>
      <c r="YQ40" s="112"/>
      <c r="YR40" s="112"/>
      <c r="YS40" s="112"/>
      <c r="YT40" s="112"/>
      <c r="YU40" s="112"/>
      <c r="YV40" s="112"/>
      <c r="YW40" s="112"/>
      <c r="YX40" s="112"/>
      <c r="YY40" s="112"/>
      <c r="YZ40" s="112"/>
      <c r="ZA40" s="112"/>
      <c r="ZB40" s="112"/>
      <c r="ZC40" s="112"/>
      <c r="ZD40" s="112"/>
      <c r="ZE40" s="112"/>
      <c r="ZF40" s="112"/>
      <c r="ZG40" s="112"/>
      <c r="ZH40" s="112"/>
      <c r="ZI40" s="112"/>
      <c r="ZJ40" s="112"/>
      <c r="ZK40" s="112"/>
      <c r="ZL40" s="112"/>
      <c r="ZM40" s="112"/>
      <c r="ZN40" s="112"/>
      <c r="ZO40" s="112"/>
      <c r="ZP40" s="112"/>
      <c r="ZQ40" s="112"/>
      <c r="ZR40" s="112"/>
      <c r="ZS40" s="112"/>
      <c r="ZT40" s="112"/>
      <c r="ZU40" s="112"/>
      <c r="ZV40" s="112"/>
      <c r="ZW40" s="112"/>
      <c r="ZX40" s="112"/>
      <c r="ZY40" s="112"/>
      <c r="ZZ40" s="112"/>
      <c r="AAA40" s="112"/>
      <c r="AAB40" s="112"/>
      <c r="AAC40" s="112"/>
      <c r="AAD40" s="112"/>
      <c r="AAE40" s="112"/>
      <c r="AAF40" s="112"/>
      <c r="AAG40" s="112"/>
      <c r="AAH40" s="112"/>
      <c r="AAI40" s="112"/>
      <c r="AAJ40" s="112"/>
      <c r="AAK40" s="112"/>
      <c r="AAL40" s="112"/>
      <c r="AAM40" s="112"/>
      <c r="AAN40" s="112"/>
      <c r="AAO40" s="112"/>
      <c r="AAP40" s="112"/>
      <c r="AAQ40" s="112"/>
      <c r="AAR40" s="112"/>
      <c r="AAS40" s="112"/>
      <c r="AAT40" s="112"/>
      <c r="AAU40" s="112"/>
      <c r="AAV40" s="112"/>
      <c r="AAW40" s="112"/>
      <c r="AAX40" s="112"/>
      <c r="AAY40" s="112"/>
      <c r="AAZ40" s="112"/>
      <c r="ABA40" s="112"/>
      <c r="ABB40" s="112"/>
      <c r="ABC40" s="112"/>
      <c r="ABD40" s="112"/>
      <c r="ABE40" s="112"/>
      <c r="ABF40" s="112"/>
      <c r="ABG40" s="112"/>
      <c r="ABH40" s="112"/>
      <c r="ABI40" s="112"/>
      <c r="ABJ40" s="112"/>
      <c r="ABK40" s="112"/>
      <c r="ABL40" s="112"/>
      <c r="ABM40" s="112"/>
      <c r="ABN40" s="112"/>
      <c r="ABO40" s="112"/>
      <c r="ABP40" s="112"/>
      <c r="ABQ40" s="112"/>
      <c r="ABR40" s="112"/>
      <c r="ABS40" s="112"/>
      <c r="ABT40" s="112"/>
      <c r="ABU40" s="112"/>
      <c r="ABV40" s="112"/>
      <c r="ABW40" s="112"/>
      <c r="ABX40" s="112"/>
      <c r="ABY40" s="112"/>
      <c r="ABZ40" s="112"/>
      <c r="ACA40" s="112"/>
      <c r="ACB40" s="112"/>
      <c r="ACC40" s="112"/>
      <c r="ACD40" s="112"/>
      <c r="ACE40" s="112"/>
      <c r="ACF40" s="112"/>
      <c r="ACG40" s="112"/>
      <c r="ACH40" s="112"/>
      <c r="ACI40" s="112"/>
      <c r="ACJ40" s="112"/>
      <c r="ACK40" s="112"/>
      <c r="ACL40" s="112"/>
      <c r="ACM40" s="112"/>
      <c r="ACN40" s="112"/>
      <c r="ACO40" s="112"/>
      <c r="ACP40" s="112"/>
      <c r="ACQ40" s="112"/>
      <c r="ACR40" s="112"/>
      <c r="ACS40" s="112"/>
      <c r="ACT40" s="112"/>
      <c r="ACU40" s="112"/>
      <c r="ACV40" s="112"/>
      <c r="ACW40" s="112"/>
      <c r="ACX40" s="112"/>
      <c r="ACY40" s="112"/>
      <c r="ACZ40" s="112"/>
      <c r="ADA40" s="112"/>
      <c r="ADB40" s="112"/>
      <c r="ADC40" s="112"/>
      <c r="ADD40" s="112"/>
      <c r="ADE40" s="112"/>
      <c r="ADF40" s="112"/>
      <c r="ADG40" s="112"/>
      <c r="ADH40" s="112"/>
      <c r="ADI40" s="112"/>
      <c r="ADJ40" s="112"/>
      <c r="ADK40" s="112"/>
      <c r="ADL40" s="112"/>
      <c r="ADM40" s="112"/>
      <c r="ADN40" s="112"/>
      <c r="ADO40" s="112"/>
      <c r="ADP40" s="112"/>
      <c r="ADQ40" s="112"/>
      <c r="ADR40" s="112"/>
      <c r="ADS40" s="112"/>
      <c r="ADT40" s="112"/>
      <c r="ADU40" s="112"/>
      <c r="ADV40" s="112"/>
      <c r="ADW40" s="112"/>
      <c r="ADX40" s="112"/>
      <c r="ADY40" s="112"/>
      <c r="ADZ40" s="112"/>
      <c r="AEA40" s="112"/>
      <c r="AEB40" s="112"/>
      <c r="AEC40" s="112"/>
      <c r="AED40" s="112"/>
      <c r="AEE40" s="112"/>
      <c r="AEF40" s="112"/>
      <c r="AEG40" s="112"/>
      <c r="AEH40" s="112"/>
      <c r="AEI40" s="112"/>
      <c r="AEJ40" s="112"/>
      <c r="AEK40" s="112"/>
      <c r="AEL40" s="112"/>
      <c r="AEM40" s="112"/>
      <c r="AEN40" s="112"/>
      <c r="AEO40" s="112"/>
      <c r="AEP40" s="112"/>
      <c r="AEQ40" s="112"/>
      <c r="AER40" s="112"/>
      <c r="AES40" s="112"/>
      <c r="AET40" s="112"/>
      <c r="AEU40" s="112"/>
      <c r="AEV40" s="112"/>
      <c r="AEW40" s="112"/>
      <c r="AEX40" s="112"/>
      <c r="AEY40" s="112"/>
      <c r="AEZ40" s="112"/>
      <c r="AFA40" s="112"/>
      <c r="AFB40" s="112"/>
      <c r="AFC40" s="112"/>
      <c r="AFD40" s="112"/>
      <c r="AFE40" s="112"/>
      <c r="AFF40" s="112"/>
      <c r="AFG40" s="112"/>
      <c r="AFH40" s="112"/>
      <c r="AFI40" s="112"/>
      <c r="AFJ40" s="112"/>
      <c r="AFK40" s="112"/>
      <c r="AFL40" s="112"/>
      <c r="AFM40" s="112"/>
      <c r="AFN40" s="112"/>
      <c r="AFO40" s="112"/>
      <c r="AFP40" s="112"/>
      <c r="AFQ40" s="112"/>
      <c r="AFR40" s="112"/>
      <c r="AFS40" s="112"/>
      <c r="AFT40" s="112"/>
      <c r="AFU40" s="112"/>
      <c r="AFV40" s="112"/>
      <c r="AFW40" s="112"/>
      <c r="AFX40" s="112"/>
      <c r="AFY40" s="112"/>
      <c r="AFZ40" s="112"/>
      <c r="AGA40" s="112"/>
      <c r="AGB40" s="112"/>
      <c r="AGC40" s="112"/>
      <c r="AGD40" s="112"/>
      <c r="AGE40" s="112"/>
      <c r="AGF40" s="112"/>
      <c r="AGG40" s="112"/>
      <c r="AGH40" s="112"/>
      <c r="AGI40" s="112"/>
      <c r="AGJ40" s="112"/>
      <c r="AGK40" s="112"/>
      <c r="AGL40" s="112"/>
      <c r="AGM40" s="112"/>
      <c r="AGN40" s="112"/>
      <c r="AGO40" s="112"/>
      <c r="AGP40" s="112"/>
      <c r="AGQ40" s="112"/>
      <c r="AGR40" s="112"/>
      <c r="AGS40" s="112"/>
      <c r="AGT40" s="112"/>
      <c r="AGU40" s="112"/>
      <c r="AGV40" s="112"/>
      <c r="AGW40" s="112"/>
      <c r="AGX40" s="112"/>
      <c r="AGY40" s="112"/>
      <c r="AGZ40" s="112"/>
      <c r="AHA40" s="112"/>
      <c r="AHB40" s="112"/>
      <c r="AHC40" s="112"/>
      <c r="AHD40" s="112"/>
      <c r="AHE40" s="112"/>
      <c r="AHF40" s="112"/>
      <c r="AHG40" s="112"/>
      <c r="AHH40" s="112"/>
      <c r="AHI40" s="112"/>
      <c r="AHJ40" s="112"/>
      <c r="AHK40" s="112"/>
      <c r="AHL40" s="112"/>
      <c r="AHM40" s="112"/>
      <c r="AHN40" s="112"/>
      <c r="AHO40" s="112"/>
      <c r="AHP40" s="112"/>
      <c r="AHQ40" s="112"/>
      <c r="AHR40" s="112"/>
      <c r="AHS40" s="112"/>
      <c r="AHT40" s="112"/>
      <c r="AHU40" s="112"/>
      <c r="AHV40" s="112"/>
      <c r="AHW40" s="112"/>
      <c r="AHX40" s="112"/>
      <c r="AHY40" s="112"/>
      <c r="AHZ40" s="112"/>
      <c r="AIA40" s="112"/>
      <c r="AIB40" s="112"/>
      <c r="AIC40" s="112"/>
      <c r="AID40" s="112"/>
      <c r="AIE40" s="112"/>
      <c r="AIF40" s="112"/>
      <c r="AIG40" s="112"/>
      <c r="AIH40" s="112"/>
      <c r="AII40" s="112"/>
      <c r="AIJ40" s="112"/>
      <c r="AIK40" s="112"/>
      <c r="AIL40" s="112"/>
      <c r="AIM40" s="112"/>
      <c r="AIN40" s="112"/>
      <c r="AIO40" s="112"/>
      <c r="AIP40" s="112"/>
      <c r="AIQ40" s="112"/>
      <c r="AIR40" s="112"/>
      <c r="AIS40" s="112"/>
      <c r="AIT40" s="112"/>
      <c r="AIU40" s="112"/>
      <c r="AIV40" s="112"/>
      <c r="AIW40" s="112"/>
      <c r="AIX40" s="112"/>
      <c r="AIY40" s="112"/>
      <c r="AIZ40" s="112"/>
      <c r="AJA40" s="112"/>
      <c r="AJB40" s="112"/>
      <c r="AJC40" s="112"/>
      <c r="AJD40" s="112"/>
      <c r="AJE40" s="112"/>
      <c r="AJF40" s="112"/>
      <c r="AJG40" s="112"/>
      <c r="AJH40" s="112"/>
      <c r="AJI40" s="112"/>
      <c r="AJJ40" s="112"/>
      <c r="AJK40" s="112"/>
      <c r="AJL40" s="112"/>
      <c r="AJM40" s="112"/>
      <c r="AJN40" s="112"/>
      <c r="AJO40" s="112"/>
      <c r="AJP40" s="112"/>
      <c r="AJQ40" s="112"/>
      <c r="AJR40" s="112"/>
      <c r="AJS40" s="112"/>
      <c r="AJT40" s="112"/>
      <c r="AJU40" s="112"/>
      <c r="AJV40" s="112"/>
      <c r="AJW40" s="112"/>
      <c r="AJX40" s="112"/>
      <c r="AJY40" s="112"/>
      <c r="AJZ40" s="112"/>
      <c r="AKA40" s="112"/>
      <c r="AKB40" s="112"/>
      <c r="AKC40" s="112"/>
      <c r="AKD40" s="112"/>
      <c r="AKE40" s="112"/>
      <c r="AKF40" s="112"/>
      <c r="AKG40" s="112"/>
      <c r="AKH40" s="112"/>
      <c r="AKI40" s="112"/>
      <c r="AKJ40" s="112"/>
      <c r="AKK40" s="112"/>
      <c r="AKL40" s="112"/>
      <c r="AKM40" s="112"/>
      <c r="AKN40" s="112"/>
      <c r="AKO40" s="112"/>
      <c r="AKP40" s="112"/>
      <c r="AKQ40" s="112"/>
      <c r="AKR40" s="112"/>
      <c r="AKS40" s="112"/>
      <c r="AKT40" s="112"/>
      <c r="AKU40" s="112"/>
      <c r="AKV40" s="112"/>
      <c r="AKW40" s="112"/>
      <c r="AKX40" s="112"/>
      <c r="AKY40" s="112"/>
      <c r="AKZ40" s="112"/>
      <c r="ALA40" s="112"/>
      <c r="ALB40" s="112"/>
      <c r="ALC40" s="112"/>
      <c r="ALD40" s="112"/>
      <c r="ALE40" s="112"/>
      <c r="ALF40" s="112"/>
      <c r="ALG40" s="112"/>
      <c r="ALH40" s="112"/>
      <c r="ALI40" s="112"/>
      <c r="ALJ40" s="112"/>
      <c r="ALK40" s="112"/>
      <c r="ALL40" s="112"/>
      <c r="ALM40" s="112"/>
      <c r="ALN40" s="112"/>
      <c r="ALO40" s="112"/>
      <c r="ALP40" s="112"/>
      <c r="ALQ40" s="112"/>
      <c r="ALR40" s="112"/>
      <c r="ALS40" s="112"/>
      <c r="ALT40" s="112"/>
      <c r="ALU40" s="112"/>
      <c r="ALV40" s="112"/>
      <c r="ALW40" s="112"/>
      <c r="ALX40" s="112"/>
      <c r="ALY40" s="112"/>
      <c r="ALZ40" s="112"/>
      <c r="AMA40" s="112"/>
      <c r="AMB40" s="112"/>
      <c r="AMC40" s="112"/>
      <c r="AMD40" s="112"/>
      <c r="AME40" s="112"/>
      <c r="AMF40" s="112"/>
      <c r="AMG40" s="112"/>
      <c r="AMH40" s="112"/>
      <c r="AMI40" s="112"/>
      <c r="AMJ40" s="112"/>
      <c r="AMK40" s="112"/>
      <c r="AML40" s="112"/>
      <c r="AMM40" s="112"/>
      <c r="AMN40" s="112"/>
      <c r="AMO40" s="112"/>
      <c r="AMP40" s="112"/>
      <c r="AMQ40" s="112"/>
      <c r="AMR40" s="112"/>
      <c r="AMS40" s="112"/>
      <c r="AMT40" s="112"/>
      <c r="AMU40" s="112"/>
      <c r="AMV40" s="112"/>
      <c r="AMW40" s="112"/>
      <c r="AMX40" s="112"/>
      <c r="AMY40" s="112"/>
      <c r="AMZ40" s="112"/>
      <c r="ANA40" s="112"/>
      <c r="ANB40" s="112"/>
      <c r="ANC40" s="112"/>
      <c r="AND40" s="112"/>
      <c r="ANE40" s="112"/>
      <c r="ANF40" s="112"/>
      <c r="ANG40" s="112"/>
      <c r="ANH40" s="112"/>
      <c r="ANI40" s="112"/>
      <c r="ANJ40" s="112"/>
      <c r="ANK40" s="112"/>
      <c r="ANL40" s="112"/>
      <c r="ANM40" s="112"/>
      <c r="ANN40" s="112"/>
      <c r="ANO40" s="112"/>
      <c r="ANP40" s="112"/>
      <c r="ANQ40" s="112"/>
      <c r="ANR40" s="112"/>
      <c r="ANS40" s="112"/>
      <c r="ANT40" s="112"/>
      <c r="ANU40" s="112"/>
      <c r="ANV40" s="112"/>
      <c r="ANW40" s="112"/>
      <c r="ANX40" s="112"/>
      <c r="ANY40" s="112"/>
      <c r="ANZ40" s="112"/>
      <c r="AOA40" s="112"/>
      <c r="AOB40" s="112"/>
      <c r="AOC40" s="112"/>
      <c r="AOD40" s="112"/>
      <c r="AOE40" s="112"/>
      <c r="AOF40" s="112"/>
      <c r="AOG40" s="112"/>
      <c r="AOH40" s="112"/>
      <c r="AOI40" s="112"/>
      <c r="AOJ40" s="112"/>
      <c r="AOK40" s="112"/>
      <c r="AOL40" s="112"/>
      <c r="AOM40" s="112"/>
      <c r="AON40" s="112"/>
      <c r="AOO40" s="112"/>
      <c r="AOP40" s="112"/>
      <c r="AOQ40" s="112"/>
      <c r="AOR40" s="112"/>
      <c r="AOS40" s="112"/>
      <c r="AOT40" s="112"/>
      <c r="AOU40" s="112"/>
      <c r="AOV40" s="112"/>
      <c r="AOW40" s="112"/>
      <c r="AOX40" s="112"/>
      <c r="AOY40" s="112"/>
      <c r="AOZ40" s="112"/>
      <c r="APA40" s="112"/>
      <c r="APB40" s="112"/>
      <c r="APC40" s="112"/>
      <c r="APD40" s="112"/>
      <c r="APE40" s="112"/>
      <c r="APF40" s="112"/>
      <c r="APG40" s="112"/>
      <c r="APH40" s="112"/>
      <c r="API40" s="112"/>
      <c r="APJ40" s="112"/>
      <c r="APK40" s="112"/>
      <c r="APL40" s="112"/>
      <c r="APM40" s="112"/>
      <c r="APN40" s="112"/>
      <c r="APO40" s="112"/>
      <c r="APP40" s="112"/>
      <c r="APQ40" s="112"/>
      <c r="APR40" s="112"/>
      <c r="APS40" s="112"/>
      <c r="APT40" s="112"/>
      <c r="APU40" s="112"/>
      <c r="APV40" s="112"/>
      <c r="APW40" s="112"/>
      <c r="APX40" s="112"/>
      <c r="APY40" s="112"/>
      <c r="APZ40" s="112"/>
      <c r="AQA40" s="112"/>
      <c r="AQB40" s="112"/>
      <c r="AQC40" s="112"/>
      <c r="AQD40" s="112"/>
      <c r="AQE40" s="112"/>
      <c r="AQF40" s="112"/>
      <c r="AQG40" s="112"/>
      <c r="AQH40" s="112"/>
      <c r="AQI40" s="112"/>
      <c r="AQJ40" s="112"/>
      <c r="AQK40" s="112"/>
      <c r="AQL40" s="112"/>
      <c r="AQM40" s="112"/>
      <c r="AQN40" s="112"/>
      <c r="AQO40" s="112"/>
      <c r="AQP40" s="112"/>
      <c r="AQQ40" s="112"/>
      <c r="AQR40" s="112"/>
      <c r="AQS40" s="112"/>
      <c r="AQT40" s="112"/>
      <c r="AQU40" s="112"/>
      <c r="AQV40" s="112"/>
      <c r="AQW40" s="112"/>
      <c r="AQX40" s="112"/>
      <c r="AQY40" s="112"/>
      <c r="AQZ40" s="112"/>
      <c r="ARA40" s="112"/>
      <c r="ARB40" s="112"/>
      <c r="ARC40" s="112"/>
      <c r="ARD40" s="112"/>
      <c r="ARE40" s="112"/>
      <c r="ARF40" s="112"/>
      <c r="ARG40" s="112"/>
      <c r="ARH40" s="112"/>
      <c r="ARI40" s="112"/>
      <c r="ARJ40" s="112"/>
      <c r="ARK40" s="112"/>
      <c r="ARL40" s="112"/>
      <c r="ARM40" s="112"/>
      <c r="ARN40" s="112"/>
      <c r="ARO40" s="112"/>
      <c r="ARP40" s="112"/>
      <c r="ARQ40" s="112"/>
      <c r="ARR40" s="112"/>
      <c r="ARS40" s="112"/>
      <c r="ART40" s="112"/>
      <c r="ARU40" s="112"/>
      <c r="ARV40" s="112"/>
      <c r="ARW40" s="112"/>
      <c r="ARX40" s="112"/>
      <c r="ARY40" s="112"/>
      <c r="ARZ40" s="112"/>
      <c r="ASA40" s="112"/>
      <c r="ASB40" s="112"/>
      <c r="ASC40" s="112"/>
      <c r="ASD40" s="112"/>
      <c r="ASE40" s="112"/>
      <c r="ASF40" s="112"/>
      <c r="ASG40" s="112"/>
      <c r="ASH40" s="112"/>
      <c r="ASI40" s="112"/>
      <c r="ASJ40" s="112"/>
      <c r="ASK40" s="112"/>
      <c r="ASL40" s="112"/>
      <c r="ASM40" s="112"/>
      <c r="ASN40" s="112"/>
      <c r="ASO40" s="112"/>
      <c r="ASP40" s="112"/>
      <c r="ASQ40" s="112"/>
      <c r="ASR40" s="112"/>
      <c r="ASS40" s="112"/>
      <c r="AST40" s="112"/>
      <c r="ASU40" s="112"/>
      <c r="ASV40" s="112"/>
      <c r="ASW40" s="112"/>
      <c r="ASX40" s="112"/>
      <c r="ASY40" s="112"/>
      <c r="ASZ40" s="112"/>
      <c r="ATA40" s="112"/>
      <c r="ATB40" s="112"/>
      <c r="ATC40" s="112"/>
      <c r="ATD40" s="112"/>
      <c r="ATE40" s="112"/>
      <c r="ATF40" s="112"/>
      <c r="ATG40" s="112"/>
      <c r="ATH40" s="112"/>
      <c r="ATI40" s="112"/>
      <c r="ATJ40" s="112"/>
      <c r="ATK40" s="112"/>
      <c r="ATL40" s="112"/>
      <c r="ATM40" s="112"/>
      <c r="ATN40" s="112"/>
      <c r="ATO40" s="112"/>
      <c r="ATP40" s="112"/>
      <c r="ATQ40" s="112"/>
      <c r="ATR40" s="112"/>
      <c r="ATS40" s="112"/>
      <c r="ATT40" s="112"/>
      <c r="ATU40" s="112"/>
      <c r="ATV40" s="112"/>
      <c r="ATW40" s="112"/>
      <c r="ATX40" s="112"/>
      <c r="ATY40" s="112"/>
      <c r="ATZ40" s="112"/>
      <c r="AUA40" s="112"/>
      <c r="AUB40" s="112"/>
      <c r="AUC40" s="112"/>
      <c r="AUD40" s="112"/>
      <c r="AUE40" s="112"/>
      <c r="AUF40" s="112"/>
      <c r="AUG40" s="112"/>
      <c r="AUH40" s="112"/>
      <c r="AUI40" s="112"/>
      <c r="AUJ40" s="112"/>
      <c r="AUK40" s="112"/>
      <c r="AUL40" s="112"/>
      <c r="AUM40" s="112"/>
      <c r="AUN40" s="112"/>
      <c r="AUO40" s="112"/>
      <c r="AUP40" s="112"/>
      <c r="AUQ40" s="112"/>
      <c r="AUR40" s="112"/>
      <c r="AUS40" s="112"/>
      <c r="AUT40" s="112"/>
      <c r="AUU40" s="112"/>
      <c r="AUV40" s="112"/>
      <c r="AUW40" s="112"/>
      <c r="AUX40" s="112"/>
      <c r="AUY40" s="112"/>
      <c r="AUZ40" s="112"/>
      <c r="AVA40" s="112"/>
      <c r="AVB40" s="112"/>
      <c r="AVC40" s="112"/>
      <c r="AVD40" s="112"/>
      <c r="AVE40" s="112"/>
      <c r="AVF40" s="112"/>
      <c r="AVG40" s="112"/>
      <c r="AVH40" s="112"/>
      <c r="AVI40" s="112"/>
      <c r="AVJ40" s="112"/>
      <c r="AVK40" s="112"/>
      <c r="AVL40" s="112"/>
      <c r="AVM40" s="112"/>
      <c r="AVN40" s="112"/>
      <c r="AVO40" s="112"/>
      <c r="AVP40" s="112"/>
      <c r="AVQ40" s="112"/>
      <c r="AVR40" s="112"/>
      <c r="AVS40" s="112"/>
      <c r="AVT40" s="112"/>
      <c r="AVU40" s="112"/>
      <c r="AVV40" s="112"/>
      <c r="AVW40" s="112"/>
      <c r="AVX40" s="112"/>
      <c r="AVY40" s="112"/>
      <c r="AVZ40" s="112"/>
      <c r="AWA40" s="112"/>
      <c r="AWB40" s="112"/>
      <c r="AWC40" s="112"/>
      <c r="AWD40" s="112"/>
      <c r="AWE40" s="112"/>
      <c r="AWF40" s="112"/>
      <c r="AWG40" s="112"/>
      <c r="AWH40" s="112"/>
      <c r="AWI40" s="112"/>
      <c r="AWJ40" s="112"/>
      <c r="AWK40" s="112"/>
      <c r="AWL40" s="112"/>
      <c r="AWM40" s="112"/>
      <c r="AWN40" s="112"/>
      <c r="AWO40" s="112"/>
      <c r="AWP40" s="112"/>
      <c r="AWQ40" s="112"/>
      <c r="AWR40" s="112"/>
      <c r="AWS40" s="112"/>
      <c r="AWT40" s="112"/>
      <c r="AWU40" s="112"/>
      <c r="AWV40" s="112"/>
      <c r="AWW40" s="112"/>
      <c r="AWX40" s="112"/>
      <c r="AWY40" s="112"/>
      <c r="AWZ40" s="112"/>
      <c r="AXA40" s="112"/>
      <c r="AXB40" s="112"/>
      <c r="AXC40" s="112"/>
      <c r="AXD40" s="112"/>
      <c r="AXE40" s="112"/>
      <c r="AXF40" s="112"/>
      <c r="AXG40" s="112"/>
      <c r="AXH40" s="112"/>
      <c r="AXI40" s="112"/>
      <c r="AXJ40" s="112"/>
      <c r="AXK40" s="112"/>
      <c r="AXL40" s="112"/>
      <c r="AXM40" s="112"/>
      <c r="AXN40" s="112"/>
      <c r="AXO40" s="112"/>
      <c r="AXP40" s="112"/>
      <c r="AXQ40" s="112"/>
      <c r="AXR40" s="112"/>
      <c r="AXS40" s="112"/>
      <c r="AXT40" s="112"/>
      <c r="AXU40" s="112"/>
      <c r="AXV40" s="112"/>
      <c r="AXW40" s="112"/>
      <c r="AXX40" s="112"/>
      <c r="AXY40" s="112"/>
      <c r="AXZ40" s="112"/>
      <c r="AYA40" s="112"/>
      <c r="AYB40" s="112"/>
      <c r="AYC40" s="112"/>
      <c r="AYD40" s="112"/>
      <c r="AYE40" s="112"/>
      <c r="AYF40" s="112"/>
      <c r="AYG40" s="112"/>
      <c r="AYH40" s="112"/>
      <c r="AYI40" s="112"/>
      <c r="AYJ40" s="112"/>
      <c r="AYK40" s="112"/>
      <c r="AYL40" s="112"/>
      <c r="AYM40" s="112"/>
      <c r="AYN40" s="112"/>
      <c r="AYO40" s="112"/>
      <c r="AYP40" s="112"/>
      <c r="AYQ40" s="112"/>
      <c r="AYR40" s="112"/>
      <c r="AYS40" s="112"/>
      <c r="AYT40" s="112"/>
      <c r="AYU40" s="112"/>
      <c r="AYV40" s="112"/>
      <c r="AYW40" s="112"/>
      <c r="AYX40" s="112"/>
      <c r="AYY40" s="112"/>
      <c r="AYZ40" s="112"/>
      <c r="AZA40" s="112"/>
      <c r="AZB40" s="112"/>
      <c r="AZC40" s="112"/>
      <c r="AZD40" s="112"/>
      <c r="AZE40" s="112"/>
      <c r="AZF40" s="112"/>
      <c r="AZG40" s="112"/>
      <c r="AZH40" s="112"/>
      <c r="AZI40" s="112"/>
      <c r="AZJ40" s="112"/>
      <c r="AZK40" s="112"/>
      <c r="AZL40" s="112"/>
      <c r="AZM40" s="112"/>
      <c r="AZN40" s="112"/>
      <c r="AZO40" s="112"/>
      <c r="AZP40" s="112"/>
      <c r="AZQ40" s="112"/>
      <c r="AZR40" s="112"/>
      <c r="AZS40" s="112"/>
      <c r="AZT40" s="112"/>
      <c r="AZU40" s="112"/>
      <c r="AZV40" s="112"/>
      <c r="AZW40" s="112"/>
      <c r="AZX40" s="112"/>
      <c r="AZY40" s="112"/>
      <c r="AZZ40" s="112"/>
      <c r="BAA40" s="112"/>
      <c r="BAB40" s="112"/>
      <c r="BAC40" s="112"/>
      <c r="BAD40" s="112"/>
      <c r="BAE40" s="112"/>
      <c r="BAF40" s="112"/>
      <c r="BAG40" s="112"/>
      <c r="BAH40" s="112"/>
      <c r="BAI40" s="112"/>
      <c r="BAJ40" s="112"/>
      <c r="BAK40" s="112"/>
      <c r="BAL40" s="112"/>
      <c r="BAM40" s="112"/>
      <c r="BAN40" s="112"/>
      <c r="BAO40" s="112"/>
      <c r="BAP40" s="112"/>
      <c r="BAQ40" s="112"/>
      <c r="BAR40" s="112"/>
      <c r="BAS40" s="112"/>
      <c r="BAT40" s="112"/>
      <c r="BAU40" s="112"/>
      <c r="BAV40" s="112"/>
    </row>
    <row r="41" spans="1:1400" ht="33" customHeight="1">
      <c r="A41" s="139">
        <v>1</v>
      </c>
      <c r="B41" s="140" t="s">
        <v>92</v>
      </c>
      <c r="C41" s="141"/>
      <c r="D41" s="140" t="s">
        <v>93</v>
      </c>
      <c r="E41" s="143">
        <v>157195200</v>
      </c>
      <c r="F41" s="144" t="s">
        <v>30</v>
      </c>
      <c r="G41" s="145">
        <f t="shared" si="3"/>
        <v>5</v>
      </c>
      <c r="H41" s="145">
        <v>5</v>
      </c>
      <c r="I41" s="145">
        <v>0</v>
      </c>
      <c r="J41" s="168">
        <f t="shared" si="0"/>
        <v>0</v>
      </c>
      <c r="K41" s="168">
        <f t="shared" si="1"/>
        <v>0</v>
      </c>
      <c r="L41" s="168">
        <f t="shared" si="4"/>
        <v>5</v>
      </c>
      <c r="M41" s="169">
        <f t="shared" si="5"/>
        <v>157195200</v>
      </c>
      <c r="N41" s="168">
        <f t="shared" si="2"/>
        <v>100</v>
      </c>
      <c r="O41" s="175"/>
      <c r="P41" s="170"/>
      <c r="Q41" s="175"/>
    </row>
    <row r="42" spans="1:1400" s="117" customFormat="1" ht="30.75" customHeight="1">
      <c r="A42" s="202">
        <v>2</v>
      </c>
      <c r="B42" s="203" t="s">
        <v>94</v>
      </c>
      <c r="C42" s="204"/>
      <c r="D42" s="203" t="s">
        <v>95</v>
      </c>
      <c r="E42" s="206">
        <v>200000000</v>
      </c>
      <c r="F42" s="207" t="s">
        <v>30</v>
      </c>
      <c r="G42" s="208">
        <f t="shared" si="3"/>
        <v>5</v>
      </c>
      <c r="H42" s="208">
        <v>5</v>
      </c>
      <c r="I42" s="243">
        <v>200000000</v>
      </c>
      <c r="J42" s="219">
        <f t="shared" si="0"/>
        <v>100</v>
      </c>
      <c r="K42" s="219">
        <f t="shared" si="1"/>
        <v>100</v>
      </c>
      <c r="L42" s="219">
        <f t="shared" si="4"/>
        <v>-95</v>
      </c>
      <c r="M42" s="220">
        <f t="shared" si="5"/>
        <v>0</v>
      </c>
      <c r="N42" s="219">
        <f t="shared" si="2"/>
        <v>0</v>
      </c>
      <c r="O42" s="224"/>
      <c r="P42" s="221"/>
      <c r="Q42" s="224"/>
      <c r="R42" s="118"/>
      <c r="S42" s="118"/>
      <c r="T42" s="118"/>
      <c r="U42" s="118"/>
      <c r="V42" s="118"/>
      <c r="W42" s="118"/>
      <c r="X42" s="118"/>
      <c r="Y42" s="118"/>
      <c r="Z42" s="118"/>
      <c r="AA42" s="118"/>
      <c r="AB42" s="118"/>
      <c r="AC42" s="118"/>
      <c r="AD42" s="118"/>
      <c r="AE42" s="118"/>
      <c r="AF42" s="118"/>
      <c r="AG42" s="118"/>
      <c r="AH42" s="118"/>
      <c r="AI42" s="118"/>
      <c r="AJ42" s="118"/>
      <c r="AK42" s="118"/>
      <c r="AL42" s="118"/>
      <c r="AM42" s="118"/>
      <c r="AN42" s="118"/>
      <c r="AO42" s="118"/>
      <c r="AP42" s="118"/>
      <c r="AQ42" s="118"/>
      <c r="AR42" s="118"/>
      <c r="AS42" s="118"/>
      <c r="AT42" s="118"/>
      <c r="AU42" s="118"/>
      <c r="AV42" s="118"/>
      <c r="AW42" s="118"/>
      <c r="AX42" s="118"/>
      <c r="AY42" s="118"/>
      <c r="AZ42" s="118"/>
      <c r="BA42" s="118"/>
      <c r="BB42" s="118"/>
      <c r="BC42" s="118"/>
      <c r="BD42" s="118"/>
      <c r="BE42" s="118"/>
      <c r="BF42" s="118"/>
      <c r="BG42" s="118"/>
      <c r="BH42" s="118"/>
      <c r="BI42" s="118"/>
      <c r="BJ42" s="118"/>
      <c r="BK42" s="118"/>
      <c r="BL42" s="118"/>
      <c r="BM42" s="118"/>
      <c r="BN42" s="118"/>
      <c r="BO42" s="118"/>
      <c r="BP42" s="118"/>
      <c r="BQ42" s="118"/>
      <c r="BR42" s="118"/>
      <c r="BS42" s="118"/>
      <c r="BT42" s="118"/>
      <c r="BU42" s="118"/>
      <c r="BV42" s="118"/>
      <c r="BW42" s="118"/>
      <c r="BX42" s="118"/>
      <c r="BY42" s="118"/>
      <c r="BZ42" s="118"/>
      <c r="CA42" s="118"/>
      <c r="CB42" s="118"/>
      <c r="CC42" s="118"/>
      <c r="CD42" s="118"/>
      <c r="CE42" s="118"/>
      <c r="CF42" s="118"/>
      <c r="CG42" s="118"/>
      <c r="CH42" s="118"/>
      <c r="CI42" s="118"/>
      <c r="CJ42" s="118"/>
      <c r="CK42" s="118"/>
      <c r="CL42" s="118"/>
      <c r="CM42" s="118"/>
      <c r="CN42" s="118"/>
      <c r="CO42" s="118"/>
      <c r="CP42" s="118"/>
      <c r="CQ42" s="118"/>
      <c r="CR42" s="118"/>
      <c r="CS42" s="118"/>
      <c r="CT42" s="118"/>
      <c r="CU42" s="118"/>
      <c r="CV42" s="118"/>
      <c r="CW42" s="118"/>
      <c r="CX42" s="118"/>
      <c r="CY42" s="118"/>
      <c r="CZ42" s="118"/>
      <c r="DA42" s="118"/>
      <c r="DB42" s="118"/>
      <c r="DC42" s="118"/>
      <c r="DD42" s="118"/>
      <c r="DE42" s="118"/>
      <c r="DF42" s="118"/>
      <c r="DG42" s="118"/>
      <c r="DH42" s="118"/>
      <c r="DI42" s="118"/>
      <c r="DJ42" s="118"/>
      <c r="DK42" s="118"/>
      <c r="DL42" s="118"/>
      <c r="DM42" s="118"/>
      <c r="DN42" s="118"/>
      <c r="DO42" s="118"/>
      <c r="DP42" s="118"/>
      <c r="DQ42" s="118"/>
      <c r="DR42" s="118"/>
      <c r="DS42" s="118"/>
      <c r="DT42" s="118"/>
      <c r="DU42" s="118"/>
      <c r="DV42" s="118"/>
      <c r="DW42" s="118"/>
      <c r="DX42" s="118"/>
      <c r="DY42" s="118"/>
      <c r="DZ42" s="118"/>
      <c r="EA42" s="118"/>
      <c r="EB42" s="118"/>
      <c r="EC42" s="118"/>
      <c r="ED42" s="118"/>
      <c r="EE42" s="118"/>
      <c r="EF42" s="118"/>
      <c r="EG42" s="118"/>
      <c r="EH42" s="118"/>
      <c r="EI42" s="118"/>
      <c r="EJ42" s="118"/>
      <c r="EK42" s="118"/>
      <c r="EL42" s="118"/>
      <c r="EM42" s="118"/>
      <c r="EN42" s="118"/>
      <c r="EO42" s="118"/>
      <c r="EP42" s="118"/>
      <c r="EQ42" s="118"/>
      <c r="ER42" s="118"/>
      <c r="ES42" s="118"/>
      <c r="ET42" s="118"/>
      <c r="EU42" s="118"/>
      <c r="EV42" s="118"/>
      <c r="EW42" s="118"/>
      <c r="EX42" s="118"/>
      <c r="EY42" s="118"/>
      <c r="EZ42" s="118"/>
      <c r="FA42" s="118"/>
      <c r="FB42" s="118"/>
      <c r="FC42" s="118"/>
      <c r="FD42" s="118"/>
      <c r="FE42" s="118"/>
      <c r="FF42" s="118"/>
      <c r="FG42" s="118"/>
      <c r="FH42" s="118"/>
      <c r="FI42" s="118"/>
      <c r="FJ42" s="118"/>
      <c r="FK42" s="118"/>
      <c r="FL42" s="118"/>
      <c r="FM42" s="118"/>
      <c r="FN42" s="118"/>
      <c r="FO42" s="118"/>
      <c r="FP42" s="118"/>
      <c r="FQ42" s="118"/>
      <c r="FR42" s="118"/>
      <c r="FS42" s="118"/>
      <c r="FT42" s="118"/>
      <c r="FU42" s="118"/>
      <c r="FV42" s="118"/>
      <c r="FW42" s="118"/>
      <c r="FX42" s="118"/>
      <c r="FY42" s="118"/>
      <c r="FZ42" s="118"/>
      <c r="GA42" s="118"/>
      <c r="GB42" s="118"/>
      <c r="GC42" s="118"/>
      <c r="GD42" s="118"/>
      <c r="GE42" s="118"/>
      <c r="GF42" s="118"/>
      <c r="GG42" s="118"/>
      <c r="GH42" s="118"/>
      <c r="GI42" s="118"/>
      <c r="GJ42" s="118"/>
      <c r="GK42" s="118"/>
      <c r="GL42" s="118"/>
      <c r="GM42" s="118"/>
      <c r="GN42" s="118"/>
      <c r="GO42" s="118"/>
      <c r="GP42" s="118"/>
      <c r="GQ42" s="118"/>
      <c r="GR42" s="118"/>
      <c r="GS42" s="118"/>
      <c r="GT42" s="118"/>
      <c r="GU42" s="118"/>
      <c r="GV42" s="118"/>
      <c r="GW42" s="118"/>
      <c r="GX42" s="118"/>
      <c r="GY42" s="118"/>
      <c r="GZ42" s="118"/>
      <c r="HA42" s="118"/>
      <c r="HB42" s="118"/>
      <c r="HC42" s="118"/>
      <c r="HD42" s="118"/>
      <c r="HE42" s="118"/>
      <c r="HF42" s="118"/>
      <c r="HG42" s="118"/>
      <c r="HH42" s="118"/>
      <c r="HI42" s="118"/>
      <c r="HJ42" s="118"/>
      <c r="HK42" s="118"/>
      <c r="HL42" s="118"/>
      <c r="HM42" s="118"/>
      <c r="HN42" s="118"/>
      <c r="HO42" s="118"/>
      <c r="HP42" s="118"/>
      <c r="HQ42" s="118"/>
      <c r="HR42" s="118"/>
      <c r="HS42" s="118"/>
      <c r="HT42" s="118"/>
      <c r="HU42" s="118"/>
      <c r="HV42" s="118"/>
      <c r="HW42" s="118"/>
      <c r="HX42" s="118"/>
      <c r="HY42" s="118"/>
      <c r="HZ42" s="118"/>
      <c r="IA42" s="118"/>
      <c r="IB42" s="118"/>
      <c r="IC42" s="118"/>
      <c r="ID42" s="118"/>
      <c r="IE42" s="118"/>
      <c r="IF42" s="118"/>
      <c r="IG42" s="118"/>
      <c r="IH42" s="118"/>
      <c r="II42" s="118"/>
      <c r="IJ42" s="118"/>
      <c r="IK42" s="118"/>
      <c r="IL42" s="118"/>
      <c r="IM42" s="118"/>
      <c r="IN42" s="118"/>
      <c r="IO42" s="118"/>
      <c r="IP42" s="118"/>
      <c r="IQ42" s="118"/>
      <c r="IR42" s="118"/>
      <c r="IS42" s="118"/>
      <c r="IT42" s="118"/>
      <c r="IU42" s="118"/>
      <c r="IV42" s="118"/>
      <c r="IW42" s="118"/>
      <c r="IX42" s="118"/>
      <c r="IY42" s="118"/>
      <c r="IZ42" s="118"/>
      <c r="JA42" s="118"/>
      <c r="JB42" s="118"/>
      <c r="JC42" s="118"/>
      <c r="JD42" s="118"/>
      <c r="JE42" s="118"/>
      <c r="JF42" s="118"/>
      <c r="JG42" s="118"/>
      <c r="JH42" s="118"/>
      <c r="JI42" s="118"/>
      <c r="JJ42" s="118"/>
      <c r="JK42" s="118"/>
      <c r="JL42" s="118"/>
      <c r="JM42" s="118"/>
      <c r="JN42" s="118"/>
      <c r="JO42" s="118"/>
      <c r="JP42" s="118"/>
      <c r="JQ42" s="118"/>
      <c r="JR42" s="118"/>
      <c r="JS42" s="118"/>
      <c r="JT42" s="118"/>
      <c r="JU42" s="118"/>
      <c r="JV42" s="118"/>
      <c r="JW42" s="118"/>
      <c r="JX42" s="118"/>
      <c r="JY42" s="118"/>
      <c r="JZ42" s="118"/>
      <c r="KA42" s="118"/>
      <c r="KB42" s="118"/>
      <c r="KC42" s="118"/>
      <c r="KD42" s="118"/>
      <c r="KE42" s="118"/>
      <c r="KF42" s="118"/>
      <c r="KG42" s="118"/>
      <c r="KH42" s="118"/>
      <c r="KI42" s="118"/>
      <c r="KJ42" s="118"/>
      <c r="KK42" s="118"/>
      <c r="KL42" s="118"/>
      <c r="KM42" s="118"/>
      <c r="KN42" s="118"/>
      <c r="KO42" s="118"/>
      <c r="KP42" s="118"/>
      <c r="KQ42" s="118"/>
      <c r="KR42" s="118"/>
      <c r="KS42" s="118"/>
      <c r="KT42" s="118"/>
      <c r="KU42" s="118"/>
      <c r="KV42" s="118"/>
      <c r="KW42" s="118"/>
      <c r="KX42" s="118"/>
      <c r="KY42" s="118"/>
      <c r="KZ42" s="118"/>
      <c r="LA42" s="118"/>
      <c r="LB42" s="118"/>
      <c r="LC42" s="118"/>
      <c r="LD42" s="118"/>
      <c r="LE42" s="118"/>
      <c r="LF42" s="118"/>
      <c r="LG42" s="118"/>
      <c r="LH42" s="118"/>
      <c r="LI42" s="118"/>
      <c r="LJ42" s="118"/>
      <c r="LK42" s="118"/>
      <c r="LL42" s="118"/>
      <c r="LM42" s="118"/>
      <c r="LN42" s="118"/>
      <c r="LO42" s="118"/>
      <c r="LP42" s="118"/>
      <c r="LQ42" s="118"/>
      <c r="LR42" s="118"/>
      <c r="LS42" s="118"/>
      <c r="LT42" s="118"/>
      <c r="LU42" s="118"/>
      <c r="LV42" s="118"/>
      <c r="LW42" s="118"/>
      <c r="LX42" s="118"/>
      <c r="LY42" s="118"/>
      <c r="LZ42" s="118"/>
      <c r="MA42" s="118"/>
      <c r="MB42" s="118"/>
      <c r="MC42" s="118"/>
      <c r="MD42" s="118"/>
      <c r="ME42" s="118"/>
      <c r="MF42" s="118"/>
      <c r="MG42" s="118"/>
      <c r="MH42" s="118"/>
      <c r="MI42" s="118"/>
      <c r="MJ42" s="118"/>
      <c r="MK42" s="118"/>
      <c r="ML42" s="118"/>
      <c r="MM42" s="118"/>
      <c r="MN42" s="118"/>
      <c r="MO42" s="118"/>
      <c r="MP42" s="118"/>
      <c r="MQ42" s="118"/>
      <c r="MR42" s="118"/>
      <c r="MS42" s="118"/>
      <c r="MT42" s="118"/>
      <c r="MU42" s="118"/>
      <c r="MV42" s="118"/>
      <c r="MW42" s="118"/>
      <c r="MX42" s="118"/>
      <c r="MY42" s="118"/>
      <c r="MZ42" s="118"/>
      <c r="NA42" s="118"/>
      <c r="NB42" s="118"/>
      <c r="NC42" s="118"/>
      <c r="ND42" s="118"/>
      <c r="NE42" s="118"/>
      <c r="NF42" s="118"/>
      <c r="NG42" s="118"/>
      <c r="NH42" s="118"/>
      <c r="NI42" s="118"/>
      <c r="NJ42" s="118"/>
      <c r="NK42" s="118"/>
      <c r="NL42" s="118"/>
      <c r="NM42" s="118"/>
      <c r="NN42" s="118"/>
      <c r="NO42" s="118"/>
      <c r="NP42" s="118"/>
      <c r="NQ42" s="118"/>
      <c r="NR42" s="118"/>
      <c r="NS42" s="118"/>
      <c r="NT42" s="118"/>
      <c r="NU42" s="118"/>
      <c r="NV42" s="118"/>
      <c r="NW42" s="118"/>
      <c r="NX42" s="118"/>
      <c r="NY42" s="118"/>
      <c r="NZ42" s="118"/>
      <c r="OA42" s="118"/>
      <c r="OB42" s="118"/>
      <c r="OC42" s="118"/>
      <c r="OD42" s="118"/>
      <c r="OE42" s="118"/>
      <c r="OF42" s="118"/>
      <c r="OG42" s="118"/>
      <c r="OH42" s="118"/>
      <c r="OI42" s="118"/>
      <c r="OJ42" s="118"/>
      <c r="OK42" s="118"/>
      <c r="OL42" s="118"/>
      <c r="OM42" s="118"/>
      <c r="ON42" s="118"/>
      <c r="OO42" s="118"/>
      <c r="OP42" s="118"/>
      <c r="OQ42" s="118"/>
      <c r="OR42" s="118"/>
      <c r="OS42" s="118"/>
      <c r="OT42" s="118"/>
      <c r="OU42" s="118"/>
      <c r="OV42" s="118"/>
      <c r="OW42" s="118"/>
      <c r="OX42" s="118"/>
      <c r="OY42" s="118"/>
      <c r="OZ42" s="118"/>
      <c r="PA42" s="118"/>
      <c r="PB42" s="118"/>
      <c r="PC42" s="118"/>
      <c r="PD42" s="118"/>
      <c r="PE42" s="118"/>
      <c r="PF42" s="118"/>
      <c r="PG42" s="118"/>
      <c r="PH42" s="118"/>
      <c r="PI42" s="118"/>
      <c r="PJ42" s="118"/>
      <c r="PK42" s="118"/>
      <c r="PL42" s="118"/>
      <c r="PM42" s="118"/>
      <c r="PN42" s="118"/>
      <c r="PO42" s="118"/>
      <c r="PP42" s="118"/>
      <c r="PQ42" s="118"/>
      <c r="PR42" s="118"/>
      <c r="PS42" s="118"/>
      <c r="PT42" s="118"/>
      <c r="PU42" s="118"/>
      <c r="PV42" s="118"/>
      <c r="PW42" s="118"/>
      <c r="PX42" s="118"/>
      <c r="PY42" s="118"/>
      <c r="PZ42" s="118"/>
      <c r="QA42" s="118"/>
      <c r="QB42" s="118"/>
      <c r="QC42" s="118"/>
      <c r="QD42" s="118"/>
      <c r="QE42" s="118"/>
      <c r="QF42" s="118"/>
      <c r="QG42" s="118"/>
      <c r="QH42" s="118"/>
      <c r="QI42" s="118"/>
      <c r="QJ42" s="118"/>
      <c r="QK42" s="118"/>
      <c r="QL42" s="118"/>
      <c r="QM42" s="118"/>
      <c r="QN42" s="118"/>
      <c r="QO42" s="118"/>
      <c r="QP42" s="118"/>
      <c r="QQ42" s="118"/>
      <c r="QR42" s="118"/>
      <c r="QS42" s="118"/>
      <c r="QT42" s="118"/>
      <c r="QU42" s="118"/>
      <c r="QV42" s="118"/>
      <c r="QW42" s="118"/>
      <c r="QX42" s="118"/>
      <c r="QY42" s="118"/>
      <c r="QZ42" s="118"/>
      <c r="RA42" s="118"/>
      <c r="RB42" s="118"/>
      <c r="RC42" s="118"/>
      <c r="RD42" s="118"/>
      <c r="RE42" s="118"/>
      <c r="RF42" s="118"/>
      <c r="RG42" s="118"/>
      <c r="RH42" s="118"/>
      <c r="RI42" s="118"/>
      <c r="RJ42" s="118"/>
      <c r="RK42" s="118"/>
      <c r="RL42" s="118"/>
      <c r="RM42" s="118"/>
      <c r="RN42" s="118"/>
      <c r="RO42" s="118"/>
      <c r="RP42" s="118"/>
      <c r="RQ42" s="118"/>
      <c r="RR42" s="118"/>
      <c r="RS42" s="118"/>
      <c r="RT42" s="118"/>
      <c r="RU42" s="118"/>
      <c r="RV42" s="118"/>
      <c r="RW42" s="118"/>
      <c r="RX42" s="118"/>
      <c r="RY42" s="118"/>
      <c r="RZ42" s="118"/>
      <c r="SA42" s="118"/>
      <c r="SB42" s="118"/>
      <c r="SC42" s="118"/>
      <c r="SD42" s="118"/>
      <c r="SE42" s="118"/>
      <c r="SF42" s="118"/>
      <c r="SG42" s="118"/>
      <c r="SH42" s="118"/>
      <c r="SI42" s="118"/>
      <c r="SJ42" s="118"/>
      <c r="SK42" s="118"/>
      <c r="SL42" s="118"/>
      <c r="SM42" s="118"/>
      <c r="SN42" s="118"/>
      <c r="SO42" s="118"/>
      <c r="SP42" s="118"/>
      <c r="SQ42" s="118"/>
      <c r="SR42" s="118"/>
      <c r="SS42" s="118"/>
      <c r="ST42" s="118"/>
      <c r="SU42" s="118"/>
      <c r="SV42" s="118"/>
      <c r="SW42" s="118"/>
      <c r="SX42" s="118"/>
      <c r="SY42" s="118"/>
      <c r="SZ42" s="118"/>
      <c r="TA42" s="118"/>
      <c r="TB42" s="118"/>
      <c r="TC42" s="118"/>
      <c r="TD42" s="118"/>
      <c r="TE42" s="118"/>
      <c r="TF42" s="118"/>
      <c r="TG42" s="118"/>
      <c r="TH42" s="118"/>
      <c r="TI42" s="118"/>
      <c r="TJ42" s="118"/>
      <c r="TK42" s="118"/>
      <c r="TL42" s="118"/>
      <c r="TM42" s="118"/>
      <c r="TN42" s="118"/>
      <c r="TO42" s="118"/>
      <c r="TP42" s="118"/>
      <c r="TQ42" s="118"/>
      <c r="TR42" s="118"/>
      <c r="TS42" s="118"/>
      <c r="TT42" s="118"/>
      <c r="TU42" s="118"/>
      <c r="TV42" s="118"/>
      <c r="TW42" s="118"/>
      <c r="TX42" s="118"/>
      <c r="TY42" s="118"/>
      <c r="TZ42" s="118"/>
      <c r="UA42" s="118"/>
      <c r="UB42" s="118"/>
      <c r="UC42" s="118"/>
      <c r="UD42" s="118"/>
      <c r="UE42" s="118"/>
      <c r="UF42" s="118"/>
      <c r="UG42" s="118"/>
      <c r="UH42" s="118"/>
      <c r="UI42" s="118"/>
      <c r="UJ42" s="118"/>
      <c r="UK42" s="118"/>
      <c r="UL42" s="118"/>
      <c r="UM42" s="118"/>
      <c r="UN42" s="118"/>
      <c r="UO42" s="118"/>
      <c r="UP42" s="118"/>
      <c r="UQ42" s="118"/>
      <c r="UR42" s="118"/>
      <c r="US42" s="118"/>
      <c r="UT42" s="118"/>
      <c r="UU42" s="118"/>
      <c r="UV42" s="118"/>
      <c r="UW42" s="118"/>
      <c r="UX42" s="118"/>
      <c r="UY42" s="118"/>
      <c r="UZ42" s="118"/>
      <c r="VA42" s="118"/>
      <c r="VB42" s="118"/>
      <c r="VC42" s="118"/>
      <c r="VD42" s="118"/>
      <c r="VE42" s="118"/>
      <c r="VF42" s="118"/>
      <c r="VG42" s="118"/>
      <c r="VH42" s="118"/>
      <c r="VI42" s="118"/>
      <c r="VJ42" s="118"/>
      <c r="VK42" s="118"/>
      <c r="VL42" s="118"/>
      <c r="VM42" s="118"/>
      <c r="VN42" s="118"/>
      <c r="VO42" s="118"/>
      <c r="VP42" s="118"/>
      <c r="VQ42" s="118"/>
      <c r="VR42" s="118"/>
      <c r="VS42" s="118"/>
      <c r="VT42" s="118"/>
      <c r="VU42" s="118"/>
      <c r="VV42" s="118"/>
      <c r="VW42" s="118"/>
      <c r="VX42" s="118"/>
      <c r="VY42" s="118"/>
      <c r="VZ42" s="118"/>
      <c r="WA42" s="118"/>
      <c r="WB42" s="118"/>
      <c r="WC42" s="118"/>
      <c r="WD42" s="118"/>
      <c r="WE42" s="118"/>
      <c r="WF42" s="118"/>
      <c r="WG42" s="118"/>
      <c r="WH42" s="118"/>
      <c r="WI42" s="118"/>
      <c r="WJ42" s="118"/>
      <c r="WK42" s="118"/>
      <c r="WL42" s="118"/>
      <c r="WM42" s="118"/>
      <c r="WN42" s="118"/>
      <c r="WO42" s="118"/>
      <c r="WP42" s="118"/>
      <c r="WQ42" s="118"/>
      <c r="WR42" s="118"/>
      <c r="WS42" s="118"/>
      <c r="WT42" s="118"/>
      <c r="WU42" s="118"/>
      <c r="WV42" s="118"/>
      <c r="WW42" s="118"/>
      <c r="WX42" s="118"/>
      <c r="WY42" s="118"/>
      <c r="WZ42" s="118"/>
      <c r="XA42" s="118"/>
      <c r="XB42" s="118"/>
      <c r="XC42" s="118"/>
      <c r="XD42" s="118"/>
      <c r="XE42" s="118"/>
      <c r="XF42" s="118"/>
      <c r="XG42" s="118"/>
      <c r="XH42" s="118"/>
      <c r="XI42" s="118"/>
      <c r="XJ42" s="118"/>
      <c r="XK42" s="118"/>
      <c r="XL42" s="118"/>
      <c r="XM42" s="118"/>
      <c r="XN42" s="118"/>
      <c r="XO42" s="118"/>
      <c r="XP42" s="118"/>
      <c r="XQ42" s="118"/>
      <c r="XR42" s="118"/>
      <c r="XS42" s="118"/>
      <c r="XT42" s="118"/>
      <c r="XU42" s="118"/>
      <c r="XV42" s="118"/>
      <c r="XW42" s="118"/>
      <c r="XX42" s="118"/>
      <c r="XY42" s="118"/>
      <c r="XZ42" s="118"/>
      <c r="YA42" s="118"/>
      <c r="YB42" s="118"/>
      <c r="YC42" s="118"/>
      <c r="YD42" s="118"/>
      <c r="YE42" s="118"/>
      <c r="YF42" s="118"/>
      <c r="YG42" s="118"/>
      <c r="YH42" s="118"/>
      <c r="YI42" s="118"/>
      <c r="YJ42" s="118"/>
      <c r="YK42" s="118"/>
      <c r="YL42" s="118"/>
      <c r="YM42" s="118"/>
      <c r="YN42" s="118"/>
      <c r="YO42" s="118"/>
      <c r="YP42" s="118"/>
      <c r="YQ42" s="118"/>
      <c r="YR42" s="118"/>
      <c r="YS42" s="118"/>
      <c r="YT42" s="118"/>
      <c r="YU42" s="118"/>
      <c r="YV42" s="118"/>
      <c r="YW42" s="118"/>
      <c r="YX42" s="118"/>
      <c r="YY42" s="118"/>
      <c r="YZ42" s="118"/>
      <c r="ZA42" s="118"/>
      <c r="ZB42" s="118"/>
      <c r="ZC42" s="118"/>
      <c r="ZD42" s="118"/>
      <c r="ZE42" s="118"/>
      <c r="ZF42" s="118"/>
      <c r="ZG42" s="118"/>
      <c r="ZH42" s="118"/>
      <c r="ZI42" s="118"/>
      <c r="ZJ42" s="118"/>
      <c r="ZK42" s="118"/>
      <c r="ZL42" s="118"/>
      <c r="ZM42" s="118"/>
      <c r="ZN42" s="118"/>
      <c r="ZO42" s="118"/>
      <c r="ZP42" s="118"/>
      <c r="ZQ42" s="118"/>
      <c r="ZR42" s="118"/>
      <c r="ZS42" s="118"/>
      <c r="ZT42" s="118"/>
      <c r="ZU42" s="118"/>
      <c r="ZV42" s="118"/>
      <c r="ZW42" s="118"/>
      <c r="ZX42" s="118"/>
      <c r="ZY42" s="118"/>
      <c r="ZZ42" s="118"/>
      <c r="AAA42" s="118"/>
      <c r="AAB42" s="118"/>
      <c r="AAC42" s="118"/>
      <c r="AAD42" s="118"/>
      <c r="AAE42" s="118"/>
      <c r="AAF42" s="118"/>
      <c r="AAG42" s="118"/>
      <c r="AAH42" s="118"/>
      <c r="AAI42" s="118"/>
      <c r="AAJ42" s="118"/>
      <c r="AAK42" s="118"/>
      <c r="AAL42" s="118"/>
      <c r="AAM42" s="118"/>
      <c r="AAN42" s="118"/>
      <c r="AAO42" s="118"/>
      <c r="AAP42" s="118"/>
      <c r="AAQ42" s="118"/>
      <c r="AAR42" s="118"/>
      <c r="AAS42" s="118"/>
      <c r="AAT42" s="118"/>
      <c r="AAU42" s="118"/>
      <c r="AAV42" s="118"/>
      <c r="AAW42" s="118"/>
      <c r="AAX42" s="118"/>
      <c r="AAY42" s="118"/>
      <c r="AAZ42" s="118"/>
      <c r="ABA42" s="118"/>
      <c r="ABB42" s="118"/>
      <c r="ABC42" s="118"/>
      <c r="ABD42" s="118"/>
      <c r="ABE42" s="118"/>
      <c r="ABF42" s="118"/>
      <c r="ABG42" s="118"/>
      <c r="ABH42" s="118"/>
      <c r="ABI42" s="118"/>
      <c r="ABJ42" s="118"/>
      <c r="ABK42" s="118"/>
      <c r="ABL42" s="118"/>
      <c r="ABM42" s="118"/>
      <c r="ABN42" s="118"/>
      <c r="ABO42" s="118"/>
      <c r="ABP42" s="118"/>
      <c r="ABQ42" s="118"/>
      <c r="ABR42" s="118"/>
      <c r="ABS42" s="118"/>
      <c r="ABT42" s="118"/>
      <c r="ABU42" s="118"/>
      <c r="ABV42" s="118"/>
      <c r="ABW42" s="118"/>
      <c r="ABX42" s="118"/>
      <c r="ABY42" s="118"/>
      <c r="ABZ42" s="118"/>
      <c r="ACA42" s="118"/>
      <c r="ACB42" s="118"/>
      <c r="ACC42" s="118"/>
      <c r="ACD42" s="118"/>
      <c r="ACE42" s="118"/>
      <c r="ACF42" s="118"/>
      <c r="ACG42" s="118"/>
      <c r="ACH42" s="118"/>
      <c r="ACI42" s="118"/>
      <c r="ACJ42" s="118"/>
      <c r="ACK42" s="118"/>
      <c r="ACL42" s="118"/>
      <c r="ACM42" s="118"/>
      <c r="ACN42" s="118"/>
      <c r="ACO42" s="118"/>
      <c r="ACP42" s="118"/>
      <c r="ACQ42" s="118"/>
      <c r="ACR42" s="118"/>
      <c r="ACS42" s="118"/>
      <c r="ACT42" s="118"/>
      <c r="ACU42" s="118"/>
      <c r="ACV42" s="118"/>
      <c r="ACW42" s="118"/>
      <c r="ACX42" s="118"/>
      <c r="ACY42" s="118"/>
      <c r="ACZ42" s="118"/>
      <c r="ADA42" s="118"/>
      <c r="ADB42" s="118"/>
      <c r="ADC42" s="118"/>
      <c r="ADD42" s="118"/>
      <c r="ADE42" s="118"/>
      <c r="ADF42" s="118"/>
      <c r="ADG42" s="118"/>
      <c r="ADH42" s="118"/>
      <c r="ADI42" s="118"/>
      <c r="ADJ42" s="118"/>
      <c r="ADK42" s="118"/>
      <c r="ADL42" s="118"/>
      <c r="ADM42" s="118"/>
      <c r="ADN42" s="118"/>
      <c r="ADO42" s="118"/>
      <c r="ADP42" s="118"/>
      <c r="ADQ42" s="118"/>
      <c r="ADR42" s="118"/>
      <c r="ADS42" s="118"/>
      <c r="ADT42" s="118"/>
      <c r="ADU42" s="118"/>
      <c r="ADV42" s="118"/>
      <c r="ADW42" s="118"/>
      <c r="ADX42" s="118"/>
      <c r="ADY42" s="118"/>
      <c r="ADZ42" s="118"/>
      <c r="AEA42" s="118"/>
      <c r="AEB42" s="118"/>
      <c r="AEC42" s="118"/>
      <c r="AED42" s="118"/>
      <c r="AEE42" s="118"/>
      <c r="AEF42" s="118"/>
      <c r="AEG42" s="118"/>
      <c r="AEH42" s="118"/>
      <c r="AEI42" s="118"/>
      <c r="AEJ42" s="118"/>
      <c r="AEK42" s="118"/>
      <c r="AEL42" s="118"/>
      <c r="AEM42" s="118"/>
      <c r="AEN42" s="118"/>
      <c r="AEO42" s="118"/>
      <c r="AEP42" s="118"/>
      <c r="AEQ42" s="118"/>
      <c r="AER42" s="118"/>
      <c r="AES42" s="118"/>
      <c r="AET42" s="118"/>
      <c r="AEU42" s="118"/>
      <c r="AEV42" s="118"/>
      <c r="AEW42" s="118"/>
      <c r="AEX42" s="118"/>
      <c r="AEY42" s="118"/>
      <c r="AEZ42" s="118"/>
      <c r="AFA42" s="118"/>
      <c r="AFB42" s="118"/>
      <c r="AFC42" s="118"/>
      <c r="AFD42" s="118"/>
      <c r="AFE42" s="118"/>
      <c r="AFF42" s="118"/>
      <c r="AFG42" s="118"/>
      <c r="AFH42" s="118"/>
      <c r="AFI42" s="118"/>
      <c r="AFJ42" s="118"/>
      <c r="AFK42" s="118"/>
      <c r="AFL42" s="118"/>
      <c r="AFM42" s="118"/>
      <c r="AFN42" s="118"/>
      <c r="AFO42" s="118"/>
      <c r="AFP42" s="118"/>
      <c r="AFQ42" s="118"/>
      <c r="AFR42" s="118"/>
      <c r="AFS42" s="118"/>
      <c r="AFT42" s="118"/>
      <c r="AFU42" s="118"/>
      <c r="AFV42" s="118"/>
      <c r="AFW42" s="118"/>
      <c r="AFX42" s="118"/>
      <c r="AFY42" s="118"/>
      <c r="AFZ42" s="118"/>
      <c r="AGA42" s="118"/>
      <c r="AGB42" s="118"/>
      <c r="AGC42" s="118"/>
      <c r="AGD42" s="118"/>
      <c r="AGE42" s="118"/>
      <c r="AGF42" s="118"/>
      <c r="AGG42" s="118"/>
      <c r="AGH42" s="118"/>
      <c r="AGI42" s="118"/>
      <c r="AGJ42" s="118"/>
      <c r="AGK42" s="118"/>
      <c r="AGL42" s="118"/>
      <c r="AGM42" s="118"/>
      <c r="AGN42" s="118"/>
      <c r="AGO42" s="118"/>
      <c r="AGP42" s="118"/>
      <c r="AGQ42" s="118"/>
      <c r="AGR42" s="118"/>
      <c r="AGS42" s="118"/>
      <c r="AGT42" s="118"/>
      <c r="AGU42" s="118"/>
      <c r="AGV42" s="118"/>
      <c r="AGW42" s="118"/>
      <c r="AGX42" s="118"/>
      <c r="AGY42" s="118"/>
      <c r="AGZ42" s="118"/>
      <c r="AHA42" s="118"/>
      <c r="AHB42" s="118"/>
      <c r="AHC42" s="118"/>
      <c r="AHD42" s="118"/>
      <c r="AHE42" s="118"/>
      <c r="AHF42" s="118"/>
      <c r="AHG42" s="118"/>
      <c r="AHH42" s="118"/>
      <c r="AHI42" s="118"/>
      <c r="AHJ42" s="118"/>
      <c r="AHK42" s="118"/>
      <c r="AHL42" s="118"/>
      <c r="AHM42" s="118"/>
      <c r="AHN42" s="118"/>
      <c r="AHO42" s="118"/>
      <c r="AHP42" s="118"/>
      <c r="AHQ42" s="118"/>
      <c r="AHR42" s="118"/>
      <c r="AHS42" s="118"/>
      <c r="AHT42" s="118"/>
      <c r="AHU42" s="118"/>
      <c r="AHV42" s="118"/>
      <c r="AHW42" s="118"/>
      <c r="AHX42" s="118"/>
      <c r="AHY42" s="118"/>
      <c r="AHZ42" s="118"/>
      <c r="AIA42" s="118"/>
      <c r="AIB42" s="118"/>
      <c r="AIC42" s="118"/>
      <c r="AID42" s="118"/>
      <c r="AIE42" s="118"/>
      <c r="AIF42" s="118"/>
      <c r="AIG42" s="118"/>
      <c r="AIH42" s="118"/>
      <c r="AII42" s="118"/>
      <c r="AIJ42" s="118"/>
      <c r="AIK42" s="118"/>
      <c r="AIL42" s="118"/>
      <c r="AIM42" s="118"/>
      <c r="AIN42" s="118"/>
      <c r="AIO42" s="118"/>
      <c r="AIP42" s="118"/>
      <c r="AIQ42" s="118"/>
      <c r="AIR42" s="118"/>
      <c r="AIS42" s="118"/>
      <c r="AIT42" s="118"/>
      <c r="AIU42" s="118"/>
      <c r="AIV42" s="118"/>
      <c r="AIW42" s="118"/>
      <c r="AIX42" s="118"/>
      <c r="AIY42" s="118"/>
      <c r="AIZ42" s="118"/>
      <c r="AJA42" s="118"/>
      <c r="AJB42" s="118"/>
      <c r="AJC42" s="118"/>
      <c r="AJD42" s="118"/>
      <c r="AJE42" s="118"/>
      <c r="AJF42" s="118"/>
      <c r="AJG42" s="118"/>
      <c r="AJH42" s="118"/>
      <c r="AJI42" s="118"/>
      <c r="AJJ42" s="118"/>
      <c r="AJK42" s="118"/>
      <c r="AJL42" s="118"/>
      <c r="AJM42" s="118"/>
      <c r="AJN42" s="118"/>
      <c r="AJO42" s="118"/>
      <c r="AJP42" s="118"/>
      <c r="AJQ42" s="118"/>
      <c r="AJR42" s="118"/>
      <c r="AJS42" s="118"/>
      <c r="AJT42" s="118"/>
      <c r="AJU42" s="118"/>
      <c r="AJV42" s="118"/>
      <c r="AJW42" s="118"/>
      <c r="AJX42" s="118"/>
      <c r="AJY42" s="118"/>
      <c r="AJZ42" s="118"/>
      <c r="AKA42" s="118"/>
      <c r="AKB42" s="118"/>
      <c r="AKC42" s="118"/>
      <c r="AKD42" s="118"/>
      <c r="AKE42" s="118"/>
      <c r="AKF42" s="118"/>
      <c r="AKG42" s="118"/>
      <c r="AKH42" s="118"/>
      <c r="AKI42" s="118"/>
      <c r="AKJ42" s="118"/>
      <c r="AKK42" s="118"/>
      <c r="AKL42" s="118"/>
      <c r="AKM42" s="118"/>
      <c r="AKN42" s="118"/>
      <c r="AKO42" s="118"/>
      <c r="AKP42" s="118"/>
      <c r="AKQ42" s="118"/>
      <c r="AKR42" s="118"/>
      <c r="AKS42" s="118"/>
      <c r="AKT42" s="118"/>
      <c r="AKU42" s="118"/>
      <c r="AKV42" s="118"/>
      <c r="AKW42" s="118"/>
      <c r="AKX42" s="118"/>
      <c r="AKY42" s="118"/>
      <c r="AKZ42" s="118"/>
      <c r="ALA42" s="118"/>
      <c r="ALB42" s="118"/>
      <c r="ALC42" s="118"/>
      <c r="ALD42" s="118"/>
      <c r="ALE42" s="118"/>
      <c r="ALF42" s="118"/>
      <c r="ALG42" s="118"/>
      <c r="ALH42" s="118"/>
      <c r="ALI42" s="118"/>
      <c r="ALJ42" s="118"/>
      <c r="ALK42" s="118"/>
      <c r="ALL42" s="118"/>
      <c r="ALM42" s="118"/>
      <c r="ALN42" s="118"/>
      <c r="ALO42" s="118"/>
      <c r="ALP42" s="118"/>
      <c r="ALQ42" s="118"/>
      <c r="ALR42" s="118"/>
      <c r="ALS42" s="118"/>
      <c r="ALT42" s="118"/>
      <c r="ALU42" s="118"/>
      <c r="ALV42" s="118"/>
      <c r="ALW42" s="118"/>
      <c r="ALX42" s="118"/>
      <c r="ALY42" s="118"/>
      <c r="ALZ42" s="118"/>
      <c r="AMA42" s="118"/>
      <c r="AMB42" s="118"/>
      <c r="AMC42" s="118"/>
      <c r="AMD42" s="118"/>
      <c r="AME42" s="118"/>
      <c r="AMF42" s="118"/>
      <c r="AMG42" s="118"/>
      <c r="AMH42" s="118"/>
      <c r="AMI42" s="118"/>
      <c r="AMJ42" s="118"/>
      <c r="AMK42" s="118"/>
      <c r="AML42" s="118"/>
      <c r="AMM42" s="118"/>
      <c r="AMN42" s="118"/>
      <c r="AMO42" s="118"/>
      <c r="AMP42" s="118"/>
      <c r="AMQ42" s="118"/>
      <c r="AMR42" s="118"/>
      <c r="AMS42" s="118"/>
      <c r="AMT42" s="118"/>
      <c r="AMU42" s="118"/>
      <c r="AMV42" s="118"/>
      <c r="AMW42" s="118"/>
      <c r="AMX42" s="118"/>
      <c r="AMY42" s="118"/>
      <c r="AMZ42" s="118"/>
      <c r="ANA42" s="118"/>
      <c r="ANB42" s="118"/>
      <c r="ANC42" s="118"/>
      <c r="AND42" s="118"/>
      <c r="ANE42" s="118"/>
      <c r="ANF42" s="118"/>
      <c r="ANG42" s="118"/>
      <c r="ANH42" s="118"/>
      <c r="ANI42" s="118"/>
      <c r="ANJ42" s="118"/>
      <c r="ANK42" s="118"/>
      <c r="ANL42" s="118"/>
      <c r="ANM42" s="118"/>
      <c r="ANN42" s="118"/>
      <c r="ANO42" s="118"/>
      <c r="ANP42" s="118"/>
      <c r="ANQ42" s="118"/>
      <c r="ANR42" s="118"/>
      <c r="ANS42" s="118"/>
      <c r="ANT42" s="118"/>
      <c r="ANU42" s="118"/>
      <c r="ANV42" s="118"/>
      <c r="ANW42" s="118"/>
      <c r="ANX42" s="118"/>
      <c r="ANY42" s="118"/>
      <c r="ANZ42" s="118"/>
      <c r="AOA42" s="118"/>
      <c r="AOB42" s="118"/>
      <c r="AOC42" s="118"/>
      <c r="AOD42" s="118"/>
      <c r="AOE42" s="118"/>
      <c r="AOF42" s="118"/>
      <c r="AOG42" s="118"/>
      <c r="AOH42" s="118"/>
      <c r="AOI42" s="118"/>
      <c r="AOJ42" s="118"/>
      <c r="AOK42" s="118"/>
      <c r="AOL42" s="118"/>
      <c r="AOM42" s="118"/>
      <c r="AON42" s="118"/>
      <c r="AOO42" s="118"/>
      <c r="AOP42" s="118"/>
      <c r="AOQ42" s="118"/>
      <c r="AOR42" s="118"/>
      <c r="AOS42" s="118"/>
      <c r="AOT42" s="118"/>
      <c r="AOU42" s="118"/>
      <c r="AOV42" s="118"/>
      <c r="AOW42" s="118"/>
      <c r="AOX42" s="118"/>
      <c r="AOY42" s="118"/>
      <c r="AOZ42" s="118"/>
      <c r="APA42" s="118"/>
      <c r="APB42" s="118"/>
      <c r="APC42" s="118"/>
      <c r="APD42" s="118"/>
      <c r="APE42" s="118"/>
      <c r="APF42" s="118"/>
      <c r="APG42" s="118"/>
      <c r="APH42" s="118"/>
      <c r="API42" s="118"/>
      <c r="APJ42" s="118"/>
      <c r="APK42" s="118"/>
      <c r="APL42" s="118"/>
      <c r="APM42" s="118"/>
      <c r="APN42" s="118"/>
      <c r="APO42" s="118"/>
      <c r="APP42" s="118"/>
      <c r="APQ42" s="118"/>
      <c r="APR42" s="118"/>
      <c r="APS42" s="118"/>
      <c r="APT42" s="118"/>
      <c r="APU42" s="118"/>
      <c r="APV42" s="118"/>
      <c r="APW42" s="118"/>
      <c r="APX42" s="118"/>
      <c r="APY42" s="118"/>
      <c r="APZ42" s="118"/>
      <c r="AQA42" s="118"/>
      <c r="AQB42" s="118"/>
      <c r="AQC42" s="118"/>
      <c r="AQD42" s="118"/>
      <c r="AQE42" s="118"/>
      <c r="AQF42" s="118"/>
      <c r="AQG42" s="118"/>
      <c r="AQH42" s="118"/>
      <c r="AQI42" s="118"/>
      <c r="AQJ42" s="118"/>
      <c r="AQK42" s="118"/>
      <c r="AQL42" s="118"/>
      <c r="AQM42" s="118"/>
      <c r="AQN42" s="118"/>
      <c r="AQO42" s="118"/>
      <c r="AQP42" s="118"/>
      <c r="AQQ42" s="118"/>
      <c r="AQR42" s="118"/>
      <c r="AQS42" s="118"/>
      <c r="AQT42" s="118"/>
      <c r="AQU42" s="118"/>
      <c r="AQV42" s="118"/>
      <c r="AQW42" s="118"/>
      <c r="AQX42" s="118"/>
      <c r="AQY42" s="118"/>
      <c r="AQZ42" s="118"/>
      <c r="ARA42" s="118"/>
      <c r="ARB42" s="118"/>
      <c r="ARC42" s="118"/>
      <c r="ARD42" s="118"/>
      <c r="ARE42" s="118"/>
      <c r="ARF42" s="118"/>
      <c r="ARG42" s="118"/>
      <c r="ARH42" s="118"/>
      <c r="ARI42" s="118"/>
      <c r="ARJ42" s="118"/>
      <c r="ARK42" s="118"/>
      <c r="ARL42" s="118"/>
      <c r="ARM42" s="118"/>
      <c r="ARN42" s="118"/>
      <c r="ARO42" s="118"/>
      <c r="ARP42" s="118"/>
      <c r="ARQ42" s="118"/>
      <c r="ARR42" s="118"/>
      <c r="ARS42" s="118"/>
      <c r="ART42" s="118"/>
      <c r="ARU42" s="118"/>
      <c r="ARV42" s="118"/>
      <c r="ARW42" s="118"/>
      <c r="ARX42" s="118"/>
      <c r="ARY42" s="118"/>
      <c r="ARZ42" s="118"/>
      <c r="ASA42" s="118"/>
      <c r="ASB42" s="118"/>
      <c r="ASC42" s="118"/>
      <c r="ASD42" s="118"/>
      <c r="ASE42" s="118"/>
      <c r="ASF42" s="118"/>
      <c r="ASG42" s="118"/>
      <c r="ASH42" s="118"/>
      <c r="ASI42" s="118"/>
      <c r="ASJ42" s="118"/>
      <c r="ASK42" s="118"/>
      <c r="ASL42" s="118"/>
      <c r="ASM42" s="118"/>
      <c r="ASN42" s="118"/>
      <c r="ASO42" s="118"/>
      <c r="ASP42" s="118"/>
      <c r="ASQ42" s="118"/>
      <c r="ASR42" s="118"/>
      <c r="ASS42" s="118"/>
      <c r="AST42" s="118"/>
      <c r="ASU42" s="118"/>
      <c r="ASV42" s="118"/>
      <c r="ASW42" s="118"/>
      <c r="ASX42" s="118"/>
      <c r="ASY42" s="118"/>
      <c r="ASZ42" s="118"/>
      <c r="ATA42" s="118"/>
      <c r="ATB42" s="118"/>
      <c r="ATC42" s="118"/>
      <c r="ATD42" s="118"/>
      <c r="ATE42" s="118"/>
      <c r="ATF42" s="118"/>
      <c r="ATG42" s="118"/>
      <c r="ATH42" s="118"/>
      <c r="ATI42" s="118"/>
      <c r="ATJ42" s="118"/>
      <c r="ATK42" s="118"/>
      <c r="ATL42" s="118"/>
      <c r="ATM42" s="118"/>
      <c r="ATN42" s="118"/>
      <c r="ATO42" s="118"/>
      <c r="ATP42" s="118"/>
      <c r="ATQ42" s="118"/>
      <c r="ATR42" s="118"/>
      <c r="ATS42" s="118"/>
      <c r="ATT42" s="118"/>
      <c r="ATU42" s="118"/>
      <c r="ATV42" s="118"/>
      <c r="ATW42" s="118"/>
      <c r="ATX42" s="118"/>
      <c r="ATY42" s="118"/>
      <c r="ATZ42" s="118"/>
      <c r="AUA42" s="118"/>
      <c r="AUB42" s="118"/>
      <c r="AUC42" s="118"/>
      <c r="AUD42" s="118"/>
      <c r="AUE42" s="118"/>
      <c r="AUF42" s="118"/>
      <c r="AUG42" s="118"/>
      <c r="AUH42" s="118"/>
      <c r="AUI42" s="118"/>
      <c r="AUJ42" s="118"/>
      <c r="AUK42" s="118"/>
      <c r="AUL42" s="118"/>
      <c r="AUM42" s="118"/>
      <c r="AUN42" s="118"/>
      <c r="AUO42" s="118"/>
      <c r="AUP42" s="118"/>
      <c r="AUQ42" s="118"/>
      <c r="AUR42" s="118"/>
      <c r="AUS42" s="118"/>
      <c r="AUT42" s="118"/>
      <c r="AUU42" s="118"/>
      <c r="AUV42" s="118"/>
      <c r="AUW42" s="118"/>
      <c r="AUX42" s="118"/>
      <c r="AUY42" s="118"/>
      <c r="AUZ42" s="118"/>
      <c r="AVA42" s="118"/>
      <c r="AVB42" s="118"/>
      <c r="AVC42" s="118"/>
      <c r="AVD42" s="118"/>
      <c r="AVE42" s="118"/>
      <c r="AVF42" s="118"/>
      <c r="AVG42" s="118"/>
      <c r="AVH42" s="118"/>
      <c r="AVI42" s="118"/>
      <c r="AVJ42" s="118"/>
      <c r="AVK42" s="118"/>
      <c r="AVL42" s="118"/>
      <c r="AVM42" s="118"/>
      <c r="AVN42" s="118"/>
      <c r="AVO42" s="118"/>
      <c r="AVP42" s="118"/>
      <c r="AVQ42" s="118"/>
      <c r="AVR42" s="118"/>
      <c r="AVS42" s="118"/>
      <c r="AVT42" s="118"/>
      <c r="AVU42" s="118"/>
      <c r="AVV42" s="118"/>
      <c r="AVW42" s="118"/>
      <c r="AVX42" s="118"/>
      <c r="AVY42" s="118"/>
      <c r="AVZ42" s="118"/>
      <c r="AWA42" s="118"/>
      <c r="AWB42" s="118"/>
      <c r="AWC42" s="118"/>
      <c r="AWD42" s="118"/>
      <c r="AWE42" s="118"/>
      <c r="AWF42" s="118"/>
      <c r="AWG42" s="118"/>
      <c r="AWH42" s="118"/>
      <c r="AWI42" s="118"/>
      <c r="AWJ42" s="118"/>
      <c r="AWK42" s="118"/>
      <c r="AWL42" s="118"/>
      <c r="AWM42" s="118"/>
      <c r="AWN42" s="118"/>
      <c r="AWO42" s="118"/>
      <c r="AWP42" s="118"/>
      <c r="AWQ42" s="118"/>
      <c r="AWR42" s="118"/>
      <c r="AWS42" s="118"/>
      <c r="AWT42" s="118"/>
      <c r="AWU42" s="118"/>
      <c r="AWV42" s="118"/>
      <c r="AWW42" s="118"/>
      <c r="AWX42" s="118"/>
      <c r="AWY42" s="118"/>
      <c r="AWZ42" s="118"/>
      <c r="AXA42" s="118"/>
      <c r="AXB42" s="118"/>
      <c r="AXC42" s="118"/>
      <c r="AXD42" s="118"/>
      <c r="AXE42" s="118"/>
      <c r="AXF42" s="118"/>
      <c r="AXG42" s="118"/>
      <c r="AXH42" s="118"/>
      <c r="AXI42" s="118"/>
      <c r="AXJ42" s="118"/>
      <c r="AXK42" s="118"/>
      <c r="AXL42" s="118"/>
      <c r="AXM42" s="118"/>
      <c r="AXN42" s="118"/>
      <c r="AXO42" s="118"/>
      <c r="AXP42" s="118"/>
      <c r="AXQ42" s="118"/>
      <c r="AXR42" s="118"/>
      <c r="AXS42" s="118"/>
      <c r="AXT42" s="118"/>
      <c r="AXU42" s="118"/>
      <c r="AXV42" s="118"/>
      <c r="AXW42" s="118"/>
      <c r="AXX42" s="118"/>
      <c r="AXY42" s="118"/>
      <c r="AXZ42" s="118"/>
      <c r="AYA42" s="118"/>
      <c r="AYB42" s="118"/>
      <c r="AYC42" s="118"/>
      <c r="AYD42" s="118"/>
      <c r="AYE42" s="118"/>
      <c r="AYF42" s="118"/>
      <c r="AYG42" s="118"/>
      <c r="AYH42" s="118"/>
      <c r="AYI42" s="118"/>
      <c r="AYJ42" s="118"/>
      <c r="AYK42" s="118"/>
      <c r="AYL42" s="118"/>
      <c r="AYM42" s="118"/>
      <c r="AYN42" s="118"/>
      <c r="AYO42" s="118"/>
      <c r="AYP42" s="118"/>
      <c r="AYQ42" s="118"/>
      <c r="AYR42" s="118"/>
      <c r="AYS42" s="118"/>
      <c r="AYT42" s="118"/>
      <c r="AYU42" s="118"/>
      <c r="AYV42" s="118"/>
      <c r="AYW42" s="118"/>
      <c r="AYX42" s="118"/>
      <c r="AYY42" s="118"/>
      <c r="AYZ42" s="118"/>
      <c r="AZA42" s="118"/>
      <c r="AZB42" s="118"/>
      <c r="AZC42" s="118"/>
      <c r="AZD42" s="118"/>
      <c r="AZE42" s="118"/>
      <c r="AZF42" s="118"/>
      <c r="AZG42" s="118"/>
      <c r="AZH42" s="118"/>
      <c r="AZI42" s="118"/>
      <c r="AZJ42" s="118"/>
      <c r="AZK42" s="118"/>
      <c r="AZL42" s="118"/>
      <c r="AZM42" s="118"/>
      <c r="AZN42" s="118"/>
      <c r="AZO42" s="118"/>
      <c r="AZP42" s="118"/>
      <c r="AZQ42" s="118"/>
      <c r="AZR42" s="118"/>
      <c r="AZS42" s="118"/>
      <c r="AZT42" s="118"/>
      <c r="AZU42" s="118"/>
      <c r="AZV42" s="118"/>
      <c r="AZW42" s="118"/>
      <c r="AZX42" s="118"/>
      <c r="AZY42" s="118"/>
      <c r="AZZ42" s="118"/>
      <c r="BAA42" s="118"/>
      <c r="BAB42" s="118"/>
      <c r="BAC42" s="118"/>
      <c r="BAD42" s="118"/>
      <c r="BAE42" s="118"/>
      <c r="BAF42" s="118"/>
      <c r="BAG42" s="118"/>
      <c r="BAH42" s="118"/>
      <c r="BAI42" s="118"/>
      <c r="BAJ42" s="118"/>
      <c r="BAK42" s="118"/>
      <c r="BAL42" s="118"/>
      <c r="BAM42" s="118"/>
      <c r="BAN42" s="118"/>
      <c r="BAO42" s="118"/>
      <c r="BAP42" s="118"/>
      <c r="BAQ42" s="118"/>
      <c r="BAR42" s="118"/>
      <c r="BAS42" s="118"/>
      <c r="BAT42" s="118"/>
      <c r="BAU42" s="118"/>
      <c r="BAV42" s="118"/>
    </row>
    <row r="43" spans="1:1400" s="114" customFormat="1" ht="41.25" customHeight="1">
      <c r="A43" s="134" t="s">
        <v>96</v>
      </c>
      <c r="B43" s="135" t="s">
        <v>97</v>
      </c>
      <c r="C43" s="154"/>
      <c r="D43" s="155" t="s">
        <v>98</v>
      </c>
      <c r="E43" s="136">
        <f>SUM(E44:E45)</f>
        <v>640820670</v>
      </c>
      <c r="F43" s="137" t="s">
        <v>30</v>
      </c>
      <c r="G43" s="138">
        <f>AVERAGE(G44:G45)</f>
        <v>6.65</v>
      </c>
      <c r="H43" s="138">
        <v>5</v>
      </c>
      <c r="I43" s="138">
        <f>SUM(I44:I45)</f>
        <v>154316702</v>
      </c>
      <c r="J43" s="176">
        <f t="shared" si="0"/>
        <v>24.0811055610925</v>
      </c>
      <c r="K43" s="176">
        <f t="shared" si="1"/>
        <v>24.0811055610925</v>
      </c>
      <c r="L43" s="176">
        <f t="shared" si="4"/>
        <v>-19.0811055610925</v>
      </c>
      <c r="M43" s="177">
        <f t="shared" si="5"/>
        <v>486503968</v>
      </c>
      <c r="N43" s="176">
        <f t="shared" si="2"/>
        <v>75.9188944389075</v>
      </c>
      <c r="O43" s="166"/>
      <c r="P43" s="166"/>
      <c r="Q43" s="166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12"/>
      <c r="AG43" s="112"/>
      <c r="AH43" s="112"/>
      <c r="AI43" s="112"/>
      <c r="AJ43" s="112"/>
      <c r="AK43" s="112"/>
      <c r="AL43" s="112"/>
      <c r="AM43" s="112"/>
      <c r="AN43" s="112"/>
      <c r="AO43" s="112"/>
      <c r="AP43" s="112"/>
      <c r="AQ43" s="112"/>
      <c r="AR43" s="112"/>
      <c r="AS43" s="112"/>
      <c r="AT43" s="112"/>
      <c r="AU43" s="112"/>
      <c r="AV43" s="112"/>
      <c r="AW43" s="112"/>
      <c r="AX43" s="112"/>
      <c r="AY43" s="112"/>
      <c r="AZ43" s="112"/>
      <c r="BA43" s="112"/>
      <c r="BB43" s="112"/>
      <c r="BC43" s="112"/>
      <c r="BD43" s="112"/>
      <c r="BE43" s="112"/>
      <c r="BF43" s="112"/>
      <c r="BG43" s="112"/>
      <c r="BH43" s="112"/>
      <c r="BI43" s="112"/>
      <c r="BJ43" s="112"/>
      <c r="BK43" s="112"/>
      <c r="BL43" s="112"/>
      <c r="BM43" s="112"/>
      <c r="BN43" s="112"/>
      <c r="BO43" s="112"/>
      <c r="BP43" s="112"/>
      <c r="BQ43" s="112"/>
      <c r="BR43" s="112"/>
      <c r="BS43" s="112"/>
      <c r="BT43" s="112"/>
      <c r="BU43" s="112"/>
      <c r="BV43" s="112"/>
      <c r="BW43" s="112"/>
      <c r="BX43" s="112"/>
      <c r="BY43" s="112"/>
      <c r="BZ43" s="112"/>
      <c r="CA43" s="112"/>
      <c r="CB43" s="112"/>
      <c r="CC43" s="112"/>
      <c r="CD43" s="112"/>
      <c r="CE43" s="112"/>
      <c r="CF43" s="112"/>
      <c r="CG43" s="112"/>
      <c r="CH43" s="112"/>
      <c r="CI43" s="112"/>
      <c r="CJ43" s="112"/>
      <c r="CK43" s="112"/>
      <c r="CL43" s="112"/>
      <c r="CM43" s="112"/>
      <c r="CN43" s="112"/>
      <c r="CO43" s="112"/>
      <c r="CP43" s="112"/>
      <c r="CQ43" s="112"/>
      <c r="CR43" s="112"/>
      <c r="CS43" s="112"/>
      <c r="CT43" s="112"/>
      <c r="CU43" s="112"/>
      <c r="CV43" s="112"/>
      <c r="CW43" s="112"/>
      <c r="CX43" s="112"/>
      <c r="CY43" s="112"/>
      <c r="CZ43" s="112"/>
      <c r="DA43" s="112"/>
      <c r="DB43" s="112"/>
      <c r="DC43" s="112"/>
      <c r="DD43" s="112"/>
      <c r="DE43" s="112"/>
      <c r="DF43" s="112"/>
      <c r="DG43" s="112"/>
      <c r="DH43" s="112"/>
      <c r="DI43" s="112"/>
      <c r="DJ43" s="112"/>
      <c r="DK43" s="112"/>
      <c r="DL43" s="112"/>
      <c r="DM43" s="112"/>
      <c r="DN43" s="112"/>
      <c r="DO43" s="112"/>
      <c r="DP43" s="112"/>
      <c r="DQ43" s="112"/>
      <c r="DR43" s="112"/>
      <c r="DS43" s="112"/>
      <c r="DT43" s="112"/>
      <c r="DU43" s="112"/>
      <c r="DV43" s="112"/>
      <c r="DW43" s="112"/>
      <c r="DX43" s="112"/>
      <c r="DY43" s="112"/>
      <c r="DZ43" s="112"/>
      <c r="EA43" s="112"/>
      <c r="EB43" s="112"/>
      <c r="EC43" s="112"/>
      <c r="ED43" s="112"/>
      <c r="EE43" s="112"/>
      <c r="EF43" s="112"/>
      <c r="EG43" s="112"/>
      <c r="EH43" s="112"/>
      <c r="EI43" s="112"/>
      <c r="EJ43" s="112"/>
      <c r="EK43" s="112"/>
      <c r="EL43" s="112"/>
      <c r="EM43" s="112"/>
      <c r="EN43" s="112"/>
      <c r="EO43" s="112"/>
      <c r="EP43" s="112"/>
      <c r="EQ43" s="112"/>
      <c r="ER43" s="112"/>
      <c r="ES43" s="112"/>
      <c r="ET43" s="112"/>
      <c r="EU43" s="112"/>
      <c r="EV43" s="112"/>
      <c r="EW43" s="112"/>
      <c r="EX43" s="112"/>
      <c r="EY43" s="112"/>
      <c r="EZ43" s="112"/>
      <c r="FA43" s="112"/>
      <c r="FB43" s="112"/>
      <c r="FC43" s="112"/>
      <c r="FD43" s="112"/>
      <c r="FE43" s="112"/>
      <c r="FF43" s="112"/>
      <c r="FG43" s="112"/>
      <c r="FH43" s="112"/>
      <c r="FI43" s="112"/>
      <c r="FJ43" s="112"/>
      <c r="FK43" s="112"/>
      <c r="FL43" s="112"/>
      <c r="FM43" s="112"/>
      <c r="FN43" s="112"/>
      <c r="FO43" s="112"/>
      <c r="FP43" s="112"/>
      <c r="FQ43" s="112"/>
      <c r="FR43" s="112"/>
      <c r="FS43" s="112"/>
      <c r="FT43" s="112"/>
      <c r="FU43" s="112"/>
      <c r="FV43" s="112"/>
      <c r="FW43" s="112"/>
      <c r="FX43" s="112"/>
      <c r="FY43" s="112"/>
      <c r="FZ43" s="112"/>
      <c r="GA43" s="112"/>
      <c r="GB43" s="112"/>
      <c r="GC43" s="112"/>
      <c r="GD43" s="112"/>
      <c r="GE43" s="112"/>
      <c r="GF43" s="112"/>
      <c r="GG43" s="112"/>
      <c r="GH43" s="112"/>
      <c r="GI43" s="112"/>
      <c r="GJ43" s="112"/>
      <c r="GK43" s="112"/>
      <c r="GL43" s="112"/>
      <c r="GM43" s="112"/>
      <c r="GN43" s="112"/>
      <c r="GO43" s="112"/>
      <c r="GP43" s="112"/>
      <c r="GQ43" s="112"/>
      <c r="GR43" s="112"/>
      <c r="GS43" s="112"/>
      <c r="GT43" s="112"/>
      <c r="GU43" s="112"/>
      <c r="GV43" s="112"/>
      <c r="GW43" s="112"/>
      <c r="GX43" s="112"/>
      <c r="GY43" s="112"/>
      <c r="GZ43" s="112"/>
      <c r="HA43" s="112"/>
      <c r="HB43" s="112"/>
      <c r="HC43" s="112"/>
      <c r="HD43" s="112"/>
      <c r="HE43" s="112"/>
      <c r="HF43" s="112"/>
      <c r="HG43" s="112"/>
      <c r="HH43" s="112"/>
      <c r="HI43" s="112"/>
      <c r="HJ43" s="112"/>
      <c r="HK43" s="112"/>
      <c r="HL43" s="112"/>
      <c r="HM43" s="112"/>
      <c r="HN43" s="112"/>
      <c r="HO43" s="112"/>
      <c r="HP43" s="112"/>
      <c r="HQ43" s="112"/>
      <c r="HR43" s="112"/>
      <c r="HS43" s="112"/>
      <c r="HT43" s="112"/>
      <c r="HU43" s="112"/>
      <c r="HV43" s="112"/>
      <c r="HW43" s="112"/>
      <c r="HX43" s="112"/>
      <c r="HY43" s="112"/>
      <c r="HZ43" s="112"/>
      <c r="IA43" s="112"/>
      <c r="IB43" s="112"/>
      <c r="IC43" s="112"/>
      <c r="ID43" s="112"/>
      <c r="IE43" s="112"/>
      <c r="IF43" s="112"/>
      <c r="IG43" s="112"/>
      <c r="IH43" s="112"/>
      <c r="II43" s="112"/>
      <c r="IJ43" s="112"/>
      <c r="IK43" s="112"/>
      <c r="IL43" s="112"/>
      <c r="IM43" s="112"/>
      <c r="IN43" s="112"/>
      <c r="IO43" s="112"/>
      <c r="IP43" s="112"/>
      <c r="IQ43" s="112"/>
      <c r="IR43" s="112"/>
      <c r="IS43" s="112"/>
      <c r="IT43" s="112"/>
      <c r="IU43" s="112"/>
      <c r="IV43" s="112"/>
      <c r="IW43" s="112"/>
      <c r="IX43" s="112"/>
      <c r="IY43" s="112"/>
      <c r="IZ43" s="112"/>
      <c r="JA43" s="112"/>
      <c r="JB43" s="112"/>
      <c r="JC43" s="112"/>
      <c r="JD43" s="112"/>
      <c r="JE43" s="112"/>
      <c r="JF43" s="112"/>
      <c r="JG43" s="112"/>
      <c r="JH43" s="112"/>
      <c r="JI43" s="112"/>
      <c r="JJ43" s="112"/>
      <c r="JK43" s="112"/>
      <c r="JL43" s="112"/>
      <c r="JM43" s="112"/>
      <c r="JN43" s="112"/>
      <c r="JO43" s="112"/>
      <c r="JP43" s="112"/>
      <c r="JQ43" s="112"/>
      <c r="JR43" s="112"/>
      <c r="JS43" s="112"/>
      <c r="JT43" s="112"/>
      <c r="JU43" s="112"/>
      <c r="JV43" s="112"/>
      <c r="JW43" s="112"/>
      <c r="JX43" s="112"/>
      <c r="JY43" s="112"/>
      <c r="JZ43" s="112"/>
      <c r="KA43" s="112"/>
      <c r="KB43" s="112"/>
      <c r="KC43" s="112"/>
      <c r="KD43" s="112"/>
      <c r="KE43" s="112"/>
      <c r="KF43" s="112"/>
      <c r="KG43" s="112"/>
      <c r="KH43" s="112"/>
      <c r="KI43" s="112"/>
      <c r="KJ43" s="112"/>
      <c r="KK43" s="112"/>
      <c r="KL43" s="112"/>
      <c r="KM43" s="112"/>
      <c r="KN43" s="112"/>
      <c r="KO43" s="112"/>
      <c r="KP43" s="112"/>
      <c r="KQ43" s="112"/>
      <c r="KR43" s="112"/>
      <c r="KS43" s="112"/>
      <c r="KT43" s="112"/>
      <c r="KU43" s="112"/>
      <c r="KV43" s="112"/>
      <c r="KW43" s="112"/>
      <c r="KX43" s="112"/>
      <c r="KY43" s="112"/>
      <c r="KZ43" s="112"/>
      <c r="LA43" s="112"/>
      <c r="LB43" s="112"/>
      <c r="LC43" s="112"/>
      <c r="LD43" s="112"/>
      <c r="LE43" s="112"/>
      <c r="LF43" s="112"/>
      <c r="LG43" s="112"/>
      <c r="LH43" s="112"/>
      <c r="LI43" s="112"/>
      <c r="LJ43" s="112"/>
      <c r="LK43" s="112"/>
      <c r="LL43" s="112"/>
      <c r="LM43" s="112"/>
      <c r="LN43" s="112"/>
      <c r="LO43" s="112"/>
      <c r="LP43" s="112"/>
      <c r="LQ43" s="112"/>
      <c r="LR43" s="112"/>
      <c r="LS43" s="112"/>
      <c r="LT43" s="112"/>
      <c r="LU43" s="112"/>
      <c r="LV43" s="112"/>
      <c r="LW43" s="112"/>
      <c r="LX43" s="112"/>
      <c r="LY43" s="112"/>
      <c r="LZ43" s="112"/>
      <c r="MA43" s="112"/>
      <c r="MB43" s="112"/>
      <c r="MC43" s="112"/>
      <c r="MD43" s="112"/>
      <c r="ME43" s="112"/>
      <c r="MF43" s="112"/>
      <c r="MG43" s="112"/>
      <c r="MH43" s="112"/>
      <c r="MI43" s="112"/>
      <c r="MJ43" s="112"/>
      <c r="MK43" s="112"/>
      <c r="ML43" s="112"/>
      <c r="MM43" s="112"/>
      <c r="MN43" s="112"/>
      <c r="MO43" s="112"/>
      <c r="MP43" s="112"/>
      <c r="MQ43" s="112"/>
      <c r="MR43" s="112"/>
      <c r="MS43" s="112"/>
      <c r="MT43" s="112"/>
      <c r="MU43" s="112"/>
      <c r="MV43" s="112"/>
      <c r="MW43" s="112"/>
      <c r="MX43" s="112"/>
      <c r="MY43" s="112"/>
      <c r="MZ43" s="112"/>
      <c r="NA43" s="112"/>
      <c r="NB43" s="112"/>
      <c r="NC43" s="112"/>
      <c r="ND43" s="112"/>
      <c r="NE43" s="112"/>
      <c r="NF43" s="112"/>
      <c r="NG43" s="112"/>
      <c r="NH43" s="112"/>
      <c r="NI43" s="112"/>
      <c r="NJ43" s="112"/>
      <c r="NK43" s="112"/>
      <c r="NL43" s="112"/>
      <c r="NM43" s="112"/>
      <c r="NN43" s="112"/>
      <c r="NO43" s="112"/>
      <c r="NP43" s="112"/>
      <c r="NQ43" s="112"/>
      <c r="NR43" s="112"/>
      <c r="NS43" s="112"/>
      <c r="NT43" s="112"/>
      <c r="NU43" s="112"/>
      <c r="NV43" s="112"/>
      <c r="NW43" s="112"/>
      <c r="NX43" s="112"/>
      <c r="NY43" s="112"/>
      <c r="NZ43" s="112"/>
      <c r="OA43" s="112"/>
      <c r="OB43" s="112"/>
      <c r="OC43" s="112"/>
      <c r="OD43" s="112"/>
      <c r="OE43" s="112"/>
      <c r="OF43" s="112"/>
      <c r="OG43" s="112"/>
      <c r="OH43" s="112"/>
      <c r="OI43" s="112"/>
      <c r="OJ43" s="112"/>
      <c r="OK43" s="112"/>
      <c r="OL43" s="112"/>
      <c r="OM43" s="112"/>
      <c r="ON43" s="112"/>
      <c r="OO43" s="112"/>
      <c r="OP43" s="112"/>
      <c r="OQ43" s="112"/>
      <c r="OR43" s="112"/>
      <c r="OS43" s="112"/>
      <c r="OT43" s="112"/>
      <c r="OU43" s="112"/>
      <c r="OV43" s="112"/>
      <c r="OW43" s="112"/>
      <c r="OX43" s="112"/>
      <c r="OY43" s="112"/>
      <c r="OZ43" s="112"/>
      <c r="PA43" s="112"/>
      <c r="PB43" s="112"/>
      <c r="PC43" s="112"/>
      <c r="PD43" s="112"/>
      <c r="PE43" s="112"/>
      <c r="PF43" s="112"/>
      <c r="PG43" s="112"/>
      <c r="PH43" s="112"/>
      <c r="PI43" s="112"/>
      <c r="PJ43" s="112"/>
      <c r="PK43" s="112"/>
      <c r="PL43" s="112"/>
      <c r="PM43" s="112"/>
      <c r="PN43" s="112"/>
      <c r="PO43" s="112"/>
      <c r="PP43" s="112"/>
      <c r="PQ43" s="112"/>
      <c r="PR43" s="112"/>
      <c r="PS43" s="112"/>
      <c r="PT43" s="112"/>
      <c r="PU43" s="112"/>
      <c r="PV43" s="112"/>
      <c r="PW43" s="112"/>
      <c r="PX43" s="112"/>
      <c r="PY43" s="112"/>
      <c r="PZ43" s="112"/>
      <c r="QA43" s="112"/>
      <c r="QB43" s="112"/>
      <c r="QC43" s="112"/>
      <c r="QD43" s="112"/>
      <c r="QE43" s="112"/>
      <c r="QF43" s="112"/>
      <c r="QG43" s="112"/>
      <c r="QH43" s="112"/>
      <c r="QI43" s="112"/>
      <c r="QJ43" s="112"/>
      <c r="QK43" s="112"/>
      <c r="QL43" s="112"/>
      <c r="QM43" s="112"/>
      <c r="QN43" s="112"/>
      <c r="QO43" s="112"/>
      <c r="QP43" s="112"/>
      <c r="QQ43" s="112"/>
      <c r="QR43" s="112"/>
      <c r="QS43" s="112"/>
      <c r="QT43" s="112"/>
      <c r="QU43" s="112"/>
      <c r="QV43" s="112"/>
      <c r="QW43" s="112"/>
      <c r="QX43" s="112"/>
      <c r="QY43" s="112"/>
      <c r="QZ43" s="112"/>
      <c r="RA43" s="112"/>
      <c r="RB43" s="112"/>
      <c r="RC43" s="112"/>
      <c r="RD43" s="112"/>
      <c r="RE43" s="112"/>
      <c r="RF43" s="112"/>
      <c r="RG43" s="112"/>
      <c r="RH43" s="112"/>
      <c r="RI43" s="112"/>
      <c r="RJ43" s="112"/>
      <c r="RK43" s="112"/>
      <c r="RL43" s="112"/>
      <c r="RM43" s="112"/>
      <c r="RN43" s="112"/>
      <c r="RO43" s="112"/>
      <c r="RP43" s="112"/>
      <c r="RQ43" s="112"/>
      <c r="RR43" s="112"/>
      <c r="RS43" s="112"/>
      <c r="RT43" s="112"/>
      <c r="RU43" s="112"/>
      <c r="RV43" s="112"/>
      <c r="RW43" s="112"/>
      <c r="RX43" s="112"/>
      <c r="RY43" s="112"/>
      <c r="RZ43" s="112"/>
      <c r="SA43" s="112"/>
      <c r="SB43" s="112"/>
      <c r="SC43" s="112"/>
      <c r="SD43" s="112"/>
      <c r="SE43" s="112"/>
      <c r="SF43" s="112"/>
      <c r="SG43" s="112"/>
      <c r="SH43" s="112"/>
      <c r="SI43" s="112"/>
      <c r="SJ43" s="112"/>
      <c r="SK43" s="112"/>
      <c r="SL43" s="112"/>
      <c r="SM43" s="112"/>
      <c r="SN43" s="112"/>
      <c r="SO43" s="112"/>
      <c r="SP43" s="112"/>
      <c r="SQ43" s="112"/>
      <c r="SR43" s="112"/>
      <c r="SS43" s="112"/>
      <c r="ST43" s="112"/>
      <c r="SU43" s="112"/>
      <c r="SV43" s="112"/>
      <c r="SW43" s="112"/>
      <c r="SX43" s="112"/>
      <c r="SY43" s="112"/>
      <c r="SZ43" s="112"/>
      <c r="TA43" s="112"/>
      <c r="TB43" s="112"/>
      <c r="TC43" s="112"/>
      <c r="TD43" s="112"/>
      <c r="TE43" s="112"/>
      <c r="TF43" s="112"/>
      <c r="TG43" s="112"/>
      <c r="TH43" s="112"/>
      <c r="TI43" s="112"/>
      <c r="TJ43" s="112"/>
      <c r="TK43" s="112"/>
      <c r="TL43" s="112"/>
      <c r="TM43" s="112"/>
      <c r="TN43" s="112"/>
      <c r="TO43" s="112"/>
      <c r="TP43" s="112"/>
      <c r="TQ43" s="112"/>
      <c r="TR43" s="112"/>
      <c r="TS43" s="112"/>
      <c r="TT43" s="112"/>
      <c r="TU43" s="112"/>
      <c r="TV43" s="112"/>
      <c r="TW43" s="112"/>
      <c r="TX43" s="112"/>
      <c r="TY43" s="112"/>
      <c r="TZ43" s="112"/>
      <c r="UA43" s="112"/>
      <c r="UB43" s="112"/>
      <c r="UC43" s="112"/>
      <c r="UD43" s="112"/>
      <c r="UE43" s="112"/>
      <c r="UF43" s="112"/>
      <c r="UG43" s="112"/>
      <c r="UH43" s="112"/>
      <c r="UI43" s="112"/>
      <c r="UJ43" s="112"/>
      <c r="UK43" s="112"/>
      <c r="UL43" s="112"/>
      <c r="UM43" s="112"/>
      <c r="UN43" s="112"/>
      <c r="UO43" s="112"/>
      <c r="UP43" s="112"/>
      <c r="UQ43" s="112"/>
      <c r="UR43" s="112"/>
      <c r="US43" s="112"/>
      <c r="UT43" s="112"/>
      <c r="UU43" s="112"/>
      <c r="UV43" s="112"/>
      <c r="UW43" s="112"/>
      <c r="UX43" s="112"/>
      <c r="UY43" s="112"/>
      <c r="UZ43" s="112"/>
      <c r="VA43" s="112"/>
      <c r="VB43" s="112"/>
      <c r="VC43" s="112"/>
      <c r="VD43" s="112"/>
      <c r="VE43" s="112"/>
      <c r="VF43" s="112"/>
      <c r="VG43" s="112"/>
      <c r="VH43" s="112"/>
      <c r="VI43" s="112"/>
      <c r="VJ43" s="112"/>
      <c r="VK43" s="112"/>
      <c r="VL43" s="112"/>
      <c r="VM43" s="112"/>
      <c r="VN43" s="112"/>
      <c r="VO43" s="112"/>
      <c r="VP43" s="112"/>
      <c r="VQ43" s="112"/>
      <c r="VR43" s="112"/>
      <c r="VS43" s="112"/>
      <c r="VT43" s="112"/>
      <c r="VU43" s="112"/>
      <c r="VV43" s="112"/>
      <c r="VW43" s="112"/>
      <c r="VX43" s="112"/>
      <c r="VY43" s="112"/>
      <c r="VZ43" s="112"/>
      <c r="WA43" s="112"/>
      <c r="WB43" s="112"/>
      <c r="WC43" s="112"/>
      <c r="WD43" s="112"/>
      <c r="WE43" s="112"/>
      <c r="WF43" s="112"/>
      <c r="WG43" s="112"/>
      <c r="WH43" s="112"/>
      <c r="WI43" s="112"/>
      <c r="WJ43" s="112"/>
      <c r="WK43" s="112"/>
      <c r="WL43" s="112"/>
      <c r="WM43" s="112"/>
      <c r="WN43" s="112"/>
      <c r="WO43" s="112"/>
      <c r="WP43" s="112"/>
      <c r="WQ43" s="112"/>
      <c r="WR43" s="112"/>
      <c r="WS43" s="112"/>
      <c r="WT43" s="112"/>
      <c r="WU43" s="112"/>
      <c r="WV43" s="112"/>
      <c r="WW43" s="112"/>
      <c r="WX43" s="112"/>
      <c r="WY43" s="112"/>
      <c r="WZ43" s="112"/>
      <c r="XA43" s="112"/>
      <c r="XB43" s="112"/>
      <c r="XC43" s="112"/>
      <c r="XD43" s="112"/>
      <c r="XE43" s="112"/>
      <c r="XF43" s="112"/>
      <c r="XG43" s="112"/>
      <c r="XH43" s="112"/>
      <c r="XI43" s="112"/>
      <c r="XJ43" s="112"/>
      <c r="XK43" s="112"/>
      <c r="XL43" s="112"/>
      <c r="XM43" s="112"/>
      <c r="XN43" s="112"/>
      <c r="XO43" s="112"/>
      <c r="XP43" s="112"/>
      <c r="XQ43" s="112"/>
      <c r="XR43" s="112"/>
      <c r="XS43" s="112"/>
      <c r="XT43" s="112"/>
      <c r="XU43" s="112"/>
      <c r="XV43" s="112"/>
      <c r="XW43" s="112"/>
      <c r="XX43" s="112"/>
      <c r="XY43" s="112"/>
      <c r="XZ43" s="112"/>
      <c r="YA43" s="112"/>
      <c r="YB43" s="112"/>
      <c r="YC43" s="112"/>
      <c r="YD43" s="112"/>
      <c r="YE43" s="112"/>
      <c r="YF43" s="112"/>
      <c r="YG43" s="112"/>
      <c r="YH43" s="112"/>
      <c r="YI43" s="112"/>
      <c r="YJ43" s="112"/>
      <c r="YK43" s="112"/>
      <c r="YL43" s="112"/>
      <c r="YM43" s="112"/>
      <c r="YN43" s="112"/>
      <c r="YO43" s="112"/>
      <c r="YP43" s="112"/>
      <c r="YQ43" s="112"/>
      <c r="YR43" s="112"/>
      <c r="YS43" s="112"/>
      <c r="YT43" s="112"/>
      <c r="YU43" s="112"/>
      <c r="YV43" s="112"/>
      <c r="YW43" s="112"/>
      <c r="YX43" s="112"/>
      <c r="YY43" s="112"/>
      <c r="YZ43" s="112"/>
      <c r="ZA43" s="112"/>
      <c r="ZB43" s="112"/>
      <c r="ZC43" s="112"/>
      <c r="ZD43" s="112"/>
      <c r="ZE43" s="112"/>
      <c r="ZF43" s="112"/>
      <c r="ZG43" s="112"/>
      <c r="ZH43" s="112"/>
      <c r="ZI43" s="112"/>
      <c r="ZJ43" s="112"/>
      <c r="ZK43" s="112"/>
      <c r="ZL43" s="112"/>
      <c r="ZM43" s="112"/>
      <c r="ZN43" s="112"/>
      <c r="ZO43" s="112"/>
      <c r="ZP43" s="112"/>
      <c r="ZQ43" s="112"/>
      <c r="ZR43" s="112"/>
      <c r="ZS43" s="112"/>
      <c r="ZT43" s="112"/>
      <c r="ZU43" s="112"/>
      <c r="ZV43" s="112"/>
      <c r="ZW43" s="112"/>
      <c r="ZX43" s="112"/>
      <c r="ZY43" s="112"/>
      <c r="ZZ43" s="112"/>
      <c r="AAA43" s="112"/>
      <c r="AAB43" s="112"/>
      <c r="AAC43" s="112"/>
      <c r="AAD43" s="112"/>
      <c r="AAE43" s="112"/>
      <c r="AAF43" s="112"/>
      <c r="AAG43" s="112"/>
      <c r="AAH43" s="112"/>
      <c r="AAI43" s="112"/>
      <c r="AAJ43" s="112"/>
      <c r="AAK43" s="112"/>
      <c r="AAL43" s="112"/>
      <c r="AAM43" s="112"/>
      <c r="AAN43" s="112"/>
      <c r="AAO43" s="112"/>
      <c r="AAP43" s="112"/>
      <c r="AAQ43" s="112"/>
      <c r="AAR43" s="112"/>
      <c r="AAS43" s="112"/>
      <c r="AAT43" s="112"/>
      <c r="AAU43" s="112"/>
      <c r="AAV43" s="112"/>
      <c r="AAW43" s="112"/>
      <c r="AAX43" s="112"/>
      <c r="AAY43" s="112"/>
      <c r="AAZ43" s="112"/>
      <c r="ABA43" s="112"/>
      <c r="ABB43" s="112"/>
      <c r="ABC43" s="112"/>
      <c r="ABD43" s="112"/>
      <c r="ABE43" s="112"/>
      <c r="ABF43" s="112"/>
      <c r="ABG43" s="112"/>
      <c r="ABH43" s="112"/>
      <c r="ABI43" s="112"/>
      <c r="ABJ43" s="112"/>
      <c r="ABK43" s="112"/>
      <c r="ABL43" s="112"/>
      <c r="ABM43" s="112"/>
      <c r="ABN43" s="112"/>
      <c r="ABO43" s="112"/>
      <c r="ABP43" s="112"/>
      <c r="ABQ43" s="112"/>
      <c r="ABR43" s="112"/>
      <c r="ABS43" s="112"/>
      <c r="ABT43" s="112"/>
      <c r="ABU43" s="112"/>
      <c r="ABV43" s="112"/>
      <c r="ABW43" s="112"/>
      <c r="ABX43" s="112"/>
      <c r="ABY43" s="112"/>
      <c r="ABZ43" s="112"/>
      <c r="ACA43" s="112"/>
      <c r="ACB43" s="112"/>
      <c r="ACC43" s="112"/>
      <c r="ACD43" s="112"/>
      <c r="ACE43" s="112"/>
      <c r="ACF43" s="112"/>
      <c r="ACG43" s="112"/>
      <c r="ACH43" s="112"/>
      <c r="ACI43" s="112"/>
      <c r="ACJ43" s="112"/>
      <c r="ACK43" s="112"/>
      <c r="ACL43" s="112"/>
      <c r="ACM43" s="112"/>
      <c r="ACN43" s="112"/>
      <c r="ACO43" s="112"/>
      <c r="ACP43" s="112"/>
      <c r="ACQ43" s="112"/>
      <c r="ACR43" s="112"/>
      <c r="ACS43" s="112"/>
      <c r="ACT43" s="112"/>
      <c r="ACU43" s="112"/>
      <c r="ACV43" s="112"/>
      <c r="ACW43" s="112"/>
      <c r="ACX43" s="112"/>
      <c r="ACY43" s="112"/>
      <c r="ACZ43" s="112"/>
      <c r="ADA43" s="112"/>
      <c r="ADB43" s="112"/>
      <c r="ADC43" s="112"/>
      <c r="ADD43" s="112"/>
      <c r="ADE43" s="112"/>
      <c r="ADF43" s="112"/>
      <c r="ADG43" s="112"/>
      <c r="ADH43" s="112"/>
      <c r="ADI43" s="112"/>
      <c r="ADJ43" s="112"/>
      <c r="ADK43" s="112"/>
      <c r="ADL43" s="112"/>
      <c r="ADM43" s="112"/>
      <c r="ADN43" s="112"/>
      <c r="ADO43" s="112"/>
      <c r="ADP43" s="112"/>
      <c r="ADQ43" s="112"/>
      <c r="ADR43" s="112"/>
      <c r="ADS43" s="112"/>
      <c r="ADT43" s="112"/>
      <c r="ADU43" s="112"/>
      <c r="ADV43" s="112"/>
      <c r="ADW43" s="112"/>
      <c r="ADX43" s="112"/>
      <c r="ADY43" s="112"/>
      <c r="ADZ43" s="112"/>
      <c r="AEA43" s="112"/>
      <c r="AEB43" s="112"/>
      <c r="AEC43" s="112"/>
      <c r="AED43" s="112"/>
      <c r="AEE43" s="112"/>
      <c r="AEF43" s="112"/>
      <c r="AEG43" s="112"/>
      <c r="AEH43" s="112"/>
      <c r="AEI43" s="112"/>
      <c r="AEJ43" s="112"/>
      <c r="AEK43" s="112"/>
      <c r="AEL43" s="112"/>
      <c r="AEM43" s="112"/>
      <c r="AEN43" s="112"/>
      <c r="AEO43" s="112"/>
      <c r="AEP43" s="112"/>
      <c r="AEQ43" s="112"/>
      <c r="AER43" s="112"/>
      <c r="AES43" s="112"/>
      <c r="AET43" s="112"/>
      <c r="AEU43" s="112"/>
      <c r="AEV43" s="112"/>
      <c r="AEW43" s="112"/>
      <c r="AEX43" s="112"/>
      <c r="AEY43" s="112"/>
      <c r="AEZ43" s="112"/>
      <c r="AFA43" s="112"/>
      <c r="AFB43" s="112"/>
      <c r="AFC43" s="112"/>
      <c r="AFD43" s="112"/>
      <c r="AFE43" s="112"/>
      <c r="AFF43" s="112"/>
      <c r="AFG43" s="112"/>
      <c r="AFH43" s="112"/>
      <c r="AFI43" s="112"/>
      <c r="AFJ43" s="112"/>
      <c r="AFK43" s="112"/>
      <c r="AFL43" s="112"/>
      <c r="AFM43" s="112"/>
      <c r="AFN43" s="112"/>
      <c r="AFO43" s="112"/>
      <c r="AFP43" s="112"/>
      <c r="AFQ43" s="112"/>
      <c r="AFR43" s="112"/>
      <c r="AFS43" s="112"/>
      <c r="AFT43" s="112"/>
      <c r="AFU43" s="112"/>
      <c r="AFV43" s="112"/>
      <c r="AFW43" s="112"/>
      <c r="AFX43" s="112"/>
      <c r="AFY43" s="112"/>
      <c r="AFZ43" s="112"/>
      <c r="AGA43" s="112"/>
      <c r="AGB43" s="112"/>
      <c r="AGC43" s="112"/>
      <c r="AGD43" s="112"/>
      <c r="AGE43" s="112"/>
      <c r="AGF43" s="112"/>
      <c r="AGG43" s="112"/>
      <c r="AGH43" s="112"/>
      <c r="AGI43" s="112"/>
      <c r="AGJ43" s="112"/>
      <c r="AGK43" s="112"/>
      <c r="AGL43" s="112"/>
      <c r="AGM43" s="112"/>
      <c r="AGN43" s="112"/>
      <c r="AGO43" s="112"/>
      <c r="AGP43" s="112"/>
      <c r="AGQ43" s="112"/>
      <c r="AGR43" s="112"/>
      <c r="AGS43" s="112"/>
      <c r="AGT43" s="112"/>
      <c r="AGU43" s="112"/>
      <c r="AGV43" s="112"/>
      <c r="AGW43" s="112"/>
      <c r="AGX43" s="112"/>
      <c r="AGY43" s="112"/>
      <c r="AGZ43" s="112"/>
      <c r="AHA43" s="112"/>
      <c r="AHB43" s="112"/>
      <c r="AHC43" s="112"/>
      <c r="AHD43" s="112"/>
      <c r="AHE43" s="112"/>
      <c r="AHF43" s="112"/>
      <c r="AHG43" s="112"/>
      <c r="AHH43" s="112"/>
      <c r="AHI43" s="112"/>
      <c r="AHJ43" s="112"/>
      <c r="AHK43" s="112"/>
      <c r="AHL43" s="112"/>
      <c r="AHM43" s="112"/>
      <c r="AHN43" s="112"/>
      <c r="AHO43" s="112"/>
      <c r="AHP43" s="112"/>
      <c r="AHQ43" s="112"/>
      <c r="AHR43" s="112"/>
      <c r="AHS43" s="112"/>
      <c r="AHT43" s="112"/>
      <c r="AHU43" s="112"/>
      <c r="AHV43" s="112"/>
      <c r="AHW43" s="112"/>
      <c r="AHX43" s="112"/>
      <c r="AHY43" s="112"/>
      <c r="AHZ43" s="112"/>
      <c r="AIA43" s="112"/>
      <c r="AIB43" s="112"/>
      <c r="AIC43" s="112"/>
      <c r="AID43" s="112"/>
      <c r="AIE43" s="112"/>
      <c r="AIF43" s="112"/>
      <c r="AIG43" s="112"/>
      <c r="AIH43" s="112"/>
      <c r="AII43" s="112"/>
      <c r="AIJ43" s="112"/>
      <c r="AIK43" s="112"/>
      <c r="AIL43" s="112"/>
      <c r="AIM43" s="112"/>
      <c r="AIN43" s="112"/>
      <c r="AIO43" s="112"/>
      <c r="AIP43" s="112"/>
      <c r="AIQ43" s="112"/>
      <c r="AIR43" s="112"/>
      <c r="AIS43" s="112"/>
      <c r="AIT43" s="112"/>
      <c r="AIU43" s="112"/>
      <c r="AIV43" s="112"/>
      <c r="AIW43" s="112"/>
      <c r="AIX43" s="112"/>
      <c r="AIY43" s="112"/>
      <c r="AIZ43" s="112"/>
      <c r="AJA43" s="112"/>
      <c r="AJB43" s="112"/>
      <c r="AJC43" s="112"/>
      <c r="AJD43" s="112"/>
      <c r="AJE43" s="112"/>
      <c r="AJF43" s="112"/>
      <c r="AJG43" s="112"/>
      <c r="AJH43" s="112"/>
      <c r="AJI43" s="112"/>
      <c r="AJJ43" s="112"/>
      <c r="AJK43" s="112"/>
      <c r="AJL43" s="112"/>
      <c r="AJM43" s="112"/>
      <c r="AJN43" s="112"/>
      <c r="AJO43" s="112"/>
      <c r="AJP43" s="112"/>
      <c r="AJQ43" s="112"/>
      <c r="AJR43" s="112"/>
      <c r="AJS43" s="112"/>
      <c r="AJT43" s="112"/>
      <c r="AJU43" s="112"/>
      <c r="AJV43" s="112"/>
      <c r="AJW43" s="112"/>
      <c r="AJX43" s="112"/>
      <c r="AJY43" s="112"/>
      <c r="AJZ43" s="112"/>
      <c r="AKA43" s="112"/>
      <c r="AKB43" s="112"/>
      <c r="AKC43" s="112"/>
      <c r="AKD43" s="112"/>
      <c r="AKE43" s="112"/>
      <c r="AKF43" s="112"/>
      <c r="AKG43" s="112"/>
      <c r="AKH43" s="112"/>
      <c r="AKI43" s="112"/>
      <c r="AKJ43" s="112"/>
      <c r="AKK43" s="112"/>
      <c r="AKL43" s="112"/>
      <c r="AKM43" s="112"/>
      <c r="AKN43" s="112"/>
      <c r="AKO43" s="112"/>
      <c r="AKP43" s="112"/>
      <c r="AKQ43" s="112"/>
      <c r="AKR43" s="112"/>
      <c r="AKS43" s="112"/>
      <c r="AKT43" s="112"/>
      <c r="AKU43" s="112"/>
      <c r="AKV43" s="112"/>
      <c r="AKW43" s="112"/>
      <c r="AKX43" s="112"/>
      <c r="AKY43" s="112"/>
      <c r="AKZ43" s="112"/>
      <c r="ALA43" s="112"/>
      <c r="ALB43" s="112"/>
      <c r="ALC43" s="112"/>
      <c r="ALD43" s="112"/>
      <c r="ALE43" s="112"/>
      <c r="ALF43" s="112"/>
      <c r="ALG43" s="112"/>
      <c r="ALH43" s="112"/>
      <c r="ALI43" s="112"/>
      <c r="ALJ43" s="112"/>
      <c r="ALK43" s="112"/>
      <c r="ALL43" s="112"/>
      <c r="ALM43" s="112"/>
      <c r="ALN43" s="112"/>
      <c r="ALO43" s="112"/>
      <c r="ALP43" s="112"/>
      <c r="ALQ43" s="112"/>
      <c r="ALR43" s="112"/>
      <c r="ALS43" s="112"/>
      <c r="ALT43" s="112"/>
      <c r="ALU43" s="112"/>
      <c r="ALV43" s="112"/>
      <c r="ALW43" s="112"/>
      <c r="ALX43" s="112"/>
      <c r="ALY43" s="112"/>
      <c r="ALZ43" s="112"/>
      <c r="AMA43" s="112"/>
      <c r="AMB43" s="112"/>
      <c r="AMC43" s="112"/>
      <c r="AMD43" s="112"/>
      <c r="AME43" s="112"/>
      <c r="AMF43" s="112"/>
      <c r="AMG43" s="112"/>
      <c r="AMH43" s="112"/>
      <c r="AMI43" s="112"/>
      <c r="AMJ43" s="112"/>
      <c r="AMK43" s="112"/>
      <c r="AML43" s="112"/>
      <c r="AMM43" s="112"/>
      <c r="AMN43" s="112"/>
      <c r="AMO43" s="112"/>
      <c r="AMP43" s="112"/>
      <c r="AMQ43" s="112"/>
      <c r="AMR43" s="112"/>
      <c r="AMS43" s="112"/>
      <c r="AMT43" s="112"/>
      <c r="AMU43" s="112"/>
      <c r="AMV43" s="112"/>
      <c r="AMW43" s="112"/>
      <c r="AMX43" s="112"/>
      <c r="AMY43" s="112"/>
      <c r="AMZ43" s="112"/>
      <c r="ANA43" s="112"/>
      <c r="ANB43" s="112"/>
      <c r="ANC43" s="112"/>
      <c r="AND43" s="112"/>
      <c r="ANE43" s="112"/>
      <c r="ANF43" s="112"/>
      <c r="ANG43" s="112"/>
      <c r="ANH43" s="112"/>
      <c r="ANI43" s="112"/>
      <c r="ANJ43" s="112"/>
      <c r="ANK43" s="112"/>
      <c r="ANL43" s="112"/>
      <c r="ANM43" s="112"/>
      <c r="ANN43" s="112"/>
      <c r="ANO43" s="112"/>
      <c r="ANP43" s="112"/>
      <c r="ANQ43" s="112"/>
      <c r="ANR43" s="112"/>
      <c r="ANS43" s="112"/>
      <c r="ANT43" s="112"/>
      <c r="ANU43" s="112"/>
      <c r="ANV43" s="112"/>
      <c r="ANW43" s="112"/>
      <c r="ANX43" s="112"/>
      <c r="ANY43" s="112"/>
      <c r="ANZ43" s="112"/>
      <c r="AOA43" s="112"/>
      <c r="AOB43" s="112"/>
      <c r="AOC43" s="112"/>
      <c r="AOD43" s="112"/>
      <c r="AOE43" s="112"/>
      <c r="AOF43" s="112"/>
      <c r="AOG43" s="112"/>
      <c r="AOH43" s="112"/>
      <c r="AOI43" s="112"/>
      <c r="AOJ43" s="112"/>
      <c r="AOK43" s="112"/>
      <c r="AOL43" s="112"/>
      <c r="AOM43" s="112"/>
      <c r="AON43" s="112"/>
      <c r="AOO43" s="112"/>
      <c r="AOP43" s="112"/>
      <c r="AOQ43" s="112"/>
      <c r="AOR43" s="112"/>
      <c r="AOS43" s="112"/>
      <c r="AOT43" s="112"/>
      <c r="AOU43" s="112"/>
      <c r="AOV43" s="112"/>
      <c r="AOW43" s="112"/>
      <c r="AOX43" s="112"/>
      <c r="AOY43" s="112"/>
      <c r="AOZ43" s="112"/>
      <c r="APA43" s="112"/>
      <c r="APB43" s="112"/>
      <c r="APC43" s="112"/>
      <c r="APD43" s="112"/>
      <c r="APE43" s="112"/>
      <c r="APF43" s="112"/>
      <c r="APG43" s="112"/>
      <c r="APH43" s="112"/>
      <c r="API43" s="112"/>
      <c r="APJ43" s="112"/>
      <c r="APK43" s="112"/>
      <c r="APL43" s="112"/>
      <c r="APM43" s="112"/>
      <c r="APN43" s="112"/>
      <c r="APO43" s="112"/>
      <c r="APP43" s="112"/>
      <c r="APQ43" s="112"/>
      <c r="APR43" s="112"/>
      <c r="APS43" s="112"/>
      <c r="APT43" s="112"/>
      <c r="APU43" s="112"/>
      <c r="APV43" s="112"/>
      <c r="APW43" s="112"/>
      <c r="APX43" s="112"/>
      <c r="APY43" s="112"/>
      <c r="APZ43" s="112"/>
      <c r="AQA43" s="112"/>
      <c r="AQB43" s="112"/>
      <c r="AQC43" s="112"/>
      <c r="AQD43" s="112"/>
      <c r="AQE43" s="112"/>
      <c r="AQF43" s="112"/>
      <c r="AQG43" s="112"/>
      <c r="AQH43" s="112"/>
      <c r="AQI43" s="112"/>
      <c r="AQJ43" s="112"/>
      <c r="AQK43" s="112"/>
      <c r="AQL43" s="112"/>
      <c r="AQM43" s="112"/>
      <c r="AQN43" s="112"/>
      <c r="AQO43" s="112"/>
      <c r="AQP43" s="112"/>
      <c r="AQQ43" s="112"/>
      <c r="AQR43" s="112"/>
      <c r="AQS43" s="112"/>
      <c r="AQT43" s="112"/>
      <c r="AQU43" s="112"/>
      <c r="AQV43" s="112"/>
      <c r="AQW43" s="112"/>
      <c r="AQX43" s="112"/>
      <c r="AQY43" s="112"/>
      <c r="AQZ43" s="112"/>
      <c r="ARA43" s="112"/>
      <c r="ARB43" s="112"/>
      <c r="ARC43" s="112"/>
      <c r="ARD43" s="112"/>
      <c r="ARE43" s="112"/>
      <c r="ARF43" s="112"/>
      <c r="ARG43" s="112"/>
      <c r="ARH43" s="112"/>
      <c r="ARI43" s="112"/>
      <c r="ARJ43" s="112"/>
      <c r="ARK43" s="112"/>
      <c r="ARL43" s="112"/>
      <c r="ARM43" s="112"/>
      <c r="ARN43" s="112"/>
      <c r="ARO43" s="112"/>
      <c r="ARP43" s="112"/>
      <c r="ARQ43" s="112"/>
      <c r="ARR43" s="112"/>
      <c r="ARS43" s="112"/>
      <c r="ART43" s="112"/>
      <c r="ARU43" s="112"/>
      <c r="ARV43" s="112"/>
      <c r="ARW43" s="112"/>
      <c r="ARX43" s="112"/>
      <c r="ARY43" s="112"/>
      <c r="ARZ43" s="112"/>
      <c r="ASA43" s="112"/>
      <c r="ASB43" s="112"/>
      <c r="ASC43" s="112"/>
      <c r="ASD43" s="112"/>
      <c r="ASE43" s="112"/>
      <c r="ASF43" s="112"/>
      <c r="ASG43" s="112"/>
      <c r="ASH43" s="112"/>
      <c r="ASI43" s="112"/>
      <c r="ASJ43" s="112"/>
      <c r="ASK43" s="112"/>
      <c r="ASL43" s="112"/>
      <c r="ASM43" s="112"/>
      <c r="ASN43" s="112"/>
      <c r="ASO43" s="112"/>
      <c r="ASP43" s="112"/>
      <c r="ASQ43" s="112"/>
      <c r="ASR43" s="112"/>
      <c r="ASS43" s="112"/>
      <c r="AST43" s="112"/>
      <c r="ASU43" s="112"/>
      <c r="ASV43" s="112"/>
      <c r="ASW43" s="112"/>
      <c r="ASX43" s="112"/>
      <c r="ASY43" s="112"/>
      <c r="ASZ43" s="112"/>
      <c r="ATA43" s="112"/>
      <c r="ATB43" s="112"/>
      <c r="ATC43" s="112"/>
      <c r="ATD43" s="112"/>
      <c r="ATE43" s="112"/>
      <c r="ATF43" s="112"/>
      <c r="ATG43" s="112"/>
      <c r="ATH43" s="112"/>
      <c r="ATI43" s="112"/>
      <c r="ATJ43" s="112"/>
      <c r="ATK43" s="112"/>
      <c r="ATL43" s="112"/>
      <c r="ATM43" s="112"/>
      <c r="ATN43" s="112"/>
      <c r="ATO43" s="112"/>
      <c r="ATP43" s="112"/>
      <c r="ATQ43" s="112"/>
      <c r="ATR43" s="112"/>
      <c r="ATS43" s="112"/>
      <c r="ATT43" s="112"/>
      <c r="ATU43" s="112"/>
      <c r="ATV43" s="112"/>
      <c r="ATW43" s="112"/>
      <c r="ATX43" s="112"/>
      <c r="ATY43" s="112"/>
      <c r="ATZ43" s="112"/>
      <c r="AUA43" s="112"/>
      <c r="AUB43" s="112"/>
      <c r="AUC43" s="112"/>
      <c r="AUD43" s="112"/>
      <c r="AUE43" s="112"/>
      <c r="AUF43" s="112"/>
      <c r="AUG43" s="112"/>
      <c r="AUH43" s="112"/>
      <c r="AUI43" s="112"/>
      <c r="AUJ43" s="112"/>
      <c r="AUK43" s="112"/>
      <c r="AUL43" s="112"/>
      <c r="AUM43" s="112"/>
      <c r="AUN43" s="112"/>
      <c r="AUO43" s="112"/>
      <c r="AUP43" s="112"/>
      <c r="AUQ43" s="112"/>
      <c r="AUR43" s="112"/>
      <c r="AUS43" s="112"/>
      <c r="AUT43" s="112"/>
      <c r="AUU43" s="112"/>
      <c r="AUV43" s="112"/>
      <c r="AUW43" s="112"/>
      <c r="AUX43" s="112"/>
      <c r="AUY43" s="112"/>
      <c r="AUZ43" s="112"/>
      <c r="AVA43" s="112"/>
      <c r="AVB43" s="112"/>
      <c r="AVC43" s="112"/>
      <c r="AVD43" s="112"/>
      <c r="AVE43" s="112"/>
      <c r="AVF43" s="112"/>
      <c r="AVG43" s="112"/>
      <c r="AVH43" s="112"/>
      <c r="AVI43" s="112"/>
      <c r="AVJ43" s="112"/>
      <c r="AVK43" s="112"/>
      <c r="AVL43" s="112"/>
      <c r="AVM43" s="112"/>
      <c r="AVN43" s="112"/>
      <c r="AVO43" s="112"/>
      <c r="AVP43" s="112"/>
      <c r="AVQ43" s="112"/>
      <c r="AVR43" s="112"/>
      <c r="AVS43" s="112"/>
      <c r="AVT43" s="112"/>
      <c r="AVU43" s="112"/>
      <c r="AVV43" s="112"/>
      <c r="AVW43" s="112"/>
      <c r="AVX43" s="112"/>
      <c r="AVY43" s="112"/>
      <c r="AVZ43" s="112"/>
      <c r="AWA43" s="112"/>
      <c r="AWB43" s="112"/>
      <c r="AWC43" s="112"/>
      <c r="AWD43" s="112"/>
      <c r="AWE43" s="112"/>
      <c r="AWF43" s="112"/>
      <c r="AWG43" s="112"/>
      <c r="AWH43" s="112"/>
      <c r="AWI43" s="112"/>
      <c r="AWJ43" s="112"/>
      <c r="AWK43" s="112"/>
      <c r="AWL43" s="112"/>
      <c r="AWM43" s="112"/>
      <c r="AWN43" s="112"/>
      <c r="AWO43" s="112"/>
      <c r="AWP43" s="112"/>
      <c r="AWQ43" s="112"/>
      <c r="AWR43" s="112"/>
      <c r="AWS43" s="112"/>
      <c r="AWT43" s="112"/>
      <c r="AWU43" s="112"/>
      <c r="AWV43" s="112"/>
      <c r="AWW43" s="112"/>
      <c r="AWX43" s="112"/>
      <c r="AWY43" s="112"/>
      <c r="AWZ43" s="112"/>
      <c r="AXA43" s="112"/>
      <c r="AXB43" s="112"/>
      <c r="AXC43" s="112"/>
      <c r="AXD43" s="112"/>
      <c r="AXE43" s="112"/>
      <c r="AXF43" s="112"/>
      <c r="AXG43" s="112"/>
      <c r="AXH43" s="112"/>
      <c r="AXI43" s="112"/>
      <c r="AXJ43" s="112"/>
      <c r="AXK43" s="112"/>
      <c r="AXL43" s="112"/>
      <c r="AXM43" s="112"/>
      <c r="AXN43" s="112"/>
      <c r="AXO43" s="112"/>
      <c r="AXP43" s="112"/>
      <c r="AXQ43" s="112"/>
      <c r="AXR43" s="112"/>
      <c r="AXS43" s="112"/>
      <c r="AXT43" s="112"/>
      <c r="AXU43" s="112"/>
      <c r="AXV43" s="112"/>
      <c r="AXW43" s="112"/>
      <c r="AXX43" s="112"/>
      <c r="AXY43" s="112"/>
      <c r="AXZ43" s="112"/>
      <c r="AYA43" s="112"/>
      <c r="AYB43" s="112"/>
      <c r="AYC43" s="112"/>
      <c r="AYD43" s="112"/>
      <c r="AYE43" s="112"/>
      <c r="AYF43" s="112"/>
      <c r="AYG43" s="112"/>
      <c r="AYH43" s="112"/>
      <c r="AYI43" s="112"/>
      <c r="AYJ43" s="112"/>
      <c r="AYK43" s="112"/>
      <c r="AYL43" s="112"/>
      <c r="AYM43" s="112"/>
      <c r="AYN43" s="112"/>
      <c r="AYO43" s="112"/>
      <c r="AYP43" s="112"/>
      <c r="AYQ43" s="112"/>
      <c r="AYR43" s="112"/>
      <c r="AYS43" s="112"/>
      <c r="AYT43" s="112"/>
      <c r="AYU43" s="112"/>
      <c r="AYV43" s="112"/>
      <c r="AYW43" s="112"/>
      <c r="AYX43" s="112"/>
      <c r="AYY43" s="112"/>
      <c r="AYZ43" s="112"/>
      <c r="AZA43" s="112"/>
      <c r="AZB43" s="112"/>
      <c r="AZC43" s="112"/>
      <c r="AZD43" s="112"/>
      <c r="AZE43" s="112"/>
      <c r="AZF43" s="112"/>
      <c r="AZG43" s="112"/>
      <c r="AZH43" s="112"/>
      <c r="AZI43" s="112"/>
      <c r="AZJ43" s="112"/>
      <c r="AZK43" s="112"/>
      <c r="AZL43" s="112"/>
      <c r="AZM43" s="112"/>
      <c r="AZN43" s="112"/>
      <c r="AZO43" s="112"/>
      <c r="AZP43" s="112"/>
      <c r="AZQ43" s="112"/>
      <c r="AZR43" s="112"/>
      <c r="AZS43" s="112"/>
      <c r="AZT43" s="112"/>
      <c r="AZU43" s="112"/>
      <c r="AZV43" s="112"/>
      <c r="AZW43" s="112"/>
      <c r="AZX43" s="112"/>
      <c r="AZY43" s="112"/>
      <c r="AZZ43" s="112"/>
      <c r="BAA43" s="112"/>
      <c r="BAB43" s="112"/>
      <c r="BAC43" s="112"/>
      <c r="BAD43" s="112"/>
      <c r="BAE43" s="112"/>
      <c r="BAF43" s="112"/>
      <c r="BAG43" s="112"/>
      <c r="BAH43" s="112"/>
      <c r="BAI43" s="112"/>
      <c r="BAJ43" s="112"/>
      <c r="BAK43" s="112"/>
      <c r="BAL43" s="112"/>
      <c r="BAM43" s="112"/>
      <c r="BAN43" s="112"/>
      <c r="BAO43" s="112"/>
      <c r="BAP43" s="112"/>
      <c r="BAQ43" s="112"/>
      <c r="BAR43" s="112"/>
      <c r="BAS43" s="112"/>
      <c r="BAT43" s="112"/>
      <c r="BAU43" s="112"/>
      <c r="BAV43" s="112"/>
    </row>
    <row r="44" spans="1:1400" s="117" customFormat="1" ht="28.5" customHeight="1">
      <c r="A44" s="202">
        <v>1</v>
      </c>
      <c r="B44" s="203" t="s">
        <v>99</v>
      </c>
      <c r="C44" s="204"/>
      <c r="D44" s="203" t="s">
        <v>100</v>
      </c>
      <c r="E44" s="206">
        <v>156000000</v>
      </c>
      <c r="F44" s="207" t="s">
        <v>30</v>
      </c>
      <c r="G44" s="208">
        <v>8.3000000000000007</v>
      </c>
      <c r="H44" s="208">
        <v>5.22</v>
      </c>
      <c r="I44" s="243">
        <v>33116702</v>
      </c>
      <c r="J44" s="225" t="s">
        <v>101</v>
      </c>
      <c r="K44" s="219">
        <f t="shared" si="1"/>
        <v>21.228655128205101</v>
      </c>
      <c r="L44" s="219">
        <f t="shared" si="4"/>
        <v>-16.008655128205099</v>
      </c>
      <c r="M44" s="220">
        <f t="shared" si="5"/>
        <v>122883298</v>
      </c>
      <c r="N44" s="219">
        <f t="shared" si="2"/>
        <v>78.771344871794895</v>
      </c>
      <c r="O44" s="224"/>
      <c r="P44" s="221"/>
      <c r="Q44" s="224"/>
      <c r="R44" s="118"/>
      <c r="S44" s="118"/>
      <c r="T44" s="118"/>
      <c r="U44" s="118"/>
      <c r="V44" s="118"/>
      <c r="W44" s="118"/>
      <c r="X44" s="118"/>
      <c r="Y44" s="118"/>
      <c r="Z44" s="118"/>
      <c r="AA44" s="118"/>
      <c r="AB44" s="118"/>
      <c r="AC44" s="118"/>
      <c r="AD44" s="118"/>
      <c r="AE44" s="118"/>
      <c r="AF44" s="118"/>
      <c r="AG44" s="118"/>
      <c r="AH44" s="118"/>
      <c r="AI44" s="118"/>
      <c r="AJ44" s="118"/>
      <c r="AK44" s="118"/>
      <c r="AL44" s="118"/>
      <c r="AM44" s="118"/>
      <c r="AN44" s="118"/>
      <c r="AO44" s="118"/>
      <c r="AP44" s="118"/>
      <c r="AQ44" s="118"/>
      <c r="AR44" s="118"/>
      <c r="AS44" s="118"/>
      <c r="AT44" s="118"/>
      <c r="AU44" s="118"/>
      <c r="AV44" s="118"/>
      <c r="AW44" s="118"/>
      <c r="AX44" s="118"/>
      <c r="AY44" s="118"/>
      <c r="AZ44" s="118"/>
      <c r="BA44" s="118"/>
      <c r="BB44" s="118"/>
      <c r="BC44" s="118"/>
      <c r="BD44" s="118"/>
      <c r="BE44" s="118"/>
      <c r="BF44" s="118"/>
      <c r="BG44" s="118"/>
      <c r="BH44" s="118"/>
      <c r="BI44" s="118"/>
      <c r="BJ44" s="118"/>
      <c r="BK44" s="118"/>
      <c r="BL44" s="118"/>
      <c r="BM44" s="118"/>
      <c r="BN44" s="118"/>
      <c r="BO44" s="118"/>
      <c r="BP44" s="118"/>
      <c r="BQ44" s="118"/>
      <c r="BR44" s="118"/>
      <c r="BS44" s="118"/>
      <c r="BT44" s="118"/>
      <c r="BU44" s="118"/>
      <c r="BV44" s="118"/>
      <c r="BW44" s="118"/>
      <c r="BX44" s="118"/>
      <c r="BY44" s="118"/>
      <c r="BZ44" s="118"/>
      <c r="CA44" s="118"/>
      <c r="CB44" s="118"/>
      <c r="CC44" s="118"/>
      <c r="CD44" s="118"/>
      <c r="CE44" s="118"/>
      <c r="CF44" s="118"/>
      <c r="CG44" s="118"/>
      <c r="CH44" s="118"/>
      <c r="CI44" s="118"/>
      <c r="CJ44" s="118"/>
      <c r="CK44" s="118"/>
      <c r="CL44" s="118"/>
      <c r="CM44" s="118"/>
      <c r="CN44" s="118"/>
      <c r="CO44" s="118"/>
      <c r="CP44" s="118"/>
      <c r="CQ44" s="118"/>
      <c r="CR44" s="118"/>
      <c r="CS44" s="118"/>
      <c r="CT44" s="118"/>
      <c r="CU44" s="118"/>
      <c r="CV44" s="118"/>
      <c r="CW44" s="118"/>
      <c r="CX44" s="118"/>
      <c r="CY44" s="118"/>
      <c r="CZ44" s="118"/>
      <c r="DA44" s="118"/>
      <c r="DB44" s="118"/>
      <c r="DC44" s="118"/>
      <c r="DD44" s="118"/>
      <c r="DE44" s="118"/>
      <c r="DF44" s="118"/>
      <c r="DG44" s="118"/>
      <c r="DH44" s="118"/>
      <c r="DI44" s="118"/>
      <c r="DJ44" s="118"/>
      <c r="DK44" s="118"/>
      <c r="DL44" s="118"/>
      <c r="DM44" s="118"/>
      <c r="DN44" s="118"/>
      <c r="DO44" s="118"/>
      <c r="DP44" s="118"/>
      <c r="DQ44" s="118"/>
      <c r="DR44" s="118"/>
      <c r="DS44" s="118"/>
      <c r="DT44" s="118"/>
      <c r="DU44" s="118"/>
      <c r="DV44" s="118"/>
      <c r="DW44" s="118"/>
      <c r="DX44" s="118"/>
      <c r="DY44" s="118"/>
      <c r="DZ44" s="118"/>
      <c r="EA44" s="118"/>
      <c r="EB44" s="118"/>
      <c r="EC44" s="118"/>
      <c r="ED44" s="118"/>
      <c r="EE44" s="118"/>
      <c r="EF44" s="118"/>
      <c r="EG44" s="118"/>
      <c r="EH44" s="118"/>
      <c r="EI44" s="118"/>
      <c r="EJ44" s="118"/>
      <c r="EK44" s="118"/>
      <c r="EL44" s="118"/>
      <c r="EM44" s="118"/>
      <c r="EN44" s="118"/>
      <c r="EO44" s="118"/>
      <c r="EP44" s="118"/>
      <c r="EQ44" s="118"/>
      <c r="ER44" s="118"/>
      <c r="ES44" s="118"/>
      <c r="ET44" s="118"/>
      <c r="EU44" s="118"/>
      <c r="EV44" s="118"/>
      <c r="EW44" s="118"/>
      <c r="EX44" s="118"/>
      <c r="EY44" s="118"/>
      <c r="EZ44" s="118"/>
      <c r="FA44" s="118"/>
      <c r="FB44" s="118"/>
      <c r="FC44" s="118"/>
      <c r="FD44" s="118"/>
      <c r="FE44" s="118"/>
      <c r="FF44" s="118"/>
      <c r="FG44" s="118"/>
      <c r="FH44" s="118"/>
      <c r="FI44" s="118"/>
      <c r="FJ44" s="118"/>
      <c r="FK44" s="118"/>
      <c r="FL44" s="118"/>
      <c r="FM44" s="118"/>
      <c r="FN44" s="118"/>
      <c r="FO44" s="118"/>
      <c r="FP44" s="118"/>
      <c r="FQ44" s="118"/>
      <c r="FR44" s="118"/>
      <c r="FS44" s="118"/>
      <c r="FT44" s="118"/>
      <c r="FU44" s="118"/>
      <c r="FV44" s="118"/>
      <c r="FW44" s="118"/>
      <c r="FX44" s="118"/>
      <c r="FY44" s="118"/>
      <c r="FZ44" s="118"/>
      <c r="GA44" s="118"/>
      <c r="GB44" s="118"/>
      <c r="GC44" s="118"/>
      <c r="GD44" s="118"/>
      <c r="GE44" s="118"/>
      <c r="GF44" s="118"/>
      <c r="GG44" s="118"/>
      <c r="GH44" s="118"/>
      <c r="GI44" s="118"/>
      <c r="GJ44" s="118"/>
      <c r="GK44" s="118"/>
      <c r="GL44" s="118"/>
      <c r="GM44" s="118"/>
      <c r="GN44" s="118"/>
      <c r="GO44" s="118"/>
      <c r="GP44" s="118"/>
      <c r="GQ44" s="118"/>
      <c r="GR44" s="118"/>
      <c r="GS44" s="118"/>
      <c r="GT44" s="118"/>
      <c r="GU44" s="118"/>
      <c r="GV44" s="118"/>
      <c r="GW44" s="118"/>
      <c r="GX44" s="118"/>
      <c r="GY44" s="118"/>
      <c r="GZ44" s="118"/>
      <c r="HA44" s="118"/>
      <c r="HB44" s="118"/>
      <c r="HC44" s="118"/>
      <c r="HD44" s="118"/>
      <c r="HE44" s="118"/>
      <c r="HF44" s="118"/>
      <c r="HG44" s="118"/>
      <c r="HH44" s="118"/>
      <c r="HI44" s="118"/>
      <c r="HJ44" s="118"/>
      <c r="HK44" s="118"/>
      <c r="HL44" s="118"/>
      <c r="HM44" s="118"/>
      <c r="HN44" s="118"/>
      <c r="HO44" s="118"/>
      <c r="HP44" s="118"/>
      <c r="HQ44" s="118"/>
      <c r="HR44" s="118"/>
      <c r="HS44" s="118"/>
      <c r="HT44" s="118"/>
      <c r="HU44" s="118"/>
      <c r="HV44" s="118"/>
      <c r="HW44" s="118"/>
      <c r="HX44" s="118"/>
      <c r="HY44" s="118"/>
      <c r="HZ44" s="118"/>
      <c r="IA44" s="118"/>
      <c r="IB44" s="118"/>
      <c r="IC44" s="118"/>
      <c r="ID44" s="118"/>
      <c r="IE44" s="118"/>
      <c r="IF44" s="118"/>
      <c r="IG44" s="118"/>
      <c r="IH44" s="118"/>
      <c r="II44" s="118"/>
      <c r="IJ44" s="118"/>
      <c r="IK44" s="118"/>
      <c r="IL44" s="118"/>
      <c r="IM44" s="118"/>
      <c r="IN44" s="118"/>
      <c r="IO44" s="118"/>
      <c r="IP44" s="118"/>
      <c r="IQ44" s="118"/>
      <c r="IR44" s="118"/>
      <c r="IS44" s="118"/>
      <c r="IT44" s="118"/>
      <c r="IU44" s="118"/>
      <c r="IV44" s="118"/>
      <c r="IW44" s="118"/>
      <c r="IX44" s="118"/>
      <c r="IY44" s="118"/>
      <c r="IZ44" s="118"/>
      <c r="JA44" s="118"/>
      <c r="JB44" s="118"/>
      <c r="JC44" s="118"/>
      <c r="JD44" s="118"/>
      <c r="JE44" s="118"/>
      <c r="JF44" s="118"/>
      <c r="JG44" s="118"/>
      <c r="JH44" s="118"/>
      <c r="JI44" s="118"/>
      <c r="JJ44" s="118"/>
      <c r="JK44" s="118"/>
      <c r="JL44" s="118"/>
      <c r="JM44" s="118"/>
      <c r="JN44" s="118"/>
      <c r="JO44" s="118"/>
      <c r="JP44" s="118"/>
      <c r="JQ44" s="118"/>
      <c r="JR44" s="118"/>
      <c r="JS44" s="118"/>
      <c r="JT44" s="118"/>
      <c r="JU44" s="118"/>
      <c r="JV44" s="118"/>
      <c r="JW44" s="118"/>
      <c r="JX44" s="118"/>
      <c r="JY44" s="118"/>
      <c r="JZ44" s="118"/>
      <c r="KA44" s="118"/>
      <c r="KB44" s="118"/>
      <c r="KC44" s="118"/>
      <c r="KD44" s="118"/>
      <c r="KE44" s="118"/>
      <c r="KF44" s="118"/>
      <c r="KG44" s="118"/>
      <c r="KH44" s="118"/>
      <c r="KI44" s="118"/>
      <c r="KJ44" s="118"/>
      <c r="KK44" s="118"/>
      <c r="KL44" s="118"/>
      <c r="KM44" s="118"/>
      <c r="KN44" s="118"/>
      <c r="KO44" s="118"/>
      <c r="KP44" s="118"/>
      <c r="KQ44" s="118"/>
      <c r="KR44" s="118"/>
      <c r="KS44" s="118"/>
      <c r="KT44" s="118"/>
      <c r="KU44" s="118"/>
      <c r="KV44" s="118"/>
      <c r="KW44" s="118"/>
      <c r="KX44" s="118"/>
      <c r="KY44" s="118"/>
      <c r="KZ44" s="118"/>
      <c r="LA44" s="118"/>
      <c r="LB44" s="118"/>
      <c r="LC44" s="118"/>
      <c r="LD44" s="118"/>
      <c r="LE44" s="118"/>
      <c r="LF44" s="118"/>
      <c r="LG44" s="118"/>
      <c r="LH44" s="118"/>
      <c r="LI44" s="118"/>
      <c r="LJ44" s="118"/>
      <c r="LK44" s="118"/>
      <c r="LL44" s="118"/>
      <c r="LM44" s="118"/>
      <c r="LN44" s="118"/>
      <c r="LO44" s="118"/>
      <c r="LP44" s="118"/>
      <c r="LQ44" s="118"/>
      <c r="LR44" s="118"/>
      <c r="LS44" s="118"/>
      <c r="LT44" s="118"/>
      <c r="LU44" s="118"/>
      <c r="LV44" s="118"/>
      <c r="LW44" s="118"/>
      <c r="LX44" s="118"/>
      <c r="LY44" s="118"/>
      <c r="LZ44" s="118"/>
      <c r="MA44" s="118"/>
      <c r="MB44" s="118"/>
      <c r="MC44" s="118"/>
      <c r="MD44" s="118"/>
      <c r="ME44" s="118"/>
      <c r="MF44" s="118"/>
      <c r="MG44" s="118"/>
      <c r="MH44" s="118"/>
      <c r="MI44" s="118"/>
      <c r="MJ44" s="118"/>
      <c r="MK44" s="118"/>
      <c r="ML44" s="118"/>
      <c r="MM44" s="118"/>
      <c r="MN44" s="118"/>
      <c r="MO44" s="118"/>
      <c r="MP44" s="118"/>
      <c r="MQ44" s="118"/>
      <c r="MR44" s="118"/>
      <c r="MS44" s="118"/>
      <c r="MT44" s="118"/>
      <c r="MU44" s="118"/>
      <c r="MV44" s="118"/>
      <c r="MW44" s="118"/>
      <c r="MX44" s="118"/>
      <c r="MY44" s="118"/>
      <c r="MZ44" s="118"/>
      <c r="NA44" s="118"/>
      <c r="NB44" s="118"/>
      <c r="NC44" s="118"/>
      <c r="ND44" s="118"/>
      <c r="NE44" s="118"/>
      <c r="NF44" s="118"/>
      <c r="NG44" s="118"/>
      <c r="NH44" s="118"/>
      <c r="NI44" s="118"/>
      <c r="NJ44" s="118"/>
      <c r="NK44" s="118"/>
      <c r="NL44" s="118"/>
      <c r="NM44" s="118"/>
      <c r="NN44" s="118"/>
      <c r="NO44" s="118"/>
      <c r="NP44" s="118"/>
      <c r="NQ44" s="118"/>
      <c r="NR44" s="118"/>
      <c r="NS44" s="118"/>
      <c r="NT44" s="118"/>
      <c r="NU44" s="118"/>
      <c r="NV44" s="118"/>
      <c r="NW44" s="118"/>
      <c r="NX44" s="118"/>
      <c r="NY44" s="118"/>
      <c r="NZ44" s="118"/>
      <c r="OA44" s="118"/>
      <c r="OB44" s="118"/>
      <c r="OC44" s="118"/>
      <c r="OD44" s="118"/>
      <c r="OE44" s="118"/>
      <c r="OF44" s="118"/>
      <c r="OG44" s="118"/>
      <c r="OH44" s="118"/>
      <c r="OI44" s="118"/>
      <c r="OJ44" s="118"/>
      <c r="OK44" s="118"/>
      <c r="OL44" s="118"/>
      <c r="OM44" s="118"/>
      <c r="ON44" s="118"/>
      <c r="OO44" s="118"/>
      <c r="OP44" s="118"/>
      <c r="OQ44" s="118"/>
      <c r="OR44" s="118"/>
      <c r="OS44" s="118"/>
      <c r="OT44" s="118"/>
      <c r="OU44" s="118"/>
      <c r="OV44" s="118"/>
      <c r="OW44" s="118"/>
      <c r="OX44" s="118"/>
      <c r="OY44" s="118"/>
      <c r="OZ44" s="118"/>
      <c r="PA44" s="118"/>
      <c r="PB44" s="118"/>
      <c r="PC44" s="118"/>
      <c r="PD44" s="118"/>
      <c r="PE44" s="118"/>
      <c r="PF44" s="118"/>
      <c r="PG44" s="118"/>
      <c r="PH44" s="118"/>
      <c r="PI44" s="118"/>
      <c r="PJ44" s="118"/>
      <c r="PK44" s="118"/>
      <c r="PL44" s="118"/>
      <c r="PM44" s="118"/>
      <c r="PN44" s="118"/>
      <c r="PO44" s="118"/>
      <c r="PP44" s="118"/>
      <c r="PQ44" s="118"/>
      <c r="PR44" s="118"/>
      <c r="PS44" s="118"/>
      <c r="PT44" s="118"/>
      <c r="PU44" s="118"/>
      <c r="PV44" s="118"/>
      <c r="PW44" s="118"/>
      <c r="PX44" s="118"/>
      <c r="PY44" s="118"/>
      <c r="PZ44" s="118"/>
      <c r="QA44" s="118"/>
      <c r="QB44" s="118"/>
      <c r="QC44" s="118"/>
      <c r="QD44" s="118"/>
      <c r="QE44" s="118"/>
      <c r="QF44" s="118"/>
      <c r="QG44" s="118"/>
      <c r="QH44" s="118"/>
      <c r="QI44" s="118"/>
      <c r="QJ44" s="118"/>
      <c r="QK44" s="118"/>
      <c r="QL44" s="118"/>
      <c r="QM44" s="118"/>
      <c r="QN44" s="118"/>
      <c r="QO44" s="118"/>
      <c r="QP44" s="118"/>
      <c r="QQ44" s="118"/>
      <c r="QR44" s="118"/>
      <c r="QS44" s="118"/>
      <c r="QT44" s="118"/>
      <c r="QU44" s="118"/>
      <c r="QV44" s="118"/>
      <c r="QW44" s="118"/>
      <c r="QX44" s="118"/>
      <c r="QY44" s="118"/>
      <c r="QZ44" s="118"/>
      <c r="RA44" s="118"/>
      <c r="RB44" s="118"/>
      <c r="RC44" s="118"/>
      <c r="RD44" s="118"/>
      <c r="RE44" s="118"/>
      <c r="RF44" s="118"/>
      <c r="RG44" s="118"/>
      <c r="RH44" s="118"/>
      <c r="RI44" s="118"/>
      <c r="RJ44" s="118"/>
      <c r="RK44" s="118"/>
      <c r="RL44" s="118"/>
      <c r="RM44" s="118"/>
      <c r="RN44" s="118"/>
      <c r="RO44" s="118"/>
      <c r="RP44" s="118"/>
      <c r="RQ44" s="118"/>
      <c r="RR44" s="118"/>
      <c r="RS44" s="118"/>
      <c r="RT44" s="118"/>
      <c r="RU44" s="118"/>
      <c r="RV44" s="118"/>
      <c r="RW44" s="118"/>
      <c r="RX44" s="118"/>
      <c r="RY44" s="118"/>
      <c r="RZ44" s="118"/>
      <c r="SA44" s="118"/>
      <c r="SB44" s="118"/>
      <c r="SC44" s="118"/>
      <c r="SD44" s="118"/>
      <c r="SE44" s="118"/>
      <c r="SF44" s="118"/>
      <c r="SG44" s="118"/>
      <c r="SH44" s="118"/>
      <c r="SI44" s="118"/>
      <c r="SJ44" s="118"/>
      <c r="SK44" s="118"/>
      <c r="SL44" s="118"/>
      <c r="SM44" s="118"/>
      <c r="SN44" s="118"/>
      <c r="SO44" s="118"/>
      <c r="SP44" s="118"/>
      <c r="SQ44" s="118"/>
      <c r="SR44" s="118"/>
      <c r="SS44" s="118"/>
      <c r="ST44" s="118"/>
      <c r="SU44" s="118"/>
      <c r="SV44" s="118"/>
      <c r="SW44" s="118"/>
      <c r="SX44" s="118"/>
      <c r="SY44" s="118"/>
      <c r="SZ44" s="118"/>
      <c r="TA44" s="118"/>
      <c r="TB44" s="118"/>
      <c r="TC44" s="118"/>
      <c r="TD44" s="118"/>
      <c r="TE44" s="118"/>
      <c r="TF44" s="118"/>
      <c r="TG44" s="118"/>
      <c r="TH44" s="118"/>
      <c r="TI44" s="118"/>
      <c r="TJ44" s="118"/>
      <c r="TK44" s="118"/>
      <c r="TL44" s="118"/>
      <c r="TM44" s="118"/>
      <c r="TN44" s="118"/>
      <c r="TO44" s="118"/>
      <c r="TP44" s="118"/>
      <c r="TQ44" s="118"/>
      <c r="TR44" s="118"/>
      <c r="TS44" s="118"/>
      <c r="TT44" s="118"/>
      <c r="TU44" s="118"/>
      <c r="TV44" s="118"/>
      <c r="TW44" s="118"/>
      <c r="TX44" s="118"/>
      <c r="TY44" s="118"/>
      <c r="TZ44" s="118"/>
      <c r="UA44" s="118"/>
      <c r="UB44" s="118"/>
      <c r="UC44" s="118"/>
      <c r="UD44" s="118"/>
      <c r="UE44" s="118"/>
      <c r="UF44" s="118"/>
      <c r="UG44" s="118"/>
      <c r="UH44" s="118"/>
      <c r="UI44" s="118"/>
      <c r="UJ44" s="118"/>
      <c r="UK44" s="118"/>
      <c r="UL44" s="118"/>
      <c r="UM44" s="118"/>
      <c r="UN44" s="118"/>
      <c r="UO44" s="118"/>
      <c r="UP44" s="118"/>
      <c r="UQ44" s="118"/>
      <c r="UR44" s="118"/>
      <c r="US44" s="118"/>
      <c r="UT44" s="118"/>
      <c r="UU44" s="118"/>
      <c r="UV44" s="118"/>
      <c r="UW44" s="118"/>
      <c r="UX44" s="118"/>
      <c r="UY44" s="118"/>
      <c r="UZ44" s="118"/>
      <c r="VA44" s="118"/>
      <c r="VB44" s="118"/>
      <c r="VC44" s="118"/>
      <c r="VD44" s="118"/>
      <c r="VE44" s="118"/>
      <c r="VF44" s="118"/>
      <c r="VG44" s="118"/>
      <c r="VH44" s="118"/>
      <c r="VI44" s="118"/>
      <c r="VJ44" s="118"/>
      <c r="VK44" s="118"/>
      <c r="VL44" s="118"/>
      <c r="VM44" s="118"/>
      <c r="VN44" s="118"/>
      <c r="VO44" s="118"/>
      <c r="VP44" s="118"/>
      <c r="VQ44" s="118"/>
      <c r="VR44" s="118"/>
      <c r="VS44" s="118"/>
      <c r="VT44" s="118"/>
      <c r="VU44" s="118"/>
      <c r="VV44" s="118"/>
      <c r="VW44" s="118"/>
      <c r="VX44" s="118"/>
      <c r="VY44" s="118"/>
      <c r="VZ44" s="118"/>
      <c r="WA44" s="118"/>
      <c r="WB44" s="118"/>
      <c r="WC44" s="118"/>
      <c r="WD44" s="118"/>
      <c r="WE44" s="118"/>
      <c r="WF44" s="118"/>
      <c r="WG44" s="118"/>
      <c r="WH44" s="118"/>
      <c r="WI44" s="118"/>
      <c r="WJ44" s="118"/>
      <c r="WK44" s="118"/>
      <c r="WL44" s="118"/>
      <c r="WM44" s="118"/>
      <c r="WN44" s="118"/>
      <c r="WO44" s="118"/>
      <c r="WP44" s="118"/>
      <c r="WQ44" s="118"/>
      <c r="WR44" s="118"/>
      <c r="WS44" s="118"/>
      <c r="WT44" s="118"/>
      <c r="WU44" s="118"/>
      <c r="WV44" s="118"/>
      <c r="WW44" s="118"/>
      <c r="WX44" s="118"/>
      <c r="WY44" s="118"/>
      <c r="WZ44" s="118"/>
      <c r="XA44" s="118"/>
      <c r="XB44" s="118"/>
      <c r="XC44" s="118"/>
      <c r="XD44" s="118"/>
      <c r="XE44" s="118"/>
      <c r="XF44" s="118"/>
      <c r="XG44" s="118"/>
      <c r="XH44" s="118"/>
      <c r="XI44" s="118"/>
      <c r="XJ44" s="118"/>
      <c r="XK44" s="118"/>
      <c r="XL44" s="118"/>
      <c r="XM44" s="118"/>
      <c r="XN44" s="118"/>
      <c r="XO44" s="118"/>
      <c r="XP44" s="118"/>
      <c r="XQ44" s="118"/>
      <c r="XR44" s="118"/>
      <c r="XS44" s="118"/>
      <c r="XT44" s="118"/>
      <c r="XU44" s="118"/>
      <c r="XV44" s="118"/>
      <c r="XW44" s="118"/>
      <c r="XX44" s="118"/>
      <c r="XY44" s="118"/>
      <c r="XZ44" s="118"/>
      <c r="YA44" s="118"/>
      <c r="YB44" s="118"/>
      <c r="YC44" s="118"/>
      <c r="YD44" s="118"/>
      <c r="YE44" s="118"/>
      <c r="YF44" s="118"/>
      <c r="YG44" s="118"/>
      <c r="YH44" s="118"/>
      <c r="YI44" s="118"/>
      <c r="YJ44" s="118"/>
      <c r="YK44" s="118"/>
      <c r="YL44" s="118"/>
      <c r="YM44" s="118"/>
      <c r="YN44" s="118"/>
      <c r="YO44" s="118"/>
      <c r="YP44" s="118"/>
      <c r="YQ44" s="118"/>
      <c r="YR44" s="118"/>
      <c r="YS44" s="118"/>
      <c r="YT44" s="118"/>
      <c r="YU44" s="118"/>
      <c r="YV44" s="118"/>
      <c r="YW44" s="118"/>
      <c r="YX44" s="118"/>
      <c r="YY44" s="118"/>
      <c r="YZ44" s="118"/>
      <c r="ZA44" s="118"/>
      <c r="ZB44" s="118"/>
      <c r="ZC44" s="118"/>
      <c r="ZD44" s="118"/>
      <c r="ZE44" s="118"/>
      <c r="ZF44" s="118"/>
      <c r="ZG44" s="118"/>
      <c r="ZH44" s="118"/>
      <c r="ZI44" s="118"/>
      <c r="ZJ44" s="118"/>
      <c r="ZK44" s="118"/>
      <c r="ZL44" s="118"/>
      <c r="ZM44" s="118"/>
      <c r="ZN44" s="118"/>
      <c r="ZO44" s="118"/>
      <c r="ZP44" s="118"/>
      <c r="ZQ44" s="118"/>
      <c r="ZR44" s="118"/>
      <c r="ZS44" s="118"/>
      <c r="ZT44" s="118"/>
      <c r="ZU44" s="118"/>
      <c r="ZV44" s="118"/>
      <c r="ZW44" s="118"/>
      <c r="ZX44" s="118"/>
      <c r="ZY44" s="118"/>
      <c r="ZZ44" s="118"/>
      <c r="AAA44" s="118"/>
      <c r="AAB44" s="118"/>
      <c r="AAC44" s="118"/>
      <c r="AAD44" s="118"/>
      <c r="AAE44" s="118"/>
      <c r="AAF44" s="118"/>
      <c r="AAG44" s="118"/>
      <c r="AAH44" s="118"/>
      <c r="AAI44" s="118"/>
      <c r="AAJ44" s="118"/>
      <c r="AAK44" s="118"/>
      <c r="AAL44" s="118"/>
      <c r="AAM44" s="118"/>
      <c r="AAN44" s="118"/>
      <c r="AAO44" s="118"/>
      <c r="AAP44" s="118"/>
      <c r="AAQ44" s="118"/>
      <c r="AAR44" s="118"/>
      <c r="AAS44" s="118"/>
      <c r="AAT44" s="118"/>
      <c r="AAU44" s="118"/>
      <c r="AAV44" s="118"/>
      <c r="AAW44" s="118"/>
      <c r="AAX44" s="118"/>
      <c r="AAY44" s="118"/>
      <c r="AAZ44" s="118"/>
      <c r="ABA44" s="118"/>
      <c r="ABB44" s="118"/>
      <c r="ABC44" s="118"/>
      <c r="ABD44" s="118"/>
      <c r="ABE44" s="118"/>
      <c r="ABF44" s="118"/>
      <c r="ABG44" s="118"/>
      <c r="ABH44" s="118"/>
      <c r="ABI44" s="118"/>
      <c r="ABJ44" s="118"/>
      <c r="ABK44" s="118"/>
      <c r="ABL44" s="118"/>
      <c r="ABM44" s="118"/>
      <c r="ABN44" s="118"/>
      <c r="ABO44" s="118"/>
      <c r="ABP44" s="118"/>
      <c r="ABQ44" s="118"/>
      <c r="ABR44" s="118"/>
      <c r="ABS44" s="118"/>
      <c r="ABT44" s="118"/>
      <c r="ABU44" s="118"/>
      <c r="ABV44" s="118"/>
      <c r="ABW44" s="118"/>
      <c r="ABX44" s="118"/>
      <c r="ABY44" s="118"/>
      <c r="ABZ44" s="118"/>
      <c r="ACA44" s="118"/>
      <c r="ACB44" s="118"/>
      <c r="ACC44" s="118"/>
      <c r="ACD44" s="118"/>
      <c r="ACE44" s="118"/>
      <c r="ACF44" s="118"/>
      <c r="ACG44" s="118"/>
      <c r="ACH44" s="118"/>
      <c r="ACI44" s="118"/>
      <c r="ACJ44" s="118"/>
      <c r="ACK44" s="118"/>
      <c r="ACL44" s="118"/>
      <c r="ACM44" s="118"/>
      <c r="ACN44" s="118"/>
      <c r="ACO44" s="118"/>
      <c r="ACP44" s="118"/>
      <c r="ACQ44" s="118"/>
      <c r="ACR44" s="118"/>
      <c r="ACS44" s="118"/>
      <c r="ACT44" s="118"/>
      <c r="ACU44" s="118"/>
      <c r="ACV44" s="118"/>
      <c r="ACW44" s="118"/>
      <c r="ACX44" s="118"/>
      <c r="ACY44" s="118"/>
      <c r="ACZ44" s="118"/>
      <c r="ADA44" s="118"/>
      <c r="ADB44" s="118"/>
      <c r="ADC44" s="118"/>
      <c r="ADD44" s="118"/>
      <c r="ADE44" s="118"/>
      <c r="ADF44" s="118"/>
      <c r="ADG44" s="118"/>
      <c r="ADH44" s="118"/>
      <c r="ADI44" s="118"/>
      <c r="ADJ44" s="118"/>
      <c r="ADK44" s="118"/>
      <c r="ADL44" s="118"/>
      <c r="ADM44" s="118"/>
      <c r="ADN44" s="118"/>
      <c r="ADO44" s="118"/>
      <c r="ADP44" s="118"/>
      <c r="ADQ44" s="118"/>
      <c r="ADR44" s="118"/>
      <c r="ADS44" s="118"/>
      <c r="ADT44" s="118"/>
      <c r="ADU44" s="118"/>
      <c r="ADV44" s="118"/>
      <c r="ADW44" s="118"/>
      <c r="ADX44" s="118"/>
      <c r="ADY44" s="118"/>
      <c r="ADZ44" s="118"/>
      <c r="AEA44" s="118"/>
      <c r="AEB44" s="118"/>
      <c r="AEC44" s="118"/>
      <c r="AED44" s="118"/>
      <c r="AEE44" s="118"/>
      <c r="AEF44" s="118"/>
      <c r="AEG44" s="118"/>
      <c r="AEH44" s="118"/>
      <c r="AEI44" s="118"/>
      <c r="AEJ44" s="118"/>
      <c r="AEK44" s="118"/>
      <c r="AEL44" s="118"/>
      <c r="AEM44" s="118"/>
      <c r="AEN44" s="118"/>
      <c r="AEO44" s="118"/>
      <c r="AEP44" s="118"/>
      <c r="AEQ44" s="118"/>
      <c r="AER44" s="118"/>
      <c r="AES44" s="118"/>
      <c r="AET44" s="118"/>
      <c r="AEU44" s="118"/>
      <c r="AEV44" s="118"/>
      <c r="AEW44" s="118"/>
      <c r="AEX44" s="118"/>
      <c r="AEY44" s="118"/>
      <c r="AEZ44" s="118"/>
      <c r="AFA44" s="118"/>
      <c r="AFB44" s="118"/>
      <c r="AFC44" s="118"/>
      <c r="AFD44" s="118"/>
      <c r="AFE44" s="118"/>
      <c r="AFF44" s="118"/>
      <c r="AFG44" s="118"/>
      <c r="AFH44" s="118"/>
      <c r="AFI44" s="118"/>
      <c r="AFJ44" s="118"/>
      <c r="AFK44" s="118"/>
      <c r="AFL44" s="118"/>
      <c r="AFM44" s="118"/>
      <c r="AFN44" s="118"/>
      <c r="AFO44" s="118"/>
      <c r="AFP44" s="118"/>
      <c r="AFQ44" s="118"/>
      <c r="AFR44" s="118"/>
      <c r="AFS44" s="118"/>
      <c r="AFT44" s="118"/>
      <c r="AFU44" s="118"/>
      <c r="AFV44" s="118"/>
      <c r="AFW44" s="118"/>
      <c r="AFX44" s="118"/>
      <c r="AFY44" s="118"/>
      <c r="AFZ44" s="118"/>
      <c r="AGA44" s="118"/>
      <c r="AGB44" s="118"/>
      <c r="AGC44" s="118"/>
      <c r="AGD44" s="118"/>
      <c r="AGE44" s="118"/>
      <c r="AGF44" s="118"/>
      <c r="AGG44" s="118"/>
      <c r="AGH44" s="118"/>
      <c r="AGI44" s="118"/>
      <c r="AGJ44" s="118"/>
      <c r="AGK44" s="118"/>
      <c r="AGL44" s="118"/>
      <c r="AGM44" s="118"/>
      <c r="AGN44" s="118"/>
      <c r="AGO44" s="118"/>
      <c r="AGP44" s="118"/>
      <c r="AGQ44" s="118"/>
      <c r="AGR44" s="118"/>
      <c r="AGS44" s="118"/>
      <c r="AGT44" s="118"/>
      <c r="AGU44" s="118"/>
      <c r="AGV44" s="118"/>
      <c r="AGW44" s="118"/>
      <c r="AGX44" s="118"/>
      <c r="AGY44" s="118"/>
      <c r="AGZ44" s="118"/>
      <c r="AHA44" s="118"/>
      <c r="AHB44" s="118"/>
      <c r="AHC44" s="118"/>
      <c r="AHD44" s="118"/>
      <c r="AHE44" s="118"/>
      <c r="AHF44" s="118"/>
      <c r="AHG44" s="118"/>
      <c r="AHH44" s="118"/>
      <c r="AHI44" s="118"/>
      <c r="AHJ44" s="118"/>
      <c r="AHK44" s="118"/>
      <c r="AHL44" s="118"/>
      <c r="AHM44" s="118"/>
      <c r="AHN44" s="118"/>
      <c r="AHO44" s="118"/>
      <c r="AHP44" s="118"/>
      <c r="AHQ44" s="118"/>
      <c r="AHR44" s="118"/>
      <c r="AHS44" s="118"/>
      <c r="AHT44" s="118"/>
      <c r="AHU44" s="118"/>
      <c r="AHV44" s="118"/>
      <c r="AHW44" s="118"/>
      <c r="AHX44" s="118"/>
      <c r="AHY44" s="118"/>
      <c r="AHZ44" s="118"/>
      <c r="AIA44" s="118"/>
      <c r="AIB44" s="118"/>
      <c r="AIC44" s="118"/>
      <c r="AID44" s="118"/>
      <c r="AIE44" s="118"/>
      <c r="AIF44" s="118"/>
      <c r="AIG44" s="118"/>
      <c r="AIH44" s="118"/>
      <c r="AII44" s="118"/>
      <c r="AIJ44" s="118"/>
      <c r="AIK44" s="118"/>
      <c r="AIL44" s="118"/>
      <c r="AIM44" s="118"/>
      <c r="AIN44" s="118"/>
      <c r="AIO44" s="118"/>
      <c r="AIP44" s="118"/>
      <c r="AIQ44" s="118"/>
      <c r="AIR44" s="118"/>
      <c r="AIS44" s="118"/>
      <c r="AIT44" s="118"/>
      <c r="AIU44" s="118"/>
      <c r="AIV44" s="118"/>
      <c r="AIW44" s="118"/>
      <c r="AIX44" s="118"/>
      <c r="AIY44" s="118"/>
      <c r="AIZ44" s="118"/>
      <c r="AJA44" s="118"/>
      <c r="AJB44" s="118"/>
      <c r="AJC44" s="118"/>
      <c r="AJD44" s="118"/>
      <c r="AJE44" s="118"/>
      <c r="AJF44" s="118"/>
      <c r="AJG44" s="118"/>
      <c r="AJH44" s="118"/>
      <c r="AJI44" s="118"/>
      <c r="AJJ44" s="118"/>
      <c r="AJK44" s="118"/>
      <c r="AJL44" s="118"/>
      <c r="AJM44" s="118"/>
      <c r="AJN44" s="118"/>
      <c r="AJO44" s="118"/>
      <c r="AJP44" s="118"/>
      <c r="AJQ44" s="118"/>
      <c r="AJR44" s="118"/>
      <c r="AJS44" s="118"/>
      <c r="AJT44" s="118"/>
      <c r="AJU44" s="118"/>
      <c r="AJV44" s="118"/>
      <c r="AJW44" s="118"/>
      <c r="AJX44" s="118"/>
      <c r="AJY44" s="118"/>
      <c r="AJZ44" s="118"/>
      <c r="AKA44" s="118"/>
      <c r="AKB44" s="118"/>
      <c r="AKC44" s="118"/>
      <c r="AKD44" s="118"/>
      <c r="AKE44" s="118"/>
      <c r="AKF44" s="118"/>
      <c r="AKG44" s="118"/>
      <c r="AKH44" s="118"/>
      <c r="AKI44" s="118"/>
      <c r="AKJ44" s="118"/>
      <c r="AKK44" s="118"/>
      <c r="AKL44" s="118"/>
      <c r="AKM44" s="118"/>
      <c r="AKN44" s="118"/>
      <c r="AKO44" s="118"/>
      <c r="AKP44" s="118"/>
      <c r="AKQ44" s="118"/>
      <c r="AKR44" s="118"/>
      <c r="AKS44" s="118"/>
      <c r="AKT44" s="118"/>
      <c r="AKU44" s="118"/>
      <c r="AKV44" s="118"/>
      <c r="AKW44" s="118"/>
      <c r="AKX44" s="118"/>
      <c r="AKY44" s="118"/>
      <c r="AKZ44" s="118"/>
      <c r="ALA44" s="118"/>
      <c r="ALB44" s="118"/>
      <c r="ALC44" s="118"/>
      <c r="ALD44" s="118"/>
      <c r="ALE44" s="118"/>
      <c r="ALF44" s="118"/>
      <c r="ALG44" s="118"/>
      <c r="ALH44" s="118"/>
      <c r="ALI44" s="118"/>
      <c r="ALJ44" s="118"/>
      <c r="ALK44" s="118"/>
      <c r="ALL44" s="118"/>
      <c r="ALM44" s="118"/>
      <c r="ALN44" s="118"/>
      <c r="ALO44" s="118"/>
      <c r="ALP44" s="118"/>
      <c r="ALQ44" s="118"/>
      <c r="ALR44" s="118"/>
      <c r="ALS44" s="118"/>
      <c r="ALT44" s="118"/>
      <c r="ALU44" s="118"/>
      <c r="ALV44" s="118"/>
      <c r="ALW44" s="118"/>
      <c r="ALX44" s="118"/>
      <c r="ALY44" s="118"/>
      <c r="ALZ44" s="118"/>
      <c r="AMA44" s="118"/>
      <c r="AMB44" s="118"/>
      <c r="AMC44" s="118"/>
      <c r="AMD44" s="118"/>
      <c r="AME44" s="118"/>
      <c r="AMF44" s="118"/>
      <c r="AMG44" s="118"/>
      <c r="AMH44" s="118"/>
      <c r="AMI44" s="118"/>
      <c r="AMJ44" s="118"/>
      <c r="AMK44" s="118"/>
      <c r="AML44" s="118"/>
      <c r="AMM44" s="118"/>
      <c r="AMN44" s="118"/>
      <c r="AMO44" s="118"/>
      <c r="AMP44" s="118"/>
      <c r="AMQ44" s="118"/>
      <c r="AMR44" s="118"/>
      <c r="AMS44" s="118"/>
      <c r="AMT44" s="118"/>
      <c r="AMU44" s="118"/>
      <c r="AMV44" s="118"/>
      <c r="AMW44" s="118"/>
      <c r="AMX44" s="118"/>
      <c r="AMY44" s="118"/>
      <c r="AMZ44" s="118"/>
      <c r="ANA44" s="118"/>
      <c r="ANB44" s="118"/>
      <c r="ANC44" s="118"/>
      <c r="AND44" s="118"/>
      <c r="ANE44" s="118"/>
      <c r="ANF44" s="118"/>
      <c r="ANG44" s="118"/>
      <c r="ANH44" s="118"/>
      <c r="ANI44" s="118"/>
      <c r="ANJ44" s="118"/>
      <c r="ANK44" s="118"/>
      <c r="ANL44" s="118"/>
      <c r="ANM44" s="118"/>
      <c r="ANN44" s="118"/>
      <c r="ANO44" s="118"/>
      <c r="ANP44" s="118"/>
      <c r="ANQ44" s="118"/>
      <c r="ANR44" s="118"/>
      <c r="ANS44" s="118"/>
      <c r="ANT44" s="118"/>
      <c r="ANU44" s="118"/>
      <c r="ANV44" s="118"/>
      <c r="ANW44" s="118"/>
      <c r="ANX44" s="118"/>
      <c r="ANY44" s="118"/>
      <c r="ANZ44" s="118"/>
      <c r="AOA44" s="118"/>
      <c r="AOB44" s="118"/>
      <c r="AOC44" s="118"/>
      <c r="AOD44" s="118"/>
      <c r="AOE44" s="118"/>
      <c r="AOF44" s="118"/>
      <c r="AOG44" s="118"/>
      <c r="AOH44" s="118"/>
      <c r="AOI44" s="118"/>
      <c r="AOJ44" s="118"/>
      <c r="AOK44" s="118"/>
      <c r="AOL44" s="118"/>
      <c r="AOM44" s="118"/>
      <c r="AON44" s="118"/>
      <c r="AOO44" s="118"/>
      <c r="AOP44" s="118"/>
      <c r="AOQ44" s="118"/>
      <c r="AOR44" s="118"/>
      <c r="AOS44" s="118"/>
      <c r="AOT44" s="118"/>
      <c r="AOU44" s="118"/>
      <c r="AOV44" s="118"/>
      <c r="AOW44" s="118"/>
      <c r="AOX44" s="118"/>
      <c r="AOY44" s="118"/>
      <c r="AOZ44" s="118"/>
      <c r="APA44" s="118"/>
      <c r="APB44" s="118"/>
      <c r="APC44" s="118"/>
      <c r="APD44" s="118"/>
      <c r="APE44" s="118"/>
      <c r="APF44" s="118"/>
      <c r="APG44" s="118"/>
      <c r="APH44" s="118"/>
      <c r="API44" s="118"/>
      <c r="APJ44" s="118"/>
      <c r="APK44" s="118"/>
      <c r="APL44" s="118"/>
      <c r="APM44" s="118"/>
      <c r="APN44" s="118"/>
      <c r="APO44" s="118"/>
      <c r="APP44" s="118"/>
      <c r="APQ44" s="118"/>
      <c r="APR44" s="118"/>
      <c r="APS44" s="118"/>
      <c r="APT44" s="118"/>
      <c r="APU44" s="118"/>
      <c r="APV44" s="118"/>
      <c r="APW44" s="118"/>
      <c r="APX44" s="118"/>
      <c r="APY44" s="118"/>
      <c r="APZ44" s="118"/>
      <c r="AQA44" s="118"/>
      <c r="AQB44" s="118"/>
      <c r="AQC44" s="118"/>
      <c r="AQD44" s="118"/>
      <c r="AQE44" s="118"/>
      <c r="AQF44" s="118"/>
      <c r="AQG44" s="118"/>
      <c r="AQH44" s="118"/>
      <c r="AQI44" s="118"/>
      <c r="AQJ44" s="118"/>
      <c r="AQK44" s="118"/>
      <c r="AQL44" s="118"/>
      <c r="AQM44" s="118"/>
      <c r="AQN44" s="118"/>
      <c r="AQO44" s="118"/>
      <c r="AQP44" s="118"/>
      <c r="AQQ44" s="118"/>
      <c r="AQR44" s="118"/>
      <c r="AQS44" s="118"/>
      <c r="AQT44" s="118"/>
      <c r="AQU44" s="118"/>
      <c r="AQV44" s="118"/>
      <c r="AQW44" s="118"/>
      <c r="AQX44" s="118"/>
      <c r="AQY44" s="118"/>
      <c r="AQZ44" s="118"/>
      <c r="ARA44" s="118"/>
      <c r="ARB44" s="118"/>
      <c r="ARC44" s="118"/>
      <c r="ARD44" s="118"/>
      <c r="ARE44" s="118"/>
      <c r="ARF44" s="118"/>
      <c r="ARG44" s="118"/>
      <c r="ARH44" s="118"/>
      <c r="ARI44" s="118"/>
      <c r="ARJ44" s="118"/>
      <c r="ARK44" s="118"/>
      <c r="ARL44" s="118"/>
      <c r="ARM44" s="118"/>
      <c r="ARN44" s="118"/>
      <c r="ARO44" s="118"/>
      <c r="ARP44" s="118"/>
      <c r="ARQ44" s="118"/>
      <c r="ARR44" s="118"/>
      <c r="ARS44" s="118"/>
      <c r="ART44" s="118"/>
      <c r="ARU44" s="118"/>
      <c r="ARV44" s="118"/>
      <c r="ARW44" s="118"/>
      <c r="ARX44" s="118"/>
      <c r="ARY44" s="118"/>
      <c r="ARZ44" s="118"/>
      <c r="ASA44" s="118"/>
      <c r="ASB44" s="118"/>
      <c r="ASC44" s="118"/>
      <c r="ASD44" s="118"/>
      <c r="ASE44" s="118"/>
      <c r="ASF44" s="118"/>
      <c r="ASG44" s="118"/>
      <c r="ASH44" s="118"/>
      <c r="ASI44" s="118"/>
      <c r="ASJ44" s="118"/>
      <c r="ASK44" s="118"/>
      <c r="ASL44" s="118"/>
      <c r="ASM44" s="118"/>
      <c r="ASN44" s="118"/>
      <c r="ASO44" s="118"/>
      <c r="ASP44" s="118"/>
      <c r="ASQ44" s="118"/>
      <c r="ASR44" s="118"/>
      <c r="ASS44" s="118"/>
      <c r="AST44" s="118"/>
      <c r="ASU44" s="118"/>
      <c r="ASV44" s="118"/>
      <c r="ASW44" s="118"/>
      <c r="ASX44" s="118"/>
      <c r="ASY44" s="118"/>
      <c r="ASZ44" s="118"/>
      <c r="ATA44" s="118"/>
      <c r="ATB44" s="118"/>
      <c r="ATC44" s="118"/>
      <c r="ATD44" s="118"/>
      <c r="ATE44" s="118"/>
      <c r="ATF44" s="118"/>
      <c r="ATG44" s="118"/>
      <c r="ATH44" s="118"/>
      <c r="ATI44" s="118"/>
      <c r="ATJ44" s="118"/>
      <c r="ATK44" s="118"/>
      <c r="ATL44" s="118"/>
      <c r="ATM44" s="118"/>
      <c r="ATN44" s="118"/>
      <c r="ATO44" s="118"/>
      <c r="ATP44" s="118"/>
      <c r="ATQ44" s="118"/>
      <c r="ATR44" s="118"/>
      <c r="ATS44" s="118"/>
      <c r="ATT44" s="118"/>
      <c r="ATU44" s="118"/>
      <c r="ATV44" s="118"/>
      <c r="ATW44" s="118"/>
      <c r="ATX44" s="118"/>
      <c r="ATY44" s="118"/>
      <c r="ATZ44" s="118"/>
      <c r="AUA44" s="118"/>
      <c r="AUB44" s="118"/>
      <c r="AUC44" s="118"/>
      <c r="AUD44" s="118"/>
      <c r="AUE44" s="118"/>
      <c r="AUF44" s="118"/>
      <c r="AUG44" s="118"/>
      <c r="AUH44" s="118"/>
      <c r="AUI44" s="118"/>
      <c r="AUJ44" s="118"/>
      <c r="AUK44" s="118"/>
      <c r="AUL44" s="118"/>
      <c r="AUM44" s="118"/>
      <c r="AUN44" s="118"/>
      <c r="AUO44" s="118"/>
      <c r="AUP44" s="118"/>
      <c r="AUQ44" s="118"/>
      <c r="AUR44" s="118"/>
      <c r="AUS44" s="118"/>
      <c r="AUT44" s="118"/>
      <c r="AUU44" s="118"/>
      <c r="AUV44" s="118"/>
      <c r="AUW44" s="118"/>
      <c r="AUX44" s="118"/>
      <c r="AUY44" s="118"/>
      <c r="AUZ44" s="118"/>
      <c r="AVA44" s="118"/>
      <c r="AVB44" s="118"/>
      <c r="AVC44" s="118"/>
      <c r="AVD44" s="118"/>
      <c r="AVE44" s="118"/>
      <c r="AVF44" s="118"/>
      <c r="AVG44" s="118"/>
      <c r="AVH44" s="118"/>
      <c r="AVI44" s="118"/>
      <c r="AVJ44" s="118"/>
      <c r="AVK44" s="118"/>
      <c r="AVL44" s="118"/>
      <c r="AVM44" s="118"/>
      <c r="AVN44" s="118"/>
      <c r="AVO44" s="118"/>
      <c r="AVP44" s="118"/>
      <c r="AVQ44" s="118"/>
      <c r="AVR44" s="118"/>
      <c r="AVS44" s="118"/>
      <c r="AVT44" s="118"/>
      <c r="AVU44" s="118"/>
      <c r="AVV44" s="118"/>
      <c r="AVW44" s="118"/>
      <c r="AVX44" s="118"/>
      <c r="AVY44" s="118"/>
      <c r="AVZ44" s="118"/>
      <c r="AWA44" s="118"/>
      <c r="AWB44" s="118"/>
      <c r="AWC44" s="118"/>
      <c r="AWD44" s="118"/>
      <c r="AWE44" s="118"/>
      <c r="AWF44" s="118"/>
      <c r="AWG44" s="118"/>
      <c r="AWH44" s="118"/>
      <c r="AWI44" s="118"/>
      <c r="AWJ44" s="118"/>
      <c r="AWK44" s="118"/>
      <c r="AWL44" s="118"/>
      <c r="AWM44" s="118"/>
      <c r="AWN44" s="118"/>
      <c r="AWO44" s="118"/>
      <c r="AWP44" s="118"/>
      <c r="AWQ44" s="118"/>
      <c r="AWR44" s="118"/>
      <c r="AWS44" s="118"/>
      <c r="AWT44" s="118"/>
      <c r="AWU44" s="118"/>
      <c r="AWV44" s="118"/>
      <c r="AWW44" s="118"/>
      <c r="AWX44" s="118"/>
      <c r="AWY44" s="118"/>
      <c r="AWZ44" s="118"/>
      <c r="AXA44" s="118"/>
      <c r="AXB44" s="118"/>
      <c r="AXC44" s="118"/>
      <c r="AXD44" s="118"/>
      <c r="AXE44" s="118"/>
      <c r="AXF44" s="118"/>
      <c r="AXG44" s="118"/>
      <c r="AXH44" s="118"/>
      <c r="AXI44" s="118"/>
      <c r="AXJ44" s="118"/>
      <c r="AXK44" s="118"/>
      <c r="AXL44" s="118"/>
      <c r="AXM44" s="118"/>
      <c r="AXN44" s="118"/>
      <c r="AXO44" s="118"/>
      <c r="AXP44" s="118"/>
      <c r="AXQ44" s="118"/>
      <c r="AXR44" s="118"/>
      <c r="AXS44" s="118"/>
      <c r="AXT44" s="118"/>
      <c r="AXU44" s="118"/>
      <c r="AXV44" s="118"/>
      <c r="AXW44" s="118"/>
      <c r="AXX44" s="118"/>
      <c r="AXY44" s="118"/>
      <c r="AXZ44" s="118"/>
      <c r="AYA44" s="118"/>
      <c r="AYB44" s="118"/>
      <c r="AYC44" s="118"/>
      <c r="AYD44" s="118"/>
      <c r="AYE44" s="118"/>
      <c r="AYF44" s="118"/>
      <c r="AYG44" s="118"/>
      <c r="AYH44" s="118"/>
      <c r="AYI44" s="118"/>
      <c r="AYJ44" s="118"/>
      <c r="AYK44" s="118"/>
      <c r="AYL44" s="118"/>
      <c r="AYM44" s="118"/>
      <c r="AYN44" s="118"/>
      <c r="AYO44" s="118"/>
      <c r="AYP44" s="118"/>
      <c r="AYQ44" s="118"/>
      <c r="AYR44" s="118"/>
      <c r="AYS44" s="118"/>
      <c r="AYT44" s="118"/>
      <c r="AYU44" s="118"/>
      <c r="AYV44" s="118"/>
      <c r="AYW44" s="118"/>
      <c r="AYX44" s="118"/>
      <c r="AYY44" s="118"/>
      <c r="AYZ44" s="118"/>
      <c r="AZA44" s="118"/>
      <c r="AZB44" s="118"/>
      <c r="AZC44" s="118"/>
      <c r="AZD44" s="118"/>
      <c r="AZE44" s="118"/>
      <c r="AZF44" s="118"/>
      <c r="AZG44" s="118"/>
      <c r="AZH44" s="118"/>
      <c r="AZI44" s="118"/>
      <c r="AZJ44" s="118"/>
      <c r="AZK44" s="118"/>
      <c r="AZL44" s="118"/>
      <c r="AZM44" s="118"/>
      <c r="AZN44" s="118"/>
      <c r="AZO44" s="118"/>
      <c r="AZP44" s="118"/>
      <c r="AZQ44" s="118"/>
      <c r="AZR44" s="118"/>
      <c r="AZS44" s="118"/>
      <c r="AZT44" s="118"/>
      <c r="AZU44" s="118"/>
      <c r="AZV44" s="118"/>
      <c r="AZW44" s="118"/>
      <c r="AZX44" s="118"/>
      <c r="AZY44" s="118"/>
      <c r="AZZ44" s="118"/>
      <c r="BAA44" s="118"/>
      <c r="BAB44" s="118"/>
      <c r="BAC44" s="118"/>
      <c r="BAD44" s="118"/>
      <c r="BAE44" s="118"/>
      <c r="BAF44" s="118"/>
      <c r="BAG44" s="118"/>
      <c r="BAH44" s="118"/>
      <c r="BAI44" s="118"/>
      <c r="BAJ44" s="118"/>
      <c r="BAK44" s="118"/>
      <c r="BAL44" s="118"/>
      <c r="BAM44" s="118"/>
      <c r="BAN44" s="118"/>
      <c r="BAO44" s="118"/>
      <c r="BAP44" s="118"/>
      <c r="BAQ44" s="118"/>
      <c r="BAR44" s="118"/>
      <c r="BAS44" s="118"/>
      <c r="BAT44" s="118"/>
      <c r="BAU44" s="118"/>
      <c r="BAV44" s="118"/>
    </row>
    <row r="45" spans="1:1400" s="117" customFormat="1" ht="27.75" customHeight="1">
      <c r="A45" s="202">
        <v>2</v>
      </c>
      <c r="B45" s="203" t="s">
        <v>102</v>
      </c>
      <c r="C45" s="204"/>
      <c r="D45" s="203" t="s">
        <v>103</v>
      </c>
      <c r="E45" s="206">
        <v>484820670</v>
      </c>
      <c r="F45" s="207" t="s">
        <v>30</v>
      </c>
      <c r="G45" s="208">
        <f t="shared" si="3"/>
        <v>5</v>
      </c>
      <c r="H45" s="208">
        <v>5</v>
      </c>
      <c r="I45" s="243">
        <v>121200000</v>
      </c>
      <c r="J45" s="219">
        <f t="shared" si="0"/>
        <v>24.998934141978701</v>
      </c>
      <c r="K45" s="219">
        <f t="shared" si="1"/>
        <v>24.998934141978701</v>
      </c>
      <c r="L45" s="219">
        <f t="shared" si="4"/>
        <v>-19.998934141978701</v>
      </c>
      <c r="M45" s="220">
        <f t="shared" si="5"/>
        <v>363620670</v>
      </c>
      <c r="N45" s="219">
        <f t="shared" si="2"/>
        <v>75.001065858021306</v>
      </c>
      <c r="O45" s="224"/>
      <c r="P45" s="221"/>
      <c r="Q45" s="224"/>
      <c r="R45" s="118"/>
      <c r="S45" s="118"/>
      <c r="T45" s="118"/>
      <c r="U45" s="118"/>
      <c r="V45" s="118"/>
      <c r="W45" s="118"/>
      <c r="X45" s="118"/>
      <c r="Y45" s="118"/>
      <c r="Z45" s="118"/>
      <c r="AA45" s="118"/>
      <c r="AB45" s="118"/>
      <c r="AC45" s="118"/>
      <c r="AD45" s="118"/>
      <c r="AE45" s="118"/>
      <c r="AF45" s="118"/>
      <c r="AG45" s="118"/>
      <c r="AH45" s="118"/>
      <c r="AI45" s="118"/>
      <c r="AJ45" s="118"/>
      <c r="AK45" s="118"/>
      <c r="AL45" s="118"/>
      <c r="AM45" s="118"/>
      <c r="AN45" s="118"/>
      <c r="AO45" s="118"/>
      <c r="AP45" s="118"/>
      <c r="AQ45" s="118"/>
      <c r="AR45" s="118"/>
      <c r="AS45" s="118"/>
      <c r="AT45" s="118"/>
      <c r="AU45" s="118"/>
      <c r="AV45" s="118"/>
      <c r="AW45" s="118"/>
      <c r="AX45" s="118"/>
      <c r="AY45" s="118"/>
      <c r="AZ45" s="118"/>
      <c r="BA45" s="118"/>
      <c r="BB45" s="118"/>
      <c r="BC45" s="118"/>
      <c r="BD45" s="118"/>
      <c r="BE45" s="118"/>
      <c r="BF45" s="118"/>
      <c r="BG45" s="118"/>
      <c r="BH45" s="118"/>
      <c r="BI45" s="118"/>
      <c r="BJ45" s="118"/>
      <c r="BK45" s="118"/>
      <c r="BL45" s="118"/>
      <c r="BM45" s="118"/>
      <c r="BN45" s="118"/>
      <c r="BO45" s="118"/>
      <c r="BP45" s="118"/>
      <c r="BQ45" s="118"/>
      <c r="BR45" s="118"/>
      <c r="BS45" s="118"/>
      <c r="BT45" s="118"/>
      <c r="BU45" s="118"/>
      <c r="BV45" s="118"/>
      <c r="BW45" s="118"/>
      <c r="BX45" s="118"/>
      <c r="BY45" s="118"/>
      <c r="BZ45" s="118"/>
      <c r="CA45" s="118"/>
      <c r="CB45" s="118"/>
      <c r="CC45" s="118"/>
      <c r="CD45" s="118"/>
      <c r="CE45" s="118"/>
      <c r="CF45" s="118"/>
      <c r="CG45" s="118"/>
      <c r="CH45" s="118"/>
      <c r="CI45" s="118"/>
      <c r="CJ45" s="118"/>
      <c r="CK45" s="118"/>
      <c r="CL45" s="118"/>
      <c r="CM45" s="118"/>
      <c r="CN45" s="118"/>
      <c r="CO45" s="118"/>
      <c r="CP45" s="118"/>
      <c r="CQ45" s="118"/>
      <c r="CR45" s="118"/>
      <c r="CS45" s="118"/>
      <c r="CT45" s="118"/>
      <c r="CU45" s="118"/>
      <c r="CV45" s="118"/>
      <c r="CW45" s="118"/>
      <c r="CX45" s="118"/>
      <c r="CY45" s="118"/>
      <c r="CZ45" s="118"/>
      <c r="DA45" s="118"/>
      <c r="DB45" s="118"/>
      <c r="DC45" s="118"/>
      <c r="DD45" s="118"/>
      <c r="DE45" s="118"/>
      <c r="DF45" s="118"/>
      <c r="DG45" s="118"/>
      <c r="DH45" s="118"/>
      <c r="DI45" s="118"/>
      <c r="DJ45" s="118"/>
      <c r="DK45" s="118"/>
      <c r="DL45" s="118"/>
      <c r="DM45" s="118"/>
      <c r="DN45" s="118"/>
      <c r="DO45" s="118"/>
      <c r="DP45" s="118"/>
      <c r="DQ45" s="118"/>
      <c r="DR45" s="118"/>
      <c r="DS45" s="118"/>
      <c r="DT45" s="118"/>
      <c r="DU45" s="118"/>
      <c r="DV45" s="118"/>
      <c r="DW45" s="118"/>
      <c r="DX45" s="118"/>
      <c r="DY45" s="118"/>
      <c r="DZ45" s="118"/>
      <c r="EA45" s="118"/>
      <c r="EB45" s="118"/>
      <c r="EC45" s="118"/>
      <c r="ED45" s="118"/>
      <c r="EE45" s="118"/>
      <c r="EF45" s="118"/>
      <c r="EG45" s="118"/>
      <c r="EH45" s="118"/>
      <c r="EI45" s="118"/>
      <c r="EJ45" s="118"/>
      <c r="EK45" s="118"/>
      <c r="EL45" s="118"/>
      <c r="EM45" s="118"/>
      <c r="EN45" s="118"/>
      <c r="EO45" s="118"/>
      <c r="EP45" s="118"/>
      <c r="EQ45" s="118"/>
      <c r="ER45" s="118"/>
      <c r="ES45" s="118"/>
      <c r="ET45" s="118"/>
      <c r="EU45" s="118"/>
      <c r="EV45" s="118"/>
      <c r="EW45" s="118"/>
      <c r="EX45" s="118"/>
      <c r="EY45" s="118"/>
      <c r="EZ45" s="118"/>
      <c r="FA45" s="118"/>
      <c r="FB45" s="118"/>
      <c r="FC45" s="118"/>
      <c r="FD45" s="118"/>
      <c r="FE45" s="118"/>
      <c r="FF45" s="118"/>
      <c r="FG45" s="118"/>
      <c r="FH45" s="118"/>
      <c r="FI45" s="118"/>
      <c r="FJ45" s="118"/>
      <c r="FK45" s="118"/>
      <c r="FL45" s="118"/>
      <c r="FM45" s="118"/>
      <c r="FN45" s="118"/>
      <c r="FO45" s="118"/>
      <c r="FP45" s="118"/>
      <c r="FQ45" s="118"/>
      <c r="FR45" s="118"/>
      <c r="FS45" s="118"/>
      <c r="FT45" s="118"/>
      <c r="FU45" s="118"/>
      <c r="FV45" s="118"/>
      <c r="FW45" s="118"/>
      <c r="FX45" s="118"/>
      <c r="FY45" s="118"/>
      <c r="FZ45" s="118"/>
      <c r="GA45" s="118"/>
      <c r="GB45" s="118"/>
      <c r="GC45" s="118"/>
      <c r="GD45" s="118"/>
      <c r="GE45" s="118"/>
      <c r="GF45" s="118"/>
      <c r="GG45" s="118"/>
      <c r="GH45" s="118"/>
      <c r="GI45" s="118"/>
      <c r="GJ45" s="118"/>
      <c r="GK45" s="118"/>
      <c r="GL45" s="118"/>
      <c r="GM45" s="118"/>
      <c r="GN45" s="118"/>
      <c r="GO45" s="118"/>
      <c r="GP45" s="118"/>
      <c r="GQ45" s="118"/>
      <c r="GR45" s="118"/>
      <c r="GS45" s="118"/>
      <c r="GT45" s="118"/>
      <c r="GU45" s="118"/>
      <c r="GV45" s="118"/>
      <c r="GW45" s="118"/>
      <c r="GX45" s="118"/>
      <c r="GY45" s="118"/>
      <c r="GZ45" s="118"/>
      <c r="HA45" s="118"/>
      <c r="HB45" s="118"/>
      <c r="HC45" s="118"/>
      <c r="HD45" s="118"/>
      <c r="HE45" s="118"/>
      <c r="HF45" s="118"/>
      <c r="HG45" s="118"/>
      <c r="HH45" s="118"/>
      <c r="HI45" s="118"/>
      <c r="HJ45" s="118"/>
      <c r="HK45" s="118"/>
      <c r="HL45" s="118"/>
      <c r="HM45" s="118"/>
      <c r="HN45" s="118"/>
      <c r="HO45" s="118"/>
      <c r="HP45" s="118"/>
      <c r="HQ45" s="118"/>
      <c r="HR45" s="118"/>
      <c r="HS45" s="118"/>
      <c r="HT45" s="118"/>
      <c r="HU45" s="118"/>
      <c r="HV45" s="118"/>
      <c r="HW45" s="118"/>
      <c r="HX45" s="118"/>
      <c r="HY45" s="118"/>
      <c r="HZ45" s="118"/>
      <c r="IA45" s="118"/>
      <c r="IB45" s="118"/>
      <c r="IC45" s="118"/>
      <c r="ID45" s="118"/>
      <c r="IE45" s="118"/>
      <c r="IF45" s="118"/>
      <c r="IG45" s="118"/>
      <c r="IH45" s="118"/>
      <c r="II45" s="118"/>
      <c r="IJ45" s="118"/>
      <c r="IK45" s="118"/>
      <c r="IL45" s="118"/>
      <c r="IM45" s="118"/>
      <c r="IN45" s="118"/>
      <c r="IO45" s="118"/>
      <c r="IP45" s="118"/>
      <c r="IQ45" s="118"/>
      <c r="IR45" s="118"/>
      <c r="IS45" s="118"/>
      <c r="IT45" s="118"/>
      <c r="IU45" s="118"/>
      <c r="IV45" s="118"/>
      <c r="IW45" s="118"/>
      <c r="IX45" s="118"/>
      <c r="IY45" s="118"/>
      <c r="IZ45" s="118"/>
      <c r="JA45" s="118"/>
      <c r="JB45" s="118"/>
      <c r="JC45" s="118"/>
      <c r="JD45" s="118"/>
      <c r="JE45" s="118"/>
      <c r="JF45" s="118"/>
      <c r="JG45" s="118"/>
      <c r="JH45" s="118"/>
      <c r="JI45" s="118"/>
      <c r="JJ45" s="118"/>
      <c r="JK45" s="118"/>
      <c r="JL45" s="118"/>
      <c r="JM45" s="118"/>
      <c r="JN45" s="118"/>
      <c r="JO45" s="118"/>
      <c r="JP45" s="118"/>
      <c r="JQ45" s="118"/>
      <c r="JR45" s="118"/>
      <c r="JS45" s="118"/>
      <c r="JT45" s="118"/>
      <c r="JU45" s="118"/>
      <c r="JV45" s="118"/>
      <c r="JW45" s="118"/>
      <c r="JX45" s="118"/>
      <c r="JY45" s="118"/>
      <c r="JZ45" s="118"/>
      <c r="KA45" s="118"/>
      <c r="KB45" s="118"/>
      <c r="KC45" s="118"/>
      <c r="KD45" s="118"/>
      <c r="KE45" s="118"/>
      <c r="KF45" s="118"/>
      <c r="KG45" s="118"/>
      <c r="KH45" s="118"/>
      <c r="KI45" s="118"/>
      <c r="KJ45" s="118"/>
      <c r="KK45" s="118"/>
      <c r="KL45" s="118"/>
      <c r="KM45" s="118"/>
      <c r="KN45" s="118"/>
      <c r="KO45" s="118"/>
      <c r="KP45" s="118"/>
      <c r="KQ45" s="118"/>
      <c r="KR45" s="118"/>
      <c r="KS45" s="118"/>
      <c r="KT45" s="118"/>
      <c r="KU45" s="118"/>
      <c r="KV45" s="118"/>
      <c r="KW45" s="118"/>
      <c r="KX45" s="118"/>
      <c r="KY45" s="118"/>
      <c r="KZ45" s="118"/>
      <c r="LA45" s="118"/>
      <c r="LB45" s="118"/>
      <c r="LC45" s="118"/>
      <c r="LD45" s="118"/>
      <c r="LE45" s="118"/>
      <c r="LF45" s="118"/>
      <c r="LG45" s="118"/>
      <c r="LH45" s="118"/>
      <c r="LI45" s="118"/>
      <c r="LJ45" s="118"/>
      <c r="LK45" s="118"/>
      <c r="LL45" s="118"/>
      <c r="LM45" s="118"/>
      <c r="LN45" s="118"/>
      <c r="LO45" s="118"/>
      <c r="LP45" s="118"/>
      <c r="LQ45" s="118"/>
      <c r="LR45" s="118"/>
      <c r="LS45" s="118"/>
      <c r="LT45" s="118"/>
      <c r="LU45" s="118"/>
      <c r="LV45" s="118"/>
      <c r="LW45" s="118"/>
      <c r="LX45" s="118"/>
      <c r="LY45" s="118"/>
      <c r="LZ45" s="118"/>
      <c r="MA45" s="118"/>
      <c r="MB45" s="118"/>
      <c r="MC45" s="118"/>
      <c r="MD45" s="118"/>
      <c r="ME45" s="118"/>
      <c r="MF45" s="118"/>
      <c r="MG45" s="118"/>
      <c r="MH45" s="118"/>
      <c r="MI45" s="118"/>
      <c r="MJ45" s="118"/>
      <c r="MK45" s="118"/>
      <c r="ML45" s="118"/>
      <c r="MM45" s="118"/>
      <c r="MN45" s="118"/>
      <c r="MO45" s="118"/>
      <c r="MP45" s="118"/>
      <c r="MQ45" s="118"/>
      <c r="MR45" s="118"/>
      <c r="MS45" s="118"/>
      <c r="MT45" s="118"/>
      <c r="MU45" s="118"/>
      <c r="MV45" s="118"/>
      <c r="MW45" s="118"/>
      <c r="MX45" s="118"/>
      <c r="MY45" s="118"/>
      <c r="MZ45" s="118"/>
      <c r="NA45" s="118"/>
      <c r="NB45" s="118"/>
      <c r="NC45" s="118"/>
      <c r="ND45" s="118"/>
      <c r="NE45" s="118"/>
      <c r="NF45" s="118"/>
      <c r="NG45" s="118"/>
      <c r="NH45" s="118"/>
      <c r="NI45" s="118"/>
      <c r="NJ45" s="118"/>
      <c r="NK45" s="118"/>
      <c r="NL45" s="118"/>
      <c r="NM45" s="118"/>
      <c r="NN45" s="118"/>
      <c r="NO45" s="118"/>
      <c r="NP45" s="118"/>
      <c r="NQ45" s="118"/>
      <c r="NR45" s="118"/>
      <c r="NS45" s="118"/>
      <c r="NT45" s="118"/>
      <c r="NU45" s="118"/>
      <c r="NV45" s="118"/>
      <c r="NW45" s="118"/>
      <c r="NX45" s="118"/>
      <c r="NY45" s="118"/>
      <c r="NZ45" s="118"/>
      <c r="OA45" s="118"/>
      <c r="OB45" s="118"/>
      <c r="OC45" s="118"/>
      <c r="OD45" s="118"/>
      <c r="OE45" s="118"/>
      <c r="OF45" s="118"/>
      <c r="OG45" s="118"/>
      <c r="OH45" s="118"/>
      <c r="OI45" s="118"/>
      <c r="OJ45" s="118"/>
      <c r="OK45" s="118"/>
      <c r="OL45" s="118"/>
      <c r="OM45" s="118"/>
      <c r="ON45" s="118"/>
      <c r="OO45" s="118"/>
      <c r="OP45" s="118"/>
      <c r="OQ45" s="118"/>
      <c r="OR45" s="118"/>
      <c r="OS45" s="118"/>
      <c r="OT45" s="118"/>
      <c r="OU45" s="118"/>
      <c r="OV45" s="118"/>
      <c r="OW45" s="118"/>
      <c r="OX45" s="118"/>
      <c r="OY45" s="118"/>
      <c r="OZ45" s="118"/>
      <c r="PA45" s="118"/>
      <c r="PB45" s="118"/>
      <c r="PC45" s="118"/>
      <c r="PD45" s="118"/>
      <c r="PE45" s="118"/>
      <c r="PF45" s="118"/>
      <c r="PG45" s="118"/>
      <c r="PH45" s="118"/>
      <c r="PI45" s="118"/>
      <c r="PJ45" s="118"/>
      <c r="PK45" s="118"/>
      <c r="PL45" s="118"/>
      <c r="PM45" s="118"/>
      <c r="PN45" s="118"/>
      <c r="PO45" s="118"/>
      <c r="PP45" s="118"/>
      <c r="PQ45" s="118"/>
      <c r="PR45" s="118"/>
      <c r="PS45" s="118"/>
      <c r="PT45" s="118"/>
      <c r="PU45" s="118"/>
      <c r="PV45" s="118"/>
      <c r="PW45" s="118"/>
      <c r="PX45" s="118"/>
      <c r="PY45" s="118"/>
      <c r="PZ45" s="118"/>
      <c r="QA45" s="118"/>
      <c r="QB45" s="118"/>
      <c r="QC45" s="118"/>
      <c r="QD45" s="118"/>
      <c r="QE45" s="118"/>
      <c r="QF45" s="118"/>
      <c r="QG45" s="118"/>
      <c r="QH45" s="118"/>
      <c r="QI45" s="118"/>
      <c r="QJ45" s="118"/>
      <c r="QK45" s="118"/>
      <c r="QL45" s="118"/>
      <c r="QM45" s="118"/>
      <c r="QN45" s="118"/>
      <c r="QO45" s="118"/>
      <c r="QP45" s="118"/>
      <c r="QQ45" s="118"/>
      <c r="QR45" s="118"/>
      <c r="QS45" s="118"/>
      <c r="QT45" s="118"/>
      <c r="QU45" s="118"/>
      <c r="QV45" s="118"/>
      <c r="QW45" s="118"/>
      <c r="QX45" s="118"/>
      <c r="QY45" s="118"/>
      <c r="QZ45" s="118"/>
      <c r="RA45" s="118"/>
      <c r="RB45" s="118"/>
      <c r="RC45" s="118"/>
      <c r="RD45" s="118"/>
      <c r="RE45" s="118"/>
      <c r="RF45" s="118"/>
      <c r="RG45" s="118"/>
      <c r="RH45" s="118"/>
      <c r="RI45" s="118"/>
      <c r="RJ45" s="118"/>
      <c r="RK45" s="118"/>
      <c r="RL45" s="118"/>
      <c r="RM45" s="118"/>
      <c r="RN45" s="118"/>
      <c r="RO45" s="118"/>
      <c r="RP45" s="118"/>
      <c r="RQ45" s="118"/>
      <c r="RR45" s="118"/>
      <c r="RS45" s="118"/>
      <c r="RT45" s="118"/>
      <c r="RU45" s="118"/>
      <c r="RV45" s="118"/>
      <c r="RW45" s="118"/>
      <c r="RX45" s="118"/>
      <c r="RY45" s="118"/>
      <c r="RZ45" s="118"/>
      <c r="SA45" s="118"/>
      <c r="SB45" s="118"/>
      <c r="SC45" s="118"/>
      <c r="SD45" s="118"/>
      <c r="SE45" s="118"/>
      <c r="SF45" s="118"/>
      <c r="SG45" s="118"/>
      <c r="SH45" s="118"/>
      <c r="SI45" s="118"/>
      <c r="SJ45" s="118"/>
      <c r="SK45" s="118"/>
      <c r="SL45" s="118"/>
      <c r="SM45" s="118"/>
      <c r="SN45" s="118"/>
      <c r="SO45" s="118"/>
      <c r="SP45" s="118"/>
      <c r="SQ45" s="118"/>
      <c r="SR45" s="118"/>
      <c r="SS45" s="118"/>
      <c r="ST45" s="118"/>
      <c r="SU45" s="118"/>
      <c r="SV45" s="118"/>
      <c r="SW45" s="118"/>
      <c r="SX45" s="118"/>
      <c r="SY45" s="118"/>
      <c r="SZ45" s="118"/>
      <c r="TA45" s="118"/>
      <c r="TB45" s="118"/>
      <c r="TC45" s="118"/>
      <c r="TD45" s="118"/>
      <c r="TE45" s="118"/>
      <c r="TF45" s="118"/>
      <c r="TG45" s="118"/>
      <c r="TH45" s="118"/>
      <c r="TI45" s="118"/>
      <c r="TJ45" s="118"/>
      <c r="TK45" s="118"/>
      <c r="TL45" s="118"/>
      <c r="TM45" s="118"/>
      <c r="TN45" s="118"/>
      <c r="TO45" s="118"/>
      <c r="TP45" s="118"/>
      <c r="TQ45" s="118"/>
      <c r="TR45" s="118"/>
      <c r="TS45" s="118"/>
      <c r="TT45" s="118"/>
      <c r="TU45" s="118"/>
      <c r="TV45" s="118"/>
      <c r="TW45" s="118"/>
      <c r="TX45" s="118"/>
      <c r="TY45" s="118"/>
      <c r="TZ45" s="118"/>
      <c r="UA45" s="118"/>
      <c r="UB45" s="118"/>
      <c r="UC45" s="118"/>
      <c r="UD45" s="118"/>
      <c r="UE45" s="118"/>
      <c r="UF45" s="118"/>
      <c r="UG45" s="118"/>
      <c r="UH45" s="118"/>
      <c r="UI45" s="118"/>
      <c r="UJ45" s="118"/>
      <c r="UK45" s="118"/>
      <c r="UL45" s="118"/>
      <c r="UM45" s="118"/>
      <c r="UN45" s="118"/>
      <c r="UO45" s="118"/>
      <c r="UP45" s="118"/>
      <c r="UQ45" s="118"/>
      <c r="UR45" s="118"/>
      <c r="US45" s="118"/>
      <c r="UT45" s="118"/>
      <c r="UU45" s="118"/>
      <c r="UV45" s="118"/>
      <c r="UW45" s="118"/>
      <c r="UX45" s="118"/>
      <c r="UY45" s="118"/>
      <c r="UZ45" s="118"/>
      <c r="VA45" s="118"/>
      <c r="VB45" s="118"/>
      <c r="VC45" s="118"/>
      <c r="VD45" s="118"/>
      <c r="VE45" s="118"/>
      <c r="VF45" s="118"/>
      <c r="VG45" s="118"/>
      <c r="VH45" s="118"/>
      <c r="VI45" s="118"/>
      <c r="VJ45" s="118"/>
      <c r="VK45" s="118"/>
      <c r="VL45" s="118"/>
      <c r="VM45" s="118"/>
      <c r="VN45" s="118"/>
      <c r="VO45" s="118"/>
      <c r="VP45" s="118"/>
      <c r="VQ45" s="118"/>
      <c r="VR45" s="118"/>
      <c r="VS45" s="118"/>
      <c r="VT45" s="118"/>
      <c r="VU45" s="118"/>
      <c r="VV45" s="118"/>
      <c r="VW45" s="118"/>
      <c r="VX45" s="118"/>
      <c r="VY45" s="118"/>
      <c r="VZ45" s="118"/>
      <c r="WA45" s="118"/>
      <c r="WB45" s="118"/>
      <c r="WC45" s="118"/>
      <c r="WD45" s="118"/>
      <c r="WE45" s="118"/>
      <c r="WF45" s="118"/>
      <c r="WG45" s="118"/>
      <c r="WH45" s="118"/>
      <c r="WI45" s="118"/>
      <c r="WJ45" s="118"/>
      <c r="WK45" s="118"/>
      <c r="WL45" s="118"/>
      <c r="WM45" s="118"/>
      <c r="WN45" s="118"/>
      <c r="WO45" s="118"/>
      <c r="WP45" s="118"/>
      <c r="WQ45" s="118"/>
      <c r="WR45" s="118"/>
      <c r="WS45" s="118"/>
      <c r="WT45" s="118"/>
      <c r="WU45" s="118"/>
      <c r="WV45" s="118"/>
      <c r="WW45" s="118"/>
      <c r="WX45" s="118"/>
      <c r="WY45" s="118"/>
      <c r="WZ45" s="118"/>
      <c r="XA45" s="118"/>
      <c r="XB45" s="118"/>
      <c r="XC45" s="118"/>
      <c r="XD45" s="118"/>
      <c r="XE45" s="118"/>
      <c r="XF45" s="118"/>
      <c r="XG45" s="118"/>
      <c r="XH45" s="118"/>
      <c r="XI45" s="118"/>
      <c r="XJ45" s="118"/>
      <c r="XK45" s="118"/>
      <c r="XL45" s="118"/>
      <c r="XM45" s="118"/>
      <c r="XN45" s="118"/>
      <c r="XO45" s="118"/>
      <c r="XP45" s="118"/>
      <c r="XQ45" s="118"/>
      <c r="XR45" s="118"/>
      <c r="XS45" s="118"/>
      <c r="XT45" s="118"/>
      <c r="XU45" s="118"/>
      <c r="XV45" s="118"/>
      <c r="XW45" s="118"/>
      <c r="XX45" s="118"/>
      <c r="XY45" s="118"/>
      <c r="XZ45" s="118"/>
      <c r="YA45" s="118"/>
      <c r="YB45" s="118"/>
      <c r="YC45" s="118"/>
      <c r="YD45" s="118"/>
      <c r="YE45" s="118"/>
      <c r="YF45" s="118"/>
      <c r="YG45" s="118"/>
      <c r="YH45" s="118"/>
      <c r="YI45" s="118"/>
      <c r="YJ45" s="118"/>
      <c r="YK45" s="118"/>
      <c r="YL45" s="118"/>
      <c r="YM45" s="118"/>
      <c r="YN45" s="118"/>
      <c r="YO45" s="118"/>
      <c r="YP45" s="118"/>
      <c r="YQ45" s="118"/>
      <c r="YR45" s="118"/>
      <c r="YS45" s="118"/>
      <c r="YT45" s="118"/>
      <c r="YU45" s="118"/>
      <c r="YV45" s="118"/>
      <c r="YW45" s="118"/>
      <c r="YX45" s="118"/>
      <c r="YY45" s="118"/>
      <c r="YZ45" s="118"/>
      <c r="ZA45" s="118"/>
      <c r="ZB45" s="118"/>
      <c r="ZC45" s="118"/>
      <c r="ZD45" s="118"/>
      <c r="ZE45" s="118"/>
      <c r="ZF45" s="118"/>
      <c r="ZG45" s="118"/>
      <c r="ZH45" s="118"/>
      <c r="ZI45" s="118"/>
      <c r="ZJ45" s="118"/>
      <c r="ZK45" s="118"/>
      <c r="ZL45" s="118"/>
      <c r="ZM45" s="118"/>
      <c r="ZN45" s="118"/>
      <c r="ZO45" s="118"/>
      <c r="ZP45" s="118"/>
      <c r="ZQ45" s="118"/>
      <c r="ZR45" s="118"/>
      <c r="ZS45" s="118"/>
      <c r="ZT45" s="118"/>
      <c r="ZU45" s="118"/>
      <c r="ZV45" s="118"/>
      <c r="ZW45" s="118"/>
      <c r="ZX45" s="118"/>
      <c r="ZY45" s="118"/>
      <c r="ZZ45" s="118"/>
      <c r="AAA45" s="118"/>
      <c r="AAB45" s="118"/>
      <c r="AAC45" s="118"/>
      <c r="AAD45" s="118"/>
      <c r="AAE45" s="118"/>
      <c r="AAF45" s="118"/>
      <c r="AAG45" s="118"/>
      <c r="AAH45" s="118"/>
      <c r="AAI45" s="118"/>
      <c r="AAJ45" s="118"/>
      <c r="AAK45" s="118"/>
      <c r="AAL45" s="118"/>
      <c r="AAM45" s="118"/>
      <c r="AAN45" s="118"/>
      <c r="AAO45" s="118"/>
      <c r="AAP45" s="118"/>
      <c r="AAQ45" s="118"/>
      <c r="AAR45" s="118"/>
      <c r="AAS45" s="118"/>
      <c r="AAT45" s="118"/>
      <c r="AAU45" s="118"/>
      <c r="AAV45" s="118"/>
      <c r="AAW45" s="118"/>
      <c r="AAX45" s="118"/>
      <c r="AAY45" s="118"/>
      <c r="AAZ45" s="118"/>
      <c r="ABA45" s="118"/>
      <c r="ABB45" s="118"/>
      <c r="ABC45" s="118"/>
      <c r="ABD45" s="118"/>
      <c r="ABE45" s="118"/>
      <c r="ABF45" s="118"/>
      <c r="ABG45" s="118"/>
      <c r="ABH45" s="118"/>
      <c r="ABI45" s="118"/>
      <c r="ABJ45" s="118"/>
      <c r="ABK45" s="118"/>
      <c r="ABL45" s="118"/>
      <c r="ABM45" s="118"/>
      <c r="ABN45" s="118"/>
      <c r="ABO45" s="118"/>
      <c r="ABP45" s="118"/>
      <c r="ABQ45" s="118"/>
      <c r="ABR45" s="118"/>
      <c r="ABS45" s="118"/>
      <c r="ABT45" s="118"/>
      <c r="ABU45" s="118"/>
      <c r="ABV45" s="118"/>
      <c r="ABW45" s="118"/>
      <c r="ABX45" s="118"/>
      <c r="ABY45" s="118"/>
      <c r="ABZ45" s="118"/>
      <c r="ACA45" s="118"/>
      <c r="ACB45" s="118"/>
      <c r="ACC45" s="118"/>
      <c r="ACD45" s="118"/>
      <c r="ACE45" s="118"/>
      <c r="ACF45" s="118"/>
      <c r="ACG45" s="118"/>
      <c r="ACH45" s="118"/>
      <c r="ACI45" s="118"/>
      <c r="ACJ45" s="118"/>
      <c r="ACK45" s="118"/>
      <c r="ACL45" s="118"/>
      <c r="ACM45" s="118"/>
      <c r="ACN45" s="118"/>
      <c r="ACO45" s="118"/>
      <c r="ACP45" s="118"/>
      <c r="ACQ45" s="118"/>
      <c r="ACR45" s="118"/>
      <c r="ACS45" s="118"/>
      <c r="ACT45" s="118"/>
      <c r="ACU45" s="118"/>
      <c r="ACV45" s="118"/>
      <c r="ACW45" s="118"/>
      <c r="ACX45" s="118"/>
      <c r="ACY45" s="118"/>
      <c r="ACZ45" s="118"/>
      <c r="ADA45" s="118"/>
      <c r="ADB45" s="118"/>
      <c r="ADC45" s="118"/>
      <c r="ADD45" s="118"/>
      <c r="ADE45" s="118"/>
      <c r="ADF45" s="118"/>
      <c r="ADG45" s="118"/>
      <c r="ADH45" s="118"/>
      <c r="ADI45" s="118"/>
      <c r="ADJ45" s="118"/>
      <c r="ADK45" s="118"/>
      <c r="ADL45" s="118"/>
      <c r="ADM45" s="118"/>
      <c r="ADN45" s="118"/>
      <c r="ADO45" s="118"/>
      <c r="ADP45" s="118"/>
      <c r="ADQ45" s="118"/>
      <c r="ADR45" s="118"/>
      <c r="ADS45" s="118"/>
      <c r="ADT45" s="118"/>
      <c r="ADU45" s="118"/>
      <c r="ADV45" s="118"/>
      <c r="ADW45" s="118"/>
      <c r="ADX45" s="118"/>
      <c r="ADY45" s="118"/>
      <c r="ADZ45" s="118"/>
      <c r="AEA45" s="118"/>
      <c r="AEB45" s="118"/>
      <c r="AEC45" s="118"/>
      <c r="AED45" s="118"/>
      <c r="AEE45" s="118"/>
      <c r="AEF45" s="118"/>
      <c r="AEG45" s="118"/>
      <c r="AEH45" s="118"/>
      <c r="AEI45" s="118"/>
      <c r="AEJ45" s="118"/>
      <c r="AEK45" s="118"/>
      <c r="AEL45" s="118"/>
      <c r="AEM45" s="118"/>
      <c r="AEN45" s="118"/>
      <c r="AEO45" s="118"/>
      <c r="AEP45" s="118"/>
      <c r="AEQ45" s="118"/>
      <c r="AER45" s="118"/>
      <c r="AES45" s="118"/>
      <c r="AET45" s="118"/>
      <c r="AEU45" s="118"/>
      <c r="AEV45" s="118"/>
      <c r="AEW45" s="118"/>
      <c r="AEX45" s="118"/>
      <c r="AEY45" s="118"/>
      <c r="AEZ45" s="118"/>
      <c r="AFA45" s="118"/>
      <c r="AFB45" s="118"/>
      <c r="AFC45" s="118"/>
      <c r="AFD45" s="118"/>
      <c r="AFE45" s="118"/>
      <c r="AFF45" s="118"/>
      <c r="AFG45" s="118"/>
      <c r="AFH45" s="118"/>
      <c r="AFI45" s="118"/>
      <c r="AFJ45" s="118"/>
      <c r="AFK45" s="118"/>
      <c r="AFL45" s="118"/>
      <c r="AFM45" s="118"/>
      <c r="AFN45" s="118"/>
      <c r="AFO45" s="118"/>
      <c r="AFP45" s="118"/>
      <c r="AFQ45" s="118"/>
      <c r="AFR45" s="118"/>
      <c r="AFS45" s="118"/>
      <c r="AFT45" s="118"/>
      <c r="AFU45" s="118"/>
      <c r="AFV45" s="118"/>
      <c r="AFW45" s="118"/>
      <c r="AFX45" s="118"/>
      <c r="AFY45" s="118"/>
      <c r="AFZ45" s="118"/>
      <c r="AGA45" s="118"/>
      <c r="AGB45" s="118"/>
      <c r="AGC45" s="118"/>
      <c r="AGD45" s="118"/>
      <c r="AGE45" s="118"/>
      <c r="AGF45" s="118"/>
      <c r="AGG45" s="118"/>
      <c r="AGH45" s="118"/>
      <c r="AGI45" s="118"/>
      <c r="AGJ45" s="118"/>
      <c r="AGK45" s="118"/>
      <c r="AGL45" s="118"/>
      <c r="AGM45" s="118"/>
      <c r="AGN45" s="118"/>
      <c r="AGO45" s="118"/>
      <c r="AGP45" s="118"/>
      <c r="AGQ45" s="118"/>
      <c r="AGR45" s="118"/>
      <c r="AGS45" s="118"/>
      <c r="AGT45" s="118"/>
      <c r="AGU45" s="118"/>
      <c r="AGV45" s="118"/>
      <c r="AGW45" s="118"/>
      <c r="AGX45" s="118"/>
      <c r="AGY45" s="118"/>
      <c r="AGZ45" s="118"/>
      <c r="AHA45" s="118"/>
      <c r="AHB45" s="118"/>
      <c r="AHC45" s="118"/>
      <c r="AHD45" s="118"/>
      <c r="AHE45" s="118"/>
      <c r="AHF45" s="118"/>
      <c r="AHG45" s="118"/>
      <c r="AHH45" s="118"/>
      <c r="AHI45" s="118"/>
      <c r="AHJ45" s="118"/>
      <c r="AHK45" s="118"/>
      <c r="AHL45" s="118"/>
      <c r="AHM45" s="118"/>
      <c r="AHN45" s="118"/>
      <c r="AHO45" s="118"/>
      <c r="AHP45" s="118"/>
      <c r="AHQ45" s="118"/>
      <c r="AHR45" s="118"/>
      <c r="AHS45" s="118"/>
      <c r="AHT45" s="118"/>
      <c r="AHU45" s="118"/>
      <c r="AHV45" s="118"/>
      <c r="AHW45" s="118"/>
      <c r="AHX45" s="118"/>
      <c r="AHY45" s="118"/>
      <c r="AHZ45" s="118"/>
      <c r="AIA45" s="118"/>
      <c r="AIB45" s="118"/>
      <c r="AIC45" s="118"/>
      <c r="AID45" s="118"/>
      <c r="AIE45" s="118"/>
      <c r="AIF45" s="118"/>
      <c r="AIG45" s="118"/>
      <c r="AIH45" s="118"/>
      <c r="AII45" s="118"/>
      <c r="AIJ45" s="118"/>
      <c r="AIK45" s="118"/>
      <c r="AIL45" s="118"/>
      <c r="AIM45" s="118"/>
      <c r="AIN45" s="118"/>
      <c r="AIO45" s="118"/>
      <c r="AIP45" s="118"/>
      <c r="AIQ45" s="118"/>
      <c r="AIR45" s="118"/>
      <c r="AIS45" s="118"/>
      <c r="AIT45" s="118"/>
      <c r="AIU45" s="118"/>
      <c r="AIV45" s="118"/>
      <c r="AIW45" s="118"/>
      <c r="AIX45" s="118"/>
      <c r="AIY45" s="118"/>
      <c r="AIZ45" s="118"/>
      <c r="AJA45" s="118"/>
      <c r="AJB45" s="118"/>
      <c r="AJC45" s="118"/>
      <c r="AJD45" s="118"/>
      <c r="AJE45" s="118"/>
      <c r="AJF45" s="118"/>
      <c r="AJG45" s="118"/>
      <c r="AJH45" s="118"/>
      <c r="AJI45" s="118"/>
      <c r="AJJ45" s="118"/>
      <c r="AJK45" s="118"/>
      <c r="AJL45" s="118"/>
      <c r="AJM45" s="118"/>
      <c r="AJN45" s="118"/>
      <c r="AJO45" s="118"/>
      <c r="AJP45" s="118"/>
      <c r="AJQ45" s="118"/>
      <c r="AJR45" s="118"/>
      <c r="AJS45" s="118"/>
      <c r="AJT45" s="118"/>
      <c r="AJU45" s="118"/>
      <c r="AJV45" s="118"/>
      <c r="AJW45" s="118"/>
      <c r="AJX45" s="118"/>
      <c r="AJY45" s="118"/>
      <c r="AJZ45" s="118"/>
      <c r="AKA45" s="118"/>
      <c r="AKB45" s="118"/>
      <c r="AKC45" s="118"/>
      <c r="AKD45" s="118"/>
      <c r="AKE45" s="118"/>
      <c r="AKF45" s="118"/>
      <c r="AKG45" s="118"/>
      <c r="AKH45" s="118"/>
      <c r="AKI45" s="118"/>
      <c r="AKJ45" s="118"/>
      <c r="AKK45" s="118"/>
      <c r="AKL45" s="118"/>
      <c r="AKM45" s="118"/>
      <c r="AKN45" s="118"/>
      <c r="AKO45" s="118"/>
      <c r="AKP45" s="118"/>
      <c r="AKQ45" s="118"/>
      <c r="AKR45" s="118"/>
      <c r="AKS45" s="118"/>
      <c r="AKT45" s="118"/>
      <c r="AKU45" s="118"/>
      <c r="AKV45" s="118"/>
      <c r="AKW45" s="118"/>
      <c r="AKX45" s="118"/>
      <c r="AKY45" s="118"/>
      <c r="AKZ45" s="118"/>
      <c r="ALA45" s="118"/>
      <c r="ALB45" s="118"/>
      <c r="ALC45" s="118"/>
      <c r="ALD45" s="118"/>
      <c r="ALE45" s="118"/>
      <c r="ALF45" s="118"/>
      <c r="ALG45" s="118"/>
      <c r="ALH45" s="118"/>
      <c r="ALI45" s="118"/>
      <c r="ALJ45" s="118"/>
      <c r="ALK45" s="118"/>
      <c r="ALL45" s="118"/>
      <c r="ALM45" s="118"/>
      <c r="ALN45" s="118"/>
      <c r="ALO45" s="118"/>
      <c r="ALP45" s="118"/>
      <c r="ALQ45" s="118"/>
      <c r="ALR45" s="118"/>
      <c r="ALS45" s="118"/>
      <c r="ALT45" s="118"/>
      <c r="ALU45" s="118"/>
      <c r="ALV45" s="118"/>
      <c r="ALW45" s="118"/>
      <c r="ALX45" s="118"/>
      <c r="ALY45" s="118"/>
      <c r="ALZ45" s="118"/>
      <c r="AMA45" s="118"/>
      <c r="AMB45" s="118"/>
      <c r="AMC45" s="118"/>
      <c r="AMD45" s="118"/>
      <c r="AME45" s="118"/>
      <c r="AMF45" s="118"/>
      <c r="AMG45" s="118"/>
      <c r="AMH45" s="118"/>
      <c r="AMI45" s="118"/>
      <c r="AMJ45" s="118"/>
      <c r="AMK45" s="118"/>
      <c r="AML45" s="118"/>
      <c r="AMM45" s="118"/>
      <c r="AMN45" s="118"/>
      <c r="AMO45" s="118"/>
      <c r="AMP45" s="118"/>
      <c r="AMQ45" s="118"/>
      <c r="AMR45" s="118"/>
      <c r="AMS45" s="118"/>
      <c r="AMT45" s="118"/>
      <c r="AMU45" s="118"/>
      <c r="AMV45" s="118"/>
      <c r="AMW45" s="118"/>
      <c r="AMX45" s="118"/>
      <c r="AMY45" s="118"/>
      <c r="AMZ45" s="118"/>
      <c r="ANA45" s="118"/>
      <c r="ANB45" s="118"/>
      <c r="ANC45" s="118"/>
      <c r="AND45" s="118"/>
      <c r="ANE45" s="118"/>
      <c r="ANF45" s="118"/>
      <c r="ANG45" s="118"/>
      <c r="ANH45" s="118"/>
      <c r="ANI45" s="118"/>
      <c r="ANJ45" s="118"/>
      <c r="ANK45" s="118"/>
      <c r="ANL45" s="118"/>
      <c r="ANM45" s="118"/>
      <c r="ANN45" s="118"/>
      <c r="ANO45" s="118"/>
      <c r="ANP45" s="118"/>
      <c r="ANQ45" s="118"/>
      <c r="ANR45" s="118"/>
      <c r="ANS45" s="118"/>
      <c r="ANT45" s="118"/>
      <c r="ANU45" s="118"/>
      <c r="ANV45" s="118"/>
      <c r="ANW45" s="118"/>
      <c r="ANX45" s="118"/>
      <c r="ANY45" s="118"/>
      <c r="ANZ45" s="118"/>
      <c r="AOA45" s="118"/>
      <c r="AOB45" s="118"/>
      <c r="AOC45" s="118"/>
      <c r="AOD45" s="118"/>
      <c r="AOE45" s="118"/>
      <c r="AOF45" s="118"/>
      <c r="AOG45" s="118"/>
      <c r="AOH45" s="118"/>
      <c r="AOI45" s="118"/>
      <c r="AOJ45" s="118"/>
      <c r="AOK45" s="118"/>
      <c r="AOL45" s="118"/>
      <c r="AOM45" s="118"/>
      <c r="AON45" s="118"/>
      <c r="AOO45" s="118"/>
      <c r="AOP45" s="118"/>
      <c r="AOQ45" s="118"/>
      <c r="AOR45" s="118"/>
      <c r="AOS45" s="118"/>
      <c r="AOT45" s="118"/>
      <c r="AOU45" s="118"/>
      <c r="AOV45" s="118"/>
      <c r="AOW45" s="118"/>
      <c r="AOX45" s="118"/>
      <c r="AOY45" s="118"/>
      <c r="AOZ45" s="118"/>
      <c r="APA45" s="118"/>
      <c r="APB45" s="118"/>
      <c r="APC45" s="118"/>
      <c r="APD45" s="118"/>
      <c r="APE45" s="118"/>
      <c r="APF45" s="118"/>
      <c r="APG45" s="118"/>
      <c r="APH45" s="118"/>
      <c r="API45" s="118"/>
      <c r="APJ45" s="118"/>
      <c r="APK45" s="118"/>
      <c r="APL45" s="118"/>
      <c r="APM45" s="118"/>
      <c r="APN45" s="118"/>
      <c r="APO45" s="118"/>
      <c r="APP45" s="118"/>
      <c r="APQ45" s="118"/>
      <c r="APR45" s="118"/>
      <c r="APS45" s="118"/>
      <c r="APT45" s="118"/>
      <c r="APU45" s="118"/>
      <c r="APV45" s="118"/>
      <c r="APW45" s="118"/>
      <c r="APX45" s="118"/>
      <c r="APY45" s="118"/>
      <c r="APZ45" s="118"/>
      <c r="AQA45" s="118"/>
      <c r="AQB45" s="118"/>
      <c r="AQC45" s="118"/>
      <c r="AQD45" s="118"/>
      <c r="AQE45" s="118"/>
      <c r="AQF45" s="118"/>
      <c r="AQG45" s="118"/>
      <c r="AQH45" s="118"/>
      <c r="AQI45" s="118"/>
      <c r="AQJ45" s="118"/>
      <c r="AQK45" s="118"/>
      <c r="AQL45" s="118"/>
      <c r="AQM45" s="118"/>
      <c r="AQN45" s="118"/>
      <c r="AQO45" s="118"/>
      <c r="AQP45" s="118"/>
      <c r="AQQ45" s="118"/>
      <c r="AQR45" s="118"/>
      <c r="AQS45" s="118"/>
      <c r="AQT45" s="118"/>
      <c r="AQU45" s="118"/>
      <c r="AQV45" s="118"/>
      <c r="AQW45" s="118"/>
      <c r="AQX45" s="118"/>
      <c r="AQY45" s="118"/>
      <c r="AQZ45" s="118"/>
      <c r="ARA45" s="118"/>
      <c r="ARB45" s="118"/>
      <c r="ARC45" s="118"/>
      <c r="ARD45" s="118"/>
      <c r="ARE45" s="118"/>
      <c r="ARF45" s="118"/>
      <c r="ARG45" s="118"/>
      <c r="ARH45" s="118"/>
      <c r="ARI45" s="118"/>
      <c r="ARJ45" s="118"/>
      <c r="ARK45" s="118"/>
      <c r="ARL45" s="118"/>
      <c r="ARM45" s="118"/>
      <c r="ARN45" s="118"/>
      <c r="ARO45" s="118"/>
      <c r="ARP45" s="118"/>
      <c r="ARQ45" s="118"/>
      <c r="ARR45" s="118"/>
      <c r="ARS45" s="118"/>
      <c r="ART45" s="118"/>
      <c r="ARU45" s="118"/>
      <c r="ARV45" s="118"/>
      <c r="ARW45" s="118"/>
      <c r="ARX45" s="118"/>
      <c r="ARY45" s="118"/>
      <c r="ARZ45" s="118"/>
      <c r="ASA45" s="118"/>
      <c r="ASB45" s="118"/>
      <c r="ASC45" s="118"/>
      <c r="ASD45" s="118"/>
      <c r="ASE45" s="118"/>
      <c r="ASF45" s="118"/>
      <c r="ASG45" s="118"/>
      <c r="ASH45" s="118"/>
      <c r="ASI45" s="118"/>
      <c r="ASJ45" s="118"/>
      <c r="ASK45" s="118"/>
      <c r="ASL45" s="118"/>
      <c r="ASM45" s="118"/>
      <c r="ASN45" s="118"/>
      <c r="ASO45" s="118"/>
      <c r="ASP45" s="118"/>
      <c r="ASQ45" s="118"/>
      <c r="ASR45" s="118"/>
      <c r="ASS45" s="118"/>
      <c r="AST45" s="118"/>
      <c r="ASU45" s="118"/>
      <c r="ASV45" s="118"/>
      <c r="ASW45" s="118"/>
      <c r="ASX45" s="118"/>
      <c r="ASY45" s="118"/>
      <c r="ASZ45" s="118"/>
      <c r="ATA45" s="118"/>
      <c r="ATB45" s="118"/>
      <c r="ATC45" s="118"/>
      <c r="ATD45" s="118"/>
      <c r="ATE45" s="118"/>
      <c r="ATF45" s="118"/>
      <c r="ATG45" s="118"/>
      <c r="ATH45" s="118"/>
      <c r="ATI45" s="118"/>
      <c r="ATJ45" s="118"/>
      <c r="ATK45" s="118"/>
      <c r="ATL45" s="118"/>
      <c r="ATM45" s="118"/>
      <c r="ATN45" s="118"/>
      <c r="ATO45" s="118"/>
      <c r="ATP45" s="118"/>
      <c r="ATQ45" s="118"/>
      <c r="ATR45" s="118"/>
      <c r="ATS45" s="118"/>
      <c r="ATT45" s="118"/>
      <c r="ATU45" s="118"/>
      <c r="ATV45" s="118"/>
      <c r="ATW45" s="118"/>
      <c r="ATX45" s="118"/>
      <c r="ATY45" s="118"/>
      <c r="ATZ45" s="118"/>
      <c r="AUA45" s="118"/>
      <c r="AUB45" s="118"/>
      <c r="AUC45" s="118"/>
      <c r="AUD45" s="118"/>
      <c r="AUE45" s="118"/>
      <c r="AUF45" s="118"/>
      <c r="AUG45" s="118"/>
      <c r="AUH45" s="118"/>
      <c r="AUI45" s="118"/>
      <c r="AUJ45" s="118"/>
      <c r="AUK45" s="118"/>
      <c r="AUL45" s="118"/>
      <c r="AUM45" s="118"/>
      <c r="AUN45" s="118"/>
      <c r="AUO45" s="118"/>
      <c r="AUP45" s="118"/>
      <c r="AUQ45" s="118"/>
      <c r="AUR45" s="118"/>
      <c r="AUS45" s="118"/>
      <c r="AUT45" s="118"/>
      <c r="AUU45" s="118"/>
      <c r="AUV45" s="118"/>
      <c r="AUW45" s="118"/>
      <c r="AUX45" s="118"/>
      <c r="AUY45" s="118"/>
      <c r="AUZ45" s="118"/>
      <c r="AVA45" s="118"/>
      <c r="AVB45" s="118"/>
      <c r="AVC45" s="118"/>
      <c r="AVD45" s="118"/>
      <c r="AVE45" s="118"/>
      <c r="AVF45" s="118"/>
      <c r="AVG45" s="118"/>
      <c r="AVH45" s="118"/>
      <c r="AVI45" s="118"/>
      <c r="AVJ45" s="118"/>
      <c r="AVK45" s="118"/>
      <c r="AVL45" s="118"/>
      <c r="AVM45" s="118"/>
      <c r="AVN45" s="118"/>
      <c r="AVO45" s="118"/>
      <c r="AVP45" s="118"/>
      <c r="AVQ45" s="118"/>
      <c r="AVR45" s="118"/>
      <c r="AVS45" s="118"/>
      <c r="AVT45" s="118"/>
      <c r="AVU45" s="118"/>
      <c r="AVV45" s="118"/>
      <c r="AVW45" s="118"/>
      <c r="AVX45" s="118"/>
      <c r="AVY45" s="118"/>
      <c r="AVZ45" s="118"/>
      <c r="AWA45" s="118"/>
      <c r="AWB45" s="118"/>
      <c r="AWC45" s="118"/>
      <c r="AWD45" s="118"/>
      <c r="AWE45" s="118"/>
      <c r="AWF45" s="118"/>
      <c r="AWG45" s="118"/>
      <c r="AWH45" s="118"/>
      <c r="AWI45" s="118"/>
      <c r="AWJ45" s="118"/>
      <c r="AWK45" s="118"/>
      <c r="AWL45" s="118"/>
      <c r="AWM45" s="118"/>
      <c r="AWN45" s="118"/>
      <c r="AWO45" s="118"/>
      <c r="AWP45" s="118"/>
      <c r="AWQ45" s="118"/>
      <c r="AWR45" s="118"/>
      <c r="AWS45" s="118"/>
      <c r="AWT45" s="118"/>
      <c r="AWU45" s="118"/>
      <c r="AWV45" s="118"/>
      <c r="AWW45" s="118"/>
      <c r="AWX45" s="118"/>
      <c r="AWY45" s="118"/>
      <c r="AWZ45" s="118"/>
      <c r="AXA45" s="118"/>
      <c r="AXB45" s="118"/>
      <c r="AXC45" s="118"/>
      <c r="AXD45" s="118"/>
      <c r="AXE45" s="118"/>
      <c r="AXF45" s="118"/>
      <c r="AXG45" s="118"/>
      <c r="AXH45" s="118"/>
      <c r="AXI45" s="118"/>
      <c r="AXJ45" s="118"/>
      <c r="AXK45" s="118"/>
      <c r="AXL45" s="118"/>
      <c r="AXM45" s="118"/>
      <c r="AXN45" s="118"/>
      <c r="AXO45" s="118"/>
      <c r="AXP45" s="118"/>
      <c r="AXQ45" s="118"/>
      <c r="AXR45" s="118"/>
      <c r="AXS45" s="118"/>
      <c r="AXT45" s="118"/>
      <c r="AXU45" s="118"/>
      <c r="AXV45" s="118"/>
      <c r="AXW45" s="118"/>
      <c r="AXX45" s="118"/>
      <c r="AXY45" s="118"/>
      <c r="AXZ45" s="118"/>
      <c r="AYA45" s="118"/>
      <c r="AYB45" s="118"/>
      <c r="AYC45" s="118"/>
      <c r="AYD45" s="118"/>
      <c r="AYE45" s="118"/>
      <c r="AYF45" s="118"/>
      <c r="AYG45" s="118"/>
      <c r="AYH45" s="118"/>
      <c r="AYI45" s="118"/>
      <c r="AYJ45" s="118"/>
      <c r="AYK45" s="118"/>
      <c r="AYL45" s="118"/>
      <c r="AYM45" s="118"/>
      <c r="AYN45" s="118"/>
      <c r="AYO45" s="118"/>
      <c r="AYP45" s="118"/>
      <c r="AYQ45" s="118"/>
      <c r="AYR45" s="118"/>
      <c r="AYS45" s="118"/>
      <c r="AYT45" s="118"/>
      <c r="AYU45" s="118"/>
      <c r="AYV45" s="118"/>
      <c r="AYW45" s="118"/>
      <c r="AYX45" s="118"/>
      <c r="AYY45" s="118"/>
      <c r="AYZ45" s="118"/>
      <c r="AZA45" s="118"/>
      <c r="AZB45" s="118"/>
      <c r="AZC45" s="118"/>
      <c r="AZD45" s="118"/>
      <c r="AZE45" s="118"/>
      <c r="AZF45" s="118"/>
      <c r="AZG45" s="118"/>
      <c r="AZH45" s="118"/>
      <c r="AZI45" s="118"/>
      <c r="AZJ45" s="118"/>
      <c r="AZK45" s="118"/>
      <c r="AZL45" s="118"/>
      <c r="AZM45" s="118"/>
      <c r="AZN45" s="118"/>
      <c r="AZO45" s="118"/>
      <c r="AZP45" s="118"/>
      <c r="AZQ45" s="118"/>
      <c r="AZR45" s="118"/>
      <c r="AZS45" s="118"/>
      <c r="AZT45" s="118"/>
      <c r="AZU45" s="118"/>
      <c r="AZV45" s="118"/>
      <c r="AZW45" s="118"/>
      <c r="AZX45" s="118"/>
      <c r="AZY45" s="118"/>
      <c r="AZZ45" s="118"/>
      <c r="BAA45" s="118"/>
      <c r="BAB45" s="118"/>
      <c r="BAC45" s="118"/>
      <c r="BAD45" s="118"/>
      <c r="BAE45" s="118"/>
      <c r="BAF45" s="118"/>
      <c r="BAG45" s="118"/>
      <c r="BAH45" s="118"/>
      <c r="BAI45" s="118"/>
      <c r="BAJ45" s="118"/>
      <c r="BAK45" s="118"/>
      <c r="BAL45" s="118"/>
      <c r="BAM45" s="118"/>
      <c r="BAN45" s="118"/>
      <c r="BAO45" s="118"/>
      <c r="BAP45" s="118"/>
      <c r="BAQ45" s="118"/>
      <c r="BAR45" s="118"/>
      <c r="BAS45" s="118"/>
      <c r="BAT45" s="118"/>
      <c r="BAU45" s="118"/>
      <c r="BAV45" s="118"/>
    </row>
    <row r="46" spans="1:1400" s="114" customFormat="1" ht="45" customHeight="1">
      <c r="A46" s="134" t="s">
        <v>104</v>
      </c>
      <c r="B46" s="135" t="s">
        <v>105</v>
      </c>
      <c r="C46" s="154"/>
      <c r="D46" s="155" t="s">
        <v>106</v>
      </c>
      <c r="E46" s="136">
        <f>SUM(E47:E49)</f>
        <v>791852300</v>
      </c>
      <c r="F46" s="137" t="s">
        <v>30</v>
      </c>
      <c r="G46" s="138">
        <f t="shared" si="3"/>
        <v>5</v>
      </c>
      <c r="H46" s="138">
        <v>5</v>
      </c>
      <c r="I46" s="138">
        <f>SUM(I47:I49)</f>
        <v>88561000</v>
      </c>
      <c r="J46" s="176">
        <f t="shared" si="0"/>
        <v>11.184030153098</v>
      </c>
      <c r="K46" s="176">
        <f t="shared" si="1"/>
        <v>11.184030153098</v>
      </c>
      <c r="L46" s="176">
        <f t="shared" si="4"/>
        <v>-6.184030153098</v>
      </c>
      <c r="M46" s="177">
        <f t="shared" si="5"/>
        <v>703291300</v>
      </c>
      <c r="N46" s="176">
        <f t="shared" si="2"/>
        <v>88.815969846901993</v>
      </c>
      <c r="O46" s="166"/>
      <c r="P46" s="166"/>
      <c r="Q46" s="166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  <c r="BA46" s="112"/>
      <c r="BB46" s="112"/>
      <c r="BC46" s="112"/>
      <c r="BD46" s="112"/>
      <c r="BE46" s="112"/>
      <c r="BF46" s="112"/>
      <c r="BG46" s="112"/>
      <c r="BH46" s="112"/>
      <c r="BI46" s="112"/>
      <c r="BJ46" s="112"/>
      <c r="BK46" s="112"/>
      <c r="BL46" s="112"/>
      <c r="BM46" s="112"/>
      <c r="BN46" s="112"/>
      <c r="BO46" s="112"/>
      <c r="BP46" s="112"/>
      <c r="BQ46" s="112"/>
      <c r="BR46" s="112"/>
      <c r="BS46" s="112"/>
      <c r="BT46" s="112"/>
      <c r="BU46" s="112"/>
      <c r="BV46" s="112"/>
      <c r="BW46" s="112"/>
      <c r="BX46" s="112"/>
      <c r="BY46" s="112"/>
      <c r="BZ46" s="112"/>
      <c r="CA46" s="112"/>
      <c r="CB46" s="112"/>
      <c r="CC46" s="112"/>
      <c r="CD46" s="112"/>
      <c r="CE46" s="112"/>
      <c r="CF46" s="112"/>
      <c r="CG46" s="112"/>
      <c r="CH46" s="112"/>
      <c r="CI46" s="112"/>
      <c r="CJ46" s="112"/>
      <c r="CK46" s="112"/>
      <c r="CL46" s="112"/>
      <c r="CM46" s="112"/>
      <c r="CN46" s="112"/>
      <c r="CO46" s="112"/>
      <c r="CP46" s="112"/>
      <c r="CQ46" s="112"/>
      <c r="CR46" s="112"/>
      <c r="CS46" s="112"/>
      <c r="CT46" s="112"/>
      <c r="CU46" s="112"/>
      <c r="CV46" s="112"/>
      <c r="CW46" s="112"/>
      <c r="CX46" s="112"/>
      <c r="CY46" s="112"/>
      <c r="CZ46" s="112"/>
      <c r="DA46" s="112"/>
      <c r="DB46" s="112"/>
      <c r="DC46" s="112"/>
      <c r="DD46" s="112"/>
      <c r="DE46" s="112"/>
      <c r="DF46" s="112"/>
      <c r="DG46" s="112"/>
      <c r="DH46" s="112"/>
      <c r="DI46" s="112"/>
      <c r="DJ46" s="112"/>
      <c r="DK46" s="112"/>
      <c r="DL46" s="112"/>
      <c r="DM46" s="112"/>
      <c r="DN46" s="112"/>
      <c r="DO46" s="112"/>
      <c r="DP46" s="112"/>
      <c r="DQ46" s="112"/>
      <c r="DR46" s="112"/>
      <c r="DS46" s="112"/>
      <c r="DT46" s="112"/>
      <c r="DU46" s="112"/>
      <c r="DV46" s="112"/>
      <c r="DW46" s="112"/>
      <c r="DX46" s="112"/>
      <c r="DY46" s="112"/>
      <c r="DZ46" s="112"/>
      <c r="EA46" s="112"/>
      <c r="EB46" s="112"/>
      <c r="EC46" s="112"/>
      <c r="ED46" s="112"/>
      <c r="EE46" s="112"/>
      <c r="EF46" s="112"/>
      <c r="EG46" s="112"/>
      <c r="EH46" s="112"/>
      <c r="EI46" s="112"/>
      <c r="EJ46" s="112"/>
      <c r="EK46" s="112"/>
      <c r="EL46" s="112"/>
      <c r="EM46" s="112"/>
      <c r="EN46" s="112"/>
      <c r="EO46" s="112"/>
      <c r="EP46" s="112"/>
      <c r="EQ46" s="112"/>
      <c r="ER46" s="112"/>
      <c r="ES46" s="112"/>
      <c r="ET46" s="112"/>
      <c r="EU46" s="112"/>
      <c r="EV46" s="112"/>
      <c r="EW46" s="112"/>
      <c r="EX46" s="112"/>
      <c r="EY46" s="112"/>
      <c r="EZ46" s="112"/>
      <c r="FA46" s="112"/>
      <c r="FB46" s="112"/>
      <c r="FC46" s="112"/>
      <c r="FD46" s="112"/>
      <c r="FE46" s="112"/>
      <c r="FF46" s="112"/>
      <c r="FG46" s="112"/>
      <c r="FH46" s="112"/>
      <c r="FI46" s="112"/>
      <c r="FJ46" s="112"/>
      <c r="FK46" s="112"/>
      <c r="FL46" s="112"/>
      <c r="FM46" s="112"/>
      <c r="FN46" s="112"/>
      <c r="FO46" s="112"/>
      <c r="FP46" s="112"/>
      <c r="FQ46" s="112"/>
      <c r="FR46" s="112"/>
      <c r="FS46" s="112"/>
      <c r="FT46" s="112"/>
      <c r="FU46" s="112"/>
      <c r="FV46" s="112"/>
      <c r="FW46" s="112"/>
      <c r="FX46" s="112"/>
      <c r="FY46" s="112"/>
      <c r="FZ46" s="112"/>
      <c r="GA46" s="112"/>
      <c r="GB46" s="112"/>
      <c r="GC46" s="112"/>
      <c r="GD46" s="112"/>
      <c r="GE46" s="112"/>
      <c r="GF46" s="112"/>
      <c r="GG46" s="112"/>
      <c r="GH46" s="112"/>
      <c r="GI46" s="112"/>
      <c r="GJ46" s="112"/>
      <c r="GK46" s="112"/>
      <c r="GL46" s="112"/>
      <c r="GM46" s="112"/>
      <c r="GN46" s="112"/>
      <c r="GO46" s="112"/>
      <c r="GP46" s="112"/>
      <c r="GQ46" s="112"/>
      <c r="GR46" s="112"/>
      <c r="GS46" s="112"/>
      <c r="GT46" s="112"/>
      <c r="GU46" s="112"/>
      <c r="GV46" s="112"/>
      <c r="GW46" s="112"/>
      <c r="GX46" s="112"/>
      <c r="GY46" s="112"/>
      <c r="GZ46" s="112"/>
      <c r="HA46" s="112"/>
      <c r="HB46" s="112"/>
      <c r="HC46" s="112"/>
      <c r="HD46" s="112"/>
      <c r="HE46" s="112"/>
      <c r="HF46" s="112"/>
      <c r="HG46" s="112"/>
      <c r="HH46" s="112"/>
      <c r="HI46" s="112"/>
      <c r="HJ46" s="112"/>
      <c r="HK46" s="112"/>
      <c r="HL46" s="112"/>
      <c r="HM46" s="112"/>
      <c r="HN46" s="112"/>
      <c r="HO46" s="112"/>
      <c r="HP46" s="112"/>
      <c r="HQ46" s="112"/>
      <c r="HR46" s="112"/>
      <c r="HS46" s="112"/>
      <c r="HT46" s="112"/>
      <c r="HU46" s="112"/>
      <c r="HV46" s="112"/>
      <c r="HW46" s="112"/>
      <c r="HX46" s="112"/>
      <c r="HY46" s="112"/>
      <c r="HZ46" s="112"/>
      <c r="IA46" s="112"/>
      <c r="IB46" s="112"/>
      <c r="IC46" s="112"/>
      <c r="ID46" s="112"/>
      <c r="IE46" s="112"/>
      <c r="IF46" s="112"/>
      <c r="IG46" s="112"/>
      <c r="IH46" s="112"/>
      <c r="II46" s="112"/>
      <c r="IJ46" s="112"/>
      <c r="IK46" s="112"/>
      <c r="IL46" s="112"/>
      <c r="IM46" s="112"/>
      <c r="IN46" s="112"/>
      <c r="IO46" s="112"/>
      <c r="IP46" s="112"/>
      <c r="IQ46" s="112"/>
      <c r="IR46" s="112"/>
      <c r="IS46" s="112"/>
      <c r="IT46" s="112"/>
      <c r="IU46" s="112"/>
      <c r="IV46" s="112"/>
      <c r="IW46" s="112"/>
      <c r="IX46" s="112"/>
      <c r="IY46" s="112"/>
      <c r="IZ46" s="112"/>
      <c r="JA46" s="112"/>
      <c r="JB46" s="112"/>
      <c r="JC46" s="112"/>
      <c r="JD46" s="112"/>
      <c r="JE46" s="112"/>
      <c r="JF46" s="112"/>
      <c r="JG46" s="112"/>
      <c r="JH46" s="112"/>
      <c r="JI46" s="112"/>
      <c r="JJ46" s="112"/>
      <c r="JK46" s="112"/>
      <c r="JL46" s="112"/>
      <c r="JM46" s="112"/>
      <c r="JN46" s="112"/>
      <c r="JO46" s="112"/>
      <c r="JP46" s="112"/>
      <c r="JQ46" s="112"/>
      <c r="JR46" s="112"/>
      <c r="JS46" s="112"/>
      <c r="JT46" s="112"/>
      <c r="JU46" s="112"/>
      <c r="JV46" s="112"/>
      <c r="JW46" s="112"/>
      <c r="JX46" s="112"/>
      <c r="JY46" s="112"/>
      <c r="JZ46" s="112"/>
      <c r="KA46" s="112"/>
      <c r="KB46" s="112"/>
      <c r="KC46" s="112"/>
      <c r="KD46" s="112"/>
      <c r="KE46" s="112"/>
      <c r="KF46" s="112"/>
      <c r="KG46" s="112"/>
      <c r="KH46" s="112"/>
      <c r="KI46" s="112"/>
      <c r="KJ46" s="112"/>
      <c r="KK46" s="112"/>
      <c r="KL46" s="112"/>
      <c r="KM46" s="112"/>
      <c r="KN46" s="112"/>
      <c r="KO46" s="112"/>
      <c r="KP46" s="112"/>
      <c r="KQ46" s="112"/>
      <c r="KR46" s="112"/>
      <c r="KS46" s="112"/>
      <c r="KT46" s="112"/>
      <c r="KU46" s="112"/>
      <c r="KV46" s="112"/>
      <c r="KW46" s="112"/>
      <c r="KX46" s="112"/>
      <c r="KY46" s="112"/>
      <c r="KZ46" s="112"/>
      <c r="LA46" s="112"/>
      <c r="LB46" s="112"/>
      <c r="LC46" s="112"/>
      <c r="LD46" s="112"/>
      <c r="LE46" s="112"/>
      <c r="LF46" s="112"/>
      <c r="LG46" s="112"/>
      <c r="LH46" s="112"/>
      <c r="LI46" s="112"/>
      <c r="LJ46" s="112"/>
      <c r="LK46" s="112"/>
      <c r="LL46" s="112"/>
      <c r="LM46" s="112"/>
      <c r="LN46" s="112"/>
      <c r="LO46" s="112"/>
      <c r="LP46" s="112"/>
      <c r="LQ46" s="112"/>
      <c r="LR46" s="112"/>
      <c r="LS46" s="112"/>
      <c r="LT46" s="112"/>
      <c r="LU46" s="112"/>
      <c r="LV46" s="112"/>
      <c r="LW46" s="112"/>
      <c r="LX46" s="112"/>
      <c r="LY46" s="112"/>
      <c r="LZ46" s="112"/>
      <c r="MA46" s="112"/>
      <c r="MB46" s="112"/>
      <c r="MC46" s="112"/>
      <c r="MD46" s="112"/>
      <c r="ME46" s="112"/>
      <c r="MF46" s="112"/>
      <c r="MG46" s="112"/>
      <c r="MH46" s="112"/>
      <c r="MI46" s="112"/>
      <c r="MJ46" s="112"/>
      <c r="MK46" s="112"/>
      <c r="ML46" s="112"/>
      <c r="MM46" s="112"/>
      <c r="MN46" s="112"/>
      <c r="MO46" s="112"/>
      <c r="MP46" s="112"/>
      <c r="MQ46" s="112"/>
      <c r="MR46" s="112"/>
      <c r="MS46" s="112"/>
      <c r="MT46" s="112"/>
      <c r="MU46" s="112"/>
      <c r="MV46" s="112"/>
      <c r="MW46" s="112"/>
      <c r="MX46" s="112"/>
      <c r="MY46" s="112"/>
      <c r="MZ46" s="112"/>
      <c r="NA46" s="112"/>
      <c r="NB46" s="112"/>
      <c r="NC46" s="112"/>
      <c r="ND46" s="112"/>
      <c r="NE46" s="112"/>
      <c r="NF46" s="112"/>
      <c r="NG46" s="112"/>
      <c r="NH46" s="112"/>
      <c r="NI46" s="112"/>
      <c r="NJ46" s="112"/>
      <c r="NK46" s="112"/>
      <c r="NL46" s="112"/>
      <c r="NM46" s="112"/>
      <c r="NN46" s="112"/>
      <c r="NO46" s="112"/>
      <c r="NP46" s="112"/>
      <c r="NQ46" s="112"/>
      <c r="NR46" s="112"/>
      <c r="NS46" s="112"/>
      <c r="NT46" s="112"/>
      <c r="NU46" s="112"/>
      <c r="NV46" s="112"/>
      <c r="NW46" s="112"/>
      <c r="NX46" s="112"/>
      <c r="NY46" s="112"/>
      <c r="NZ46" s="112"/>
      <c r="OA46" s="112"/>
      <c r="OB46" s="112"/>
      <c r="OC46" s="112"/>
      <c r="OD46" s="112"/>
      <c r="OE46" s="112"/>
      <c r="OF46" s="112"/>
      <c r="OG46" s="112"/>
      <c r="OH46" s="112"/>
      <c r="OI46" s="112"/>
      <c r="OJ46" s="112"/>
      <c r="OK46" s="112"/>
      <c r="OL46" s="112"/>
      <c r="OM46" s="112"/>
      <c r="ON46" s="112"/>
      <c r="OO46" s="112"/>
      <c r="OP46" s="112"/>
      <c r="OQ46" s="112"/>
      <c r="OR46" s="112"/>
      <c r="OS46" s="112"/>
      <c r="OT46" s="112"/>
      <c r="OU46" s="112"/>
      <c r="OV46" s="112"/>
      <c r="OW46" s="112"/>
      <c r="OX46" s="112"/>
      <c r="OY46" s="112"/>
      <c r="OZ46" s="112"/>
      <c r="PA46" s="112"/>
      <c r="PB46" s="112"/>
      <c r="PC46" s="112"/>
      <c r="PD46" s="112"/>
      <c r="PE46" s="112"/>
      <c r="PF46" s="112"/>
      <c r="PG46" s="112"/>
      <c r="PH46" s="112"/>
      <c r="PI46" s="112"/>
      <c r="PJ46" s="112"/>
      <c r="PK46" s="112"/>
      <c r="PL46" s="112"/>
      <c r="PM46" s="112"/>
      <c r="PN46" s="112"/>
      <c r="PO46" s="112"/>
      <c r="PP46" s="112"/>
      <c r="PQ46" s="112"/>
      <c r="PR46" s="112"/>
      <c r="PS46" s="112"/>
      <c r="PT46" s="112"/>
      <c r="PU46" s="112"/>
      <c r="PV46" s="112"/>
      <c r="PW46" s="112"/>
      <c r="PX46" s="112"/>
      <c r="PY46" s="112"/>
      <c r="PZ46" s="112"/>
      <c r="QA46" s="112"/>
      <c r="QB46" s="112"/>
      <c r="QC46" s="112"/>
      <c r="QD46" s="112"/>
      <c r="QE46" s="112"/>
      <c r="QF46" s="112"/>
      <c r="QG46" s="112"/>
      <c r="QH46" s="112"/>
      <c r="QI46" s="112"/>
      <c r="QJ46" s="112"/>
      <c r="QK46" s="112"/>
      <c r="QL46" s="112"/>
      <c r="QM46" s="112"/>
      <c r="QN46" s="112"/>
      <c r="QO46" s="112"/>
      <c r="QP46" s="112"/>
      <c r="QQ46" s="112"/>
      <c r="QR46" s="112"/>
      <c r="QS46" s="112"/>
      <c r="QT46" s="112"/>
      <c r="QU46" s="112"/>
      <c r="QV46" s="112"/>
      <c r="QW46" s="112"/>
      <c r="QX46" s="112"/>
      <c r="QY46" s="112"/>
      <c r="QZ46" s="112"/>
      <c r="RA46" s="112"/>
      <c r="RB46" s="112"/>
      <c r="RC46" s="112"/>
      <c r="RD46" s="112"/>
      <c r="RE46" s="112"/>
      <c r="RF46" s="112"/>
      <c r="RG46" s="112"/>
      <c r="RH46" s="112"/>
      <c r="RI46" s="112"/>
      <c r="RJ46" s="112"/>
      <c r="RK46" s="112"/>
      <c r="RL46" s="112"/>
      <c r="RM46" s="112"/>
      <c r="RN46" s="112"/>
      <c r="RO46" s="112"/>
      <c r="RP46" s="112"/>
      <c r="RQ46" s="112"/>
      <c r="RR46" s="112"/>
      <c r="RS46" s="112"/>
      <c r="RT46" s="112"/>
      <c r="RU46" s="112"/>
      <c r="RV46" s="112"/>
      <c r="RW46" s="112"/>
      <c r="RX46" s="112"/>
      <c r="RY46" s="112"/>
      <c r="RZ46" s="112"/>
      <c r="SA46" s="112"/>
      <c r="SB46" s="112"/>
      <c r="SC46" s="112"/>
      <c r="SD46" s="112"/>
      <c r="SE46" s="112"/>
      <c r="SF46" s="112"/>
      <c r="SG46" s="112"/>
      <c r="SH46" s="112"/>
      <c r="SI46" s="112"/>
      <c r="SJ46" s="112"/>
      <c r="SK46" s="112"/>
      <c r="SL46" s="112"/>
      <c r="SM46" s="112"/>
      <c r="SN46" s="112"/>
      <c r="SO46" s="112"/>
      <c r="SP46" s="112"/>
      <c r="SQ46" s="112"/>
      <c r="SR46" s="112"/>
      <c r="SS46" s="112"/>
      <c r="ST46" s="112"/>
      <c r="SU46" s="112"/>
      <c r="SV46" s="112"/>
      <c r="SW46" s="112"/>
      <c r="SX46" s="112"/>
      <c r="SY46" s="112"/>
      <c r="SZ46" s="112"/>
      <c r="TA46" s="112"/>
      <c r="TB46" s="112"/>
      <c r="TC46" s="112"/>
      <c r="TD46" s="112"/>
      <c r="TE46" s="112"/>
      <c r="TF46" s="112"/>
      <c r="TG46" s="112"/>
      <c r="TH46" s="112"/>
      <c r="TI46" s="112"/>
      <c r="TJ46" s="112"/>
      <c r="TK46" s="112"/>
      <c r="TL46" s="112"/>
      <c r="TM46" s="112"/>
      <c r="TN46" s="112"/>
      <c r="TO46" s="112"/>
      <c r="TP46" s="112"/>
      <c r="TQ46" s="112"/>
      <c r="TR46" s="112"/>
      <c r="TS46" s="112"/>
      <c r="TT46" s="112"/>
      <c r="TU46" s="112"/>
      <c r="TV46" s="112"/>
      <c r="TW46" s="112"/>
      <c r="TX46" s="112"/>
      <c r="TY46" s="112"/>
      <c r="TZ46" s="112"/>
      <c r="UA46" s="112"/>
      <c r="UB46" s="112"/>
      <c r="UC46" s="112"/>
      <c r="UD46" s="112"/>
      <c r="UE46" s="112"/>
      <c r="UF46" s="112"/>
      <c r="UG46" s="112"/>
      <c r="UH46" s="112"/>
      <c r="UI46" s="112"/>
      <c r="UJ46" s="112"/>
      <c r="UK46" s="112"/>
      <c r="UL46" s="112"/>
      <c r="UM46" s="112"/>
      <c r="UN46" s="112"/>
      <c r="UO46" s="112"/>
      <c r="UP46" s="112"/>
      <c r="UQ46" s="112"/>
      <c r="UR46" s="112"/>
      <c r="US46" s="112"/>
      <c r="UT46" s="112"/>
      <c r="UU46" s="112"/>
      <c r="UV46" s="112"/>
      <c r="UW46" s="112"/>
      <c r="UX46" s="112"/>
      <c r="UY46" s="112"/>
      <c r="UZ46" s="112"/>
      <c r="VA46" s="112"/>
      <c r="VB46" s="112"/>
      <c r="VC46" s="112"/>
      <c r="VD46" s="112"/>
      <c r="VE46" s="112"/>
      <c r="VF46" s="112"/>
      <c r="VG46" s="112"/>
      <c r="VH46" s="112"/>
      <c r="VI46" s="112"/>
      <c r="VJ46" s="112"/>
      <c r="VK46" s="112"/>
      <c r="VL46" s="112"/>
      <c r="VM46" s="112"/>
      <c r="VN46" s="112"/>
      <c r="VO46" s="112"/>
      <c r="VP46" s="112"/>
      <c r="VQ46" s="112"/>
      <c r="VR46" s="112"/>
      <c r="VS46" s="112"/>
      <c r="VT46" s="112"/>
      <c r="VU46" s="112"/>
      <c r="VV46" s="112"/>
      <c r="VW46" s="112"/>
      <c r="VX46" s="112"/>
      <c r="VY46" s="112"/>
      <c r="VZ46" s="112"/>
      <c r="WA46" s="112"/>
      <c r="WB46" s="112"/>
      <c r="WC46" s="112"/>
      <c r="WD46" s="112"/>
      <c r="WE46" s="112"/>
      <c r="WF46" s="112"/>
      <c r="WG46" s="112"/>
      <c r="WH46" s="112"/>
      <c r="WI46" s="112"/>
      <c r="WJ46" s="112"/>
      <c r="WK46" s="112"/>
      <c r="WL46" s="112"/>
      <c r="WM46" s="112"/>
      <c r="WN46" s="112"/>
      <c r="WO46" s="112"/>
      <c r="WP46" s="112"/>
      <c r="WQ46" s="112"/>
      <c r="WR46" s="112"/>
      <c r="WS46" s="112"/>
      <c r="WT46" s="112"/>
      <c r="WU46" s="112"/>
      <c r="WV46" s="112"/>
      <c r="WW46" s="112"/>
      <c r="WX46" s="112"/>
      <c r="WY46" s="112"/>
      <c r="WZ46" s="112"/>
      <c r="XA46" s="112"/>
      <c r="XB46" s="112"/>
      <c r="XC46" s="112"/>
      <c r="XD46" s="112"/>
      <c r="XE46" s="112"/>
      <c r="XF46" s="112"/>
      <c r="XG46" s="112"/>
      <c r="XH46" s="112"/>
      <c r="XI46" s="112"/>
      <c r="XJ46" s="112"/>
      <c r="XK46" s="112"/>
      <c r="XL46" s="112"/>
      <c r="XM46" s="112"/>
      <c r="XN46" s="112"/>
      <c r="XO46" s="112"/>
      <c r="XP46" s="112"/>
      <c r="XQ46" s="112"/>
      <c r="XR46" s="112"/>
      <c r="XS46" s="112"/>
      <c r="XT46" s="112"/>
      <c r="XU46" s="112"/>
      <c r="XV46" s="112"/>
      <c r="XW46" s="112"/>
      <c r="XX46" s="112"/>
      <c r="XY46" s="112"/>
      <c r="XZ46" s="112"/>
      <c r="YA46" s="112"/>
      <c r="YB46" s="112"/>
      <c r="YC46" s="112"/>
      <c r="YD46" s="112"/>
      <c r="YE46" s="112"/>
      <c r="YF46" s="112"/>
      <c r="YG46" s="112"/>
      <c r="YH46" s="112"/>
      <c r="YI46" s="112"/>
      <c r="YJ46" s="112"/>
      <c r="YK46" s="112"/>
      <c r="YL46" s="112"/>
      <c r="YM46" s="112"/>
      <c r="YN46" s="112"/>
      <c r="YO46" s="112"/>
      <c r="YP46" s="112"/>
      <c r="YQ46" s="112"/>
      <c r="YR46" s="112"/>
      <c r="YS46" s="112"/>
      <c r="YT46" s="112"/>
      <c r="YU46" s="112"/>
      <c r="YV46" s="112"/>
      <c r="YW46" s="112"/>
      <c r="YX46" s="112"/>
      <c r="YY46" s="112"/>
      <c r="YZ46" s="112"/>
      <c r="ZA46" s="112"/>
      <c r="ZB46" s="112"/>
      <c r="ZC46" s="112"/>
      <c r="ZD46" s="112"/>
      <c r="ZE46" s="112"/>
      <c r="ZF46" s="112"/>
      <c r="ZG46" s="112"/>
      <c r="ZH46" s="112"/>
      <c r="ZI46" s="112"/>
      <c r="ZJ46" s="112"/>
      <c r="ZK46" s="112"/>
      <c r="ZL46" s="112"/>
      <c r="ZM46" s="112"/>
      <c r="ZN46" s="112"/>
      <c r="ZO46" s="112"/>
      <c r="ZP46" s="112"/>
      <c r="ZQ46" s="112"/>
      <c r="ZR46" s="112"/>
      <c r="ZS46" s="112"/>
      <c r="ZT46" s="112"/>
      <c r="ZU46" s="112"/>
      <c r="ZV46" s="112"/>
      <c r="ZW46" s="112"/>
      <c r="ZX46" s="112"/>
      <c r="ZY46" s="112"/>
      <c r="ZZ46" s="112"/>
      <c r="AAA46" s="112"/>
      <c r="AAB46" s="112"/>
      <c r="AAC46" s="112"/>
      <c r="AAD46" s="112"/>
      <c r="AAE46" s="112"/>
      <c r="AAF46" s="112"/>
      <c r="AAG46" s="112"/>
      <c r="AAH46" s="112"/>
      <c r="AAI46" s="112"/>
      <c r="AAJ46" s="112"/>
      <c r="AAK46" s="112"/>
      <c r="AAL46" s="112"/>
      <c r="AAM46" s="112"/>
      <c r="AAN46" s="112"/>
      <c r="AAO46" s="112"/>
      <c r="AAP46" s="112"/>
      <c r="AAQ46" s="112"/>
      <c r="AAR46" s="112"/>
      <c r="AAS46" s="112"/>
      <c r="AAT46" s="112"/>
      <c r="AAU46" s="112"/>
      <c r="AAV46" s="112"/>
      <c r="AAW46" s="112"/>
      <c r="AAX46" s="112"/>
      <c r="AAY46" s="112"/>
      <c r="AAZ46" s="112"/>
      <c r="ABA46" s="112"/>
      <c r="ABB46" s="112"/>
      <c r="ABC46" s="112"/>
      <c r="ABD46" s="112"/>
      <c r="ABE46" s="112"/>
      <c r="ABF46" s="112"/>
      <c r="ABG46" s="112"/>
      <c r="ABH46" s="112"/>
      <c r="ABI46" s="112"/>
      <c r="ABJ46" s="112"/>
      <c r="ABK46" s="112"/>
      <c r="ABL46" s="112"/>
      <c r="ABM46" s="112"/>
      <c r="ABN46" s="112"/>
      <c r="ABO46" s="112"/>
      <c r="ABP46" s="112"/>
      <c r="ABQ46" s="112"/>
      <c r="ABR46" s="112"/>
      <c r="ABS46" s="112"/>
      <c r="ABT46" s="112"/>
      <c r="ABU46" s="112"/>
      <c r="ABV46" s="112"/>
      <c r="ABW46" s="112"/>
      <c r="ABX46" s="112"/>
      <c r="ABY46" s="112"/>
      <c r="ABZ46" s="112"/>
      <c r="ACA46" s="112"/>
      <c r="ACB46" s="112"/>
      <c r="ACC46" s="112"/>
      <c r="ACD46" s="112"/>
      <c r="ACE46" s="112"/>
      <c r="ACF46" s="112"/>
      <c r="ACG46" s="112"/>
      <c r="ACH46" s="112"/>
      <c r="ACI46" s="112"/>
      <c r="ACJ46" s="112"/>
      <c r="ACK46" s="112"/>
      <c r="ACL46" s="112"/>
      <c r="ACM46" s="112"/>
      <c r="ACN46" s="112"/>
      <c r="ACO46" s="112"/>
      <c r="ACP46" s="112"/>
      <c r="ACQ46" s="112"/>
      <c r="ACR46" s="112"/>
      <c r="ACS46" s="112"/>
      <c r="ACT46" s="112"/>
      <c r="ACU46" s="112"/>
      <c r="ACV46" s="112"/>
      <c r="ACW46" s="112"/>
      <c r="ACX46" s="112"/>
      <c r="ACY46" s="112"/>
      <c r="ACZ46" s="112"/>
      <c r="ADA46" s="112"/>
      <c r="ADB46" s="112"/>
      <c r="ADC46" s="112"/>
      <c r="ADD46" s="112"/>
      <c r="ADE46" s="112"/>
      <c r="ADF46" s="112"/>
      <c r="ADG46" s="112"/>
      <c r="ADH46" s="112"/>
      <c r="ADI46" s="112"/>
      <c r="ADJ46" s="112"/>
      <c r="ADK46" s="112"/>
      <c r="ADL46" s="112"/>
      <c r="ADM46" s="112"/>
      <c r="ADN46" s="112"/>
      <c r="ADO46" s="112"/>
      <c r="ADP46" s="112"/>
      <c r="ADQ46" s="112"/>
      <c r="ADR46" s="112"/>
      <c r="ADS46" s="112"/>
      <c r="ADT46" s="112"/>
      <c r="ADU46" s="112"/>
      <c r="ADV46" s="112"/>
      <c r="ADW46" s="112"/>
      <c r="ADX46" s="112"/>
      <c r="ADY46" s="112"/>
      <c r="ADZ46" s="112"/>
      <c r="AEA46" s="112"/>
      <c r="AEB46" s="112"/>
      <c r="AEC46" s="112"/>
      <c r="AED46" s="112"/>
      <c r="AEE46" s="112"/>
      <c r="AEF46" s="112"/>
      <c r="AEG46" s="112"/>
      <c r="AEH46" s="112"/>
      <c r="AEI46" s="112"/>
      <c r="AEJ46" s="112"/>
      <c r="AEK46" s="112"/>
      <c r="AEL46" s="112"/>
      <c r="AEM46" s="112"/>
      <c r="AEN46" s="112"/>
      <c r="AEO46" s="112"/>
      <c r="AEP46" s="112"/>
      <c r="AEQ46" s="112"/>
      <c r="AER46" s="112"/>
      <c r="AES46" s="112"/>
      <c r="AET46" s="112"/>
      <c r="AEU46" s="112"/>
      <c r="AEV46" s="112"/>
      <c r="AEW46" s="112"/>
      <c r="AEX46" s="112"/>
      <c r="AEY46" s="112"/>
      <c r="AEZ46" s="112"/>
      <c r="AFA46" s="112"/>
      <c r="AFB46" s="112"/>
      <c r="AFC46" s="112"/>
      <c r="AFD46" s="112"/>
      <c r="AFE46" s="112"/>
      <c r="AFF46" s="112"/>
      <c r="AFG46" s="112"/>
      <c r="AFH46" s="112"/>
      <c r="AFI46" s="112"/>
      <c r="AFJ46" s="112"/>
      <c r="AFK46" s="112"/>
      <c r="AFL46" s="112"/>
      <c r="AFM46" s="112"/>
      <c r="AFN46" s="112"/>
      <c r="AFO46" s="112"/>
      <c r="AFP46" s="112"/>
      <c r="AFQ46" s="112"/>
      <c r="AFR46" s="112"/>
      <c r="AFS46" s="112"/>
      <c r="AFT46" s="112"/>
      <c r="AFU46" s="112"/>
      <c r="AFV46" s="112"/>
      <c r="AFW46" s="112"/>
      <c r="AFX46" s="112"/>
      <c r="AFY46" s="112"/>
      <c r="AFZ46" s="112"/>
      <c r="AGA46" s="112"/>
      <c r="AGB46" s="112"/>
      <c r="AGC46" s="112"/>
      <c r="AGD46" s="112"/>
      <c r="AGE46" s="112"/>
      <c r="AGF46" s="112"/>
      <c r="AGG46" s="112"/>
      <c r="AGH46" s="112"/>
      <c r="AGI46" s="112"/>
      <c r="AGJ46" s="112"/>
      <c r="AGK46" s="112"/>
      <c r="AGL46" s="112"/>
      <c r="AGM46" s="112"/>
      <c r="AGN46" s="112"/>
      <c r="AGO46" s="112"/>
      <c r="AGP46" s="112"/>
      <c r="AGQ46" s="112"/>
      <c r="AGR46" s="112"/>
      <c r="AGS46" s="112"/>
      <c r="AGT46" s="112"/>
      <c r="AGU46" s="112"/>
      <c r="AGV46" s="112"/>
      <c r="AGW46" s="112"/>
      <c r="AGX46" s="112"/>
      <c r="AGY46" s="112"/>
      <c r="AGZ46" s="112"/>
      <c r="AHA46" s="112"/>
      <c r="AHB46" s="112"/>
      <c r="AHC46" s="112"/>
      <c r="AHD46" s="112"/>
      <c r="AHE46" s="112"/>
      <c r="AHF46" s="112"/>
      <c r="AHG46" s="112"/>
      <c r="AHH46" s="112"/>
      <c r="AHI46" s="112"/>
      <c r="AHJ46" s="112"/>
      <c r="AHK46" s="112"/>
      <c r="AHL46" s="112"/>
      <c r="AHM46" s="112"/>
      <c r="AHN46" s="112"/>
      <c r="AHO46" s="112"/>
      <c r="AHP46" s="112"/>
      <c r="AHQ46" s="112"/>
      <c r="AHR46" s="112"/>
      <c r="AHS46" s="112"/>
      <c r="AHT46" s="112"/>
      <c r="AHU46" s="112"/>
      <c r="AHV46" s="112"/>
      <c r="AHW46" s="112"/>
      <c r="AHX46" s="112"/>
      <c r="AHY46" s="112"/>
      <c r="AHZ46" s="112"/>
      <c r="AIA46" s="112"/>
      <c r="AIB46" s="112"/>
      <c r="AIC46" s="112"/>
      <c r="AID46" s="112"/>
      <c r="AIE46" s="112"/>
      <c r="AIF46" s="112"/>
      <c r="AIG46" s="112"/>
      <c r="AIH46" s="112"/>
      <c r="AII46" s="112"/>
      <c r="AIJ46" s="112"/>
      <c r="AIK46" s="112"/>
      <c r="AIL46" s="112"/>
      <c r="AIM46" s="112"/>
      <c r="AIN46" s="112"/>
      <c r="AIO46" s="112"/>
      <c r="AIP46" s="112"/>
      <c r="AIQ46" s="112"/>
      <c r="AIR46" s="112"/>
      <c r="AIS46" s="112"/>
      <c r="AIT46" s="112"/>
      <c r="AIU46" s="112"/>
      <c r="AIV46" s="112"/>
      <c r="AIW46" s="112"/>
      <c r="AIX46" s="112"/>
      <c r="AIY46" s="112"/>
      <c r="AIZ46" s="112"/>
      <c r="AJA46" s="112"/>
      <c r="AJB46" s="112"/>
      <c r="AJC46" s="112"/>
      <c r="AJD46" s="112"/>
      <c r="AJE46" s="112"/>
      <c r="AJF46" s="112"/>
      <c r="AJG46" s="112"/>
      <c r="AJH46" s="112"/>
      <c r="AJI46" s="112"/>
      <c r="AJJ46" s="112"/>
      <c r="AJK46" s="112"/>
      <c r="AJL46" s="112"/>
      <c r="AJM46" s="112"/>
      <c r="AJN46" s="112"/>
      <c r="AJO46" s="112"/>
      <c r="AJP46" s="112"/>
      <c r="AJQ46" s="112"/>
      <c r="AJR46" s="112"/>
      <c r="AJS46" s="112"/>
      <c r="AJT46" s="112"/>
      <c r="AJU46" s="112"/>
      <c r="AJV46" s="112"/>
      <c r="AJW46" s="112"/>
      <c r="AJX46" s="112"/>
      <c r="AJY46" s="112"/>
      <c r="AJZ46" s="112"/>
      <c r="AKA46" s="112"/>
      <c r="AKB46" s="112"/>
      <c r="AKC46" s="112"/>
      <c r="AKD46" s="112"/>
      <c r="AKE46" s="112"/>
      <c r="AKF46" s="112"/>
      <c r="AKG46" s="112"/>
      <c r="AKH46" s="112"/>
      <c r="AKI46" s="112"/>
      <c r="AKJ46" s="112"/>
      <c r="AKK46" s="112"/>
      <c r="AKL46" s="112"/>
      <c r="AKM46" s="112"/>
      <c r="AKN46" s="112"/>
      <c r="AKO46" s="112"/>
      <c r="AKP46" s="112"/>
      <c r="AKQ46" s="112"/>
      <c r="AKR46" s="112"/>
      <c r="AKS46" s="112"/>
      <c r="AKT46" s="112"/>
      <c r="AKU46" s="112"/>
      <c r="AKV46" s="112"/>
      <c r="AKW46" s="112"/>
      <c r="AKX46" s="112"/>
      <c r="AKY46" s="112"/>
      <c r="AKZ46" s="112"/>
      <c r="ALA46" s="112"/>
      <c r="ALB46" s="112"/>
      <c r="ALC46" s="112"/>
      <c r="ALD46" s="112"/>
      <c r="ALE46" s="112"/>
      <c r="ALF46" s="112"/>
      <c r="ALG46" s="112"/>
      <c r="ALH46" s="112"/>
      <c r="ALI46" s="112"/>
      <c r="ALJ46" s="112"/>
      <c r="ALK46" s="112"/>
      <c r="ALL46" s="112"/>
      <c r="ALM46" s="112"/>
      <c r="ALN46" s="112"/>
      <c r="ALO46" s="112"/>
      <c r="ALP46" s="112"/>
      <c r="ALQ46" s="112"/>
      <c r="ALR46" s="112"/>
      <c r="ALS46" s="112"/>
      <c r="ALT46" s="112"/>
      <c r="ALU46" s="112"/>
      <c r="ALV46" s="112"/>
      <c r="ALW46" s="112"/>
      <c r="ALX46" s="112"/>
      <c r="ALY46" s="112"/>
      <c r="ALZ46" s="112"/>
      <c r="AMA46" s="112"/>
      <c r="AMB46" s="112"/>
      <c r="AMC46" s="112"/>
      <c r="AMD46" s="112"/>
      <c r="AME46" s="112"/>
      <c r="AMF46" s="112"/>
      <c r="AMG46" s="112"/>
      <c r="AMH46" s="112"/>
      <c r="AMI46" s="112"/>
      <c r="AMJ46" s="112"/>
      <c r="AMK46" s="112"/>
      <c r="AML46" s="112"/>
      <c r="AMM46" s="112"/>
      <c r="AMN46" s="112"/>
      <c r="AMO46" s="112"/>
      <c r="AMP46" s="112"/>
      <c r="AMQ46" s="112"/>
      <c r="AMR46" s="112"/>
      <c r="AMS46" s="112"/>
      <c r="AMT46" s="112"/>
      <c r="AMU46" s="112"/>
      <c r="AMV46" s="112"/>
      <c r="AMW46" s="112"/>
      <c r="AMX46" s="112"/>
      <c r="AMY46" s="112"/>
      <c r="AMZ46" s="112"/>
      <c r="ANA46" s="112"/>
      <c r="ANB46" s="112"/>
      <c r="ANC46" s="112"/>
      <c r="AND46" s="112"/>
      <c r="ANE46" s="112"/>
      <c r="ANF46" s="112"/>
      <c r="ANG46" s="112"/>
      <c r="ANH46" s="112"/>
      <c r="ANI46" s="112"/>
      <c r="ANJ46" s="112"/>
      <c r="ANK46" s="112"/>
      <c r="ANL46" s="112"/>
      <c r="ANM46" s="112"/>
      <c r="ANN46" s="112"/>
      <c r="ANO46" s="112"/>
      <c r="ANP46" s="112"/>
      <c r="ANQ46" s="112"/>
      <c r="ANR46" s="112"/>
      <c r="ANS46" s="112"/>
      <c r="ANT46" s="112"/>
      <c r="ANU46" s="112"/>
      <c r="ANV46" s="112"/>
      <c r="ANW46" s="112"/>
      <c r="ANX46" s="112"/>
      <c r="ANY46" s="112"/>
      <c r="ANZ46" s="112"/>
      <c r="AOA46" s="112"/>
      <c r="AOB46" s="112"/>
      <c r="AOC46" s="112"/>
      <c r="AOD46" s="112"/>
      <c r="AOE46" s="112"/>
      <c r="AOF46" s="112"/>
      <c r="AOG46" s="112"/>
      <c r="AOH46" s="112"/>
      <c r="AOI46" s="112"/>
      <c r="AOJ46" s="112"/>
      <c r="AOK46" s="112"/>
      <c r="AOL46" s="112"/>
      <c r="AOM46" s="112"/>
      <c r="AON46" s="112"/>
      <c r="AOO46" s="112"/>
      <c r="AOP46" s="112"/>
      <c r="AOQ46" s="112"/>
      <c r="AOR46" s="112"/>
      <c r="AOS46" s="112"/>
      <c r="AOT46" s="112"/>
      <c r="AOU46" s="112"/>
      <c r="AOV46" s="112"/>
      <c r="AOW46" s="112"/>
      <c r="AOX46" s="112"/>
      <c r="AOY46" s="112"/>
      <c r="AOZ46" s="112"/>
      <c r="APA46" s="112"/>
      <c r="APB46" s="112"/>
      <c r="APC46" s="112"/>
      <c r="APD46" s="112"/>
      <c r="APE46" s="112"/>
      <c r="APF46" s="112"/>
      <c r="APG46" s="112"/>
      <c r="APH46" s="112"/>
      <c r="API46" s="112"/>
      <c r="APJ46" s="112"/>
      <c r="APK46" s="112"/>
      <c r="APL46" s="112"/>
      <c r="APM46" s="112"/>
      <c r="APN46" s="112"/>
      <c r="APO46" s="112"/>
      <c r="APP46" s="112"/>
      <c r="APQ46" s="112"/>
      <c r="APR46" s="112"/>
      <c r="APS46" s="112"/>
      <c r="APT46" s="112"/>
      <c r="APU46" s="112"/>
      <c r="APV46" s="112"/>
      <c r="APW46" s="112"/>
      <c r="APX46" s="112"/>
      <c r="APY46" s="112"/>
      <c r="APZ46" s="112"/>
      <c r="AQA46" s="112"/>
      <c r="AQB46" s="112"/>
      <c r="AQC46" s="112"/>
      <c r="AQD46" s="112"/>
      <c r="AQE46" s="112"/>
      <c r="AQF46" s="112"/>
      <c r="AQG46" s="112"/>
      <c r="AQH46" s="112"/>
      <c r="AQI46" s="112"/>
      <c r="AQJ46" s="112"/>
      <c r="AQK46" s="112"/>
      <c r="AQL46" s="112"/>
      <c r="AQM46" s="112"/>
      <c r="AQN46" s="112"/>
      <c r="AQO46" s="112"/>
      <c r="AQP46" s="112"/>
      <c r="AQQ46" s="112"/>
      <c r="AQR46" s="112"/>
      <c r="AQS46" s="112"/>
      <c r="AQT46" s="112"/>
      <c r="AQU46" s="112"/>
      <c r="AQV46" s="112"/>
      <c r="AQW46" s="112"/>
      <c r="AQX46" s="112"/>
      <c r="AQY46" s="112"/>
      <c r="AQZ46" s="112"/>
      <c r="ARA46" s="112"/>
      <c r="ARB46" s="112"/>
      <c r="ARC46" s="112"/>
      <c r="ARD46" s="112"/>
      <c r="ARE46" s="112"/>
      <c r="ARF46" s="112"/>
      <c r="ARG46" s="112"/>
      <c r="ARH46" s="112"/>
      <c r="ARI46" s="112"/>
      <c r="ARJ46" s="112"/>
      <c r="ARK46" s="112"/>
      <c r="ARL46" s="112"/>
      <c r="ARM46" s="112"/>
      <c r="ARN46" s="112"/>
      <c r="ARO46" s="112"/>
      <c r="ARP46" s="112"/>
      <c r="ARQ46" s="112"/>
      <c r="ARR46" s="112"/>
      <c r="ARS46" s="112"/>
      <c r="ART46" s="112"/>
      <c r="ARU46" s="112"/>
      <c r="ARV46" s="112"/>
      <c r="ARW46" s="112"/>
      <c r="ARX46" s="112"/>
      <c r="ARY46" s="112"/>
      <c r="ARZ46" s="112"/>
      <c r="ASA46" s="112"/>
      <c r="ASB46" s="112"/>
      <c r="ASC46" s="112"/>
      <c r="ASD46" s="112"/>
      <c r="ASE46" s="112"/>
      <c r="ASF46" s="112"/>
      <c r="ASG46" s="112"/>
      <c r="ASH46" s="112"/>
      <c r="ASI46" s="112"/>
      <c r="ASJ46" s="112"/>
      <c r="ASK46" s="112"/>
      <c r="ASL46" s="112"/>
      <c r="ASM46" s="112"/>
      <c r="ASN46" s="112"/>
      <c r="ASO46" s="112"/>
      <c r="ASP46" s="112"/>
      <c r="ASQ46" s="112"/>
      <c r="ASR46" s="112"/>
      <c r="ASS46" s="112"/>
      <c r="AST46" s="112"/>
      <c r="ASU46" s="112"/>
      <c r="ASV46" s="112"/>
      <c r="ASW46" s="112"/>
      <c r="ASX46" s="112"/>
      <c r="ASY46" s="112"/>
      <c r="ASZ46" s="112"/>
      <c r="ATA46" s="112"/>
      <c r="ATB46" s="112"/>
      <c r="ATC46" s="112"/>
      <c r="ATD46" s="112"/>
      <c r="ATE46" s="112"/>
      <c r="ATF46" s="112"/>
      <c r="ATG46" s="112"/>
      <c r="ATH46" s="112"/>
      <c r="ATI46" s="112"/>
      <c r="ATJ46" s="112"/>
      <c r="ATK46" s="112"/>
      <c r="ATL46" s="112"/>
      <c r="ATM46" s="112"/>
      <c r="ATN46" s="112"/>
      <c r="ATO46" s="112"/>
      <c r="ATP46" s="112"/>
      <c r="ATQ46" s="112"/>
      <c r="ATR46" s="112"/>
      <c r="ATS46" s="112"/>
      <c r="ATT46" s="112"/>
      <c r="ATU46" s="112"/>
      <c r="ATV46" s="112"/>
      <c r="ATW46" s="112"/>
      <c r="ATX46" s="112"/>
      <c r="ATY46" s="112"/>
      <c r="ATZ46" s="112"/>
      <c r="AUA46" s="112"/>
      <c r="AUB46" s="112"/>
      <c r="AUC46" s="112"/>
      <c r="AUD46" s="112"/>
      <c r="AUE46" s="112"/>
      <c r="AUF46" s="112"/>
      <c r="AUG46" s="112"/>
      <c r="AUH46" s="112"/>
      <c r="AUI46" s="112"/>
      <c r="AUJ46" s="112"/>
      <c r="AUK46" s="112"/>
      <c r="AUL46" s="112"/>
      <c r="AUM46" s="112"/>
      <c r="AUN46" s="112"/>
      <c r="AUO46" s="112"/>
      <c r="AUP46" s="112"/>
      <c r="AUQ46" s="112"/>
      <c r="AUR46" s="112"/>
      <c r="AUS46" s="112"/>
      <c r="AUT46" s="112"/>
      <c r="AUU46" s="112"/>
      <c r="AUV46" s="112"/>
      <c r="AUW46" s="112"/>
      <c r="AUX46" s="112"/>
      <c r="AUY46" s="112"/>
      <c r="AUZ46" s="112"/>
      <c r="AVA46" s="112"/>
      <c r="AVB46" s="112"/>
      <c r="AVC46" s="112"/>
      <c r="AVD46" s="112"/>
      <c r="AVE46" s="112"/>
      <c r="AVF46" s="112"/>
      <c r="AVG46" s="112"/>
      <c r="AVH46" s="112"/>
      <c r="AVI46" s="112"/>
      <c r="AVJ46" s="112"/>
      <c r="AVK46" s="112"/>
      <c r="AVL46" s="112"/>
      <c r="AVM46" s="112"/>
      <c r="AVN46" s="112"/>
      <c r="AVO46" s="112"/>
      <c r="AVP46" s="112"/>
      <c r="AVQ46" s="112"/>
      <c r="AVR46" s="112"/>
      <c r="AVS46" s="112"/>
      <c r="AVT46" s="112"/>
      <c r="AVU46" s="112"/>
      <c r="AVV46" s="112"/>
      <c r="AVW46" s="112"/>
      <c r="AVX46" s="112"/>
      <c r="AVY46" s="112"/>
      <c r="AVZ46" s="112"/>
      <c r="AWA46" s="112"/>
      <c r="AWB46" s="112"/>
      <c r="AWC46" s="112"/>
      <c r="AWD46" s="112"/>
      <c r="AWE46" s="112"/>
      <c r="AWF46" s="112"/>
      <c r="AWG46" s="112"/>
      <c r="AWH46" s="112"/>
      <c r="AWI46" s="112"/>
      <c r="AWJ46" s="112"/>
      <c r="AWK46" s="112"/>
      <c r="AWL46" s="112"/>
      <c r="AWM46" s="112"/>
      <c r="AWN46" s="112"/>
      <c r="AWO46" s="112"/>
      <c r="AWP46" s="112"/>
      <c r="AWQ46" s="112"/>
      <c r="AWR46" s="112"/>
      <c r="AWS46" s="112"/>
      <c r="AWT46" s="112"/>
      <c r="AWU46" s="112"/>
      <c r="AWV46" s="112"/>
      <c r="AWW46" s="112"/>
      <c r="AWX46" s="112"/>
      <c r="AWY46" s="112"/>
      <c r="AWZ46" s="112"/>
      <c r="AXA46" s="112"/>
      <c r="AXB46" s="112"/>
      <c r="AXC46" s="112"/>
      <c r="AXD46" s="112"/>
      <c r="AXE46" s="112"/>
      <c r="AXF46" s="112"/>
      <c r="AXG46" s="112"/>
      <c r="AXH46" s="112"/>
      <c r="AXI46" s="112"/>
      <c r="AXJ46" s="112"/>
      <c r="AXK46" s="112"/>
      <c r="AXL46" s="112"/>
      <c r="AXM46" s="112"/>
      <c r="AXN46" s="112"/>
      <c r="AXO46" s="112"/>
      <c r="AXP46" s="112"/>
      <c r="AXQ46" s="112"/>
      <c r="AXR46" s="112"/>
      <c r="AXS46" s="112"/>
      <c r="AXT46" s="112"/>
      <c r="AXU46" s="112"/>
      <c r="AXV46" s="112"/>
      <c r="AXW46" s="112"/>
      <c r="AXX46" s="112"/>
      <c r="AXY46" s="112"/>
      <c r="AXZ46" s="112"/>
      <c r="AYA46" s="112"/>
      <c r="AYB46" s="112"/>
      <c r="AYC46" s="112"/>
      <c r="AYD46" s="112"/>
      <c r="AYE46" s="112"/>
      <c r="AYF46" s="112"/>
      <c r="AYG46" s="112"/>
      <c r="AYH46" s="112"/>
      <c r="AYI46" s="112"/>
      <c r="AYJ46" s="112"/>
      <c r="AYK46" s="112"/>
      <c r="AYL46" s="112"/>
      <c r="AYM46" s="112"/>
      <c r="AYN46" s="112"/>
      <c r="AYO46" s="112"/>
      <c r="AYP46" s="112"/>
      <c r="AYQ46" s="112"/>
      <c r="AYR46" s="112"/>
      <c r="AYS46" s="112"/>
      <c r="AYT46" s="112"/>
      <c r="AYU46" s="112"/>
      <c r="AYV46" s="112"/>
      <c r="AYW46" s="112"/>
      <c r="AYX46" s="112"/>
      <c r="AYY46" s="112"/>
      <c r="AYZ46" s="112"/>
      <c r="AZA46" s="112"/>
      <c r="AZB46" s="112"/>
      <c r="AZC46" s="112"/>
      <c r="AZD46" s="112"/>
      <c r="AZE46" s="112"/>
      <c r="AZF46" s="112"/>
      <c r="AZG46" s="112"/>
      <c r="AZH46" s="112"/>
      <c r="AZI46" s="112"/>
      <c r="AZJ46" s="112"/>
      <c r="AZK46" s="112"/>
      <c r="AZL46" s="112"/>
      <c r="AZM46" s="112"/>
      <c r="AZN46" s="112"/>
      <c r="AZO46" s="112"/>
      <c r="AZP46" s="112"/>
      <c r="AZQ46" s="112"/>
      <c r="AZR46" s="112"/>
      <c r="AZS46" s="112"/>
      <c r="AZT46" s="112"/>
      <c r="AZU46" s="112"/>
      <c r="AZV46" s="112"/>
      <c r="AZW46" s="112"/>
      <c r="AZX46" s="112"/>
      <c r="AZY46" s="112"/>
      <c r="AZZ46" s="112"/>
      <c r="BAA46" s="112"/>
      <c r="BAB46" s="112"/>
      <c r="BAC46" s="112"/>
      <c r="BAD46" s="112"/>
      <c r="BAE46" s="112"/>
      <c r="BAF46" s="112"/>
      <c r="BAG46" s="112"/>
      <c r="BAH46" s="112"/>
      <c r="BAI46" s="112"/>
      <c r="BAJ46" s="112"/>
      <c r="BAK46" s="112"/>
      <c r="BAL46" s="112"/>
      <c r="BAM46" s="112"/>
      <c r="BAN46" s="112"/>
      <c r="BAO46" s="112"/>
      <c r="BAP46" s="112"/>
      <c r="BAQ46" s="112"/>
      <c r="BAR46" s="112"/>
      <c r="BAS46" s="112"/>
      <c r="BAT46" s="112"/>
      <c r="BAU46" s="112"/>
      <c r="BAV46" s="112"/>
    </row>
    <row r="47" spans="1:1400" ht="58.5" customHeight="1">
      <c r="A47" s="202">
        <v>1</v>
      </c>
      <c r="B47" s="203" t="s">
        <v>107</v>
      </c>
      <c r="C47" s="204"/>
      <c r="D47" s="203" t="s">
        <v>108</v>
      </c>
      <c r="E47" s="206">
        <v>650972300</v>
      </c>
      <c r="F47" s="207" t="s">
        <v>30</v>
      </c>
      <c r="G47" s="208">
        <f t="shared" si="3"/>
        <v>5</v>
      </c>
      <c r="H47" s="208">
        <v>5</v>
      </c>
      <c r="I47" s="243">
        <v>79481000</v>
      </c>
      <c r="J47" s="219">
        <f t="shared" si="0"/>
        <v>12.209582496828199</v>
      </c>
      <c r="K47" s="219">
        <f t="shared" si="1"/>
        <v>12.209582496828199</v>
      </c>
      <c r="L47" s="219">
        <f t="shared" si="4"/>
        <v>-7.2095824968282098</v>
      </c>
      <c r="M47" s="220">
        <f t="shared" si="5"/>
        <v>571491300</v>
      </c>
      <c r="N47" s="219">
        <f t="shared" si="2"/>
        <v>87.790417503171795</v>
      </c>
      <c r="O47" s="224"/>
      <c r="P47" s="221"/>
      <c r="Q47" s="224"/>
    </row>
    <row r="48" spans="1:1400" ht="30" customHeight="1">
      <c r="A48" s="202">
        <v>2</v>
      </c>
      <c r="B48" s="203" t="s">
        <v>109</v>
      </c>
      <c r="C48" s="204"/>
      <c r="D48" s="205" t="s">
        <v>110</v>
      </c>
      <c r="E48" s="206">
        <v>54480000</v>
      </c>
      <c r="F48" s="207" t="s">
        <v>30</v>
      </c>
      <c r="G48" s="208">
        <f t="shared" si="3"/>
        <v>5</v>
      </c>
      <c r="H48" s="208">
        <v>5</v>
      </c>
      <c r="I48" s="243">
        <v>9080000</v>
      </c>
      <c r="J48" s="219">
        <f t="shared" si="0"/>
        <v>16.6666666666667</v>
      </c>
      <c r="K48" s="219">
        <f t="shared" si="1"/>
        <v>16.6666666666667</v>
      </c>
      <c r="L48" s="219">
        <f t="shared" si="4"/>
        <v>-11.6666666666667</v>
      </c>
      <c r="M48" s="220">
        <f t="shared" si="5"/>
        <v>45400000</v>
      </c>
      <c r="N48" s="219">
        <f t="shared" si="2"/>
        <v>83.3333333333333</v>
      </c>
      <c r="O48" s="224"/>
      <c r="P48" s="221"/>
      <c r="Q48" s="224"/>
    </row>
    <row r="49" spans="1:1400" ht="38.25" customHeight="1">
      <c r="A49" s="139">
        <v>3</v>
      </c>
      <c r="B49" s="140" t="s">
        <v>111</v>
      </c>
      <c r="C49" s="141"/>
      <c r="D49" s="142" t="s">
        <v>112</v>
      </c>
      <c r="E49" s="143">
        <v>86400000</v>
      </c>
      <c r="F49" s="144" t="s">
        <v>30</v>
      </c>
      <c r="G49" s="145">
        <f t="shared" si="3"/>
        <v>5</v>
      </c>
      <c r="H49" s="145">
        <v>5</v>
      </c>
      <c r="I49" s="145">
        <v>0</v>
      </c>
      <c r="J49" s="168">
        <f t="shared" si="0"/>
        <v>0</v>
      </c>
      <c r="K49" s="168">
        <f t="shared" si="1"/>
        <v>0</v>
      </c>
      <c r="L49" s="168">
        <f t="shared" si="4"/>
        <v>5</v>
      </c>
      <c r="M49" s="169">
        <f t="shared" si="5"/>
        <v>86400000</v>
      </c>
      <c r="N49" s="168">
        <f t="shared" si="2"/>
        <v>100</v>
      </c>
      <c r="O49" s="175"/>
      <c r="P49" s="170"/>
      <c r="Q49" s="175"/>
    </row>
    <row r="50" spans="1:1400" s="112" customFormat="1" ht="43.5" customHeight="1">
      <c r="A50" s="129" t="s">
        <v>113</v>
      </c>
      <c r="B50" s="130" t="s">
        <v>114</v>
      </c>
      <c r="C50" s="158"/>
      <c r="D50" s="130" t="s">
        <v>115</v>
      </c>
      <c r="E50" s="131">
        <f>SUM(E51+E62+E78+E90)</f>
        <v>123757043749</v>
      </c>
      <c r="F50" s="132" t="s">
        <v>30</v>
      </c>
      <c r="G50" s="133">
        <f t="shared" si="3"/>
        <v>5</v>
      </c>
      <c r="H50" s="133">
        <v>5</v>
      </c>
      <c r="I50" s="133">
        <f>SUM(I51,I62,I78,I90)</f>
        <v>2264088521</v>
      </c>
      <c r="J50" s="163">
        <f t="shared" si="0"/>
        <v>1.8294623501123299</v>
      </c>
      <c r="K50" s="163">
        <f t="shared" si="1"/>
        <v>1.8294623501123299</v>
      </c>
      <c r="L50" s="163">
        <f t="shared" si="4"/>
        <v>3.1705376498876698</v>
      </c>
      <c r="M50" s="164">
        <f t="shared" si="5"/>
        <v>121492955228</v>
      </c>
      <c r="N50" s="163">
        <f t="shared" si="2"/>
        <v>98.170537649887706</v>
      </c>
      <c r="O50" s="165"/>
      <c r="P50" s="165"/>
      <c r="Q50" s="165"/>
    </row>
    <row r="51" spans="1:1400" s="114" customFormat="1" ht="33" customHeight="1">
      <c r="A51" s="134" t="s">
        <v>31</v>
      </c>
      <c r="B51" s="135" t="s">
        <v>116</v>
      </c>
      <c r="C51" s="154"/>
      <c r="D51" s="155" t="s">
        <v>117</v>
      </c>
      <c r="E51" s="136">
        <f>SUM(E52+E53+E54+E55+E56+E57+E58+E59+E60+E61)</f>
        <v>74914050862</v>
      </c>
      <c r="F51" s="137" t="s">
        <v>30</v>
      </c>
      <c r="G51" s="138">
        <f t="shared" si="3"/>
        <v>5</v>
      </c>
      <c r="H51" s="138">
        <v>5</v>
      </c>
      <c r="I51" s="138">
        <f>SUM(I52:I61)</f>
        <v>1920712020</v>
      </c>
      <c r="J51" s="176">
        <f t="shared" si="0"/>
        <v>2.5638875456597101</v>
      </c>
      <c r="K51" s="176">
        <f t="shared" si="1"/>
        <v>2.5638875456597101</v>
      </c>
      <c r="L51" s="176">
        <f t="shared" si="4"/>
        <v>2.4361124543402899</v>
      </c>
      <c r="M51" s="177">
        <f t="shared" si="5"/>
        <v>72993338842</v>
      </c>
      <c r="N51" s="176">
        <f t="shared" si="2"/>
        <v>97.436112454340304</v>
      </c>
      <c r="O51" s="166"/>
      <c r="P51" s="166"/>
      <c r="Q51" s="166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  <c r="BA51" s="112"/>
      <c r="BB51" s="112"/>
      <c r="BC51" s="112"/>
      <c r="BD51" s="112"/>
      <c r="BE51" s="112"/>
      <c r="BF51" s="112"/>
      <c r="BG51" s="112"/>
      <c r="BH51" s="112"/>
      <c r="BI51" s="112"/>
      <c r="BJ51" s="112"/>
      <c r="BK51" s="112"/>
      <c r="BL51" s="112"/>
      <c r="BM51" s="112"/>
      <c r="BN51" s="112"/>
      <c r="BO51" s="112"/>
      <c r="BP51" s="112"/>
      <c r="BQ51" s="112"/>
      <c r="BR51" s="112"/>
      <c r="BS51" s="112"/>
      <c r="BT51" s="112"/>
      <c r="BU51" s="112"/>
      <c r="BV51" s="112"/>
      <c r="BW51" s="112"/>
      <c r="BX51" s="112"/>
      <c r="BY51" s="112"/>
      <c r="BZ51" s="112"/>
      <c r="CA51" s="112"/>
      <c r="CB51" s="112"/>
      <c r="CC51" s="112"/>
      <c r="CD51" s="112"/>
      <c r="CE51" s="112"/>
      <c r="CF51" s="112"/>
      <c r="CG51" s="112"/>
      <c r="CH51" s="112"/>
      <c r="CI51" s="112"/>
      <c r="CJ51" s="112"/>
      <c r="CK51" s="112"/>
      <c r="CL51" s="112"/>
      <c r="CM51" s="112"/>
      <c r="CN51" s="112"/>
      <c r="CO51" s="112"/>
      <c r="CP51" s="112"/>
      <c r="CQ51" s="112"/>
      <c r="CR51" s="112"/>
      <c r="CS51" s="112"/>
      <c r="CT51" s="112"/>
      <c r="CU51" s="112"/>
      <c r="CV51" s="112"/>
      <c r="CW51" s="112"/>
      <c r="CX51" s="112"/>
      <c r="CY51" s="112"/>
      <c r="CZ51" s="112"/>
      <c r="DA51" s="112"/>
      <c r="DB51" s="112"/>
      <c r="DC51" s="112"/>
      <c r="DD51" s="112"/>
      <c r="DE51" s="112"/>
      <c r="DF51" s="112"/>
      <c r="DG51" s="112"/>
      <c r="DH51" s="112"/>
      <c r="DI51" s="112"/>
      <c r="DJ51" s="112"/>
      <c r="DK51" s="112"/>
      <c r="DL51" s="112"/>
      <c r="DM51" s="112"/>
      <c r="DN51" s="112"/>
      <c r="DO51" s="112"/>
      <c r="DP51" s="112"/>
      <c r="DQ51" s="112"/>
      <c r="DR51" s="112"/>
      <c r="DS51" s="112"/>
      <c r="DT51" s="112"/>
      <c r="DU51" s="112"/>
      <c r="DV51" s="112"/>
      <c r="DW51" s="112"/>
      <c r="DX51" s="112"/>
      <c r="DY51" s="112"/>
      <c r="DZ51" s="112"/>
      <c r="EA51" s="112"/>
      <c r="EB51" s="112"/>
      <c r="EC51" s="112"/>
      <c r="ED51" s="112"/>
      <c r="EE51" s="112"/>
      <c r="EF51" s="112"/>
      <c r="EG51" s="112"/>
      <c r="EH51" s="112"/>
      <c r="EI51" s="112"/>
      <c r="EJ51" s="112"/>
      <c r="EK51" s="112"/>
      <c r="EL51" s="112"/>
      <c r="EM51" s="112"/>
      <c r="EN51" s="112"/>
      <c r="EO51" s="112"/>
      <c r="EP51" s="112"/>
      <c r="EQ51" s="112"/>
      <c r="ER51" s="112"/>
      <c r="ES51" s="112"/>
      <c r="ET51" s="112"/>
      <c r="EU51" s="112"/>
      <c r="EV51" s="112"/>
      <c r="EW51" s="112"/>
      <c r="EX51" s="112"/>
      <c r="EY51" s="112"/>
      <c r="EZ51" s="112"/>
      <c r="FA51" s="112"/>
      <c r="FB51" s="112"/>
      <c r="FC51" s="112"/>
      <c r="FD51" s="112"/>
      <c r="FE51" s="112"/>
      <c r="FF51" s="112"/>
      <c r="FG51" s="112"/>
      <c r="FH51" s="112"/>
      <c r="FI51" s="112"/>
      <c r="FJ51" s="112"/>
      <c r="FK51" s="112"/>
      <c r="FL51" s="112"/>
      <c r="FM51" s="112"/>
      <c r="FN51" s="112"/>
      <c r="FO51" s="112"/>
      <c r="FP51" s="112"/>
      <c r="FQ51" s="112"/>
      <c r="FR51" s="112"/>
      <c r="FS51" s="112"/>
      <c r="FT51" s="112"/>
      <c r="FU51" s="112"/>
      <c r="FV51" s="112"/>
      <c r="FW51" s="112"/>
      <c r="FX51" s="112"/>
      <c r="FY51" s="112"/>
      <c r="FZ51" s="112"/>
      <c r="GA51" s="112"/>
      <c r="GB51" s="112"/>
      <c r="GC51" s="112"/>
      <c r="GD51" s="112"/>
      <c r="GE51" s="112"/>
      <c r="GF51" s="112"/>
      <c r="GG51" s="112"/>
      <c r="GH51" s="112"/>
      <c r="GI51" s="112"/>
      <c r="GJ51" s="112"/>
      <c r="GK51" s="112"/>
      <c r="GL51" s="112"/>
      <c r="GM51" s="112"/>
      <c r="GN51" s="112"/>
      <c r="GO51" s="112"/>
      <c r="GP51" s="112"/>
      <c r="GQ51" s="112"/>
      <c r="GR51" s="112"/>
      <c r="GS51" s="112"/>
      <c r="GT51" s="112"/>
      <c r="GU51" s="112"/>
      <c r="GV51" s="112"/>
      <c r="GW51" s="112"/>
      <c r="GX51" s="112"/>
      <c r="GY51" s="112"/>
      <c r="GZ51" s="112"/>
      <c r="HA51" s="112"/>
      <c r="HB51" s="112"/>
      <c r="HC51" s="112"/>
      <c r="HD51" s="112"/>
      <c r="HE51" s="112"/>
      <c r="HF51" s="112"/>
      <c r="HG51" s="112"/>
      <c r="HH51" s="112"/>
      <c r="HI51" s="112"/>
      <c r="HJ51" s="112"/>
      <c r="HK51" s="112"/>
      <c r="HL51" s="112"/>
      <c r="HM51" s="112"/>
      <c r="HN51" s="112"/>
      <c r="HO51" s="112"/>
      <c r="HP51" s="112"/>
      <c r="HQ51" s="112"/>
      <c r="HR51" s="112"/>
      <c r="HS51" s="112"/>
      <c r="HT51" s="112"/>
      <c r="HU51" s="112"/>
      <c r="HV51" s="112"/>
      <c r="HW51" s="112"/>
      <c r="HX51" s="112"/>
      <c r="HY51" s="112"/>
      <c r="HZ51" s="112"/>
      <c r="IA51" s="112"/>
      <c r="IB51" s="112"/>
      <c r="IC51" s="112"/>
      <c r="ID51" s="112"/>
      <c r="IE51" s="112"/>
      <c r="IF51" s="112"/>
      <c r="IG51" s="112"/>
      <c r="IH51" s="112"/>
      <c r="II51" s="112"/>
      <c r="IJ51" s="112"/>
      <c r="IK51" s="112"/>
      <c r="IL51" s="112"/>
      <c r="IM51" s="112"/>
      <c r="IN51" s="112"/>
      <c r="IO51" s="112"/>
      <c r="IP51" s="112"/>
      <c r="IQ51" s="112"/>
      <c r="IR51" s="112"/>
      <c r="IS51" s="112"/>
      <c r="IT51" s="112"/>
      <c r="IU51" s="112"/>
      <c r="IV51" s="112"/>
      <c r="IW51" s="112"/>
      <c r="IX51" s="112"/>
      <c r="IY51" s="112"/>
      <c r="IZ51" s="112"/>
      <c r="JA51" s="112"/>
      <c r="JB51" s="112"/>
      <c r="JC51" s="112"/>
      <c r="JD51" s="112"/>
      <c r="JE51" s="112"/>
      <c r="JF51" s="112"/>
      <c r="JG51" s="112"/>
      <c r="JH51" s="112"/>
      <c r="JI51" s="112"/>
      <c r="JJ51" s="112"/>
      <c r="JK51" s="112"/>
      <c r="JL51" s="112"/>
      <c r="JM51" s="112"/>
      <c r="JN51" s="112"/>
      <c r="JO51" s="112"/>
      <c r="JP51" s="112"/>
      <c r="JQ51" s="112"/>
      <c r="JR51" s="112"/>
      <c r="JS51" s="112"/>
      <c r="JT51" s="112"/>
      <c r="JU51" s="112"/>
      <c r="JV51" s="112"/>
      <c r="JW51" s="112"/>
      <c r="JX51" s="112"/>
      <c r="JY51" s="112"/>
      <c r="JZ51" s="112"/>
      <c r="KA51" s="112"/>
      <c r="KB51" s="112"/>
      <c r="KC51" s="112"/>
      <c r="KD51" s="112"/>
      <c r="KE51" s="112"/>
      <c r="KF51" s="112"/>
      <c r="KG51" s="112"/>
      <c r="KH51" s="112"/>
      <c r="KI51" s="112"/>
      <c r="KJ51" s="112"/>
      <c r="KK51" s="112"/>
      <c r="KL51" s="112"/>
      <c r="KM51" s="112"/>
      <c r="KN51" s="112"/>
      <c r="KO51" s="112"/>
      <c r="KP51" s="112"/>
      <c r="KQ51" s="112"/>
      <c r="KR51" s="112"/>
      <c r="KS51" s="112"/>
      <c r="KT51" s="112"/>
      <c r="KU51" s="112"/>
      <c r="KV51" s="112"/>
      <c r="KW51" s="112"/>
      <c r="KX51" s="112"/>
      <c r="KY51" s="112"/>
      <c r="KZ51" s="112"/>
      <c r="LA51" s="112"/>
      <c r="LB51" s="112"/>
      <c r="LC51" s="112"/>
      <c r="LD51" s="112"/>
      <c r="LE51" s="112"/>
      <c r="LF51" s="112"/>
      <c r="LG51" s="112"/>
      <c r="LH51" s="112"/>
      <c r="LI51" s="112"/>
      <c r="LJ51" s="112"/>
      <c r="LK51" s="112"/>
      <c r="LL51" s="112"/>
      <c r="LM51" s="112"/>
      <c r="LN51" s="112"/>
      <c r="LO51" s="112"/>
      <c r="LP51" s="112"/>
      <c r="LQ51" s="112"/>
      <c r="LR51" s="112"/>
      <c r="LS51" s="112"/>
      <c r="LT51" s="112"/>
      <c r="LU51" s="112"/>
      <c r="LV51" s="112"/>
      <c r="LW51" s="112"/>
      <c r="LX51" s="112"/>
      <c r="LY51" s="112"/>
      <c r="LZ51" s="112"/>
      <c r="MA51" s="112"/>
      <c r="MB51" s="112"/>
      <c r="MC51" s="112"/>
      <c r="MD51" s="112"/>
      <c r="ME51" s="112"/>
      <c r="MF51" s="112"/>
      <c r="MG51" s="112"/>
      <c r="MH51" s="112"/>
      <c r="MI51" s="112"/>
      <c r="MJ51" s="112"/>
      <c r="MK51" s="112"/>
      <c r="ML51" s="112"/>
      <c r="MM51" s="112"/>
      <c r="MN51" s="112"/>
      <c r="MO51" s="112"/>
      <c r="MP51" s="112"/>
      <c r="MQ51" s="112"/>
      <c r="MR51" s="112"/>
      <c r="MS51" s="112"/>
      <c r="MT51" s="112"/>
      <c r="MU51" s="112"/>
      <c r="MV51" s="112"/>
      <c r="MW51" s="112"/>
      <c r="MX51" s="112"/>
      <c r="MY51" s="112"/>
      <c r="MZ51" s="112"/>
      <c r="NA51" s="112"/>
      <c r="NB51" s="112"/>
      <c r="NC51" s="112"/>
      <c r="ND51" s="112"/>
      <c r="NE51" s="112"/>
      <c r="NF51" s="112"/>
      <c r="NG51" s="112"/>
      <c r="NH51" s="112"/>
      <c r="NI51" s="112"/>
      <c r="NJ51" s="112"/>
      <c r="NK51" s="112"/>
      <c r="NL51" s="112"/>
      <c r="NM51" s="112"/>
      <c r="NN51" s="112"/>
      <c r="NO51" s="112"/>
      <c r="NP51" s="112"/>
      <c r="NQ51" s="112"/>
      <c r="NR51" s="112"/>
      <c r="NS51" s="112"/>
      <c r="NT51" s="112"/>
      <c r="NU51" s="112"/>
      <c r="NV51" s="112"/>
      <c r="NW51" s="112"/>
      <c r="NX51" s="112"/>
      <c r="NY51" s="112"/>
      <c r="NZ51" s="112"/>
      <c r="OA51" s="112"/>
      <c r="OB51" s="112"/>
      <c r="OC51" s="112"/>
      <c r="OD51" s="112"/>
      <c r="OE51" s="112"/>
      <c r="OF51" s="112"/>
      <c r="OG51" s="112"/>
      <c r="OH51" s="112"/>
      <c r="OI51" s="112"/>
      <c r="OJ51" s="112"/>
      <c r="OK51" s="112"/>
      <c r="OL51" s="112"/>
      <c r="OM51" s="112"/>
      <c r="ON51" s="112"/>
      <c r="OO51" s="112"/>
      <c r="OP51" s="112"/>
      <c r="OQ51" s="112"/>
      <c r="OR51" s="112"/>
      <c r="OS51" s="112"/>
      <c r="OT51" s="112"/>
      <c r="OU51" s="112"/>
      <c r="OV51" s="112"/>
      <c r="OW51" s="112"/>
      <c r="OX51" s="112"/>
      <c r="OY51" s="112"/>
      <c r="OZ51" s="112"/>
      <c r="PA51" s="112"/>
      <c r="PB51" s="112"/>
      <c r="PC51" s="112"/>
      <c r="PD51" s="112"/>
      <c r="PE51" s="112"/>
      <c r="PF51" s="112"/>
      <c r="PG51" s="112"/>
      <c r="PH51" s="112"/>
      <c r="PI51" s="112"/>
      <c r="PJ51" s="112"/>
      <c r="PK51" s="112"/>
      <c r="PL51" s="112"/>
      <c r="PM51" s="112"/>
      <c r="PN51" s="112"/>
      <c r="PO51" s="112"/>
      <c r="PP51" s="112"/>
      <c r="PQ51" s="112"/>
      <c r="PR51" s="112"/>
      <c r="PS51" s="112"/>
      <c r="PT51" s="112"/>
      <c r="PU51" s="112"/>
      <c r="PV51" s="112"/>
      <c r="PW51" s="112"/>
      <c r="PX51" s="112"/>
      <c r="PY51" s="112"/>
      <c r="PZ51" s="112"/>
      <c r="QA51" s="112"/>
      <c r="QB51" s="112"/>
      <c r="QC51" s="112"/>
      <c r="QD51" s="112"/>
      <c r="QE51" s="112"/>
      <c r="QF51" s="112"/>
      <c r="QG51" s="112"/>
      <c r="QH51" s="112"/>
      <c r="QI51" s="112"/>
      <c r="QJ51" s="112"/>
      <c r="QK51" s="112"/>
      <c r="QL51" s="112"/>
      <c r="QM51" s="112"/>
      <c r="QN51" s="112"/>
      <c r="QO51" s="112"/>
      <c r="QP51" s="112"/>
      <c r="QQ51" s="112"/>
      <c r="QR51" s="112"/>
      <c r="QS51" s="112"/>
      <c r="QT51" s="112"/>
      <c r="QU51" s="112"/>
      <c r="QV51" s="112"/>
      <c r="QW51" s="112"/>
      <c r="QX51" s="112"/>
      <c r="QY51" s="112"/>
      <c r="QZ51" s="112"/>
      <c r="RA51" s="112"/>
      <c r="RB51" s="112"/>
      <c r="RC51" s="112"/>
      <c r="RD51" s="112"/>
      <c r="RE51" s="112"/>
      <c r="RF51" s="112"/>
      <c r="RG51" s="112"/>
      <c r="RH51" s="112"/>
      <c r="RI51" s="112"/>
      <c r="RJ51" s="112"/>
      <c r="RK51" s="112"/>
      <c r="RL51" s="112"/>
      <c r="RM51" s="112"/>
      <c r="RN51" s="112"/>
      <c r="RO51" s="112"/>
      <c r="RP51" s="112"/>
      <c r="RQ51" s="112"/>
      <c r="RR51" s="112"/>
      <c r="RS51" s="112"/>
      <c r="RT51" s="112"/>
      <c r="RU51" s="112"/>
      <c r="RV51" s="112"/>
      <c r="RW51" s="112"/>
      <c r="RX51" s="112"/>
      <c r="RY51" s="112"/>
      <c r="RZ51" s="112"/>
      <c r="SA51" s="112"/>
      <c r="SB51" s="112"/>
      <c r="SC51" s="112"/>
      <c r="SD51" s="112"/>
      <c r="SE51" s="112"/>
      <c r="SF51" s="112"/>
      <c r="SG51" s="112"/>
      <c r="SH51" s="112"/>
      <c r="SI51" s="112"/>
      <c r="SJ51" s="112"/>
      <c r="SK51" s="112"/>
      <c r="SL51" s="112"/>
      <c r="SM51" s="112"/>
      <c r="SN51" s="112"/>
      <c r="SO51" s="112"/>
      <c r="SP51" s="112"/>
      <c r="SQ51" s="112"/>
      <c r="SR51" s="112"/>
      <c r="SS51" s="112"/>
      <c r="ST51" s="112"/>
      <c r="SU51" s="112"/>
      <c r="SV51" s="112"/>
      <c r="SW51" s="112"/>
      <c r="SX51" s="112"/>
      <c r="SY51" s="112"/>
      <c r="SZ51" s="112"/>
      <c r="TA51" s="112"/>
      <c r="TB51" s="112"/>
      <c r="TC51" s="112"/>
      <c r="TD51" s="112"/>
      <c r="TE51" s="112"/>
      <c r="TF51" s="112"/>
      <c r="TG51" s="112"/>
      <c r="TH51" s="112"/>
      <c r="TI51" s="112"/>
      <c r="TJ51" s="112"/>
      <c r="TK51" s="112"/>
      <c r="TL51" s="112"/>
      <c r="TM51" s="112"/>
      <c r="TN51" s="112"/>
      <c r="TO51" s="112"/>
      <c r="TP51" s="112"/>
      <c r="TQ51" s="112"/>
      <c r="TR51" s="112"/>
      <c r="TS51" s="112"/>
      <c r="TT51" s="112"/>
      <c r="TU51" s="112"/>
      <c r="TV51" s="112"/>
      <c r="TW51" s="112"/>
      <c r="TX51" s="112"/>
      <c r="TY51" s="112"/>
      <c r="TZ51" s="112"/>
      <c r="UA51" s="112"/>
      <c r="UB51" s="112"/>
      <c r="UC51" s="112"/>
      <c r="UD51" s="112"/>
      <c r="UE51" s="112"/>
      <c r="UF51" s="112"/>
      <c r="UG51" s="112"/>
      <c r="UH51" s="112"/>
      <c r="UI51" s="112"/>
      <c r="UJ51" s="112"/>
      <c r="UK51" s="112"/>
      <c r="UL51" s="112"/>
      <c r="UM51" s="112"/>
      <c r="UN51" s="112"/>
      <c r="UO51" s="112"/>
      <c r="UP51" s="112"/>
      <c r="UQ51" s="112"/>
      <c r="UR51" s="112"/>
      <c r="US51" s="112"/>
      <c r="UT51" s="112"/>
      <c r="UU51" s="112"/>
      <c r="UV51" s="112"/>
      <c r="UW51" s="112"/>
      <c r="UX51" s="112"/>
      <c r="UY51" s="112"/>
      <c r="UZ51" s="112"/>
      <c r="VA51" s="112"/>
      <c r="VB51" s="112"/>
      <c r="VC51" s="112"/>
      <c r="VD51" s="112"/>
      <c r="VE51" s="112"/>
      <c r="VF51" s="112"/>
      <c r="VG51" s="112"/>
      <c r="VH51" s="112"/>
      <c r="VI51" s="112"/>
      <c r="VJ51" s="112"/>
      <c r="VK51" s="112"/>
      <c r="VL51" s="112"/>
      <c r="VM51" s="112"/>
      <c r="VN51" s="112"/>
      <c r="VO51" s="112"/>
      <c r="VP51" s="112"/>
      <c r="VQ51" s="112"/>
      <c r="VR51" s="112"/>
      <c r="VS51" s="112"/>
      <c r="VT51" s="112"/>
      <c r="VU51" s="112"/>
      <c r="VV51" s="112"/>
      <c r="VW51" s="112"/>
      <c r="VX51" s="112"/>
      <c r="VY51" s="112"/>
      <c r="VZ51" s="112"/>
      <c r="WA51" s="112"/>
      <c r="WB51" s="112"/>
      <c r="WC51" s="112"/>
      <c r="WD51" s="112"/>
      <c r="WE51" s="112"/>
      <c r="WF51" s="112"/>
      <c r="WG51" s="112"/>
      <c r="WH51" s="112"/>
      <c r="WI51" s="112"/>
      <c r="WJ51" s="112"/>
      <c r="WK51" s="112"/>
      <c r="WL51" s="112"/>
      <c r="WM51" s="112"/>
      <c r="WN51" s="112"/>
      <c r="WO51" s="112"/>
      <c r="WP51" s="112"/>
      <c r="WQ51" s="112"/>
      <c r="WR51" s="112"/>
      <c r="WS51" s="112"/>
      <c r="WT51" s="112"/>
      <c r="WU51" s="112"/>
      <c r="WV51" s="112"/>
      <c r="WW51" s="112"/>
      <c r="WX51" s="112"/>
      <c r="WY51" s="112"/>
      <c r="WZ51" s="112"/>
      <c r="XA51" s="112"/>
      <c r="XB51" s="112"/>
      <c r="XC51" s="112"/>
      <c r="XD51" s="112"/>
      <c r="XE51" s="112"/>
      <c r="XF51" s="112"/>
      <c r="XG51" s="112"/>
      <c r="XH51" s="112"/>
      <c r="XI51" s="112"/>
      <c r="XJ51" s="112"/>
      <c r="XK51" s="112"/>
      <c r="XL51" s="112"/>
      <c r="XM51" s="112"/>
      <c r="XN51" s="112"/>
      <c r="XO51" s="112"/>
      <c r="XP51" s="112"/>
      <c r="XQ51" s="112"/>
      <c r="XR51" s="112"/>
      <c r="XS51" s="112"/>
      <c r="XT51" s="112"/>
      <c r="XU51" s="112"/>
      <c r="XV51" s="112"/>
      <c r="XW51" s="112"/>
      <c r="XX51" s="112"/>
      <c r="XY51" s="112"/>
      <c r="XZ51" s="112"/>
      <c r="YA51" s="112"/>
      <c r="YB51" s="112"/>
      <c r="YC51" s="112"/>
      <c r="YD51" s="112"/>
      <c r="YE51" s="112"/>
      <c r="YF51" s="112"/>
      <c r="YG51" s="112"/>
      <c r="YH51" s="112"/>
      <c r="YI51" s="112"/>
      <c r="YJ51" s="112"/>
      <c r="YK51" s="112"/>
      <c r="YL51" s="112"/>
      <c r="YM51" s="112"/>
      <c r="YN51" s="112"/>
      <c r="YO51" s="112"/>
      <c r="YP51" s="112"/>
      <c r="YQ51" s="112"/>
      <c r="YR51" s="112"/>
      <c r="YS51" s="112"/>
      <c r="YT51" s="112"/>
      <c r="YU51" s="112"/>
      <c r="YV51" s="112"/>
      <c r="YW51" s="112"/>
      <c r="YX51" s="112"/>
      <c r="YY51" s="112"/>
      <c r="YZ51" s="112"/>
      <c r="ZA51" s="112"/>
      <c r="ZB51" s="112"/>
      <c r="ZC51" s="112"/>
      <c r="ZD51" s="112"/>
      <c r="ZE51" s="112"/>
      <c r="ZF51" s="112"/>
      <c r="ZG51" s="112"/>
      <c r="ZH51" s="112"/>
      <c r="ZI51" s="112"/>
      <c r="ZJ51" s="112"/>
      <c r="ZK51" s="112"/>
      <c r="ZL51" s="112"/>
      <c r="ZM51" s="112"/>
      <c r="ZN51" s="112"/>
      <c r="ZO51" s="112"/>
      <c r="ZP51" s="112"/>
      <c r="ZQ51" s="112"/>
      <c r="ZR51" s="112"/>
      <c r="ZS51" s="112"/>
      <c r="ZT51" s="112"/>
      <c r="ZU51" s="112"/>
      <c r="ZV51" s="112"/>
      <c r="ZW51" s="112"/>
      <c r="ZX51" s="112"/>
      <c r="ZY51" s="112"/>
      <c r="ZZ51" s="112"/>
      <c r="AAA51" s="112"/>
      <c r="AAB51" s="112"/>
      <c r="AAC51" s="112"/>
      <c r="AAD51" s="112"/>
      <c r="AAE51" s="112"/>
      <c r="AAF51" s="112"/>
      <c r="AAG51" s="112"/>
      <c r="AAH51" s="112"/>
      <c r="AAI51" s="112"/>
      <c r="AAJ51" s="112"/>
      <c r="AAK51" s="112"/>
      <c r="AAL51" s="112"/>
      <c r="AAM51" s="112"/>
      <c r="AAN51" s="112"/>
      <c r="AAO51" s="112"/>
      <c r="AAP51" s="112"/>
      <c r="AAQ51" s="112"/>
      <c r="AAR51" s="112"/>
      <c r="AAS51" s="112"/>
      <c r="AAT51" s="112"/>
      <c r="AAU51" s="112"/>
      <c r="AAV51" s="112"/>
      <c r="AAW51" s="112"/>
      <c r="AAX51" s="112"/>
      <c r="AAY51" s="112"/>
      <c r="AAZ51" s="112"/>
      <c r="ABA51" s="112"/>
      <c r="ABB51" s="112"/>
      <c r="ABC51" s="112"/>
      <c r="ABD51" s="112"/>
      <c r="ABE51" s="112"/>
      <c r="ABF51" s="112"/>
      <c r="ABG51" s="112"/>
      <c r="ABH51" s="112"/>
      <c r="ABI51" s="112"/>
      <c r="ABJ51" s="112"/>
      <c r="ABK51" s="112"/>
      <c r="ABL51" s="112"/>
      <c r="ABM51" s="112"/>
      <c r="ABN51" s="112"/>
      <c r="ABO51" s="112"/>
      <c r="ABP51" s="112"/>
      <c r="ABQ51" s="112"/>
      <c r="ABR51" s="112"/>
      <c r="ABS51" s="112"/>
      <c r="ABT51" s="112"/>
      <c r="ABU51" s="112"/>
      <c r="ABV51" s="112"/>
      <c r="ABW51" s="112"/>
      <c r="ABX51" s="112"/>
      <c r="ABY51" s="112"/>
      <c r="ABZ51" s="112"/>
      <c r="ACA51" s="112"/>
      <c r="ACB51" s="112"/>
      <c r="ACC51" s="112"/>
      <c r="ACD51" s="112"/>
      <c r="ACE51" s="112"/>
      <c r="ACF51" s="112"/>
      <c r="ACG51" s="112"/>
      <c r="ACH51" s="112"/>
      <c r="ACI51" s="112"/>
      <c r="ACJ51" s="112"/>
      <c r="ACK51" s="112"/>
      <c r="ACL51" s="112"/>
      <c r="ACM51" s="112"/>
      <c r="ACN51" s="112"/>
      <c r="ACO51" s="112"/>
      <c r="ACP51" s="112"/>
      <c r="ACQ51" s="112"/>
      <c r="ACR51" s="112"/>
      <c r="ACS51" s="112"/>
      <c r="ACT51" s="112"/>
      <c r="ACU51" s="112"/>
      <c r="ACV51" s="112"/>
      <c r="ACW51" s="112"/>
      <c r="ACX51" s="112"/>
      <c r="ACY51" s="112"/>
      <c r="ACZ51" s="112"/>
      <c r="ADA51" s="112"/>
      <c r="ADB51" s="112"/>
      <c r="ADC51" s="112"/>
      <c r="ADD51" s="112"/>
      <c r="ADE51" s="112"/>
      <c r="ADF51" s="112"/>
      <c r="ADG51" s="112"/>
      <c r="ADH51" s="112"/>
      <c r="ADI51" s="112"/>
      <c r="ADJ51" s="112"/>
      <c r="ADK51" s="112"/>
      <c r="ADL51" s="112"/>
      <c r="ADM51" s="112"/>
      <c r="ADN51" s="112"/>
      <c r="ADO51" s="112"/>
      <c r="ADP51" s="112"/>
      <c r="ADQ51" s="112"/>
      <c r="ADR51" s="112"/>
      <c r="ADS51" s="112"/>
      <c r="ADT51" s="112"/>
      <c r="ADU51" s="112"/>
      <c r="ADV51" s="112"/>
      <c r="ADW51" s="112"/>
      <c r="ADX51" s="112"/>
      <c r="ADY51" s="112"/>
      <c r="ADZ51" s="112"/>
      <c r="AEA51" s="112"/>
      <c r="AEB51" s="112"/>
      <c r="AEC51" s="112"/>
      <c r="AED51" s="112"/>
      <c r="AEE51" s="112"/>
      <c r="AEF51" s="112"/>
      <c r="AEG51" s="112"/>
      <c r="AEH51" s="112"/>
      <c r="AEI51" s="112"/>
      <c r="AEJ51" s="112"/>
      <c r="AEK51" s="112"/>
      <c r="AEL51" s="112"/>
      <c r="AEM51" s="112"/>
      <c r="AEN51" s="112"/>
      <c r="AEO51" s="112"/>
      <c r="AEP51" s="112"/>
      <c r="AEQ51" s="112"/>
      <c r="AER51" s="112"/>
      <c r="AES51" s="112"/>
      <c r="AET51" s="112"/>
      <c r="AEU51" s="112"/>
      <c r="AEV51" s="112"/>
      <c r="AEW51" s="112"/>
      <c r="AEX51" s="112"/>
      <c r="AEY51" s="112"/>
      <c r="AEZ51" s="112"/>
      <c r="AFA51" s="112"/>
      <c r="AFB51" s="112"/>
      <c r="AFC51" s="112"/>
      <c r="AFD51" s="112"/>
      <c r="AFE51" s="112"/>
      <c r="AFF51" s="112"/>
      <c r="AFG51" s="112"/>
      <c r="AFH51" s="112"/>
      <c r="AFI51" s="112"/>
      <c r="AFJ51" s="112"/>
      <c r="AFK51" s="112"/>
      <c r="AFL51" s="112"/>
      <c r="AFM51" s="112"/>
      <c r="AFN51" s="112"/>
      <c r="AFO51" s="112"/>
      <c r="AFP51" s="112"/>
      <c r="AFQ51" s="112"/>
      <c r="AFR51" s="112"/>
      <c r="AFS51" s="112"/>
      <c r="AFT51" s="112"/>
      <c r="AFU51" s="112"/>
      <c r="AFV51" s="112"/>
      <c r="AFW51" s="112"/>
      <c r="AFX51" s="112"/>
      <c r="AFY51" s="112"/>
      <c r="AFZ51" s="112"/>
      <c r="AGA51" s="112"/>
      <c r="AGB51" s="112"/>
      <c r="AGC51" s="112"/>
      <c r="AGD51" s="112"/>
      <c r="AGE51" s="112"/>
      <c r="AGF51" s="112"/>
      <c r="AGG51" s="112"/>
      <c r="AGH51" s="112"/>
      <c r="AGI51" s="112"/>
      <c r="AGJ51" s="112"/>
      <c r="AGK51" s="112"/>
      <c r="AGL51" s="112"/>
      <c r="AGM51" s="112"/>
      <c r="AGN51" s="112"/>
      <c r="AGO51" s="112"/>
      <c r="AGP51" s="112"/>
      <c r="AGQ51" s="112"/>
      <c r="AGR51" s="112"/>
      <c r="AGS51" s="112"/>
      <c r="AGT51" s="112"/>
      <c r="AGU51" s="112"/>
      <c r="AGV51" s="112"/>
      <c r="AGW51" s="112"/>
      <c r="AGX51" s="112"/>
      <c r="AGY51" s="112"/>
      <c r="AGZ51" s="112"/>
      <c r="AHA51" s="112"/>
      <c r="AHB51" s="112"/>
      <c r="AHC51" s="112"/>
      <c r="AHD51" s="112"/>
      <c r="AHE51" s="112"/>
      <c r="AHF51" s="112"/>
      <c r="AHG51" s="112"/>
      <c r="AHH51" s="112"/>
      <c r="AHI51" s="112"/>
      <c r="AHJ51" s="112"/>
      <c r="AHK51" s="112"/>
      <c r="AHL51" s="112"/>
      <c r="AHM51" s="112"/>
      <c r="AHN51" s="112"/>
      <c r="AHO51" s="112"/>
      <c r="AHP51" s="112"/>
      <c r="AHQ51" s="112"/>
      <c r="AHR51" s="112"/>
      <c r="AHS51" s="112"/>
      <c r="AHT51" s="112"/>
      <c r="AHU51" s="112"/>
      <c r="AHV51" s="112"/>
      <c r="AHW51" s="112"/>
      <c r="AHX51" s="112"/>
      <c r="AHY51" s="112"/>
      <c r="AHZ51" s="112"/>
      <c r="AIA51" s="112"/>
      <c r="AIB51" s="112"/>
      <c r="AIC51" s="112"/>
      <c r="AID51" s="112"/>
      <c r="AIE51" s="112"/>
      <c r="AIF51" s="112"/>
      <c r="AIG51" s="112"/>
      <c r="AIH51" s="112"/>
      <c r="AII51" s="112"/>
      <c r="AIJ51" s="112"/>
      <c r="AIK51" s="112"/>
      <c r="AIL51" s="112"/>
      <c r="AIM51" s="112"/>
      <c r="AIN51" s="112"/>
      <c r="AIO51" s="112"/>
      <c r="AIP51" s="112"/>
      <c r="AIQ51" s="112"/>
      <c r="AIR51" s="112"/>
      <c r="AIS51" s="112"/>
      <c r="AIT51" s="112"/>
      <c r="AIU51" s="112"/>
      <c r="AIV51" s="112"/>
      <c r="AIW51" s="112"/>
      <c r="AIX51" s="112"/>
      <c r="AIY51" s="112"/>
      <c r="AIZ51" s="112"/>
      <c r="AJA51" s="112"/>
      <c r="AJB51" s="112"/>
      <c r="AJC51" s="112"/>
      <c r="AJD51" s="112"/>
      <c r="AJE51" s="112"/>
      <c r="AJF51" s="112"/>
      <c r="AJG51" s="112"/>
      <c r="AJH51" s="112"/>
      <c r="AJI51" s="112"/>
      <c r="AJJ51" s="112"/>
      <c r="AJK51" s="112"/>
      <c r="AJL51" s="112"/>
      <c r="AJM51" s="112"/>
      <c r="AJN51" s="112"/>
      <c r="AJO51" s="112"/>
      <c r="AJP51" s="112"/>
      <c r="AJQ51" s="112"/>
      <c r="AJR51" s="112"/>
      <c r="AJS51" s="112"/>
      <c r="AJT51" s="112"/>
      <c r="AJU51" s="112"/>
      <c r="AJV51" s="112"/>
      <c r="AJW51" s="112"/>
      <c r="AJX51" s="112"/>
      <c r="AJY51" s="112"/>
      <c r="AJZ51" s="112"/>
      <c r="AKA51" s="112"/>
      <c r="AKB51" s="112"/>
      <c r="AKC51" s="112"/>
      <c r="AKD51" s="112"/>
      <c r="AKE51" s="112"/>
      <c r="AKF51" s="112"/>
      <c r="AKG51" s="112"/>
      <c r="AKH51" s="112"/>
      <c r="AKI51" s="112"/>
      <c r="AKJ51" s="112"/>
      <c r="AKK51" s="112"/>
      <c r="AKL51" s="112"/>
      <c r="AKM51" s="112"/>
      <c r="AKN51" s="112"/>
      <c r="AKO51" s="112"/>
      <c r="AKP51" s="112"/>
      <c r="AKQ51" s="112"/>
      <c r="AKR51" s="112"/>
      <c r="AKS51" s="112"/>
      <c r="AKT51" s="112"/>
      <c r="AKU51" s="112"/>
      <c r="AKV51" s="112"/>
      <c r="AKW51" s="112"/>
      <c r="AKX51" s="112"/>
      <c r="AKY51" s="112"/>
      <c r="AKZ51" s="112"/>
      <c r="ALA51" s="112"/>
      <c r="ALB51" s="112"/>
      <c r="ALC51" s="112"/>
      <c r="ALD51" s="112"/>
      <c r="ALE51" s="112"/>
      <c r="ALF51" s="112"/>
      <c r="ALG51" s="112"/>
      <c r="ALH51" s="112"/>
      <c r="ALI51" s="112"/>
      <c r="ALJ51" s="112"/>
      <c r="ALK51" s="112"/>
      <c r="ALL51" s="112"/>
      <c r="ALM51" s="112"/>
      <c r="ALN51" s="112"/>
      <c r="ALO51" s="112"/>
      <c r="ALP51" s="112"/>
      <c r="ALQ51" s="112"/>
      <c r="ALR51" s="112"/>
      <c r="ALS51" s="112"/>
      <c r="ALT51" s="112"/>
      <c r="ALU51" s="112"/>
      <c r="ALV51" s="112"/>
      <c r="ALW51" s="112"/>
      <c r="ALX51" s="112"/>
      <c r="ALY51" s="112"/>
      <c r="ALZ51" s="112"/>
      <c r="AMA51" s="112"/>
      <c r="AMB51" s="112"/>
      <c r="AMC51" s="112"/>
      <c r="AMD51" s="112"/>
      <c r="AME51" s="112"/>
      <c r="AMF51" s="112"/>
      <c r="AMG51" s="112"/>
      <c r="AMH51" s="112"/>
      <c r="AMI51" s="112"/>
      <c r="AMJ51" s="112"/>
      <c r="AMK51" s="112"/>
      <c r="AML51" s="112"/>
      <c r="AMM51" s="112"/>
      <c r="AMN51" s="112"/>
      <c r="AMO51" s="112"/>
      <c r="AMP51" s="112"/>
      <c r="AMQ51" s="112"/>
      <c r="AMR51" s="112"/>
      <c r="AMS51" s="112"/>
      <c r="AMT51" s="112"/>
      <c r="AMU51" s="112"/>
      <c r="AMV51" s="112"/>
      <c r="AMW51" s="112"/>
      <c r="AMX51" s="112"/>
      <c r="AMY51" s="112"/>
      <c r="AMZ51" s="112"/>
      <c r="ANA51" s="112"/>
      <c r="ANB51" s="112"/>
      <c r="ANC51" s="112"/>
      <c r="AND51" s="112"/>
      <c r="ANE51" s="112"/>
      <c r="ANF51" s="112"/>
      <c r="ANG51" s="112"/>
      <c r="ANH51" s="112"/>
      <c r="ANI51" s="112"/>
      <c r="ANJ51" s="112"/>
      <c r="ANK51" s="112"/>
      <c r="ANL51" s="112"/>
      <c r="ANM51" s="112"/>
      <c r="ANN51" s="112"/>
      <c r="ANO51" s="112"/>
      <c r="ANP51" s="112"/>
      <c r="ANQ51" s="112"/>
      <c r="ANR51" s="112"/>
      <c r="ANS51" s="112"/>
      <c r="ANT51" s="112"/>
      <c r="ANU51" s="112"/>
      <c r="ANV51" s="112"/>
      <c r="ANW51" s="112"/>
      <c r="ANX51" s="112"/>
      <c r="ANY51" s="112"/>
      <c r="ANZ51" s="112"/>
      <c r="AOA51" s="112"/>
      <c r="AOB51" s="112"/>
      <c r="AOC51" s="112"/>
      <c r="AOD51" s="112"/>
      <c r="AOE51" s="112"/>
      <c r="AOF51" s="112"/>
      <c r="AOG51" s="112"/>
      <c r="AOH51" s="112"/>
      <c r="AOI51" s="112"/>
      <c r="AOJ51" s="112"/>
      <c r="AOK51" s="112"/>
      <c r="AOL51" s="112"/>
      <c r="AOM51" s="112"/>
      <c r="AON51" s="112"/>
      <c r="AOO51" s="112"/>
      <c r="AOP51" s="112"/>
      <c r="AOQ51" s="112"/>
      <c r="AOR51" s="112"/>
      <c r="AOS51" s="112"/>
      <c r="AOT51" s="112"/>
      <c r="AOU51" s="112"/>
      <c r="AOV51" s="112"/>
      <c r="AOW51" s="112"/>
      <c r="AOX51" s="112"/>
      <c r="AOY51" s="112"/>
      <c r="AOZ51" s="112"/>
      <c r="APA51" s="112"/>
      <c r="APB51" s="112"/>
      <c r="APC51" s="112"/>
      <c r="APD51" s="112"/>
      <c r="APE51" s="112"/>
      <c r="APF51" s="112"/>
      <c r="APG51" s="112"/>
      <c r="APH51" s="112"/>
      <c r="API51" s="112"/>
      <c r="APJ51" s="112"/>
      <c r="APK51" s="112"/>
      <c r="APL51" s="112"/>
      <c r="APM51" s="112"/>
      <c r="APN51" s="112"/>
      <c r="APO51" s="112"/>
      <c r="APP51" s="112"/>
      <c r="APQ51" s="112"/>
      <c r="APR51" s="112"/>
      <c r="APS51" s="112"/>
      <c r="APT51" s="112"/>
      <c r="APU51" s="112"/>
      <c r="APV51" s="112"/>
      <c r="APW51" s="112"/>
      <c r="APX51" s="112"/>
      <c r="APY51" s="112"/>
      <c r="APZ51" s="112"/>
      <c r="AQA51" s="112"/>
      <c r="AQB51" s="112"/>
      <c r="AQC51" s="112"/>
      <c r="AQD51" s="112"/>
      <c r="AQE51" s="112"/>
      <c r="AQF51" s="112"/>
      <c r="AQG51" s="112"/>
      <c r="AQH51" s="112"/>
      <c r="AQI51" s="112"/>
      <c r="AQJ51" s="112"/>
      <c r="AQK51" s="112"/>
      <c r="AQL51" s="112"/>
      <c r="AQM51" s="112"/>
      <c r="AQN51" s="112"/>
      <c r="AQO51" s="112"/>
      <c r="AQP51" s="112"/>
      <c r="AQQ51" s="112"/>
      <c r="AQR51" s="112"/>
      <c r="AQS51" s="112"/>
      <c r="AQT51" s="112"/>
      <c r="AQU51" s="112"/>
      <c r="AQV51" s="112"/>
      <c r="AQW51" s="112"/>
      <c r="AQX51" s="112"/>
      <c r="AQY51" s="112"/>
      <c r="AQZ51" s="112"/>
      <c r="ARA51" s="112"/>
      <c r="ARB51" s="112"/>
      <c r="ARC51" s="112"/>
      <c r="ARD51" s="112"/>
      <c r="ARE51" s="112"/>
      <c r="ARF51" s="112"/>
      <c r="ARG51" s="112"/>
      <c r="ARH51" s="112"/>
      <c r="ARI51" s="112"/>
      <c r="ARJ51" s="112"/>
      <c r="ARK51" s="112"/>
      <c r="ARL51" s="112"/>
      <c r="ARM51" s="112"/>
      <c r="ARN51" s="112"/>
      <c r="ARO51" s="112"/>
      <c r="ARP51" s="112"/>
      <c r="ARQ51" s="112"/>
      <c r="ARR51" s="112"/>
      <c r="ARS51" s="112"/>
      <c r="ART51" s="112"/>
      <c r="ARU51" s="112"/>
      <c r="ARV51" s="112"/>
      <c r="ARW51" s="112"/>
      <c r="ARX51" s="112"/>
      <c r="ARY51" s="112"/>
      <c r="ARZ51" s="112"/>
      <c r="ASA51" s="112"/>
      <c r="ASB51" s="112"/>
      <c r="ASC51" s="112"/>
      <c r="ASD51" s="112"/>
      <c r="ASE51" s="112"/>
      <c r="ASF51" s="112"/>
      <c r="ASG51" s="112"/>
      <c r="ASH51" s="112"/>
      <c r="ASI51" s="112"/>
      <c r="ASJ51" s="112"/>
      <c r="ASK51" s="112"/>
      <c r="ASL51" s="112"/>
      <c r="ASM51" s="112"/>
      <c r="ASN51" s="112"/>
      <c r="ASO51" s="112"/>
      <c r="ASP51" s="112"/>
      <c r="ASQ51" s="112"/>
      <c r="ASR51" s="112"/>
      <c r="ASS51" s="112"/>
      <c r="AST51" s="112"/>
      <c r="ASU51" s="112"/>
      <c r="ASV51" s="112"/>
      <c r="ASW51" s="112"/>
      <c r="ASX51" s="112"/>
      <c r="ASY51" s="112"/>
      <c r="ASZ51" s="112"/>
      <c r="ATA51" s="112"/>
      <c r="ATB51" s="112"/>
      <c r="ATC51" s="112"/>
      <c r="ATD51" s="112"/>
      <c r="ATE51" s="112"/>
      <c r="ATF51" s="112"/>
      <c r="ATG51" s="112"/>
      <c r="ATH51" s="112"/>
      <c r="ATI51" s="112"/>
      <c r="ATJ51" s="112"/>
      <c r="ATK51" s="112"/>
      <c r="ATL51" s="112"/>
      <c r="ATM51" s="112"/>
      <c r="ATN51" s="112"/>
      <c r="ATO51" s="112"/>
      <c r="ATP51" s="112"/>
      <c r="ATQ51" s="112"/>
      <c r="ATR51" s="112"/>
      <c r="ATS51" s="112"/>
      <c r="ATT51" s="112"/>
      <c r="ATU51" s="112"/>
      <c r="ATV51" s="112"/>
      <c r="ATW51" s="112"/>
      <c r="ATX51" s="112"/>
      <c r="ATY51" s="112"/>
      <c r="ATZ51" s="112"/>
      <c r="AUA51" s="112"/>
      <c r="AUB51" s="112"/>
      <c r="AUC51" s="112"/>
      <c r="AUD51" s="112"/>
      <c r="AUE51" s="112"/>
      <c r="AUF51" s="112"/>
      <c r="AUG51" s="112"/>
      <c r="AUH51" s="112"/>
      <c r="AUI51" s="112"/>
      <c r="AUJ51" s="112"/>
      <c r="AUK51" s="112"/>
      <c r="AUL51" s="112"/>
      <c r="AUM51" s="112"/>
      <c r="AUN51" s="112"/>
      <c r="AUO51" s="112"/>
      <c r="AUP51" s="112"/>
      <c r="AUQ51" s="112"/>
      <c r="AUR51" s="112"/>
      <c r="AUS51" s="112"/>
      <c r="AUT51" s="112"/>
      <c r="AUU51" s="112"/>
      <c r="AUV51" s="112"/>
      <c r="AUW51" s="112"/>
      <c r="AUX51" s="112"/>
      <c r="AUY51" s="112"/>
      <c r="AUZ51" s="112"/>
      <c r="AVA51" s="112"/>
      <c r="AVB51" s="112"/>
      <c r="AVC51" s="112"/>
      <c r="AVD51" s="112"/>
      <c r="AVE51" s="112"/>
      <c r="AVF51" s="112"/>
      <c r="AVG51" s="112"/>
      <c r="AVH51" s="112"/>
      <c r="AVI51" s="112"/>
      <c r="AVJ51" s="112"/>
      <c r="AVK51" s="112"/>
      <c r="AVL51" s="112"/>
      <c r="AVM51" s="112"/>
      <c r="AVN51" s="112"/>
      <c r="AVO51" s="112"/>
      <c r="AVP51" s="112"/>
      <c r="AVQ51" s="112"/>
      <c r="AVR51" s="112"/>
      <c r="AVS51" s="112"/>
      <c r="AVT51" s="112"/>
      <c r="AVU51" s="112"/>
      <c r="AVV51" s="112"/>
      <c r="AVW51" s="112"/>
      <c r="AVX51" s="112"/>
      <c r="AVY51" s="112"/>
      <c r="AVZ51" s="112"/>
      <c r="AWA51" s="112"/>
      <c r="AWB51" s="112"/>
      <c r="AWC51" s="112"/>
      <c r="AWD51" s="112"/>
      <c r="AWE51" s="112"/>
      <c r="AWF51" s="112"/>
      <c r="AWG51" s="112"/>
      <c r="AWH51" s="112"/>
      <c r="AWI51" s="112"/>
      <c r="AWJ51" s="112"/>
      <c r="AWK51" s="112"/>
      <c r="AWL51" s="112"/>
      <c r="AWM51" s="112"/>
      <c r="AWN51" s="112"/>
      <c r="AWO51" s="112"/>
      <c r="AWP51" s="112"/>
      <c r="AWQ51" s="112"/>
      <c r="AWR51" s="112"/>
      <c r="AWS51" s="112"/>
      <c r="AWT51" s="112"/>
      <c r="AWU51" s="112"/>
      <c r="AWV51" s="112"/>
      <c r="AWW51" s="112"/>
      <c r="AWX51" s="112"/>
      <c r="AWY51" s="112"/>
      <c r="AWZ51" s="112"/>
      <c r="AXA51" s="112"/>
      <c r="AXB51" s="112"/>
      <c r="AXC51" s="112"/>
      <c r="AXD51" s="112"/>
      <c r="AXE51" s="112"/>
      <c r="AXF51" s="112"/>
      <c r="AXG51" s="112"/>
      <c r="AXH51" s="112"/>
      <c r="AXI51" s="112"/>
      <c r="AXJ51" s="112"/>
      <c r="AXK51" s="112"/>
      <c r="AXL51" s="112"/>
      <c r="AXM51" s="112"/>
      <c r="AXN51" s="112"/>
      <c r="AXO51" s="112"/>
      <c r="AXP51" s="112"/>
      <c r="AXQ51" s="112"/>
      <c r="AXR51" s="112"/>
      <c r="AXS51" s="112"/>
      <c r="AXT51" s="112"/>
      <c r="AXU51" s="112"/>
      <c r="AXV51" s="112"/>
      <c r="AXW51" s="112"/>
      <c r="AXX51" s="112"/>
      <c r="AXY51" s="112"/>
      <c r="AXZ51" s="112"/>
      <c r="AYA51" s="112"/>
      <c r="AYB51" s="112"/>
      <c r="AYC51" s="112"/>
      <c r="AYD51" s="112"/>
      <c r="AYE51" s="112"/>
      <c r="AYF51" s="112"/>
      <c r="AYG51" s="112"/>
      <c r="AYH51" s="112"/>
      <c r="AYI51" s="112"/>
      <c r="AYJ51" s="112"/>
      <c r="AYK51" s="112"/>
      <c r="AYL51" s="112"/>
      <c r="AYM51" s="112"/>
      <c r="AYN51" s="112"/>
      <c r="AYO51" s="112"/>
      <c r="AYP51" s="112"/>
      <c r="AYQ51" s="112"/>
      <c r="AYR51" s="112"/>
      <c r="AYS51" s="112"/>
      <c r="AYT51" s="112"/>
      <c r="AYU51" s="112"/>
      <c r="AYV51" s="112"/>
      <c r="AYW51" s="112"/>
      <c r="AYX51" s="112"/>
      <c r="AYY51" s="112"/>
      <c r="AYZ51" s="112"/>
      <c r="AZA51" s="112"/>
      <c r="AZB51" s="112"/>
      <c r="AZC51" s="112"/>
      <c r="AZD51" s="112"/>
      <c r="AZE51" s="112"/>
      <c r="AZF51" s="112"/>
      <c r="AZG51" s="112"/>
      <c r="AZH51" s="112"/>
      <c r="AZI51" s="112"/>
      <c r="AZJ51" s="112"/>
      <c r="AZK51" s="112"/>
      <c r="AZL51" s="112"/>
      <c r="AZM51" s="112"/>
      <c r="AZN51" s="112"/>
      <c r="AZO51" s="112"/>
      <c r="AZP51" s="112"/>
      <c r="AZQ51" s="112"/>
      <c r="AZR51" s="112"/>
      <c r="AZS51" s="112"/>
      <c r="AZT51" s="112"/>
      <c r="AZU51" s="112"/>
      <c r="AZV51" s="112"/>
      <c r="AZW51" s="112"/>
      <c r="AZX51" s="112"/>
      <c r="AZY51" s="112"/>
      <c r="AZZ51" s="112"/>
      <c r="BAA51" s="112"/>
      <c r="BAB51" s="112"/>
      <c r="BAC51" s="112"/>
      <c r="BAD51" s="112"/>
      <c r="BAE51" s="112"/>
      <c r="BAF51" s="112"/>
      <c r="BAG51" s="112"/>
      <c r="BAH51" s="112"/>
      <c r="BAI51" s="112"/>
      <c r="BAJ51" s="112"/>
      <c r="BAK51" s="112"/>
      <c r="BAL51" s="112"/>
      <c r="BAM51" s="112"/>
      <c r="BAN51" s="112"/>
      <c r="BAO51" s="112"/>
      <c r="BAP51" s="112"/>
      <c r="BAQ51" s="112"/>
      <c r="BAR51" s="112"/>
      <c r="BAS51" s="112"/>
      <c r="BAT51" s="112"/>
      <c r="BAU51" s="112"/>
      <c r="BAV51" s="112"/>
    </row>
    <row r="52" spans="1:1400" ht="33.75" customHeight="1">
      <c r="A52" s="202">
        <v>1</v>
      </c>
      <c r="B52" s="203" t="s">
        <v>118</v>
      </c>
      <c r="C52" s="204"/>
      <c r="D52" s="205" t="s">
        <v>119</v>
      </c>
      <c r="E52" s="206">
        <v>12550711240</v>
      </c>
      <c r="F52" s="207" t="s">
        <v>30</v>
      </c>
      <c r="G52" s="208">
        <f t="shared" si="3"/>
        <v>5</v>
      </c>
      <c r="H52" s="208">
        <v>5</v>
      </c>
      <c r="I52" s="243">
        <v>1739130000</v>
      </c>
      <c r="J52" s="219">
        <f t="shared" si="0"/>
        <v>13.856824260742099</v>
      </c>
      <c r="K52" s="219">
        <f t="shared" si="1"/>
        <v>13.856824260742099</v>
      </c>
      <c r="L52" s="219">
        <f t="shared" si="4"/>
        <v>-8.8568242607420498</v>
      </c>
      <c r="M52" s="220">
        <f t="shared" si="5"/>
        <v>10811581240</v>
      </c>
      <c r="N52" s="219">
        <f t="shared" si="2"/>
        <v>86.143175739257998</v>
      </c>
      <c r="O52" s="224"/>
      <c r="P52" s="221"/>
      <c r="Q52" s="224"/>
    </row>
    <row r="53" spans="1:1400" ht="27.75" customHeight="1">
      <c r="A53" s="139">
        <v>2</v>
      </c>
      <c r="B53" s="140" t="s">
        <v>120</v>
      </c>
      <c r="C53" s="141"/>
      <c r="D53" s="142" t="s">
        <v>121</v>
      </c>
      <c r="E53" s="143">
        <v>1050940000</v>
      </c>
      <c r="F53" s="144" t="s">
        <v>30</v>
      </c>
      <c r="G53" s="145">
        <f t="shared" si="3"/>
        <v>5</v>
      </c>
      <c r="H53" s="145">
        <v>5</v>
      </c>
      <c r="I53" s="145">
        <v>0</v>
      </c>
      <c r="J53" s="168">
        <f t="shared" si="0"/>
        <v>0</v>
      </c>
      <c r="K53" s="168">
        <f t="shared" si="1"/>
        <v>0</v>
      </c>
      <c r="L53" s="168">
        <f t="shared" si="4"/>
        <v>5</v>
      </c>
      <c r="M53" s="169">
        <f t="shared" si="5"/>
        <v>1050940000</v>
      </c>
      <c r="N53" s="168">
        <f t="shared" si="2"/>
        <v>100</v>
      </c>
      <c r="O53" s="175"/>
      <c r="P53" s="170"/>
      <c r="Q53" s="175"/>
    </row>
    <row r="54" spans="1:1400" ht="31.5" customHeight="1">
      <c r="A54" s="139">
        <v>3</v>
      </c>
      <c r="B54" s="140" t="s">
        <v>122</v>
      </c>
      <c r="C54" s="141"/>
      <c r="D54" s="142" t="s">
        <v>123</v>
      </c>
      <c r="E54" s="143">
        <v>175000000</v>
      </c>
      <c r="F54" s="144" t="s">
        <v>30</v>
      </c>
      <c r="G54" s="145">
        <f t="shared" si="3"/>
        <v>5</v>
      </c>
      <c r="H54" s="145">
        <v>5</v>
      </c>
      <c r="I54" s="145">
        <v>0</v>
      </c>
      <c r="J54" s="168">
        <f t="shared" si="0"/>
        <v>0</v>
      </c>
      <c r="K54" s="168">
        <f t="shared" si="1"/>
        <v>0</v>
      </c>
      <c r="L54" s="168">
        <f t="shared" si="4"/>
        <v>5</v>
      </c>
      <c r="M54" s="169">
        <f t="shared" si="5"/>
        <v>175000000</v>
      </c>
      <c r="N54" s="168">
        <f t="shared" si="2"/>
        <v>100</v>
      </c>
      <c r="O54" s="175"/>
      <c r="P54" s="170"/>
      <c r="Q54" s="175"/>
    </row>
    <row r="55" spans="1:1400" ht="23.25" customHeight="1">
      <c r="A55" s="139">
        <v>4</v>
      </c>
      <c r="B55" s="140" t="s">
        <v>124</v>
      </c>
      <c r="C55" s="141"/>
      <c r="D55" s="142" t="s">
        <v>125</v>
      </c>
      <c r="E55" s="143">
        <v>198000000</v>
      </c>
      <c r="F55" s="144" t="s">
        <v>30</v>
      </c>
      <c r="G55" s="145">
        <f t="shared" si="3"/>
        <v>5</v>
      </c>
      <c r="H55" s="145">
        <v>5</v>
      </c>
      <c r="I55" s="145">
        <v>0</v>
      </c>
      <c r="J55" s="168">
        <f t="shared" si="0"/>
        <v>0</v>
      </c>
      <c r="K55" s="168">
        <f t="shared" si="1"/>
        <v>0</v>
      </c>
      <c r="L55" s="168">
        <f t="shared" si="4"/>
        <v>5</v>
      </c>
      <c r="M55" s="169">
        <f t="shared" si="5"/>
        <v>198000000</v>
      </c>
      <c r="N55" s="168">
        <f t="shared" si="2"/>
        <v>100</v>
      </c>
      <c r="O55" s="175"/>
      <c r="P55" s="170"/>
      <c r="Q55" s="175"/>
    </row>
    <row r="56" spans="1:1400" ht="24" customHeight="1">
      <c r="A56" s="139">
        <v>5</v>
      </c>
      <c r="B56" s="140" t="s">
        <v>126</v>
      </c>
      <c r="C56" s="141"/>
      <c r="D56" s="142" t="s">
        <v>127</v>
      </c>
      <c r="E56" s="143">
        <v>195000000</v>
      </c>
      <c r="F56" s="144" t="s">
        <v>30</v>
      </c>
      <c r="G56" s="145">
        <f t="shared" si="3"/>
        <v>5</v>
      </c>
      <c r="H56" s="145">
        <v>5</v>
      </c>
      <c r="I56" s="145">
        <v>0</v>
      </c>
      <c r="J56" s="168">
        <f t="shared" si="0"/>
        <v>0</v>
      </c>
      <c r="K56" s="168">
        <f t="shared" si="1"/>
        <v>0</v>
      </c>
      <c r="L56" s="168">
        <f t="shared" si="4"/>
        <v>5</v>
      </c>
      <c r="M56" s="169">
        <f t="shared" si="5"/>
        <v>195000000</v>
      </c>
      <c r="N56" s="168">
        <f t="shared" si="2"/>
        <v>100</v>
      </c>
      <c r="O56" s="168"/>
      <c r="P56" s="170"/>
      <c r="Q56" s="168"/>
    </row>
    <row r="57" spans="1:1400" ht="32.25" customHeight="1">
      <c r="A57" s="202">
        <v>6</v>
      </c>
      <c r="B57" s="203" t="s">
        <v>128</v>
      </c>
      <c r="C57" s="204"/>
      <c r="D57" s="205" t="s">
        <v>129</v>
      </c>
      <c r="E57" s="206">
        <v>125000000</v>
      </c>
      <c r="F57" s="207" t="s">
        <v>30</v>
      </c>
      <c r="G57" s="208">
        <f t="shared" si="3"/>
        <v>5</v>
      </c>
      <c r="H57" s="208">
        <v>5</v>
      </c>
      <c r="I57" s="208">
        <v>89760000</v>
      </c>
      <c r="J57" s="219">
        <f t="shared" si="0"/>
        <v>71.808000000000007</v>
      </c>
      <c r="K57" s="219">
        <f t="shared" si="1"/>
        <v>71.808000000000007</v>
      </c>
      <c r="L57" s="219">
        <f t="shared" si="4"/>
        <v>-66.808000000000007</v>
      </c>
      <c r="M57" s="220">
        <f t="shared" si="5"/>
        <v>35240000</v>
      </c>
      <c r="N57" s="219">
        <f t="shared" si="2"/>
        <v>28.192</v>
      </c>
      <c r="O57" s="219"/>
      <c r="P57" s="221"/>
      <c r="Q57" s="219"/>
    </row>
    <row r="58" spans="1:1400" ht="27" customHeight="1">
      <c r="A58" s="202">
        <v>7</v>
      </c>
      <c r="B58" s="203" t="s">
        <v>130</v>
      </c>
      <c r="C58" s="204"/>
      <c r="D58" s="205" t="s">
        <v>131</v>
      </c>
      <c r="E58" s="206">
        <v>219999754</v>
      </c>
      <c r="F58" s="207" t="s">
        <v>30</v>
      </c>
      <c r="G58" s="208">
        <f t="shared" si="3"/>
        <v>5</v>
      </c>
      <c r="H58" s="208">
        <v>5</v>
      </c>
      <c r="I58" s="208">
        <v>88822020</v>
      </c>
      <c r="J58" s="219">
        <f t="shared" si="0"/>
        <v>40.373690599672202</v>
      </c>
      <c r="K58" s="219">
        <f t="shared" si="1"/>
        <v>40.373690599672202</v>
      </c>
      <c r="L58" s="219">
        <f t="shared" si="4"/>
        <v>-35.373690599672202</v>
      </c>
      <c r="M58" s="220">
        <f t="shared" si="5"/>
        <v>131177734</v>
      </c>
      <c r="N58" s="219">
        <f t="shared" si="2"/>
        <v>59.626309400327798</v>
      </c>
      <c r="O58" s="219"/>
      <c r="P58" s="221"/>
      <c r="Q58" s="219"/>
    </row>
    <row r="59" spans="1:1400" ht="44.25" customHeight="1">
      <c r="A59" s="139">
        <v>8</v>
      </c>
      <c r="B59" s="140" t="s">
        <v>132</v>
      </c>
      <c r="C59" s="141"/>
      <c r="D59" s="142" t="s">
        <v>133</v>
      </c>
      <c r="E59" s="143">
        <v>477999868</v>
      </c>
      <c r="F59" s="144" t="s">
        <v>30</v>
      </c>
      <c r="G59" s="145">
        <f t="shared" si="3"/>
        <v>5</v>
      </c>
      <c r="H59" s="145">
        <v>5</v>
      </c>
      <c r="I59" s="145">
        <v>0</v>
      </c>
      <c r="J59" s="168">
        <f t="shared" si="0"/>
        <v>0</v>
      </c>
      <c r="K59" s="168">
        <f t="shared" si="1"/>
        <v>0</v>
      </c>
      <c r="L59" s="168">
        <f t="shared" si="4"/>
        <v>5</v>
      </c>
      <c r="M59" s="169">
        <f t="shared" si="5"/>
        <v>477999868</v>
      </c>
      <c r="N59" s="168">
        <f t="shared" si="2"/>
        <v>100</v>
      </c>
      <c r="O59" s="168"/>
      <c r="P59" s="170"/>
      <c r="Q59" s="168"/>
    </row>
    <row r="60" spans="1:1400" ht="24" customHeight="1">
      <c r="A60" s="139">
        <v>9</v>
      </c>
      <c r="B60" s="203" t="s">
        <v>134</v>
      </c>
      <c r="C60" s="204"/>
      <c r="D60" s="205" t="s">
        <v>135</v>
      </c>
      <c r="E60" s="206">
        <v>242400000</v>
      </c>
      <c r="F60" s="207" t="s">
        <v>30</v>
      </c>
      <c r="G60" s="208">
        <f t="shared" si="3"/>
        <v>5</v>
      </c>
      <c r="H60" s="208">
        <v>5</v>
      </c>
      <c r="I60" s="243">
        <v>3000000</v>
      </c>
      <c r="J60" s="219">
        <f t="shared" si="0"/>
        <v>1.2376237623762401</v>
      </c>
      <c r="K60" s="219">
        <f t="shared" si="1"/>
        <v>1.2376237623762401</v>
      </c>
      <c r="L60" s="219">
        <f t="shared" si="4"/>
        <v>3.7623762376237599</v>
      </c>
      <c r="M60" s="220">
        <f t="shared" si="5"/>
        <v>239400000</v>
      </c>
      <c r="N60" s="219">
        <f t="shared" si="2"/>
        <v>98.762376237623798</v>
      </c>
      <c r="O60" s="219"/>
      <c r="P60" s="221"/>
      <c r="Q60" s="219"/>
    </row>
    <row r="61" spans="1:1400" ht="27" customHeight="1">
      <c r="A61" s="139">
        <v>10</v>
      </c>
      <c r="B61" s="140" t="s">
        <v>136</v>
      </c>
      <c r="C61" s="141"/>
      <c r="D61" s="142" t="s">
        <v>137</v>
      </c>
      <c r="E61" s="143">
        <v>59679000000</v>
      </c>
      <c r="F61" s="144" t="s">
        <v>30</v>
      </c>
      <c r="G61" s="145">
        <f t="shared" si="3"/>
        <v>5</v>
      </c>
      <c r="H61" s="145">
        <v>5</v>
      </c>
      <c r="I61" s="145">
        <v>0</v>
      </c>
      <c r="J61" s="168">
        <f t="shared" si="0"/>
        <v>0</v>
      </c>
      <c r="K61" s="168">
        <f t="shared" si="1"/>
        <v>0</v>
      </c>
      <c r="L61" s="168">
        <f t="shared" si="4"/>
        <v>5</v>
      </c>
      <c r="M61" s="169">
        <f t="shared" si="5"/>
        <v>59679000000</v>
      </c>
      <c r="N61" s="168">
        <f t="shared" si="2"/>
        <v>100</v>
      </c>
      <c r="O61" s="168"/>
      <c r="P61" s="170"/>
      <c r="Q61" s="168"/>
    </row>
    <row r="62" spans="1:1400" s="114" customFormat="1" ht="31.5" customHeight="1">
      <c r="A62" s="134" t="s">
        <v>48</v>
      </c>
      <c r="B62" s="135" t="s">
        <v>138</v>
      </c>
      <c r="C62" s="154"/>
      <c r="D62" s="155" t="s">
        <v>139</v>
      </c>
      <c r="E62" s="136">
        <f>SUM(E63:E77)</f>
        <v>44643337207</v>
      </c>
      <c r="F62" s="137" t="s">
        <v>30</v>
      </c>
      <c r="G62" s="138">
        <f t="shared" si="3"/>
        <v>5</v>
      </c>
      <c r="H62" s="138">
        <v>5</v>
      </c>
      <c r="I62" s="138">
        <f>SUM(I63:I77)</f>
        <v>229436501</v>
      </c>
      <c r="J62" s="176">
        <f t="shared" si="0"/>
        <v>0.51393223570218405</v>
      </c>
      <c r="K62" s="176">
        <f t="shared" si="1"/>
        <v>0.51393223570218405</v>
      </c>
      <c r="L62" s="176">
        <f t="shared" si="4"/>
        <v>4.4860677642978199</v>
      </c>
      <c r="M62" s="177">
        <f t="shared" si="5"/>
        <v>44413900706</v>
      </c>
      <c r="N62" s="176">
        <f t="shared" si="2"/>
        <v>99.4860677642978</v>
      </c>
      <c r="O62" s="176"/>
      <c r="P62" s="166"/>
      <c r="Q62" s="176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  <c r="BA62" s="112"/>
      <c r="BB62" s="112"/>
      <c r="BC62" s="112"/>
      <c r="BD62" s="112"/>
      <c r="BE62" s="112"/>
      <c r="BF62" s="112"/>
      <c r="BG62" s="112"/>
      <c r="BH62" s="112"/>
      <c r="BI62" s="112"/>
      <c r="BJ62" s="112"/>
      <c r="BK62" s="112"/>
      <c r="BL62" s="112"/>
      <c r="BM62" s="112"/>
      <c r="BN62" s="112"/>
      <c r="BO62" s="112"/>
      <c r="BP62" s="112"/>
      <c r="BQ62" s="112"/>
      <c r="BR62" s="112"/>
      <c r="BS62" s="112"/>
      <c r="BT62" s="112"/>
      <c r="BU62" s="112"/>
      <c r="BV62" s="112"/>
      <c r="BW62" s="112"/>
      <c r="BX62" s="112"/>
      <c r="BY62" s="112"/>
      <c r="BZ62" s="112"/>
      <c r="CA62" s="112"/>
      <c r="CB62" s="112"/>
      <c r="CC62" s="112"/>
      <c r="CD62" s="112"/>
      <c r="CE62" s="112"/>
      <c r="CF62" s="112"/>
      <c r="CG62" s="112"/>
      <c r="CH62" s="112"/>
      <c r="CI62" s="112"/>
      <c r="CJ62" s="112"/>
      <c r="CK62" s="112"/>
      <c r="CL62" s="112"/>
      <c r="CM62" s="112"/>
      <c r="CN62" s="112"/>
      <c r="CO62" s="112"/>
      <c r="CP62" s="112"/>
      <c r="CQ62" s="112"/>
      <c r="CR62" s="112"/>
      <c r="CS62" s="112"/>
      <c r="CT62" s="112"/>
      <c r="CU62" s="112"/>
      <c r="CV62" s="112"/>
      <c r="CW62" s="112"/>
      <c r="CX62" s="112"/>
      <c r="CY62" s="112"/>
      <c r="CZ62" s="112"/>
      <c r="DA62" s="112"/>
      <c r="DB62" s="112"/>
      <c r="DC62" s="112"/>
      <c r="DD62" s="112"/>
      <c r="DE62" s="112"/>
      <c r="DF62" s="112"/>
      <c r="DG62" s="112"/>
      <c r="DH62" s="112"/>
      <c r="DI62" s="112"/>
      <c r="DJ62" s="112"/>
      <c r="DK62" s="112"/>
      <c r="DL62" s="112"/>
      <c r="DM62" s="112"/>
      <c r="DN62" s="112"/>
      <c r="DO62" s="112"/>
      <c r="DP62" s="112"/>
      <c r="DQ62" s="112"/>
      <c r="DR62" s="112"/>
      <c r="DS62" s="112"/>
      <c r="DT62" s="112"/>
      <c r="DU62" s="112"/>
      <c r="DV62" s="112"/>
      <c r="DW62" s="112"/>
      <c r="DX62" s="112"/>
      <c r="DY62" s="112"/>
      <c r="DZ62" s="112"/>
      <c r="EA62" s="112"/>
      <c r="EB62" s="112"/>
      <c r="EC62" s="112"/>
      <c r="ED62" s="112"/>
      <c r="EE62" s="112"/>
      <c r="EF62" s="112"/>
      <c r="EG62" s="112"/>
      <c r="EH62" s="112"/>
      <c r="EI62" s="112"/>
      <c r="EJ62" s="112"/>
      <c r="EK62" s="112"/>
      <c r="EL62" s="112"/>
      <c r="EM62" s="112"/>
      <c r="EN62" s="112"/>
      <c r="EO62" s="112"/>
      <c r="EP62" s="112"/>
      <c r="EQ62" s="112"/>
      <c r="ER62" s="112"/>
      <c r="ES62" s="112"/>
      <c r="ET62" s="112"/>
      <c r="EU62" s="112"/>
      <c r="EV62" s="112"/>
      <c r="EW62" s="112"/>
      <c r="EX62" s="112"/>
      <c r="EY62" s="112"/>
      <c r="EZ62" s="112"/>
      <c r="FA62" s="112"/>
      <c r="FB62" s="112"/>
      <c r="FC62" s="112"/>
      <c r="FD62" s="112"/>
      <c r="FE62" s="112"/>
      <c r="FF62" s="112"/>
      <c r="FG62" s="112"/>
      <c r="FH62" s="112"/>
      <c r="FI62" s="112"/>
      <c r="FJ62" s="112"/>
      <c r="FK62" s="112"/>
      <c r="FL62" s="112"/>
      <c r="FM62" s="112"/>
      <c r="FN62" s="112"/>
      <c r="FO62" s="112"/>
      <c r="FP62" s="112"/>
      <c r="FQ62" s="112"/>
      <c r="FR62" s="112"/>
      <c r="FS62" s="112"/>
      <c r="FT62" s="112"/>
      <c r="FU62" s="112"/>
      <c r="FV62" s="112"/>
      <c r="FW62" s="112"/>
      <c r="FX62" s="112"/>
      <c r="FY62" s="112"/>
      <c r="FZ62" s="112"/>
      <c r="GA62" s="112"/>
      <c r="GB62" s="112"/>
      <c r="GC62" s="112"/>
      <c r="GD62" s="112"/>
      <c r="GE62" s="112"/>
      <c r="GF62" s="112"/>
      <c r="GG62" s="112"/>
      <c r="GH62" s="112"/>
      <c r="GI62" s="112"/>
      <c r="GJ62" s="112"/>
      <c r="GK62" s="112"/>
      <c r="GL62" s="112"/>
      <c r="GM62" s="112"/>
      <c r="GN62" s="112"/>
      <c r="GO62" s="112"/>
      <c r="GP62" s="112"/>
      <c r="GQ62" s="112"/>
      <c r="GR62" s="112"/>
      <c r="GS62" s="112"/>
      <c r="GT62" s="112"/>
      <c r="GU62" s="112"/>
      <c r="GV62" s="112"/>
      <c r="GW62" s="112"/>
      <c r="GX62" s="112"/>
      <c r="GY62" s="112"/>
      <c r="GZ62" s="112"/>
      <c r="HA62" s="112"/>
      <c r="HB62" s="112"/>
      <c r="HC62" s="112"/>
      <c r="HD62" s="112"/>
      <c r="HE62" s="112"/>
      <c r="HF62" s="112"/>
      <c r="HG62" s="112"/>
      <c r="HH62" s="112"/>
      <c r="HI62" s="112"/>
      <c r="HJ62" s="112"/>
      <c r="HK62" s="112"/>
      <c r="HL62" s="112"/>
      <c r="HM62" s="112"/>
      <c r="HN62" s="112"/>
      <c r="HO62" s="112"/>
      <c r="HP62" s="112"/>
      <c r="HQ62" s="112"/>
      <c r="HR62" s="112"/>
      <c r="HS62" s="112"/>
      <c r="HT62" s="112"/>
      <c r="HU62" s="112"/>
      <c r="HV62" s="112"/>
      <c r="HW62" s="112"/>
      <c r="HX62" s="112"/>
      <c r="HY62" s="112"/>
      <c r="HZ62" s="112"/>
      <c r="IA62" s="112"/>
      <c r="IB62" s="112"/>
      <c r="IC62" s="112"/>
      <c r="ID62" s="112"/>
      <c r="IE62" s="112"/>
      <c r="IF62" s="112"/>
      <c r="IG62" s="112"/>
      <c r="IH62" s="112"/>
      <c r="II62" s="112"/>
      <c r="IJ62" s="112"/>
      <c r="IK62" s="112"/>
      <c r="IL62" s="112"/>
      <c r="IM62" s="112"/>
      <c r="IN62" s="112"/>
      <c r="IO62" s="112"/>
      <c r="IP62" s="112"/>
      <c r="IQ62" s="112"/>
      <c r="IR62" s="112"/>
      <c r="IS62" s="112"/>
      <c r="IT62" s="112"/>
      <c r="IU62" s="112"/>
      <c r="IV62" s="112"/>
      <c r="IW62" s="112"/>
      <c r="IX62" s="112"/>
      <c r="IY62" s="112"/>
      <c r="IZ62" s="112"/>
      <c r="JA62" s="112"/>
      <c r="JB62" s="112"/>
      <c r="JC62" s="112"/>
      <c r="JD62" s="112"/>
      <c r="JE62" s="112"/>
      <c r="JF62" s="112"/>
      <c r="JG62" s="112"/>
      <c r="JH62" s="112"/>
      <c r="JI62" s="112"/>
      <c r="JJ62" s="112"/>
      <c r="JK62" s="112"/>
      <c r="JL62" s="112"/>
      <c r="JM62" s="112"/>
      <c r="JN62" s="112"/>
      <c r="JO62" s="112"/>
      <c r="JP62" s="112"/>
      <c r="JQ62" s="112"/>
      <c r="JR62" s="112"/>
      <c r="JS62" s="112"/>
      <c r="JT62" s="112"/>
      <c r="JU62" s="112"/>
      <c r="JV62" s="112"/>
      <c r="JW62" s="112"/>
      <c r="JX62" s="112"/>
      <c r="JY62" s="112"/>
      <c r="JZ62" s="112"/>
      <c r="KA62" s="112"/>
      <c r="KB62" s="112"/>
      <c r="KC62" s="112"/>
      <c r="KD62" s="112"/>
      <c r="KE62" s="112"/>
      <c r="KF62" s="112"/>
      <c r="KG62" s="112"/>
      <c r="KH62" s="112"/>
      <c r="KI62" s="112"/>
      <c r="KJ62" s="112"/>
      <c r="KK62" s="112"/>
      <c r="KL62" s="112"/>
      <c r="KM62" s="112"/>
      <c r="KN62" s="112"/>
      <c r="KO62" s="112"/>
      <c r="KP62" s="112"/>
      <c r="KQ62" s="112"/>
      <c r="KR62" s="112"/>
      <c r="KS62" s="112"/>
      <c r="KT62" s="112"/>
      <c r="KU62" s="112"/>
      <c r="KV62" s="112"/>
      <c r="KW62" s="112"/>
      <c r="KX62" s="112"/>
      <c r="KY62" s="112"/>
      <c r="KZ62" s="112"/>
      <c r="LA62" s="112"/>
      <c r="LB62" s="112"/>
      <c r="LC62" s="112"/>
      <c r="LD62" s="112"/>
      <c r="LE62" s="112"/>
      <c r="LF62" s="112"/>
      <c r="LG62" s="112"/>
      <c r="LH62" s="112"/>
      <c r="LI62" s="112"/>
      <c r="LJ62" s="112"/>
      <c r="LK62" s="112"/>
      <c r="LL62" s="112"/>
      <c r="LM62" s="112"/>
      <c r="LN62" s="112"/>
      <c r="LO62" s="112"/>
      <c r="LP62" s="112"/>
      <c r="LQ62" s="112"/>
      <c r="LR62" s="112"/>
      <c r="LS62" s="112"/>
      <c r="LT62" s="112"/>
      <c r="LU62" s="112"/>
      <c r="LV62" s="112"/>
      <c r="LW62" s="112"/>
      <c r="LX62" s="112"/>
      <c r="LY62" s="112"/>
      <c r="LZ62" s="112"/>
      <c r="MA62" s="112"/>
      <c r="MB62" s="112"/>
      <c r="MC62" s="112"/>
      <c r="MD62" s="112"/>
      <c r="ME62" s="112"/>
      <c r="MF62" s="112"/>
      <c r="MG62" s="112"/>
      <c r="MH62" s="112"/>
      <c r="MI62" s="112"/>
      <c r="MJ62" s="112"/>
      <c r="MK62" s="112"/>
      <c r="ML62" s="112"/>
      <c r="MM62" s="112"/>
      <c r="MN62" s="112"/>
      <c r="MO62" s="112"/>
      <c r="MP62" s="112"/>
      <c r="MQ62" s="112"/>
      <c r="MR62" s="112"/>
      <c r="MS62" s="112"/>
      <c r="MT62" s="112"/>
      <c r="MU62" s="112"/>
      <c r="MV62" s="112"/>
      <c r="MW62" s="112"/>
      <c r="MX62" s="112"/>
      <c r="MY62" s="112"/>
      <c r="MZ62" s="112"/>
      <c r="NA62" s="112"/>
      <c r="NB62" s="112"/>
      <c r="NC62" s="112"/>
      <c r="ND62" s="112"/>
      <c r="NE62" s="112"/>
      <c r="NF62" s="112"/>
      <c r="NG62" s="112"/>
      <c r="NH62" s="112"/>
      <c r="NI62" s="112"/>
      <c r="NJ62" s="112"/>
      <c r="NK62" s="112"/>
      <c r="NL62" s="112"/>
      <c r="NM62" s="112"/>
      <c r="NN62" s="112"/>
      <c r="NO62" s="112"/>
      <c r="NP62" s="112"/>
      <c r="NQ62" s="112"/>
      <c r="NR62" s="112"/>
      <c r="NS62" s="112"/>
      <c r="NT62" s="112"/>
      <c r="NU62" s="112"/>
      <c r="NV62" s="112"/>
      <c r="NW62" s="112"/>
      <c r="NX62" s="112"/>
      <c r="NY62" s="112"/>
      <c r="NZ62" s="112"/>
      <c r="OA62" s="112"/>
      <c r="OB62" s="112"/>
      <c r="OC62" s="112"/>
      <c r="OD62" s="112"/>
      <c r="OE62" s="112"/>
      <c r="OF62" s="112"/>
      <c r="OG62" s="112"/>
      <c r="OH62" s="112"/>
      <c r="OI62" s="112"/>
      <c r="OJ62" s="112"/>
      <c r="OK62" s="112"/>
      <c r="OL62" s="112"/>
      <c r="OM62" s="112"/>
      <c r="ON62" s="112"/>
      <c r="OO62" s="112"/>
      <c r="OP62" s="112"/>
      <c r="OQ62" s="112"/>
      <c r="OR62" s="112"/>
      <c r="OS62" s="112"/>
      <c r="OT62" s="112"/>
      <c r="OU62" s="112"/>
      <c r="OV62" s="112"/>
      <c r="OW62" s="112"/>
      <c r="OX62" s="112"/>
      <c r="OY62" s="112"/>
      <c r="OZ62" s="112"/>
      <c r="PA62" s="112"/>
      <c r="PB62" s="112"/>
      <c r="PC62" s="112"/>
      <c r="PD62" s="112"/>
      <c r="PE62" s="112"/>
      <c r="PF62" s="112"/>
      <c r="PG62" s="112"/>
      <c r="PH62" s="112"/>
      <c r="PI62" s="112"/>
      <c r="PJ62" s="112"/>
      <c r="PK62" s="112"/>
      <c r="PL62" s="112"/>
      <c r="PM62" s="112"/>
      <c r="PN62" s="112"/>
      <c r="PO62" s="112"/>
      <c r="PP62" s="112"/>
      <c r="PQ62" s="112"/>
      <c r="PR62" s="112"/>
      <c r="PS62" s="112"/>
      <c r="PT62" s="112"/>
      <c r="PU62" s="112"/>
      <c r="PV62" s="112"/>
      <c r="PW62" s="112"/>
      <c r="PX62" s="112"/>
      <c r="PY62" s="112"/>
      <c r="PZ62" s="112"/>
      <c r="QA62" s="112"/>
      <c r="QB62" s="112"/>
      <c r="QC62" s="112"/>
      <c r="QD62" s="112"/>
      <c r="QE62" s="112"/>
      <c r="QF62" s="112"/>
      <c r="QG62" s="112"/>
      <c r="QH62" s="112"/>
      <c r="QI62" s="112"/>
      <c r="QJ62" s="112"/>
      <c r="QK62" s="112"/>
      <c r="QL62" s="112"/>
      <c r="QM62" s="112"/>
      <c r="QN62" s="112"/>
      <c r="QO62" s="112"/>
      <c r="QP62" s="112"/>
      <c r="QQ62" s="112"/>
      <c r="QR62" s="112"/>
      <c r="QS62" s="112"/>
      <c r="QT62" s="112"/>
      <c r="QU62" s="112"/>
      <c r="QV62" s="112"/>
      <c r="QW62" s="112"/>
      <c r="QX62" s="112"/>
      <c r="QY62" s="112"/>
      <c r="QZ62" s="112"/>
      <c r="RA62" s="112"/>
      <c r="RB62" s="112"/>
      <c r="RC62" s="112"/>
      <c r="RD62" s="112"/>
      <c r="RE62" s="112"/>
      <c r="RF62" s="112"/>
      <c r="RG62" s="112"/>
      <c r="RH62" s="112"/>
      <c r="RI62" s="112"/>
      <c r="RJ62" s="112"/>
      <c r="RK62" s="112"/>
      <c r="RL62" s="112"/>
      <c r="RM62" s="112"/>
      <c r="RN62" s="112"/>
      <c r="RO62" s="112"/>
      <c r="RP62" s="112"/>
      <c r="RQ62" s="112"/>
      <c r="RR62" s="112"/>
      <c r="RS62" s="112"/>
      <c r="RT62" s="112"/>
      <c r="RU62" s="112"/>
      <c r="RV62" s="112"/>
      <c r="RW62" s="112"/>
      <c r="RX62" s="112"/>
      <c r="RY62" s="112"/>
      <c r="RZ62" s="112"/>
      <c r="SA62" s="112"/>
      <c r="SB62" s="112"/>
      <c r="SC62" s="112"/>
      <c r="SD62" s="112"/>
      <c r="SE62" s="112"/>
      <c r="SF62" s="112"/>
      <c r="SG62" s="112"/>
      <c r="SH62" s="112"/>
      <c r="SI62" s="112"/>
      <c r="SJ62" s="112"/>
      <c r="SK62" s="112"/>
      <c r="SL62" s="112"/>
      <c r="SM62" s="112"/>
      <c r="SN62" s="112"/>
      <c r="SO62" s="112"/>
      <c r="SP62" s="112"/>
      <c r="SQ62" s="112"/>
      <c r="SR62" s="112"/>
      <c r="SS62" s="112"/>
      <c r="ST62" s="112"/>
      <c r="SU62" s="112"/>
      <c r="SV62" s="112"/>
      <c r="SW62" s="112"/>
      <c r="SX62" s="112"/>
      <c r="SY62" s="112"/>
      <c r="SZ62" s="112"/>
      <c r="TA62" s="112"/>
      <c r="TB62" s="112"/>
      <c r="TC62" s="112"/>
      <c r="TD62" s="112"/>
      <c r="TE62" s="112"/>
      <c r="TF62" s="112"/>
      <c r="TG62" s="112"/>
      <c r="TH62" s="112"/>
      <c r="TI62" s="112"/>
      <c r="TJ62" s="112"/>
      <c r="TK62" s="112"/>
      <c r="TL62" s="112"/>
      <c r="TM62" s="112"/>
      <c r="TN62" s="112"/>
      <c r="TO62" s="112"/>
      <c r="TP62" s="112"/>
      <c r="TQ62" s="112"/>
      <c r="TR62" s="112"/>
      <c r="TS62" s="112"/>
      <c r="TT62" s="112"/>
      <c r="TU62" s="112"/>
      <c r="TV62" s="112"/>
      <c r="TW62" s="112"/>
      <c r="TX62" s="112"/>
      <c r="TY62" s="112"/>
      <c r="TZ62" s="112"/>
      <c r="UA62" s="112"/>
      <c r="UB62" s="112"/>
      <c r="UC62" s="112"/>
      <c r="UD62" s="112"/>
      <c r="UE62" s="112"/>
      <c r="UF62" s="112"/>
      <c r="UG62" s="112"/>
      <c r="UH62" s="112"/>
      <c r="UI62" s="112"/>
      <c r="UJ62" s="112"/>
      <c r="UK62" s="112"/>
      <c r="UL62" s="112"/>
      <c r="UM62" s="112"/>
      <c r="UN62" s="112"/>
      <c r="UO62" s="112"/>
      <c r="UP62" s="112"/>
      <c r="UQ62" s="112"/>
      <c r="UR62" s="112"/>
      <c r="US62" s="112"/>
      <c r="UT62" s="112"/>
      <c r="UU62" s="112"/>
      <c r="UV62" s="112"/>
      <c r="UW62" s="112"/>
      <c r="UX62" s="112"/>
      <c r="UY62" s="112"/>
      <c r="UZ62" s="112"/>
      <c r="VA62" s="112"/>
      <c r="VB62" s="112"/>
      <c r="VC62" s="112"/>
      <c r="VD62" s="112"/>
      <c r="VE62" s="112"/>
      <c r="VF62" s="112"/>
      <c r="VG62" s="112"/>
      <c r="VH62" s="112"/>
      <c r="VI62" s="112"/>
      <c r="VJ62" s="112"/>
      <c r="VK62" s="112"/>
      <c r="VL62" s="112"/>
      <c r="VM62" s="112"/>
      <c r="VN62" s="112"/>
      <c r="VO62" s="112"/>
      <c r="VP62" s="112"/>
      <c r="VQ62" s="112"/>
      <c r="VR62" s="112"/>
      <c r="VS62" s="112"/>
      <c r="VT62" s="112"/>
      <c r="VU62" s="112"/>
      <c r="VV62" s="112"/>
      <c r="VW62" s="112"/>
      <c r="VX62" s="112"/>
      <c r="VY62" s="112"/>
      <c r="VZ62" s="112"/>
      <c r="WA62" s="112"/>
      <c r="WB62" s="112"/>
      <c r="WC62" s="112"/>
      <c r="WD62" s="112"/>
      <c r="WE62" s="112"/>
      <c r="WF62" s="112"/>
      <c r="WG62" s="112"/>
      <c r="WH62" s="112"/>
      <c r="WI62" s="112"/>
      <c r="WJ62" s="112"/>
      <c r="WK62" s="112"/>
      <c r="WL62" s="112"/>
      <c r="WM62" s="112"/>
      <c r="WN62" s="112"/>
      <c r="WO62" s="112"/>
      <c r="WP62" s="112"/>
      <c r="WQ62" s="112"/>
      <c r="WR62" s="112"/>
      <c r="WS62" s="112"/>
      <c r="WT62" s="112"/>
      <c r="WU62" s="112"/>
      <c r="WV62" s="112"/>
      <c r="WW62" s="112"/>
      <c r="WX62" s="112"/>
      <c r="WY62" s="112"/>
      <c r="WZ62" s="112"/>
      <c r="XA62" s="112"/>
      <c r="XB62" s="112"/>
      <c r="XC62" s="112"/>
      <c r="XD62" s="112"/>
      <c r="XE62" s="112"/>
      <c r="XF62" s="112"/>
      <c r="XG62" s="112"/>
      <c r="XH62" s="112"/>
      <c r="XI62" s="112"/>
      <c r="XJ62" s="112"/>
      <c r="XK62" s="112"/>
      <c r="XL62" s="112"/>
      <c r="XM62" s="112"/>
      <c r="XN62" s="112"/>
      <c r="XO62" s="112"/>
      <c r="XP62" s="112"/>
      <c r="XQ62" s="112"/>
      <c r="XR62" s="112"/>
      <c r="XS62" s="112"/>
      <c r="XT62" s="112"/>
      <c r="XU62" s="112"/>
      <c r="XV62" s="112"/>
      <c r="XW62" s="112"/>
      <c r="XX62" s="112"/>
      <c r="XY62" s="112"/>
      <c r="XZ62" s="112"/>
      <c r="YA62" s="112"/>
      <c r="YB62" s="112"/>
      <c r="YC62" s="112"/>
      <c r="YD62" s="112"/>
      <c r="YE62" s="112"/>
      <c r="YF62" s="112"/>
      <c r="YG62" s="112"/>
      <c r="YH62" s="112"/>
      <c r="YI62" s="112"/>
      <c r="YJ62" s="112"/>
      <c r="YK62" s="112"/>
      <c r="YL62" s="112"/>
      <c r="YM62" s="112"/>
      <c r="YN62" s="112"/>
      <c r="YO62" s="112"/>
      <c r="YP62" s="112"/>
      <c r="YQ62" s="112"/>
      <c r="YR62" s="112"/>
      <c r="YS62" s="112"/>
      <c r="YT62" s="112"/>
      <c r="YU62" s="112"/>
      <c r="YV62" s="112"/>
      <c r="YW62" s="112"/>
      <c r="YX62" s="112"/>
      <c r="YY62" s="112"/>
      <c r="YZ62" s="112"/>
      <c r="ZA62" s="112"/>
      <c r="ZB62" s="112"/>
      <c r="ZC62" s="112"/>
      <c r="ZD62" s="112"/>
      <c r="ZE62" s="112"/>
      <c r="ZF62" s="112"/>
      <c r="ZG62" s="112"/>
      <c r="ZH62" s="112"/>
      <c r="ZI62" s="112"/>
      <c r="ZJ62" s="112"/>
      <c r="ZK62" s="112"/>
      <c r="ZL62" s="112"/>
      <c r="ZM62" s="112"/>
      <c r="ZN62" s="112"/>
      <c r="ZO62" s="112"/>
      <c r="ZP62" s="112"/>
      <c r="ZQ62" s="112"/>
      <c r="ZR62" s="112"/>
      <c r="ZS62" s="112"/>
      <c r="ZT62" s="112"/>
      <c r="ZU62" s="112"/>
      <c r="ZV62" s="112"/>
      <c r="ZW62" s="112"/>
      <c r="ZX62" s="112"/>
      <c r="ZY62" s="112"/>
      <c r="ZZ62" s="112"/>
      <c r="AAA62" s="112"/>
      <c r="AAB62" s="112"/>
      <c r="AAC62" s="112"/>
      <c r="AAD62" s="112"/>
      <c r="AAE62" s="112"/>
      <c r="AAF62" s="112"/>
      <c r="AAG62" s="112"/>
      <c r="AAH62" s="112"/>
      <c r="AAI62" s="112"/>
      <c r="AAJ62" s="112"/>
      <c r="AAK62" s="112"/>
      <c r="AAL62" s="112"/>
      <c r="AAM62" s="112"/>
      <c r="AAN62" s="112"/>
      <c r="AAO62" s="112"/>
      <c r="AAP62" s="112"/>
      <c r="AAQ62" s="112"/>
      <c r="AAR62" s="112"/>
      <c r="AAS62" s="112"/>
      <c r="AAT62" s="112"/>
      <c r="AAU62" s="112"/>
      <c r="AAV62" s="112"/>
      <c r="AAW62" s="112"/>
      <c r="AAX62" s="112"/>
      <c r="AAY62" s="112"/>
      <c r="AAZ62" s="112"/>
      <c r="ABA62" s="112"/>
      <c r="ABB62" s="112"/>
      <c r="ABC62" s="112"/>
      <c r="ABD62" s="112"/>
      <c r="ABE62" s="112"/>
      <c r="ABF62" s="112"/>
      <c r="ABG62" s="112"/>
      <c r="ABH62" s="112"/>
      <c r="ABI62" s="112"/>
      <c r="ABJ62" s="112"/>
      <c r="ABK62" s="112"/>
      <c r="ABL62" s="112"/>
      <c r="ABM62" s="112"/>
      <c r="ABN62" s="112"/>
      <c r="ABO62" s="112"/>
      <c r="ABP62" s="112"/>
      <c r="ABQ62" s="112"/>
      <c r="ABR62" s="112"/>
      <c r="ABS62" s="112"/>
      <c r="ABT62" s="112"/>
      <c r="ABU62" s="112"/>
      <c r="ABV62" s="112"/>
      <c r="ABW62" s="112"/>
      <c r="ABX62" s="112"/>
      <c r="ABY62" s="112"/>
      <c r="ABZ62" s="112"/>
      <c r="ACA62" s="112"/>
      <c r="ACB62" s="112"/>
      <c r="ACC62" s="112"/>
      <c r="ACD62" s="112"/>
      <c r="ACE62" s="112"/>
      <c r="ACF62" s="112"/>
      <c r="ACG62" s="112"/>
      <c r="ACH62" s="112"/>
      <c r="ACI62" s="112"/>
      <c r="ACJ62" s="112"/>
      <c r="ACK62" s="112"/>
      <c r="ACL62" s="112"/>
      <c r="ACM62" s="112"/>
      <c r="ACN62" s="112"/>
      <c r="ACO62" s="112"/>
      <c r="ACP62" s="112"/>
      <c r="ACQ62" s="112"/>
      <c r="ACR62" s="112"/>
      <c r="ACS62" s="112"/>
      <c r="ACT62" s="112"/>
      <c r="ACU62" s="112"/>
      <c r="ACV62" s="112"/>
      <c r="ACW62" s="112"/>
      <c r="ACX62" s="112"/>
      <c r="ACY62" s="112"/>
      <c r="ACZ62" s="112"/>
      <c r="ADA62" s="112"/>
      <c r="ADB62" s="112"/>
      <c r="ADC62" s="112"/>
      <c r="ADD62" s="112"/>
      <c r="ADE62" s="112"/>
      <c r="ADF62" s="112"/>
      <c r="ADG62" s="112"/>
      <c r="ADH62" s="112"/>
      <c r="ADI62" s="112"/>
      <c r="ADJ62" s="112"/>
      <c r="ADK62" s="112"/>
      <c r="ADL62" s="112"/>
      <c r="ADM62" s="112"/>
      <c r="ADN62" s="112"/>
      <c r="ADO62" s="112"/>
      <c r="ADP62" s="112"/>
      <c r="ADQ62" s="112"/>
      <c r="ADR62" s="112"/>
      <c r="ADS62" s="112"/>
      <c r="ADT62" s="112"/>
      <c r="ADU62" s="112"/>
      <c r="ADV62" s="112"/>
      <c r="ADW62" s="112"/>
      <c r="ADX62" s="112"/>
      <c r="ADY62" s="112"/>
      <c r="ADZ62" s="112"/>
      <c r="AEA62" s="112"/>
      <c r="AEB62" s="112"/>
      <c r="AEC62" s="112"/>
      <c r="AED62" s="112"/>
      <c r="AEE62" s="112"/>
      <c r="AEF62" s="112"/>
      <c r="AEG62" s="112"/>
      <c r="AEH62" s="112"/>
      <c r="AEI62" s="112"/>
      <c r="AEJ62" s="112"/>
      <c r="AEK62" s="112"/>
      <c r="AEL62" s="112"/>
      <c r="AEM62" s="112"/>
      <c r="AEN62" s="112"/>
      <c r="AEO62" s="112"/>
      <c r="AEP62" s="112"/>
      <c r="AEQ62" s="112"/>
      <c r="AER62" s="112"/>
      <c r="AES62" s="112"/>
      <c r="AET62" s="112"/>
      <c r="AEU62" s="112"/>
      <c r="AEV62" s="112"/>
      <c r="AEW62" s="112"/>
      <c r="AEX62" s="112"/>
      <c r="AEY62" s="112"/>
      <c r="AEZ62" s="112"/>
      <c r="AFA62" s="112"/>
      <c r="AFB62" s="112"/>
      <c r="AFC62" s="112"/>
      <c r="AFD62" s="112"/>
      <c r="AFE62" s="112"/>
      <c r="AFF62" s="112"/>
      <c r="AFG62" s="112"/>
      <c r="AFH62" s="112"/>
      <c r="AFI62" s="112"/>
      <c r="AFJ62" s="112"/>
      <c r="AFK62" s="112"/>
      <c r="AFL62" s="112"/>
      <c r="AFM62" s="112"/>
      <c r="AFN62" s="112"/>
      <c r="AFO62" s="112"/>
      <c r="AFP62" s="112"/>
      <c r="AFQ62" s="112"/>
      <c r="AFR62" s="112"/>
      <c r="AFS62" s="112"/>
      <c r="AFT62" s="112"/>
      <c r="AFU62" s="112"/>
      <c r="AFV62" s="112"/>
      <c r="AFW62" s="112"/>
      <c r="AFX62" s="112"/>
      <c r="AFY62" s="112"/>
      <c r="AFZ62" s="112"/>
      <c r="AGA62" s="112"/>
      <c r="AGB62" s="112"/>
      <c r="AGC62" s="112"/>
      <c r="AGD62" s="112"/>
      <c r="AGE62" s="112"/>
      <c r="AGF62" s="112"/>
      <c r="AGG62" s="112"/>
      <c r="AGH62" s="112"/>
      <c r="AGI62" s="112"/>
      <c r="AGJ62" s="112"/>
      <c r="AGK62" s="112"/>
      <c r="AGL62" s="112"/>
      <c r="AGM62" s="112"/>
      <c r="AGN62" s="112"/>
      <c r="AGO62" s="112"/>
      <c r="AGP62" s="112"/>
      <c r="AGQ62" s="112"/>
      <c r="AGR62" s="112"/>
      <c r="AGS62" s="112"/>
      <c r="AGT62" s="112"/>
      <c r="AGU62" s="112"/>
      <c r="AGV62" s="112"/>
      <c r="AGW62" s="112"/>
      <c r="AGX62" s="112"/>
      <c r="AGY62" s="112"/>
      <c r="AGZ62" s="112"/>
      <c r="AHA62" s="112"/>
      <c r="AHB62" s="112"/>
      <c r="AHC62" s="112"/>
      <c r="AHD62" s="112"/>
      <c r="AHE62" s="112"/>
      <c r="AHF62" s="112"/>
      <c r="AHG62" s="112"/>
      <c r="AHH62" s="112"/>
      <c r="AHI62" s="112"/>
      <c r="AHJ62" s="112"/>
      <c r="AHK62" s="112"/>
      <c r="AHL62" s="112"/>
      <c r="AHM62" s="112"/>
      <c r="AHN62" s="112"/>
      <c r="AHO62" s="112"/>
      <c r="AHP62" s="112"/>
      <c r="AHQ62" s="112"/>
      <c r="AHR62" s="112"/>
      <c r="AHS62" s="112"/>
      <c r="AHT62" s="112"/>
      <c r="AHU62" s="112"/>
      <c r="AHV62" s="112"/>
      <c r="AHW62" s="112"/>
      <c r="AHX62" s="112"/>
      <c r="AHY62" s="112"/>
      <c r="AHZ62" s="112"/>
      <c r="AIA62" s="112"/>
      <c r="AIB62" s="112"/>
      <c r="AIC62" s="112"/>
      <c r="AID62" s="112"/>
      <c r="AIE62" s="112"/>
      <c r="AIF62" s="112"/>
      <c r="AIG62" s="112"/>
      <c r="AIH62" s="112"/>
      <c r="AII62" s="112"/>
      <c r="AIJ62" s="112"/>
      <c r="AIK62" s="112"/>
      <c r="AIL62" s="112"/>
      <c r="AIM62" s="112"/>
      <c r="AIN62" s="112"/>
      <c r="AIO62" s="112"/>
      <c r="AIP62" s="112"/>
      <c r="AIQ62" s="112"/>
      <c r="AIR62" s="112"/>
      <c r="AIS62" s="112"/>
      <c r="AIT62" s="112"/>
      <c r="AIU62" s="112"/>
      <c r="AIV62" s="112"/>
      <c r="AIW62" s="112"/>
      <c r="AIX62" s="112"/>
      <c r="AIY62" s="112"/>
      <c r="AIZ62" s="112"/>
      <c r="AJA62" s="112"/>
      <c r="AJB62" s="112"/>
      <c r="AJC62" s="112"/>
      <c r="AJD62" s="112"/>
      <c r="AJE62" s="112"/>
      <c r="AJF62" s="112"/>
      <c r="AJG62" s="112"/>
      <c r="AJH62" s="112"/>
      <c r="AJI62" s="112"/>
      <c r="AJJ62" s="112"/>
      <c r="AJK62" s="112"/>
      <c r="AJL62" s="112"/>
      <c r="AJM62" s="112"/>
      <c r="AJN62" s="112"/>
      <c r="AJO62" s="112"/>
      <c r="AJP62" s="112"/>
      <c r="AJQ62" s="112"/>
      <c r="AJR62" s="112"/>
      <c r="AJS62" s="112"/>
      <c r="AJT62" s="112"/>
      <c r="AJU62" s="112"/>
      <c r="AJV62" s="112"/>
      <c r="AJW62" s="112"/>
      <c r="AJX62" s="112"/>
      <c r="AJY62" s="112"/>
      <c r="AJZ62" s="112"/>
      <c r="AKA62" s="112"/>
      <c r="AKB62" s="112"/>
      <c r="AKC62" s="112"/>
      <c r="AKD62" s="112"/>
      <c r="AKE62" s="112"/>
      <c r="AKF62" s="112"/>
      <c r="AKG62" s="112"/>
      <c r="AKH62" s="112"/>
      <c r="AKI62" s="112"/>
      <c r="AKJ62" s="112"/>
      <c r="AKK62" s="112"/>
      <c r="AKL62" s="112"/>
      <c r="AKM62" s="112"/>
      <c r="AKN62" s="112"/>
      <c r="AKO62" s="112"/>
      <c r="AKP62" s="112"/>
      <c r="AKQ62" s="112"/>
      <c r="AKR62" s="112"/>
      <c r="AKS62" s="112"/>
      <c r="AKT62" s="112"/>
      <c r="AKU62" s="112"/>
      <c r="AKV62" s="112"/>
      <c r="AKW62" s="112"/>
      <c r="AKX62" s="112"/>
      <c r="AKY62" s="112"/>
      <c r="AKZ62" s="112"/>
      <c r="ALA62" s="112"/>
      <c r="ALB62" s="112"/>
      <c r="ALC62" s="112"/>
      <c r="ALD62" s="112"/>
      <c r="ALE62" s="112"/>
      <c r="ALF62" s="112"/>
      <c r="ALG62" s="112"/>
      <c r="ALH62" s="112"/>
      <c r="ALI62" s="112"/>
      <c r="ALJ62" s="112"/>
      <c r="ALK62" s="112"/>
      <c r="ALL62" s="112"/>
      <c r="ALM62" s="112"/>
      <c r="ALN62" s="112"/>
      <c r="ALO62" s="112"/>
      <c r="ALP62" s="112"/>
      <c r="ALQ62" s="112"/>
      <c r="ALR62" s="112"/>
      <c r="ALS62" s="112"/>
      <c r="ALT62" s="112"/>
      <c r="ALU62" s="112"/>
      <c r="ALV62" s="112"/>
      <c r="ALW62" s="112"/>
      <c r="ALX62" s="112"/>
      <c r="ALY62" s="112"/>
      <c r="ALZ62" s="112"/>
      <c r="AMA62" s="112"/>
      <c r="AMB62" s="112"/>
      <c r="AMC62" s="112"/>
      <c r="AMD62" s="112"/>
      <c r="AME62" s="112"/>
      <c r="AMF62" s="112"/>
      <c r="AMG62" s="112"/>
      <c r="AMH62" s="112"/>
      <c r="AMI62" s="112"/>
      <c r="AMJ62" s="112"/>
      <c r="AMK62" s="112"/>
      <c r="AML62" s="112"/>
      <c r="AMM62" s="112"/>
      <c r="AMN62" s="112"/>
      <c r="AMO62" s="112"/>
      <c r="AMP62" s="112"/>
      <c r="AMQ62" s="112"/>
      <c r="AMR62" s="112"/>
      <c r="AMS62" s="112"/>
      <c r="AMT62" s="112"/>
      <c r="AMU62" s="112"/>
      <c r="AMV62" s="112"/>
      <c r="AMW62" s="112"/>
      <c r="AMX62" s="112"/>
      <c r="AMY62" s="112"/>
      <c r="AMZ62" s="112"/>
      <c r="ANA62" s="112"/>
      <c r="ANB62" s="112"/>
      <c r="ANC62" s="112"/>
      <c r="AND62" s="112"/>
      <c r="ANE62" s="112"/>
      <c r="ANF62" s="112"/>
      <c r="ANG62" s="112"/>
      <c r="ANH62" s="112"/>
      <c r="ANI62" s="112"/>
      <c r="ANJ62" s="112"/>
      <c r="ANK62" s="112"/>
      <c r="ANL62" s="112"/>
      <c r="ANM62" s="112"/>
      <c r="ANN62" s="112"/>
      <c r="ANO62" s="112"/>
      <c r="ANP62" s="112"/>
      <c r="ANQ62" s="112"/>
      <c r="ANR62" s="112"/>
      <c r="ANS62" s="112"/>
      <c r="ANT62" s="112"/>
      <c r="ANU62" s="112"/>
      <c r="ANV62" s="112"/>
      <c r="ANW62" s="112"/>
      <c r="ANX62" s="112"/>
      <c r="ANY62" s="112"/>
      <c r="ANZ62" s="112"/>
      <c r="AOA62" s="112"/>
      <c r="AOB62" s="112"/>
      <c r="AOC62" s="112"/>
      <c r="AOD62" s="112"/>
      <c r="AOE62" s="112"/>
      <c r="AOF62" s="112"/>
      <c r="AOG62" s="112"/>
      <c r="AOH62" s="112"/>
      <c r="AOI62" s="112"/>
      <c r="AOJ62" s="112"/>
      <c r="AOK62" s="112"/>
      <c r="AOL62" s="112"/>
      <c r="AOM62" s="112"/>
      <c r="AON62" s="112"/>
      <c r="AOO62" s="112"/>
      <c r="AOP62" s="112"/>
      <c r="AOQ62" s="112"/>
      <c r="AOR62" s="112"/>
      <c r="AOS62" s="112"/>
      <c r="AOT62" s="112"/>
      <c r="AOU62" s="112"/>
      <c r="AOV62" s="112"/>
      <c r="AOW62" s="112"/>
      <c r="AOX62" s="112"/>
      <c r="AOY62" s="112"/>
      <c r="AOZ62" s="112"/>
      <c r="APA62" s="112"/>
      <c r="APB62" s="112"/>
      <c r="APC62" s="112"/>
      <c r="APD62" s="112"/>
      <c r="APE62" s="112"/>
      <c r="APF62" s="112"/>
      <c r="APG62" s="112"/>
      <c r="APH62" s="112"/>
      <c r="API62" s="112"/>
      <c r="APJ62" s="112"/>
      <c r="APK62" s="112"/>
      <c r="APL62" s="112"/>
      <c r="APM62" s="112"/>
      <c r="APN62" s="112"/>
      <c r="APO62" s="112"/>
      <c r="APP62" s="112"/>
      <c r="APQ62" s="112"/>
      <c r="APR62" s="112"/>
      <c r="APS62" s="112"/>
      <c r="APT62" s="112"/>
      <c r="APU62" s="112"/>
      <c r="APV62" s="112"/>
      <c r="APW62" s="112"/>
      <c r="APX62" s="112"/>
      <c r="APY62" s="112"/>
      <c r="APZ62" s="112"/>
      <c r="AQA62" s="112"/>
      <c r="AQB62" s="112"/>
      <c r="AQC62" s="112"/>
      <c r="AQD62" s="112"/>
      <c r="AQE62" s="112"/>
      <c r="AQF62" s="112"/>
      <c r="AQG62" s="112"/>
      <c r="AQH62" s="112"/>
      <c r="AQI62" s="112"/>
      <c r="AQJ62" s="112"/>
      <c r="AQK62" s="112"/>
      <c r="AQL62" s="112"/>
      <c r="AQM62" s="112"/>
      <c r="AQN62" s="112"/>
      <c r="AQO62" s="112"/>
      <c r="AQP62" s="112"/>
      <c r="AQQ62" s="112"/>
      <c r="AQR62" s="112"/>
      <c r="AQS62" s="112"/>
      <c r="AQT62" s="112"/>
      <c r="AQU62" s="112"/>
      <c r="AQV62" s="112"/>
      <c r="AQW62" s="112"/>
      <c r="AQX62" s="112"/>
      <c r="AQY62" s="112"/>
      <c r="AQZ62" s="112"/>
      <c r="ARA62" s="112"/>
      <c r="ARB62" s="112"/>
      <c r="ARC62" s="112"/>
      <c r="ARD62" s="112"/>
      <c r="ARE62" s="112"/>
      <c r="ARF62" s="112"/>
      <c r="ARG62" s="112"/>
      <c r="ARH62" s="112"/>
      <c r="ARI62" s="112"/>
      <c r="ARJ62" s="112"/>
      <c r="ARK62" s="112"/>
      <c r="ARL62" s="112"/>
      <c r="ARM62" s="112"/>
      <c r="ARN62" s="112"/>
      <c r="ARO62" s="112"/>
      <c r="ARP62" s="112"/>
      <c r="ARQ62" s="112"/>
      <c r="ARR62" s="112"/>
      <c r="ARS62" s="112"/>
      <c r="ART62" s="112"/>
      <c r="ARU62" s="112"/>
      <c r="ARV62" s="112"/>
      <c r="ARW62" s="112"/>
      <c r="ARX62" s="112"/>
      <c r="ARY62" s="112"/>
      <c r="ARZ62" s="112"/>
      <c r="ASA62" s="112"/>
      <c r="ASB62" s="112"/>
      <c r="ASC62" s="112"/>
      <c r="ASD62" s="112"/>
      <c r="ASE62" s="112"/>
      <c r="ASF62" s="112"/>
      <c r="ASG62" s="112"/>
      <c r="ASH62" s="112"/>
      <c r="ASI62" s="112"/>
      <c r="ASJ62" s="112"/>
      <c r="ASK62" s="112"/>
      <c r="ASL62" s="112"/>
      <c r="ASM62" s="112"/>
      <c r="ASN62" s="112"/>
      <c r="ASO62" s="112"/>
      <c r="ASP62" s="112"/>
      <c r="ASQ62" s="112"/>
      <c r="ASR62" s="112"/>
      <c r="ASS62" s="112"/>
      <c r="AST62" s="112"/>
      <c r="ASU62" s="112"/>
      <c r="ASV62" s="112"/>
      <c r="ASW62" s="112"/>
      <c r="ASX62" s="112"/>
      <c r="ASY62" s="112"/>
      <c r="ASZ62" s="112"/>
      <c r="ATA62" s="112"/>
      <c r="ATB62" s="112"/>
      <c r="ATC62" s="112"/>
      <c r="ATD62" s="112"/>
      <c r="ATE62" s="112"/>
      <c r="ATF62" s="112"/>
      <c r="ATG62" s="112"/>
      <c r="ATH62" s="112"/>
      <c r="ATI62" s="112"/>
      <c r="ATJ62" s="112"/>
      <c r="ATK62" s="112"/>
      <c r="ATL62" s="112"/>
      <c r="ATM62" s="112"/>
      <c r="ATN62" s="112"/>
      <c r="ATO62" s="112"/>
      <c r="ATP62" s="112"/>
      <c r="ATQ62" s="112"/>
      <c r="ATR62" s="112"/>
      <c r="ATS62" s="112"/>
      <c r="ATT62" s="112"/>
      <c r="ATU62" s="112"/>
      <c r="ATV62" s="112"/>
      <c r="ATW62" s="112"/>
      <c r="ATX62" s="112"/>
      <c r="ATY62" s="112"/>
      <c r="ATZ62" s="112"/>
      <c r="AUA62" s="112"/>
      <c r="AUB62" s="112"/>
      <c r="AUC62" s="112"/>
      <c r="AUD62" s="112"/>
      <c r="AUE62" s="112"/>
      <c r="AUF62" s="112"/>
      <c r="AUG62" s="112"/>
      <c r="AUH62" s="112"/>
      <c r="AUI62" s="112"/>
      <c r="AUJ62" s="112"/>
      <c r="AUK62" s="112"/>
      <c r="AUL62" s="112"/>
      <c r="AUM62" s="112"/>
      <c r="AUN62" s="112"/>
      <c r="AUO62" s="112"/>
      <c r="AUP62" s="112"/>
      <c r="AUQ62" s="112"/>
      <c r="AUR62" s="112"/>
      <c r="AUS62" s="112"/>
      <c r="AUT62" s="112"/>
      <c r="AUU62" s="112"/>
      <c r="AUV62" s="112"/>
      <c r="AUW62" s="112"/>
      <c r="AUX62" s="112"/>
      <c r="AUY62" s="112"/>
      <c r="AUZ62" s="112"/>
      <c r="AVA62" s="112"/>
      <c r="AVB62" s="112"/>
      <c r="AVC62" s="112"/>
      <c r="AVD62" s="112"/>
      <c r="AVE62" s="112"/>
      <c r="AVF62" s="112"/>
      <c r="AVG62" s="112"/>
      <c r="AVH62" s="112"/>
      <c r="AVI62" s="112"/>
      <c r="AVJ62" s="112"/>
      <c r="AVK62" s="112"/>
      <c r="AVL62" s="112"/>
      <c r="AVM62" s="112"/>
      <c r="AVN62" s="112"/>
      <c r="AVO62" s="112"/>
      <c r="AVP62" s="112"/>
      <c r="AVQ62" s="112"/>
      <c r="AVR62" s="112"/>
      <c r="AVS62" s="112"/>
      <c r="AVT62" s="112"/>
      <c r="AVU62" s="112"/>
      <c r="AVV62" s="112"/>
      <c r="AVW62" s="112"/>
      <c r="AVX62" s="112"/>
      <c r="AVY62" s="112"/>
      <c r="AVZ62" s="112"/>
      <c r="AWA62" s="112"/>
      <c r="AWB62" s="112"/>
      <c r="AWC62" s="112"/>
      <c r="AWD62" s="112"/>
      <c r="AWE62" s="112"/>
      <c r="AWF62" s="112"/>
      <c r="AWG62" s="112"/>
      <c r="AWH62" s="112"/>
      <c r="AWI62" s="112"/>
      <c r="AWJ62" s="112"/>
      <c r="AWK62" s="112"/>
      <c r="AWL62" s="112"/>
      <c r="AWM62" s="112"/>
      <c r="AWN62" s="112"/>
      <c r="AWO62" s="112"/>
      <c r="AWP62" s="112"/>
      <c r="AWQ62" s="112"/>
      <c r="AWR62" s="112"/>
      <c r="AWS62" s="112"/>
      <c r="AWT62" s="112"/>
      <c r="AWU62" s="112"/>
      <c r="AWV62" s="112"/>
      <c r="AWW62" s="112"/>
      <c r="AWX62" s="112"/>
      <c r="AWY62" s="112"/>
      <c r="AWZ62" s="112"/>
      <c r="AXA62" s="112"/>
      <c r="AXB62" s="112"/>
      <c r="AXC62" s="112"/>
      <c r="AXD62" s="112"/>
      <c r="AXE62" s="112"/>
      <c r="AXF62" s="112"/>
      <c r="AXG62" s="112"/>
      <c r="AXH62" s="112"/>
      <c r="AXI62" s="112"/>
      <c r="AXJ62" s="112"/>
      <c r="AXK62" s="112"/>
      <c r="AXL62" s="112"/>
      <c r="AXM62" s="112"/>
      <c r="AXN62" s="112"/>
      <c r="AXO62" s="112"/>
      <c r="AXP62" s="112"/>
      <c r="AXQ62" s="112"/>
      <c r="AXR62" s="112"/>
      <c r="AXS62" s="112"/>
      <c r="AXT62" s="112"/>
      <c r="AXU62" s="112"/>
      <c r="AXV62" s="112"/>
      <c r="AXW62" s="112"/>
      <c r="AXX62" s="112"/>
      <c r="AXY62" s="112"/>
      <c r="AXZ62" s="112"/>
      <c r="AYA62" s="112"/>
      <c r="AYB62" s="112"/>
      <c r="AYC62" s="112"/>
      <c r="AYD62" s="112"/>
      <c r="AYE62" s="112"/>
      <c r="AYF62" s="112"/>
      <c r="AYG62" s="112"/>
      <c r="AYH62" s="112"/>
      <c r="AYI62" s="112"/>
      <c r="AYJ62" s="112"/>
      <c r="AYK62" s="112"/>
      <c r="AYL62" s="112"/>
      <c r="AYM62" s="112"/>
      <c r="AYN62" s="112"/>
      <c r="AYO62" s="112"/>
      <c r="AYP62" s="112"/>
      <c r="AYQ62" s="112"/>
      <c r="AYR62" s="112"/>
      <c r="AYS62" s="112"/>
      <c r="AYT62" s="112"/>
      <c r="AYU62" s="112"/>
      <c r="AYV62" s="112"/>
      <c r="AYW62" s="112"/>
      <c r="AYX62" s="112"/>
      <c r="AYY62" s="112"/>
      <c r="AYZ62" s="112"/>
      <c r="AZA62" s="112"/>
      <c r="AZB62" s="112"/>
      <c r="AZC62" s="112"/>
      <c r="AZD62" s="112"/>
      <c r="AZE62" s="112"/>
      <c r="AZF62" s="112"/>
      <c r="AZG62" s="112"/>
      <c r="AZH62" s="112"/>
      <c r="AZI62" s="112"/>
      <c r="AZJ62" s="112"/>
      <c r="AZK62" s="112"/>
      <c r="AZL62" s="112"/>
      <c r="AZM62" s="112"/>
      <c r="AZN62" s="112"/>
      <c r="AZO62" s="112"/>
      <c r="AZP62" s="112"/>
      <c r="AZQ62" s="112"/>
      <c r="AZR62" s="112"/>
      <c r="AZS62" s="112"/>
      <c r="AZT62" s="112"/>
      <c r="AZU62" s="112"/>
      <c r="AZV62" s="112"/>
      <c r="AZW62" s="112"/>
      <c r="AZX62" s="112"/>
      <c r="AZY62" s="112"/>
      <c r="AZZ62" s="112"/>
      <c r="BAA62" s="112"/>
      <c r="BAB62" s="112"/>
      <c r="BAC62" s="112"/>
      <c r="BAD62" s="112"/>
      <c r="BAE62" s="112"/>
      <c r="BAF62" s="112"/>
      <c r="BAG62" s="112"/>
      <c r="BAH62" s="112"/>
      <c r="BAI62" s="112"/>
      <c r="BAJ62" s="112"/>
      <c r="BAK62" s="112"/>
      <c r="BAL62" s="112"/>
      <c r="BAM62" s="112"/>
      <c r="BAN62" s="112"/>
      <c r="BAO62" s="112"/>
      <c r="BAP62" s="112"/>
      <c r="BAQ62" s="112"/>
      <c r="BAR62" s="112"/>
      <c r="BAS62" s="112"/>
      <c r="BAT62" s="112"/>
      <c r="BAU62" s="112"/>
      <c r="BAV62" s="112"/>
    </row>
    <row r="63" spans="1:1400" ht="29.25" customHeight="1">
      <c r="A63" s="139">
        <v>1</v>
      </c>
      <c r="B63" s="140" t="s">
        <v>140</v>
      </c>
      <c r="C63" s="141"/>
      <c r="D63" s="142" t="s">
        <v>141</v>
      </c>
      <c r="E63" s="143">
        <v>2505640000</v>
      </c>
      <c r="F63" s="144" t="s">
        <v>30</v>
      </c>
      <c r="G63" s="145">
        <f t="shared" si="3"/>
        <v>5</v>
      </c>
      <c r="H63" s="145">
        <v>5</v>
      </c>
      <c r="I63" s="145">
        <v>0</v>
      </c>
      <c r="J63" s="168">
        <f t="shared" si="0"/>
        <v>0</v>
      </c>
      <c r="K63" s="168">
        <f t="shared" si="1"/>
        <v>0</v>
      </c>
      <c r="L63" s="168">
        <f t="shared" si="4"/>
        <v>5</v>
      </c>
      <c r="M63" s="169">
        <f t="shared" si="5"/>
        <v>2505640000</v>
      </c>
      <c r="N63" s="168">
        <f t="shared" si="2"/>
        <v>100</v>
      </c>
      <c r="O63" s="168"/>
      <c r="P63" s="170"/>
      <c r="Q63" s="168"/>
    </row>
    <row r="64" spans="1:1400" ht="24" customHeight="1">
      <c r="A64" s="139">
        <v>2</v>
      </c>
      <c r="B64" s="140" t="s">
        <v>142</v>
      </c>
      <c r="C64" s="141"/>
      <c r="D64" s="142" t="s">
        <v>143</v>
      </c>
      <c r="E64" s="143">
        <v>151831000</v>
      </c>
      <c r="F64" s="144" t="s">
        <v>30</v>
      </c>
      <c r="G64" s="145">
        <f t="shared" si="3"/>
        <v>5</v>
      </c>
      <c r="H64" s="145">
        <v>5</v>
      </c>
      <c r="I64" s="145">
        <v>0</v>
      </c>
      <c r="J64" s="168">
        <f t="shared" si="0"/>
        <v>0</v>
      </c>
      <c r="K64" s="168">
        <f t="shared" si="1"/>
        <v>0</v>
      </c>
      <c r="L64" s="168">
        <f t="shared" si="4"/>
        <v>5</v>
      </c>
      <c r="M64" s="169">
        <f t="shared" si="5"/>
        <v>151831000</v>
      </c>
      <c r="N64" s="168">
        <f t="shared" si="2"/>
        <v>100</v>
      </c>
      <c r="O64" s="168"/>
      <c r="P64" s="170"/>
      <c r="Q64" s="168"/>
    </row>
    <row r="65" spans="1:1400" ht="33" customHeight="1">
      <c r="A65" s="202">
        <v>3</v>
      </c>
      <c r="B65" s="203" t="s">
        <v>144</v>
      </c>
      <c r="C65" s="204"/>
      <c r="D65" s="205" t="s">
        <v>145</v>
      </c>
      <c r="E65" s="206">
        <v>1363703000</v>
      </c>
      <c r="F65" s="207" t="s">
        <v>30</v>
      </c>
      <c r="G65" s="208">
        <f t="shared" si="3"/>
        <v>5</v>
      </c>
      <c r="H65" s="208">
        <v>5</v>
      </c>
      <c r="I65" s="243">
        <v>3300000</v>
      </c>
      <c r="J65" s="219">
        <f t="shared" si="0"/>
        <v>0.24198817484452301</v>
      </c>
      <c r="K65" s="219">
        <f t="shared" si="1"/>
        <v>0.24198817484452301</v>
      </c>
      <c r="L65" s="219">
        <f t="shared" si="4"/>
        <v>4.7580118251554797</v>
      </c>
      <c r="M65" s="220">
        <f t="shared" si="5"/>
        <v>1360403000</v>
      </c>
      <c r="N65" s="219">
        <f t="shared" si="2"/>
        <v>99.758011825155506</v>
      </c>
      <c r="O65" s="219"/>
      <c r="P65" s="221"/>
      <c r="Q65" s="219"/>
    </row>
    <row r="66" spans="1:1400" ht="28.5" customHeight="1">
      <c r="A66" s="202">
        <v>4</v>
      </c>
      <c r="B66" s="203" t="s">
        <v>146</v>
      </c>
      <c r="C66" s="204"/>
      <c r="D66" s="205" t="s">
        <v>147</v>
      </c>
      <c r="E66" s="206">
        <v>8110577875</v>
      </c>
      <c r="F66" s="207" t="s">
        <v>30</v>
      </c>
      <c r="G66" s="208">
        <f t="shared" si="3"/>
        <v>5</v>
      </c>
      <c r="H66" s="208">
        <v>5</v>
      </c>
      <c r="I66" s="243">
        <v>6000000</v>
      </c>
      <c r="J66" s="219">
        <f t="shared" si="0"/>
        <v>7.3977466124755004E-2</v>
      </c>
      <c r="K66" s="219">
        <f t="shared" si="1"/>
        <v>7.3977466124755004E-2</v>
      </c>
      <c r="L66" s="219">
        <f t="shared" si="4"/>
        <v>4.9260225338752504</v>
      </c>
      <c r="M66" s="220">
        <f t="shared" si="5"/>
        <v>8104577875</v>
      </c>
      <c r="N66" s="219">
        <f t="shared" si="2"/>
        <v>99.926022533875198</v>
      </c>
      <c r="O66" s="219"/>
      <c r="P66" s="221"/>
      <c r="Q66" s="219"/>
    </row>
    <row r="67" spans="1:1400" ht="29.25" customHeight="1">
      <c r="A67" s="139">
        <v>5</v>
      </c>
      <c r="B67" s="140" t="s">
        <v>148</v>
      </c>
      <c r="C67" s="141"/>
      <c r="D67" s="142" t="s">
        <v>149</v>
      </c>
      <c r="E67" s="143">
        <v>175000000</v>
      </c>
      <c r="F67" s="144" t="s">
        <v>30</v>
      </c>
      <c r="G67" s="145">
        <f t="shared" si="3"/>
        <v>5</v>
      </c>
      <c r="H67" s="145">
        <v>5</v>
      </c>
      <c r="I67" s="145">
        <v>0</v>
      </c>
      <c r="J67" s="168">
        <f t="shared" si="0"/>
        <v>0</v>
      </c>
      <c r="K67" s="168">
        <f t="shared" si="1"/>
        <v>0</v>
      </c>
      <c r="L67" s="168">
        <f t="shared" si="4"/>
        <v>5</v>
      </c>
      <c r="M67" s="169">
        <f t="shared" si="5"/>
        <v>175000000</v>
      </c>
      <c r="N67" s="168">
        <f t="shared" si="2"/>
        <v>100</v>
      </c>
      <c r="O67" s="168"/>
      <c r="P67" s="170"/>
      <c r="Q67" s="168"/>
    </row>
    <row r="68" spans="1:1400" ht="31.5" customHeight="1">
      <c r="A68" s="139">
        <v>6</v>
      </c>
      <c r="B68" s="140" t="s">
        <v>150</v>
      </c>
      <c r="C68" s="141"/>
      <c r="D68" s="142" t="s">
        <v>151</v>
      </c>
      <c r="E68" s="143">
        <v>165000000</v>
      </c>
      <c r="F68" s="144" t="s">
        <v>30</v>
      </c>
      <c r="G68" s="145">
        <f t="shared" si="3"/>
        <v>5</v>
      </c>
      <c r="H68" s="145">
        <v>5</v>
      </c>
      <c r="I68" s="145">
        <v>0</v>
      </c>
      <c r="J68" s="168">
        <f t="shared" si="0"/>
        <v>0</v>
      </c>
      <c r="K68" s="168">
        <f t="shared" si="1"/>
        <v>0</v>
      </c>
      <c r="L68" s="168">
        <f t="shared" si="4"/>
        <v>5</v>
      </c>
      <c r="M68" s="169">
        <f t="shared" si="5"/>
        <v>165000000</v>
      </c>
      <c r="N68" s="168">
        <f t="shared" si="2"/>
        <v>100</v>
      </c>
      <c r="O68" s="168"/>
      <c r="P68" s="170"/>
      <c r="Q68" s="168"/>
    </row>
    <row r="69" spans="1:1400" ht="28.5" customHeight="1">
      <c r="A69" s="139">
        <v>7</v>
      </c>
      <c r="B69" s="140" t="s">
        <v>152</v>
      </c>
      <c r="C69" s="141"/>
      <c r="D69" s="142" t="s">
        <v>153</v>
      </c>
      <c r="E69" s="143">
        <v>165000000</v>
      </c>
      <c r="F69" s="144" t="s">
        <v>30</v>
      </c>
      <c r="G69" s="145">
        <f t="shared" si="3"/>
        <v>5</v>
      </c>
      <c r="H69" s="145">
        <v>5</v>
      </c>
      <c r="I69" s="145">
        <v>0</v>
      </c>
      <c r="J69" s="168">
        <f t="shared" si="0"/>
        <v>0</v>
      </c>
      <c r="K69" s="168">
        <f t="shared" si="1"/>
        <v>0</v>
      </c>
      <c r="L69" s="168">
        <f t="shared" si="4"/>
        <v>5</v>
      </c>
      <c r="M69" s="169">
        <f t="shared" si="5"/>
        <v>165000000</v>
      </c>
      <c r="N69" s="168">
        <f t="shared" si="2"/>
        <v>100</v>
      </c>
      <c r="O69" s="168"/>
      <c r="P69" s="170"/>
      <c r="Q69" s="168"/>
    </row>
    <row r="70" spans="1:1400" ht="24" customHeight="1">
      <c r="A70" s="139">
        <v>8</v>
      </c>
      <c r="B70" s="140" t="s">
        <v>154</v>
      </c>
      <c r="C70" s="141"/>
      <c r="D70" s="142" t="s">
        <v>125</v>
      </c>
      <c r="E70" s="143">
        <v>121612500</v>
      </c>
      <c r="F70" s="144" t="s">
        <v>30</v>
      </c>
      <c r="G70" s="145">
        <f t="shared" si="3"/>
        <v>5</v>
      </c>
      <c r="H70" s="145">
        <v>5</v>
      </c>
      <c r="I70" s="145">
        <v>0</v>
      </c>
      <c r="J70" s="168">
        <f t="shared" si="0"/>
        <v>0</v>
      </c>
      <c r="K70" s="168">
        <f t="shared" si="1"/>
        <v>0</v>
      </c>
      <c r="L70" s="168">
        <f t="shared" si="4"/>
        <v>5</v>
      </c>
      <c r="M70" s="169">
        <f t="shared" si="5"/>
        <v>121612500</v>
      </c>
      <c r="N70" s="168">
        <f t="shared" si="2"/>
        <v>100</v>
      </c>
      <c r="O70" s="168"/>
      <c r="P70" s="170"/>
      <c r="Q70" s="168"/>
    </row>
    <row r="71" spans="1:1400" ht="27" customHeight="1">
      <c r="A71" s="139">
        <v>9</v>
      </c>
      <c r="B71" s="140" t="s">
        <v>155</v>
      </c>
      <c r="C71" s="141"/>
      <c r="D71" s="142" t="s">
        <v>127</v>
      </c>
      <c r="E71" s="143">
        <v>195000000</v>
      </c>
      <c r="F71" s="144" t="s">
        <v>30</v>
      </c>
      <c r="G71" s="145">
        <f t="shared" si="3"/>
        <v>5</v>
      </c>
      <c r="H71" s="145">
        <v>5</v>
      </c>
      <c r="I71" s="145">
        <v>0</v>
      </c>
      <c r="J71" s="168">
        <f t="shared" si="0"/>
        <v>0</v>
      </c>
      <c r="K71" s="168">
        <f t="shared" si="1"/>
        <v>0</v>
      </c>
      <c r="L71" s="168">
        <f t="shared" si="4"/>
        <v>5</v>
      </c>
      <c r="M71" s="169">
        <f t="shared" si="5"/>
        <v>195000000</v>
      </c>
      <c r="N71" s="168">
        <f t="shared" si="2"/>
        <v>100</v>
      </c>
      <c r="O71" s="168"/>
      <c r="P71" s="170"/>
      <c r="Q71" s="168"/>
    </row>
    <row r="72" spans="1:1400" ht="21.75" customHeight="1">
      <c r="A72" s="139">
        <v>10</v>
      </c>
      <c r="B72" s="140" t="s">
        <v>156</v>
      </c>
      <c r="C72" s="141"/>
      <c r="D72" s="142" t="s">
        <v>157</v>
      </c>
      <c r="E72" s="143">
        <v>6720000000</v>
      </c>
      <c r="F72" s="144" t="s">
        <v>30</v>
      </c>
      <c r="G72" s="145">
        <f t="shared" si="3"/>
        <v>5</v>
      </c>
      <c r="H72" s="145">
        <v>5</v>
      </c>
      <c r="I72" s="145">
        <v>0</v>
      </c>
      <c r="J72" s="168">
        <f t="shared" si="0"/>
        <v>0</v>
      </c>
      <c r="K72" s="168">
        <f t="shared" si="1"/>
        <v>0</v>
      </c>
      <c r="L72" s="168">
        <f t="shared" si="4"/>
        <v>5</v>
      </c>
      <c r="M72" s="169">
        <f t="shared" si="5"/>
        <v>6720000000</v>
      </c>
      <c r="N72" s="168">
        <f t="shared" si="2"/>
        <v>100</v>
      </c>
      <c r="O72" s="168"/>
      <c r="P72" s="170"/>
      <c r="Q72" s="168"/>
    </row>
    <row r="73" spans="1:1400" ht="21.75" customHeight="1">
      <c r="A73" s="202">
        <v>11</v>
      </c>
      <c r="B73" s="203" t="s">
        <v>158</v>
      </c>
      <c r="C73" s="204"/>
      <c r="D73" s="205" t="s">
        <v>129</v>
      </c>
      <c r="E73" s="206">
        <v>125000000</v>
      </c>
      <c r="F73" s="207" t="s">
        <v>30</v>
      </c>
      <c r="G73" s="208">
        <f t="shared" si="3"/>
        <v>5</v>
      </c>
      <c r="H73" s="208">
        <v>5</v>
      </c>
      <c r="I73" s="208">
        <v>52800000</v>
      </c>
      <c r="J73" s="219">
        <f t="shared" si="0"/>
        <v>42.24</v>
      </c>
      <c r="K73" s="219">
        <f t="shared" si="1"/>
        <v>42.24</v>
      </c>
      <c r="L73" s="219">
        <f t="shared" si="4"/>
        <v>-37.24</v>
      </c>
      <c r="M73" s="220">
        <f t="shared" si="5"/>
        <v>72200000</v>
      </c>
      <c r="N73" s="219">
        <f t="shared" si="2"/>
        <v>57.76</v>
      </c>
      <c r="O73" s="219"/>
      <c r="P73" s="221"/>
      <c r="Q73" s="219"/>
    </row>
    <row r="74" spans="1:1400" ht="24.75" customHeight="1">
      <c r="A74" s="139">
        <v>12</v>
      </c>
      <c r="B74" s="140" t="s">
        <v>159</v>
      </c>
      <c r="C74" s="141"/>
      <c r="D74" s="142" t="s">
        <v>131</v>
      </c>
      <c r="E74" s="143">
        <v>228273332</v>
      </c>
      <c r="F74" s="144" t="s">
        <v>30</v>
      </c>
      <c r="G74" s="145">
        <f t="shared" si="3"/>
        <v>5</v>
      </c>
      <c r="H74" s="145">
        <v>5</v>
      </c>
      <c r="I74" s="145">
        <v>0</v>
      </c>
      <c r="J74" s="168">
        <f t="shared" si="0"/>
        <v>0</v>
      </c>
      <c r="K74" s="168">
        <f t="shared" si="1"/>
        <v>0</v>
      </c>
      <c r="L74" s="168">
        <f t="shared" si="4"/>
        <v>5</v>
      </c>
      <c r="M74" s="169">
        <f t="shared" si="5"/>
        <v>228273332</v>
      </c>
      <c r="N74" s="168">
        <f t="shared" si="2"/>
        <v>100</v>
      </c>
      <c r="O74" s="168"/>
      <c r="P74" s="170"/>
      <c r="Q74" s="168"/>
    </row>
    <row r="75" spans="1:1400" ht="41.25" customHeight="1">
      <c r="A75" s="202">
        <v>13</v>
      </c>
      <c r="B75" s="203" t="s">
        <v>160</v>
      </c>
      <c r="C75" s="204"/>
      <c r="D75" s="205" t="s">
        <v>161</v>
      </c>
      <c r="E75" s="206">
        <v>496195000</v>
      </c>
      <c r="F75" s="207" t="s">
        <v>30</v>
      </c>
      <c r="G75" s="208">
        <f t="shared" si="3"/>
        <v>5</v>
      </c>
      <c r="H75" s="208">
        <v>5</v>
      </c>
      <c r="I75" s="243">
        <v>58800000</v>
      </c>
      <c r="J75" s="219">
        <f t="shared" si="0"/>
        <v>11.8501798688016</v>
      </c>
      <c r="K75" s="219">
        <f t="shared" si="1"/>
        <v>11.8501798688016</v>
      </c>
      <c r="L75" s="219">
        <f t="shared" si="4"/>
        <v>-6.8501798688015798</v>
      </c>
      <c r="M75" s="220">
        <f t="shared" si="5"/>
        <v>437395000</v>
      </c>
      <c r="N75" s="219">
        <f t="shared" si="2"/>
        <v>88.149820131198396</v>
      </c>
      <c r="O75" s="219"/>
      <c r="P75" s="221"/>
      <c r="Q75" s="219"/>
    </row>
    <row r="76" spans="1:1400" ht="27" customHeight="1">
      <c r="A76" s="202">
        <v>14</v>
      </c>
      <c r="B76" s="203" t="s">
        <v>162</v>
      </c>
      <c r="C76" s="204"/>
      <c r="D76" s="205" t="s">
        <v>135</v>
      </c>
      <c r="E76" s="206">
        <v>396804500</v>
      </c>
      <c r="F76" s="207" t="s">
        <v>30</v>
      </c>
      <c r="G76" s="208">
        <f t="shared" si="3"/>
        <v>5</v>
      </c>
      <c r="H76" s="208">
        <v>5</v>
      </c>
      <c r="I76" s="243">
        <v>108536501</v>
      </c>
      <c r="J76" s="219">
        <f t="shared" ref="J76:J115" si="6">K76</f>
        <v>27.3526386419509</v>
      </c>
      <c r="K76" s="219">
        <f t="shared" ref="K76:K115" si="7">I76/E76*100</f>
        <v>27.3526386419509</v>
      </c>
      <c r="L76" s="219">
        <f t="shared" si="4"/>
        <v>-22.3526386419509</v>
      </c>
      <c r="M76" s="220">
        <f t="shared" si="5"/>
        <v>288267999</v>
      </c>
      <c r="N76" s="219">
        <f t="shared" si="2"/>
        <v>72.647361358049096</v>
      </c>
      <c r="O76" s="219"/>
      <c r="P76" s="221"/>
      <c r="Q76" s="219"/>
    </row>
    <row r="77" spans="1:1400" ht="30.75" customHeight="1">
      <c r="A77" s="139">
        <v>15</v>
      </c>
      <c r="B77" s="140" t="s">
        <v>163</v>
      </c>
      <c r="C77" s="141"/>
      <c r="D77" s="142" t="s">
        <v>164</v>
      </c>
      <c r="E77" s="143">
        <v>23723700000</v>
      </c>
      <c r="F77" s="144" t="s">
        <v>30</v>
      </c>
      <c r="G77" s="145">
        <f t="shared" si="3"/>
        <v>5</v>
      </c>
      <c r="H77" s="145">
        <v>5</v>
      </c>
      <c r="I77" s="145">
        <v>0</v>
      </c>
      <c r="J77" s="168">
        <f t="shared" si="6"/>
        <v>0</v>
      </c>
      <c r="K77" s="168">
        <f t="shared" si="7"/>
        <v>0</v>
      </c>
      <c r="L77" s="168">
        <f t="shared" si="4"/>
        <v>5</v>
      </c>
      <c r="M77" s="169">
        <f t="shared" si="5"/>
        <v>23723700000</v>
      </c>
      <c r="N77" s="168">
        <f t="shared" si="2"/>
        <v>100</v>
      </c>
      <c r="O77" s="168"/>
      <c r="P77" s="170"/>
      <c r="Q77" s="168"/>
    </row>
    <row r="78" spans="1:1400" s="114" customFormat="1" ht="31.5" customHeight="1">
      <c r="A78" s="134" t="s">
        <v>57</v>
      </c>
      <c r="B78" s="135" t="s">
        <v>165</v>
      </c>
      <c r="C78" s="154"/>
      <c r="D78" s="155" t="s">
        <v>166</v>
      </c>
      <c r="E78" s="136">
        <f>SUM(E79:E89)</f>
        <v>3523535750</v>
      </c>
      <c r="F78" s="137" t="s">
        <v>30</v>
      </c>
      <c r="G78" s="138">
        <f t="shared" ref="G78:G115" si="8">H78</f>
        <v>5</v>
      </c>
      <c r="H78" s="138">
        <v>5</v>
      </c>
      <c r="I78" s="138">
        <f>SUM(I79:I89)</f>
        <v>109440000</v>
      </c>
      <c r="J78" s="176">
        <f t="shared" si="6"/>
        <v>3.1059710405946599</v>
      </c>
      <c r="K78" s="176">
        <f t="shared" si="7"/>
        <v>3.1059710405946599</v>
      </c>
      <c r="L78" s="176">
        <f t="shared" ref="L78:L115" si="9">H78-K78</f>
        <v>1.8940289594053401</v>
      </c>
      <c r="M78" s="177">
        <f>E78-I78</f>
        <v>3414095750</v>
      </c>
      <c r="N78" s="176">
        <f t="shared" si="2"/>
        <v>96.894028959405304</v>
      </c>
      <c r="O78" s="176"/>
      <c r="P78" s="166"/>
      <c r="Q78" s="176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12"/>
      <c r="AG78" s="112"/>
      <c r="AH78" s="112"/>
      <c r="AI78" s="112"/>
      <c r="AJ78" s="112"/>
      <c r="AK78" s="112"/>
      <c r="AL78" s="112"/>
      <c r="AM78" s="112"/>
      <c r="AN78" s="112"/>
      <c r="AO78" s="112"/>
      <c r="AP78" s="112"/>
      <c r="AQ78" s="112"/>
      <c r="AR78" s="112"/>
      <c r="AS78" s="112"/>
      <c r="AT78" s="112"/>
      <c r="AU78" s="112"/>
      <c r="AV78" s="112"/>
      <c r="AW78" s="112"/>
      <c r="AX78" s="112"/>
      <c r="AY78" s="112"/>
      <c r="AZ78" s="112"/>
      <c r="BA78" s="112"/>
      <c r="BB78" s="112"/>
      <c r="BC78" s="112"/>
      <c r="BD78" s="112"/>
      <c r="BE78" s="112"/>
      <c r="BF78" s="112"/>
      <c r="BG78" s="112"/>
      <c r="BH78" s="112"/>
      <c r="BI78" s="112"/>
      <c r="BJ78" s="112"/>
      <c r="BK78" s="112"/>
      <c r="BL78" s="112"/>
      <c r="BM78" s="112"/>
      <c r="BN78" s="112"/>
      <c r="BO78" s="112"/>
      <c r="BP78" s="112"/>
      <c r="BQ78" s="112"/>
      <c r="BR78" s="112"/>
      <c r="BS78" s="112"/>
      <c r="BT78" s="112"/>
      <c r="BU78" s="112"/>
      <c r="BV78" s="112"/>
      <c r="BW78" s="112"/>
      <c r="BX78" s="112"/>
      <c r="BY78" s="112"/>
      <c r="BZ78" s="112"/>
      <c r="CA78" s="112"/>
      <c r="CB78" s="112"/>
      <c r="CC78" s="112"/>
      <c r="CD78" s="112"/>
      <c r="CE78" s="112"/>
      <c r="CF78" s="112"/>
      <c r="CG78" s="112"/>
      <c r="CH78" s="112"/>
      <c r="CI78" s="112"/>
      <c r="CJ78" s="112"/>
      <c r="CK78" s="112"/>
      <c r="CL78" s="112"/>
      <c r="CM78" s="112"/>
      <c r="CN78" s="112"/>
      <c r="CO78" s="112"/>
      <c r="CP78" s="112"/>
      <c r="CQ78" s="112"/>
      <c r="CR78" s="112"/>
      <c r="CS78" s="112"/>
      <c r="CT78" s="112"/>
      <c r="CU78" s="112"/>
      <c r="CV78" s="112"/>
      <c r="CW78" s="112"/>
      <c r="CX78" s="112"/>
      <c r="CY78" s="112"/>
      <c r="CZ78" s="112"/>
      <c r="DA78" s="112"/>
      <c r="DB78" s="112"/>
      <c r="DC78" s="112"/>
      <c r="DD78" s="112"/>
      <c r="DE78" s="112"/>
      <c r="DF78" s="112"/>
      <c r="DG78" s="112"/>
      <c r="DH78" s="112"/>
      <c r="DI78" s="112"/>
      <c r="DJ78" s="112"/>
      <c r="DK78" s="112"/>
      <c r="DL78" s="112"/>
      <c r="DM78" s="112"/>
      <c r="DN78" s="112"/>
      <c r="DO78" s="112"/>
      <c r="DP78" s="112"/>
      <c r="DQ78" s="112"/>
      <c r="DR78" s="112"/>
      <c r="DS78" s="112"/>
      <c r="DT78" s="112"/>
      <c r="DU78" s="112"/>
      <c r="DV78" s="112"/>
      <c r="DW78" s="112"/>
      <c r="DX78" s="112"/>
      <c r="DY78" s="112"/>
      <c r="DZ78" s="112"/>
      <c r="EA78" s="112"/>
      <c r="EB78" s="112"/>
      <c r="EC78" s="112"/>
      <c r="ED78" s="112"/>
      <c r="EE78" s="112"/>
      <c r="EF78" s="112"/>
      <c r="EG78" s="112"/>
      <c r="EH78" s="112"/>
      <c r="EI78" s="112"/>
      <c r="EJ78" s="112"/>
      <c r="EK78" s="112"/>
      <c r="EL78" s="112"/>
      <c r="EM78" s="112"/>
      <c r="EN78" s="112"/>
      <c r="EO78" s="112"/>
      <c r="EP78" s="112"/>
      <c r="EQ78" s="112"/>
      <c r="ER78" s="112"/>
      <c r="ES78" s="112"/>
      <c r="ET78" s="112"/>
      <c r="EU78" s="112"/>
      <c r="EV78" s="112"/>
      <c r="EW78" s="112"/>
      <c r="EX78" s="112"/>
      <c r="EY78" s="112"/>
      <c r="EZ78" s="112"/>
      <c r="FA78" s="112"/>
      <c r="FB78" s="112"/>
      <c r="FC78" s="112"/>
      <c r="FD78" s="112"/>
      <c r="FE78" s="112"/>
      <c r="FF78" s="112"/>
      <c r="FG78" s="112"/>
      <c r="FH78" s="112"/>
      <c r="FI78" s="112"/>
      <c r="FJ78" s="112"/>
      <c r="FK78" s="112"/>
      <c r="FL78" s="112"/>
      <c r="FM78" s="112"/>
      <c r="FN78" s="112"/>
      <c r="FO78" s="112"/>
      <c r="FP78" s="112"/>
      <c r="FQ78" s="112"/>
      <c r="FR78" s="112"/>
      <c r="FS78" s="112"/>
      <c r="FT78" s="112"/>
      <c r="FU78" s="112"/>
      <c r="FV78" s="112"/>
      <c r="FW78" s="112"/>
      <c r="FX78" s="112"/>
      <c r="FY78" s="112"/>
      <c r="FZ78" s="112"/>
      <c r="GA78" s="112"/>
      <c r="GB78" s="112"/>
      <c r="GC78" s="112"/>
      <c r="GD78" s="112"/>
      <c r="GE78" s="112"/>
      <c r="GF78" s="112"/>
      <c r="GG78" s="112"/>
      <c r="GH78" s="112"/>
      <c r="GI78" s="112"/>
      <c r="GJ78" s="112"/>
      <c r="GK78" s="112"/>
      <c r="GL78" s="112"/>
      <c r="GM78" s="112"/>
      <c r="GN78" s="112"/>
      <c r="GO78" s="112"/>
      <c r="GP78" s="112"/>
      <c r="GQ78" s="112"/>
      <c r="GR78" s="112"/>
      <c r="GS78" s="112"/>
      <c r="GT78" s="112"/>
      <c r="GU78" s="112"/>
      <c r="GV78" s="112"/>
      <c r="GW78" s="112"/>
      <c r="GX78" s="112"/>
      <c r="GY78" s="112"/>
      <c r="GZ78" s="112"/>
      <c r="HA78" s="112"/>
      <c r="HB78" s="112"/>
      <c r="HC78" s="112"/>
      <c r="HD78" s="112"/>
      <c r="HE78" s="112"/>
      <c r="HF78" s="112"/>
      <c r="HG78" s="112"/>
      <c r="HH78" s="112"/>
      <c r="HI78" s="112"/>
      <c r="HJ78" s="112"/>
      <c r="HK78" s="112"/>
      <c r="HL78" s="112"/>
      <c r="HM78" s="112"/>
      <c r="HN78" s="112"/>
      <c r="HO78" s="112"/>
      <c r="HP78" s="112"/>
      <c r="HQ78" s="112"/>
      <c r="HR78" s="112"/>
      <c r="HS78" s="112"/>
      <c r="HT78" s="112"/>
      <c r="HU78" s="112"/>
      <c r="HV78" s="112"/>
      <c r="HW78" s="112"/>
      <c r="HX78" s="112"/>
      <c r="HY78" s="112"/>
      <c r="HZ78" s="112"/>
      <c r="IA78" s="112"/>
      <c r="IB78" s="112"/>
      <c r="IC78" s="112"/>
      <c r="ID78" s="112"/>
      <c r="IE78" s="112"/>
      <c r="IF78" s="112"/>
      <c r="IG78" s="112"/>
      <c r="IH78" s="112"/>
      <c r="II78" s="112"/>
      <c r="IJ78" s="112"/>
      <c r="IK78" s="112"/>
      <c r="IL78" s="112"/>
      <c r="IM78" s="112"/>
      <c r="IN78" s="112"/>
      <c r="IO78" s="112"/>
      <c r="IP78" s="112"/>
      <c r="IQ78" s="112"/>
      <c r="IR78" s="112"/>
      <c r="IS78" s="112"/>
      <c r="IT78" s="112"/>
      <c r="IU78" s="112"/>
      <c r="IV78" s="112"/>
      <c r="IW78" s="112"/>
      <c r="IX78" s="112"/>
      <c r="IY78" s="112"/>
      <c r="IZ78" s="112"/>
      <c r="JA78" s="112"/>
      <c r="JB78" s="112"/>
      <c r="JC78" s="112"/>
      <c r="JD78" s="112"/>
      <c r="JE78" s="112"/>
      <c r="JF78" s="112"/>
      <c r="JG78" s="112"/>
      <c r="JH78" s="112"/>
      <c r="JI78" s="112"/>
      <c r="JJ78" s="112"/>
      <c r="JK78" s="112"/>
      <c r="JL78" s="112"/>
      <c r="JM78" s="112"/>
      <c r="JN78" s="112"/>
      <c r="JO78" s="112"/>
      <c r="JP78" s="112"/>
      <c r="JQ78" s="112"/>
      <c r="JR78" s="112"/>
      <c r="JS78" s="112"/>
      <c r="JT78" s="112"/>
      <c r="JU78" s="112"/>
      <c r="JV78" s="112"/>
      <c r="JW78" s="112"/>
      <c r="JX78" s="112"/>
      <c r="JY78" s="112"/>
      <c r="JZ78" s="112"/>
      <c r="KA78" s="112"/>
      <c r="KB78" s="112"/>
      <c r="KC78" s="112"/>
      <c r="KD78" s="112"/>
      <c r="KE78" s="112"/>
      <c r="KF78" s="112"/>
      <c r="KG78" s="112"/>
      <c r="KH78" s="112"/>
      <c r="KI78" s="112"/>
      <c r="KJ78" s="112"/>
      <c r="KK78" s="112"/>
      <c r="KL78" s="112"/>
      <c r="KM78" s="112"/>
      <c r="KN78" s="112"/>
      <c r="KO78" s="112"/>
      <c r="KP78" s="112"/>
      <c r="KQ78" s="112"/>
      <c r="KR78" s="112"/>
      <c r="KS78" s="112"/>
      <c r="KT78" s="112"/>
      <c r="KU78" s="112"/>
      <c r="KV78" s="112"/>
      <c r="KW78" s="112"/>
      <c r="KX78" s="112"/>
      <c r="KY78" s="112"/>
      <c r="KZ78" s="112"/>
      <c r="LA78" s="112"/>
      <c r="LB78" s="112"/>
      <c r="LC78" s="112"/>
      <c r="LD78" s="112"/>
      <c r="LE78" s="112"/>
      <c r="LF78" s="112"/>
      <c r="LG78" s="112"/>
      <c r="LH78" s="112"/>
      <c r="LI78" s="112"/>
      <c r="LJ78" s="112"/>
      <c r="LK78" s="112"/>
      <c r="LL78" s="112"/>
      <c r="LM78" s="112"/>
      <c r="LN78" s="112"/>
      <c r="LO78" s="112"/>
      <c r="LP78" s="112"/>
      <c r="LQ78" s="112"/>
      <c r="LR78" s="112"/>
      <c r="LS78" s="112"/>
      <c r="LT78" s="112"/>
      <c r="LU78" s="112"/>
      <c r="LV78" s="112"/>
      <c r="LW78" s="112"/>
      <c r="LX78" s="112"/>
      <c r="LY78" s="112"/>
      <c r="LZ78" s="112"/>
      <c r="MA78" s="112"/>
      <c r="MB78" s="112"/>
      <c r="MC78" s="112"/>
      <c r="MD78" s="112"/>
      <c r="ME78" s="112"/>
      <c r="MF78" s="112"/>
      <c r="MG78" s="112"/>
      <c r="MH78" s="112"/>
      <c r="MI78" s="112"/>
      <c r="MJ78" s="112"/>
      <c r="MK78" s="112"/>
      <c r="ML78" s="112"/>
      <c r="MM78" s="112"/>
      <c r="MN78" s="112"/>
      <c r="MO78" s="112"/>
      <c r="MP78" s="112"/>
      <c r="MQ78" s="112"/>
      <c r="MR78" s="112"/>
      <c r="MS78" s="112"/>
      <c r="MT78" s="112"/>
      <c r="MU78" s="112"/>
      <c r="MV78" s="112"/>
      <c r="MW78" s="112"/>
      <c r="MX78" s="112"/>
      <c r="MY78" s="112"/>
      <c r="MZ78" s="112"/>
      <c r="NA78" s="112"/>
      <c r="NB78" s="112"/>
      <c r="NC78" s="112"/>
      <c r="ND78" s="112"/>
      <c r="NE78" s="112"/>
      <c r="NF78" s="112"/>
      <c r="NG78" s="112"/>
      <c r="NH78" s="112"/>
      <c r="NI78" s="112"/>
      <c r="NJ78" s="112"/>
      <c r="NK78" s="112"/>
      <c r="NL78" s="112"/>
      <c r="NM78" s="112"/>
      <c r="NN78" s="112"/>
      <c r="NO78" s="112"/>
      <c r="NP78" s="112"/>
      <c r="NQ78" s="112"/>
      <c r="NR78" s="112"/>
      <c r="NS78" s="112"/>
      <c r="NT78" s="112"/>
      <c r="NU78" s="112"/>
      <c r="NV78" s="112"/>
      <c r="NW78" s="112"/>
      <c r="NX78" s="112"/>
      <c r="NY78" s="112"/>
      <c r="NZ78" s="112"/>
      <c r="OA78" s="112"/>
      <c r="OB78" s="112"/>
      <c r="OC78" s="112"/>
      <c r="OD78" s="112"/>
      <c r="OE78" s="112"/>
      <c r="OF78" s="112"/>
      <c r="OG78" s="112"/>
      <c r="OH78" s="112"/>
      <c r="OI78" s="112"/>
      <c r="OJ78" s="112"/>
      <c r="OK78" s="112"/>
      <c r="OL78" s="112"/>
      <c r="OM78" s="112"/>
      <c r="ON78" s="112"/>
      <c r="OO78" s="112"/>
      <c r="OP78" s="112"/>
      <c r="OQ78" s="112"/>
      <c r="OR78" s="112"/>
      <c r="OS78" s="112"/>
      <c r="OT78" s="112"/>
      <c r="OU78" s="112"/>
      <c r="OV78" s="112"/>
      <c r="OW78" s="112"/>
      <c r="OX78" s="112"/>
      <c r="OY78" s="112"/>
      <c r="OZ78" s="112"/>
      <c r="PA78" s="112"/>
      <c r="PB78" s="112"/>
      <c r="PC78" s="112"/>
      <c r="PD78" s="112"/>
      <c r="PE78" s="112"/>
      <c r="PF78" s="112"/>
      <c r="PG78" s="112"/>
      <c r="PH78" s="112"/>
      <c r="PI78" s="112"/>
      <c r="PJ78" s="112"/>
      <c r="PK78" s="112"/>
      <c r="PL78" s="112"/>
      <c r="PM78" s="112"/>
      <c r="PN78" s="112"/>
      <c r="PO78" s="112"/>
      <c r="PP78" s="112"/>
      <c r="PQ78" s="112"/>
      <c r="PR78" s="112"/>
      <c r="PS78" s="112"/>
      <c r="PT78" s="112"/>
      <c r="PU78" s="112"/>
      <c r="PV78" s="112"/>
      <c r="PW78" s="112"/>
      <c r="PX78" s="112"/>
      <c r="PY78" s="112"/>
      <c r="PZ78" s="112"/>
      <c r="QA78" s="112"/>
      <c r="QB78" s="112"/>
      <c r="QC78" s="112"/>
      <c r="QD78" s="112"/>
      <c r="QE78" s="112"/>
      <c r="QF78" s="112"/>
      <c r="QG78" s="112"/>
      <c r="QH78" s="112"/>
      <c r="QI78" s="112"/>
      <c r="QJ78" s="112"/>
      <c r="QK78" s="112"/>
      <c r="QL78" s="112"/>
      <c r="QM78" s="112"/>
      <c r="QN78" s="112"/>
      <c r="QO78" s="112"/>
      <c r="QP78" s="112"/>
      <c r="QQ78" s="112"/>
      <c r="QR78" s="112"/>
      <c r="QS78" s="112"/>
      <c r="QT78" s="112"/>
      <c r="QU78" s="112"/>
      <c r="QV78" s="112"/>
      <c r="QW78" s="112"/>
      <c r="QX78" s="112"/>
      <c r="QY78" s="112"/>
      <c r="QZ78" s="112"/>
      <c r="RA78" s="112"/>
      <c r="RB78" s="112"/>
      <c r="RC78" s="112"/>
      <c r="RD78" s="112"/>
      <c r="RE78" s="112"/>
      <c r="RF78" s="112"/>
      <c r="RG78" s="112"/>
      <c r="RH78" s="112"/>
      <c r="RI78" s="112"/>
      <c r="RJ78" s="112"/>
      <c r="RK78" s="112"/>
      <c r="RL78" s="112"/>
      <c r="RM78" s="112"/>
      <c r="RN78" s="112"/>
      <c r="RO78" s="112"/>
      <c r="RP78" s="112"/>
      <c r="RQ78" s="112"/>
      <c r="RR78" s="112"/>
      <c r="RS78" s="112"/>
      <c r="RT78" s="112"/>
      <c r="RU78" s="112"/>
      <c r="RV78" s="112"/>
      <c r="RW78" s="112"/>
      <c r="RX78" s="112"/>
      <c r="RY78" s="112"/>
      <c r="RZ78" s="112"/>
      <c r="SA78" s="112"/>
      <c r="SB78" s="112"/>
      <c r="SC78" s="112"/>
      <c r="SD78" s="112"/>
      <c r="SE78" s="112"/>
      <c r="SF78" s="112"/>
      <c r="SG78" s="112"/>
      <c r="SH78" s="112"/>
      <c r="SI78" s="112"/>
      <c r="SJ78" s="112"/>
      <c r="SK78" s="112"/>
      <c r="SL78" s="112"/>
      <c r="SM78" s="112"/>
      <c r="SN78" s="112"/>
      <c r="SO78" s="112"/>
      <c r="SP78" s="112"/>
      <c r="SQ78" s="112"/>
      <c r="SR78" s="112"/>
      <c r="SS78" s="112"/>
      <c r="ST78" s="112"/>
      <c r="SU78" s="112"/>
      <c r="SV78" s="112"/>
      <c r="SW78" s="112"/>
      <c r="SX78" s="112"/>
      <c r="SY78" s="112"/>
      <c r="SZ78" s="112"/>
      <c r="TA78" s="112"/>
      <c r="TB78" s="112"/>
      <c r="TC78" s="112"/>
      <c r="TD78" s="112"/>
      <c r="TE78" s="112"/>
      <c r="TF78" s="112"/>
      <c r="TG78" s="112"/>
      <c r="TH78" s="112"/>
      <c r="TI78" s="112"/>
      <c r="TJ78" s="112"/>
      <c r="TK78" s="112"/>
      <c r="TL78" s="112"/>
      <c r="TM78" s="112"/>
      <c r="TN78" s="112"/>
      <c r="TO78" s="112"/>
      <c r="TP78" s="112"/>
      <c r="TQ78" s="112"/>
      <c r="TR78" s="112"/>
      <c r="TS78" s="112"/>
      <c r="TT78" s="112"/>
      <c r="TU78" s="112"/>
      <c r="TV78" s="112"/>
      <c r="TW78" s="112"/>
      <c r="TX78" s="112"/>
      <c r="TY78" s="112"/>
      <c r="TZ78" s="112"/>
      <c r="UA78" s="112"/>
      <c r="UB78" s="112"/>
      <c r="UC78" s="112"/>
      <c r="UD78" s="112"/>
      <c r="UE78" s="112"/>
      <c r="UF78" s="112"/>
      <c r="UG78" s="112"/>
      <c r="UH78" s="112"/>
      <c r="UI78" s="112"/>
      <c r="UJ78" s="112"/>
      <c r="UK78" s="112"/>
      <c r="UL78" s="112"/>
      <c r="UM78" s="112"/>
      <c r="UN78" s="112"/>
      <c r="UO78" s="112"/>
      <c r="UP78" s="112"/>
      <c r="UQ78" s="112"/>
      <c r="UR78" s="112"/>
      <c r="US78" s="112"/>
      <c r="UT78" s="112"/>
      <c r="UU78" s="112"/>
      <c r="UV78" s="112"/>
      <c r="UW78" s="112"/>
      <c r="UX78" s="112"/>
      <c r="UY78" s="112"/>
      <c r="UZ78" s="112"/>
      <c r="VA78" s="112"/>
      <c r="VB78" s="112"/>
      <c r="VC78" s="112"/>
      <c r="VD78" s="112"/>
      <c r="VE78" s="112"/>
      <c r="VF78" s="112"/>
      <c r="VG78" s="112"/>
      <c r="VH78" s="112"/>
      <c r="VI78" s="112"/>
      <c r="VJ78" s="112"/>
      <c r="VK78" s="112"/>
      <c r="VL78" s="112"/>
      <c r="VM78" s="112"/>
      <c r="VN78" s="112"/>
      <c r="VO78" s="112"/>
      <c r="VP78" s="112"/>
      <c r="VQ78" s="112"/>
      <c r="VR78" s="112"/>
      <c r="VS78" s="112"/>
      <c r="VT78" s="112"/>
      <c r="VU78" s="112"/>
      <c r="VV78" s="112"/>
      <c r="VW78" s="112"/>
      <c r="VX78" s="112"/>
      <c r="VY78" s="112"/>
      <c r="VZ78" s="112"/>
      <c r="WA78" s="112"/>
      <c r="WB78" s="112"/>
      <c r="WC78" s="112"/>
      <c r="WD78" s="112"/>
      <c r="WE78" s="112"/>
      <c r="WF78" s="112"/>
      <c r="WG78" s="112"/>
      <c r="WH78" s="112"/>
      <c r="WI78" s="112"/>
      <c r="WJ78" s="112"/>
      <c r="WK78" s="112"/>
      <c r="WL78" s="112"/>
      <c r="WM78" s="112"/>
      <c r="WN78" s="112"/>
      <c r="WO78" s="112"/>
      <c r="WP78" s="112"/>
      <c r="WQ78" s="112"/>
      <c r="WR78" s="112"/>
      <c r="WS78" s="112"/>
      <c r="WT78" s="112"/>
      <c r="WU78" s="112"/>
      <c r="WV78" s="112"/>
      <c r="WW78" s="112"/>
      <c r="WX78" s="112"/>
      <c r="WY78" s="112"/>
      <c r="WZ78" s="112"/>
      <c r="XA78" s="112"/>
      <c r="XB78" s="112"/>
      <c r="XC78" s="112"/>
      <c r="XD78" s="112"/>
      <c r="XE78" s="112"/>
      <c r="XF78" s="112"/>
      <c r="XG78" s="112"/>
      <c r="XH78" s="112"/>
      <c r="XI78" s="112"/>
      <c r="XJ78" s="112"/>
      <c r="XK78" s="112"/>
      <c r="XL78" s="112"/>
      <c r="XM78" s="112"/>
      <c r="XN78" s="112"/>
      <c r="XO78" s="112"/>
      <c r="XP78" s="112"/>
      <c r="XQ78" s="112"/>
      <c r="XR78" s="112"/>
      <c r="XS78" s="112"/>
      <c r="XT78" s="112"/>
      <c r="XU78" s="112"/>
      <c r="XV78" s="112"/>
      <c r="XW78" s="112"/>
      <c r="XX78" s="112"/>
      <c r="XY78" s="112"/>
      <c r="XZ78" s="112"/>
      <c r="YA78" s="112"/>
      <c r="YB78" s="112"/>
      <c r="YC78" s="112"/>
      <c r="YD78" s="112"/>
      <c r="YE78" s="112"/>
      <c r="YF78" s="112"/>
      <c r="YG78" s="112"/>
      <c r="YH78" s="112"/>
      <c r="YI78" s="112"/>
      <c r="YJ78" s="112"/>
      <c r="YK78" s="112"/>
      <c r="YL78" s="112"/>
      <c r="YM78" s="112"/>
      <c r="YN78" s="112"/>
      <c r="YO78" s="112"/>
      <c r="YP78" s="112"/>
      <c r="YQ78" s="112"/>
      <c r="YR78" s="112"/>
      <c r="YS78" s="112"/>
      <c r="YT78" s="112"/>
      <c r="YU78" s="112"/>
      <c r="YV78" s="112"/>
      <c r="YW78" s="112"/>
      <c r="YX78" s="112"/>
      <c r="YY78" s="112"/>
      <c r="YZ78" s="112"/>
      <c r="ZA78" s="112"/>
      <c r="ZB78" s="112"/>
      <c r="ZC78" s="112"/>
      <c r="ZD78" s="112"/>
      <c r="ZE78" s="112"/>
      <c r="ZF78" s="112"/>
      <c r="ZG78" s="112"/>
      <c r="ZH78" s="112"/>
      <c r="ZI78" s="112"/>
      <c r="ZJ78" s="112"/>
      <c r="ZK78" s="112"/>
      <c r="ZL78" s="112"/>
      <c r="ZM78" s="112"/>
      <c r="ZN78" s="112"/>
      <c r="ZO78" s="112"/>
      <c r="ZP78" s="112"/>
      <c r="ZQ78" s="112"/>
      <c r="ZR78" s="112"/>
      <c r="ZS78" s="112"/>
      <c r="ZT78" s="112"/>
      <c r="ZU78" s="112"/>
      <c r="ZV78" s="112"/>
      <c r="ZW78" s="112"/>
      <c r="ZX78" s="112"/>
      <c r="ZY78" s="112"/>
      <c r="ZZ78" s="112"/>
      <c r="AAA78" s="112"/>
      <c r="AAB78" s="112"/>
      <c r="AAC78" s="112"/>
      <c r="AAD78" s="112"/>
      <c r="AAE78" s="112"/>
      <c r="AAF78" s="112"/>
      <c r="AAG78" s="112"/>
      <c r="AAH78" s="112"/>
      <c r="AAI78" s="112"/>
      <c r="AAJ78" s="112"/>
      <c r="AAK78" s="112"/>
      <c r="AAL78" s="112"/>
      <c r="AAM78" s="112"/>
      <c r="AAN78" s="112"/>
      <c r="AAO78" s="112"/>
      <c r="AAP78" s="112"/>
      <c r="AAQ78" s="112"/>
      <c r="AAR78" s="112"/>
      <c r="AAS78" s="112"/>
      <c r="AAT78" s="112"/>
      <c r="AAU78" s="112"/>
      <c r="AAV78" s="112"/>
      <c r="AAW78" s="112"/>
      <c r="AAX78" s="112"/>
      <c r="AAY78" s="112"/>
      <c r="AAZ78" s="112"/>
      <c r="ABA78" s="112"/>
      <c r="ABB78" s="112"/>
      <c r="ABC78" s="112"/>
      <c r="ABD78" s="112"/>
      <c r="ABE78" s="112"/>
      <c r="ABF78" s="112"/>
      <c r="ABG78" s="112"/>
      <c r="ABH78" s="112"/>
      <c r="ABI78" s="112"/>
      <c r="ABJ78" s="112"/>
      <c r="ABK78" s="112"/>
      <c r="ABL78" s="112"/>
      <c r="ABM78" s="112"/>
      <c r="ABN78" s="112"/>
      <c r="ABO78" s="112"/>
      <c r="ABP78" s="112"/>
      <c r="ABQ78" s="112"/>
      <c r="ABR78" s="112"/>
      <c r="ABS78" s="112"/>
      <c r="ABT78" s="112"/>
      <c r="ABU78" s="112"/>
      <c r="ABV78" s="112"/>
      <c r="ABW78" s="112"/>
      <c r="ABX78" s="112"/>
      <c r="ABY78" s="112"/>
      <c r="ABZ78" s="112"/>
      <c r="ACA78" s="112"/>
      <c r="ACB78" s="112"/>
      <c r="ACC78" s="112"/>
      <c r="ACD78" s="112"/>
      <c r="ACE78" s="112"/>
      <c r="ACF78" s="112"/>
      <c r="ACG78" s="112"/>
      <c r="ACH78" s="112"/>
      <c r="ACI78" s="112"/>
      <c r="ACJ78" s="112"/>
      <c r="ACK78" s="112"/>
      <c r="ACL78" s="112"/>
      <c r="ACM78" s="112"/>
      <c r="ACN78" s="112"/>
      <c r="ACO78" s="112"/>
      <c r="ACP78" s="112"/>
      <c r="ACQ78" s="112"/>
      <c r="ACR78" s="112"/>
      <c r="ACS78" s="112"/>
      <c r="ACT78" s="112"/>
      <c r="ACU78" s="112"/>
      <c r="ACV78" s="112"/>
      <c r="ACW78" s="112"/>
      <c r="ACX78" s="112"/>
      <c r="ACY78" s="112"/>
      <c r="ACZ78" s="112"/>
      <c r="ADA78" s="112"/>
      <c r="ADB78" s="112"/>
      <c r="ADC78" s="112"/>
      <c r="ADD78" s="112"/>
      <c r="ADE78" s="112"/>
      <c r="ADF78" s="112"/>
      <c r="ADG78" s="112"/>
      <c r="ADH78" s="112"/>
      <c r="ADI78" s="112"/>
      <c r="ADJ78" s="112"/>
      <c r="ADK78" s="112"/>
      <c r="ADL78" s="112"/>
      <c r="ADM78" s="112"/>
      <c r="ADN78" s="112"/>
      <c r="ADO78" s="112"/>
      <c r="ADP78" s="112"/>
      <c r="ADQ78" s="112"/>
      <c r="ADR78" s="112"/>
      <c r="ADS78" s="112"/>
      <c r="ADT78" s="112"/>
      <c r="ADU78" s="112"/>
      <c r="ADV78" s="112"/>
      <c r="ADW78" s="112"/>
      <c r="ADX78" s="112"/>
      <c r="ADY78" s="112"/>
      <c r="ADZ78" s="112"/>
      <c r="AEA78" s="112"/>
      <c r="AEB78" s="112"/>
      <c r="AEC78" s="112"/>
      <c r="AED78" s="112"/>
      <c r="AEE78" s="112"/>
      <c r="AEF78" s="112"/>
      <c r="AEG78" s="112"/>
      <c r="AEH78" s="112"/>
      <c r="AEI78" s="112"/>
      <c r="AEJ78" s="112"/>
      <c r="AEK78" s="112"/>
      <c r="AEL78" s="112"/>
      <c r="AEM78" s="112"/>
      <c r="AEN78" s="112"/>
      <c r="AEO78" s="112"/>
      <c r="AEP78" s="112"/>
      <c r="AEQ78" s="112"/>
      <c r="AER78" s="112"/>
      <c r="AES78" s="112"/>
      <c r="AET78" s="112"/>
      <c r="AEU78" s="112"/>
      <c r="AEV78" s="112"/>
      <c r="AEW78" s="112"/>
      <c r="AEX78" s="112"/>
      <c r="AEY78" s="112"/>
      <c r="AEZ78" s="112"/>
      <c r="AFA78" s="112"/>
      <c r="AFB78" s="112"/>
      <c r="AFC78" s="112"/>
      <c r="AFD78" s="112"/>
      <c r="AFE78" s="112"/>
      <c r="AFF78" s="112"/>
      <c r="AFG78" s="112"/>
      <c r="AFH78" s="112"/>
      <c r="AFI78" s="112"/>
      <c r="AFJ78" s="112"/>
      <c r="AFK78" s="112"/>
      <c r="AFL78" s="112"/>
      <c r="AFM78" s="112"/>
      <c r="AFN78" s="112"/>
      <c r="AFO78" s="112"/>
      <c r="AFP78" s="112"/>
      <c r="AFQ78" s="112"/>
      <c r="AFR78" s="112"/>
      <c r="AFS78" s="112"/>
      <c r="AFT78" s="112"/>
      <c r="AFU78" s="112"/>
      <c r="AFV78" s="112"/>
      <c r="AFW78" s="112"/>
      <c r="AFX78" s="112"/>
      <c r="AFY78" s="112"/>
      <c r="AFZ78" s="112"/>
      <c r="AGA78" s="112"/>
      <c r="AGB78" s="112"/>
      <c r="AGC78" s="112"/>
      <c r="AGD78" s="112"/>
      <c r="AGE78" s="112"/>
      <c r="AGF78" s="112"/>
      <c r="AGG78" s="112"/>
      <c r="AGH78" s="112"/>
      <c r="AGI78" s="112"/>
      <c r="AGJ78" s="112"/>
      <c r="AGK78" s="112"/>
      <c r="AGL78" s="112"/>
      <c r="AGM78" s="112"/>
      <c r="AGN78" s="112"/>
      <c r="AGO78" s="112"/>
      <c r="AGP78" s="112"/>
      <c r="AGQ78" s="112"/>
      <c r="AGR78" s="112"/>
      <c r="AGS78" s="112"/>
      <c r="AGT78" s="112"/>
      <c r="AGU78" s="112"/>
      <c r="AGV78" s="112"/>
      <c r="AGW78" s="112"/>
      <c r="AGX78" s="112"/>
      <c r="AGY78" s="112"/>
      <c r="AGZ78" s="112"/>
      <c r="AHA78" s="112"/>
      <c r="AHB78" s="112"/>
      <c r="AHC78" s="112"/>
      <c r="AHD78" s="112"/>
      <c r="AHE78" s="112"/>
      <c r="AHF78" s="112"/>
      <c r="AHG78" s="112"/>
      <c r="AHH78" s="112"/>
      <c r="AHI78" s="112"/>
      <c r="AHJ78" s="112"/>
      <c r="AHK78" s="112"/>
      <c r="AHL78" s="112"/>
      <c r="AHM78" s="112"/>
      <c r="AHN78" s="112"/>
      <c r="AHO78" s="112"/>
      <c r="AHP78" s="112"/>
      <c r="AHQ78" s="112"/>
      <c r="AHR78" s="112"/>
      <c r="AHS78" s="112"/>
      <c r="AHT78" s="112"/>
      <c r="AHU78" s="112"/>
      <c r="AHV78" s="112"/>
      <c r="AHW78" s="112"/>
      <c r="AHX78" s="112"/>
      <c r="AHY78" s="112"/>
      <c r="AHZ78" s="112"/>
      <c r="AIA78" s="112"/>
      <c r="AIB78" s="112"/>
      <c r="AIC78" s="112"/>
      <c r="AID78" s="112"/>
      <c r="AIE78" s="112"/>
      <c r="AIF78" s="112"/>
      <c r="AIG78" s="112"/>
      <c r="AIH78" s="112"/>
      <c r="AII78" s="112"/>
      <c r="AIJ78" s="112"/>
      <c r="AIK78" s="112"/>
      <c r="AIL78" s="112"/>
      <c r="AIM78" s="112"/>
      <c r="AIN78" s="112"/>
      <c r="AIO78" s="112"/>
      <c r="AIP78" s="112"/>
      <c r="AIQ78" s="112"/>
      <c r="AIR78" s="112"/>
      <c r="AIS78" s="112"/>
      <c r="AIT78" s="112"/>
      <c r="AIU78" s="112"/>
      <c r="AIV78" s="112"/>
      <c r="AIW78" s="112"/>
      <c r="AIX78" s="112"/>
      <c r="AIY78" s="112"/>
      <c r="AIZ78" s="112"/>
      <c r="AJA78" s="112"/>
      <c r="AJB78" s="112"/>
      <c r="AJC78" s="112"/>
      <c r="AJD78" s="112"/>
      <c r="AJE78" s="112"/>
      <c r="AJF78" s="112"/>
      <c r="AJG78" s="112"/>
      <c r="AJH78" s="112"/>
      <c r="AJI78" s="112"/>
      <c r="AJJ78" s="112"/>
      <c r="AJK78" s="112"/>
      <c r="AJL78" s="112"/>
      <c r="AJM78" s="112"/>
      <c r="AJN78" s="112"/>
      <c r="AJO78" s="112"/>
      <c r="AJP78" s="112"/>
      <c r="AJQ78" s="112"/>
      <c r="AJR78" s="112"/>
      <c r="AJS78" s="112"/>
      <c r="AJT78" s="112"/>
      <c r="AJU78" s="112"/>
      <c r="AJV78" s="112"/>
      <c r="AJW78" s="112"/>
      <c r="AJX78" s="112"/>
      <c r="AJY78" s="112"/>
      <c r="AJZ78" s="112"/>
      <c r="AKA78" s="112"/>
      <c r="AKB78" s="112"/>
      <c r="AKC78" s="112"/>
      <c r="AKD78" s="112"/>
      <c r="AKE78" s="112"/>
      <c r="AKF78" s="112"/>
      <c r="AKG78" s="112"/>
      <c r="AKH78" s="112"/>
      <c r="AKI78" s="112"/>
      <c r="AKJ78" s="112"/>
      <c r="AKK78" s="112"/>
      <c r="AKL78" s="112"/>
      <c r="AKM78" s="112"/>
      <c r="AKN78" s="112"/>
      <c r="AKO78" s="112"/>
      <c r="AKP78" s="112"/>
      <c r="AKQ78" s="112"/>
      <c r="AKR78" s="112"/>
      <c r="AKS78" s="112"/>
      <c r="AKT78" s="112"/>
      <c r="AKU78" s="112"/>
      <c r="AKV78" s="112"/>
      <c r="AKW78" s="112"/>
      <c r="AKX78" s="112"/>
      <c r="AKY78" s="112"/>
      <c r="AKZ78" s="112"/>
      <c r="ALA78" s="112"/>
      <c r="ALB78" s="112"/>
      <c r="ALC78" s="112"/>
      <c r="ALD78" s="112"/>
      <c r="ALE78" s="112"/>
      <c r="ALF78" s="112"/>
      <c r="ALG78" s="112"/>
      <c r="ALH78" s="112"/>
      <c r="ALI78" s="112"/>
      <c r="ALJ78" s="112"/>
      <c r="ALK78" s="112"/>
      <c r="ALL78" s="112"/>
      <c r="ALM78" s="112"/>
      <c r="ALN78" s="112"/>
      <c r="ALO78" s="112"/>
      <c r="ALP78" s="112"/>
      <c r="ALQ78" s="112"/>
      <c r="ALR78" s="112"/>
      <c r="ALS78" s="112"/>
      <c r="ALT78" s="112"/>
      <c r="ALU78" s="112"/>
      <c r="ALV78" s="112"/>
      <c r="ALW78" s="112"/>
      <c r="ALX78" s="112"/>
      <c r="ALY78" s="112"/>
      <c r="ALZ78" s="112"/>
      <c r="AMA78" s="112"/>
      <c r="AMB78" s="112"/>
      <c r="AMC78" s="112"/>
      <c r="AMD78" s="112"/>
      <c r="AME78" s="112"/>
      <c r="AMF78" s="112"/>
      <c r="AMG78" s="112"/>
      <c r="AMH78" s="112"/>
      <c r="AMI78" s="112"/>
      <c r="AMJ78" s="112"/>
      <c r="AMK78" s="112"/>
      <c r="AML78" s="112"/>
      <c r="AMM78" s="112"/>
      <c r="AMN78" s="112"/>
      <c r="AMO78" s="112"/>
      <c r="AMP78" s="112"/>
      <c r="AMQ78" s="112"/>
      <c r="AMR78" s="112"/>
      <c r="AMS78" s="112"/>
      <c r="AMT78" s="112"/>
      <c r="AMU78" s="112"/>
      <c r="AMV78" s="112"/>
      <c r="AMW78" s="112"/>
      <c r="AMX78" s="112"/>
      <c r="AMY78" s="112"/>
      <c r="AMZ78" s="112"/>
      <c r="ANA78" s="112"/>
      <c r="ANB78" s="112"/>
      <c r="ANC78" s="112"/>
      <c r="AND78" s="112"/>
      <c r="ANE78" s="112"/>
      <c r="ANF78" s="112"/>
      <c r="ANG78" s="112"/>
      <c r="ANH78" s="112"/>
      <c r="ANI78" s="112"/>
      <c r="ANJ78" s="112"/>
      <c r="ANK78" s="112"/>
      <c r="ANL78" s="112"/>
      <c r="ANM78" s="112"/>
      <c r="ANN78" s="112"/>
      <c r="ANO78" s="112"/>
      <c r="ANP78" s="112"/>
      <c r="ANQ78" s="112"/>
      <c r="ANR78" s="112"/>
      <c r="ANS78" s="112"/>
      <c r="ANT78" s="112"/>
      <c r="ANU78" s="112"/>
      <c r="ANV78" s="112"/>
      <c r="ANW78" s="112"/>
      <c r="ANX78" s="112"/>
      <c r="ANY78" s="112"/>
      <c r="ANZ78" s="112"/>
      <c r="AOA78" s="112"/>
      <c r="AOB78" s="112"/>
      <c r="AOC78" s="112"/>
      <c r="AOD78" s="112"/>
      <c r="AOE78" s="112"/>
      <c r="AOF78" s="112"/>
      <c r="AOG78" s="112"/>
      <c r="AOH78" s="112"/>
      <c r="AOI78" s="112"/>
      <c r="AOJ78" s="112"/>
      <c r="AOK78" s="112"/>
      <c r="AOL78" s="112"/>
      <c r="AOM78" s="112"/>
      <c r="AON78" s="112"/>
      <c r="AOO78" s="112"/>
      <c r="AOP78" s="112"/>
      <c r="AOQ78" s="112"/>
      <c r="AOR78" s="112"/>
      <c r="AOS78" s="112"/>
      <c r="AOT78" s="112"/>
      <c r="AOU78" s="112"/>
      <c r="AOV78" s="112"/>
      <c r="AOW78" s="112"/>
      <c r="AOX78" s="112"/>
      <c r="AOY78" s="112"/>
      <c r="AOZ78" s="112"/>
      <c r="APA78" s="112"/>
      <c r="APB78" s="112"/>
      <c r="APC78" s="112"/>
      <c r="APD78" s="112"/>
      <c r="APE78" s="112"/>
      <c r="APF78" s="112"/>
      <c r="APG78" s="112"/>
      <c r="APH78" s="112"/>
      <c r="API78" s="112"/>
      <c r="APJ78" s="112"/>
      <c r="APK78" s="112"/>
      <c r="APL78" s="112"/>
      <c r="APM78" s="112"/>
      <c r="APN78" s="112"/>
      <c r="APO78" s="112"/>
      <c r="APP78" s="112"/>
      <c r="APQ78" s="112"/>
      <c r="APR78" s="112"/>
      <c r="APS78" s="112"/>
      <c r="APT78" s="112"/>
      <c r="APU78" s="112"/>
      <c r="APV78" s="112"/>
      <c r="APW78" s="112"/>
      <c r="APX78" s="112"/>
      <c r="APY78" s="112"/>
      <c r="APZ78" s="112"/>
      <c r="AQA78" s="112"/>
      <c r="AQB78" s="112"/>
      <c r="AQC78" s="112"/>
      <c r="AQD78" s="112"/>
      <c r="AQE78" s="112"/>
      <c r="AQF78" s="112"/>
      <c r="AQG78" s="112"/>
      <c r="AQH78" s="112"/>
      <c r="AQI78" s="112"/>
      <c r="AQJ78" s="112"/>
      <c r="AQK78" s="112"/>
      <c r="AQL78" s="112"/>
      <c r="AQM78" s="112"/>
      <c r="AQN78" s="112"/>
      <c r="AQO78" s="112"/>
      <c r="AQP78" s="112"/>
      <c r="AQQ78" s="112"/>
      <c r="AQR78" s="112"/>
      <c r="AQS78" s="112"/>
      <c r="AQT78" s="112"/>
      <c r="AQU78" s="112"/>
      <c r="AQV78" s="112"/>
      <c r="AQW78" s="112"/>
      <c r="AQX78" s="112"/>
      <c r="AQY78" s="112"/>
      <c r="AQZ78" s="112"/>
      <c r="ARA78" s="112"/>
      <c r="ARB78" s="112"/>
      <c r="ARC78" s="112"/>
      <c r="ARD78" s="112"/>
      <c r="ARE78" s="112"/>
      <c r="ARF78" s="112"/>
      <c r="ARG78" s="112"/>
      <c r="ARH78" s="112"/>
      <c r="ARI78" s="112"/>
      <c r="ARJ78" s="112"/>
      <c r="ARK78" s="112"/>
      <c r="ARL78" s="112"/>
      <c r="ARM78" s="112"/>
      <c r="ARN78" s="112"/>
      <c r="ARO78" s="112"/>
      <c r="ARP78" s="112"/>
      <c r="ARQ78" s="112"/>
      <c r="ARR78" s="112"/>
      <c r="ARS78" s="112"/>
      <c r="ART78" s="112"/>
      <c r="ARU78" s="112"/>
      <c r="ARV78" s="112"/>
      <c r="ARW78" s="112"/>
      <c r="ARX78" s="112"/>
      <c r="ARY78" s="112"/>
      <c r="ARZ78" s="112"/>
      <c r="ASA78" s="112"/>
      <c r="ASB78" s="112"/>
      <c r="ASC78" s="112"/>
      <c r="ASD78" s="112"/>
      <c r="ASE78" s="112"/>
      <c r="ASF78" s="112"/>
      <c r="ASG78" s="112"/>
      <c r="ASH78" s="112"/>
      <c r="ASI78" s="112"/>
      <c r="ASJ78" s="112"/>
      <c r="ASK78" s="112"/>
      <c r="ASL78" s="112"/>
      <c r="ASM78" s="112"/>
      <c r="ASN78" s="112"/>
      <c r="ASO78" s="112"/>
      <c r="ASP78" s="112"/>
      <c r="ASQ78" s="112"/>
      <c r="ASR78" s="112"/>
      <c r="ASS78" s="112"/>
      <c r="AST78" s="112"/>
      <c r="ASU78" s="112"/>
      <c r="ASV78" s="112"/>
      <c r="ASW78" s="112"/>
      <c r="ASX78" s="112"/>
      <c r="ASY78" s="112"/>
      <c r="ASZ78" s="112"/>
      <c r="ATA78" s="112"/>
      <c r="ATB78" s="112"/>
      <c r="ATC78" s="112"/>
      <c r="ATD78" s="112"/>
      <c r="ATE78" s="112"/>
      <c r="ATF78" s="112"/>
      <c r="ATG78" s="112"/>
      <c r="ATH78" s="112"/>
      <c r="ATI78" s="112"/>
      <c r="ATJ78" s="112"/>
      <c r="ATK78" s="112"/>
      <c r="ATL78" s="112"/>
      <c r="ATM78" s="112"/>
      <c r="ATN78" s="112"/>
      <c r="ATO78" s="112"/>
      <c r="ATP78" s="112"/>
      <c r="ATQ78" s="112"/>
      <c r="ATR78" s="112"/>
      <c r="ATS78" s="112"/>
      <c r="ATT78" s="112"/>
      <c r="ATU78" s="112"/>
      <c r="ATV78" s="112"/>
      <c r="ATW78" s="112"/>
      <c r="ATX78" s="112"/>
      <c r="ATY78" s="112"/>
      <c r="ATZ78" s="112"/>
      <c r="AUA78" s="112"/>
      <c r="AUB78" s="112"/>
      <c r="AUC78" s="112"/>
      <c r="AUD78" s="112"/>
      <c r="AUE78" s="112"/>
      <c r="AUF78" s="112"/>
      <c r="AUG78" s="112"/>
      <c r="AUH78" s="112"/>
      <c r="AUI78" s="112"/>
      <c r="AUJ78" s="112"/>
      <c r="AUK78" s="112"/>
      <c r="AUL78" s="112"/>
      <c r="AUM78" s="112"/>
      <c r="AUN78" s="112"/>
      <c r="AUO78" s="112"/>
      <c r="AUP78" s="112"/>
      <c r="AUQ78" s="112"/>
      <c r="AUR78" s="112"/>
      <c r="AUS78" s="112"/>
      <c r="AUT78" s="112"/>
      <c r="AUU78" s="112"/>
      <c r="AUV78" s="112"/>
      <c r="AUW78" s="112"/>
      <c r="AUX78" s="112"/>
      <c r="AUY78" s="112"/>
      <c r="AUZ78" s="112"/>
      <c r="AVA78" s="112"/>
      <c r="AVB78" s="112"/>
      <c r="AVC78" s="112"/>
      <c r="AVD78" s="112"/>
      <c r="AVE78" s="112"/>
      <c r="AVF78" s="112"/>
      <c r="AVG78" s="112"/>
      <c r="AVH78" s="112"/>
      <c r="AVI78" s="112"/>
      <c r="AVJ78" s="112"/>
      <c r="AVK78" s="112"/>
      <c r="AVL78" s="112"/>
      <c r="AVM78" s="112"/>
      <c r="AVN78" s="112"/>
      <c r="AVO78" s="112"/>
      <c r="AVP78" s="112"/>
      <c r="AVQ78" s="112"/>
      <c r="AVR78" s="112"/>
      <c r="AVS78" s="112"/>
      <c r="AVT78" s="112"/>
      <c r="AVU78" s="112"/>
      <c r="AVV78" s="112"/>
      <c r="AVW78" s="112"/>
      <c r="AVX78" s="112"/>
      <c r="AVY78" s="112"/>
      <c r="AVZ78" s="112"/>
      <c r="AWA78" s="112"/>
      <c r="AWB78" s="112"/>
      <c r="AWC78" s="112"/>
      <c r="AWD78" s="112"/>
      <c r="AWE78" s="112"/>
      <c r="AWF78" s="112"/>
      <c r="AWG78" s="112"/>
      <c r="AWH78" s="112"/>
      <c r="AWI78" s="112"/>
      <c r="AWJ78" s="112"/>
      <c r="AWK78" s="112"/>
      <c r="AWL78" s="112"/>
      <c r="AWM78" s="112"/>
      <c r="AWN78" s="112"/>
      <c r="AWO78" s="112"/>
      <c r="AWP78" s="112"/>
      <c r="AWQ78" s="112"/>
      <c r="AWR78" s="112"/>
      <c r="AWS78" s="112"/>
      <c r="AWT78" s="112"/>
      <c r="AWU78" s="112"/>
      <c r="AWV78" s="112"/>
      <c r="AWW78" s="112"/>
      <c r="AWX78" s="112"/>
      <c r="AWY78" s="112"/>
      <c r="AWZ78" s="112"/>
      <c r="AXA78" s="112"/>
      <c r="AXB78" s="112"/>
      <c r="AXC78" s="112"/>
      <c r="AXD78" s="112"/>
      <c r="AXE78" s="112"/>
      <c r="AXF78" s="112"/>
      <c r="AXG78" s="112"/>
      <c r="AXH78" s="112"/>
      <c r="AXI78" s="112"/>
      <c r="AXJ78" s="112"/>
      <c r="AXK78" s="112"/>
      <c r="AXL78" s="112"/>
      <c r="AXM78" s="112"/>
      <c r="AXN78" s="112"/>
      <c r="AXO78" s="112"/>
      <c r="AXP78" s="112"/>
      <c r="AXQ78" s="112"/>
      <c r="AXR78" s="112"/>
      <c r="AXS78" s="112"/>
      <c r="AXT78" s="112"/>
      <c r="AXU78" s="112"/>
      <c r="AXV78" s="112"/>
      <c r="AXW78" s="112"/>
      <c r="AXX78" s="112"/>
      <c r="AXY78" s="112"/>
      <c r="AXZ78" s="112"/>
      <c r="AYA78" s="112"/>
      <c r="AYB78" s="112"/>
      <c r="AYC78" s="112"/>
      <c r="AYD78" s="112"/>
      <c r="AYE78" s="112"/>
      <c r="AYF78" s="112"/>
      <c r="AYG78" s="112"/>
      <c r="AYH78" s="112"/>
      <c r="AYI78" s="112"/>
      <c r="AYJ78" s="112"/>
      <c r="AYK78" s="112"/>
      <c r="AYL78" s="112"/>
      <c r="AYM78" s="112"/>
      <c r="AYN78" s="112"/>
      <c r="AYO78" s="112"/>
      <c r="AYP78" s="112"/>
      <c r="AYQ78" s="112"/>
      <c r="AYR78" s="112"/>
      <c r="AYS78" s="112"/>
      <c r="AYT78" s="112"/>
      <c r="AYU78" s="112"/>
      <c r="AYV78" s="112"/>
      <c r="AYW78" s="112"/>
      <c r="AYX78" s="112"/>
      <c r="AYY78" s="112"/>
      <c r="AYZ78" s="112"/>
      <c r="AZA78" s="112"/>
      <c r="AZB78" s="112"/>
      <c r="AZC78" s="112"/>
      <c r="AZD78" s="112"/>
      <c r="AZE78" s="112"/>
      <c r="AZF78" s="112"/>
      <c r="AZG78" s="112"/>
      <c r="AZH78" s="112"/>
      <c r="AZI78" s="112"/>
      <c r="AZJ78" s="112"/>
      <c r="AZK78" s="112"/>
      <c r="AZL78" s="112"/>
      <c r="AZM78" s="112"/>
      <c r="AZN78" s="112"/>
      <c r="AZO78" s="112"/>
      <c r="AZP78" s="112"/>
      <c r="AZQ78" s="112"/>
      <c r="AZR78" s="112"/>
      <c r="AZS78" s="112"/>
      <c r="AZT78" s="112"/>
      <c r="AZU78" s="112"/>
      <c r="AZV78" s="112"/>
      <c r="AZW78" s="112"/>
      <c r="AZX78" s="112"/>
      <c r="AZY78" s="112"/>
      <c r="AZZ78" s="112"/>
      <c r="BAA78" s="112"/>
      <c r="BAB78" s="112"/>
      <c r="BAC78" s="112"/>
      <c r="BAD78" s="112"/>
      <c r="BAE78" s="112"/>
      <c r="BAF78" s="112"/>
      <c r="BAG78" s="112"/>
      <c r="BAH78" s="112"/>
      <c r="BAI78" s="112"/>
      <c r="BAJ78" s="112"/>
      <c r="BAK78" s="112"/>
      <c r="BAL78" s="112"/>
      <c r="BAM78" s="112"/>
      <c r="BAN78" s="112"/>
      <c r="BAO78" s="112"/>
      <c r="BAP78" s="112"/>
      <c r="BAQ78" s="112"/>
      <c r="BAR78" s="112"/>
      <c r="BAS78" s="112"/>
      <c r="BAT78" s="112"/>
      <c r="BAU78" s="112"/>
      <c r="BAV78" s="112"/>
    </row>
    <row r="79" spans="1:1400" ht="30.75" customHeight="1">
      <c r="A79" s="139">
        <v>1</v>
      </c>
      <c r="B79" s="140" t="s">
        <v>167</v>
      </c>
      <c r="C79" s="141"/>
      <c r="D79" s="142" t="s">
        <v>168</v>
      </c>
      <c r="E79" s="143">
        <v>675000000</v>
      </c>
      <c r="F79" s="144" t="s">
        <v>30</v>
      </c>
      <c r="G79" s="145">
        <f t="shared" si="8"/>
        <v>5</v>
      </c>
      <c r="H79" s="145">
        <v>5</v>
      </c>
      <c r="I79" s="145">
        <v>0</v>
      </c>
      <c r="J79" s="168">
        <f t="shared" si="6"/>
        <v>0</v>
      </c>
      <c r="K79" s="168">
        <f t="shared" si="7"/>
        <v>0</v>
      </c>
      <c r="L79" s="168">
        <f t="shared" si="9"/>
        <v>5</v>
      </c>
      <c r="M79" s="169">
        <f t="shared" ref="M79:M115" si="10">E79-I79</f>
        <v>675000000</v>
      </c>
      <c r="N79" s="168">
        <f t="shared" si="2"/>
        <v>100</v>
      </c>
      <c r="O79" s="168"/>
      <c r="P79" s="170"/>
      <c r="Q79" s="168"/>
    </row>
    <row r="80" spans="1:1400" ht="25.5" customHeight="1">
      <c r="A80" s="139">
        <v>2</v>
      </c>
      <c r="B80" s="140" t="s">
        <v>169</v>
      </c>
      <c r="C80" s="141"/>
      <c r="D80" s="142" t="s">
        <v>170</v>
      </c>
      <c r="E80" s="143">
        <v>75250000</v>
      </c>
      <c r="F80" s="144" t="s">
        <v>30</v>
      </c>
      <c r="G80" s="145">
        <f t="shared" si="8"/>
        <v>5</v>
      </c>
      <c r="H80" s="145">
        <v>5</v>
      </c>
      <c r="I80" s="145">
        <v>0</v>
      </c>
      <c r="J80" s="168">
        <f t="shared" si="6"/>
        <v>0</v>
      </c>
      <c r="K80" s="168">
        <f t="shared" si="7"/>
        <v>0</v>
      </c>
      <c r="L80" s="168">
        <f t="shared" si="9"/>
        <v>5</v>
      </c>
      <c r="M80" s="169">
        <f t="shared" si="10"/>
        <v>75250000</v>
      </c>
      <c r="N80" s="168">
        <f t="shared" si="2"/>
        <v>100</v>
      </c>
      <c r="O80" s="168"/>
      <c r="P80" s="170"/>
      <c r="Q80" s="168"/>
    </row>
    <row r="81" spans="1:1400" ht="24" customHeight="1">
      <c r="A81" s="139">
        <v>3</v>
      </c>
      <c r="B81" s="140" t="s">
        <v>171</v>
      </c>
      <c r="C81" s="141"/>
      <c r="D81" s="142" t="s">
        <v>172</v>
      </c>
      <c r="E81" s="143">
        <v>75000000</v>
      </c>
      <c r="F81" s="144" t="s">
        <v>30</v>
      </c>
      <c r="G81" s="145">
        <f t="shared" si="8"/>
        <v>5</v>
      </c>
      <c r="H81" s="145">
        <v>5</v>
      </c>
      <c r="I81" s="145">
        <v>0</v>
      </c>
      <c r="J81" s="168">
        <f t="shared" si="6"/>
        <v>0</v>
      </c>
      <c r="K81" s="168">
        <f t="shared" si="7"/>
        <v>0</v>
      </c>
      <c r="L81" s="168">
        <f t="shared" si="9"/>
        <v>5</v>
      </c>
      <c r="M81" s="169">
        <f t="shared" si="10"/>
        <v>75000000</v>
      </c>
      <c r="N81" s="168">
        <f t="shared" si="2"/>
        <v>100</v>
      </c>
      <c r="O81" s="168"/>
      <c r="P81" s="170"/>
      <c r="Q81" s="168"/>
    </row>
    <row r="82" spans="1:1400" ht="29.25" customHeight="1">
      <c r="A82" s="139">
        <v>4</v>
      </c>
      <c r="B82" s="140" t="s">
        <v>173</v>
      </c>
      <c r="C82" s="141"/>
      <c r="D82" s="142" t="s">
        <v>174</v>
      </c>
      <c r="E82" s="143">
        <v>147000000</v>
      </c>
      <c r="F82" s="144" t="s">
        <v>30</v>
      </c>
      <c r="G82" s="145">
        <f t="shared" si="8"/>
        <v>5</v>
      </c>
      <c r="H82" s="145">
        <v>5</v>
      </c>
      <c r="I82" s="145">
        <v>0</v>
      </c>
      <c r="J82" s="168">
        <f t="shared" si="6"/>
        <v>0</v>
      </c>
      <c r="K82" s="168">
        <f t="shared" si="7"/>
        <v>0</v>
      </c>
      <c r="L82" s="168">
        <f t="shared" si="9"/>
        <v>5</v>
      </c>
      <c r="M82" s="169">
        <f t="shared" si="10"/>
        <v>147000000</v>
      </c>
      <c r="N82" s="168">
        <f t="shared" si="2"/>
        <v>100</v>
      </c>
      <c r="O82" s="168"/>
      <c r="P82" s="170"/>
      <c r="Q82" s="168"/>
    </row>
    <row r="83" spans="1:1400" ht="27" customHeight="1">
      <c r="A83" s="139">
        <v>5</v>
      </c>
      <c r="B83" s="140" t="s">
        <v>175</v>
      </c>
      <c r="C83" s="141"/>
      <c r="D83" s="142" t="s">
        <v>176</v>
      </c>
      <c r="E83" s="143">
        <v>75000000</v>
      </c>
      <c r="F83" s="144" t="s">
        <v>30</v>
      </c>
      <c r="G83" s="145">
        <f t="shared" si="8"/>
        <v>5</v>
      </c>
      <c r="H83" s="145">
        <v>5</v>
      </c>
      <c r="I83" s="145">
        <v>0</v>
      </c>
      <c r="J83" s="168">
        <f t="shared" si="6"/>
        <v>0</v>
      </c>
      <c r="K83" s="168">
        <f t="shared" si="7"/>
        <v>0</v>
      </c>
      <c r="L83" s="168">
        <f t="shared" si="9"/>
        <v>5</v>
      </c>
      <c r="M83" s="169">
        <f t="shared" si="10"/>
        <v>75000000</v>
      </c>
      <c r="N83" s="168">
        <f t="shared" ref="N83:N115" si="11">M83/E83*100</f>
        <v>100</v>
      </c>
      <c r="O83" s="168"/>
      <c r="P83" s="170"/>
      <c r="Q83" s="168"/>
    </row>
    <row r="84" spans="1:1400" ht="24" customHeight="1">
      <c r="A84" s="202">
        <v>6</v>
      </c>
      <c r="B84" s="203" t="s">
        <v>177</v>
      </c>
      <c r="C84" s="204"/>
      <c r="D84" s="205" t="s">
        <v>178</v>
      </c>
      <c r="E84" s="206">
        <v>175000000</v>
      </c>
      <c r="F84" s="207" t="s">
        <v>30</v>
      </c>
      <c r="G84" s="208">
        <f t="shared" si="8"/>
        <v>5</v>
      </c>
      <c r="H84" s="208">
        <v>5</v>
      </c>
      <c r="I84" s="208">
        <v>101640000</v>
      </c>
      <c r="J84" s="219">
        <f t="shared" si="6"/>
        <v>58.08</v>
      </c>
      <c r="K84" s="219">
        <f t="shared" si="7"/>
        <v>58.08</v>
      </c>
      <c r="L84" s="219">
        <f t="shared" si="9"/>
        <v>-53.08</v>
      </c>
      <c r="M84" s="220">
        <f t="shared" si="10"/>
        <v>73360000</v>
      </c>
      <c r="N84" s="219">
        <f t="shared" si="11"/>
        <v>41.92</v>
      </c>
      <c r="O84" s="219"/>
      <c r="P84" s="221"/>
      <c r="Q84" s="219"/>
    </row>
    <row r="85" spans="1:1400" ht="26.25" customHeight="1">
      <c r="A85" s="139">
        <v>7</v>
      </c>
      <c r="B85" s="140" t="s">
        <v>179</v>
      </c>
      <c r="C85" s="141"/>
      <c r="D85" s="142" t="s">
        <v>180</v>
      </c>
      <c r="E85" s="143">
        <v>100000000</v>
      </c>
      <c r="F85" s="144" t="s">
        <v>30</v>
      </c>
      <c r="G85" s="145">
        <f t="shared" si="8"/>
        <v>5</v>
      </c>
      <c r="H85" s="145">
        <v>5</v>
      </c>
      <c r="I85" s="145">
        <v>0</v>
      </c>
      <c r="J85" s="168">
        <f t="shared" si="6"/>
        <v>0</v>
      </c>
      <c r="K85" s="168">
        <f t="shared" si="7"/>
        <v>0</v>
      </c>
      <c r="L85" s="168">
        <f t="shared" si="9"/>
        <v>5</v>
      </c>
      <c r="M85" s="169">
        <f t="shared" si="10"/>
        <v>100000000</v>
      </c>
      <c r="N85" s="168">
        <f t="shared" si="11"/>
        <v>100</v>
      </c>
      <c r="O85" s="168"/>
      <c r="P85" s="170"/>
      <c r="Q85" s="168"/>
    </row>
    <row r="86" spans="1:1400" ht="39.75" customHeight="1">
      <c r="A86" s="202">
        <v>8</v>
      </c>
      <c r="B86" s="203" t="s">
        <v>181</v>
      </c>
      <c r="C86" s="204"/>
      <c r="D86" s="205" t="s">
        <v>182</v>
      </c>
      <c r="E86" s="206">
        <v>1550000000</v>
      </c>
      <c r="F86" s="207" t="s">
        <v>30</v>
      </c>
      <c r="G86" s="208">
        <f t="shared" si="8"/>
        <v>5</v>
      </c>
      <c r="H86" s="208">
        <v>5</v>
      </c>
      <c r="I86" s="243">
        <v>3300000</v>
      </c>
      <c r="J86" s="219">
        <f t="shared" si="6"/>
        <v>0.21290322580645199</v>
      </c>
      <c r="K86" s="219">
        <f t="shared" si="7"/>
        <v>0.21290322580645199</v>
      </c>
      <c r="L86" s="219">
        <f t="shared" si="9"/>
        <v>4.7870967741935502</v>
      </c>
      <c r="M86" s="220">
        <f t="shared" si="10"/>
        <v>1546700000</v>
      </c>
      <c r="N86" s="219">
        <f t="shared" si="11"/>
        <v>99.7870967741936</v>
      </c>
      <c r="O86" s="219"/>
      <c r="P86" s="221"/>
      <c r="Q86" s="219"/>
    </row>
    <row r="87" spans="1:1400" ht="36.75" customHeight="1">
      <c r="A87" s="139">
        <v>9</v>
      </c>
      <c r="B87" s="140" t="s">
        <v>183</v>
      </c>
      <c r="C87" s="141"/>
      <c r="D87" s="142" t="s">
        <v>184</v>
      </c>
      <c r="E87" s="143">
        <v>147914500</v>
      </c>
      <c r="F87" s="144" t="s">
        <v>30</v>
      </c>
      <c r="G87" s="145">
        <f t="shared" si="8"/>
        <v>5</v>
      </c>
      <c r="H87" s="145">
        <v>5</v>
      </c>
      <c r="I87" s="145">
        <v>0</v>
      </c>
      <c r="J87" s="168">
        <f t="shared" si="6"/>
        <v>0</v>
      </c>
      <c r="K87" s="168">
        <f t="shared" si="7"/>
        <v>0</v>
      </c>
      <c r="L87" s="168">
        <f t="shared" si="9"/>
        <v>5</v>
      </c>
      <c r="M87" s="169">
        <f t="shared" si="10"/>
        <v>147914500</v>
      </c>
      <c r="N87" s="168">
        <f t="shared" si="11"/>
        <v>100</v>
      </c>
      <c r="O87" s="168"/>
      <c r="P87" s="170"/>
      <c r="Q87" s="168"/>
    </row>
    <row r="88" spans="1:1400" ht="27" customHeight="1">
      <c r="A88" s="139">
        <v>10</v>
      </c>
      <c r="B88" s="140" t="s">
        <v>185</v>
      </c>
      <c r="C88" s="141"/>
      <c r="D88" s="142" t="s">
        <v>186</v>
      </c>
      <c r="E88" s="143">
        <v>353371250</v>
      </c>
      <c r="F88" s="144" t="s">
        <v>30</v>
      </c>
      <c r="G88" s="145">
        <f t="shared" si="8"/>
        <v>5</v>
      </c>
      <c r="H88" s="145">
        <v>5</v>
      </c>
      <c r="I88" s="145">
        <v>0</v>
      </c>
      <c r="J88" s="168">
        <f t="shared" si="6"/>
        <v>0</v>
      </c>
      <c r="K88" s="168">
        <f t="shared" si="7"/>
        <v>0</v>
      </c>
      <c r="L88" s="168">
        <f t="shared" si="9"/>
        <v>5</v>
      </c>
      <c r="M88" s="169">
        <f t="shared" si="10"/>
        <v>353371250</v>
      </c>
      <c r="N88" s="168">
        <f t="shared" si="11"/>
        <v>100</v>
      </c>
      <c r="O88" s="168"/>
      <c r="P88" s="170"/>
      <c r="Q88" s="168"/>
    </row>
    <row r="89" spans="1:1400" ht="21.75" customHeight="1">
      <c r="A89" s="202">
        <v>11</v>
      </c>
      <c r="B89" s="203" t="s">
        <v>187</v>
      </c>
      <c r="C89" s="204"/>
      <c r="D89" s="205" t="s">
        <v>188</v>
      </c>
      <c r="E89" s="206">
        <v>150000000</v>
      </c>
      <c r="F89" s="207" t="s">
        <v>30</v>
      </c>
      <c r="G89" s="208">
        <f t="shared" si="8"/>
        <v>5</v>
      </c>
      <c r="H89" s="208">
        <v>5</v>
      </c>
      <c r="I89" s="243">
        <v>4500000</v>
      </c>
      <c r="J89" s="219">
        <f t="shared" si="6"/>
        <v>3</v>
      </c>
      <c r="K89" s="219">
        <f t="shared" si="7"/>
        <v>3</v>
      </c>
      <c r="L89" s="219">
        <f t="shared" si="9"/>
        <v>2</v>
      </c>
      <c r="M89" s="220">
        <f t="shared" si="10"/>
        <v>145500000</v>
      </c>
      <c r="N89" s="219">
        <f t="shared" si="11"/>
        <v>97</v>
      </c>
      <c r="O89" s="219"/>
      <c r="P89" s="221"/>
      <c r="Q89" s="219"/>
    </row>
    <row r="90" spans="1:1400" s="114" customFormat="1" ht="27.75" customHeight="1">
      <c r="A90" s="134" t="s">
        <v>64</v>
      </c>
      <c r="B90" s="135" t="s">
        <v>189</v>
      </c>
      <c r="C90" s="154"/>
      <c r="D90" s="155" t="s">
        <v>190</v>
      </c>
      <c r="E90" s="136">
        <f>SUM(E91:E94)</f>
        <v>676119930</v>
      </c>
      <c r="F90" s="137" t="s">
        <v>30</v>
      </c>
      <c r="G90" s="138">
        <f t="shared" si="8"/>
        <v>5</v>
      </c>
      <c r="H90" s="138">
        <v>5</v>
      </c>
      <c r="I90" s="138">
        <f>SUM(I91:I94)</f>
        <v>4500000</v>
      </c>
      <c r="J90" s="176">
        <f t="shared" si="6"/>
        <v>0.66556239512123205</v>
      </c>
      <c r="K90" s="176">
        <f t="shared" si="7"/>
        <v>0.66556239512123205</v>
      </c>
      <c r="L90" s="176">
        <f t="shared" si="9"/>
        <v>4.3344376048787696</v>
      </c>
      <c r="M90" s="177">
        <f t="shared" si="10"/>
        <v>671619930</v>
      </c>
      <c r="N90" s="176">
        <f t="shared" si="11"/>
        <v>99.334437604878801</v>
      </c>
      <c r="O90" s="176"/>
      <c r="P90" s="166"/>
      <c r="Q90" s="176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12"/>
      <c r="AG90" s="112"/>
      <c r="AH90" s="112"/>
      <c r="AI90" s="112"/>
      <c r="AJ90" s="112"/>
      <c r="AK90" s="112"/>
      <c r="AL90" s="112"/>
      <c r="AM90" s="112"/>
      <c r="AN90" s="112"/>
      <c r="AO90" s="112"/>
      <c r="AP90" s="112"/>
      <c r="AQ90" s="112"/>
      <c r="AR90" s="112"/>
      <c r="AS90" s="112"/>
      <c r="AT90" s="112"/>
      <c r="AU90" s="112"/>
      <c r="AV90" s="112"/>
      <c r="AW90" s="112"/>
      <c r="AX90" s="112"/>
      <c r="AY90" s="112"/>
      <c r="AZ90" s="112"/>
      <c r="BA90" s="112"/>
      <c r="BB90" s="112"/>
      <c r="BC90" s="112"/>
      <c r="BD90" s="112"/>
      <c r="BE90" s="112"/>
      <c r="BF90" s="112"/>
      <c r="BG90" s="112"/>
      <c r="BH90" s="112"/>
      <c r="BI90" s="112"/>
      <c r="BJ90" s="112"/>
      <c r="BK90" s="112"/>
      <c r="BL90" s="112"/>
      <c r="BM90" s="112"/>
      <c r="BN90" s="112"/>
      <c r="BO90" s="112"/>
      <c r="BP90" s="112"/>
      <c r="BQ90" s="112"/>
      <c r="BR90" s="112"/>
      <c r="BS90" s="112"/>
      <c r="BT90" s="112"/>
      <c r="BU90" s="112"/>
      <c r="BV90" s="112"/>
      <c r="BW90" s="112"/>
      <c r="BX90" s="112"/>
      <c r="BY90" s="112"/>
      <c r="BZ90" s="112"/>
      <c r="CA90" s="112"/>
      <c r="CB90" s="112"/>
      <c r="CC90" s="112"/>
      <c r="CD90" s="112"/>
      <c r="CE90" s="112"/>
      <c r="CF90" s="112"/>
      <c r="CG90" s="112"/>
      <c r="CH90" s="112"/>
      <c r="CI90" s="112"/>
      <c r="CJ90" s="112"/>
      <c r="CK90" s="112"/>
      <c r="CL90" s="112"/>
      <c r="CM90" s="112"/>
      <c r="CN90" s="112"/>
      <c r="CO90" s="112"/>
      <c r="CP90" s="112"/>
      <c r="CQ90" s="112"/>
      <c r="CR90" s="112"/>
      <c r="CS90" s="112"/>
      <c r="CT90" s="112"/>
      <c r="CU90" s="112"/>
      <c r="CV90" s="112"/>
      <c r="CW90" s="112"/>
      <c r="CX90" s="112"/>
      <c r="CY90" s="112"/>
      <c r="CZ90" s="112"/>
      <c r="DA90" s="112"/>
      <c r="DB90" s="112"/>
      <c r="DC90" s="112"/>
      <c r="DD90" s="112"/>
      <c r="DE90" s="112"/>
      <c r="DF90" s="112"/>
      <c r="DG90" s="112"/>
      <c r="DH90" s="112"/>
      <c r="DI90" s="112"/>
      <c r="DJ90" s="112"/>
      <c r="DK90" s="112"/>
      <c r="DL90" s="112"/>
      <c r="DM90" s="112"/>
      <c r="DN90" s="112"/>
      <c r="DO90" s="112"/>
      <c r="DP90" s="112"/>
      <c r="DQ90" s="112"/>
      <c r="DR90" s="112"/>
      <c r="DS90" s="112"/>
      <c r="DT90" s="112"/>
      <c r="DU90" s="112"/>
      <c r="DV90" s="112"/>
      <c r="DW90" s="112"/>
      <c r="DX90" s="112"/>
      <c r="DY90" s="112"/>
      <c r="DZ90" s="112"/>
      <c r="EA90" s="112"/>
      <c r="EB90" s="112"/>
      <c r="EC90" s="112"/>
      <c r="ED90" s="112"/>
      <c r="EE90" s="112"/>
      <c r="EF90" s="112"/>
      <c r="EG90" s="112"/>
      <c r="EH90" s="112"/>
      <c r="EI90" s="112"/>
      <c r="EJ90" s="112"/>
      <c r="EK90" s="112"/>
      <c r="EL90" s="112"/>
      <c r="EM90" s="112"/>
      <c r="EN90" s="112"/>
      <c r="EO90" s="112"/>
      <c r="EP90" s="112"/>
      <c r="EQ90" s="112"/>
      <c r="ER90" s="112"/>
      <c r="ES90" s="112"/>
      <c r="ET90" s="112"/>
      <c r="EU90" s="112"/>
      <c r="EV90" s="112"/>
      <c r="EW90" s="112"/>
      <c r="EX90" s="112"/>
      <c r="EY90" s="112"/>
      <c r="EZ90" s="112"/>
      <c r="FA90" s="112"/>
      <c r="FB90" s="112"/>
      <c r="FC90" s="112"/>
      <c r="FD90" s="112"/>
      <c r="FE90" s="112"/>
      <c r="FF90" s="112"/>
      <c r="FG90" s="112"/>
      <c r="FH90" s="112"/>
      <c r="FI90" s="112"/>
      <c r="FJ90" s="112"/>
      <c r="FK90" s="112"/>
      <c r="FL90" s="112"/>
      <c r="FM90" s="112"/>
      <c r="FN90" s="112"/>
      <c r="FO90" s="112"/>
      <c r="FP90" s="112"/>
      <c r="FQ90" s="112"/>
      <c r="FR90" s="112"/>
      <c r="FS90" s="112"/>
      <c r="FT90" s="112"/>
      <c r="FU90" s="112"/>
      <c r="FV90" s="112"/>
      <c r="FW90" s="112"/>
      <c r="FX90" s="112"/>
      <c r="FY90" s="112"/>
      <c r="FZ90" s="112"/>
      <c r="GA90" s="112"/>
      <c r="GB90" s="112"/>
      <c r="GC90" s="112"/>
      <c r="GD90" s="112"/>
      <c r="GE90" s="112"/>
      <c r="GF90" s="112"/>
      <c r="GG90" s="112"/>
      <c r="GH90" s="112"/>
      <c r="GI90" s="112"/>
      <c r="GJ90" s="112"/>
      <c r="GK90" s="112"/>
      <c r="GL90" s="112"/>
      <c r="GM90" s="112"/>
      <c r="GN90" s="112"/>
      <c r="GO90" s="112"/>
      <c r="GP90" s="112"/>
      <c r="GQ90" s="112"/>
      <c r="GR90" s="112"/>
      <c r="GS90" s="112"/>
      <c r="GT90" s="112"/>
      <c r="GU90" s="112"/>
      <c r="GV90" s="112"/>
      <c r="GW90" s="112"/>
      <c r="GX90" s="112"/>
      <c r="GY90" s="112"/>
      <c r="GZ90" s="112"/>
      <c r="HA90" s="112"/>
      <c r="HB90" s="112"/>
      <c r="HC90" s="112"/>
      <c r="HD90" s="112"/>
      <c r="HE90" s="112"/>
      <c r="HF90" s="112"/>
      <c r="HG90" s="112"/>
      <c r="HH90" s="112"/>
      <c r="HI90" s="112"/>
      <c r="HJ90" s="112"/>
      <c r="HK90" s="112"/>
      <c r="HL90" s="112"/>
      <c r="HM90" s="112"/>
      <c r="HN90" s="112"/>
      <c r="HO90" s="112"/>
      <c r="HP90" s="112"/>
      <c r="HQ90" s="112"/>
      <c r="HR90" s="112"/>
      <c r="HS90" s="112"/>
      <c r="HT90" s="112"/>
      <c r="HU90" s="112"/>
      <c r="HV90" s="112"/>
      <c r="HW90" s="112"/>
      <c r="HX90" s="112"/>
      <c r="HY90" s="112"/>
      <c r="HZ90" s="112"/>
      <c r="IA90" s="112"/>
      <c r="IB90" s="112"/>
      <c r="IC90" s="112"/>
      <c r="ID90" s="112"/>
      <c r="IE90" s="112"/>
      <c r="IF90" s="112"/>
      <c r="IG90" s="112"/>
      <c r="IH90" s="112"/>
      <c r="II90" s="112"/>
      <c r="IJ90" s="112"/>
      <c r="IK90" s="112"/>
      <c r="IL90" s="112"/>
      <c r="IM90" s="112"/>
      <c r="IN90" s="112"/>
      <c r="IO90" s="112"/>
      <c r="IP90" s="112"/>
      <c r="IQ90" s="112"/>
      <c r="IR90" s="112"/>
      <c r="IS90" s="112"/>
      <c r="IT90" s="112"/>
      <c r="IU90" s="112"/>
      <c r="IV90" s="112"/>
      <c r="IW90" s="112"/>
      <c r="IX90" s="112"/>
      <c r="IY90" s="112"/>
      <c r="IZ90" s="112"/>
      <c r="JA90" s="112"/>
      <c r="JB90" s="112"/>
      <c r="JC90" s="112"/>
      <c r="JD90" s="112"/>
      <c r="JE90" s="112"/>
      <c r="JF90" s="112"/>
      <c r="JG90" s="112"/>
      <c r="JH90" s="112"/>
      <c r="JI90" s="112"/>
      <c r="JJ90" s="112"/>
      <c r="JK90" s="112"/>
      <c r="JL90" s="112"/>
      <c r="JM90" s="112"/>
      <c r="JN90" s="112"/>
      <c r="JO90" s="112"/>
      <c r="JP90" s="112"/>
      <c r="JQ90" s="112"/>
      <c r="JR90" s="112"/>
      <c r="JS90" s="112"/>
      <c r="JT90" s="112"/>
      <c r="JU90" s="112"/>
      <c r="JV90" s="112"/>
      <c r="JW90" s="112"/>
      <c r="JX90" s="112"/>
      <c r="JY90" s="112"/>
      <c r="JZ90" s="112"/>
      <c r="KA90" s="112"/>
      <c r="KB90" s="112"/>
      <c r="KC90" s="112"/>
      <c r="KD90" s="112"/>
      <c r="KE90" s="112"/>
      <c r="KF90" s="112"/>
      <c r="KG90" s="112"/>
      <c r="KH90" s="112"/>
      <c r="KI90" s="112"/>
      <c r="KJ90" s="112"/>
      <c r="KK90" s="112"/>
      <c r="KL90" s="112"/>
      <c r="KM90" s="112"/>
      <c r="KN90" s="112"/>
      <c r="KO90" s="112"/>
      <c r="KP90" s="112"/>
      <c r="KQ90" s="112"/>
      <c r="KR90" s="112"/>
      <c r="KS90" s="112"/>
      <c r="KT90" s="112"/>
      <c r="KU90" s="112"/>
      <c r="KV90" s="112"/>
      <c r="KW90" s="112"/>
      <c r="KX90" s="112"/>
      <c r="KY90" s="112"/>
      <c r="KZ90" s="112"/>
      <c r="LA90" s="112"/>
      <c r="LB90" s="112"/>
      <c r="LC90" s="112"/>
      <c r="LD90" s="112"/>
      <c r="LE90" s="112"/>
      <c r="LF90" s="112"/>
      <c r="LG90" s="112"/>
      <c r="LH90" s="112"/>
      <c r="LI90" s="112"/>
      <c r="LJ90" s="112"/>
      <c r="LK90" s="112"/>
      <c r="LL90" s="112"/>
      <c r="LM90" s="112"/>
      <c r="LN90" s="112"/>
      <c r="LO90" s="112"/>
      <c r="LP90" s="112"/>
      <c r="LQ90" s="112"/>
      <c r="LR90" s="112"/>
      <c r="LS90" s="112"/>
      <c r="LT90" s="112"/>
      <c r="LU90" s="112"/>
      <c r="LV90" s="112"/>
      <c r="LW90" s="112"/>
      <c r="LX90" s="112"/>
      <c r="LY90" s="112"/>
      <c r="LZ90" s="112"/>
      <c r="MA90" s="112"/>
      <c r="MB90" s="112"/>
      <c r="MC90" s="112"/>
      <c r="MD90" s="112"/>
      <c r="ME90" s="112"/>
      <c r="MF90" s="112"/>
      <c r="MG90" s="112"/>
      <c r="MH90" s="112"/>
      <c r="MI90" s="112"/>
      <c r="MJ90" s="112"/>
      <c r="MK90" s="112"/>
      <c r="ML90" s="112"/>
      <c r="MM90" s="112"/>
      <c r="MN90" s="112"/>
      <c r="MO90" s="112"/>
      <c r="MP90" s="112"/>
      <c r="MQ90" s="112"/>
      <c r="MR90" s="112"/>
      <c r="MS90" s="112"/>
      <c r="MT90" s="112"/>
      <c r="MU90" s="112"/>
      <c r="MV90" s="112"/>
      <c r="MW90" s="112"/>
      <c r="MX90" s="112"/>
      <c r="MY90" s="112"/>
      <c r="MZ90" s="112"/>
      <c r="NA90" s="112"/>
      <c r="NB90" s="112"/>
      <c r="NC90" s="112"/>
      <c r="ND90" s="112"/>
      <c r="NE90" s="112"/>
      <c r="NF90" s="112"/>
      <c r="NG90" s="112"/>
      <c r="NH90" s="112"/>
      <c r="NI90" s="112"/>
      <c r="NJ90" s="112"/>
      <c r="NK90" s="112"/>
      <c r="NL90" s="112"/>
      <c r="NM90" s="112"/>
      <c r="NN90" s="112"/>
      <c r="NO90" s="112"/>
      <c r="NP90" s="112"/>
      <c r="NQ90" s="112"/>
      <c r="NR90" s="112"/>
      <c r="NS90" s="112"/>
      <c r="NT90" s="112"/>
      <c r="NU90" s="112"/>
      <c r="NV90" s="112"/>
      <c r="NW90" s="112"/>
      <c r="NX90" s="112"/>
      <c r="NY90" s="112"/>
      <c r="NZ90" s="112"/>
      <c r="OA90" s="112"/>
      <c r="OB90" s="112"/>
      <c r="OC90" s="112"/>
      <c r="OD90" s="112"/>
      <c r="OE90" s="112"/>
      <c r="OF90" s="112"/>
      <c r="OG90" s="112"/>
      <c r="OH90" s="112"/>
      <c r="OI90" s="112"/>
      <c r="OJ90" s="112"/>
      <c r="OK90" s="112"/>
      <c r="OL90" s="112"/>
      <c r="OM90" s="112"/>
      <c r="ON90" s="112"/>
      <c r="OO90" s="112"/>
      <c r="OP90" s="112"/>
      <c r="OQ90" s="112"/>
      <c r="OR90" s="112"/>
      <c r="OS90" s="112"/>
      <c r="OT90" s="112"/>
      <c r="OU90" s="112"/>
      <c r="OV90" s="112"/>
      <c r="OW90" s="112"/>
      <c r="OX90" s="112"/>
      <c r="OY90" s="112"/>
      <c r="OZ90" s="112"/>
      <c r="PA90" s="112"/>
      <c r="PB90" s="112"/>
      <c r="PC90" s="112"/>
      <c r="PD90" s="112"/>
      <c r="PE90" s="112"/>
      <c r="PF90" s="112"/>
      <c r="PG90" s="112"/>
      <c r="PH90" s="112"/>
      <c r="PI90" s="112"/>
      <c r="PJ90" s="112"/>
      <c r="PK90" s="112"/>
      <c r="PL90" s="112"/>
      <c r="PM90" s="112"/>
      <c r="PN90" s="112"/>
      <c r="PO90" s="112"/>
      <c r="PP90" s="112"/>
      <c r="PQ90" s="112"/>
      <c r="PR90" s="112"/>
      <c r="PS90" s="112"/>
      <c r="PT90" s="112"/>
      <c r="PU90" s="112"/>
      <c r="PV90" s="112"/>
      <c r="PW90" s="112"/>
      <c r="PX90" s="112"/>
      <c r="PY90" s="112"/>
      <c r="PZ90" s="112"/>
      <c r="QA90" s="112"/>
      <c r="QB90" s="112"/>
      <c r="QC90" s="112"/>
      <c r="QD90" s="112"/>
      <c r="QE90" s="112"/>
      <c r="QF90" s="112"/>
      <c r="QG90" s="112"/>
      <c r="QH90" s="112"/>
      <c r="QI90" s="112"/>
      <c r="QJ90" s="112"/>
      <c r="QK90" s="112"/>
      <c r="QL90" s="112"/>
      <c r="QM90" s="112"/>
      <c r="QN90" s="112"/>
      <c r="QO90" s="112"/>
      <c r="QP90" s="112"/>
      <c r="QQ90" s="112"/>
      <c r="QR90" s="112"/>
      <c r="QS90" s="112"/>
      <c r="QT90" s="112"/>
      <c r="QU90" s="112"/>
      <c r="QV90" s="112"/>
      <c r="QW90" s="112"/>
      <c r="QX90" s="112"/>
      <c r="QY90" s="112"/>
      <c r="QZ90" s="112"/>
      <c r="RA90" s="112"/>
      <c r="RB90" s="112"/>
      <c r="RC90" s="112"/>
      <c r="RD90" s="112"/>
      <c r="RE90" s="112"/>
      <c r="RF90" s="112"/>
      <c r="RG90" s="112"/>
      <c r="RH90" s="112"/>
      <c r="RI90" s="112"/>
      <c r="RJ90" s="112"/>
      <c r="RK90" s="112"/>
      <c r="RL90" s="112"/>
      <c r="RM90" s="112"/>
      <c r="RN90" s="112"/>
      <c r="RO90" s="112"/>
      <c r="RP90" s="112"/>
      <c r="RQ90" s="112"/>
      <c r="RR90" s="112"/>
      <c r="RS90" s="112"/>
      <c r="RT90" s="112"/>
      <c r="RU90" s="112"/>
      <c r="RV90" s="112"/>
      <c r="RW90" s="112"/>
      <c r="RX90" s="112"/>
      <c r="RY90" s="112"/>
      <c r="RZ90" s="112"/>
      <c r="SA90" s="112"/>
      <c r="SB90" s="112"/>
      <c r="SC90" s="112"/>
      <c r="SD90" s="112"/>
      <c r="SE90" s="112"/>
      <c r="SF90" s="112"/>
      <c r="SG90" s="112"/>
      <c r="SH90" s="112"/>
      <c r="SI90" s="112"/>
      <c r="SJ90" s="112"/>
      <c r="SK90" s="112"/>
      <c r="SL90" s="112"/>
      <c r="SM90" s="112"/>
      <c r="SN90" s="112"/>
      <c r="SO90" s="112"/>
      <c r="SP90" s="112"/>
      <c r="SQ90" s="112"/>
      <c r="SR90" s="112"/>
      <c r="SS90" s="112"/>
      <c r="ST90" s="112"/>
      <c r="SU90" s="112"/>
      <c r="SV90" s="112"/>
      <c r="SW90" s="112"/>
      <c r="SX90" s="112"/>
      <c r="SY90" s="112"/>
      <c r="SZ90" s="112"/>
      <c r="TA90" s="112"/>
      <c r="TB90" s="112"/>
      <c r="TC90" s="112"/>
      <c r="TD90" s="112"/>
      <c r="TE90" s="112"/>
      <c r="TF90" s="112"/>
      <c r="TG90" s="112"/>
      <c r="TH90" s="112"/>
      <c r="TI90" s="112"/>
      <c r="TJ90" s="112"/>
      <c r="TK90" s="112"/>
      <c r="TL90" s="112"/>
      <c r="TM90" s="112"/>
      <c r="TN90" s="112"/>
      <c r="TO90" s="112"/>
      <c r="TP90" s="112"/>
      <c r="TQ90" s="112"/>
      <c r="TR90" s="112"/>
      <c r="TS90" s="112"/>
      <c r="TT90" s="112"/>
      <c r="TU90" s="112"/>
      <c r="TV90" s="112"/>
      <c r="TW90" s="112"/>
      <c r="TX90" s="112"/>
      <c r="TY90" s="112"/>
      <c r="TZ90" s="112"/>
      <c r="UA90" s="112"/>
      <c r="UB90" s="112"/>
      <c r="UC90" s="112"/>
      <c r="UD90" s="112"/>
      <c r="UE90" s="112"/>
      <c r="UF90" s="112"/>
      <c r="UG90" s="112"/>
      <c r="UH90" s="112"/>
      <c r="UI90" s="112"/>
      <c r="UJ90" s="112"/>
      <c r="UK90" s="112"/>
      <c r="UL90" s="112"/>
      <c r="UM90" s="112"/>
      <c r="UN90" s="112"/>
      <c r="UO90" s="112"/>
      <c r="UP90" s="112"/>
      <c r="UQ90" s="112"/>
      <c r="UR90" s="112"/>
      <c r="US90" s="112"/>
      <c r="UT90" s="112"/>
      <c r="UU90" s="112"/>
      <c r="UV90" s="112"/>
      <c r="UW90" s="112"/>
      <c r="UX90" s="112"/>
      <c r="UY90" s="112"/>
      <c r="UZ90" s="112"/>
      <c r="VA90" s="112"/>
      <c r="VB90" s="112"/>
      <c r="VC90" s="112"/>
      <c r="VD90" s="112"/>
      <c r="VE90" s="112"/>
      <c r="VF90" s="112"/>
      <c r="VG90" s="112"/>
      <c r="VH90" s="112"/>
      <c r="VI90" s="112"/>
      <c r="VJ90" s="112"/>
      <c r="VK90" s="112"/>
      <c r="VL90" s="112"/>
      <c r="VM90" s="112"/>
      <c r="VN90" s="112"/>
      <c r="VO90" s="112"/>
      <c r="VP90" s="112"/>
      <c r="VQ90" s="112"/>
      <c r="VR90" s="112"/>
      <c r="VS90" s="112"/>
      <c r="VT90" s="112"/>
      <c r="VU90" s="112"/>
      <c r="VV90" s="112"/>
      <c r="VW90" s="112"/>
      <c r="VX90" s="112"/>
      <c r="VY90" s="112"/>
      <c r="VZ90" s="112"/>
      <c r="WA90" s="112"/>
      <c r="WB90" s="112"/>
      <c r="WC90" s="112"/>
      <c r="WD90" s="112"/>
      <c r="WE90" s="112"/>
      <c r="WF90" s="112"/>
      <c r="WG90" s="112"/>
      <c r="WH90" s="112"/>
      <c r="WI90" s="112"/>
      <c r="WJ90" s="112"/>
      <c r="WK90" s="112"/>
      <c r="WL90" s="112"/>
      <c r="WM90" s="112"/>
      <c r="WN90" s="112"/>
      <c r="WO90" s="112"/>
      <c r="WP90" s="112"/>
      <c r="WQ90" s="112"/>
      <c r="WR90" s="112"/>
      <c r="WS90" s="112"/>
      <c r="WT90" s="112"/>
      <c r="WU90" s="112"/>
      <c r="WV90" s="112"/>
      <c r="WW90" s="112"/>
      <c r="WX90" s="112"/>
      <c r="WY90" s="112"/>
      <c r="WZ90" s="112"/>
      <c r="XA90" s="112"/>
      <c r="XB90" s="112"/>
      <c r="XC90" s="112"/>
      <c r="XD90" s="112"/>
      <c r="XE90" s="112"/>
      <c r="XF90" s="112"/>
      <c r="XG90" s="112"/>
      <c r="XH90" s="112"/>
      <c r="XI90" s="112"/>
      <c r="XJ90" s="112"/>
      <c r="XK90" s="112"/>
      <c r="XL90" s="112"/>
      <c r="XM90" s="112"/>
      <c r="XN90" s="112"/>
      <c r="XO90" s="112"/>
      <c r="XP90" s="112"/>
      <c r="XQ90" s="112"/>
      <c r="XR90" s="112"/>
      <c r="XS90" s="112"/>
      <c r="XT90" s="112"/>
      <c r="XU90" s="112"/>
      <c r="XV90" s="112"/>
      <c r="XW90" s="112"/>
      <c r="XX90" s="112"/>
      <c r="XY90" s="112"/>
      <c r="XZ90" s="112"/>
      <c r="YA90" s="112"/>
      <c r="YB90" s="112"/>
      <c r="YC90" s="112"/>
      <c r="YD90" s="112"/>
      <c r="YE90" s="112"/>
      <c r="YF90" s="112"/>
      <c r="YG90" s="112"/>
      <c r="YH90" s="112"/>
      <c r="YI90" s="112"/>
      <c r="YJ90" s="112"/>
      <c r="YK90" s="112"/>
      <c r="YL90" s="112"/>
      <c r="YM90" s="112"/>
      <c r="YN90" s="112"/>
      <c r="YO90" s="112"/>
      <c r="YP90" s="112"/>
      <c r="YQ90" s="112"/>
      <c r="YR90" s="112"/>
      <c r="YS90" s="112"/>
      <c r="YT90" s="112"/>
      <c r="YU90" s="112"/>
      <c r="YV90" s="112"/>
      <c r="YW90" s="112"/>
      <c r="YX90" s="112"/>
      <c r="YY90" s="112"/>
      <c r="YZ90" s="112"/>
      <c r="ZA90" s="112"/>
      <c r="ZB90" s="112"/>
      <c r="ZC90" s="112"/>
      <c r="ZD90" s="112"/>
      <c r="ZE90" s="112"/>
      <c r="ZF90" s="112"/>
      <c r="ZG90" s="112"/>
      <c r="ZH90" s="112"/>
      <c r="ZI90" s="112"/>
      <c r="ZJ90" s="112"/>
      <c r="ZK90" s="112"/>
      <c r="ZL90" s="112"/>
      <c r="ZM90" s="112"/>
      <c r="ZN90" s="112"/>
      <c r="ZO90" s="112"/>
      <c r="ZP90" s="112"/>
      <c r="ZQ90" s="112"/>
      <c r="ZR90" s="112"/>
      <c r="ZS90" s="112"/>
      <c r="ZT90" s="112"/>
      <c r="ZU90" s="112"/>
      <c r="ZV90" s="112"/>
      <c r="ZW90" s="112"/>
      <c r="ZX90" s="112"/>
      <c r="ZY90" s="112"/>
      <c r="ZZ90" s="112"/>
      <c r="AAA90" s="112"/>
      <c r="AAB90" s="112"/>
      <c r="AAC90" s="112"/>
      <c r="AAD90" s="112"/>
      <c r="AAE90" s="112"/>
      <c r="AAF90" s="112"/>
      <c r="AAG90" s="112"/>
      <c r="AAH90" s="112"/>
      <c r="AAI90" s="112"/>
      <c r="AAJ90" s="112"/>
      <c r="AAK90" s="112"/>
      <c r="AAL90" s="112"/>
      <c r="AAM90" s="112"/>
      <c r="AAN90" s="112"/>
      <c r="AAO90" s="112"/>
      <c r="AAP90" s="112"/>
      <c r="AAQ90" s="112"/>
      <c r="AAR90" s="112"/>
      <c r="AAS90" s="112"/>
      <c r="AAT90" s="112"/>
      <c r="AAU90" s="112"/>
      <c r="AAV90" s="112"/>
      <c r="AAW90" s="112"/>
      <c r="AAX90" s="112"/>
      <c r="AAY90" s="112"/>
      <c r="AAZ90" s="112"/>
      <c r="ABA90" s="112"/>
      <c r="ABB90" s="112"/>
      <c r="ABC90" s="112"/>
      <c r="ABD90" s="112"/>
      <c r="ABE90" s="112"/>
      <c r="ABF90" s="112"/>
      <c r="ABG90" s="112"/>
      <c r="ABH90" s="112"/>
      <c r="ABI90" s="112"/>
      <c r="ABJ90" s="112"/>
      <c r="ABK90" s="112"/>
      <c r="ABL90" s="112"/>
      <c r="ABM90" s="112"/>
      <c r="ABN90" s="112"/>
      <c r="ABO90" s="112"/>
      <c r="ABP90" s="112"/>
      <c r="ABQ90" s="112"/>
      <c r="ABR90" s="112"/>
      <c r="ABS90" s="112"/>
      <c r="ABT90" s="112"/>
      <c r="ABU90" s="112"/>
      <c r="ABV90" s="112"/>
      <c r="ABW90" s="112"/>
      <c r="ABX90" s="112"/>
      <c r="ABY90" s="112"/>
      <c r="ABZ90" s="112"/>
      <c r="ACA90" s="112"/>
      <c r="ACB90" s="112"/>
      <c r="ACC90" s="112"/>
      <c r="ACD90" s="112"/>
      <c r="ACE90" s="112"/>
      <c r="ACF90" s="112"/>
      <c r="ACG90" s="112"/>
      <c r="ACH90" s="112"/>
      <c r="ACI90" s="112"/>
      <c r="ACJ90" s="112"/>
      <c r="ACK90" s="112"/>
      <c r="ACL90" s="112"/>
      <c r="ACM90" s="112"/>
      <c r="ACN90" s="112"/>
      <c r="ACO90" s="112"/>
      <c r="ACP90" s="112"/>
      <c r="ACQ90" s="112"/>
      <c r="ACR90" s="112"/>
      <c r="ACS90" s="112"/>
      <c r="ACT90" s="112"/>
      <c r="ACU90" s="112"/>
      <c r="ACV90" s="112"/>
      <c r="ACW90" s="112"/>
      <c r="ACX90" s="112"/>
      <c r="ACY90" s="112"/>
      <c r="ACZ90" s="112"/>
      <c r="ADA90" s="112"/>
      <c r="ADB90" s="112"/>
      <c r="ADC90" s="112"/>
      <c r="ADD90" s="112"/>
      <c r="ADE90" s="112"/>
      <c r="ADF90" s="112"/>
      <c r="ADG90" s="112"/>
      <c r="ADH90" s="112"/>
      <c r="ADI90" s="112"/>
      <c r="ADJ90" s="112"/>
      <c r="ADK90" s="112"/>
      <c r="ADL90" s="112"/>
      <c r="ADM90" s="112"/>
      <c r="ADN90" s="112"/>
      <c r="ADO90" s="112"/>
      <c r="ADP90" s="112"/>
      <c r="ADQ90" s="112"/>
      <c r="ADR90" s="112"/>
      <c r="ADS90" s="112"/>
      <c r="ADT90" s="112"/>
      <c r="ADU90" s="112"/>
      <c r="ADV90" s="112"/>
      <c r="ADW90" s="112"/>
      <c r="ADX90" s="112"/>
      <c r="ADY90" s="112"/>
      <c r="ADZ90" s="112"/>
      <c r="AEA90" s="112"/>
      <c r="AEB90" s="112"/>
      <c r="AEC90" s="112"/>
      <c r="AED90" s="112"/>
      <c r="AEE90" s="112"/>
      <c r="AEF90" s="112"/>
      <c r="AEG90" s="112"/>
      <c r="AEH90" s="112"/>
      <c r="AEI90" s="112"/>
      <c r="AEJ90" s="112"/>
      <c r="AEK90" s="112"/>
      <c r="AEL90" s="112"/>
      <c r="AEM90" s="112"/>
      <c r="AEN90" s="112"/>
      <c r="AEO90" s="112"/>
      <c r="AEP90" s="112"/>
      <c r="AEQ90" s="112"/>
      <c r="AER90" s="112"/>
      <c r="AES90" s="112"/>
      <c r="AET90" s="112"/>
      <c r="AEU90" s="112"/>
      <c r="AEV90" s="112"/>
      <c r="AEW90" s="112"/>
      <c r="AEX90" s="112"/>
      <c r="AEY90" s="112"/>
      <c r="AEZ90" s="112"/>
      <c r="AFA90" s="112"/>
      <c r="AFB90" s="112"/>
      <c r="AFC90" s="112"/>
      <c r="AFD90" s="112"/>
      <c r="AFE90" s="112"/>
      <c r="AFF90" s="112"/>
      <c r="AFG90" s="112"/>
      <c r="AFH90" s="112"/>
      <c r="AFI90" s="112"/>
      <c r="AFJ90" s="112"/>
      <c r="AFK90" s="112"/>
      <c r="AFL90" s="112"/>
      <c r="AFM90" s="112"/>
      <c r="AFN90" s="112"/>
      <c r="AFO90" s="112"/>
      <c r="AFP90" s="112"/>
      <c r="AFQ90" s="112"/>
      <c r="AFR90" s="112"/>
      <c r="AFS90" s="112"/>
      <c r="AFT90" s="112"/>
      <c r="AFU90" s="112"/>
      <c r="AFV90" s="112"/>
      <c r="AFW90" s="112"/>
      <c r="AFX90" s="112"/>
      <c r="AFY90" s="112"/>
      <c r="AFZ90" s="112"/>
      <c r="AGA90" s="112"/>
      <c r="AGB90" s="112"/>
      <c r="AGC90" s="112"/>
      <c r="AGD90" s="112"/>
      <c r="AGE90" s="112"/>
      <c r="AGF90" s="112"/>
      <c r="AGG90" s="112"/>
      <c r="AGH90" s="112"/>
      <c r="AGI90" s="112"/>
      <c r="AGJ90" s="112"/>
      <c r="AGK90" s="112"/>
      <c r="AGL90" s="112"/>
      <c r="AGM90" s="112"/>
      <c r="AGN90" s="112"/>
      <c r="AGO90" s="112"/>
      <c r="AGP90" s="112"/>
      <c r="AGQ90" s="112"/>
      <c r="AGR90" s="112"/>
      <c r="AGS90" s="112"/>
      <c r="AGT90" s="112"/>
      <c r="AGU90" s="112"/>
      <c r="AGV90" s="112"/>
      <c r="AGW90" s="112"/>
      <c r="AGX90" s="112"/>
      <c r="AGY90" s="112"/>
      <c r="AGZ90" s="112"/>
      <c r="AHA90" s="112"/>
      <c r="AHB90" s="112"/>
      <c r="AHC90" s="112"/>
      <c r="AHD90" s="112"/>
      <c r="AHE90" s="112"/>
      <c r="AHF90" s="112"/>
      <c r="AHG90" s="112"/>
      <c r="AHH90" s="112"/>
      <c r="AHI90" s="112"/>
      <c r="AHJ90" s="112"/>
      <c r="AHK90" s="112"/>
      <c r="AHL90" s="112"/>
      <c r="AHM90" s="112"/>
      <c r="AHN90" s="112"/>
      <c r="AHO90" s="112"/>
      <c r="AHP90" s="112"/>
      <c r="AHQ90" s="112"/>
      <c r="AHR90" s="112"/>
      <c r="AHS90" s="112"/>
      <c r="AHT90" s="112"/>
      <c r="AHU90" s="112"/>
      <c r="AHV90" s="112"/>
      <c r="AHW90" s="112"/>
      <c r="AHX90" s="112"/>
      <c r="AHY90" s="112"/>
      <c r="AHZ90" s="112"/>
      <c r="AIA90" s="112"/>
      <c r="AIB90" s="112"/>
      <c r="AIC90" s="112"/>
      <c r="AID90" s="112"/>
      <c r="AIE90" s="112"/>
      <c r="AIF90" s="112"/>
      <c r="AIG90" s="112"/>
      <c r="AIH90" s="112"/>
      <c r="AII90" s="112"/>
      <c r="AIJ90" s="112"/>
      <c r="AIK90" s="112"/>
      <c r="AIL90" s="112"/>
      <c r="AIM90" s="112"/>
      <c r="AIN90" s="112"/>
      <c r="AIO90" s="112"/>
      <c r="AIP90" s="112"/>
      <c r="AIQ90" s="112"/>
      <c r="AIR90" s="112"/>
      <c r="AIS90" s="112"/>
      <c r="AIT90" s="112"/>
      <c r="AIU90" s="112"/>
      <c r="AIV90" s="112"/>
      <c r="AIW90" s="112"/>
      <c r="AIX90" s="112"/>
      <c r="AIY90" s="112"/>
      <c r="AIZ90" s="112"/>
      <c r="AJA90" s="112"/>
      <c r="AJB90" s="112"/>
      <c r="AJC90" s="112"/>
      <c r="AJD90" s="112"/>
      <c r="AJE90" s="112"/>
      <c r="AJF90" s="112"/>
      <c r="AJG90" s="112"/>
      <c r="AJH90" s="112"/>
      <c r="AJI90" s="112"/>
      <c r="AJJ90" s="112"/>
      <c r="AJK90" s="112"/>
      <c r="AJL90" s="112"/>
      <c r="AJM90" s="112"/>
      <c r="AJN90" s="112"/>
      <c r="AJO90" s="112"/>
      <c r="AJP90" s="112"/>
      <c r="AJQ90" s="112"/>
      <c r="AJR90" s="112"/>
      <c r="AJS90" s="112"/>
      <c r="AJT90" s="112"/>
      <c r="AJU90" s="112"/>
      <c r="AJV90" s="112"/>
      <c r="AJW90" s="112"/>
      <c r="AJX90" s="112"/>
      <c r="AJY90" s="112"/>
      <c r="AJZ90" s="112"/>
      <c r="AKA90" s="112"/>
      <c r="AKB90" s="112"/>
      <c r="AKC90" s="112"/>
      <c r="AKD90" s="112"/>
      <c r="AKE90" s="112"/>
      <c r="AKF90" s="112"/>
      <c r="AKG90" s="112"/>
      <c r="AKH90" s="112"/>
      <c r="AKI90" s="112"/>
      <c r="AKJ90" s="112"/>
      <c r="AKK90" s="112"/>
      <c r="AKL90" s="112"/>
      <c r="AKM90" s="112"/>
      <c r="AKN90" s="112"/>
      <c r="AKO90" s="112"/>
      <c r="AKP90" s="112"/>
      <c r="AKQ90" s="112"/>
      <c r="AKR90" s="112"/>
      <c r="AKS90" s="112"/>
      <c r="AKT90" s="112"/>
      <c r="AKU90" s="112"/>
      <c r="AKV90" s="112"/>
      <c r="AKW90" s="112"/>
      <c r="AKX90" s="112"/>
      <c r="AKY90" s="112"/>
      <c r="AKZ90" s="112"/>
      <c r="ALA90" s="112"/>
      <c r="ALB90" s="112"/>
      <c r="ALC90" s="112"/>
      <c r="ALD90" s="112"/>
      <c r="ALE90" s="112"/>
      <c r="ALF90" s="112"/>
      <c r="ALG90" s="112"/>
      <c r="ALH90" s="112"/>
      <c r="ALI90" s="112"/>
      <c r="ALJ90" s="112"/>
      <c r="ALK90" s="112"/>
      <c r="ALL90" s="112"/>
      <c r="ALM90" s="112"/>
      <c r="ALN90" s="112"/>
      <c r="ALO90" s="112"/>
      <c r="ALP90" s="112"/>
      <c r="ALQ90" s="112"/>
      <c r="ALR90" s="112"/>
      <c r="ALS90" s="112"/>
      <c r="ALT90" s="112"/>
      <c r="ALU90" s="112"/>
      <c r="ALV90" s="112"/>
      <c r="ALW90" s="112"/>
      <c r="ALX90" s="112"/>
      <c r="ALY90" s="112"/>
      <c r="ALZ90" s="112"/>
      <c r="AMA90" s="112"/>
      <c r="AMB90" s="112"/>
      <c r="AMC90" s="112"/>
      <c r="AMD90" s="112"/>
      <c r="AME90" s="112"/>
      <c r="AMF90" s="112"/>
      <c r="AMG90" s="112"/>
      <c r="AMH90" s="112"/>
      <c r="AMI90" s="112"/>
      <c r="AMJ90" s="112"/>
      <c r="AMK90" s="112"/>
      <c r="AML90" s="112"/>
      <c r="AMM90" s="112"/>
      <c r="AMN90" s="112"/>
      <c r="AMO90" s="112"/>
      <c r="AMP90" s="112"/>
      <c r="AMQ90" s="112"/>
      <c r="AMR90" s="112"/>
      <c r="AMS90" s="112"/>
      <c r="AMT90" s="112"/>
      <c r="AMU90" s="112"/>
      <c r="AMV90" s="112"/>
      <c r="AMW90" s="112"/>
      <c r="AMX90" s="112"/>
      <c r="AMY90" s="112"/>
      <c r="AMZ90" s="112"/>
      <c r="ANA90" s="112"/>
      <c r="ANB90" s="112"/>
      <c r="ANC90" s="112"/>
      <c r="AND90" s="112"/>
      <c r="ANE90" s="112"/>
      <c r="ANF90" s="112"/>
      <c r="ANG90" s="112"/>
      <c r="ANH90" s="112"/>
      <c r="ANI90" s="112"/>
      <c r="ANJ90" s="112"/>
      <c r="ANK90" s="112"/>
      <c r="ANL90" s="112"/>
      <c r="ANM90" s="112"/>
      <c r="ANN90" s="112"/>
      <c r="ANO90" s="112"/>
      <c r="ANP90" s="112"/>
      <c r="ANQ90" s="112"/>
      <c r="ANR90" s="112"/>
      <c r="ANS90" s="112"/>
      <c r="ANT90" s="112"/>
      <c r="ANU90" s="112"/>
      <c r="ANV90" s="112"/>
      <c r="ANW90" s="112"/>
      <c r="ANX90" s="112"/>
      <c r="ANY90" s="112"/>
      <c r="ANZ90" s="112"/>
      <c r="AOA90" s="112"/>
      <c r="AOB90" s="112"/>
      <c r="AOC90" s="112"/>
      <c r="AOD90" s="112"/>
      <c r="AOE90" s="112"/>
      <c r="AOF90" s="112"/>
      <c r="AOG90" s="112"/>
      <c r="AOH90" s="112"/>
      <c r="AOI90" s="112"/>
      <c r="AOJ90" s="112"/>
      <c r="AOK90" s="112"/>
      <c r="AOL90" s="112"/>
      <c r="AOM90" s="112"/>
      <c r="AON90" s="112"/>
      <c r="AOO90" s="112"/>
      <c r="AOP90" s="112"/>
      <c r="AOQ90" s="112"/>
      <c r="AOR90" s="112"/>
      <c r="AOS90" s="112"/>
      <c r="AOT90" s="112"/>
      <c r="AOU90" s="112"/>
      <c r="AOV90" s="112"/>
      <c r="AOW90" s="112"/>
      <c r="AOX90" s="112"/>
      <c r="AOY90" s="112"/>
      <c r="AOZ90" s="112"/>
      <c r="APA90" s="112"/>
      <c r="APB90" s="112"/>
      <c r="APC90" s="112"/>
      <c r="APD90" s="112"/>
      <c r="APE90" s="112"/>
      <c r="APF90" s="112"/>
      <c r="APG90" s="112"/>
      <c r="APH90" s="112"/>
      <c r="API90" s="112"/>
      <c r="APJ90" s="112"/>
      <c r="APK90" s="112"/>
      <c r="APL90" s="112"/>
      <c r="APM90" s="112"/>
      <c r="APN90" s="112"/>
      <c r="APO90" s="112"/>
      <c r="APP90" s="112"/>
      <c r="APQ90" s="112"/>
      <c r="APR90" s="112"/>
      <c r="APS90" s="112"/>
      <c r="APT90" s="112"/>
      <c r="APU90" s="112"/>
      <c r="APV90" s="112"/>
      <c r="APW90" s="112"/>
      <c r="APX90" s="112"/>
      <c r="APY90" s="112"/>
      <c r="APZ90" s="112"/>
      <c r="AQA90" s="112"/>
      <c r="AQB90" s="112"/>
      <c r="AQC90" s="112"/>
      <c r="AQD90" s="112"/>
      <c r="AQE90" s="112"/>
      <c r="AQF90" s="112"/>
      <c r="AQG90" s="112"/>
      <c r="AQH90" s="112"/>
      <c r="AQI90" s="112"/>
      <c r="AQJ90" s="112"/>
      <c r="AQK90" s="112"/>
      <c r="AQL90" s="112"/>
      <c r="AQM90" s="112"/>
      <c r="AQN90" s="112"/>
      <c r="AQO90" s="112"/>
      <c r="AQP90" s="112"/>
      <c r="AQQ90" s="112"/>
      <c r="AQR90" s="112"/>
      <c r="AQS90" s="112"/>
      <c r="AQT90" s="112"/>
      <c r="AQU90" s="112"/>
      <c r="AQV90" s="112"/>
      <c r="AQW90" s="112"/>
      <c r="AQX90" s="112"/>
      <c r="AQY90" s="112"/>
      <c r="AQZ90" s="112"/>
      <c r="ARA90" s="112"/>
      <c r="ARB90" s="112"/>
      <c r="ARC90" s="112"/>
      <c r="ARD90" s="112"/>
      <c r="ARE90" s="112"/>
      <c r="ARF90" s="112"/>
      <c r="ARG90" s="112"/>
      <c r="ARH90" s="112"/>
      <c r="ARI90" s="112"/>
      <c r="ARJ90" s="112"/>
      <c r="ARK90" s="112"/>
      <c r="ARL90" s="112"/>
      <c r="ARM90" s="112"/>
      <c r="ARN90" s="112"/>
      <c r="ARO90" s="112"/>
      <c r="ARP90" s="112"/>
      <c r="ARQ90" s="112"/>
      <c r="ARR90" s="112"/>
      <c r="ARS90" s="112"/>
      <c r="ART90" s="112"/>
      <c r="ARU90" s="112"/>
      <c r="ARV90" s="112"/>
      <c r="ARW90" s="112"/>
      <c r="ARX90" s="112"/>
      <c r="ARY90" s="112"/>
      <c r="ARZ90" s="112"/>
      <c r="ASA90" s="112"/>
      <c r="ASB90" s="112"/>
      <c r="ASC90" s="112"/>
      <c r="ASD90" s="112"/>
      <c r="ASE90" s="112"/>
      <c r="ASF90" s="112"/>
      <c r="ASG90" s="112"/>
      <c r="ASH90" s="112"/>
      <c r="ASI90" s="112"/>
      <c r="ASJ90" s="112"/>
      <c r="ASK90" s="112"/>
      <c r="ASL90" s="112"/>
      <c r="ASM90" s="112"/>
      <c r="ASN90" s="112"/>
      <c r="ASO90" s="112"/>
      <c r="ASP90" s="112"/>
      <c r="ASQ90" s="112"/>
      <c r="ASR90" s="112"/>
      <c r="ASS90" s="112"/>
      <c r="AST90" s="112"/>
      <c r="ASU90" s="112"/>
      <c r="ASV90" s="112"/>
      <c r="ASW90" s="112"/>
      <c r="ASX90" s="112"/>
      <c r="ASY90" s="112"/>
      <c r="ASZ90" s="112"/>
      <c r="ATA90" s="112"/>
      <c r="ATB90" s="112"/>
      <c r="ATC90" s="112"/>
      <c r="ATD90" s="112"/>
      <c r="ATE90" s="112"/>
      <c r="ATF90" s="112"/>
      <c r="ATG90" s="112"/>
      <c r="ATH90" s="112"/>
      <c r="ATI90" s="112"/>
      <c r="ATJ90" s="112"/>
      <c r="ATK90" s="112"/>
      <c r="ATL90" s="112"/>
      <c r="ATM90" s="112"/>
      <c r="ATN90" s="112"/>
      <c r="ATO90" s="112"/>
      <c r="ATP90" s="112"/>
      <c r="ATQ90" s="112"/>
      <c r="ATR90" s="112"/>
      <c r="ATS90" s="112"/>
      <c r="ATT90" s="112"/>
      <c r="ATU90" s="112"/>
      <c r="ATV90" s="112"/>
      <c r="ATW90" s="112"/>
      <c r="ATX90" s="112"/>
      <c r="ATY90" s="112"/>
      <c r="ATZ90" s="112"/>
      <c r="AUA90" s="112"/>
      <c r="AUB90" s="112"/>
      <c r="AUC90" s="112"/>
      <c r="AUD90" s="112"/>
      <c r="AUE90" s="112"/>
      <c r="AUF90" s="112"/>
      <c r="AUG90" s="112"/>
      <c r="AUH90" s="112"/>
      <c r="AUI90" s="112"/>
      <c r="AUJ90" s="112"/>
      <c r="AUK90" s="112"/>
      <c r="AUL90" s="112"/>
      <c r="AUM90" s="112"/>
      <c r="AUN90" s="112"/>
      <c r="AUO90" s="112"/>
      <c r="AUP90" s="112"/>
      <c r="AUQ90" s="112"/>
      <c r="AUR90" s="112"/>
      <c r="AUS90" s="112"/>
      <c r="AUT90" s="112"/>
      <c r="AUU90" s="112"/>
      <c r="AUV90" s="112"/>
      <c r="AUW90" s="112"/>
      <c r="AUX90" s="112"/>
      <c r="AUY90" s="112"/>
      <c r="AUZ90" s="112"/>
      <c r="AVA90" s="112"/>
      <c r="AVB90" s="112"/>
      <c r="AVC90" s="112"/>
      <c r="AVD90" s="112"/>
      <c r="AVE90" s="112"/>
      <c r="AVF90" s="112"/>
      <c r="AVG90" s="112"/>
      <c r="AVH90" s="112"/>
      <c r="AVI90" s="112"/>
      <c r="AVJ90" s="112"/>
      <c r="AVK90" s="112"/>
      <c r="AVL90" s="112"/>
      <c r="AVM90" s="112"/>
      <c r="AVN90" s="112"/>
      <c r="AVO90" s="112"/>
      <c r="AVP90" s="112"/>
      <c r="AVQ90" s="112"/>
      <c r="AVR90" s="112"/>
      <c r="AVS90" s="112"/>
      <c r="AVT90" s="112"/>
      <c r="AVU90" s="112"/>
      <c r="AVV90" s="112"/>
      <c r="AVW90" s="112"/>
      <c r="AVX90" s="112"/>
      <c r="AVY90" s="112"/>
      <c r="AVZ90" s="112"/>
      <c r="AWA90" s="112"/>
      <c r="AWB90" s="112"/>
      <c r="AWC90" s="112"/>
      <c r="AWD90" s="112"/>
      <c r="AWE90" s="112"/>
      <c r="AWF90" s="112"/>
      <c r="AWG90" s="112"/>
      <c r="AWH90" s="112"/>
      <c r="AWI90" s="112"/>
      <c r="AWJ90" s="112"/>
      <c r="AWK90" s="112"/>
      <c r="AWL90" s="112"/>
      <c r="AWM90" s="112"/>
      <c r="AWN90" s="112"/>
      <c r="AWO90" s="112"/>
      <c r="AWP90" s="112"/>
      <c r="AWQ90" s="112"/>
      <c r="AWR90" s="112"/>
      <c r="AWS90" s="112"/>
      <c r="AWT90" s="112"/>
      <c r="AWU90" s="112"/>
      <c r="AWV90" s="112"/>
      <c r="AWW90" s="112"/>
      <c r="AWX90" s="112"/>
      <c r="AWY90" s="112"/>
      <c r="AWZ90" s="112"/>
      <c r="AXA90" s="112"/>
      <c r="AXB90" s="112"/>
      <c r="AXC90" s="112"/>
      <c r="AXD90" s="112"/>
      <c r="AXE90" s="112"/>
      <c r="AXF90" s="112"/>
      <c r="AXG90" s="112"/>
      <c r="AXH90" s="112"/>
      <c r="AXI90" s="112"/>
      <c r="AXJ90" s="112"/>
      <c r="AXK90" s="112"/>
      <c r="AXL90" s="112"/>
      <c r="AXM90" s="112"/>
      <c r="AXN90" s="112"/>
      <c r="AXO90" s="112"/>
      <c r="AXP90" s="112"/>
      <c r="AXQ90" s="112"/>
      <c r="AXR90" s="112"/>
      <c r="AXS90" s="112"/>
      <c r="AXT90" s="112"/>
      <c r="AXU90" s="112"/>
      <c r="AXV90" s="112"/>
      <c r="AXW90" s="112"/>
      <c r="AXX90" s="112"/>
      <c r="AXY90" s="112"/>
      <c r="AXZ90" s="112"/>
      <c r="AYA90" s="112"/>
      <c r="AYB90" s="112"/>
      <c r="AYC90" s="112"/>
      <c r="AYD90" s="112"/>
      <c r="AYE90" s="112"/>
      <c r="AYF90" s="112"/>
      <c r="AYG90" s="112"/>
      <c r="AYH90" s="112"/>
      <c r="AYI90" s="112"/>
      <c r="AYJ90" s="112"/>
      <c r="AYK90" s="112"/>
      <c r="AYL90" s="112"/>
      <c r="AYM90" s="112"/>
      <c r="AYN90" s="112"/>
      <c r="AYO90" s="112"/>
      <c r="AYP90" s="112"/>
      <c r="AYQ90" s="112"/>
      <c r="AYR90" s="112"/>
      <c r="AYS90" s="112"/>
      <c r="AYT90" s="112"/>
      <c r="AYU90" s="112"/>
      <c r="AYV90" s="112"/>
      <c r="AYW90" s="112"/>
      <c r="AYX90" s="112"/>
      <c r="AYY90" s="112"/>
      <c r="AYZ90" s="112"/>
      <c r="AZA90" s="112"/>
      <c r="AZB90" s="112"/>
      <c r="AZC90" s="112"/>
      <c r="AZD90" s="112"/>
      <c r="AZE90" s="112"/>
      <c r="AZF90" s="112"/>
      <c r="AZG90" s="112"/>
      <c r="AZH90" s="112"/>
      <c r="AZI90" s="112"/>
      <c r="AZJ90" s="112"/>
      <c r="AZK90" s="112"/>
      <c r="AZL90" s="112"/>
      <c r="AZM90" s="112"/>
      <c r="AZN90" s="112"/>
      <c r="AZO90" s="112"/>
      <c r="AZP90" s="112"/>
      <c r="AZQ90" s="112"/>
      <c r="AZR90" s="112"/>
      <c r="AZS90" s="112"/>
      <c r="AZT90" s="112"/>
      <c r="AZU90" s="112"/>
      <c r="AZV90" s="112"/>
      <c r="AZW90" s="112"/>
      <c r="AZX90" s="112"/>
      <c r="AZY90" s="112"/>
      <c r="AZZ90" s="112"/>
      <c r="BAA90" s="112"/>
      <c r="BAB90" s="112"/>
      <c r="BAC90" s="112"/>
      <c r="BAD90" s="112"/>
      <c r="BAE90" s="112"/>
      <c r="BAF90" s="112"/>
      <c r="BAG90" s="112"/>
      <c r="BAH90" s="112"/>
      <c r="BAI90" s="112"/>
      <c r="BAJ90" s="112"/>
      <c r="BAK90" s="112"/>
      <c r="BAL90" s="112"/>
      <c r="BAM90" s="112"/>
      <c r="BAN90" s="112"/>
      <c r="BAO90" s="112"/>
      <c r="BAP90" s="112"/>
      <c r="BAQ90" s="112"/>
      <c r="BAR90" s="112"/>
      <c r="BAS90" s="112"/>
      <c r="BAT90" s="112"/>
      <c r="BAU90" s="112"/>
      <c r="BAV90" s="112"/>
    </row>
    <row r="91" spans="1:1400" ht="28.5" customHeight="1">
      <c r="A91" s="139">
        <v>1</v>
      </c>
      <c r="B91" s="140" t="s">
        <v>191</v>
      </c>
      <c r="C91" s="141"/>
      <c r="D91" s="142" t="s">
        <v>192</v>
      </c>
      <c r="E91" s="143">
        <v>433070000</v>
      </c>
      <c r="F91" s="144" t="s">
        <v>30</v>
      </c>
      <c r="G91" s="145">
        <f t="shared" si="8"/>
        <v>5</v>
      </c>
      <c r="H91" s="145">
        <v>5</v>
      </c>
      <c r="I91" s="145">
        <v>0</v>
      </c>
      <c r="J91" s="168">
        <f t="shared" si="6"/>
        <v>0</v>
      </c>
      <c r="K91" s="168">
        <f t="shared" si="7"/>
        <v>0</v>
      </c>
      <c r="L91" s="168">
        <f t="shared" si="9"/>
        <v>5</v>
      </c>
      <c r="M91" s="169">
        <f t="shared" si="10"/>
        <v>433070000</v>
      </c>
      <c r="N91" s="168">
        <f t="shared" si="11"/>
        <v>100</v>
      </c>
      <c r="O91" s="168"/>
      <c r="P91" s="170"/>
      <c r="Q91" s="168"/>
    </row>
    <row r="92" spans="1:1400" ht="40.5" customHeight="1">
      <c r="A92" s="139">
        <v>2</v>
      </c>
      <c r="B92" s="140" t="s">
        <v>193</v>
      </c>
      <c r="C92" s="141"/>
      <c r="D92" s="142" t="s">
        <v>194</v>
      </c>
      <c r="E92" s="143">
        <v>75000000</v>
      </c>
      <c r="F92" s="144" t="s">
        <v>30</v>
      </c>
      <c r="G92" s="145">
        <f t="shared" si="8"/>
        <v>5</v>
      </c>
      <c r="H92" s="145">
        <v>5</v>
      </c>
      <c r="I92" s="145">
        <v>0</v>
      </c>
      <c r="J92" s="168">
        <f t="shared" si="6"/>
        <v>0</v>
      </c>
      <c r="K92" s="168">
        <f t="shared" si="7"/>
        <v>0</v>
      </c>
      <c r="L92" s="168">
        <f t="shared" si="9"/>
        <v>5</v>
      </c>
      <c r="M92" s="169">
        <f t="shared" si="10"/>
        <v>75000000</v>
      </c>
      <c r="N92" s="168">
        <f t="shared" si="11"/>
        <v>100</v>
      </c>
      <c r="O92" s="168"/>
      <c r="P92" s="170"/>
      <c r="Q92" s="168"/>
    </row>
    <row r="93" spans="1:1400" ht="42.75" customHeight="1">
      <c r="A93" s="139">
        <v>3</v>
      </c>
      <c r="B93" s="140" t="s">
        <v>195</v>
      </c>
      <c r="C93" s="141"/>
      <c r="D93" s="142" t="s">
        <v>196</v>
      </c>
      <c r="E93" s="143">
        <v>74999930</v>
      </c>
      <c r="F93" s="144" t="s">
        <v>30</v>
      </c>
      <c r="G93" s="145">
        <f t="shared" si="8"/>
        <v>5</v>
      </c>
      <c r="H93" s="145">
        <v>5</v>
      </c>
      <c r="I93" s="145">
        <v>0</v>
      </c>
      <c r="J93" s="168">
        <f t="shared" si="6"/>
        <v>0</v>
      </c>
      <c r="K93" s="168">
        <f t="shared" si="7"/>
        <v>0</v>
      </c>
      <c r="L93" s="168">
        <f t="shared" si="9"/>
        <v>5</v>
      </c>
      <c r="M93" s="169">
        <f t="shared" si="10"/>
        <v>74999930</v>
      </c>
      <c r="N93" s="168">
        <f t="shared" si="11"/>
        <v>100</v>
      </c>
      <c r="O93" s="168"/>
      <c r="P93" s="170"/>
      <c r="Q93" s="168"/>
    </row>
    <row r="94" spans="1:1400" ht="35.25" customHeight="1">
      <c r="A94" s="202">
        <v>4</v>
      </c>
      <c r="B94" s="203" t="s">
        <v>197</v>
      </c>
      <c r="C94" s="204"/>
      <c r="D94" s="205" t="s">
        <v>253</v>
      </c>
      <c r="E94" s="206">
        <v>93050000</v>
      </c>
      <c r="F94" s="207" t="s">
        <v>30</v>
      </c>
      <c r="G94" s="208">
        <f t="shared" si="8"/>
        <v>5</v>
      </c>
      <c r="H94" s="208">
        <v>5</v>
      </c>
      <c r="I94" s="243">
        <v>4500000</v>
      </c>
      <c r="J94" s="219">
        <f t="shared" si="6"/>
        <v>4.8361096184846897</v>
      </c>
      <c r="K94" s="219">
        <f t="shared" si="7"/>
        <v>4.8361096184846897</v>
      </c>
      <c r="L94" s="219">
        <f t="shared" si="9"/>
        <v>0.16389038151531399</v>
      </c>
      <c r="M94" s="220">
        <f t="shared" si="10"/>
        <v>88550000</v>
      </c>
      <c r="N94" s="219">
        <f t="shared" si="11"/>
        <v>95.163890381515301</v>
      </c>
      <c r="O94" s="219"/>
      <c r="P94" s="221"/>
      <c r="Q94" s="219"/>
    </row>
    <row r="95" spans="1:1400" s="112" customFormat="1" ht="31.5" customHeight="1">
      <c r="A95" s="129" t="s">
        <v>199</v>
      </c>
      <c r="B95" s="130" t="s">
        <v>200</v>
      </c>
      <c r="C95" s="184"/>
      <c r="D95" s="185" t="s">
        <v>201</v>
      </c>
      <c r="E95" s="131">
        <f>E96</f>
        <v>100000000</v>
      </c>
      <c r="F95" s="132" t="s">
        <v>30</v>
      </c>
      <c r="G95" s="133">
        <f t="shared" si="8"/>
        <v>5</v>
      </c>
      <c r="H95" s="133">
        <v>5</v>
      </c>
      <c r="I95" s="133">
        <f>SUM(I96)</f>
        <v>66000000</v>
      </c>
      <c r="J95" s="163">
        <f t="shared" si="6"/>
        <v>66</v>
      </c>
      <c r="K95" s="163">
        <f t="shared" si="7"/>
        <v>66</v>
      </c>
      <c r="L95" s="163">
        <f t="shared" si="9"/>
        <v>-61</v>
      </c>
      <c r="M95" s="164">
        <f t="shared" si="10"/>
        <v>34000000</v>
      </c>
      <c r="N95" s="163">
        <f t="shared" si="11"/>
        <v>34</v>
      </c>
      <c r="O95" s="163"/>
      <c r="P95" s="165"/>
      <c r="Q95" s="163"/>
    </row>
    <row r="96" spans="1:1400" s="114" customFormat="1" ht="32.25" customHeight="1">
      <c r="A96" s="134" t="s">
        <v>31</v>
      </c>
      <c r="B96" s="135" t="s">
        <v>202</v>
      </c>
      <c r="C96" s="154"/>
      <c r="D96" s="155" t="s">
        <v>203</v>
      </c>
      <c r="E96" s="136">
        <f>E97</f>
        <v>100000000</v>
      </c>
      <c r="F96" s="137" t="s">
        <v>30</v>
      </c>
      <c r="G96" s="138">
        <f t="shared" si="8"/>
        <v>5</v>
      </c>
      <c r="H96" s="138">
        <v>5</v>
      </c>
      <c r="I96" s="138">
        <f>SUM(I97)</f>
        <v>66000000</v>
      </c>
      <c r="J96" s="176">
        <f t="shared" si="6"/>
        <v>66</v>
      </c>
      <c r="K96" s="176">
        <f t="shared" si="7"/>
        <v>66</v>
      </c>
      <c r="L96" s="176">
        <f t="shared" si="9"/>
        <v>-61</v>
      </c>
      <c r="M96" s="177">
        <f t="shared" si="10"/>
        <v>34000000</v>
      </c>
      <c r="N96" s="176">
        <f t="shared" si="11"/>
        <v>34</v>
      </c>
      <c r="O96" s="176"/>
      <c r="P96" s="166"/>
      <c r="Q96" s="176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12"/>
      <c r="AG96" s="112"/>
      <c r="AH96" s="112"/>
      <c r="AI96" s="112"/>
      <c r="AJ96" s="112"/>
      <c r="AK96" s="112"/>
      <c r="AL96" s="112"/>
      <c r="AM96" s="112"/>
      <c r="AN96" s="112"/>
      <c r="AO96" s="112"/>
      <c r="AP96" s="112"/>
      <c r="AQ96" s="112"/>
      <c r="AR96" s="112"/>
      <c r="AS96" s="112"/>
      <c r="AT96" s="112"/>
      <c r="AU96" s="112"/>
      <c r="AV96" s="112"/>
      <c r="AW96" s="112"/>
      <c r="AX96" s="112"/>
      <c r="AY96" s="112"/>
      <c r="AZ96" s="112"/>
      <c r="BA96" s="112"/>
      <c r="BB96" s="112"/>
      <c r="BC96" s="112"/>
      <c r="BD96" s="112"/>
      <c r="BE96" s="112"/>
      <c r="BF96" s="112"/>
      <c r="BG96" s="112"/>
      <c r="BH96" s="112"/>
      <c r="BI96" s="112"/>
      <c r="BJ96" s="112"/>
      <c r="BK96" s="112"/>
      <c r="BL96" s="112"/>
      <c r="BM96" s="112"/>
      <c r="BN96" s="112"/>
      <c r="BO96" s="112"/>
      <c r="BP96" s="112"/>
      <c r="BQ96" s="112"/>
      <c r="BR96" s="112"/>
      <c r="BS96" s="112"/>
      <c r="BT96" s="112"/>
      <c r="BU96" s="112"/>
      <c r="BV96" s="112"/>
      <c r="BW96" s="112"/>
      <c r="BX96" s="112"/>
      <c r="BY96" s="112"/>
      <c r="BZ96" s="112"/>
      <c r="CA96" s="112"/>
      <c r="CB96" s="112"/>
      <c r="CC96" s="112"/>
      <c r="CD96" s="112"/>
      <c r="CE96" s="112"/>
      <c r="CF96" s="112"/>
      <c r="CG96" s="112"/>
      <c r="CH96" s="112"/>
      <c r="CI96" s="112"/>
      <c r="CJ96" s="112"/>
      <c r="CK96" s="112"/>
      <c r="CL96" s="112"/>
      <c r="CM96" s="112"/>
      <c r="CN96" s="112"/>
      <c r="CO96" s="112"/>
      <c r="CP96" s="112"/>
      <c r="CQ96" s="112"/>
      <c r="CR96" s="112"/>
      <c r="CS96" s="112"/>
      <c r="CT96" s="112"/>
      <c r="CU96" s="112"/>
      <c r="CV96" s="112"/>
      <c r="CW96" s="112"/>
      <c r="CX96" s="112"/>
      <c r="CY96" s="112"/>
      <c r="CZ96" s="112"/>
      <c r="DA96" s="112"/>
      <c r="DB96" s="112"/>
      <c r="DC96" s="112"/>
      <c r="DD96" s="112"/>
      <c r="DE96" s="112"/>
      <c r="DF96" s="112"/>
      <c r="DG96" s="112"/>
      <c r="DH96" s="112"/>
      <c r="DI96" s="112"/>
      <c r="DJ96" s="112"/>
      <c r="DK96" s="112"/>
      <c r="DL96" s="112"/>
      <c r="DM96" s="112"/>
      <c r="DN96" s="112"/>
      <c r="DO96" s="112"/>
      <c r="DP96" s="112"/>
      <c r="DQ96" s="112"/>
      <c r="DR96" s="112"/>
      <c r="DS96" s="112"/>
      <c r="DT96" s="112"/>
      <c r="DU96" s="112"/>
      <c r="DV96" s="112"/>
      <c r="DW96" s="112"/>
      <c r="DX96" s="112"/>
      <c r="DY96" s="112"/>
      <c r="DZ96" s="112"/>
      <c r="EA96" s="112"/>
      <c r="EB96" s="112"/>
      <c r="EC96" s="112"/>
      <c r="ED96" s="112"/>
      <c r="EE96" s="112"/>
      <c r="EF96" s="112"/>
      <c r="EG96" s="112"/>
      <c r="EH96" s="112"/>
      <c r="EI96" s="112"/>
      <c r="EJ96" s="112"/>
      <c r="EK96" s="112"/>
      <c r="EL96" s="112"/>
      <c r="EM96" s="112"/>
      <c r="EN96" s="112"/>
      <c r="EO96" s="112"/>
      <c r="EP96" s="112"/>
      <c r="EQ96" s="112"/>
      <c r="ER96" s="112"/>
      <c r="ES96" s="112"/>
      <c r="ET96" s="112"/>
      <c r="EU96" s="112"/>
      <c r="EV96" s="112"/>
      <c r="EW96" s="112"/>
      <c r="EX96" s="112"/>
      <c r="EY96" s="112"/>
      <c r="EZ96" s="112"/>
      <c r="FA96" s="112"/>
      <c r="FB96" s="112"/>
      <c r="FC96" s="112"/>
      <c r="FD96" s="112"/>
      <c r="FE96" s="112"/>
      <c r="FF96" s="112"/>
      <c r="FG96" s="112"/>
      <c r="FH96" s="112"/>
      <c r="FI96" s="112"/>
      <c r="FJ96" s="112"/>
      <c r="FK96" s="112"/>
      <c r="FL96" s="112"/>
      <c r="FM96" s="112"/>
      <c r="FN96" s="112"/>
      <c r="FO96" s="112"/>
      <c r="FP96" s="112"/>
      <c r="FQ96" s="112"/>
      <c r="FR96" s="112"/>
      <c r="FS96" s="112"/>
      <c r="FT96" s="112"/>
      <c r="FU96" s="112"/>
      <c r="FV96" s="112"/>
      <c r="FW96" s="112"/>
      <c r="FX96" s="112"/>
      <c r="FY96" s="112"/>
      <c r="FZ96" s="112"/>
      <c r="GA96" s="112"/>
      <c r="GB96" s="112"/>
      <c r="GC96" s="112"/>
      <c r="GD96" s="112"/>
      <c r="GE96" s="112"/>
      <c r="GF96" s="112"/>
      <c r="GG96" s="112"/>
      <c r="GH96" s="112"/>
      <c r="GI96" s="112"/>
      <c r="GJ96" s="112"/>
      <c r="GK96" s="112"/>
      <c r="GL96" s="112"/>
      <c r="GM96" s="112"/>
      <c r="GN96" s="112"/>
      <c r="GO96" s="112"/>
      <c r="GP96" s="112"/>
      <c r="GQ96" s="112"/>
      <c r="GR96" s="112"/>
      <c r="GS96" s="112"/>
      <c r="GT96" s="112"/>
      <c r="GU96" s="112"/>
      <c r="GV96" s="112"/>
      <c r="GW96" s="112"/>
      <c r="GX96" s="112"/>
      <c r="GY96" s="112"/>
      <c r="GZ96" s="112"/>
      <c r="HA96" s="112"/>
      <c r="HB96" s="112"/>
      <c r="HC96" s="112"/>
      <c r="HD96" s="112"/>
      <c r="HE96" s="112"/>
      <c r="HF96" s="112"/>
      <c r="HG96" s="112"/>
      <c r="HH96" s="112"/>
      <c r="HI96" s="112"/>
      <c r="HJ96" s="112"/>
      <c r="HK96" s="112"/>
      <c r="HL96" s="112"/>
      <c r="HM96" s="112"/>
      <c r="HN96" s="112"/>
      <c r="HO96" s="112"/>
      <c r="HP96" s="112"/>
      <c r="HQ96" s="112"/>
      <c r="HR96" s="112"/>
      <c r="HS96" s="112"/>
      <c r="HT96" s="112"/>
      <c r="HU96" s="112"/>
      <c r="HV96" s="112"/>
      <c r="HW96" s="112"/>
      <c r="HX96" s="112"/>
      <c r="HY96" s="112"/>
      <c r="HZ96" s="112"/>
      <c r="IA96" s="112"/>
      <c r="IB96" s="112"/>
      <c r="IC96" s="112"/>
      <c r="ID96" s="112"/>
      <c r="IE96" s="112"/>
      <c r="IF96" s="112"/>
      <c r="IG96" s="112"/>
      <c r="IH96" s="112"/>
      <c r="II96" s="112"/>
      <c r="IJ96" s="112"/>
      <c r="IK96" s="112"/>
      <c r="IL96" s="112"/>
      <c r="IM96" s="112"/>
      <c r="IN96" s="112"/>
      <c r="IO96" s="112"/>
      <c r="IP96" s="112"/>
      <c r="IQ96" s="112"/>
      <c r="IR96" s="112"/>
      <c r="IS96" s="112"/>
      <c r="IT96" s="112"/>
      <c r="IU96" s="112"/>
      <c r="IV96" s="112"/>
      <c r="IW96" s="112"/>
      <c r="IX96" s="112"/>
      <c r="IY96" s="112"/>
      <c r="IZ96" s="112"/>
      <c r="JA96" s="112"/>
      <c r="JB96" s="112"/>
      <c r="JC96" s="112"/>
      <c r="JD96" s="112"/>
      <c r="JE96" s="112"/>
      <c r="JF96" s="112"/>
      <c r="JG96" s="112"/>
      <c r="JH96" s="112"/>
      <c r="JI96" s="112"/>
      <c r="JJ96" s="112"/>
      <c r="JK96" s="112"/>
      <c r="JL96" s="112"/>
      <c r="JM96" s="112"/>
      <c r="JN96" s="112"/>
      <c r="JO96" s="112"/>
      <c r="JP96" s="112"/>
      <c r="JQ96" s="112"/>
      <c r="JR96" s="112"/>
      <c r="JS96" s="112"/>
      <c r="JT96" s="112"/>
      <c r="JU96" s="112"/>
      <c r="JV96" s="112"/>
      <c r="JW96" s="112"/>
      <c r="JX96" s="112"/>
      <c r="JY96" s="112"/>
      <c r="JZ96" s="112"/>
      <c r="KA96" s="112"/>
      <c r="KB96" s="112"/>
      <c r="KC96" s="112"/>
      <c r="KD96" s="112"/>
      <c r="KE96" s="112"/>
      <c r="KF96" s="112"/>
      <c r="KG96" s="112"/>
      <c r="KH96" s="112"/>
      <c r="KI96" s="112"/>
      <c r="KJ96" s="112"/>
      <c r="KK96" s="112"/>
      <c r="KL96" s="112"/>
      <c r="KM96" s="112"/>
      <c r="KN96" s="112"/>
      <c r="KO96" s="112"/>
      <c r="KP96" s="112"/>
      <c r="KQ96" s="112"/>
      <c r="KR96" s="112"/>
      <c r="KS96" s="112"/>
      <c r="KT96" s="112"/>
      <c r="KU96" s="112"/>
      <c r="KV96" s="112"/>
      <c r="KW96" s="112"/>
      <c r="KX96" s="112"/>
      <c r="KY96" s="112"/>
      <c r="KZ96" s="112"/>
      <c r="LA96" s="112"/>
      <c r="LB96" s="112"/>
      <c r="LC96" s="112"/>
      <c r="LD96" s="112"/>
      <c r="LE96" s="112"/>
      <c r="LF96" s="112"/>
      <c r="LG96" s="112"/>
      <c r="LH96" s="112"/>
      <c r="LI96" s="112"/>
      <c r="LJ96" s="112"/>
      <c r="LK96" s="112"/>
      <c r="LL96" s="112"/>
      <c r="LM96" s="112"/>
      <c r="LN96" s="112"/>
      <c r="LO96" s="112"/>
      <c r="LP96" s="112"/>
      <c r="LQ96" s="112"/>
      <c r="LR96" s="112"/>
      <c r="LS96" s="112"/>
      <c r="LT96" s="112"/>
      <c r="LU96" s="112"/>
      <c r="LV96" s="112"/>
      <c r="LW96" s="112"/>
      <c r="LX96" s="112"/>
      <c r="LY96" s="112"/>
      <c r="LZ96" s="112"/>
      <c r="MA96" s="112"/>
      <c r="MB96" s="112"/>
      <c r="MC96" s="112"/>
      <c r="MD96" s="112"/>
      <c r="ME96" s="112"/>
      <c r="MF96" s="112"/>
      <c r="MG96" s="112"/>
      <c r="MH96" s="112"/>
      <c r="MI96" s="112"/>
      <c r="MJ96" s="112"/>
      <c r="MK96" s="112"/>
      <c r="ML96" s="112"/>
      <c r="MM96" s="112"/>
      <c r="MN96" s="112"/>
      <c r="MO96" s="112"/>
      <c r="MP96" s="112"/>
      <c r="MQ96" s="112"/>
      <c r="MR96" s="112"/>
      <c r="MS96" s="112"/>
      <c r="MT96" s="112"/>
      <c r="MU96" s="112"/>
      <c r="MV96" s="112"/>
      <c r="MW96" s="112"/>
      <c r="MX96" s="112"/>
      <c r="MY96" s="112"/>
      <c r="MZ96" s="112"/>
      <c r="NA96" s="112"/>
      <c r="NB96" s="112"/>
      <c r="NC96" s="112"/>
      <c r="ND96" s="112"/>
      <c r="NE96" s="112"/>
      <c r="NF96" s="112"/>
      <c r="NG96" s="112"/>
      <c r="NH96" s="112"/>
      <c r="NI96" s="112"/>
      <c r="NJ96" s="112"/>
      <c r="NK96" s="112"/>
      <c r="NL96" s="112"/>
      <c r="NM96" s="112"/>
      <c r="NN96" s="112"/>
      <c r="NO96" s="112"/>
      <c r="NP96" s="112"/>
      <c r="NQ96" s="112"/>
      <c r="NR96" s="112"/>
      <c r="NS96" s="112"/>
      <c r="NT96" s="112"/>
      <c r="NU96" s="112"/>
      <c r="NV96" s="112"/>
      <c r="NW96" s="112"/>
      <c r="NX96" s="112"/>
      <c r="NY96" s="112"/>
      <c r="NZ96" s="112"/>
      <c r="OA96" s="112"/>
      <c r="OB96" s="112"/>
      <c r="OC96" s="112"/>
      <c r="OD96" s="112"/>
      <c r="OE96" s="112"/>
      <c r="OF96" s="112"/>
      <c r="OG96" s="112"/>
      <c r="OH96" s="112"/>
      <c r="OI96" s="112"/>
      <c r="OJ96" s="112"/>
      <c r="OK96" s="112"/>
      <c r="OL96" s="112"/>
      <c r="OM96" s="112"/>
      <c r="ON96" s="112"/>
      <c r="OO96" s="112"/>
      <c r="OP96" s="112"/>
      <c r="OQ96" s="112"/>
      <c r="OR96" s="112"/>
      <c r="OS96" s="112"/>
      <c r="OT96" s="112"/>
      <c r="OU96" s="112"/>
      <c r="OV96" s="112"/>
      <c r="OW96" s="112"/>
      <c r="OX96" s="112"/>
      <c r="OY96" s="112"/>
      <c r="OZ96" s="112"/>
      <c r="PA96" s="112"/>
      <c r="PB96" s="112"/>
      <c r="PC96" s="112"/>
      <c r="PD96" s="112"/>
      <c r="PE96" s="112"/>
      <c r="PF96" s="112"/>
      <c r="PG96" s="112"/>
      <c r="PH96" s="112"/>
      <c r="PI96" s="112"/>
      <c r="PJ96" s="112"/>
      <c r="PK96" s="112"/>
      <c r="PL96" s="112"/>
      <c r="PM96" s="112"/>
      <c r="PN96" s="112"/>
      <c r="PO96" s="112"/>
      <c r="PP96" s="112"/>
      <c r="PQ96" s="112"/>
      <c r="PR96" s="112"/>
      <c r="PS96" s="112"/>
      <c r="PT96" s="112"/>
      <c r="PU96" s="112"/>
      <c r="PV96" s="112"/>
      <c r="PW96" s="112"/>
      <c r="PX96" s="112"/>
      <c r="PY96" s="112"/>
      <c r="PZ96" s="112"/>
      <c r="QA96" s="112"/>
      <c r="QB96" s="112"/>
      <c r="QC96" s="112"/>
      <c r="QD96" s="112"/>
      <c r="QE96" s="112"/>
      <c r="QF96" s="112"/>
      <c r="QG96" s="112"/>
      <c r="QH96" s="112"/>
      <c r="QI96" s="112"/>
      <c r="QJ96" s="112"/>
      <c r="QK96" s="112"/>
      <c r="QL96" s="112"/>
      <c r="QM96" s="112"/>
      <c r="QN96" s="112"/>
      <c r="QO96" s="112"/>
      <c r="QP96" s="112"/>
      <c r="QQ96" s="112"/>
      <c r="QR96" s="112"/>
      <c r="QS96" s="112"/>
      <c r="QT96" s="112"/>
      <c r="QU96" s="112"/>
      <c r="QV96" s="112"/>
      <c r="QW96" s="112"/>
      <c r="QX96" s="112"/>
      <c r="QY96" s="112"/>
      <c r="QZ96" s="112"/>
      <c r="RA96" s="112"/>
      <c r="RB96" s="112"/>
      <c r="RC96" s="112"/>
      <c r="RD96" s="112"/>
      <c r="RE96" s="112"/>
      <c r="RF96" s="112"/>
      <c r="RG96" s="112"/>
      <c r="RH96" s="112"/>
      <c r="RI96" s="112"/>
      <c r="RJ96" s="112"/>
      <c r="RK96" s="112"/>
      <c r="RL96" s="112"/>
      <c r="RM96" s="112"/>
      <c r="RN96" s="112"/>
      <c r="RO96" s="112"/>
      <c r="RP96" s="112"/>
      <c r="RQ96" s="112"/>
      <c r="RR96" s="112"/>
      <c r="RS96" s="112"/>
      <c r="RT96" s="112"/>
      <c r="RU96" s="112"/>
      <c r="RV96" s="112"/>
      <c r="RW96" s="112"/>
      <c r="RX96" s="112"/>
      <c r="RY96" s="112"/>
      <c r="RZ96" s="112"/>
      <c r="SA96" s="112"/>
      <c r="SB96" s="112"/>
      <c r="SC96" s="112"/>
      <c r="SD96" s="112"/>
      <c r="SE96" s="112"/>
      <c r="SF96" s="112"/>
      <c r="SG96" s="112"/>
      <c r="SH96" s="112"/>
      <c r="SI96" s="112"/>
      <c r="SJ96" s="112"/>
      <c r="SK96" s="112"/>
      <c r="SL96" s="112"/>
      <c r="SM96" s="112"/>
      <c r="SN96" s="112"/>
      <c r="SO96" s="112"/>
      <c r="SP96" s="112"/>
      <c r="SQ96" s="112"/>
      <c r="SR96" s="112"/>
      <c r="SS96" s="112"/>
      <c r="ST96" s="112"/>
      <c r="SU96" s="112"/>
      <c r="SV96" s="112"/>
      <c r="SW96" s="112"/>
      <c r="SX96" s="112"/>
      <c r="SY96" s="112"/>
      <c r="SZ96" s="112"/>
      <c r="TA96" s="112"/>
      <c r="TB96" s="112"/>
      <c r="TC96" s="112"/>
      <c r="TD96" s="112"/>
      <c r="TE96" s="112"/>
      <c r="TF96" s="112"/>
      <c r="TG96" s="112"/>
      <c r="TH96" s="112"/>
      <c r="TI96" s="112"/>
      <c r="TJ96" s="112"/>
      <c r="TK96" s="112"/>
      <c r="TL96" s="112"/>
      <c r="TM96" s="112"/>
      <c r="TN96" s="112"/>
      <c r="TO96" s="112"/>
      <c r="TP96" s="112"/>
      <c r="TQ96" s="112"/>
      <c r="TR96" s="112"/>
      <c r="TS96" s="112"/>
      <c r="TT96" s="112"/>
      <c r="TU96" s="112"/>
      <c r="TV96" s="112"/>
      <c r="TW96" s="112"/>
      <c r="TX96" s="112"/>
      <c r="TY96" s="112"/>
      <c r="TZ96" s="112"/>
      <c r="UA96" s="112"/>
      <c r="UB96" s="112"/>
      <c r="UC96" s="112"/>
      <c r="UD96" s="112"/>
      <c r="UE96" s="112"/>
      <c r="UF96" s="112"/>
      <c r="UG96" s="112"/>
      <c r="UH96" s="112"/>
      <c r="UI96" s="112"/>
      <c r="UJ96" s="112"/>
      <c r="UK96" s="112"/>
      <c r="UL96" s="112"/>
      <c r="UM96" s="112"/>
      <c r="UN96" s="112"/>
      <c r="UO96" s="112"/>
      <c r="UP96" s="112"/>
      <c r="UQ96" s="112"/>
      <c r="UR96" s="112"/>
      <c r="US96" s="112"/>
      <c r="UT96" s="112"/>
      <c r="UU96" s="112"/>
      <c r="UV96" s="112"/>
      <c r="UW96" s="112"/>
      <c r="UX96" s="112"/>
      <c r="UY96" s="112"/>
      <c r="UZ96" s="112"/>
      <c r="VA96" s="112"/>
      <c r="VB96" s="112"/>
      <c r="VC96" s="112"/>
      <c r="VD96" s="112"/>
      <c r="VE96" s="112"/>
      <c r="VF96" s="112"/>
      <c r="VG96" s="112"/>
      <c r="VH96" s="112"/>
      <c r="VI96" s="112"/>
      <c r="VJ96" s="112"/>
      <c r="VK96" s="112"/>
      <c r="VL96" s="112"/>
      <c r="VM96" s="112"/>
      <c r="VN96" s="112"/>
      <c r="VO96" s="112"/>
      <c r="VP96" s="112"/>
      <c r="VQ96" s="112"/>
      <c r="VR96" s="112"/>
      <c r="VS96" s="112"/>
      <c r="VT96" s="112"/>
      <c r="VU96" s="112"/>
      <c r="VV96" s="112"/>
      <c r="VW96" s="112"/>
      <c r="VX96" s="112"/>
      <c r="VY96" s="112"/>
      <c r="VZ96" s="112"/>
      <c r="WA96" s="112"/>
      <c r="WB96" s="112"/>
      <c r="WC96" s="112"/>
      <c r="WD96" s="112"/>
      <c r="WE96" s="112"/>
      <c r="WF96" s="112"/>
      <c r="WG96" s="112"/>
      <c r="WH96" s="112"/>
      <c r="WI96" s="112"/>
      <c r="WJ96" s="112"/>
      <c r="WK96" s="112"/>
      <c r="WL96" s="112"/>
      <c r="WM96" s="112"/>
      <c r="WN96" s="112"/>
      <c r="WO96" s="112"/>
      <c r="WP96" s="112"/>
      <c r="WQ96" s="112"/>
      <c r="WR96" s="112"/>
      <c r="WS96" s="112"/>
      <c r="WT96" s="112"/>
      <c r="WU96" s="112"/>
      <c r="WV96" s="112"/>
      <c r="WW96" s="112"/>
      <c r="WX96" s="112"/>
      <c r="WY96" s="112"/>
      <c r="WZ96" s="112"/>
      <c r="XA96" s="112"/>
      <c r="XB96" s="112"/>
      <c r="XC96" s="112"/>
      <c r="XD96" s="112"/>
      <c r="XE96" s="112"/>
      <c r="XF96" s="112"/>
      <c r="XG96" s="112"/>
      <c r="XH96" s="112"/>
      <c r="XI96" s="112"/>
      <c r="XJ96" s="112"/>
      <c r="XK96" s="112"/>
      <c r="XL96" s="112"/>
      <c r="XM96" s="112"/>
      <c r="XN96" s="112"/>
      <c r="XO96" s="112"/>
      <c r="XP96" s="112"/>
      <c r="XQ96" s="112"/>
      <c r="XR96" s="112"/>
      <c r="XS96" s="112"/>
      <c r="XT96" s="112"/>
      <c r="XU96" s="112"/>
      <c r="XV96" s="112"/>
      <c r="XW96" s="112"/>
      <c r="XX96" s="112"/>
      <c r="XY96" s="112"/>
      <c r="XZ96" s="112"/>
      <c r="YA96" s="112"/>
      <c r="YB96" s="112"/>
      <c r="YC96" s="112"/>
      <c r="YD96" s="112"/>
      <c r="YE96" s="112"/>
      <c r="YF96" s="112"/>
      <c r="YG96" s="112"/>
      <c r="YH96" s="112"/>
      <c r="YI96" s="112"/>
      <c r="YJ96" s="112"/>
      <c r="YK96" s="112"/>
      <c r="YL96" s="112"/>
      <c r="YM96" s="112"/>
      <c r="YN96" s="112"/>
      <c r="YO96" s="112"/>
      <c r="YP96" s="112"/>
      <c r="YQ96" s="112"/>
      <c r="YR96" s="112"/>
      <c r="YS96" s="112"/>
      <c r="YT96" s="112"/>
      <c r="YU96" s="112"/>
      <c r="YV96" s="112"/>
      <c r="YW96" s="112"/>
      <c r="YX96" s="112"/>
      <c r="YY96" s="112"/>
      <c r="YZ96" s="112"/>
      <c r="ZA96" s="112"/>
      <c r="ZB96" s="112"/>
      <c r="ZC96" s="112"/>
      <c r="ZD96" s="112"/>
      <c r="ZE96" s="112"/>
      <c r="ZF96" s="112"/>
      <c r="ZG96" s="112"/>
      <c r="ZH96" s="112"/>
      <c r="ZI96" s="112"/>
      <c r="ZJ96" s="112"/>
      <c r="ZK96" s="112"/>
      <c r="ZL96" s="112"/>
      <c r="ZM96" s="112"/>
      <c r="ZN96" s="112"/>
      <c r="ZO96" s="112"/>
      <c r="ZP96" s="112"/>
      <c r="ZQ96" s="112"/>
      <c r="ZR96" s="112"/>
      <c r="ZS96" s="112"/>
      <c r="ZT96" s="112"/>
      <c r="ZU96" s="112"/>
      <c r="ZV96" s="112"/>
      <c r="ZW96" s="112"/>
      <c r="ZX96" s="112"/>
      <c r="ZY96" s="112"/>
      <c r="ZZ96" s="112"/>
      <c r="AAA96" s="112"/>
      <c r="AAB96" s="112"/>
      <c r="AAC96" s="112"/>
      <c r="AAD96" s="112"/>
      <c r="AAE96" s="112"/>
      <c r="AAF96" s="112"/>
      <c r="AAG96" s="112"/>
      <c r="AAH96" s="112"/>
      <c r="AAI96" s="112"/>
      <c r="AAJ96" s="112"/>
      <c r="AAK96" s="112"/>
      <c r="AAL96" s="112"/>
      <c r="AAM96" s="112"/>
      <c r="AAN96" s="112"/>
      <c r="AAO96" s="112"/>
      <c r="AAP96" s="112"/>
      <c r="AAQ96" s="112"/>
      <c r="AAR96" s="112"/>
      <c r="AAS96" s="112"/>
      <c r="AAT96" s="112"/>
      <c r="AAU96" s="112"/>
      <c r="AAV96" s="112"/>
      <c r="AAW96" s="112"/>
      <c r="AAX96" s="112"/>
      <c r="AAY96" s="112"/>
      <c r="AAZ96" s="112"/>
      <c r="ABA96" s="112"/>
      <c r="ABB96" s="112"/>
      <c r="ABC96" s="112"/>
      <c r="ABD96" s="112"/>
      <c r="ABE96" s="112"/>
      <c r="ABF96" s="112"/>
      <c r="ABG96" s="112"/>
      <c r="ABH96" s="112"/>
      <c r="ABI96" s="112"/>
      <c r="ABJ96" s="112"/>
      <c r="ABK96" s="112"/>
      <c r="ABL96" s="112"/>
      <c r="ABM96" s="112"/>
      <c r="ABN96" s="112"/>
      <c r="ABO96" s="112"/>
      <c r="ABP96" s="112"/>
      <c r="ABQ96" s="112"/>
      <c r="ABR96" s="112"/>
      <c r="ABS96" s="112"/>
      <c r="ABT96" s="112"/>
      <c r="ABU96" s="112"/>
      <c r="ABV96" s="112"/>
      <c r="ABW96" s="112"/>
      <c r="ABX96" s="112"/>
      <c r="ABY96" s="112"/>
      <c r="ABZ96" s="112"/>
      <c r="ACA96" s="112"/>
      <c r="ACB96" s="112"/>
      <c r="ACC96" s="112"/>
      <c r="ACD96" s="112"/>
      <c r="ACE96" s="112"/>
      <c r="ACF96" s="112"/>
      <c r="ACG96" s="112"/>
      <c r="ACH96" s="112"/>
      <c r="ACI96" s="112"/>
      <c r="ACJ96" s="112"/>
      <c r="ACK96" s="112"/>
      <c r="ACL96" s="112"/>
      <c r="ACM96" s="112"/>
      <c r="ACN96" s="112"/>
      <c r="ACO96" s="112"/>
      <c r="ACP96" s="112"/>
      <c r="ACQ96" s="112"/>
      <c r="ACR96" s="112"/>
      <c r="ACS96" s="112"/>
      <c r="ACT96" s="112"/>
      <c r="ACU96" s="112"/>
      <c r="ACV96" s="112"/>
      <c r="ACW96" s="112"/>
      <c r="ACX96" s="112"/>
      <c r="ACY96" s="112"/>
      <c r="ACZ96" s="112"/>
      <c r="ADA96" s="112"/>
      <c r="ADB96" s="112"/>
      <c r="ADC96" s="112"/>
      <c r="ADD96" s="112"/>
      <c r="ADE96" s="112"/>
      <c r="ADF96" s="112"/>
      <c r="ADG96" s="112"/>
      <c r="ADH96" s="112"/>
      <c r="ADI96" s="112"/>
      <c r="ADJ96" s="112"/>
      <c r="ADK96" s="112"/>
      <c r="ADL96" s="112"/>
      <c r="ADM96" s="112"/>
      <c r="ADN96" s="112"/>
      <c r="ADO96" s="112"/>
      <c r="ADP96" s="112"/>
      <c r="ADQ96" s="112"/>
      <c r="ADR96" s="112"/>
      <c r="ADS96" s="112"/>
      <c r="ADT96" s="112"/>
      <c r="ADU96" s="112"/>
      <c r="ADV96" s="112"/>
      <c r="ADW96" s="112"/>
      <c r="ADX96" s="112"/>
      <c r="ADY96" s="112"/>
      <c r="ADZ96" s="112"/>
      <c r="AEA96" s="112"/>
      <c r="AEB96" s="112"/>
      <c r="AEC96" s="112"/>
      <c r="AED96" s="112"/>
      <c r="AEE96" s="112"/>
      <c r="AEF96" s="112"/>
      <c r="AEG96" s="112"/>
      <c r="AEH96" s="112"/>
      <c r="AEI96" s="112"/>
      <c r="AEJ96" s="112"/>
      <c r="AEK96" s="112"/>
      <c r="AEL96" s="112"/>
      <c r="AEM96" s="112"/>
      <c r="AEN96" s="112"/>
      <c r="AEO96" s="112"/>
      <c r="AEP96" s="112"/>
      <c r="AEQ96" s="112"/>
      <c r="AER96" s="112"/>
      <c r="AES96" s="112"/>
      <c r="AET96" s="112"/>
      <c r="AEU96" s="112"/>
      <c r="AEV96" s="112"/>
      <c r="AEW96" s="112"/>
      <c r="AEX96" s="112"/>
      <c r="AEY96" s="112"/>
      <c r="AEZ96" s="112"/>
      <c r="AFA96" s="112"/>
      <c r="AFB96" s="112"/>
      <c r="AFC96" s="112"/>
      <c r="AFD96" s="112"/>
      <c r="AFE96" s="112"/>
      <c r="AFF96" s="112"/>
      <c r="AFG96" s="112"/>
      <c r="AFH96" s="112"/>
      <c r="AFI96" s="112"/>
      <c r="AFJ96" s="112"/>
      <c r="AFK96" s="112"/>
      <c r="AFL96" s="112"/>
      <c r="AFM96" s="112"/>
      <c r="AFN96" s="112"/>
      <c r="AFO96" s="112"/>
      <c r="AFP96" s="112"/>
      <c r="AFQ96" s="112"/>
      <c r="AFR96" s="112"/>
      <c r="AFS96" s="112"/>
      <c r="AFT96" s="112"/>
      <c r="AFU96" s="112"/>
      <c r="AFV96" s="112"/>
      <c r="AFW96" s="112"/>
      <c r="AFX96" s="112"/>
      <c r="AFY96" s="112"/>
      <c r="AFZ96" s="112"/>
      <c r="AGA96" s="112"/>
      <c r="AGB96" s="112"/>
      <c r="AGC96" s="112"/>
      <c r="AGD96" s="112"/>
      <c r="AGE96" s="112"/>
      <c r="AGF96" s="112"/>
      <c r="AGG96" s="112"/>
      <c r="AGH96" s="112"/>
      <c r="AGI96" s="112"/>
      <c r="AGJ96" s="112"/>
      <c r="AGK96" s="112"/>
      <c r="AGL96" s="112"/>
      <c r="AGM96" s="112"/>
      <c r="AGN96" s="112"/>
      <c r="AGO96" s="112"/>
      <c r="AGP96" s="112"/>
      <c r="AGQ96" s="112"/>
      <c r="AGR96" s="112"/>
      <c r="AGS96" s="112"/>
      <c r="AGT96" s="112"/>
      <c r="AGU96" s="112"/>
      <c r="AGV96" s="112"/>
      <c r="AGW96" s="112"/>
      <c r="AGX96" s="112"/>
      <c r="AGY96" s="112"/>
      <c r="AGZ96" s="112"/>
      <c r="AHA96" s="112"/>
      <c r="AHB96" s="112"/>
      <c r="AHC96" s="112"/>
      <c r="AHD96" s="112"/>
      <c r="AHE96" s="112"/>
      <c r="AHF96" s="112"/>
      <c r="AHG96" s="112"/>
      <c r="AHH96" s="112"/>
      <c r="AHI96" s="112"/>
      <c r="AHJ96" s="112"/>
      <c r="AHK96" s="112"/>
      <c r="AHL96" s="112"/>
      <c r="AHM96" s="112"/>
      <c r="AHN96" s="112"/>
      <c r="AHO96" s="112"/>
      <c r="AHP96" s="112"/>
      <c r="AHQ96" s="112"/>
      <c r="AHR96" s="112"/>
      <c r="AHS96" s="112"/>
      <c r="AHT96" s="112"/>
      <c r="AHU96" s="112"/>
      <c r="AHV96" s="112"/>
      <c r="AHW96" s="112"/>
      <c r="AHX96" s="112"/>
      <c r="AHY96" s="112"/>
      <c r="AHZ96" s="112"/>
      <c r="AIA96" s="112"/>
      <c r="AIB96" s="112"/>
      <c r="AIC96" s="112"/>
      <c r="AID96" s="112"/>
      <c r="AIE96" s="112"/>
      <c r="AIF96" s="112"/>
      <c r="AIG96" s="112"/>
      <c r="AIH96" s="112"/>
      <c r="AII96" s="112"/>
      <c r="AIJ96" s="112"/>
      <c r="AIK96" s="112"/>
      <c r="AIL96" s="112"/>
      <c r="AIM96" s="112"/>
      <c r="AIN96" s="112"/>
      <c r="AIO96" s="112"/>
      <c r="AIP96" s="112"/>
      <c r="AIQ96" s="112"/>
      <c r="AIR96" s="112"/>
      <c r="AIS96" s="112"/>
      <c r="AIT96" s="112"/>
      <c r="AIU96" s="112"/>
      <c r="AIV96" s="112"/>
      <c r="AIW96" s="112"/>
      <c r="AIX96" s="112"/>
      <c r="AIY96" s="112"/>
      <c r="AIZ96" s="112"/>
      <c r="AJA96" s="112"/>
      <c r="AJB96" s="112"/>
      <c r="AJC96" s="112"/>
      <c r="AJD96" s="112"/>
      <c r="AJE96" s="112"/>
      <c r="AJF96" s="112"/>
      <c r="AJG96" s="112"/>
      <c r="AJH96" s="112"/>
      <c r="AJI96" s="112"/>
      <c r="AJJ96" s="112"/>
      <c r="AJK96" s="112"/>
      <c r="AJL96" s="112"/>
      <c r="AJM96" s="112"/>
      <c r="AJN96" s="112"/>
      <c r="AJO96" s="112"/>
      <c r="AJP96" s="112"/>
      <c r="AJQ96" s="112"/>
      <c r="AJR96" s="112"/>
      <c r="AJS96" s="112"/>
      <c r="AJT96" s="112"/>
      <c r="AJU96" s="112"/>
      <c r="AJV96" s="112"/>
      <c r="AJW96" s="112"/>
      <c r="AJX96" s="112"/>
      <c r="AJY96" s="112"/>
      <c r="AJZ96" s="112"/>
      <c r="AKA96" s="112"/>
      <c r="AKB96" s="112"/>
      <c r="AKC96" s="112"/>
      <c r="AKD96" s="112"/>
      <c r="AKE96" s="112"/>
      <c r="AKF96" s="112"/>
      <c r="AKG96" s="112"/>
      <c r="AKH96" s="112"/>
      <c r="AKI96" s="112"/>
      <c r="AKJ96" s="112"/>
      <c r="AKK96" s="112"/>
      <c r="AKL96" s="112"/>
      <c r="AKM96" s="112"/>
      <c r="AKN96" s="112"/>
      <c r="AKO96" s="112"/>
      <c r="AKP96" s="112"/>
      <c r="AKQ96" s="112"/>
      <c r="AKR96" s="112"/>
      <c r="AKS96" s="112"/>
      <c r="AKT96" s="112"/>
      <c r="AKU96" s="112"/>
      <c r="AKV96" s="112"/>
      <c r="AKW96" s="112"/>
      <c r="AKX96" s="112"/>
      <c r="AKY96" s="112"/>
      <c r="AKZ96" s="112"/>
      <c r="ALA96" s="112"/>
      <c r="ALB96" s="112"/>
      <c r="ALC96" s="112"/>
      <c r="ALD96" s="112"/>
      <c r="ALE96" s="112"/>
      <c r="ALF96" s="112"/>
      <c r="ALG96" s="112"/>
      <c r="ALH96" s="112"/>
      <c r="ALI96" s="112"/>
      <c r="ALJ96" s="112"/>
      <c r="ALK96" s="112"/>
      <c r="ALL96" s="112"/>
      <c r="ALM96" s="112"/>
      <c r="ALN96" s="112"/>
      <c r="ALO96" s="112"/>
      <c r="ALP96" s="112"/>
      <c r="ALQ96" s="112"/>
      <c r="ALR96" s="112"/>
      <c r="ALS96" s="112"/>
      <c r="ALT96" s="112"/>
      <c r="ALU96" s="112"/>
      <c r="ALV96" s="112"/>
      <c r="ALW96" s="112"/>
      <c r="ALX96" s="112"/>
      <c r="ALY96" s="112"/>
      <c r="ALZ96" s="112"/>
      <c r="AMA96" s="112"/>
      <c r="AMB96" s="112"/>
      <c r="AMC96" s="112"/>
      <c r="AMD96" s="112"/>
      <c r="AME96" s="112"/>
      <c r="AMF96" s="112"/>
      <c r="AMG96" s="112"/>
      <c r="AMH96" s="112"/>
      <c r="AMI96" s="112"/>
      <c r="AMJ96" s="112"/>
      <c r="AMK96" s="112"/>
      <c r="AML96" s="112"/>
      <c r="AMM96" s="112"/>
      <c r="AMN96" s="112"/>
      <c r="AMO96" s="112"/>
      <c r="AMP96" s="112"/>
      <c r="AMQ96" s="112"/>
      <c r="AMR96" s="112"/>
      <c r="AMS96" s="112"/>
      <c r="AMT96" s="112"/>
      <c r="AMU96" s="112"/>
      <c r="AMV96" s="112"/>
      <c r="AMW96" s="112"/>
      <c r="AMX96" s="112"/>
      <c r="AMY96" s="112"/>
      <c r="AMZ96" s="112"/>
      <c r="ANA96" s="112"/>
      <c r="ANB96" s="112"/>
      <c r="ANC96" s="112"/>
      <c r="AND96" s="112"/>
      <c r="ANE96" s="112"/>
      <c r="ANF96" s="112"/>
      <c r="ANG96" s="112"/>
      <c r="ANH96" s="112"/>
      <c r="ANI96" s="112"/>
      <c r="ANJ96" s="112"/>
      <c r="ANK96" s="112"/>
      <c r="ANL96" s="112"/>
      <c r="ANM96" s="112"/>
      <c r="ANN96" s="112"/>
      <c r="ANO96" s="112"/>
      <c r="ANP96" s="112"/>
      <c r="ANQ96" s="112"/>
      <c r="ANR96" s="112"/>
      <c r="ANS96" s="112"/>
      <c r="ANT96" s="112"/>
      <c r="ANU96" s="112"/>
      <c r="ANV96" s="112"/>
      <c r="ANW96" s="112"/>
      <c r="ANX96" s="112"/>
      <c r="ANY96" s="112"/>
      <c r="ANZ96" s="112"/>
      <c r="AOA96" s="112"/>
      <c r="AOB96" s="112"/>
      <c r="AOC96" s="112"/>
      <c r="AOD96" s="112"/>
      <c r="AOE96" s="112"/>
      <c r="AOF96" s="112"/>
      <c r="AOG96" s="112"/>
      <c r="AOH96" s="112"/>
      <c r="AOI96" s="112"/>
      <c r="AOJ96" s="112"/>
      <c r="AOK96" s="112"/>
      <c r="AOL96" s="112"/>
      <c r="AOM96" s="112"/>
      <c r="AON96" s="112"/>
      <c r="AOO96" s="112"/>
      <c r="AOP96" s="112"/>
      <c r="AOQ96" s="112"/>
      <c r="AOR96" s="112"/>
      <c r="AOS96" s="112"/>
      <c r="AOT96" s="112"/>
      <c r="AOU96" s="112"/>
      <c r="AOV96" s="112"/>
      <c r="AOW96" s="112"/>
      <c r="AOX96" s="112"/>
      <c r="AOY96" s="112"/>
      <c r="AOZ96" s="112"/>
      <c r="APA96" s="112"/>
      <c r="APB96" s="112"/>
      <c r="APC96" s="112"/>
      <c r="APD96" s="112"/>
      <c r="APE96" s="112"/>
      <c r="APF96" s="112"/>
      <c r="APG96" s="112"/>
      <c r="APH96" s="112"/>
      <c r="API96" s="112"/>
      <c r="APJ96" s="112"/>
      <c r="APK96" s="112"/>
      <c r="APL96" s="112"/>
      <c r="APM96" s="112"/>
      <c r="APN96" s="112"/>
      <c r="APO96" s="112"/>
      <c r="APP96" s="112"/>
      <c r="APQ96" s="112"/>
      <c r="APR96" s="112"/>
      <c r="APS96" s="112"/>
      <c r="APT96" s="112"/>
      <c r="APU96" s="112"/>
      <c r="APV96" s="112"/>
      <c r="APW96" s="112"/>
      <c r="APX96" s="112"/>
      <c r="APY96" s="112"/>
      <c r="APZ96" s="112"/>
      <c r="AQA96" s="112"/>
      <c r="AQB96" s="112"/>
      <c r="AQC96" s="112"/>
      <c r="AQD96" s="112"/>
      <c r="AQE96" s="112"/>
      <c r="AQF96" s="112"/>
      <c r="AQG96" s="112"/>
      <c r="AQH96" s="112"/>
      <c r="AQI96" s="112"/>
      <c r="AQJ96" s="112"/>
      <c r="AQK96" s="112"/>
      <c r="AQL96" s="112"/>
      <c r="AQM96" s="112"/>
      <c r="AQN96" s="112"/>
      <c r="AQO96" s="112"/>
      <c r="AQP96" s="112"/>
      <c r="AQQ96" s="112"/>
      <c r="AQR96" s="112"/>
      <c r="AQS96" s="112"/>
      <c r="AQT96" s="112"/>
      <c r="AQU96" s="112"/>
      <c r="AQV96" s="112"/>
      <c r="AQW96" s="112"/>
      <c r="AQX96" s="112"/>
      <c r="AQY96" s="112"/>
      <c r="AQZ96" s="112"/>
      <c r="ARA96" s="112"/>
      <c r="ARB96" s="112"/>
      <c r="ARC96" s="112"/>
      <c r="ARD96" s="112"/>
      <c r="ARE96" s="112"/>
      <c r="ARF96" s="112"/>
      <c r="ARG96" s="112"/>
      <c r="ARH96" s="112"/>
      <c r="ARI96" s="112"/>
      <c r="ARJ96" s="112"/>
      <c r="ARK96" s="112"/>
      <c r="ARL96" s="112"/>
      <c r="ARM96" s="112"/>
      <c r="ARN96" s="112"/>
      <c r="ARO96" s="112"/>
      <c r="ARP96" s="112"/>
      <c r="ARQ96" s="112"/>
      <c r="ARR96" s="112"/>
      <c r="ARS96" s="112"/>
      <c r="ART96" s="112"/>
      <c r="ARU96" s="112"/>
      <c r="ARV96" s="112"/>
      <c r="ARW96" s="112"/>
      <c r="ARX96" s="112"/>
      <c r="ARY96" s="112"/>
      <c r="ARZ96" s="112"/>
      <c r="ASA96" s="112"/>
      <c r="ASB96" s="112"/>
      <c r="ASC96" s="112"/>
      <c r="ASD96" s="112"/>
      <c r="ASE96" s="112"/>
      <c r="ASF96" s="112"/>
      <c r="ASG96" s="112"/>
      <c r="ASH96" s="112"/>
      <c r="ASI96" s="112"/>
      <c r="ASJ96" s="112"/>
      <c r="ASK96" s="112"/>
      <c r="ASL96" s="112"/>
      <c r="ASM96" s="112"/>
      <c r="ASN96" s="112"/>
      <c r="ASO96" s="112"/>
      <c r="ASP96" s="112"/>
      <c r="ASQ96" s="112"/>
      <c r="ASR96" s="112"/>
      <c r="ASS96" s="112"/>
      <c r="AST96" s="112"/>
      <c r="ASU96" s="112"/>
      <c r="ASV96" s="112"/>
      <c r="ASW96" s="112"/>
      <c r="ASX96" s="112"/>
      <c r="ASY96" s="112"/>
      <c r="ASZ96" s="112"/>
      <c r="ATA96" s="112"/>
      <c r="ATB96" s="112"/>
      <c r="ATC96" s="112"/>
      <c r="ATD96" s="112"/>
      <c r="ATE96" s="112"/>
      <c r="ATF96" s="112"/>
      <c r="ATG96" s="112"/>
      <c r="ATH96" s="112"/>
      <c r="ATI96" s="112"/>
      <c r="ATJ96" s="112"/>
      <c r="ATK96" s="112"/>
      <c r="ATL96" s="112"/>
      <c r="ATM96" s="112"/>
      <c r="ATN96" s="112"/>
      <c r="ATO96" s="112"/>
      <c r="ATP96" s="112"/>
      <c r="ATQ96" s="112"/>
      <c r="ATR96" s="112"/>
      <c r="ATS96" s="112"/>
      <c r="ATT96" s="112"/>
      <c r="ATU96" s="112"/>
      <c r="ATV96" s="112"/>
      <c r="ATW96" s="112"/>
      <c r="ATX96" s="112"/>
      <c r="ATY96" s="112"/>
      <c r="ATZ96" s="112"/>
      <c r="AUA96" s="112"/>
      <c r="AUB96" s="112"/>
      <c r="AUC96" s="112"/>
      <c r="AUD96" s="112"/>
      <c r="AUE96" s="112"/>
      <c r="AUF96" s="112"/>
      <c r="AUG96" s="112"/>
      <c r="AUH96" s="112"/>
      <c r="AUI96" s="112"/>
      <c r="AUJ96" s="112"/>
      <c r="AUK96" s="112"/>
      <c r="AUL96" s="112"/>
      <c r="AUM96" s="112"/>
      <c r="AUN96" s="112"/>
      <c r="AUO96" s="112"/>
      <c r="AUP96" s="112"/>
      <c r="AUQ96" s="112"/>
      <c r="AUR96" s="112"/>
      <c r="AUS96" s="112"/>
      <c r="AUT96" s="112"/>
      <c r="AUU96" s="112"/>
      <c r="AUV96" s="112"/>
      <c r="AUW96" s="112"/>
      <c r="AUX96" s="112"/>
      <c r="AUY96" s="112"/>
      <c r="AUZ96" s="112"/>
      <c r="AVA96" s="112"/>
      <c r="AVB96" s="112"/>
      <c r="AVC96" s="112"/>
      <c r="AVD96" s="112"/>
      <c r="AVE96" s="112"/>
      <c r="AVF96" s="112"/>
      <c r="AVG96" s="112"/>
      <c r="AVH96" s="112"/>
      <c r="AVI96" s="112"/>
      <c r="AVJ96" s="112"/>
      <c r="AVK96" s="112"/>
      <c r="AVL96" s="112"/>
      <c r="AVM96" s="112"/>
      <c r="AVN96" s="112"/>
      <c r="AVO96" s="112"/>
      <c r="AVP96" s="112"/>
      <c r="AVQ96" s="112"/>
      <c r="AVR96" s="112"/>
      <c r="AVS96" s="112"/>
      <c r="AVT96" s="112"/>
      <c r="AVU96" s="112"/>
      <c r="AVV96" s="112"/>
      <c r="AVW96" s="112"/>
      <c r="AVX96" s="112"/>
      <c r="AVY96" s="112"/>
      <c r="AVZ96" s="112"/>
      <c r="AWA96" s="112"/>
      <c r="AWB96" s="112"/>
      <c r="AWC96" s="112"/>
      <c r="AWD96" s="112"/>
      <c r="AWE96" s="112"/>
      <c r="AWF96" s="112"/>
      <c r="AWG96" s="112"/>
      <c r="AWH96" s="112"/>
      <c r="AWI96" s="112"/>
      <c r="AWJ96" s="112"/>
      <c r="AWK96" s="112"/>
      <c r="AWL96" s="112"/>
      <c r="AWM96" s="112"/>
      <c r="AWN96" s="112"/>
      <c r="AWO96" s="112"/>
      <c r="AWP96" s="112"/>
      <c r="AWQ96" s="112"/>
      <c r="AWR96" s="112"/>
      <c r="AWS96" s="112"/>
      <c r="AWT96" s="112"/>
      <c r="AWU96" s="112"/>
      <c r="AWV96" s="112"/>
      <c r="AWW96" s="112"/>
      <c r="AWX96" s="112"/>
      <c r="AWY96" s="112"/>
      <c r="AWZ96" s="112"/>
      <c r="AXA96" s="112"/>
      <c r="AXB96" s="112"/>
      <c r="AXC96" s="112"/>
      <c r="AXD96" s="112"/>
      <c r="AXE96" s="112"/>
      <c r="AXF96" s="112"/>
      <c r="AXG96" s="112"/>
      <c r="AXH96" s="112"/>
      <c r="AXI96" s="112"/>
      <c r="AXJ96" s="112"/>
      <c r="AXK96" s="112"/>
      <c r="AXL96" s="112"/>
      <c r="AXM96" s="112"/>
      <c r="AXN96" s="112"/>
      <c r="AXO96" s="112"/>
      <c r="AXP96" s="112"/>
      <c r="AXQ96" s="112"/>
      <c r="AXR96" s="112"/>
      <c r="AXS96" s="112"/>
      <c r="AXT96" s="112"/>
      <c r="AXU96" s="112"/>
      <c r="AXV96" s="112"/>
      <c r="AXW96" s="112"/>
      <c r="AXX96" s="112"/>
      <c r="AXY96" s="112"/>
      <c r="AXZ96" s="112"/>
      <c r="AYA96" s="112"/>
      <c r="AYB96" s="112"/>
      <c r="AYC96" s="112"/>
      <c r="AYD96" s="112"/>
      <c r="AYE96" s="112"/>
      <c r="AYF96" s="112"/>
      <c r="AYG96" s="112"/>
      <c r="AYH96" s="112"/>
      <c r="AYI96" s="112"/>
      <c r="AYJ96" s="112"/>
      <c r="AYK96" s="112"/>
      <c r="AYL96" s="112"/>
      <c r="AYM96" s="112"/>
      <c r="AYN96" s="112"/>
      <c r="AYO96" s="112"/>
      <c r="AYP96" s="112"/>
      <c r="AYQ96" s="112"/>
      <c r="AYR96" s="112"/>
      <c r="AYS96" s="112"/>
      <c r="AYT96" s="112"/>
      <c r="AYU96" s="112"/>
      <c r="AYV96" s="112"/>
      <c r="AYW96" s="112"/>
      <c r="AYX96" s="112"/>
      <c r="AYY96" s="112"/>
      <c r="AYZ96" s="112"/>
      <c r="AZA96" s="112"/>
      <c r="AZB96" s="112"/>
      <c r="AZC96" s="112"/>
      <c r="AZD96" s="112"/>
      <c r="AZE96" s="112"/>
      <c r="AZF96" s="112"/>
      <c r="AZG96" s="112"/>
      <c r="AZH96" s="112"/>
      <c r="AZI96" s="112"/>
      <c r="AZJ96" s="112"/>
      <c r="AZK96" s="112"/>
      <c r="AZL96" s="112"/>
      <c r="AZM96" s="112"/>
      <c r="AZN96" s="112"/>
      <c r="AZO96" s="112"/>
      <c r="AZP96" s="112"/>
      <c r="AZQ96" s="112"/>
      <c r="AZR96" s="112"/>
      <c r="AZS96" s="112"/>
      <c r="AZT96" s="112"/>
      <c r="AZU96" s="112"/>
      <c r="AZV96" s="112"/>
      <c r="AZW96" s="112"/>
      <c r="AZX96" s="112"/>
      <c r="AZY96" s="112"/>
      <c r="AZZ96" s="112"/>
      <c r="BAA96" s="112"/>
      <c r="BAB96" s="112"/>
      <c r="BAC96" s="112"/>
      <c r="BAD96" s="112"/>
      <c r="BAE96" s="112"/>
      <c r="BAF96" s="112"/>
      <c r="BAG96" s="112"/>
      <c r="BAH96" s="112"/>
      <c r="BAI96" s="112"/>
      <c r="BAJ96" s="112"/>
      <c r="BAK96" s="112"/>
      <c r="BAL96" s="112"/>
      <c r="BAM96" s="112"/>
      <c r="BAN96" s="112"/>
      <c r="BAO96" s="112"/>
      <c r="BAP96" s="112"/>
      <c r="BAQ96" s="112"/>
      <c r="BAR96" s="112"/>
      <c r="BAS96" s="112"/>
      <c r="BAT96" s="112"/>
      <c r="BAU96" s="112"/>
      <c r="BAV96" s="112"/>
    </row>
    <row r="97" spans="1:1400" ht="27" customHeight="1">
      <c r="A97" s="202">
        <v>1</v>
      </c>
      <c r="B97" s="203" t="s">
        <v>204</v>
      </c>
      <c r="C97" s="204"/>
      <c r="D97" s="205" t="s">
        <v>205</v>
      </c>
      <c r="E97" s="206">
        <v>100000000</v>
      </c>
      <c r="F97" s="207" t="s">
        <v>30</v>
      </c>
      <c r="G97" s="208">
        <f t="shared" si="8"/>
        <v>5</v>
      </c>
      <c r="H97" s="208">
        <v>5</v>
      </c>
      <c r="I97" s="208">
        <v>66000000</v>
      </c>
      <c r="J97" s="219">
        <f t="shared" si="6"/>
        <v>66</v>
      </c>
      <c r="K97" s="219">
        <f t="shared" si="7"/>
        <v>66</v>
      </c>
      <c r="L97" s="219">
        <f t="shared" si="9"/>
        <v>-61</v>
      </c>
      <c r="M97" s="220">
        <f t="shared" si="10"/>
        <v>34000000</v>
      </c>
      <c r="N97" s="219">
        <f t="shared" si="11"/>
        <v>34</v>
      </c>
      <c r="O97" s="219"/>
      <c r="P97" s="221"/>
      <c r="Q97" s="219"/>
    </row>
    <row r="98" spans="1:1400" s="112" customFormat="1" ht="34.5" customHeight="1">
      <c r="A98" s="129" t="s">
        <v>206</v>
      </c>
      <c r="B98" s="130" t="s">
        <v>207</v>
      </c>
      <c r="C98" s="184"/>
      <c r="D98" s="185" t="s">
        <v>208</v>
      </c>
      <c r="E98" s="131">
        <f>E99</f>
        <v>5101900000</v>
      </c>
      <c r="F98" s="132" t="s">
        <v>30</v>
      </c>
      <c r="G98" s="133">
        <f t="shared" si="8"/>
        <v>5</v>
      </c>
      <c r="H98" s="133">
        <v>5</v>
      </c>
      <c r="I98" s="133">
        <f>SUM(I99)</f>
        <v>76680000</v>
      </c>
      <c r="J98" s="163">
        <f t="shared" si="6"/>
        <v>1.5029694819577</v>
      </c>
      <c r="K98" s="163">
        <f t="shared" si="7"/>
        <v>1.5029694819577</v>
      </c>
      <c r="L98" s="163">
        <f t="shared" si="9"/>
        <v>3.4970305180422998</v>
      </c>
      <c r="M98" s="164">
        <f t="shared" si="10"/>
        <v>5025220000</v>
      </c>
      <c r="N98" s="163">
        <f t="shared" si="11"/>
        <v>98.497030518042294</v>
      </c>
      <c r="O98" s="163"/>
      <c r="P98" s="165"/>
      <c r="Q98" s="163"/>
    </row>
    <row r="99" spans="1:1400" s="114" customFormat="1" ht="62.25" customHeight="1">
      <c r="A99" s="134" t="s">
        <v>31</v>
      </c>
      <c r="B99" s="135" t="s">
        <v>209</v>
      </c>
      <c r="C99" s="154"/>
      <c r="D99" s="155" t="s">
        <v>210</v>
      </c>
      <c r="E99" s="136">
        <f>SUM(E100:E101)</f>
        <v>5101900000</v>
      </c>
      <c r="F99" s="137" t="s">
        <v>30</v>
      </c>
      <c r="G99" s="138">
        <f t="shared" si="8"/>
        <v>5</v>
      </c>
      <c r="H99" s="138">
        <v>5</v>
      </c>
      <c r="I99" s="138">
        <f>SUM(I100:I101)</f>
        <v>76680000</v>
      </c>
      <c r="J99" s="176">
        <f t="shared" si="6"/>
        <v>1.5029694819577</v>
      </c>
      <c r="K99" s="176">
        <f t="shared" si="7"/>
        <v>1.5029694819577</v>
      </c>
      <c r="L99" s="176">
        <f t="shared" si="9"/>
        <v>3.4970305180422998</v>
      </c>
      <c r="M99" s="177">
        <f t="shared" si="10"/>
        <v>5025220000</v>
      </c>
      <c r="N99" s="176">
        <f t="shared" si="11"/>
        <v>98.497030518042294</v>
      </c>
      <c r="O99" s="176"/>
      <c r="P99" s="166"/>
      <c r="Q99" s="176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12"/>
      <c r="AG99" s="112"/>
      <c r="AH99" s="112"/>
      <c r="AI99" s="112"/>
      <c r="AJ99" s="112"/>
      <c r="AK99" s="112"/>
      <c r="AL99" s="112"/>
      <c r="AM99" s="112"/>
      <c r="AN99" s="112"/>
      <c r="AO99" s="112"/>
      <c r="AP99" s="112"/>
      <c r="AQ99" s="112"/>
      <c r="AR99" s="112"/>
      <c r="AS99" s="112"/>
      <c r="AT99" s="112"/>
      <c r="AU99" s="112"/>
      <c r="AV99" s="112"/>
      <c r="AW99" s="112"/>
      <c r="AX99" s="112"/>
      <c r="AY99" s="112"/>
      <c r="AZ99" s="112"/>
      <c r="BA99" s="112"/>
      <c r="BB99" s="112"/>
      <c r="BC99" s="112"/>
      <c r="BD99" s="112"/>
      <c r="BE99" s="112"/>
      <c r="BF99" s="112"/>
      <c r="BG99" s="112"/>
      <c r="BH99" s="112"/>
      <c r="BI99" s="112"/>
      <c r="BJ99" s="112"/>
      <c r="BK99" s="112"/>
      <c r="BL99" s="112"/>
      <c r="BM99" s="112"/>
      <c r="BN99" s="112"/>
      <c r="BO99" s="112"/>
      <c r="BP99" s="112"/>
      <c r="BQ99" s="112"/>
      <c r="BR99" s="112"/>
      <c r="BS99" s="112"/>
      <c r="BT99" s="112"/>
      <c r="BU99" s="112"/>
      <c r="BV99" s="112"/>
      <c r="BW99" s="112"/>
      <c r="BX99" s="112"/>
      <c r="BY99" s="112"/>
      <c r="BZ99" s="112"/>
      <c r="CA99" s="112"/>
      <c r="CB99" s="112"/>
      <c r="CC99" s="112"/>
      <c r="CD99" s="112"/>
      <c r="CE99" s="112"/>
      <c r="CF99" s="112"/>
      <c r="CG99" s="112"/>
      <c r="CH99" s="112"/>
      <c r="CI99" s="112"/>
      <c r="CJ99" s="112"/>
      <c r="CK99" s="112"/>
      <c r="CL99" s="112"/>
      <c r="CM99" s="112"/>
      <c r="CN99" s="112"/>
      <c r="CO99" s="112"/>
      <c r="CP99" s="112"/>
      <c r="CQ99" s="112"/>
      <c r="CR99" s="112"/>
      <c r="CS99" s="112"/>
      <c r="CT99" s="112"/>
      <c r="CU99" s="112"/>
      <c r="CV99" s="112"/>
      <c r="CW99" s="112"/>
      <c r="CX99" s="112"/>
      <c r="CY99" s="112"/>
      <c r="CZ99" s="112"/>
      <c r="DA99" s="112"/>
      <c r="DB99" s="112"/>
      <c r="DC99" s="112"/>
      <c r="DD99" s="112"/>
      <c r="DE99" s="112"/>
      <c r="DF99" s="112"/>
      <c r="DG99" s="112"/>
      <c r="DH99" s="112"/>
      <c r="DI99" s="112"/>
      <c r="DJ99" s="112"/>
      <c r="DK99" s="112"/>
      <c r="DL99" s="112"/>
      <c r="DM99" s="112"/>
      <c r="DN99" s="112"/>
      <c r="DO99" s="112"/>
      <c r="DP99" s="112"/>
      <c r="DQ99" s="112"/>
      <c r="DR99" s="112"/>
      <c r="DS99" s="112"/>
      <c r="DT99" s="112"/>
      <c r="DU99" s="112"/>
      <c r="DV99" s="112"/>
      <c r="DW99" s="112"/>
      <c r="DX99" s="112"/>
      <c r="DY99" s="112"/>
      <c r="DZ99" s="112"/>
      <c r="EA99" s="112"/>
      <c r="EB99" s="112"/>
      <c r="EC99" s="112"/>
      <c r="ED99" s="112"/>
      <c r="EE99" s="112"/>
      <c r="EF99" s="112"/>
      <c r="EG99" s="112"/>
      <c r="EH99" s="112"/>
      <c r="EI99" s="112"/>
      <c r="EJ99" s="112"/>
      <c r="EK99" s="112"/>
      <c r="EL99" s="112"/>
      <c r="EM99" s="112"/>
      <c r="EN99" s="112"/>
      <c r="EO99" s="112"/>
      <c r="EP99" s="112"/>
      <c r="EQ99" s="112"/>
      <c r="ER99" s="112"/>
      <c r="ES99" s="112"/>
      <c r="ET99" s="112"/>
      <c r="EU99" s="112"/>
      <c r="EV99" s="112"/>
      <c r="EW99" s="112"/>
      <c r="EX99" s="112"/>
      <c r="EY99" s="112"/>
      <c r="EZ99" s="112"/>
      <c r="FA99" s="112"/>
      <c r="FB99" s="112"/>
      <c r="FC99" s="112"/>
      <c r="FD99" s="112"/>
      <c r="FE99" s="112"/>
      <c r="FF99" s="112"/>
      <c r="FG99" s="112"/>
      <c r="FH99" s="112"/>
      <c r="FI99" s="112"/>
      <c r="FJ99" s="112"/>
      <c r="FK99" s="112"/>
      <c r="FL99" s="112"/>
      <c r="FM99" s="112"/>
      <c r="FN99" s="112"/>
      <c r="FO99" s="112"/>
      <c r="FP99" s="112"/>
      <c r="FQ99" s="112"/>
      <c r="FR99" s="112"/>
      <c r="FS99" s="112"/>
      <c r="FT99" s="112"/>
      <c r="FU99" s="112"/>
      <c r="FV99" s="112"/>
      <c r="FW99" s="112"/>
      <c r="FX99" s="112"/>
      <c r="FY99" s="112"/>
      <c r="FZ99" s="112"/>
      <c r="GA99" s="112"/>
      <c r="GB99" s="112"/>
      <c r="GC99" s="112"/>
      <c r="GD99" s="112"/>
      <c r="GE99" s="112"/>
      <c r="GF99" s="112"/>
      <c r="GG99" s="112"/>
      <c r="GH99" s="112"/>
      <c r="GI99" s="112"/>
      <c r="GJ99" s="112"/>
      <c r="GK99" s="112"/>
      <c r="GL99" s="112"/>
      <c r="GM99" s="112"/>
      <c r="GN99" s="112"/>
      <c r="GO99" s="112"/>
      <c r="GP99" s="112"/>
      <c r="GQ99" s="112"/>
      <c r="GR99" s="112"/>
      <c r="GS99" s="112"/>
      <c r="GT99" s="112"/>
      <c r="GU99" s="112"/>
      <c r="GV99" s="112"/>
      <c r="GW99" s="112"/>
      <c r="GX99" s="112"/>
      <c r="GY99" s="112"/>
      <c r="GZ99" s="112"/>
      <c r="HA99" s="112"/>
      <c r="HB99" s="112"/>
      <c r="HC99" s="112"/>
      <c r="HD99" s="112"/>
      <c r="HE99" s="112"/>
      <c r="HF99" s="112"/>
      <c r="HG99" s="112"/>
      <c r="HH99" s="112"/>
      <c r="HI99" s="112"/>
      <c r="HJ99" s="112"/>
      <c r="HK99" s="112"/>
      <c r="HL99" s="112"/>
      <c r="HM99" s="112"/>
      <c r="HN99" s="112"/>
      <c r="HO99" s="112"/>
      <c r="HP99" s="112"/>
      <c r="HQ99" s="112"/>
      <c r="HR99" s="112"/>
      <c r="HS99" s="112"/>
      <c r="HT99" s="112"/>
      <c r="HU99" s="112"/>
      <c r="HV99" s="112"/>
      <c r="HW99" s="112"/>
      <c r="HX99" s="112"/>
      <c r="HY99" s="112"/>
      <c r="HZ99" s="112"/>
      <c r="IA99" s="112"/>
      <c r="IB99" s="112"/>
      <c r="IC99" s="112"/>
      <c r="ID99" s="112"/>
      <c r="IE99" s="112"/>
      <c r="IF99" s="112"/>
      <c r="IG99" s="112"/>
      <c r="IH99" s="112"/>
      <c r="II99" s="112"/>
      <c r="IJ99" s="112"/>
      <c r="IK99" s="112"/>
      <c r="IL99" s="112"/>
      <c r="IM99" s="112"/>
      <c r="IN99" s="112"/>
      <c r="IO99" s="112"/>
      <c r="IP99" s="112"/>
      <c r="IQ99" s="112"/>
      <c r="IR99" s="112"/>
      <c r="IS99" s="112"/>
      <c r="IT99" s="112"/>
      <c r="IU99" s="112"/>
      <c r="IV99" s="112"/>
      <c r="IW99" s="112"/>
      <c r="IX99" s="112"/>
      <c r="IY99" s="112"/>
      <c r="IZ99" s="112"/>
      <c r="JA99" s="112"/>
      <c r="JB99" s="112"/>
      <c r="JC99" s="112"/>
      <c r="JD99" s="112"/>
      <c r="JE99" s="112"/>
      <c r="JF99" s="112"/>
      <c r="JG99" s="112"/>
      <c r="JH99" s="112"/>
      <c r="JI99" s="112"/>
      <c r="JJ99" s="112"/>
      <c r="JK99" s="112"/>
      <c r="JL99" s="112"/>
      <c r="JM99" s="112"/>
      <c r="JN99" s="112"/>
      <c r="JO99" s="112"/>
      <c r="JP99" s="112"/>
      <c r="JQ99" s="112"/>
      <c r="JR99" s="112"/>
      <c r="JS99" s="112"/>
      <c r="JT99" s="112"/>
      <c r="JU99" s="112"/>
      <c r="JV99" s="112"/>
      <c r="JW99" s="112"/>
      <c r="JX99" s="112"/>
      <c r="JY99" s="112"/>
      <c r="JZ99" s="112"/>
      <c r="KA99" s="112"/>
      <c r="KB99" s="112"/>
      <c r="KC99" s="112"/>
      <c r="KD99" s="112"/>
      <c r="KE99" s="112"/>
      <c r="KF99" s="112"/>
      <c r="KG99" s="112"/>
      <c r="KH99" s="112"/>
      <c r="KI99" s="112"/>
      <c r="KJ99" s="112"/>
      <c r="KK99" s="112"/>
      <c r="KL99" s="112"/>
      <c r="KM99" s="112"/>
      <c r="KN99" s="112"/>
      <c r="KO99" s="112"/>
      <c r="KP99" s="112"/>
      <c r="KQ99" s="112"/>
      <c r="KR99" s="112"/>
      <c r="KS99" s="112"/>
      <c r="KT99" s="112"/>
      <c r="KU99" s="112"/>
      <c r="KV99" s="112"/>
      <c r="KW99" s="112"/>
      <c r="KX99" s="112"/>
      <c r="KY99" s="112"/>
      <c r="KZ99" s="112"/>
      <c r="LA99" s="112"/>
      <c r="LB99" s="112"/>
      <c r="LC99" s="112"/>
      <c r="LD99" s="112"/>
      <c r="LE99" s="112"/>
      <c r="LF99" s="112"/>
      <c r="LG99" s="112"/>
      <c r="LH99" s="112"/>
      <c r="LI99" s="112"/>
      <c r="LJ99" s="112"/>
      <c r="LK99" s="112"/>
      <c r="LL99" s="112"/>
      <c r="LM99" s="112"/>
      <c r="LN99" s="112"/>
      <c r="LO99" s="112"/>
      <c r="LP99" s="112"/>
      <c r="LQ99" s="112"/>
      <c r="LR99" s="112"/>
      <c r="LS99" s="112"/>
      <c r="LT99" s="112"/>
      <c r="LU99" s="112"/>
      <c r="LV99" s="112"/>
      <c r="LW99" s="112"/>
      <c r="LX99" s="112"/>
      <c r="LY99" s="112"/>
      <c r="LZ99" s="112"/>
      <c r="MA99" s="112"/>
      <c r="MB99" s="112"/>
      <c r="MC99" s="112"/>
      <c r="MD99" s="112"/>
      <c r="ME99" s="112"/>
      <c r="MF99" s="112"/>
      <c r="MG99" s="112"/>
      <c r="MH99" s="112"/>
      <c r="MI99" s="112"/>
      <c r="MJ99" s="112"/>
      <c r="MK99" s="112"/>
      <c r="ML99" s="112"/>
      <c r="MM99" s="112"/>
      <c r="MN99" s="112"/>
      <c r="MO99" s="112"/>
      <c r="MP99" s="112"/>
      <c r="MQ99" s="112"/>
      <c r="MR99" s="112"/>
      <c r="MS99" s="112"/>
      <c r="MT99" s="112"/>
      <c r="MU99" s="112"/>
      <c r="MV99" s="112"/>
      <c r="MW99" s="112"/>
      <c r="MX99" s="112"/>
      <c r="MY99" s="112"/>
      <c r="MZ99" s="112"/>
      <c r="NA99" s="112"/>
      <c r="NB99" s="112"/>
      <c r="NC99" s="112"/>
      <c r="ND99" s="112"/>
      <c r="NE99" s="112"/>
      <c r="NF99" s="112"/>
      <c r="NG99" s="112"/>
      <c r="NH99" s="112"/>
      <c r="NI99" s="112"/>
      <c r="NJ99" s="112"/>
      <c r="NK99" s="112"/>
      <c r="NL99" s="112"/>
      <c r="NM99" s="112"/>
      <c r="NN99" s="112"/>
      <c r="NO99" s="112"/>
      <c r="NP99" s="112"/>
      <c r="NQ99" s="112"/>
      <c r="NR99" s="112"/>
      <c r="NS99" s="112"/>
      <c r="NT99" s="112"/>
      <c r="NU99" s="112"/>
      <c r="NV99" s="112"/>
      <c r="NW99" s="112"/>
      <c r="NX99" s="112"/>
      <c r="NY99" s="112"/>
      <c r="NZ99" s="112"/>
      <c r="OA99" s="112"/>
      <c r="OB99" s="112"/>
      <c r="OC99" s="112"/>
      <c r="OD99" s="112"/>
      <c r="OE99" s="112"/>
      <c r="OF99" s="112"/>
      <c r="OG99" s="112"/>
      <c r="OH99" s="112"/>
      <c r="OI99" s="112"/>
      <c r="OJ99" s="112"/>
      <c r="OK99" s="112"/>
      <c r="OL99" s="112"/>
      <c r="OM99" s="112"/>
      <c r="ON99" s="112"/>
      <c r="OO99" s="112"/>
      <c r="OP99" s="112"/>
      <c r="OQ99" s="112"/>
      <c r="OR99" s="112"/>
      <c r="OS99" s="112"/>
      <c r="OT99" s="112"/>
      <c r="OU99" s="112"/>
      <c r="OV99" s="112"/>
      <c r="OW99" s="112"/>
      <c r="OX99" s="112"/>
      <c r="OY99" s="112"/>
      <c r="OZ99" s="112"/>
      <c r="PA99" s="112"/>
      <c r="PB99" s="112"/>
      <c r="PC99" s="112"/>
      <c r="PD99" s="112"/>
      <c r="PE99" s="112"/>
      <c r="PF99" s="112"/>
      <c r="PG99" s="112"/>
      <c r="PH99" s="112"/>
      <c r="PI99" s="112"/>
      <c r="PJ99" s="112"/>
      <c r="PK99" s="112"/>
      <c r="PL99" s="112"/>
      <c r="PM99" s="112"/>
      <c r="PN99" s="112"/>
      <c r="PO99" s="112"/>
      <c r="PP99" s="112"/>
      <c r="PQ99" s="112"/>
      <c r="PR99" s="112"/>
      <c r="PS99" s="112"/>
      <c r="PT99" s="112"/>
      <c r="PU99" s="112"/>
      <c r="PV99" s="112"/>
      <c r="PW99" s="112"/>
      <c r="PX99" s="112"/>
      <c r="PY99" s="112"/>
      <c r="PZ99" s="112"/>
      <c r="QA99" s="112"/>
      <c r="QB99" s="112"/>
      <c r="QC99" s="112"/>
      <c r="QD99" s="112"/>
      <c r="QE99" s="112"/>
      <c r="QF99" s="112"/>
      <c r="QG99" s="112"/>
      <c r="QH99" s="112"/>
      <c r="QI99" s="112"/>
      <c r="QJ99" s="112"/>
      <c r="QK99" s="112"/>
      <c r="QL99" s="112"/>
      <c r="QM99" s="112"/>
      <c r="QN99" s="112"/>
      <c r="QO99" s="112"/>
      <c r="QP99" s="112"/>
      <c r="QQ99" s="112"/>
      <c r="QR99" s="112"/>
      <c r="QS99" s="112"/>
      <c r="QT99" s="112"/>
      <c r="QU99" s="112"/>
      <c r="QV99" s="112"/>
      <c r="QW99" s="112"/>
      <c r="QX99" s="112"/>
      <c r="QY99" s="112"/>
      <c r="QZ99" s="112"/>
      <c r="RA99" s="112"/>
      <c r="RB99" s="112"/>
      <c r="RC99" s="112"/>
      <c r="RD99" s="112"/>
      <c r="RE99" s="112"/>
      <c r="RF99" s="112"/>
      <c r="RG99" s="112"/>
      <c r="RH99" s="112"/>
      <c r="RI99" s="112"/>
      <c r="RJ99" s="112"/>
      <c r="RK99" s="112"/>
      <c r="RL99" s="112"/>
      <c r="RM99" s="112"/>
      <c r="RN99" s="112"/>
      <c r="RO99" s="112"/>
      <c r="RP99" s="112"/>
      <c r="RQ99" s="112"/>
      <c r="RR99" s="112"/>
      <c r="RS99" s="112"/>
      <c r="RT99" s="112"/>
      <c r="RU99" s="112"/>
      <c r="RV99" s="112"/>
      <c r="RW99" s="112"/>
      <c r="RX99" s="112"/>
      <c r="RY99" s="112"/>
      <c r="RZ99" s="112"/>
      <c r="SA99" s="112"/>
      <c r="SB99" s="112"/>
      <c r="SC99" s="112"/>
      <c r="SD99" s="112"/>
      <c r="SE99" s="112"/>
      <c r="SF99" s="112"/>
      <c r="SG99" s="112"/>
      <c r="SH99" s="112"/>
      <c r="SI99" s="112"/>
      <c r="SJ99" s="112"/>
      <c r="SK99" s="112"/>
      <c r="SL99" s="112"/>
      <c r="SM99" s="112"/>
      <c r="SN99" s="112"/>
      <c r="SO99" s="112"/>
      <c r="SP99" s="112"/>
      <c r="SQ99" s="112"/>
      <c r="SR99" s="112"/>
      <c r="SS99" s="112"/>
      <c r="ST99" s="112"/>
      <c r="SU99" s="112"/>
      <c r="SV99" s="112"/>
      <c r="SW99" s="112"/>
      <c r="SX99" s="112"/>
      <c r="SY99" s="112"/>
      <c r="SZ99" s="112"/>
      <c r="TA99" s="112"/>
      <c r="TB99" s="112"/>
      <c r="TC99" s="112"/>
      <c r="TD99" s="112"/>
      <c r="TE99" s="112"/>
      <c r="TF99" s="112"/>
      <c r="TG99" s="112"/>
      <c r="TH99" s="112"/>
      <c r="TI99" s="112"/>
      <c r="TJ99" s="112"/>
      <c r="TK99" s="112"/>
      <c r="TL99" s="112"/>
      <c r="TM99" s="112"/>
      <c r="TN99" s="112"/>
      <c r="TO99" s="112"/>
      <c r="TP99" s="112"/>
      <c r="TQ99" s="112"/>
      <c r="TR99" s="112"/>
      <c r="TS99" s="112"/>
      <c r="TT99" s="112"/>
      <c r="TU99" s="112"/>
      <c r="TV99" s="112"/>
      <c r="TW99" s="112"/>
      <c r="TX99" s="112"/>
      <c r="TY99" s="112"/>
      <c r="TZ99" s="112"/>
      <c r="UA99" s="112"/>
      <c r="UB99" s="112"/>
      <c r="UC99" s="112"/>
      <c r="UD99" s="112"/>
      <c r="UE99" s="112"/>
      <c r="UF99" s="112"/>
      <c r="UG99" s="112"/>
      <c r="UH99" s="112"/>
      <c r="UI99" s="112"/>
      <c r="UJ99" s="112"/>
      <c r="UK99" s="112"/>
      <c r="UL99" s="112"/>
      <c r="UM99" s="112"/>
      <c r="UN99" s="112"/>
      <c r="UO99" s="112"/>
      <c r="UP99" s="112"/>
      <c r="UQ99" s="112"/>
      <c r="UR99" s="112"/>
      <c r="US99" s="112"/>
      <c r="UT99" s="112"/>
      <c r="UU99" s="112"/>
      <c r="UV99" s="112"/>
      <c r="UW99" s="112"/>
      <c r="UX99" s="112"/>
      <c r="UY99" s="112"/>
      <c r="UZ99" s="112"/>
      <c r="VA99" s="112"/>
      <c r="VB99" s="112"/>
      <c r="VC99" s="112"/>
      <c r="VD99" s="112"/>
      <c r="VE99" s="112"/>
      <c r="VF99" s="112"/>
      <c r="VG99" s="112"/>
      <c r="VH99" s="112"/>
      <c r="VI99" s="112"/>
      <c r="VJ99" s="112"/>
      <c r="VK99" s="112"/>
      <c r="VL99" s="112"/>
      <c r="VM99" s="112"/>
      <c r="VN99" s="112"/>
      <c r="VO99" s="112"/>
      <c r="VP99" s="112"/>
      <c r="VQ99" s="112"/>
      <c r="VR99" s="112"/>
      <c r="VS99" s="112"/>
      <c r="VT99" s="112"/>
      <c r="VU99" s="112"/>
      <c r="VV99" s="112"/>
      <c r="VW99" s="112"/>
      <c r="VX99" s="112"/>
      <c r="VY99" s="112"/>
      <c r="VZ99" s="112"/>
      <c r="WA99" s="112"/>
      <c r="WB99" s="112"/>
      <c r="WC99" s="112"/>
      <c r="WD99" s="112"/>
      <c r="WE99" s="112"/>
      <c r="WF99" s="112"/>
      <c r="WG99" s="112"/>
      <c r="WH99" s="112"/>
      <c r="WI99" s="112"/>
      <c r="WJ99" s="112"/>
      <c r="WK99" s="112"/>
      <c r="WL99" s="112"/>
      <c r="WM99" s="112"/>
      <c r="WN99" s="112"/>
      <c r="WO99" s="112"/>
      <c r="WP99" s="112"/>
      <c r="WQ99" s="112"/>
      <c r="WR99" s="112"/>
      <c r="WS99" s="112"/>
      <c r="WT99" s="112"/>
      <c r="WU99" s="112"/>
      <c r="WV99" s="112"/>
      <c r="WW99" s="112"/>
      <c r="WX99" s="112"/>
      <c r="WY99" s="112"/>
      <c r="WZ99" s="112"/>
      <c r="XA99" s="112"/>
      <c r="XB99" s="112"/>
      <c r="XC99" s="112"/>
      <c r="XD99" s="112"/>
      <c r="XE99" s="112"/>
      <c r="XF99" s="112"/>
      <c r="XG99" s="112"/>
      <c r="XH99" s="112"/>
      <c r="XI99" s="112"/>
      <c r="XJ99" s="112"/>
      <c r="XK99" s="112"/>
      <c r="XL99" s="112"/>
      <c r="XM99" s="112"/>
      <c r="XN99" s="112"/>
      <c r="XO99" s="112"/>
      <c r="XP99" s="112"/>
      <c r="XQ99" s="112"/>
      <c r="XR99" s="112"/>
      <c r="XS99" s="112"/>
      <c r="XT99" s="112"/>
      <c r="XU99" s="112"/>
      <c r="XV99" s="112"/>
      <c r="XW99" s="112"/>
      <c r="XX99" s="112"/>
      <c r="XY99" s="112"/>
      <c r="XZ99" s="112"/>
      <c r="YA99" s="112"/>
      <c r="YB99" s="112"/>
      <c r="YC99" s="112"/>
      <c r="YD99" s="112"/>
      <c r="YE99" s="112"/>
      <c r="YF99" s="112"/>
      <c r="YG99" s="112"/>
      <c r="YH99" s="112"/>
      <c r="YI99" s="112"/>
      <c r="YJ99" s="112"/>
      <c r="YK99" s="112"/>
      <c r="YL99" s="112"/>
      <c r="YM99" s="112"/>
      <c r="YN99" s="112"/>
      <c r="YO99" s="112"/>
      <c r="YP99" s="112"/>
      <c r="YQ99" s="112"/>
      <c r="YR99" s="112"/>
      <c r="YS99" s="112"/>
      <c r="YT99" s="112"/>
      <c r="YU99" s="112"/>
      <c r="YV99" s="112"/>
      <c r="YW99" s="112"/>
      <c r="YX99" s="112"/>
      <c r="YY99" s="112"/>
      <c r="YZ99" s="112"/>
      <c r="ZA99" s="112"/>
      <c r="ZB99" s="112"/>
      <c r="ZC99" s="112"/>
      <c r="ZD99" s="112"/>
      <c r="ZE99" s="112"/>
      <c r="ZF99" s="112"/>
      <c r="ZG99" s="112"/>
      <c r="ZH99" s="112"/>
      <c r="ZI99" s="112"/>
      <c r="ZJ99" s="112"/>
      <c r="ZK99" s="112"/>
      <c r="ZL99" s="112"/>
      <c r="ZM99" s="112"/>
      <c r="ZN99" s="112"/>
      <c r="ZO99" s="112"/>
      <c r="ZP99" s="112"/>
      <c r="ZQ99" s="112"/>
      <c r="ZR99" s="112"/>
      <c r="ZS99" s="112"/>
      <c r="ZT99" s="112"/>
      <c r="ZU99" s="112"/>
      <c r="ZV99" s="112"/>
      <c r="ZW99" s="112"/>
      <c r="ZX99" s="112"/>
      <c r="ZY99" s="112"/>
      <c r="ZZ99" s="112"/>
      <c r="AAA99" s="112"/>
      <c r="AAB99" s="112"/>
      <c r="AAC99" s="112"/>
      <c r="AAD99" s="112"/>
      <c r="AAE99" s="112"/>
      <c r="AAF99" s="112"/>
      <c r="AAG99" s="112"/>
      <c r="AAH99" s="112"/>
      <c r="AAI99" s="112"/>
      <c r="AAJ99" s="112"/>
      <c r="AAK99" s="112"/>
      <c r="AAL99" s="112"/>
      <c r="AAM99" s="112"/>
      <c r="AAN99" s="112"/>
      <c r="AAO99" s="112"/>
      <c r="AAP99" s="112"/>
      <c r="AAQ99" s="112"/>
      <c r="AAR99" s="112"/>
      <c r="AAS99" s="112"/>
      <c r="AAT99" s="112"/>
      <c r="AAU99" s="112"/>
      <c r="AAV99" s="112"/>
      <c r="AAW99" s="112"/>
      <c r="AAX99" s="112"/>
      <c r="AAY99" s="112"/>
      <c r="AAZ99" s="112"/>
      <c r="ABA99" s="112"/>
      <c r="ABB99" s="112"/>
      <c r="ABC99" s="112"/>
      <c r="ABD99" s="112"/>
      <c r="ABE99" s="112"/>
      <c r="ABF99" s="112"/>
      <c r="ABG99" s="112"/>
      <c r="ABH99" s="112"/>
      <c r="ABI99" s="112"/>
      <c r="ABJ99" s="112"/>
      <c r="ABK99" s="112"/>
      <c r="ABL99" s="112"/>
      <c r="ABM99" s="112"/>
      <c r="ABN99" s="112"/>
      <c r="ABO99" s="112"/>
      <c r="ABP99" s="112"/>
      <c r="ABQ99" s="112"/>
      <c r="ABR99" s="112"/>
      <c r="ABS99" s="112"/>
      <c r="ABT99" s="112"/>
      <c r="ABU99" s="112"/>
      <c r="ABV99" s="112"/>
      <c r="ABW99" s="112"/>
      <c r="ABX99" s="112"/>
      <c r="ABY99" s="112"/>
      <c r="ABZ99" s="112"/>
      <c r="ACA99" s="112"/>
      <c r="ACB99" s="112"/>
      <c r="ACC99" s="112"/>
      <c r="ACD99" s="112"/>
      <c r="ACE99" s="112"/>
      <c r="ACF99" s="112"/>
      <c r="ACG99" s="112"/>
      <c r="ACH99" s="112"/>
      <c r="ACI99" s="112"/>
      <c r="ACJ99" s="112"/>
      <c r="ACK99" s="112"/>
      <c r="ACL99" s="112"/>
      <c r="ACM99" s="112"/>
      <c r="ACN99" s="112"/>
      <c r="ACO99" s="112"/>
      <c r="ACP99" s="112"/>
      <c r="ACQ99" s="112"/>
      <c r="ACR99" s="112"/>
      <c r="ACS99" s="112"/>
      <c r="ACT99" s="112"/>
      <c r="ACU99" s="112"/>
      <c r="ACV99" s="112"/>
      <c r="ACW99" s="112"/>
      <c r="ACX99" s="112"/>
      <c r="ACY99" s="112"/>
      <c r="ACZ99" s="112"/>
      <c r="ADA99" s="112"/>
      <c r="ADB99" s="112"/>
      <c r="ADC99" s="112"/>
      <c r="ADD99" s="112"/>
      <c r="ADE99" s="112"/>
      <c r="ADF99" s="112"/>
      <c r="ADG99" s="112"/>
      <c r="ADH99" s="112"/>
      <c r="ADI99" s="112"/>
      <c r="ADJ99" s="112"/>
      <c r="ADK99" s="112"/>
      <c r="ADL99" s="112"/>
      <c r="ADM99" s="112"/>
      <c r="ADN99" s="112"/>
      <c r="ADO99" s="112"/>
      <c r="ADP99" s="112"/>
      <c r="ADQ99" s="112"/>
      <c r="ADR99" s="112"/>
      <c r="ADS99" s="112"/>
      <c r="ADT99" s="112"/>
      <c r="ADU99" s="112"/>
      <c r="ADV99" s="112"/>
      <c r="ADW99" s="112"/>
      <c r="ADX99" s="112"/>
      <c r="ADY99" s="112"/>
      <c r="ADZ99" s="112"/>
      <c r="AEA99" s="112"/>
      <c r="AEB99" s="112"/>
      <c r="AEC99" s="112"/>
      <c r="AED99" s="112"/>
      <c r="AEE99" s="112"/>
      <c r="AEF99" s="112"/>
      <c r="AEG99" s="112"/>
      <c r="AEH99" s="112"/>
      <c r="AEI99" s="112"/>
      <c r="AEJ99" s="112"/>
      <c r="AEK99" s="112"/>
      <c r="AEL99" s="112"/>
      <c r="AEM99" s="112"/>
      <c r="AEN99" s="112"/>
      <c r="AEO99" s="112"/>
      <c r="AEP99" s="112"/>
      <c r="AEQ99" s="112"/>
      <c r="AER99" s="112"/>
      <c r="AES99" s="112"/>
      <c r="AET99" s="112"/>
      <c r="AEU99" s="112"/>
      <c r="AEV99" s="112"/>
      <c r="AEW99" s="112"/>
      <c r="AEX99" s="112"/>
      <c r="AEY99" s="112"/>
      <c r="AEZ99" s="112"/>
      <c r="AFA99" s="112"/>
      <c r="AFB99" s="112"/>
      <c r="AFC99" s="112"/>
      <c r="AFD99" s="112"/>
      <c r="AFE99" s="112"/>
      <c r="AFF99" s="112"/>
      <c r="AFG99" s="112"/>
      <c r="AFH99" s="112"/>
      <c r="AFI99" s="112"/>
      <c r="AFJ99" s="112"/>
      <c r="AFK99" s="112"/>
      <c r="AFL99" s="112"/>
      <c r="AFM99" s="112"/>
      <c r="AFN99" s="112"/>
      <c r="AFO99" s="112"/>
      <c r="AFP99" s="112"/>
      <c r="AFQ99" s="112"/>
      <c r="AFR99" s="112"/>
      <c r="AFS99" s="112"/>
      <c r="AFT99" s="112"/>
      <c r="AFU99" s="112"/>
      <c r="AFV99" s="112"/>
      <c r="AFW99" s="112"/>
      <c r="AFX99" s="112"/>
      <c r="AFY99" s="112"/>
      <c r="AFZ99" s="112"/>
      <c r="AGA99" s="112"/>
      <c r="AGB99" s="112"/>
      <c r="AGC99" s="112"/>
      <c r="AGD99" s="112"/>
      <c r="AGE99" s="112"/>
      <c r="AGF99" s="112"/>
      <c r="AGG99" s="112"/>
      <c r="AGH99" s="112"/>
      <c r="AGI99" s="112"/>
      <c r="AGJ99" s="112"/>
      <c r="AGK99" s="112"/>
      <c r="AGL99" s="112"/>
      <c r="AGM99" s="112"/>
      <c r="AGN99" s="112"/>
      <c r="AGO99" s="112"/>
      <c r="AGP99" s="112"/>
      <c r="AGQ99" s="112"/>
      <c r="AGR99" s="112"/>
      <c r="AGS99" s="112"/>
      <c r="AGT99" s="112"/>
      <c r="AGU99" s="112"/>
      <c r="AGV99" s="112"/>
      <c r="AGW99" s="112"/>
      <c r="AGX99" s="112"/>
      <c r="AGY99" s="112"/>
      <c r="AGZ99" s="112"/>
      <c r="AHA99" s="112"/>
      <c r="AHB99" s="112"/>
      <c r="AHC99" s="112"/>
      <c r="AHD99" s="112"/>
      <c r="AHE99" s="112"/>
      <c r="AHF99" s="112"/>
      <c r="AHG99" s="112"/>
      <c r="AHH99" s="112"/>
      <c r="AHI99" s="112"/>
      <c r="AHJ99" s="112"/>
      <c r="AHK99" s="112"/>
      <c r="AHL99" s="112"/>
      <c r="AHM99" s="112"/>
      <c r="AHN99" s="112"/>
      <c r="AHO99" s="112"/>
      <c r="AHP99" s="112"/>
      <c r="AHQ99" s="112"/>
      <c r="AHR99" s="112"/>
      <c r="AHS99" s="112"/>
      <c r="AHT99" s="112"/>
      <c r="AHU99" s="112"/>
      <c r="AHV99" s="112"/>
      <c r="AHW99" s="112"/>
      <c r="AHX99" s="112"/>
      <c r="AHY99" s="112"/>
      <c r="AHZ99" s="112"/>
      <c r="AIA99" s="112"/>
      <c r="AIB99" s="112"/>
      <c r="AIC99" s="112"/>
      <c r="AID99" s="112"/>
      <c r="AIE99" s="112"/>
      <c r="AIF99" s="112"/>
      <c r="AIG99" s="112"/>
      <c r="AIH99" s="112"/>
      <c r="AII99" s="112"/>
      <c r="AIJ99" s="112"/>
      <c r="AIK99" s="112"/>
      <c r="AIL99" s="112"/>
      <c r="AIM99" s="112"/>
      <c r="AIN99" s="112"/>
      <c r="AIO99" s="112"/>
      <c r="AIP99" s="112"/>
      <c r="AIQ99" s="112"/>
      <c r="AIR99" s="112"/>
      <c r="AIS99" s="112"/>
      <c r="AIT99" s="112"/>
      <c r="AIU99" s="112"/>
      <c r="AIV99" s="112"/>
      <c r="AIW99" s="112"/>
      <c r="AIX99" s="112"/>
      <c r="AIY99" s="112"/>
      <c r="AIZ99" s="112"/>
      <c r="AJA99" s="112"/>
      <c r="AJB99" s="112"/>
      <c r="AJC99" s="112"/>
      <c r="AJD99" s="112"/>
      <c r="AJE99" s="112"/>
      <c r="AJF99" s="112"/>
      <c r="AJG99" s="112"/>
      <c r="AJH99" s="112"/>
      <c r="AJI99" s="112"/>
      <c r="AJJ99" s="112"/>
      <c r="AJK99" s="112"/>
      <c r="AJL99" s="112"/>
      <c r="AJM99" s="112"/>
      <c r="AJN99" s="112"/>
      <c r="AJO99" s="112"/>
      <c r="AJP99" s="112"/>
      <c r="AJQ99" s="112"/>
      <c r="AJR99" s="112"/>
      <c r="AJS99" s="112"/>
      <c r="AJT99" s="112"/>
      <c r="AJU99" s="112"/>
      <c r="AJV99" s="112"/>
      <c r="AJW99" s="112"/>
      <c r="AJX99" s="112"/>
      <c r="AJY99" s="112"/>
      <c r="AJZ99" s="112"/>
      <c r="AKA99" s="112"/>
      <c r="AKB99" s="112"/>
      <c r="AKC99" s="112"/>
      <c r="AKD99" s="112"/>
      <c r="AKE99" s="112"/>
      <c r="AKF99" s="112"/>
      <c r="AKG99" s="112"/>
      <c r="AKH99" s="112"/>
      <c r="AKI99" s="112"/>
      <c r="AKJ99" s="112"/>
      <c r="AKK99" s="112"/>
      <c r="AKL99" s="112"/>
      <c r="AKM99" s="112"/>
      <c r="AKN99" s="112"/>
      <c r="AKO99" s="112"/>
      <c r="AKP99" s="112"/>
      <c r="AKQ99" s="112"/>
      <c r="AKR99" s="112"/>
      <c r="AKS99" s="112"/>
      <c r="AKT99" s="112"/>
      <c r="AKU99" s="112"/>
      <c r="AKV99" s="112"/>
      <c r="AKW99" s="112"/>
      <c r="AKX99" s="112"/>
      <c r="AKY99" s="112"/>
      <c r="AKZ99" s="112"/>
      <c r="ALA99" s="112"/>
      <c r="ALB99" s="112"/>
      <c r="ALC99" s="112"/>
      <c r="ALD99" s="112"/>
      <c r="ALE99" s="112"/>
      <c r="ALF99" s="112"/>
      <c r="ALG99" s="112"/>
      <c r="ALH99" s="112"/>
      <c r="ALI99" s="112"/>
      <c r="ALJ99" s="112"/>
      <c r="ALK99" s="112"/>
      <c r="ALL99" s="112"/>
      <c r="ALM99" s="112"/>
      <c r="ALN99" s="112"/>
      <c r="ALO99" s="112"/>
      <c r="ALP99" s="112"/>
      <c r="ALQ99" s="112"/>
      <c r="ALR99" s="112"/>
      <c r="ALS99" s="112"/>
      <c r="ALT99" s="112"/>
      <c r="ALU99" s="112"/>
      <c r="ALV99" s="112"/>
      <c r="ALW99" s="112"/>
      <c r="ALX99" s="112"/>
      <c r="ALY99" s="112"/>
      <c r="ALZ99" s="112"/>
      <c r="AMA99" s="112"/>
      <c r="AMB99" s="112"/>
      <c r="AMC99" s="112"/>
      <c r="AMD99" s="112"/>
      <c r="AME99" s="112"/>
      <c r="AMF99" s="112"/>
      <c r="AMG99" s="112"/>
      <c r="AMH99" s="112"/>
      <c r="AMI99" s="112"/>
      <c r="AMJ99" s="112"/>
      <c r="AMK99" s="112"/>
      <c r="AML99" s="112"/>
      <c r="AMM99" s="112"/>
      <c r="AMN99" s="112"/>
      <c r="AMO99" s="112"/>
      <c r="AMP99" s="112"/>
      <c r="AMQ99" s="112"/>
      <c r="AMR99" s="112"/>
      <c r="AMS99" s="112"/>
      <c r="AMT99" s="112"/>
      <c r="AMU99" s="112"/>
      <c r="AMV99" s="112"/>
      <c r="AMW99" s="112"/>
      <c r="AMX99" s="112"/>
      <c r="AMY99" s="112"/>
      <c r="AMZ99" s="112"/>
      <c r="ANA99" s="112"/>
      <c r="ANB99" s="112"/>
      <c r="ANC99" s="112"/>
      <c r="AND99" s="112"/>
      <c r="ANE99" s="112"/>
      <c r="ANF99" s="112"/>
      <c r="ANG99" s="112"/>
      <c r="ANH99" s="112"/>
      <c r="ANI99" s="112"/>
      <c r="ANJ99" s="112"/>
      <c r="ANK99" s="112"/>
      <c r="ANL99" s="112"/>
      <c r="ANM99" s="112"/>
      <c r="ANN99" s="112"/>
      <c r="ANO99" s="112"/>
      <c r="ANP99" s="112"/>
      <c r="ANQ99" s="112"/>
      <c r="ANR99" s="112"/>
      <c r="ANS99" s="112"/>
      <c r="ANT99" s="112"/>
      <c r="ANU99" s="112"/>
      <c r="ANV99" s="112"/>
      <c r="ANW99" s="112"/>
      <c r="ANX99" s="112"/>
      <c r="ANY99" s="112"/>
      <c r="ANZ99" s="112"/>
      <c r="AOA99" s="112"/>
      <c r="AOB99" s="112"/>
      <c r="AOC99" s="112"/>
      <c r="AOD99" s="112"/>
      <c r="AOE99" s="112"/>
      <c r="AOF99" s="112"/>
      <c r="AOG99" s="112"/>
      <c r="AOH99" s="112"/>
      <c r="AOI99" s="112"/>
      <c r="AOJ99" s="112"/>
      <c r="AOK99" s="112"/>
      <c r="AOL99" s="112"/>
      <c r="AOM99" s="112"/>
      <c r="AON99" s="112"/>
      <c r="AOO99" s="112"/>
      <c r="AOP99" s="112"/>
      <c r="AOQ99" s="112"/>
      <c r="AOR99" s="112"/>
      <c r="AOS99" s="112"/>
      <c r="AOT99" s="112"/>
      <c r="AOU99" s="112"/>
      <c r="AOV99" s="112"/>
      <c r="AOW99" s="112"/>
      <c r="AOX99" s="112"/>
      <c r="AOY99" s="112"/>
      <c r="AOZ99" s="112"/>
      <c r="APA99" s="112"/>
      <c r="APB99" s="112"/>
      <c r="APC99" s="112"/>
      <c r="APD99" s="112"/>
      <c r="APE99" s="112"/>
      <c r="APF99" s="112"/>
      <c r="APG99" s="112"/>
      <c r="APH99" s="112"/>
      <c r="API99" s="112"/>
      <c r="APJ99" s="112"/>
      <c r="APK99" s="112"/>
      <c r="APL99" s="112"/>
      <c r="APM99" s="112"/>
      <c r="APN99" s="112"/>
      <c r="APO99" s="112"/>
      <c r="APP99" s="112"/>
      <c r="APQ99" s="112"/>
      <c r="APR99" s="112"/>
      <c r="APS99" s="112"/>
      <c r="APT99" s="112"/>
      <c r="APU99" s="112"/>
      <c r="APV99" s="112"/>
      <c r="APW99" s="112"/>
      <c r="APX99" s="112"/>
      <c r="APY99" s="112"/>
      <c r="APZ99" s="112"/>
      <c r="AQA99" s="112"/>
      <c r="AQB99" s="112"/>
      <c r="AQC99" s="112"/>
      <c r="AQD99" s="112"/>
      <c r="AQE99" s="112"/>
      <c r="AQF99" s="112"/>
      <c r="AQG99" s="112"/>
      <c r="AQH99" s="112"/>
      <c r="AQI99" s="112"/>
      <c r="AQJ99" s="112"/>
      <c r="AQK99" s="112"/>
      <c r="AQL99" s="112"/>
      <c r="AQM99" s="112"/>
      <c r="AQN99" s="112"/>
      <c r="AQO99" s="112"/>
      <c r="AQP99" s="112"/>
      <c r="AQQ99" s="112"/>
      <c r="AQR99" s="112"/>
      <c r="AQS99" s="112"/>
      <c r="AQT99" s="112"/>
      <c r="AQU99" s="112"/>
      <c r="AQV99" s="112"/>
      <c r="AQW99" s="112"/>
      <c r="AQX99" s="112"/>
      <c r="AQY99" s="112"/>
      <c r="AQZ99" s="112"/>
      <c r="ARA99" s="112"/>
      <c r="ARB99" s="112"/>
      <c r="ARC99" s="112"/>
      <c r="ARD99" s="112"/>
      <c r="ARE99" s="112"/>
      <c r="ARF99" s="112"/>
      <c r="ARG99" s="112"/>
      <c r="ARH99" s="112"/>
      <c r="ARI99" s="112"/>
      <c r="ARJ99" s="112"/>
      <c r="ARK99" s="112"/>
      <c r="ARL99" s="112"/>
      <c r="ARM99" s="112"/>
      <c r="ARN99" s="112"/>
      <c r="ARO99" s="112"/>
      <c r="ARP99" s="112"/>
      <c r="ARQ99" s="112"/>
      <c r="ARR99" s="112"/>
      <c r="ARS99" s="112"/>
      <c r="ART99" s="112"/>
      <c r="ARU99" s="112"/>
      <c r="ARV99" s="112"/>
      <c r="ARW99" s="112"/>
      <c r="ARX99" s="112"/>
      <c r="ARY99" s="112"/>
      <c r="ARZ99" s="112"/>
      <c r="ASA99" s="112"/>
      <c r="ASB99" s="112"/>
      <c r="ASC99" s="112"/>
      <c r="ASD99" s="112"/>
      <c r="ASE99" s="112"/>
      <c r="ASF99" s="112"/>
      <c r="ASG99" s="112"/>
      <c r="ASH99" s="112"/>
      <c r="ASI99" s="112"/>
      <c r="ASJ99" s="112"/>
      <c r="ASK99" s="112"/>
      <c r="ASL99" s="112"/>
      <c r="ASM99" s="112"/>
      <c r="ASN99" s="112"/>
      <c r="ASO99" s="112"/>
      <c r="ASP99" s="112"/>
      <c r="ASQ99" s="112"/>
      <c r="ASR99" s="112"/>
      <c r="ASS99" s="112"/>
      <c r="AST99" s="112"/>
      <c r="ASU99" s="112"/>
      <c r="ASV99" s="112"/>
      <c r="ASW99" s="112"/>
      <c r="ASX99" s="112"/>
      <c r="ASY99" s="112"/>
      <c r="ASZ99" s="112"/>
      <c r="ATA99" s="112"/>
      <c r="ATB99" s="112"/>
      <c r="ATC99" s="112"/>
      <c r="ATD99" s="112"/>
      <c r="ATE99" s="112"/>
      <c r="ATF99" s="112"/>
      <c r="ATG99" s="112"/>
      <c r="ATH99" s="112"/>
      <c r="ATI99" s="112"/>
      <c r="ATJ99" s="112"/>
      <c r="ATK99" s="112"/>
      <c r="ATL99" s="112"/>
      <c r="ATM99" s="112"/>
      <c r="ATN99" s="112"/>
      <c r="ATO99" s="112"/>
      <c r="ATP99" s="112"/>
      <c r="ATQ99" s="112"/>
      <c r="ATR99" s="112"/>
      <c r="ATS99" s="112"/>
      <c r="ATT99" s="112"/>
      <c r="ATU99" s="112"/>
      <c r="ATV99" s="112"/>
      <c r="ATW99" s="112"/>
      <c r="ATX99" s="112"/>
      <c r="ATY99" s="112"/>
      <c r="ATZ99" s="112"/>
      <c r="AUA99" s="112"/>
      <c r="AUB99" s="112"/>
      <c r="AUC99" s="112"/>
      <c r="AUD99" s="112"/>
      <c r="AUE99" s="112"/>
      <c r="AUF99" s="112"/>
      <c r="AUG99" s="112"/>
      <c r="AUH99" s="112"/>
      <c r="AUI99" s="112"/>
      <c r="AUJ99" s="112"/>
      <c r="AUK99" s="112"/>
      <c r="AUL99" s="112"/>
      <c r="AUM99" s="112"/>
      <c r="AUN99" s="112"/>
      <c r="AUO99" s="112"/>
      <c r="AUP99" s="112"/>
      <c r="AUQ99" s="112"/>
      <c r="AUR99" s="112"/>
      <c r="AUS99" s="112"/>
      <c r="AUT99" s="112"/>
      <c r="AUU99" s="112"/>
      <c r="AUV99" s="112"/>
      <c r="AUW99" s="112"/>
      <c r="AUX99" s="112"/>
      <c r="AUY99" s="112"/>
      <c r="AUZ99" s="112"/>
      <c r="AVA99" s="112"/>
      <c r="AVB99" s="112"/>
      <c r="AVC99" s="112"/>
      <c r="AVD99" s="112"/>
      <c r="AVE99" s="112"/>
      <c r="AVF99" s="112"/>
      <c r="AVG99" s="112"/>
      <c r="AVH99" s="112"/>
      <c r="AVI99" s="112"/>
      <c r="AVJ99" s="112"/>
      <c r="AVK99" s="112"/>
      <c r="AVL99" s="112"/>
      <c r="AVM99" s="112"/>
      <c r="AVN99" s="112"/>
      <c r="AVO99" s="112"/>
      <c r="AVP99" s="112"/>
      <c r="AVQ99" s="112"/>
      <c r="AVR99" s="112"/>
      <c r="AVS99" s="112"/>
      <c r="AVT99" s="112"/>
      <c r="AVU99" s="112"/>
      <c r="AVV99" s="112"/>
      <c r="AVW99" s="112"/>
      <c r="AVX99" s="112"/>
      <c r="AVY99" s="112"/>
      <c r="AVZ99" s="112"/>
      <c r="AWA99" s="112"/>
      <c r="AWB99" s="112"/>
      <c r="AWC99" s="112"/>
      <c r="AWD99" s="112"/>
      <c r="AWE99" s="112"/>
      <c r="AWF99" s="112"/>
      <c r="AWG99" s="112"/>
      <c r="AWH99" s="112"/>
      <c r="AWI99" s="112"/>
      <c r="AWJ99" s="112"/>
      <c r="AWK99" s="112"/>
      <c r="AWL99" s="112"/>
      <c r="AWM99" s="112"/>
      <c r="AWN99" s="112"/>
      <c r="AWO99" s="112"/>
      <c r="AWP99" s="112"/>
      <c r="AWQ99" s="112"/>
      <c r="AWR99" s="112"/>
      <c r="AWS99" s="112"/>
      <c r="AWT99" s="112"/>
      <c r="AWU99" s="112"/>
      <c r="AWV99" s="112"/>
      <c r="AWW99" s="112"/>
      <c r="AWX99" s="112"/>
      <c r="AWY99" s="112"/>
      <c r="AWZ99" s="112"/>
      <c r="AXA99" s="112"/>
      <c r="AXB99" s="112"/>
      <c r="AXC99" s="112"/>
      <c r="AXD99" s="112"/>
      <c r="AXE99" s="112"/>
      <c r="AXF99" s="112"/>
      <c r="AXG99" s="112"/>
      <c r="AXH99" s="112"/>
      <c r="AXI99" s="112"/>
      <c r="AXJ99" s="112"/>
      <c r="AXK99" s="112"/>
      <c r="AXL99" s="112"/>
      <c r="AXM99" s="112"/>
      <c r="AXN99" s="112"/>
      <c r="AXO99" s="112"/>
      <c r="AXP99" s="112"/>
      <c r="AXQ99" s="112"/>
      <c r="AXR99" s="112"/>
      <c r="AXS99" s="112"/>
      <c r="AXT99" s="112"/>
      <c r="AXU99" s="112"/>
      <c r="AXV99" s="112"/>
      <c r="AXW99" s="112"/>
      <c r="AXX99" s="112"/>
      <c r="AXY99" s="112"/>
      <c r="AXZ99" s="112"/>
      <c r="AYA99" s="112"/>
      <c r="AYB99" s="112"/>
      <c r="AYC99" s="112"/>
      <c r="AYD99" s="112"/>
      <c r="AYE99" s="112"/>
      <c r="AYF99" s="112"/>
      <c r="AYG99" s="112"/>
      <c r="AYH99" s="112"/>
      <c r="AYI99" s="112"/>
      <c r="AYJ99" s="112"/>
      <c r="AYK99" s="112"/>
      <c r="AYL99" s="112"/>
      <c r="AYM99" s="112"/>
      <c r="AYN99" s="112"/>
      <c r="AYO99" s="112"/>
      <c r="AYP99" s="112"/>
      <c r="AYQ99" s="112"/>
      <c r="AYR99" s="112"/>
      <c r="AYS99" s="112"/>
      <c r="AYT99" s="112"/>
      <c r="AYU99" s="112"/>
      <c r="AYV99" s="112"/>
      <c r="AYW99" s="112"/>
      <c r="AYX99" s="112"/>
      <c r="AYY99" s="112"/>
      <c r="AYZ99" s="112"/>
      <c r="AZA99" s="112"/>
      <c r="AZB99" s="112"/>
      <c r="AZC99" s="112"/>
      <c r="AZD99" s="112"/>
      <c r="AZE99" s="112"/>
      <c r="AZF99" s="112"/>
      <c r="AZG99" s="112"/>
      <c r="AZH99" s="112"/>
      <c r="AZI99" s="112"/>
      <c r="AZJ99" s="112"/>
      <c r="AZK99" s="112"/>
      <c r="AZL99" s="112"/>
      <c r="AZM99" s="112"/>
      <c r="AZN99" s="112"/>
      <c r="AZO99" s="112"/>
      <c r="AZP99" s="112"/>
      <c r="AZQ99" s="112"/>
      <c r="AZR99" s="112"/>
      <c r="AZS99" s="112"/>
      <c r="AZT99" s="112"/>
      <c r="AZU99" s="112"/>
      <c r="AZV99" s="112"/>
      <c r="AZW99" s="112"/>
      <c r="AZX99" s="112"/>
      <c r="AZY99" s="112"/>
      <c r="AZZ99" s="112"/>
      <c r="BAA99" s="112"/>
      <c r="BAB99" s="112"/>
      <c r="BAC99" s="112"/>
      <c r="BAD99" s="112"/>
      <c r="BAE99" s="112"/>
      <c r="BAF99" s="112"/>
      <c r="BAG99" s="112"/>
      <c r="BAH99" s="112"/>
      <c r="BAI99" s="112"/>
      <c r="BAJ99" s="112"/>
      <c r="BAK99" s="112"/>
      <c r="BAL99" s="112"/>
      <c r="BAM99" s="112"/>
      <c r="BAN99" s="112"/>
      <c r="BAO99" s="112"/>
      <c r="BAP99" s="112"/>
      <c r="BAQ99" s="112"/>
      <c r="BAR99" s="112"/>
      <c r="BAS99" s="112"/>
      <c r="BAT99" s="112"/>
      <c r="BAU99" s="112"/>
      <c r="BAV99" s="112"/>
    </row>
    <row r="100" spans="1:1400" ht="59.25" customHeight="1">
      <c r="A100" s="202">
        <v>1</v>
      </c>
      <c r="B100" s="203" t="s">
        <v>211</v>
      </c>
      <c r="C100" s="204"/>
      <c r="D100" s="205" t="s">
        <v>212</v>
      </c>
      <c r="E100" s="206">
        <v>4041900000</v>
      </c>
      <c r="F100" s="207" t="s">
        <v>30</v>
      </c>
      <c r="G100" s="208">
        <f t="shared" si="8"/>
        <v>5</v>
      </c>
      <c r="H100" s="208">
        <v>5</v>
      </c>
      <c r="I100" s="208">
        <v>64680000</v>
      </c>
      <c r="J100" s="219">
        <f t="shared" si="6"/>
        <v>1.6002375120611601</v>
      </c>
      <c r="K100" s="219">
        <f t="shared" si="7"/>
        <v>1.6002375120611601</v>
      </c>
      <c r="L100" s="219">
        <f t="shared" si="9"/>
        <v>3.3997624879388399</v>
      </c>
      <c r="M100" s="220">
        <f t="shared" si="10"/>
        <v>3977220000</v>
      </c>
      <c r="N100" s="219">
        <f t="shared" si="11"/>
        <v>98.399762487938801</v>
      </c>
      <c r="O100" s="219"/>
      <c r="P100" s="221"/>
      <c r="Q100" s="219"/>
    </row>
    <row r="101" spans="1:1400" s="117" customFormat="1" ht="62.25" customHeight="1">
      <c r="A101" s="202">
        <v>2</v>
      </c>
      <c r="B101" s="203" t="s">
        <v>213</v>
      </c>
      <c r="C101" s="204"/>
      <c r="D101" s="205" t="s">
        <v>214</v>
      </c>
      <c r="E101" s="206">
        <v>1060000000</v>
      </c>
      <c r="F101" s="207" t="s">
        <v>30</v>
      </c>
      <c r="G101" s="208">
        <f t="shared" si="8"/>
        <v>5</v>
      </c>
      <c r="H101" s="208">
        <v>5</v>
      </c>
      <c r="I101" s="243">
        <v>12000000</v>
      </c>
      <c r="J101" s="219">
        <f t="shared" si="6"/>
        <v>1.1320754716981101</v>
      </c>
      <c r="K101" s="219">
        <f t="shared" si="7"/>
        <v>1.1320754716981101</v>
      </c>
      <c r="L101" s="219">
        <f t="shared" si="9"/>
        <v>3.8679245283018902</v>
      </c>
      <c r="M101" s="220">
        <f t="shared" si="10"/>
        <v>1048000000</v>
      </c>
      <c r="N101" s="219">
        <f t="shared" si="11"/>
        <v>98.867924528301899</v>
      </c>
      <c r="O101" s="219"/>
      <c r="P101" s="221"/>
      <c r="Q101" s="219"/>
      <c r="R101" s="118"/>
      <c r="S101" s="118"/>
      <c r="T101" s="118"/>
      <c r="U101" s="118"/>
      <c r="V101" s="118"/>
      <c r="W101" s="118"/>
      <c r="X101" s="118"/>
      <c r="Y101" s="118"/>
      <c r="Z101" s="118"/>
      <c r="AA101" s="118"/>
      <c r="AB101" s="118"/>
      <c r="AC101" s="118"/>
      <c r="AD101" s="118"/>
      <c r="AE101" s="118"/>
      <c r="AF101" s="118"/>
      <c r="AG101" s="118"/>
      <c r="AH101" s="118"/>
      <c r="AI101" s="118"/>
      <c r="AJ101" s="118"/>
      <c r="AK101" s="118"/>
      <c r="AL101" s="118"/>
      <c r="AM101" s="118"/>
      <c r="AN101" s="118"/>
      <c r="AO101" s="118"/>
      <c r="AP101" s="118"/>
      <c r="AQ101" s="118"/>
      <c r="AR101" s="118"/>
      <c r="AS101" s="118"/>
      <c r="AT101" s="118"/>
      <c r="AU101" s="118"/>
      <c r="AV101" s="118"/>
      <c r="AW101" s="118"/>
      <c r="AX101" s="118"/>
      <c r="AY101" s="118"/>
      <c r="AZ101" s="118"/>
      <c r="BA101" s="118"/>
      <c r="BB101" s="118"/>
      <c r="BC101" s="118"/>
      <c r="BD101" s="118"/>
      <c r="BE101" s="118"/>
      <c r="BF101" s="118"/>
      <c r="BG101" s="118"/>
      <c r="BH101" s="118"/>
      <c r="BI101" s="118"/>
      <c r="BJ101" s="118"/>
      <c r="BK101" s="118"/>
      <c r="BL101" s="118"/>
      <c r="BM101" s="118"/>
      <c r="BN101" s="118"/>
      <c r="BO101" s="118"/>
      <c r="BP101" s="118"/>
      <c r="BQ101" s="118"/>
      <c r="BR101" s="118"/>
      <c r="BS101" s="118"/>
      <c r="BT101" s="118"/>
      <c r="BU101" s="118"/>
      <c r="BV101" s="118"/>
      <c r="BW101" s="118"/>
      <c r="BX101" s="118"/>
      <c r="BY101" s="118"/>
      <c r="BZ101" s="118"/>
      <c r="CA101" s="118"/>
      <c r="CB101" s="118"/>
      <c r="CC101" s="118"/>
      <c r="CD101" s="118"/>
      <c r="CE101" s="118"/>
      <c r="CF101" s="118"/>
      <c r="CG101" s="118"/>
      <c r="CH101" s="118"/>
      <c r="CI101" s="118"/>
      <c r="CJ101" s="118"/>
      <c r="CK101" s="118"/>
      <c r="CL101" s="118"/>
      <c r="CM101" s="118"/>
      <c r="CN101" s="118"/>
      <c r="CO101" s="118"/>
      <c r="CP101" s="118"/>
      <c r="CQ101" s="118"/>
      <c r="CR101" s="118"/>
      <c r="CS101" s="118"/>
      <c r="CT101" s="118"/>
      <c r="CU101" s="118"/>
      <c r="CV101" s="118"/>
      <c r="CW101" s="118"/>
      <c r="CX101" s="118"/>
      <c r="CY101" s="118"/>
      <c r="CZ101" s="118"/>
      <c r="DA101" s="118"/>
      <c r="DB101" s="118"/>
      <c r="DC101" s="118"/>
      <c r="DD101" s="118"/>
      <c r="DE101" s="118"/>
      <c r="DF101" s="118"/>
      <c r="DG101" s="118"/>
      <c r="DH101" s="118"/>
      <c r="DI101" s="118"/>
      <c r="DJ101" s="118"/>
      <c r="DK101" s="118"/>
      <c r="DL101" s="118"/>
      <c r="DM101" s="118"/>
      <c r="DN101" s="118"/>
      <c r="DO101" s="118"/>
      <c r="DP101" s="118"/>
      <c r="DQ101" s="118"/>
      <c r="DR101" s="118"/>
      <c r="DS101" s="118"/>
      <c r="DT101" s="118"/>
      <c r="DU101" s="118"/>
      <c r="DV101" s="118"/>
      <c r="DW101" s="118"/>
      <c r="DX101" s="118"/>
      <c r="DY101" s="118"/>
      <c r="DZ101" s="118"/>
      <c r="EA101" s="118"/>
      <c r="EB101" s="118"/>
      <c r="EC101" s="118"/>
      <c r="ED101" s="118"/>
      <c r="EE101" s="118"/>
      <c r="EF101" s="118"/>
      <c r="EG101" s="118"/>
      <c r="EH101" s="118"/>
      <c r="EI101" s="118"/>
      <c r="EJ101" s="118"/>
      <c r="EK101" s="118"/>
      <c r="EL101" s="118"/>
      <c r="EM101" s="118"/>
      <c r="EN101" s="118"/>
      <c r="EO101" s="118"/>
      <c r="EP101" s="118"/>
      <c r="EQ101" s="118"/>
      <c r="ER101" s="118"/>
      <c r="ES101" s="118"/>
      <c r="ET101" s="118"/>
      <c r="EU101" s="118"/>
      <c r="EV101" s="118"/>
      <c r="EW101" s="118"/>
      <c r="EX101" s="118"/>
      <c r="EY101" s="118"/>
      <c r="EZ101" s="118"/>
      <c r="FA101" s="118"/>
      <c r="FB101" s="118"/>
      <c r="FC101" s="118"/>
      <c r="FD101" s="118"/>
      <c r="FE101" s="118"/>
      <c r="FF101" s="118"/>
      <c r="FG101" s="118"/>
      <c r="FH101" s="118"/>
      <c r="FI101" s="118"/>
      <c r="FJ101" s="118"/>
      <c r="FK101" s="118"/>
      <c r="FL101" s="118"/>
      <c r="FM101" s="118"/>
      <c r="FN101" s="118"/>
      <c r="FO101" s="118"/>
      <c r="FP101" s="118"/>
      <c r="FQ101" s="118"/>
      <c r="FR101" s="118"/>
      <c r="FS101" s="118"/>
      <c r="FT101" s="118"/>
      <c r="FU101" s="118"/>
      <c r="FV101" s="118"/>
      <c r="FW101" s="118"/>
      <c r="FX101" s="118"/>
      <c r="FY101" s="118"/>
      <c r="FZ101" s="118"/>
      <c r="GA101" s="118"/>
      <c r="GB101" s="118"/>
      <c r="GC101" s="118"/>
      <c r="GD101" s="118"/>
      <c r="GE101" s="118"/>
      <c r="GF101" s="118"/>
      <c r="GG101" s="118"/>
      <c r="GH101" s="118"/>
      <c r="GI101" s="118"/>
      <c r="GJ101" s="118"/>
      <c r="GK101" s="118"/>
      <c r="GL101" s="118"/>
      <c r="GM101" s="118"/>
      <c r="GN101" s="118"/>
      <c r="GO101" s="118"/>
      <c r="GP101" s="118"/>
      <c r="GQ101" s="118"/>
      <c r="GR101" s="118"/>
      <c r="GS101" s="118"/>
      <c r="GT101" s="118"/>
      <c r="GU101" s="118"/>
      <c r="GV101" s="118"/>
      <c r="GW101" s="118"/>
      <c r="GX101" s="118"/>
      <c r="GY101" s="118"/>
      <c r="GZ101" s="118"/>
      <c r="HA101" s="118"/>
      <c r="HB101" s="118"/>
      <c r="HC101" s="118"/>
      <c r="HD101" s="118"/>
      <c r="HE101" s="118"/>
      <c r="HF101" s="118"/>
      <c r="HG101" s="118"/>
      <c r="HH101" s="118"/>
      <c r="HI101" s="118"/>
      <c r="HJ101" s="118"/>
      <c r="HK101" s="118"/>
      <c r="HL101" s="118"/>
      <c r="HM101" s="118"/>
      <c r="HN101" s="118"/>
      <c r="HO101" s="118"/>
      <c r="HP101" s="118"/>
      <c r="HQ101" s="118"/>
      <c r="HR101" s="118"/>
      <c r="HS101" s="118"/>
      <c r="HT101" s="118"/>
      <c r="HU101" s="118"/>
      <c r="HV101" s="118"/>
      <c r="HW101" s="118"/>
      <c r="HX101" s="118"/>
      <c r="HY101" s="118"/>
      <c r="HZ101" s="118"/>
      <c r="IA101" s="118"/>
      <c r="IB101" s="118"/>
      <c r="IC101" s="118"/>
      <c r="ID101" s="118"/>
      <c r="IE101" s="118"/>
      <c r="IF101" s="118"/>
      <c r="IG101" s="118"/>
      <c r="IH101" s="118"/>
      <c r="II101" s="118"/>
      <c r="IJ101" s="118"/>
      <c r="IK101" s="118"/>
      <c r="IL101" s="118"/>
      <c r="IM101" s="118"/>
      <c r="IN101" s="118"/>
      <c r="IO101" s="118"/>
      <c r="IP101" s="118"/>
      <c r="IQ101" s="118"/>
      <c r="IR101" s="118"/>
      <c r="IS101" s="118"/>
      <c r="IT101" s="118"/>
      <c r="IU101" s="118"/>
      <c r="IV101" s="118"/>
      <c r="IW101" s="118"/>
      <c r="IX101" s="118"/>
      <c r="IY101" s="118"/>
      <c r="IZ101" s="118"/>
      <c r="JA101" s="118"/>
      <c r="JB101" s="118"/>
      <c r="JC101" s="118"/>
      <c r="JD101" s="118"/>
      <c r="JE101" s="118"/>
      <c r="JF101" s="118"/>
      <c r="JG101" s="118"/>
      <c r="JH101" s="118"/>
      <c r="JI101" s="118"/>
      <c r="JJ101" s="118"/>
      <c r="JK101" s="118"/>
      <c r="JL101" s="118"/>
      <c r="JM101" s="118"/>
      <c r="JN101" s="118"/>
      <c r="JO101" s="118"/>
      <c r="JP101" s="118"/>
      <c r="JQ101" s="118"/>
      <c r="JR101" s="118"/>
      <c r="JS101" s="118"/>
      <c r="JT101" s="118"/>
      <c r="JU101" s="118"/>
      <c r="JV101" s="118"/>
      <c r="JW101" s="118"/>
      <c r="JX101" s="118"/>
      <c r="JY101" s="118"/>
      <c r="JZ101" s="118"/>
      <c r="KA101" s="118"/>
      <c r="KB101" s="118"/>
      <c r="KC101" s="118"/>
      <c r="KD101" s="118"/>
      <c r="KE101" s="118"/>
      <c r="KF101" s="118"/>
      <c r="KG101" s="118"/>
      <c r="KH101" s="118"/>
      <c r="KI101" s="118"/>
      <c r="KJ101" s="118"/>
      <c r="KK101" s="118"/>
      <c r="KL101" s="118"/>
      <c r="KM101" s="118"/>
      <c r="KN101" s="118"/>
      <c r="KO101" s="118"/>
      <c r="KP101" s="118"/>
      <c r="KQ101" s="118"/>
      <c r="KR101" s="118"/>
      <c r="KS101" s="118"/>
      <c r="KT101" s="118"/>
      <c r="KU101" s="118"/>
      <c r="KV101" s="118"/>
      <c r="KW101" s="118"/>
      <c r="KX101" s="118"/>
      <c r="KY101" s="118"/>
      <c r="KZ101" s="118"/>
      <c r="LA101" s="118"/>
      <c r="LB101" s="118"/>
      <c r="LC101" s="118"/>
      <c r="LD101" s="118"/>
      <c r="LE101" s="118"/>
      <c r="LF101" s="118"/>
      <c r="LG101" s="118"/>
      <c r="LH101" s="118"/>
      <c r="LI101" s="118"/>
      <c r="LJ101" s="118"/>
      <c r="LK101" s="118"/>
      <c r="LL101" s="118"/>
      <c r="LM101" s="118"/>
      <c r="LN101" s="118"/>
      <c r="LO101" s="118"/>
      <c r="LP101" s="118"/>
      <c r="LQ101" s="118"/>
      <c r="LR101" s="118"/>
      <c r="LS101" s="118"/>
      <c r="LT101" s="118"/>
      <c r="LU101" s="118"/>
      <c r="LV101" s="118"/>
      <c r="LW101" s="118"/>
      <c r="LX101" s="118"/>
      <c r="LY101" s="118"/>
      <c r="LZ101" s="118"/>
      <c r="MA101" s="118"/>
      <c r="MB101" s="118"/>
      <c r="MC101" s="118"/>
      <c r="MD101" s="118"/>
      <c r="ME101" s="118"/>
      <c r="MF101" s="118"/>
      <c r="MG101" s="118"/>
      <c r="MH101" s="118"/>
      <c r="MI101" s="118"/>
      <c r="MJ101" s="118"/>
      <c r="MK101" s="118"/>
      <c r="ML101" s="118"/>
      <c r="MM101" s="118"/>
      <c r="MN101" s="118"/>
      <c r="MO101" s="118"/>
      <c r="MP101" s="118"/>
      <c r="MQ101" s="118"/>
      <c r="MR101" s="118"/>
      <c r="MS101" s="118"/>
      <c r="MT101" s="118"/>
      <c r="MU101" s="118"/>
      <c r="MV101" s="118"/>
      <c r="MW101" s="118"/>
      <c r="MX101" s="118"/>
      <c r="MY101" s="118"/>
      <c r="MZ101" s="118"/>
      <c r="NA101" s="118"/>
      <c r="NB101" s="118"/>
      <c r="NC101" s="118"/>
      <c r="ND101" s="118"/>
      <c r="NE101" s="118"/>
      <c r="NF101" s="118"/>
      <c r="NG101" s="118"/>
      <c r="NH101" s="118"/>
      <c r="NI101" s="118"/>
      <c r="NJ101" s="118"/>
      <c r="NK101" s="118"/>
      <c r="NL101" s="118"/>
      <c r="NM101" s="118"/>
      <c r="NN101" s="118"/>
      <c r="NO101" s="118"/>
      <c r="NP101" s="118"/>
      <c r="NQ101" s="118"/>
      <c r="NR101" s="118"/>
      <c r="NS101" s="118"/>
      <c r="NT101" s="118"/>
      <c r="NU101" s="118"/>
      <c r="NV101" s="118"/>
      <c r="NW101" s="118"/>
      <c r="NX101" s="118"/>
      <c r="NY101" s="118"/>
      <c r="NZ101" s="118"/>
      <c r="OA101" s="118"/>
      <c r="OB101" s="118"/>
      <c r="OC101" s="118"/>
      <c r="OD101" s="118"/>
      <c r="OE101" s="118"/>
      <c r="OF101" s="118"/>
      <c r="OG101" s="118"/>
      <c r="OH101" s="118"/>
      <c r="OI101" s="118"/>
      <c r="OJ101" s="118"/>
      <c r="OK101" s="118"/>
      <c r="OL101" s="118"/>
      <c r="OM101" s="118"/>
      <c r="ON101" s="118"/>
      <c r="OO101" s="118"/>
      <c r="OP101" s="118"/>
      <c r="OQ101" s="118"/>
      <c r="OR101" s="118"/>
      <c r="OS101" s="118"/>
      <c r="OT101" s="118"/>
      <c r="OU101" s="118"/>
      <c r="OV101" s="118"/>
      <c r="OW101" s="118"/>
      <c r="OX101" s="118"/>
      <c r="OY101" s="118"/>
      <c r="OZ101" s="118"/>
      <c r="PA101" s="118"/>
      <c r="PB101" s="118"/>
      <c r="PC101" s="118"/>
      <c r="PD101" s="118"/>
      <c r="PE101" s="118"/>
      <c r="PF101" s="118"/>
      <c r="PG101" s="118"/>
      <c r="PH101" s="118"/>
      <c r="PI101" s="118"/>
      <c r="PJ101" s="118"/>
      <c r="PK101" s="118"/>
      <c r="PL101" s="118"/>
      <c r="PM101" s="118"/>
      <c r="PN101" s="118"/>
      <c r="PO101" s="118"/>
      <c r="PP101" s="118"/>
      <c r="PQ101" s="118"/>
      <c r="PR101" s="118"/>
      <c r="PS101" s="118"/>
      <c r="PT101" s="118"/>
      <c r="PU101" s="118"/>
      <c r="PV101" s="118"/>
      <c r="PW101" s="118"/>
      <c r="PX101" s="118"/>
      <c r="PY101" s="118"/>
      <c r="PZ101" s="118"/>
      <c r="QA101" s="118"/>
      <c r="QB101" s="118"/>
      <c r="QC101" s="118"/>
      <c r="QD101" s="118"/>
      <c r="QE101" s="118"/>
      <c r="QF101" s="118"/>
      <c r="QG101" s="118"/>
      <c r="QH101" s="118"/>
      <c r="QI101" s="118"/>
      <c r="QJ101" s="118"/>
      <c r="QK101" s="118"/>
      <c r="QL101" s="118"/>
      <c r="QM101" s="118"/>
      <c r="QN101" s="118"/>
      <c r="QO101" s="118"/>
      <c r="QP101" s="118"/>
      <c r="QQ101" s="118"/>
      <c r="QR101" s="118"/>
      <c r="QS101" s="118"/>
      <c r="QT101" s="118"/>
      <c r="QU101" s="118"/>
      <c r="QV101" s="118"/>
      <c r="QW101" s="118"/>
      <c r="QX101" s="118"/>
      <c r="QY101" s="118"/>
      <c r="QZ101" s="118"/>
      <c r="RA101" s="118"/>
      <c r="RB101" s="118"/>
      <c r="RC101" s="118"/>
      <c r="RD101" s="118"/>
      <c r="RE101" s="118"/>
      <c r="RF101" s="118"/>
      <c r="RG101" s="118"/>
      <c r="RH101" s="118"/>
      <c r="RI101" s="118"/>
      <c r="RJ101" s="118"/>
      <c r="RK101" s="118"/>
      <c r="RL101" s="118"/>
      <c r="RM101" s="118"/>
      <c r="RN101" s="118"/>
      <c r="RO101" s="118"/>
      <c r="RP101" s="118"/>
      <c r="RQ101" s="118"/>
      <c r="RR101" s="118"/>
      <c r="RS101" s="118"/>
      <c r="RT101" s="118"/>
      <c r="RU101" s="118"/>
      <c r="RV101" s="118"/>
      <c r="RW101" s="118"/>
      <c r="RX101" s="118"/>
      <c r="RY101" s="118"/>
      <c r="RZ101" s="118"/>
      <c r="SA101" s="118"/>
      <c r="SB101" s="118"/>
      <c r="SC101" s="118"/>
      <c r="SD101" s="118"/>
      <c r="SE101" s="118"/>
      <c r="SF101" s="118"/>
      <c r="SG101" s="118"/>
      <c r="SH101" s="118"/>
      <c r="SI101" s="118"/>
      <c r="SJ101" s="118"/>
      <c r="SK101" s="118"/>
      <c r="SL101" s="118"/>
      <c r="SM101" s="118"/>
      <c r="SN101" s="118"/>
      <c r="SO101" s="118"/>
      <c r="SP101" s="118"/>
      <c r="SQ101" s="118"/>
      <c r="SR101" s="118"/>
      <c r="SS101" s="118"/>
      <c r="ST101" s="118"/>
      <c r="SU101" s="118"/>
      <c r="SV101" s="118"/>
      <c r="SW101" s="118"/>
      <c r="SX101" s="118"/>
      <c r="SY101" s="118"/>
      <c r="SZ101" s="118"/>
      <c r="TA101" s="118"/>
      <c r="TB101" s="118"/>
      <c r="TC101" s="118"/>
      <c r="TD101" s="118"/>
      <c r="TE101" s="118"/>
      <c r="TF101" s="118"/>
      <c r="TG101" s="118"/>
      <c r="TH101" s="118"/>
      <c r="TI101" s="118"/>
      <c r="TJ101" s="118"/>
      <c r="TK101" s="118"/>
      <c r="TL101" s="118"/>
      <c r="TM101" s="118"/>
      <c r="TN101" s="118"/>
      <c r="TO101" s="118"/>
      <c r="TP101" s="118"/>
      <c r="TQ101" s="118"/>
      <c r="TR101" s="118"/>
      <c r="TS101" s="118"/>
      <c r="TT101" s="118"/>
      <c r="TU101" s="118"/>
      <c r="TV101" s="118"/>
      <c r="TW101" s="118"/>
      <c r="TX101" s="118"/>
      <c r="TY101" s="118"/>
      <c r="TZ101" s="118"/>
      <c r="UA101" s="118"/>
      <c r="UB101" s="118"/>
      <c r="UC101" s="118"/>
      <c r="UD101" s="118"/>
      <c r="UE101" s="118"/>
      <c r="UF101" s="118"/>
      <c r="UG101" s="118"/>
      <c r="UH101" s="118"/>
      <c r="UI101" s="118"/>
      <c r="UJ101" s="118"/>
      <c r="UK101" s="118"/>
      <c r="UL101" s="118"/>
      <c r="UM101" s="118"/>
      <c r="UN101" s="118"/>
      <c r="UO101" s="118"/>
      <c r="UP101" s="118"/>
      <c r="UQ101" s="118"/>
      <c r="UR101" s="118"/>
      <c r="US101" s="118"/>
      <c r="UT101" s="118"/>
      <c r="UU101" s="118"/>
      <c r="UV101" s="118"/>
      <c r="UW101" s="118"/>
      <c r="UX101" s="118"/>
      <c r="UY101" s="118"/>
      <c r="UZ101" s="118"/>
      <c r="VA101" s="118"/>
      <c r="VB101" s="118"/>
      <c r="VC101" s="118"/>
      <c r="VD101" s="118"/>
      <c r="VE101" s="118"/>
      <c r="VF101" s="118"/>
      <c r="VG101" s="118"/>
      <c r="VH101" s="118"/>
      <c r="VI101" s="118"/>
      <c r="VJ101" s="118"/>
      <c r="VK101" s="118"/>
      <c r="VL101" s="118"/>
      <c r="VM101" s="118"/>
      <c r="VN101" s="118"/>
      <c r="VO101" s="118"/>
      <c r="VP101" s="118"/>
      <c r="VQ101" s="118"/>
      <c r="VR101" s="118"/>
      <c r="VS101" s="118"/>
      <c r="VT101" s="118"/>
      <c r="VU101" s="118"/>
      <c r="VV101" s="118"/>
      <c r="VW101" s="118"/>
      <c r="VX101" s="118"/>
      <c r="VY101" s="118"/>
      <c r="VZ101" s="118"/>
      <c r="WA101" s="118"/>
      <c r="WB101" s="118"/>
      <c r="WC101" s="118"/>
      <c r="WD101" s="118"/>
      <c r="WE101" s="118"/>
      <c r="WF101" s="118"/>
      <c r="WG101" s="118"/>
      <c r="WH101" s="118"/>
      <c r="WI101" s="118"/>
      <c r="WJ101" s="118"/>
      <c r="WK101" s="118"/>
      <c r="WL101" s="118"/>
      <c r="WM101" s="118"/>
      <c r="WN101" s="118"/>
      <c r="WO101" s="118"/>
      <c r="WP101" s="118"/>
      <c r="WQ101" s="118"/>
      <c r="WR101" s="118"/>
      <c r="WS101" s="118"/>
      <c r="WT101" s="118"/>
      <c r="WU101" s="118"/>
      <c r="WV101" s="118"/>
      <c r="WW101" s="118"/>
      <c r="WX101" s="118"/>
      <c r="WY101" s="118"/>
      <c r="WZ101" s="118"/>
      <c r="XA101" s="118"/>
      <c r="XB101" s="118"/>
      <c r="XC101" s="118"/>
      <c r="XD101" s="118"/>
      <c r="XE101" s="118"/>
      <c r="XF101" s="118"/>
      <c r="XG101" s="118"/>
      <c r="XH101" s="118"/>
      <c r="XI101" s="118"/>
      <c r="XJ101" s="118"/>
      <c r="XK101" s="118"/>
      <c r="XL101" s="118"/>
      <c r="XM101" s="118"/>
      <c r="XN101" s="118"/>
      <c r="XO101" s="118"/>
      <c r="XP101" s="118"/>
      <c r="XQ101" s="118"/>
      <c r="XR101" s="118"/>
      <c r="XS101" s="118"/>
      <c r="XT101" s="118"/>
      <c r="XU101" s="118"/>
      <c r="XV101" s="118"/>
      <c r="XW101" s="118"/>
      <c r="XX101" s="118"/>
      <c r="XY101" s="118"/>
      <c r="XZ101" s="118"/>
      <c r="YA101" s="118"/>
      <c r="YB101" s="118"/>
      <c r="YC101" s="118"/>
      <c r="YD101" s="118"/>
      <c r="YE101" s="118"/>
      <c r="YF101" s="118"/>
      <c r="YG101" s="118"/>
      <c r="YH101" s="118"/>
      <c r="YI101" s="118"/>
      <c r="YJ101" s="118"/>
      <c r="YK101" s="118"/>
      <c r="YL101" s="118"/>
      <c r="YM101" s="118"/>
      <c r="YN101" s="118"/>
      <c r="YO101" s="118"/>
      <c r="YP101" s="118"/>
      <c r="YQ101" s="118"/>
      <c r="YR101" s="118"/>
      <c r="YS101" s="118"/>
      <c r="YT101" s="118"/>
      <c r="YU101" s="118"/>
      <c r="YV101" s="118"/>
      <c r="YW101" s="118"/>
      <c r="YX101" s="118"/>
      <c r="YY101" s="118"/>
      <c r="YZ101" s="118"/>
      <c r="ZA101" s="118"/>
      <c r="ZB101" s="118"/>
      <c r="ZC101" s="118"/>
      <c r="ZD101" s="118"/>
      <c r="ZE101" s="118"/>
      <c r="ZF101" s="118"/>
      <c r="ZG101" s="118"/>
      <c r="ZH101" s="118"/>
      <c r="ZI101" s="118"/>
      <c r="ZJ101" s="118"/>
      <c r="ZK101" s="118"/>
      <c r="ZL101" s="118"/>
      <c r="ZM101" s="118"/>
      <c r="ZN101" s="118"/>
      <c r="ZO101" s="118"/>
      <c r="ZP101" s="118"/>
      <c r="ZQ101" s="118"/>
      <c r="ZR101" s="118"/>
      <c r="ZS101" s="118"/>
      <c r="ZT101" s="118"/>
      <c r="ZU101" s="118"/>
      <c r="ZV101" s="118"/>
      <c r="ZW101" s="118"/>
      <c r="ZX101" s="118"/>
      <c r="ZY101" s="118"/>
      <c r="ZZ101" s="118"/>
      <c r="AAA101" s="118"/>
      <c r="AAB101" s="118"/>
      <c r="AAC101" s="118"/>
      <c r="AAD101" s="118"/>
      <c r="AAE101" s="118"/>
      <c r="AAF101" s="118"/>
      <c r="AAG101" s="118"/>
      <c r="AAH101" s="118"/>
      <c r="AAI101" s="118"/>
      <c r="AAJ101" s="118"/>
      <c r="AAK101" s="118"/>
      <c r="AAL101" s="118"/>
      <c r="AAM101" s="118"/>
      <c r="AAN101" s="118"/>
      <c r="AAO101" s="118"/>
      <c r="AAP101" s="118"/>
      <c r="AAQ101" s="118"/>
      <c r="AAR101" s="118"/>
      <c r="AAS101" s="118"/>
      <c r="AAT101" s="118"/>
      <c r="AAU101" s="118"/>
      <c r="AAV101" s="118"/>
      <c r="AAW101" s="118"/>
      <c r="AAX101" s="118"/>
      <c r="AAY101" s="118"/>
      <c r="AAZ101" s="118"/>
      <c r="ABA101" s="118"/>
      <c r="ABB101" s="118"/>
      <c r="ABC101" s="118"/>
      <c r="ABD101" s="118"/>
      <c r="ABE101" s="118"/>
      <c r="ABF101" s="118"/>
      <c r="ABG101" s="118"/>
      <c r="ABH101" s="118"/>
      <c r="ABI101" s="118"/>
      <c r="ABJ101" s="118"/>
      <c r="ABK101" s="118"/>
      <c r="ABL101" s="118"/>
      <c r="ABM101" s="118"/>
      <c r="ABN101" s="118"/>
      <c r="ABO101" s="118"/>
      <c r="ABP101" s="118"/>
      <c r="ABQ101" s="118"/>
      <c r="ABR101" s="118"/>
      <c r="ABS101" s="118"/>
      <c r="ABT101" s="118"/>
      <c r="ABU101" s="118"/>
      <c r="ABV101" s="118"/>
      <c r="ABW101" s="118"/>
      <c r="ABX101" s="118"/>
      <c r="ABY101" s="118"/>
      <c r="ABZ101" s="118"/>
      <c r="ACA101" s="118"/>
      <c r="ACB101" s="118"/>
      <c r="ACC101" s="118"/>
      <c r="ACD101" s="118"/>
      <c r="ACE101" s="118"/>
      <c r="ACF101" s="118"/>
      <c r="ACG101" s="118"/>
      <c r="ACH101" s="118"/>
      <c r="ACI101" s="118"/>
      <c r="ACJ101" s="118"/>
      <c r="ACK101" s="118"/>
      <c r="ACL101" s="118"/>
      <c r="ACM101" s="118"/>
      <c r="ACN101" s="118"/>
      <c r="ACO101" s="118"/>
      <c r="ACP101" s="118"/>
      <c r="ACQ101" s="118"/>
      <c r="ACR101" s="118"/>
      <c r="ACS101" s="118"/>
      <c r="ACT101" s="118"/>
      <c r="ACU101" s="118"/>
      <c r="ACV101" s="118"/>
      <c r="ACW101" s="118"/>
      <c r="ACX101" s="118"/>
      <c r="ACY101" s="118"/>
      <c r="ACZ101" s="118"/>
      <c r="ADA101" s="118"/>
      <c r="ADB101" s="118"/>
      <c r="ADC101" s="118"/>
      <c r="ADD101" s="118"/>
      <c r="ADE101" s="118"/>
      <c r="ADF101" s="118"/>
      <c r="ADG101" s="118"/>
      <c r="ADH101" s="118"/>
      <c r="ADI101" s="118"/>
      <c r="ADJ101" s="118"/>
      <c r="ADK101" s="118"/>
      <c r="ADL101" s="118"/>
      <c r="ADM101" s="118"/>
      <c r="ADN101" s="118"/>
      <c r="ADO101" s="118"/>
      <c r="ADP101" s="118"/>
      <c r="ADQ101" s="118"/>
      <c r="ADR101" s="118"/>
      <c r="ADS101" s="118"/>
      <c r="ADT101" s="118"/>
      <c r="ADU101" s="118"/>
      <c r="ADV101" s="118"/>
      <c r="ADW101" s="118"/>
      <c r="ADX101" s="118"/>
      <c r="ADY101" s="118"/>
      <c r="ADZ101" s="118"/>
      <c r="AEA101" s="118"/>
      <c r="AEB101" s="118"/>
      <c r="AEC101" s="118"/>
      <c r="AED101" s="118"/>
      <c r="AEE101" s="118"/>
      <c r="AEF101" s="118"/>
      <c r="AEG101" s="118"/>
      <c r="AEH101" s="118"/>
      <c r="AEI101" s="118"/>
      <c r="AEJ101" s="118"/>
      <c r="AEK101" s="118"/>
      <c r="AEL101" s="118"/>
      <c r="AEM101" s="118"/>
      <c r="AEN101" s="118"/>
      <c r="AEO101" s="118"/>
      <c r="AEP101" s="118"/>
      <c r="AEQ101" s="118"/>
      <c r="AER101" s="118"/>
      <c r="AES101" s="118"/>
      <c r="AET101" s="118"/>
      <c r="AEU101" s="118"/>
      <c r="AEV101" s="118"/>
      <c r="AEW101" s="118"/>
      <c r="AEX101" s="118"/>
      <c r="AEY101" s="118"/>
      <c r="AEZ101" s="118"/>
      <c r="AFA101" s="118"/>
      <c r="AFB101" s="118"/>
      <c r="AFC101" s="118"/>
      <c r="AFD101" s="118"/>
      <c r="AFE101" s="118"/>
      <c r="AFF101" s="118"/>
      <c r="AFG101" s="118"/>
      <c r="AFH101" s="118"/>
      <c r="AFI101" s="118"/>
      <c r="AFJ101" s="118"/>
      <c r="AFK101" s="118"/>
      <c r="AFL101" s="118"/>
      <c r="AFM101" s="118"/>
      <c r="AFN101" s="118"/>
      <c r="AFO101" s="118"/>
      <c r="AFP101" s="118"/>
      <c r="AFQ101" s="118"/>
      <c r="AFR101" s="118"/>
      <c r="AFS101" s="118"/>
      <c r="AFT101" s="118"/>
      <c r="AFU101" s="118"/>
      <c r="AFV101" s="118"/>
      <c r="AFW101" s="118"/>
      <c r="AFX101" s="118"/>
      <c r="AFY101" s="118"/>
      <c r="AFZ101" s="118"/>
      <c r="AGA101" s="118"/>
      <c r="AGB101" s="118"/>
      <c r="AGC101" s="118"/>
      <c r="AGD101" s="118"/>
      <c r="AGE101" s="118"/>
      <c r="AGF101" s="118"/>
      <c r="AGG101" s="118"/>
      <c r="AGH101" s="118"/>
      <c r="AGI101" s="118"/>
      <c r="AGJ101" s="118"/>
      <c r="AGK101" s="118"/>
      <c r="AGL101" s="118"/>
      <c r="AGM101" s="118"/>
      <c r="AGN101" s="118"/>
      <c r="AGO101" s="118"/>
      <c r="AGP101" s="118"/>
      <c r="AGQ101" s="118"/>
      <c r="AGR101" s="118"/>
      <c r="AGS101" s="118"/>
      <c r="AGT101" s="118"/>
      <c r="AGU101" s="118"/>
      <c r="AGV101" s="118"/>
      <c r="AGW101" s="118"/>
      <c r="AGX101" s="118"/>
      <c r="AGY101" s="118"/>
      <c r="AGZ101" s="118"/>
      <c r="AHA101" s="118"/>
      <c r="AHB101" s="118"/>
      <c r="AHC101" s="118"/>
      <c r="AHD101" s="118"/>
      <c r="AHE101" s="118"/>
      <c r="AHF101" s="118"/>
      <c r="AHG101" s="118"/>
      <c r="AHH101" s="118"/>
      <c r="AHI101" s="118"/>
      <c r="AHJ101" s="118"/>
      <c r="AHK101" s="118"/>
      <c r="AHL101" s="118"/>
      <c r="AHM101" s="118"/>
      <c r="AHN101" s="118"/>
      <c r="AHO101" s="118"/>
      <c r="AHP101" s="118"/>
      <c r="AHQ101" s="118"/>
      <c r="AHR101" s="118"/>
      <c r="AHS101" s="118"/>
      <c r="AHT101" s="118"/>
      <c r="AHU101" s="118"/>
      <c r="AHV101" s="118"/>
      <c r="AHW101" s="118"/>
      <c r="AHX101" s="118"/>
      <c r="AHY101" s="118"/>
      <c r="AHZ101" s="118"/>
      <c r="AIA101" s="118"/>
      <c r="AIB101" s="118"/>
      <c r="AIC101" s="118"/>
      <c r="AID101" s="118"/>
      <c r="AIE101" s="118"/>
      <c r="AIF101" s="118"/>
      <c r="AIG101" s="118"/>
      <c r="AIH101" s="118"/>
      <c r="AII101" s="118"/>
      <c r="AIJ101" s="118"/>
      <c r="AIK101" s="118"/>
      <c r="AIL101" s="118"/>
      <c r="AIM101" s="118"/>
      <c r="AIN101" s="118"/>
      <c r="AIO101" s="118"/>
      <c r="AIP101" s="118"/>
      <c r="AIQ101" s="118"/>
      <c r="AIR101" s="118"/>
      <c r="AIS101" s="118"/>
      <c r="AIT101" s="118"/>
      <c r="AIU101" s="118"/>
      <c r="AIV101" s="118"/>
      <c r="AIW101" s="118"/>
      <c r="AIX101" s="118"/>
      <c r="AIY101" s="118"/>
      <c r="AIZ101" s="118"/>
      <c r="AJA101" s="118"/>
      <c r="AJB101" s="118"/>
      <c r="AJC101" s="118"/>
      <c r="AJD101" s="118"/>
      <c r="AJE101" s="118"/>
      <c r="AJF101" s="118"/>
      <c r="AJG101" s="118"/>
      <c r="AJH101" s="118"/>
      <c r="AJI101" s="118"/>
      <c r="AJJ101" s="118"/>
      <c r="AJK101" s="118"/>
      <c r="AJL101" s="118"/>
      <c r="AJM101" s="118"/>
      <c r="AJN101" s="118"/>
      <c r="AJO101" s="118"/>
      <c r="AJP101" s="118"/>
      <c r="AJQ101" s="118"/>
      <c r="AJR101" s="118"/>
      <c r="AJS101" s="118"/>
      <c r="AJT101" s="118"/>
      <c r="AJU101" s="118"/>
      <c r="AJV101" s="118"/>
      <c r="AJW101" s="118"/>
      <c r="AJX101" s="118"/>
      <c r="AJY101" s="118"/>
      <c r="AJZ101" s="118"/>
      <c r="AKA101" s="118"/>
      <c r="AKB101" s="118"/>
      <c r="AKC101" s="118"/>
      <c r="AKD101" s="118"/>
      <c r="AKE101" s="118"/>
      <c r="AKF101" s="118"/>
      <c r="AKG101" s="118"/>
      <c r="AKH101" s="118"/>
      <c r="AKI101" s="118"/>
      <c r="AKJ101" s="118"/>
      <c r="AKK101" s="118"/>
      <c r="AKL101" s="118"/>
      <c r="AKM101" s="118"/>
      <c r="AKN101" s="118"/>
      <c r="AKO101" s="118"/>
      <c r="AKP101" s="118"/>
      <c r="AKQ101" s="118"/>
      <c r="AKR101" s="118"/>
      <c r="AKS101" s="118"/>
      <c r="AKT101" s="118"/>
      <c r="AKU101" s="118"/>
      <c r="AKV101" s="118"/>
      <c r="AKW101" s="118"/>
      <c r="AKX101" s="118"/>
      <c r="AKY101" s="118"/>
      <c r="AKZ101" s="118"/>
      <c r="ALA101" s="118"/>
      <c r="ALB101" s="118"/>
      <c r="ALC101" s="118"/>
      <c r="ALD101" s="118"/>
      <c r="ALE101" s="118"/>
      <c r="ALF101" s="118"/>
      <c r="ALG101" s="118"/>
      <c r="ALH101" s="118"/>
      <c r="ALI101" s="118"/>
      <c r="ALJ101" s="118"/>
      <c r="ALK101" s="118"/>
      <c r="ALL101" s="118"/>
      <c r="ALM101" s="118"/>
      <c r="ALN101" s="118"/>
      <c r="ALO101" s="118"/>
      <c r="ALP101" s="118"/>
      <c r="ALQ101" s="118"/>
      <c r="ALR101" s="118"/>
      <c r="ALS101" s="118"/>
      <c r="ALT101" s="118"/>
      <c r="ALU101" s="118"/>
      <c r="ALV101" s="118"/>
      <c r="ALW101" s="118"/>
      <c r="ALX101" s="118"/>
      <c r="ALY101" s="118"/>
      <c r="ALZ101" s="118"/>
      <c r="AMA101" s="118"/>
      <c r="AMB101" s="118"/>
      <c r="AMC101" s="118"/>
      <c r="AMD101" s="118"/>
      <c r="AME101" s="118"/>
      <c r="AMF101" s="118"/>
      <c r="AMG101" s="118"/>
      <c r="AMH101" s="118"/>
      <c r="AMI101" s="118"/>
      <c r="AMJ101" s="118"/>
      <c r="AMK101" s="118"/>
      <c r="AML101" s="118"/>
      <c r="AMM101" s="118"/>
      <c r="AMN101" s="118"/>
      <c r="AMO101" s="118"/>
      <c r="AMP101" s="118"/>
      <c r="AMQ101" s="118"/>
      <c r="AMR101" s="118"/>
      <c r="AMS101" s="118"/>
      <c r="AMT101" s="118"/>
      <c r="AMU101" s="118"/>
      <c r="AMV101" s="118"/>
      <c r="AMW101" s="118"/>
      <c r="AMX101" s="118"/>
      <c r="AMY101" s="118"/>
      <c r="AMZ101" s="118"/>
      <c r="ANA101" s="118"/>
      <c r="ANB101" s="118"/>
      <c r="ANC101" s="118"/>
      <c r="AND101" s="118"/>
      <c r="ANE101" s="118"/>
      <c r="ANF101" s="118"/>
      <c r="ANG101" s="118"/>
      <c r="ANH101" s="118"/>
      <c r="ANI101" s="118"/>
      <c r="ANJ101" s="118"/>
      <c r="ANK101" s="118"/>
      <c r="ANL101" s="118"/>
      <c r="ANM101" s="118"/>
      <c r="ANN101" s="118"/>
      <c r="ANO101" s="118"/>
      <c r="ANP101" s="118"/>
      <c r="ANQ101" s="118"/>
      <c r="ANR101" s="118"/>
      <c r="ANS101" s="118"/>
      <c r="ANT101" s="118"/>
      <c r="ANU101" s="118"/>
      <c r="ANV101" s="118"/>
      <c r="ANW101" s="118"/>
      <c r="ANX101" s="118"/>
      <c r="ANY101" s="118"/>
      <c r="ANZ101" s="118"/>
      <c r="AOA101" s="118"/>
      <c r="AOB101" s="118"/>
      <c r="AOC101" s="118"/>
      <c r="AOD101" s="118"/>
      <c r="AOE101" s="118"/>
      <c r="AOF101" s="118"/>
      <c r="AOG101" s="118"/>
      <c r="AOH101" s="118"/>
      <c r="AOI101" s="118"/>
      <c r="AOJ101" s="118"/>
      <c r="AOK101" s="118"/>
      <c r="AOL101" s="118"/>
      <c r="AOM101" s="118"/>
      <c r="AON101" s="118"/>
      <c r="AOO101" s="118"/>
      <c r="AOP101" s="118"/>
      <c r="AOQ101" s="118"/>
      <c r="AOR101" s="118"/>
      <c r="AOS101" s="118"/>
      <c r="AOT101" s="118"/>
      <c r="AOU101" s="118"/>
      <c r="AOV101" s="118"/>
      <c r="AOW101" s="118"/>
      <c r="AOX101" s="118"/>
      <c r="AOY101" s="118"/>
      <c r="AOZ101" s="118"/>
      <c r="APA101" s="118"/>
      <c r="APB101" s="118"/>
      <c r="APC101" s="118"/>
      <c r="APD101" s="118"/>
      <c r="APE101" s="118"/>
      <c r="APF101" s="118"/>
      <c r="APG101" s="118"/>
      <c r="APH101" s="118"/>
      <c r="API101" s="118"/>
      <c r="APJ101" s="118"/>
      <c r="APK101" s="118"/>
      <c r="APL101" s="118"/>
      <c r="APM101" s="118"/>
      <c r="APN101" s="118"/>
      <c r="APO101" s="118"/>
      <c r="APP101" s="118"/>
      <c r="APQ101" s="118"/>
      <c r="APR101" s="118"/>
      <c r="APS101" s="118"/>
      <c r="APT101" s="118"/>
      <c r="APU101" s="118"/>
      <c r="APV101" s="118"/>
      <c r="APW101" s="118"/>
      <c r="APX101" s="118"/>
      <c r="APY101" s="118"/>
      <c r="APZ101" s="118"/>
      <c r="AQA101" s="118"/>
      <c r="AQB101" s="118"/>
      <c r="AQC101" s="118"/>
      <c r="AQD101" s="118"/>
      <c r="AQE101" s="118"/>
      <c r="AQF101" s="118"/>
      <c r="AQG101" s="118"/>
      <c r="AQH101" s="118"/>
      <c r="AQI101" s="118"/>
      <c r="AQJ101" s="118"/>
      <c r="AQK101" s="118"/>
      <c r="AQL101" s="118"/>
      <c r="AQM101" s="118"/>
      <c r="AQN101" s="118"/>
      <c r="AQO101" s="118"/>
      <c r="AQP101" s="118"/>
      <c r="AQQ101" s="118"/>
      <c r="AQR101" s="118"/>
      <c r="AQS101" s="118"/>
      <c r="AQT101" s="118"/>
      <c r="AQU101" s="118"/>
      <c r="AQV101" s="118"/>
      <c r="AQW101" s="118"/>
      <c r="AQX101" s="118"/>
      <c r="AQY101" s="118"/>
      <c r="AQZ101" s="118"/>
      <c r="ARA101" s="118"/>
      <c r="ARB101" s="118"/>
      <c r="ARC101" s="118"/>
      <c r="ARD101" s="118"/>
      <c r="ARE101" s="118"/>
      <c r="ARF101" s="118"/>
      <c r="ARG101" s="118"/>
      <c r="ARH101" s="118"/>
      <c r="ARI101" s="118"/>
      <c r="ARJ101" s="118"/>
      <c r="ARK101" s="118"/>
      <c r="ARL101" s="118"/>
      <c r="ARM101" s="118"/>
      <c r="ARN101" s="118"/>
      <c r="ARO101" s="118"/>
      <c r="ARP101" s="118"/>
      <c r="ARQ101" s="118"/>
      <c r="ARR101" s="118"/>
      <c r="ARS101" s="118"/>
      <c r="ART101" s="118"/>
      <c r="ARU101" s="118"/>
      <c r="ARV101" s="118"/>
      <c r="ARW101" s="118"/>
      <c r="ARX101" s="118"/>
      <c r="ARY101" s="118"/>
      <c r="ARZ101" s="118"/>
      <c r="ASA101" s="118"/>
      <c r="ASB101" s="118"/>
      <c r="ASC101" s="118"/>
      <c r="ASD101" s="118"/>
      <c r="ASE101" s="118"/>
      <c r="ASF101" s="118"/>
      <c r="ASG101" s="118"/>
      <c r="ASH101" s="118"/>
      <c r="ASI101" s="118"/>
      <c r="ASJ101" s="118"/>
      <c r="ASK101" s="118"/>
      <c r="ASL101" s="118"/>
      <c r="ASM101" s="118"/>
      <c r="ASN101" s="118"/>
      <c r="ASO101" s="118"/>
      <c r="ASP101" s="118"/>
      <c r="ASQ101" s="118"/>
      <c r="ASR101" s="118"/>
      <c r="ASS101" s="118"/>
      <c r="AST101" s="118"/>
      <c r="ASU101" s="118"/>
      <c r="ASV101" s="118"/>
      <c r="ASW101" s="118"/>
      <c r="ASX101" s="118"/>
      <c r="ASY101" s="118"/>
      <c r="ASZ101" s="118"/>
      <c r="ATA101" s="118"/>
      <c r="ATB101" s="118"/>
      <c r="ATC101" s="118"/>
      <c r="ATD101" s="118"/>
      <c r="ATE101" s="118"/>
      <c r="ATF101" s="118"/>
      <c r="ATG101" s="118"/>
      <c r="ATH101" s="118"/>
      <c r="ATI101" s="118"/>
      <c r="ATJ101" s="118"/>
      <c r="ATK101" s="118"/>
      <c r="ATL101" s="118"/>
      <c r="ATM101" s="118"/>
      <c r="ATN101" s="118"/>
      <c r="ATO101" s="118"/>
      <c r="ATP101" s="118"/>
      <c r="ATQ101" s="118"/>
      <c r="ATR101" s="118"/>
      <c r="ATS101" s="118"/>
      <c r="ATT101" s="118"/>
      <c r="ATU101" s="118"/>
      <c r="ATV101" s="118"/>
      <c r="ATW101" s="118"/>
      <c r="ATX101" s="118"/>
      <c r="ATY101" s="118"/>
      <c r="ATZ101" s="118"/>
      <c r="AUA101" s="118"/>
      <c r="AUB101" s="118"/>
      <c r="AUC101" s="118"/>
      <c r="AUD101" s="118"/>
      <c r="AUE101" s="118"/>
      <c r="AUF101" s="118"/>
      <c r="AUG101" s="118"/>
      <c r="AUH101" s="118"/>
      <c r="AUI101" s="118"/>
      <c r="AUJ101" s="118"/>
      <c r="AUK101" s="118"/>
      <c r="AUL101" s="118"/>
      <c r="AUM101" s="118"/>
      <c r="AUN101" s="118"/>
      <c r="AUO101" s="118"/>
      <c r="AUP101" s="118"/>
      <c r="AUQ101" s="118"/>
      <c r="AUR101" s="118"/>
      <c r="AUS101" s="118"/>
      <c r="AUT101" s="118"/>
      <c r="AUU101" s="118"/>
      <c r="AUV101" s="118"/>
      <c r="AUW101" s="118"/>
      <c r="AUX101" s="118"/>
      <c r="AUY101" s="118"/>
      <c r="AUZ101" s="118"/>
      <c r="AVA101" s="118"/>
      <c r="AVB101" s="118"/>
      <c r="AVC101" s="118"/>
      <c r="AVD101" s="118"/>
      <c r="AVE101" s="118"/>
      <c r="AVF101" s="118"/>
      <c r="AVG101" s="118"/>
      <c r="AVH101" s="118"/>
      <c r="AVI101" s="118"/>
      <c r="AVJ101" s="118"/>
      <c r="AVK101" s="118"/>
      <c r="AVL101" s="118"/>
      <c r="AVM101" s="118"/>
      <c r="AVN101" s="118"/>
      <c r="AVO101" s="118"/>
      <c r="AVP101" s="118"/>
      <c r="AVQ101" s="118"/>
      <c r="AVR101" s="118"/>
      <c r="AVS101" s="118"/>
      <c r="AVT101" s="118"/>
      <c r="AVU101" s="118"/>
      <c r="AVV101" s="118"/>
      <c r="AVW101" s="118"/>
      <c r="AVX101" s="118"/>
      <c r="AVY101" s="118"/>
      <c r="AVZ101" s="118"/>
      <c r="AWA101" s="118"/>
      <c r="AWB101" s="118"/>
      <c r="AWC101" s="118"/>
      <c r="AWD101" s="118"/>
      <c r="AWE101" s="118"/>
      <c r="AWF101" s="118"/>
      <c r="AWG101" s="118"/>
      <c r="AWH101" s="118"/>
      <c r="AWI101" s="118"/>
      <c r="AWJ101" s="118"/>
      <c r="AWK101" s="118"/>
      <c r="AWL101" s="118"/>
      <c r="AWM101" s="118"/>
      <c r="AWN101" s="118"/>
      <c r="AWO101" s="118"/>
      <c r="AWP101" s="118"/>
      <c r="AWQ101" s="118"/>
      <c r="AWR101" s="118"/>
      <c r="AWS101" s="118"/>
      <c r="AWT101" s="118"/>
      <c r="AWU101" s="118"/>
      <c r="AWV101" s="118"/>
      <c r="AWW101" s="118"/>
      <c r="AWX101" s="118"/>
      <c r="AWY101" s="118"/>
      <c r="AWZ101" s="118"/>
      <c r="AXA101" s="118"/>
      <c r="AXB101" s="118"/>
      <c r="AXC101" s="118"/>
      <c r="AXD101" s="118"/>
      <c r="AXE101" s="118"/>
      <c r="AXF101" s="118"/>
      <c r="AXG101" s="118"/>
      <c r="AXH101" s="118"/>
      <c r="AXI101" s="118"/>
      <c r="AXJ101" s="118"/>
      <c r="AXK101" s="118"/>
      <c r="AXL101" s="118"/>
      <c r="AXM101" s="118"/>
      <c r="AXN101" s="118"/>
      <c r="AXO101" s="118"/>
      <c r="AXP101" s="118"/>
      <c r="AXQ101" s="118"/>
      <c r="AXR101" s="118"/>
      <c r="AXS101" s="118"/>
      <c r="AXT101" s="118"/>
      <c r="AXU101" s="118"/>
      <c r="AXV101" s="118"/>
      <c r="AXW101" s="118"/>
      <c r="AXX101" s="118"/>
      <c r="AXY101" s="118"/>
      <c r="AXZ101" s="118"/>
      <c r="AYA101" s="118"/>
      <c r="AYB101" s="118"/>
      <c r="AYC101" s="118"/>
      <c r="AYD101" s="118"/>
      <c r="AYE101" s="118"/>
      <c r="AYF101" s="118"/>
      <c r="AYG101" s="118"/>
      <c r="AYH101" s="118"/>
      <c r="AYI101" s="118"/>
      <c r="AYJ101" s="118"/>
      <c r="AYK101" s="118"/>
      <c r="AYL101" s="118"/>
      <c r="AYM101" s="118"/>
      <c r="AYN101" s="118"/>
      <c r="AYO101" s="118"/>
      <c r="AYP101" s="118"/>
      <c r="AYQ101" s="118"/>
      <c r="AYR101" s="118"/>
      <c r="AYS101" s="118"/>
      <c r="AYT101" s="118"/>
      <c r="AYU101" s="118"/>
      <c r="AYV101" s="118"/>
      <c r="AYW101" s="118"/>
      <c r="AYX101" s="118"/>
      <c r="AYY101" s="118"/>
      <c r="AYZ101" s="118"/>
      <c r="AZA101" s="118"/>
      <c r="AZB101" s="118"/>
      <c r="AZC101" s="118"/>
      <c r="AZD101" s="118"/>
      <c r="AZE101" s="118"/>
      <c r="AZF101" s="118"/>
      <c r="AZG101" s="118"/>
      <c r="AZH101" s="118"/>
      <c r="AZI101" s="118"/>
      <c r="AZJ101" s="118"/>
      <c r="AZK101" s="118"/>
      <c r="AZL101" s="118"/>
      <c r="AZM101" s="118"/>
      <c r="AZN101" s="118"/>
      <c r="AZO101" s="118"/>
      <c r="AZP101" s="118"/>
      <c r="AZQ101" s="118"/>
      <c r="AZR101" s="118"/>
      <c r="AZS101" s="118"/>
      <c r="AZT101" s="118"/>
      <c r="AZU101" s="118"/>
      <c r="AZV101" s="118"/>
      <c r="AZW101" s="118"/>
      <c r="AZX101" s="118"/>
      <c r="AZY101" s="118"/>
      <c r="AZZ101" s="118"/>
      <c r="BAA101" s="118"/>
      <c r="BAB101" s="118"/>
      <c r="BAC101" s="118"/>
      <c r="BAD101" s="118"/>
      <c r="BAE101" s="118"/>
      <c r="BAF101" s="118"/>
      <c r="BAG101" s="118"/>
      <c r="BAH101" s="118"/>
      <c r="BAI101" s="118"/>
      <c r="BAJ101" s="118"/>
      <c r="BAK101" s="118"/>
      <c r="BAL101" s="118"/>
      <c r="BAM101" s="118"/>
      <c r="BAN101" s="118"/>
      <c r="BAO101" s="118"/>
      <c r="BAP101" s="118"/>
      <c r="BAQ101" s="118"/>
      <c r="BAR101" s="118"/>
      <c r="BAS101" s="118"/>
      <c r="BAT101" s="118"/>
      <c r="BAU101" s="118"/>
      <c r="BAV101" s="118"/>
    </row>
    <row r="102" spans="1:1400" s="112" customFormat="1" ht="35.25" customHeight="1">
      <c r="A102" s="129" t="s">
        <v>215</v>
      </c>
      <c r="B102" s="130" t="s">
        <v>216</v>
      </c>
      <c r="C102" s="184"/>
      <c r="D102" s="185" t="s">
        <v>217</v>
      </c>
      <c r="E102" s="131">
        <f>SUM(E103+E106)</f>
        <v>1980000000</v>
      </c>
      <c r="F102" s="132" t="s">
        <v>30</v>
      </c>
      <c r="G102" s="133">
        <f t="shared" si="8"/>
        <v>5</v>
      </c>
      <c r="H102" s="133">
        <v>5</v>
      </c>
      <c r="I102" s="133">
        <f>SUM(I103,I106)</f>
        <v>326840000</v>
      </c>
      <c r="J102" s="163">
        <f t="shared" si="6"/>
        <v>16.507070707070699</v>
      </c>
      <c r="K102" s="163">
        <f t="shared" si="7"/>
        <v>16.507070707070699</v>
      </c>
      <c r="L102" s="163">
        <f t="shared" si="9"/>
        <v>-11.507070707070699</v>
      </c>
      <c r="M102" s="164">
        <f t="shared" si="10"/>
        <v>1653160000</v>
      </c>
      <c r="N102" s="163">
        <f t="shared" si="11"/>
        <v>83.492929292929304</v>
      </c>
      <c r="O102" s="163"/>
      <c r="P102" s="165"/>
      <c r="Q102" s="163"/>
    </row>
    <row r="103" spans="1:1400" s="114" customFormat="1" ht="39" customHeight="1">
      <c r="A103" s="134" t="s">
        <v>31</v>
      </c>
      <c r="B103" s="135" t="s">
        <v>218</v>
      </c>
      <c r="C103" s="154"/>
      <c r="D103" s="135" t="s">
        <v>219</v>
      </c>
      <c r="E103" s="136">
        <f>SUM(E104:E105)</f>
        <v>570000000</v>
      </c>
      <c r="F103" s="137" t="s">
        <v>30</v>
      </c>
      <c r="G103" s="138">
        <f t="shared" si="8"/>
        <v>5</v>
      </c>
      <c r="H103" s="138">
        <v>5</v>
      </c>
      <c r="I103" s="138">
        <f>SUM(I104:I105)</f>
        <v>61440000</v>
      </c>
      <c r="J103" s="176">
        <f t="shared" si="6"/>
        <v>10.7789473684211</v>
      </c>
      <c r="K103" s="176">
        <f t="shared" si="7"/>
        <v>10.7789473684211</v>
      </c>
      <c r="L103" s="176">
        <f t="shared" si="9"/>
        <v>-5.7789473684210497</v>
      </c>
      <c r="M103" s="177">
        <f t="shared" si="10"/>
        <v>508560000</v>
      </c>
      <c r="N103" s="176">
        <f t="shared" si="11"/>
        <v>89.2210526315789</v>
      </c>
      <c r="O103" s="176"/>
      <c r="P103" s="166"/>
      <c r="Q103" s="176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12"/>
      <c r="AG103" s="112"/>
      <c r="AH103" s="112"/>
      <c r="AI103" s="112"/>
      <c r="AJ103" s="112"/>
      <c r="AK103" s="112"/>
      <c r="AL103" s="112"/>
      <c r="AM103" s="112"/>
      <c r="AN103" s="112"/>
      <c r="AO103" s="112"/>
      <c r="AP103" s="112"/>
      <c r="AQ103" s="112"/>
      <c r="AR103" s="112"/>
      <c r="AS103" s="112"/>
      <c r="AT103" s="112"/>
      <c r="AU103" s="112"/>
      <c r="AV103" s="112"/>
      <c r="AW103" s="112"/>
      <c r="AX103" s="112"/>
      <c r="AY103" s="112"/>
      <c r="AZ103" s="112"/>
      <c r="BA103" s="112"/>
      <c r="BB103" s="112"/>
      <c r="BC103" s="112"/>
      <c r="BD103" s="112"/>
      <c r="BE103" s="112"/>
      <c r="BF103" s="112"/>
      <c r="BG103" s="112"/>
      <c r="BH103" s="112"/>
      <c r="BI103" s="112"/>
      <c r="BJ103" s="112"/>
      <c r="BK103" s="112"/>
      <c r="BL103" s="112"/>
      <c r="BM103" s="112"/>
      <c r="BN103" s="112"/>
      <c r="BO103" s="112"/>
      <c r="BP103" s="112"/>
      <c r="BQ103" s="112"/>
      <c r="BR103" s="112"/>
      <c r="BS103" s="112"/>
      <c r="BT103" s="112"/>
      <c r="BU103" s="112"/>
      <c r="BV103" s="112"/>
      <c r="BW103" s="112"/>
      <c r="BX103" s="112"/>
      <c r="BY103" s="112"/>
      <c r="BZ103" s="112"/>
      <c r="CA103" s="112"/>
      <c r="CB103" s="112"/>
      <c r="CC103" s="112"/>
      <c r="CD103" s="112"/>
      <c r="CE103" s="112"/>
      <c r="CF103" s="112"/>
      <c r="CG103" s="112"/>
      <c r="CH103" s="112"/>
      <c r="CI103" s="112"/>
      <c r="CJ103" s="112"/>
      <c r="CK103" s="112"/>
      <c r="CL103" s="112"/>
      <c r="CM103" s="112"/>
      <c r="CN103" s="112"/>
      <c r="CO103" s="112"/>
      <c r="CP103" s="112"/>
      <c r="CQ103" s="112"/>
      <c r="CR103" s="112"/>
      <c r="CS103" s="112"/>
      <c r="CT103" s="112"/>
      <c r="CU103" s="112"/>
      <c r="CV103" s="112"/>
      <c r="CW103" s="112"/>
      <c r="CX103" s="112"/>
      <c r="CY103" s="112"/>
      <c r="CZ103" s="112"/>
      <c r="DA103" s="112"/>
      <c r="DB103" s="112"/>
      <c r="DC103" s="112"/>
      <c r="DD103" s="112"/>
      <c r="DE103" s="112"/>
      <c r="DF103" s="112"/>
      <c r="DG103" s="112"/>
      <c r="DH103" s="112"/>
      <c r="DI103" s="112"/>
      <c r="DJ103" s="112"/>
      <c r="DK103" s="112"/>
      <c r="DL103" s="112"/>
      <c r="DM103" s="112"/>
      <c r="DN103" s="112"/>
      <c r="DO103" s="112"/>
      <c r="DP103" s="112"/>
      <c r="DQ103" s="112"/>
      <c r="DR103" s="112"/>
      <c r="DS103" s="112"/>
      <c r="DT103" s="112"/>
      <c r="DU103" s="112"/>
      <c r="DV103" s="112"/>
      <c r="DW103" s="112"/>
      <c r="DX103" s="112"/>
      <c r="DY103" s="112"/>
      <c r="DZ103" s="112"/>
      <c r="EA103" s="112"/>
      <c r="EB103" s="112"/>
      <c r="EC103" s="112"/>
      <c r="ED103" s="112"/>
      <c r="EE103" s="112"/>
      <c r="EF103" s="112"/>
      <c r="EG103" s="112"/>
      <c r="EH103" s="112"/>
      <c r="EI103" s="112"/>
      <c r="EJ103" s="112"/>
      <c r="EK103" s="112"/>
      <c r="EL103" s="112"/>
      <c r="EM103" s="112"/>
      <c r="EN103" s="112"/>
      <c r="EO103" s="112"/>
      <c r="EP103" s="112"/>
      <c r="EQ103" s="112"/>
      <c r="ER103" s="112"/>
      <c r="ES103" s="112"/>
      <c r="ET103" s="112"/>
      <c r="EU103" s="112"/>
      <c r="EV103" s="112"/>
      <c r="EW103" s="112"/>
      <c r="EX103" s="112"/>
      <c r="EY103" s="112"/>
      <c r="EZ103" s="112"/>
      <c r="FA103" s="112"/>
      <c r="FB103" s="112"/>
      <c r="FC103" s="112"/>
      <c r="FD103" s="112"/>
      <c r="FE103" s="112"/>
      <c r="FF103" s="112"/>
      <c r="FG103" s="112"/>
      <c r="FH103" s="112"/>
      <c r="FI103" s="112"/>
      <c r="FJ103" s="112"/>
      <c r="FK103" s="112"/>
      <c r="FL103" s="112"/>
      <c r="FM103" s="112"/>
      <c r="FN103" s="112"/>
      <c r="FO103" s="112"/>
      <c r="FP103" s="112"/>
      <c r="FQ103" s="112"/>
      <c r="FR103" s="112"/>
      <c r="FS103" s="112"/>
      <c r="FT103" s="112"/>
      <c r="FU103" s="112"/>
      <c r="FV103" s="112"/>
      <c r="FW103" s="112"/>
      <c r="FX103" s="112"/>
      <c r="FY103" s="112"/>
      <c r="FZ103" s="112"/>
      <c r="GA103" s="112"/>
      <c r="GB103" s="112"/>
      <c r="GC103" s="112"/>
      <c r="GD103" s="112"/>
      <c r="GE103" s="112"/>
      <c r="GF103" s="112"/>
      <c r="GG103" s="112"/>
      <c r="GH103" s="112"/>
      <c r="GI103" s="112"/>
      <c r="GJ103" s="112"/>
      <c r="GK103" s="112"/>
      <c r="GL103" s="112"/>
      <c r="GM103" s="112"/>
      <c r="GN103" s="112"/>
      <c r="GO103" s="112"/>
      <c r="GP103" s="112"/>
      <c r="GQ103" s="112"/>
      <c r="GR103" s="112"/>
      <c r="GS103" s="112"/>
      <c r="GT103" s="112"/>
      <c r="GU103" s="112"/>
      <c r="GV103" s="112"/>
      <c r="GW103" s="112"/>
      <c r="GX103" s="112"/>
      <c r="GY103" s="112"/>
      <c r="GZ103" s="112"/>
      <c r="HA103" s="112"/>
      <c r="HB103" s="112"/>
      <c r="HC103" s="112"/>
      <c r="HD103" s="112"/>
      <c r="HE103" s="112"/>
      <c r="HF103" s="112"/>
      <c r="HG103" s="112"/>
      <c r="HH103" s="112"/>
      <c r="HI103" s="112"/>
      <c r="HJ103" s="112"/>
      <c r="HK103" s="112"/>
      <c r="HL103" s="112"/>
      <c r="HM103" s="112"/>
      <c r="HN103" s="112"/>
      <c r="HO103" s="112"/>
      <c r="HP103" s="112"/>
      <c r="HQ103" s="112"/>
      <c r="HR103" s="112"/>
      <c r="HS103" s="112"/>
      <c r="HT103" s="112"/>
      <c r="HU103" s="112"/>
      <c r="HV103" s="112"/>
      <c r="HW103" s="112"/>
      <c r="HX103" s="112"/>
      <c r="HY103" s="112"/>
      <c r="HZ103" s="112"/>
      <c r="IA103" s="112"/>
      <c r="IB103" s="112"/>
      <c r="IC103" s="112"/>
      <c r="ID103" s="112"/>
      <c r="IE103" s="112"/>
      <c r="IF103" s="112"/>
      <c r="IG103" s="112"/>
      <c r="IH103" s="112"/>
      <c r="II103" s="112"/>
      <c r="IJ103" s="112"/>
      <c r="IK103" s="112"/>
      <c r="IL103" s="112"/>
      <c r="IM103" s="112"/>
      <c r="IN103" s="112"/>
      <c r="IO103" s="112"/>
      <c r="IP103" s="112"/>
      <c r="IQ103" s="112"/>
      <c r="IR103" s="112"/>
      <c r="IS103" s="112"/>
      <c r="IT103" s="112"/>
      <c r="IU103" s="112"/>
      <c r="IV103" s="112"/>
      <c r="IW103" s="112"/>
      <c r="IX103" s="112"/>
      <c r="IY103" s="112"/>
      <c r="IZ103" s="112"/>
      <c r="JA103" s="112"/>
      <c r="JB103" s="112"/>
      <c r="JC103" s="112"/>
      <c r="JD103" s="112"/>
      <c r="JE103" s="112"/>
      <c r="JF103" s="112"/>
      <c r="JG103" s="112"/>
      <c r="JH103" s="112"/>
      <c r="JI103" s="112"/>
      <c r="JJ103" s="112"/>
      <c r="JK103" s="112"/>
      <c r="JL103" s="112"/>
      <c r="JM103" s="112"/>
      <c r="JN103" s="112"/>
      <c r="JO103" s="112"/>
      <c r="JP103" s="112"/>
      <c r="JQ103" s="112"/>
      <c r="JR103" s="112"/>
      <c r="JS103" s="112"/>
      <c r="JT103" s="112"/>
      <c r="JU103" s="112"/>
      <c r="JV103" s="112"/>
      <c r="JW103" s="112"/>
      <c r="JX103" s="112"/>
      <c r="JY103" s="112"/>
      <c r="JZ103" s="112"/>
      <c r="KA103" s="112"/>
      <c r="KB103" s="112"/>
      <c r="KC103" s="112"/>
      <c r="KD103" s="112"/>
      <c r="KE103" s="112"/>
      <c r="KF103" s="112"/>
      <c r="KG103" s="112"/>
      <c r="KH103" s="112"/>
      <c r="KI103" s="112"/>
      <c r="KJ103" s="112"/>
      <c r="KK103" s="112"/>
      <c r="KL103" s="112"/>
      <c r="KM103" s="112"/>
      <c r="KN103" s="112"/>
      <c r="KO103" s="112"/>
      <c r="KP103" s="112"/>
      <c r="KQ103" s="112"/>
      <c r="KR103" s="112"/>
      <c r="KS103" s="112"/>
      <c r="KT103" s="112"/>
      <c r="KU103" s="112"/>
      <c r="KV103" s="112"/>
      <c r="KW103" s="112"/>
      <c r="KX103" s="112"/>
      <c r="KY103" s="112"/>
      <c r="KZ103" s="112"/>
      <c r="LA103" s="112"/>
      <c r="LB103" s="112"/>
      <c r="LC103" s="112"/>
      <c r="LD103" s="112"/>
      <c r="LE103" s="112"/>
      <c r="LF103" s="112"/>
      <c r="LG103" s="112"/>
      <c r="LH103" s="112"/>
      <c r="LI103" s="112"/>
      <c r="LJ103" s="112"/>
      <c r="LK103" s="112"/>
      <c r="LL103" s="112"/>
      <c r="LM103" s="112"/>
      <c r="LN103" s="112"/>
      <c r="LO103" s="112"/>
      <c r="LP103" s="112"/>
      <c r="LQ103" s="112"/>
      <c r="LR103" s="112"/>
      <c r="LS103" s="112"/>
      <c r="LT103" s="112"/>
      <c r="LU103" s="112"/>
      <c r="LV103" s="112"/>
      <c r="LW103" s="112"/>
      <c r="LX103" s="112"/>
      <c r="LY103" s="112"/>
      <c r="LZ103" s="112"/>
      <c r="MA103" s="112"/>
      <c r="MB103" s="112"/>
      <c r="MC103" s="112"/>
      <c r="MD103" s="112"/>
      <c r="ME103" s="112"/>
      <c r="MF103" s="112"/>
      <c r="MG103" s="112"/>
      <c r="MH103" s="112"/>
      <c r="MI103" s="112"/>
      <c r="MJ103" s="112"/>
      <c r="MK103" s="112"/>
      <c r="ML103" s="112"/>
      <c r="MM103" s="112"/>
      <c r="MN103" s="112"/>
      <c r="MO103" s="112"/>
      <c r="MP103" s="112"/>
      <c r="MQ103" s="112"/>
      <c r="MR103" s="112"/>
      <c r="MS103" s="112"/>
      <c r="MT103" s="112"/>
      <c r="MU103" s="112"/>
      <c r="MV103" s="112"/>
      <c r="MW103" s="112"/>
      <c r="MX103" s="112"/>
      <c r="MY103" s="112"/>
      <c r="MZ103" s="112"/>
      <c r="NA103" s="112"/>
      <c r="NB103" s="112"/>
      <c r="NC103" s="112"/>
      <c r="ND103" s="112"/>
      <c r="NE103" s="112"/>
      <c r="NF103" s="112"/>
      <c r="NG103" s="112"/>
      <c r="NH103" s="112"/>
      <c r="NI103" s="112"/>
      <c r="NJ103" s="112"/>
      <c r="NK103" s="112"/>
      <c r="NL103" s="112"/>
      <c r="NM103" s="112"/>
      <c r="NN103" s="112"/>
      <c r="NO103" s="112"/>
      <c r="NP103" s="112"/>
      <c r="NQ103" s="112"/>
      <c r="NR103" s="112"/>
      <c r="NS103" s="112"/>
      <c r="NT103" s="112"/>
      <c r="NU103" s="112"/>
      <c r="NV103" s="112"/>
      <c r="NW103" s="112"/>
      <c r="NX103" s="112"/>
      <c r="NY103" s="112"/>
      <c r="NZ103" s="112"/>
      <c r="OA103" s="112"/>
      <c r="OB103" s="112"/>
      <c r="OC103" s="112"/>
      <c r="OD103" s="112"/>
      <c r="OE103" s="112"/>
      <c r="OF103" s="112"/>
      <c r="OG103" s="112"/>
      <c r="OH103" s="112"/>
      <c r="OI103" s="112"/>
      <c r="OJ103" s="112"/>
      <c r="OK103" s="112"/>
      <c r="OL103" s="112"/>
      <c r="OM103" s="112"/>
      <c r="ON103" s="112"/>
      <c r="OO103" s="112"/>
      <c r="OP103" s="112"/>
      <c r="OQ103" s="112"/>
      <c r="OR103" s="112"/>
      <c r="OS103" s="112"/>
      <c r="OT103" s="112"/>
      <c r="OU103" s="112"/>
      <c r="OV103" s="112"/>
      <c r="OW103" s="112"/>
      <c r="OX103" s="112"/>
      <c r="OY103" s="112"/>
      <c r="OZ103" s="112"/>
      <c r="PA103" s="112"/>
      <c r="PB103" s="112"/>
      <c r="PC103" s="112"/>
      <c r="PD103" s="112"/>
      <c r="PE103" s="112"/>
      <c r="PF103" s="112"/>
      <c r="PG103" s="112"/>
      <c r="PH103" s="112"/>
      <c r="PI103" s="112"/>
      <c r="PJ103" s="112"/>
      <c r="PK103" s="112"/>
      <c r="PL103" s="112"/>
      <c r="PM103" s="112"/>
      <c r="PN103" s="112"/>
      <c r="PO103" s="112"/>
      <c r="PP103" s="112"/>
      <c r="PQ103" s="112"/>
      <c r="PR103" s="112"/>
      <c r="PS103" s="112"/>
      <c r="PT103" s="112"/>
      <c r="PU103" s="112"/>
      <c r="PV103" s="112"/>
      <c r="PW103" s="112"/>
      <c r="PX103" s="112"/>
      <c r="PY103" s="112"/>
      <c r="PZ103" s="112"/>
      <c r="QA103" s="112"/>
      <c r="QB103" s="112"/>
      <c r="QC103" s="112"/>
      <c r="QD103" s="112"/>
      <c r="QE103" s="112"/>
      <c r="QF103" s="112"/>
      <c r="QG103" s="112"/>
      <c r="QH103" s="112"/>
      <c r="QI103" s="112"/>
      <c r="QJ103" s="112"/>
      <c r="QK103" s="112"/>
      <c r="QL103" s="112"/>
      <c r="QM103" s="112"/>
      <c r="QN103" s="112"/>
      <c r="QO103" s="112"/>
      <c r="QP103" s="112"/>
      <c r="QQ103" s="112"/>
      <c r="QR103" s="112"/>
      <c r="QS103" s="112"/>
      <c r="QT103" s="112"/>
      <c r="QU103" s="112"/>
      <c r="QV103" s="112"/>
      <c r="QW103" s="112"/>
      <c r="QX103" s="112"/>
      <c r="QY103" s="112"/>
      <c r="QZ103" s="112"/>
      <c r="RA103" s="112"/>
      <c r="RB103" s="112"/>
      <c r="RC103" s="112"/>
      <c r="RD103" s="112"/>
      <c r="RE103" s="112"/>
      <c r="RF103" s="112"/>
      <c r="RG103" s="112"/>
      <c r="RH103" s="112"/>
      <c r="RI103" s="112"/>
      <c r="RJ103" s="112"/>
      <c r="RK103" s="112"/>
      <c r="RL103" s="112"/>
      <c r="RM103" s="112"/>
      <c r="RN103" s="112"/>
      <c r="RO103" s="112"/>
      <c r="RP103" s="112"/>
      <c r="RQ103" s="112"/>
      <c r="RR103" s="112"/>
      <c r="RS103" s="112"/>
      <c r="RT103" s="112"/>
      <c r="RU103" s="112"/>
      <c r="RV103" s="112"/>
      <c r="RW103" s="112"/>
      <c r="RX103" s="112"/>
      <c r="RY103" s="112"/>
      <c r="RZ103" s="112"/>
      <c r="SA103" s="112"/>
      <c r="SB103" s="112"/>
      <c r="SC103" s="112"/>
      <c r="SD103" s="112"/>
      <c r="SE103" s="112"/>
      <c r="SF103" s="112"/>
      <c r="SG103" s="112"/>
      <c r="SH103" s="112"/>
      <c r="SI103" s="112"/>
      <c r="SJ103" s="112"/>
      <c r="SK103" s="112"/>
      <c r="SL103" s="112"/>
      <c r="SM103" s="112"/>
      <c r="SN103" s="112"/>
      <c r="SO103" s="112"/>
      <c r="SP103" s="112"/>
      <c r="SQ103" s="112"/>
      <c r="SR103" s="112"/>
      <c r="SS103" s="112"/>
      <c r="ST103" s="112"/>
      <c r="SU103" s="112"/>
      <c r="SV103" s="112"/>
      <c r="SW103" s="112"/>
      <c r="SX103" s="112"/>
      <c r="SY103" s="112"/>
      <c r="SZ103" s="112"/>
      <c r="TA103" s="112"/>
      <c r="TB103" s="112"/>
      <c r="TC103" s="112"/>
      <c r="TD103" s="112"/>
      <c r="TE103" s="112"/>
      <c r="TF103" s="112"/>
      <c r="TG103" s="112"/>
      <c r="TH103" s="112"/>
      <c r="TI103" s="112"/>
      <c r="TJ103" s="112"/>
      <c r="TK103" s="112"/>
      <c r="TL103" s="112"/>
      <c r="TM103" s="112"/>
      <c r="TN103" s="112"/>
      <c r="TO103" s="112"/>
      <c r="TP103" s="112"/>
      <c r="TQ103" s="112"/>
      <c r="TR103" s="112"/>
      <c r="TS103" s="112"/>
      <c r="TT103" s="112"/>
      <c r="TU103" s="112"/>
      <c r="TV103" s="112"/>
      <c r="TW103" s="112"/>
      <c r="TX103" s="112"/>
      <c r="TY103" s="112"/>
      <c r="TZ103" s="112"/>
      <c r="UA103" s="112"/>
      <c r="UB103" s="112"/>
      <c r="UC103" s="112"/>
      <c r="UD103" s="112"/>
      <c r="UE103" s="112"/>
      <c r="UF103" s="112"/>
      <c r="UG103" s="112"/>
      <c r="UH103" s="112"/>
      <c r="UI103" s="112"/>
      <c r="UJ103" s="112"/>
      <c r="UK103" s="112"/>
      <c r="UL103" s="112"/>
      <c r="UM103" s="112"/>
      <c r="UN103" s="112"/>
      <c r="UO103" s="112"/>
      <c r="UP103" s="112"/>
      <c r="UQ103" s="112"/>
      <c r="UR103" s="112"/>
      <c r="US103" s="112"/>
      <c r="UT103" s="112"/>
      <c r="UU103" s="112"/>
      <c r="UV103" s="112"/>
      <c r="UW103" s="112"/>
      <c r="UX103" s="112"/>
      <c r="UY103" s="112"/>
      <c r="UZ103" s="112"/>
      <c r="VA103" s="112"/>
      <c r="VB103" s="112"/>
      <c r="VC103" s="112"/>
      <c r="VD103" s="112"/>
      <c r="VE103" s="112"/>
      <c r="VF103" s="112"/>
      <c r="VG103" s="112"/>
      <c r="VH103" s="112"/>
      <c r="VI103" s="112"/>
      <c r="VJ103" s="112"/>
      <c r="VK103" s="112"/>
      <c r="VL103" s="112"/>
      <c r="VM103" s="112"/>
      <c r="VN103" s="112"/>
      <c r="VO103" s="112"/>
      <c r="VP103" s="112"/>
      <c r="VQ103" s="112"/>
      <c r="VR103" s="112"/>
      <c r="VS103" s="112"/>
      <c r="VT103" s="112"/>
      <c r="VU103" s="112"/>
      <c r="VV103" s="112"/>
      <c r="VW103" s="112"/>
      <c r="VX103" s="112"/>
      <c r="VY103" s="112"/>
      <c r="VZ103" s="112"/>
      <c r="WA103" s="112"/>
      <c r="WB103" s="112"/>
      <c r="WC103" s="112"/>
      <c r="WD103" s="112"/>
      <c r="WE103" s="112"/>
      <c r="WF103" s="112"/>
      <c r="WG103" s="112"/>
      <c r="WH103" s="112"/>
      <c r="WI103" s="112"/>
      <c r="WJ103" s="112"/>
      <c r="WK103" s="112"/>
      <c r="WL103" s="112"/>
      <c r="WM103" s="112"/>
      <c r="WN103" s="112"/>
      <c r="WO103" s="112"/>
      <c r="WP103" s="112"/>
      <c r="WQ103" s="112"/>
      <c r="WR103" s="112"/>
      <c r="WS103" s="112"/>
      <c r="WT103" s="112"/>
      <c r="WU103" s="112"/>
      <c r="WV103" s="112"/>
      <c r="WW103" s="112"/>
      <c r="WX103" s="112"/>
      <c r="WY103" s="112"/>
      <c r="WZ103" s="112"/>
      <c r="XA103" s="112"/>
      <c r="XB103" s="112"/>
      <c r="XC103" s="112"/>
      <c r="XD103" s="112"/>
      <c r="XE103" s="112"/>
      <c r="XF103" s="112"/>
      <c r="XG103" s="112"/>
      <c r="XH103" s="112"/>
      <c r="XI103" s="112"/>
      <c r="XJ103" s="112"/>
      <c r="XK103" s="112"/>
      <c r="XL103" s="112"/>
      <c r="XM103" s="112"/>
      <c r="XN103" s="112"/>
      <c r="XO103" s="112"/>
      <c r="XP103" s="112"/>
      <c r="XQ103" s="112"/>
      <c r="XR103" s="112"/>
      <c r="XS103" s="112"/>
      <c r="XT103" s="112"/>
      <c r="XU103" s="112"/>
      <c r="XV103" s="112"/>
      <c r="XW103" s="112"/>
      <c r="XX103" s="112"/>
      <c r="XY103" s="112"/>
      <c r="XZ103" s="112"/>
      <c r="YA103" s="112"/>
      <c r="YB103" s="112"/>
      <c r="YC103" s="112"/>
      <c r="YD103" s="112"/>
      <c r="YE103" s="112"/>
      <c r="YF103" s="112"/>
      <c r="YG103" s="112"/>
      <c r="YH103" s="112"/>
      <c r="YI103" s="112"/>
      <c r="YJ103" s="112"/>
      <c r="YK103" s="112"/>
      <c r="YL103" s="112"/>
      <c r="YM103" s="112"/>
      <c r="YN103" s="112"/>
      <c r="YO103" s="112"/>
      <c r="YP103" s="112"/>
      <c r="YQ103" s="112"/>
      <c r="YR103" s="112"/>
      <c r="YS103" s="112"/>
      <c r="YT103" s="112"/>
      <c r="YU103" s="112"/>
      <c r="YV103" s="112"/>
      <c r="YW103" s="112"/>
      <c r="YX103" s="112"/>
      <c r="YY103" s="112"/>
      <c r="YZ103" s="112"/>
      <c r="ZA103" s="112"/>
      <c r="ZB103" s="112"/>
      <c r="ZC103" s="112"/>
      <c r="ZD103" s="112"/>
      <c r="ZE103" s="112"/>
      <c r="ZF103" s="112"/>
      <c r="ZG103" s="112"/>
      <c r="ZH103" s="112"/>
      <c r="ZI103" s="112"/>
      <c r="ZJ103" s="112"/>
      <c r="ZK103" s="112"/>
      <c r="ZL103" s="112"/>
      <c r="ZM103" s="112"/>
      <c r="ZN103" s="112"/>
      <c r="ZO103" s="112"/>
      <c r="ZP103" s="112"/>
      <c r="ZQ103" s="112"/>
      <c r="ZR103" s="112"/>
      <c r="ZS103" s="112"/>
      <c r="ZT103" s="112"/>
      <c r="ZU103" s="112"/>
      <c r="ZV103" s="112"/>
      <c r="ZW103" s="112"/>
      <c r="ZX103" s="112"/>
      <c r="ZY103" s="112"/>
      <c r="ZZ103" s="112"/>
      <c r="AAA103" s="112"/>
      <c r="AAB103" s="112"/>
      <c r="AAC103" s="112"/>
      <c r="AAD103" s="112"/>
      <c r="AAE103" s="112"/>
      <c r="AAF103" s="112"/>
      <c r="AAG103" s="112"/>
      <c r="AAH103" s="112"/>
      <c r="AAI103" s="112"/>
      <c r="AAJ103" s="112"/>
      <c r="AAK103" s="112"/>
      <c r="AAL103" s="112"/>
      <c r="AAM103" s="112"/>
      <c r="AAN103" s="112"/>
      <c r="AAO103" s="112"/>
      <c r="AAP103" s="112"/>
      <c r="AAQ103" s="112"/>
      <c r="AAR103" s="112"/>
      <c r="AAS103" s="112"/>
      <c r="AAT103" s="112"/>
      <c r="AAU103" s="112"/>
      <c r="AAV103" s="112"/>
      <c r="AAW103" s="112"/>
      <c r="AAX103" s="112"/>
      <c r="AAY103" s="112"/>
      <c r="AAZ103" s="112"/>
      <c r="ABA103" s="112"/>
      <c r="ABB103" s="112"/>
      <c r="ABC103" s="112"/>
      <c r="ABD103" s="112"/>
      <c r="ABE103" s="112"/>
      <c r="ABF103" s="112"/>
      <c r="ABG103" s="112"/>
      <c r="ABH103" s="112"/>
      <c r="ABI103" s="112"/>
      <c r="ABJ103" s="112"/>
      <c r="ABK103" s="112"/>
      <c r="ABL103" s="112"/>
      <c r="ABM103" s="112"/>
      <c r="ABN103" s="112"/>
      <c r="ABO103" s="112"/>
      <c r="ABP103" s="112"/>
      <c r="ABQ103" s="112"/>
      <c r="ABR103" s="112"/>
      <c r="ABS103" s="112"/>
      <c r="ABT103" s="112"/>
      <c r="ABU103" s="112"/>
      <c r="ABV103" s="112"/>
      <c r="ABW103" s="112"/>
      <c r="ABX103" s="112"/>
      <c r="ABY103" s="112"/>
      <c r="ABZ103" s="112"/>
      <c r="ACA103" s="112"/>
      <c r="ACB103" s="112"/>
      <c r="ACC103" s="112"/>
      <c r="ACD103" s="112"/>
      <c r="ACE103" s="112"/>
      <c r="ACF103" s="112"/>
      <c r="ACG103" s="112"/>
      <c r="ACH103" s="112"/>
      <c r="ACI103" s="112"/>
      <c r="ACJ103" s="112"/>
      <c r="ACK103" s="112"/>
      <c r="ACL103" s="112"/>
      <c r="ACM103" s="112"/>
      <c r="ACN103" s="112"/>
      <c r="ACO103" s="112"/>
      <c r="ACP103" s="112"/>
      <c r="ACQ103" s="112"/>
      <c r="ACR103" s="112"/>
      <c r="ACS103" s="112"/>
      <c r="ACT103" s="112"/>
      <c r="ACU103" s="112"/>
      <c r="ACV103" s="112"/>
      <c r="ACW103" s="112"/>
      <c r="ACX103" s="112"/>
      <c r="ACY103" s="112"/>
      <c r="ACZ103" s="112"/>
      <c r="ADA103" s="112"/>
      <c r="ADB103" s="112"/>
      <c r="ADC103" s="112"/>
      <c r="ADD103" s="112"/>
      <c r="ADE103" s="112"/>
      <c r="ADF103" s="112"/>
      <c r="ADG103" s="112"/>
      <c r="ADH103" s="112"/>
      <c r="ADI103" s="112"/>
      <c r="ADJ103" s="112"/>
      <c r="ADK103" s="112"/>
      <c r="ADL103" s="112"/>
      <c r="ADM103" s="112"/>
      <c r="ADN103" s="112"/>
      <c r="ADO103" s="112"/>
      <c r="ADP103" s="112"/>
      <c r="ADQ103" s="112"/>
      <c r="ADR103" s="112"/>
      <c r="ADS103" s="112"/>
      <c r="ADT103" s="112"/>
      <c r="ADU103" s="112"/>
      <c r="ADV103" s="112"/>
      <c r="ADW103" s="112"/>
      <c r="ADX103" s="112"/>
      <c r="ADY103" s="112"/>
      <c r="ADZ103" s="112"/>
      <c r="AEA103" s="112"/>
      <c r="AEB103" s="112"/>
      <c r="AEC103" s="112"/>
      <c r="AED103" s="112"/>
      <c r="AEE103" s="112"/>
      <c r="AEF103" s="112"/>
      <c r="AEG103" s="112"/>
      <c r="AEH103" s="112"/>
      <c r="AEI103" s="112"/>
      <c r="AEJ103" s="112"/>
      <c r="AEK103" s="112"/>
      <c r="AEL103" s="112"/>
      <c r="AEM103" s="112"/>
      <c r="AEN103" s="112"/>
      <c r="AEO103" s="112"/>
      <c r="AEP103" s="112"/>
      <c r="AEQ103" s="112"/>
      <c r="AER103" s="112"/>
      <c r="AES103" s="112"/>
      <c r="AET103" s="112"/>
      <c r="AEU103" s="112"/>
      <c r="AEV103" s="112"/>
      <c r="AEW103" s="112"/>
      <c r="AEX103" s="112"/>
      <c r="AEY103" s="112"/>
      <c r="AEZ103" s="112"/>
      <c r="AFA103" s="112"/>
      <c r="AFB103" s="112"/>
      <c r="AFC103" s="112"/>
      <c r="AFD103" s="112"/>
      <c r="AFE103" s="112"/>
      <c r="AFF103" s="112"/>
      <c r="AFG103" s="112"/>
      <c r="AFH103" s="112"/>
      <c r="AFI103" s="112"/>
      <c r="AFJ103" s="112"/>
      <c r="AFK103" s="112"/>
      <c r="AFL103" s="112"/>
      <c r="AFM103" s="112"/>
      <c r="AFN103" s="112"/>
      <c r="AFO103" s="112"/>
      <c r="AFP103" s="112"/>
      <c r="AFQ103" s="112"/>
      <c r="AFR103" s="112"/>
      <c r="AFS103" s="112"/>
      <c r="AFT103" s="112"/>
      <c r="AFU103" s="112"/>
      <c r="AFV103" s="112"/>
      <c r="AFW103" s="112"/>
      <c r="AFX103" s="112"/>
      <c r="AFY103" s="112"/>
      <c r="AFZ103" s="112"/>
      <c r="AGA103" s="112"/>
      <c r="AGB103" s="112"/>
      <c r="AGC103" s="112"/>
      <c r="AGD103" s="112"/>
      <c r="AGE103" s="112"/>
      <c r="AGF103" s="112"/>
      <c r="AGG103" s="112"/>
      <c r="AGH103" s="112"/>
      <c r="AGI103" s="112"/>
      <c r="AGJ103" s="112"/>
      <c r="AGK103" s="112"/>
      <c r="AGL103" s="112"/>
      <c r="AGM103" s="112"/>
      <c r="AGN103" s="112"/>
      <c r="AGO103" s="112"/>
      <c r="AGP103" s="112"/>
      <c r="AGQ103" s="112"/>
      <c r="AGR103" s="112"/>
      <c r="AGS103" s="112"/>
      <c r="AGT103" s="112"/>
      <c r="AGU103" s="112"/>
      <c r="AGV103" s="112"/>
      <c r="AGW103" s="112"/>
      <c r="AGX103" s="112"/>
      <c r="AGY103" s="112"/>
      <c r="AGZ103" s="112"/>
      <c r="AHA103" s="112"/>
      <c r="AHB103" s="112"/>
      <c r="AHC103" s="112"/>
      <c r="AHD103" s="112"/>
      <c r="AHE103" s="112"/>
      <c r="AHF103" s="112"/>
      <c r="AHG103" s="112"/>
      <c r="AHH103" s="112"/>
      <c r="AHI103" s="112"/>
      <c r="AHJ103" s="112"/>
      <c r="AHK103" s="112"/>
      <c r="AHL103" s="112"/>
      <c r="AHM103" s="112"/>
      <c r="AHN103" s="112"/>
      <c r="AHO103" s="112"/>
      <c r="AHP103" s="112"/>
      <c r="AHQ103" s="112"/>
      <c r="AHR103" s="112"/>
      <c r="AHS103" s="112"/>
      <c r="AHT103" s="112"/>
      <c r="AHU103" s="112"/>
      <c r="AHV103" s="112"/>
      <c r="AHW103" s="112"/>
      <c r="AHX103" s="112"/>
      <c r="AHY103" s="112"/>
      <c r="AHZ103" s="112"/>
      <c r="AIA103" s="112"/>
      <c r="AIB103" s="112"/>
      <c r="AIC103" s="112"/>
      <c r="AID103" s="112"/>
      <c r="AIE103" s="112"/>
      <c r="AIF103" s="112"/>
      <c r="AIG103" s="112"/>
      <c r="AIH103" s="112"/>
      <c r="AII103" s="112"/>
      <c r="AIJ103" s="112"/>
      <c r="AIK103" s="112"/>
      <c r="AIL103" s="112"/>
      <c r="AIM103" s="112"/>
      <c r="AIN103" s="112"/>
      <c r="AIO103" s="112"/>
      <c r="AIP103" s="112"/>
      <c r="AIQ103" s="112"/>
      <c r="AIR103" s="112"/>
      <c r="AIS103" s="112"/>
      <c r="AIT103" s="112"/>
      <c r="AIU103" s="112"/>
      <c r="AIV103" s="112"/>
      <c r="AIW103" s="112"/>
      <c r="AIX103" s="112"/>
      <c r="AIY103" s="112"/>
      <c r="AIZ103" s="112"/>
      <c r="AJA103" s="112"/>
      <c r="AJB103" s="112"/>
      <c r="AJC103" s="112"/>
      <c r="AJD103" s="112"/>
      <c r="AJE103" s="112"/>
      <c r="AJF103" s="112"/>
      <c r="AJG103" s="112"/>
      <c r="AJH103" s="112"/>
      <c r="AJI103" s="112"/>
      <c r="AJJ103" s="112"/>
      <c r="AJK103" s="112"/>
      <c r="AJL103" s="112"/>
      <c r="AJM103" s="112"/>
      <c r="AJN103" s="112"/>
      <c r="AJO103" s="112"/>
      <c r="AJP103" s="112"/>
      <c r="AJQ103" s="112"/>
      <c r="AJR103" s="112"/>
      <c r="AJS103" s="112"/>
      <c r="AJT103" s="112"/>
      <c r="AJU103" s="112"/>
      <c r="AJV103" s="112"/>
      <c r="AJW103" s="112"/>
      <c r="AJX103" s="112"/>
      <c r="AJY103" s="112"/>
      <c r="AJZ103" s="112"/>
      <c r="AKA103" s="112"/>
      <c r="AKB103" s="112"/>
      <c r="AKC103" s="112"/>
      <c r="AKD103" s="112"/>
      <c r="AKE103" s="112"/>
      <c r="AKF103" s="112"/>
      <c r="AKG103" s="112"/>
      <c r="AKH103" s="112"/>
      <c r="AKI103" s="112"/>
      <c r="AKJ103" s="112"/>
      <c r="AKK103" s="112"/>
      <c r="AKL103" s="112"/>
      <c r="AKM103" s="112"/>
      <c r="AKN103" s="112"/>
      <c r="AKO103" s="112"/>
      <c r="AKP103" s="112"/>
      <c r="AKQ103" s="112"/>
      <c r="AKR103" s="112"/>
      <c r="AKS103" s="112"/>
      <c r="AKT103" s="112"/>
      <c r="AKU103" s="112"/>
      <c r="AKV103" s="112"/>
      <c r="AKW103" s="112"/>
      <c r="AKX103" s="112"/>
      <c r="AKY103" s="112"/>
      <c r="AKZ103" s="112"/>
      <c r="ALA103" s="112"/>
      <c r="ALB103" s="112"/>
      <c r="ALC103" s="112"/>
      <c r="ALD103" s="112"/>
      <c r="ALE103" s="112"/>
      <c r="ALF103" s="112"/>
      <c r="ALG103" s="112"/>
      <c r="ALH103" s="112"/>
      <c r="ALI103" s="112"/>
      <c r="ALJ103" s="112"/>
      <c r="ALK103" s="112"/>
      <c r="ALL103" s="112"/>
      <c r="ALM103" s="112"/>
      <c r="ALN103" s="112"/>
      <c r="ALO103" s="112"/>
      <c r="ALP103" s="112"/>
      <c r="ALQ103" s="112"/>
      <c r="ALR103" s="112"/>
      <c r="ALS103" s="112"/>
      <c r="ALT103" s="112"/>
      <c r="ALU103" s="112"/>
      <c r="ALV103" s="112"/>
      <c r="ALW103" s="112"/>
      <c r="ALX103" s="112"/>
      <c r="ALY103" s="112"/>
      <c r="ALZ103" s="112"/>
      <c r="AMA103" s="112"/>
      <c r="AMB103" s="112"/>
      <c r="AMC103" s="112"/>
      <c r="AMD103" s="112"/>
      <c r="AME103" s="112"/>
      <c r="AMF103" s="112"/>
      <c r="AMG103" s="112"/>
      <c r="AMH103" s="112"/>
      <c r="AMI103" s="112"/>
      <c r="AMJ103" s="112"/>
      <c r="AMK103" s="112"/>
      <c r="AML103" s="112"/>
      <c r="AMM103" s="112"/>
      <c r="AMN103" s="112"/>
      <c r="AMO103" s="112"/>
      <c r="AMP103" s="112"/>
      <c r="AMQ103" s="112"/>
      <c r="AMR103" s="112"/>
      <c r="AMS103" s="112"/>
      <c r="AMT103" s="112"/>
      <c r="AMU103" s="112"/>
      <c r="AMV103" s="112"/>
      <c r="AMW103" s="112"/>
      <c r="AMX103" s="112"/>
      <c r="AMY103" s="112"/>
      <c r="AMZ103" s="112"/>
      <c r="ANA103" s="112"/>
      <c r="ANB103" s="112"/>
      <c r="ANC103" s="112"/>
      <c r="AND103" s="112"/>
      <c r="ANE103" s="112"/>
      <c r="ANF103" s="112"/>
      <c r="ANG103" s="112"/>
      <c r="ANH103" s="112"/>
      <c r="ANI103" s="112"/>
      <c r="ANJ103" s="112"/>
      <c r="ANK103" s="112"/>
      <c r="ANL103" s="112"/>
      <c r="ANM103" s="112"/>
      <c r="ANN103" s="112"/>
      <c r="ANO103" s="112"/>
      <c r="ANP103" s="112"/>
      <c r="ANQ103" s="112"/>
      <c r="ANR103" s="112"/>
      <c r="ANS103" s="112"/>
      <c r="ANT103" s="112"/>
      <c r="ANU103" s="112"/>
      <c r="ANV103" s="112"/>
      <c r="ANW103" s="112"/>
      <c r="ANX103" s="112"/>
      <c r="ANY103" s="112"/>
      <c r="ANZ103" s="112"/>
      <c r="AOA103" s="112"/>
      <c r="AOB103" s="112"/>
      <c r="AOC103" s="112"/>
      <c r="AOD103" s="112"/>
      <c r="AOE103" s="112"/>
      <c r="AOF103" s="112"/>
      <c r="AOG103" s="112"/>
      <c r="AOH103" s="112"/>
      <c r="AOI103" s="112"/>
      <c r="AOJ103" s="112"/>
      <c r="AOK103" s="112"/>
      <c r="AOL103" s="112"/>
      <c r="AOM103" s="112"/>
      <c r="AON103" s="112"/>
      <c r="AOO103" s="112"/>
      <c r="AOP103" s="112"/>
      <c r="AOQ103" s="112"/>
      <c r="AOR103" s="112"/>
      <c r="AOS103" s="112"/>
      <c r="AOT103" s="112"/>
      <c r="AOU103" s="112"/>
      <c r="AOV103" s="112"/>
      <c r="AOW103" s="112"/>
      <c r="AOX103" s="112"/>
      <c r="AOY103" s="112"/>
      <c r="AOZ103" s="112"/>
      <c r="APA103" s="112"/>
      <c r="APB103" s="112"/>
      <c r="APC103" s="112"/>
      <c r="APD103" s="112"/>
      <c r="APE103" s="112"/>
      <c r="APF103" s="112"/>
      <c r="APG103" s="112"/>
      <c r="APH103" s="112"/>
      <c r="API103" s="112"/>
      <c r="APJ103" s="112"/>
      <c r="APK103" s="112"/>
      <c r="APL103" s="112"/>
      <c r="APM103" s="112"/>
      <c r="APN103" s="112"/>
      <c r="APO103" s="112"/>
      <c r="APP103" s="112"/>
      <c r="APQ103" s="112"/>
      <c r="APR103" s="112"/>
      <c r="APS103" s="112"/>
      <c r="APT103" s="112"/>
      <c r="APU103" s="112"/>
      <c r="APV103" s="112"/>
      <c r="APW103" s="112"/>
      <c r="APX103" s="112"/>
      <c r="APY103" s="112"/>
      <c r="APZ103" s="112"/>
      <c r="AQA103" s="112"/>
      <c r="AQB103" s="112"/>
      <c r="AQC103" s="112"/>
      <c r="AQD103" s="112"/>
      <c r="AQE103" s="112"/>
      <c r="AQF103" s="112"/>
      <c r="AQG103" s="112"/>
      <c r="AQH103" s="112"/>
      <c r="AQI103" s="112"/>
      <c r="AQJ103" s="112"/>
      <c r="AQK103" s="112"/>
      <c r="AQL103" s="112"/>
      <c r="AQM103" s="112"/>
      <c r="AQN103" s="112"/>
      <c r="AQO103" s="112"/>
      <c r="AQP103" s="112"/>
      <c r="AQQ103" s="112"/>
      <c r="AQR103" s="112"/>
      <c r="AQS103" s="112"/>
      <c r="AQT103" s="112"/>
      <c r="AQU103" s="112"/>
      <c r="AQV103" s="112"/>
      <c r="AQW103" s="112"/>
      <c r="AQX103" s="112"/>
      <c r="AQY103" s="112"/>
      <c r="AQZ103" s="112"/>
      <c r="ARA103" s="112"/>
      <c r="ARB103" s="112"/>
      <c r="ARC103" s="112"/>
      <c r="ARD103" s="112"/>
      <c r="ARE103" s="112"/>
      <c r="ARF103" s="112"/>
      <c r="ARG103" s="112"/>
      <c r="ARH103" s="112"/>
      <c r="ARI103" s="112"/>
      <c r="ARJ103" s="112"/>
      <c r="ARK103" s="112"/>
      <c r="ARL103" s="112"/>
      <c r="ARM103" s="112"/>
      <c r="ARN103" s="112"/>
      <c r="ARO103" s="112"/>
      <c r="ARP103" s="112"/>
      <c r="ARQ103" s="112"/>
      <c r="ARR103" s="112"/>
      <c r="ARS103" s="112"/>
      <c r="ART103" s="112"/>
      <c r="ARU103" s="112"/>
      <c r="ARV103" s="112"/>
      <c r="ARW103" s="112"/>
      <c r="ARX103" s="112"/>
      <c r="ARY103" s="112"/>
      <c r="ARZ103" s="112"/>
      <c r="ASA103" s="112"/>
      <c r="ASB103" s="112"/>
      <c r="ASC103" s="112"/>
      <c r="ASD103" s="112"/>
      <c r="ASE103" s="112"/>
      <c r="ASF103" s="112"/>
      <c r="ASG103" s="112"/>
      <c r="ASH103" s="112"/>
      <c r="ASI103" s="112"/>
      <c r="ASJ103" s="112"/>
      <c r="ASK103" s="112"/>
      <c r="ASL103" s="112"/>
      <c r="ASM103" s="112"/>
      <c r="ASN103" s="112"/>
      <c r="ASO103" s="112"/>
      <c r="ASP103" s="112"/>
      <c r="ASQ103" s="112"/>
      <c r="ASR103" s="112"/>
      <c r="ASS103" s="112"/>
      <c r="AST103" s="112"/>
      <c r="ASU103" s="112"/>
      <c r="ASV103" s="112"/>
      <c r="ASW103" s="112"/>
      <c r="ASX103" s="112"/>
      <c r="ASY103" s="112"/>
      <c r="ASZ103" s="112"/>
      <c r="ATA103" s="112"/>
      <c r="ATB103" s="112"/>
      <c r="ATC103" s="112"/>
      <c r="ATD103" s="112"/>
      <c r="ATE103" s="112"/>
      <c r="ATF103" s="112"/>
      <c r="ATG103" s="112"/>
      <c r="ATH103" s="112"/>
      <c r="ATI103" s="112"/>
      <c r="ATJ103" s="112"/>
      <c r="ATK103" s="112"/>
      <c r="ATL103" s="112"/>
      <c r="ATM103" s="112"/>
      <c r="ATN103" s="112"/>
      <c r="ATO103" s="112"/>
      <c r="ATP103" s="112"/>
      <c r="ATQ103" s="112"/>
      <c r="ATR103" s="112"/>
      <c r="ATS103" s="112"/>
      <c r="ATT103" s="112"/>
      <c r="ATU103" s="112"/>
      <c r="ATV103" s="112"/>
      <c r="ATW103" s="112"/>
      <c r="ATX103" s="112"/>
      <c r="ATY103" s="112"/>
      <c r="ATZ103" s="112"/>
      <c r="AUA103" s="112"/>
      <c r="AUB103" s="112"/>
      <c r="AUC103" s="112"/>
      <c r="AUD103" s="112"/>
      <c r="AUE103" s="112"/>
      <c r="AUF103" s="112"/>
      <c r="AUG103" s="112"/>
      <c r="AUH103" s="112"/>
      <c r="AUI103" s="112"/>
      <c r="AUJ103" s="112"/>
      <c r="AUK103" s="112"/>
      <c r="AUL103" s="112"/>
      <c r="AUM103" s="112"/>
      <c r="AUN103" s="112"/>
      <c r="AUO103" s="112"/>
      <c r="AUP103" s="112"/>
      <c r="AUQ103" s="112"/>
      <c r="AUR103" s="112"/>
      <c r="AUS103" s="112"/>
      <c r="AUT103" s="112"/>
      <c r="AUU103" s="112"/>
      <c r="AUV103" s="112"/>
      <c r="AUW103" s="112"/>
      <c r="AUX103" s="112"/>
      <c r="AUY103" s="112"/>
      <c r="AUZ103" s="112"/>
      <c r="AVA103" s="112"/>
      <c r="AVB103" s="112"/>
      <c r="AVC103" s="112"/>
      <c r="AVD103" s="112"/>
      <c r="AVE103" s="112"/>
      <c r="AVF103" s="112"/>
      <c r="AVG103" s="112"/>
      <c r="AVH103" s="112"/>
      <c r="AVI103" s="112"/>
      <c r="AVJ103" s="112"/>
      <c r="AVK103" s="112"/>
      <c r="AVL103" s="112"/>
      <c r="AVM103" s="112"/>
      <c r="AVN103" s="112"/>
      <c r="AVO103" s="112"/>
      <c r="AVP103" s="112"/>
      <c r="AVQ103" s="112"/>
      <c r="AVR103" s="112"/>
      <c r="AVS103" s="112"/>
      <c r="AVT103" s="112"/>
      <c r="AVU103" s="112"/>
      <c r="AVV103" s="112"/>
      <c r="AVW103" s="112"/>
      <c r="AVX103" s="112"/>
      <c r="AVY103" s="112"/>
      <c r="AVZ103" s="112"/>
      <c r="AWA103" s="112"/>
      <c r="AWB103" s="112"/>
      <c r="AWC103" s="112"/>
      <c r="AWD103" s="112"/>
      <c r="AWE103" s="112"/>
      <c r="AWF103" s="112"/>
      <c r="AWG103" s="112"/>
      <c r="AWH103" s="112"/>
      <c r="AWI103" s="112"/>
      <c r="AWJ103" s="112"/>
      <c r="AWK103" s="112"/>
      <c r="AWL103" s="112"/>
      <c r="AWM103" s="112"/>
      <c r="AWN103" s="112"/>
      <c r="AWO103" s="112"/>
      <c r="AWP103" s="112"/>
      <c r="AWQ103" s="112"/>
      <c r="AWR103" s="112"/>
      <c r="AWS103" s="112"/>
      <c r="AWT103" s="112"/>
      <c r="AWU103" s="112"/>
      <c r="AWV103" s="112"/>
      <c r="AWW103" s="112"/>
      <c r="AWX103" s="112"/>
      <c r="AWY103" s="112"/>
      <c r="AWZ103" s="112"/>
      <c r="AXA103" s="112"/>
      <c r="AXB103" s="112"/>
      <c r="AXC103" s="112"/>
      <c r="AXD103" s="112"/>
      <c r="AXE103" s="112"/>
      <c r="AXF103" s="112"/>
      <c r="AXG103" s="112"/>
      <c r="AXH103" s="112"/>
      <c r="AXI103" s="112"/>
      <c r="AXJ103" s="112"/>
      <c r="AXK103" s="112"/>
      <c r="AXL103" s="112"/>
      <c r="AXM103" s="112"/>
      <c r="AXN103" s="112"/>
      <c r="AXO103" s="112"/>
      <c r="AXP103" s="112"/>
      <c r="AXQ103" s="112"/>
      <c r="AXR103" s="112"/>
      <c r="AXS103" s="112"/>
      <c r="AXT103" s="112"/>
      <c r="AXU103" s="112"/>
      <c r="AXV103" s="112"/>
      <c r="AXW103" s="112"/>
      <c r="AXX103" s="112"/>
      <c r="AXY103" s="112"/>
      <c r="AXZ103" s="112"/>
      <c r="AYA103" s="112"/>
      <c r="AYB103" s="112"/>
      <c r="AYC103" s="112"/>
      <c r="AYD103" s="112"/>
      <c r="AYE103" s="112"/>
      <c r="AYF103" s="112"/>
      <c r="AYG103" s="112"/>
      <c r="AYH103" s="112"/>
      <c r="AYI103" s="112"/>
      <c r="AYJ103" s="112"/>
      <c r="AYK103" s="112"/>
      <c r="AYL103" s="112"/>
      <c r="AYM103" s="112"/>
      <c r="AYN103" s="112"/>
      <c r="AYO103" s="112"/>
      <c r="AYP103" s="112"/>
      <c r="AYQ103" s="112"/>
      <c r="AYR103" s="112"/>
      <c r="AYS103" s="112"/>
      <c r="AYT103" s="112"/>
      <c r="AYU103" s="112"/>
      <c r="AYV103" s="112"/>
      <c r="AYW103" s="112"/>
      <c r="AYX103" s="112"/>
      <c r="AYY103" s="112"/>
      <c r="AYZ103" s="112"/>
      <c r="AZA103" s="112"/>
      <c r="AZB103" s="112"/>
      <c r="AZC103" s="112"/>
      <c r="AZD103" s="112"/>
      <c r="AZE103" s="112"/>
      <c r="AZF103" s="112"/>
      <c r="AZG103" s="112"/>
      <c r="AZH103" s="112"/>
      <c r="AZI103" s="112"/>
      <c r="AZJ103" s="112"/>
      <c r="AZK103" s="112"/>
      <c r="AZL103" s="112"/>
      <c r="AZM103" s="112"/>
      <c r="AZN103" s="112"/>
      <c r="AZO103" s="112"/>
      <c r="AZP103" s="112"/>
      <c r="AZQ103" s="112"/>
      <c r="AZR103" s="112"/>
      <c r="AZS103" s="112"/>
      <c r="AZT103" s="112"/>
      <c r="AZU103" s="112"/>
      <c r="AZV103" s="112"/>
      <c r="AZW103" s="112"/>
      <c r="AZX103" s="112"/>
      <c r="AZY103" s="112"/>
      <c r="AZZ103" s="112"/>
      <c r="BAA103" s="112"/>
      <c r="BAB103" s="112"/>
      <c r="BAC103" s="112"/>
      <c r="BAD103" s="112"/>
      <c r="BAE103" s="112"/>
      <c r="BAF103" s="112"/>
      <c r="BAG103" s="112"/>
      <c r="BAH103" s="112"/>
      <c r="BAI103" s="112"/>
      <c r="BAJ103" s="112"/>
      <c r="BAK103" s="112"/>
      <c r="BAL103" s="112"/>
      <c r="BAM103" s="112"/>
      <c r="BAN103" s="112"/>
      <c r="BAO103" s="112"/>
      <c r="BAP103" s="112"/>
      <c r="BAQ103" s="112"/>
      <c r="BAR103" s="112"/>
      <c r="BAS103" s="112"/>
      <c r="BAT103" s="112"/>
      <c r="BAU103" s="112"/>
      <c r="BAV103" s="112"/>
    </row>
    <row r="104" spans="1:1400" ht="30" customHeight="1">
      <c r="A104" s="202">
        <v>1</v>
      </c>
      <c r="B104" s="203" t="s">
        <v>220</v>
      </c>
      <c r="C104" s="204"/>
      <c r="D104" s="205" t="s">
        <v>221</v>
      </c>
      <c r="E104" s="206">
        <v>75000000</v>
      </c>
      <c r="F104" s="207" t="s">
        <v>30</v>
      </c>
      <c r="G104" s="208">
        <f t="shared" si="8"/>
        <v>5</v>
      </c>
      <c r="H104" s="208">
        <v>5</v>
      </c>
      <c r="I104" s="208">
        <v>6000000</v>
      </c>
      <c r="J104" s="219">
        <f t="shared" si="6"/>
        <v>8</v>
      </c>
      <c r="K104" s="219">
        <f t="shared" si="7"/>
        <v>8</v>
      </c>
      <c r="L104" s="219">
        <f t="shared" si="9"/>
        <v>-3</v>
      </c>
      <c r="M104" s="220">
        <f t="shared" si="10"/>
        <v>69000000</v>
      </c>
      <c r="N104" s="219">
        <f t="shared" si="11"/>
        <v>92</v>
      </c>
      <c r="O104" s="219"/>
      <c r="P104" s="221"/>
      <c r="Q104" s="219"/>
    </row>
    <row r="105" spans="1:1400" ht="30.75" customHeight="1">
      <c r="A105" s="202">
        <v>2</v>
      </c>
      <c r="B105" s="203" t="s">
        <v>222</v>
      </c>
      <c r="C105" s="204"/>
      <c r="D105" s="205" t="s">
        <v>223</v>
      </c>
      <c r="E105" s="206">
        <v>495000000</v>
      </c>
      <c r="F105" s="207" t="s">
        <v>30</v>
      </c>
      <c r="G105" s="208">
        <f t="shared" si="8"/>
        <v>5</v>
      </c>
      <c r="H105" s="208">
        <v>5</v>
      </c>
      <c r="I105" s="208">
        <v>55440000</v>
      </c>
      <c r="J105" s="219">
        <f t="shared" si="6"/>
        <v>11.2</v>
      </c>
      <c r="K105" s="219">
        <f t="shared" si="7"/>
        <v>11.2</v>
      </c>
      <c r="L105" s="219">
        <f t="shared" si="9"/>
        <v>-6.2</v>
      </c>
      <c r="M105" s="220">
        <f t="shared" si="10"/>
        <v>439560000</v>
      </c>
      <c r="N105" s="219">
        <f t="shared" si="11"/>
        <v>88.8</v>
      </c>
      <c r="O105" s="219"/>
      <c r="P105" s="221"/>
      <c r="Q105" s="219"/>
    </row>
    <row r="106" spans="1:1400" s="114" customFormat="1" ht="50.25" customHeight="1">
      <c r="A106" s="134" t="s">
        <v>48</v>
      </c>
      <c r="B106" s="135" t="s">
        <v>224</v>
      </c>
      <c r="C106" s="154"/>
      <c r="D106" s="155" t="s">
        <v>225</v>
      </c>
      <c r="E106" s="136">
        <f>SUM(E107:E108)</f>
        <v>1410000000</v>
      </c>
      <c r="F106" s="137" t="s">
        <v>30</v>
      </c>
      <c r="G106" s="138">
        <f t="shared" si="8"/>
        <v>5</v>
      </c>
      <c r="H106" s="138">
        <v>5</v>
      </c>
      <c r="I106" s="138">
        <f>SUM(I107:I108)</f>
        <v>265400000</v>
      </c>
      <c r="J106" s="176">
        <f t="shared" si="6"/>
        <v>18.822695035460999</v>
      </c>
      <c r="K106" s="176">
        <f t="shared" si="7"/>
        <v>18.822695035460999</v>
      </c>
      <c r="L106" s="176">
        <f t="shared" si="9"/>
        <v>-13.822695035461001</v>
      </c>
      <c r="M106" s="177">
        <f t="shared" si="10"/>
        <v>1144600000</v>
      </c>
      <c r="N106" s="176">
        <f t="shared" si="11"/>
        <v>81.177304964539005</v>
      </c>
      <c r="O106" s="176"/>
      <c r="P106" s="166"/>
      <c r="Q106" s="176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12"/>
      <c r="AG106" s="112"/>
      <c r="AH106" s="112"/>
      <c r="AI106" s="112"/>
      <c r="AJ106" s="112"/>
      <c r="AK106" s="112"/>
      <c r="AL106" s="112"/>
      <c r="AM106" s="112"/>
      <c r="AN106" s="112"/>
      <c r="AO106" s="112"/>
      <c r="AP106" s="112"/>
      <c r="AQ106" s="112"/>
      <c r="AR106" s="112"/>
      <c r="AS106" s="112"/>
      <c r="AT106" s="112"/>
      <c r="AU106" s="112"/>
      <c r="AV106" s="112"/>
      <c r="AW106" s="112"/>
      <c r="AX106" s="112"/>
      <c r="AY106" s="112"/>
      <c r="AZ106" s="112"/>
      <c r="BA106" s="112"/>
      <c r="BB106" s="112"/>
      <c r="BC106" s="112"/>
      <c r="BD106" s="112"/>
      <c r="BE106" s="112"/>
      <c r="BF106" s="112"/>
      <c r="BG106" s="112"/>
      <c r="BH106" s="112"/>
      <c r="BI106" s="112"/>
      <c r="BJ106" s="112"/>
      <c r="BK106" s="112"/>
      <c r="BL106" s="112"/>
      <c r="BM106" s="112"/>
      <c r="BN106" s="112"/>
      <c r="BO106" s="112"/>
      <c r="BP106" s="112"/>
      <c r="BQ106" s="112"/>
      <c r="BR106" s="112"/>
      <c r="BS106" s="112"/>
      <c r="BT106" s="112"/>
      <c r="BU106" s="112"/>
      <c r="BV106" s="112"/>
      <c r="BW106" s="112"/>
      <c r="BX106" s="112"/>
      <c r="BY106" s="112"/>
      <c r="BZ106" s="112"/>
      <c r="CA106" s="112"/>
      <c r="CB106" s="112"/>
      <c r="CC106" s="112"/>
      <c r="CD106" s="112"/>
      <c r="CE106" s="112"/>
      <c r="CF106" s="112"/>
      <c r="CG106" s="112"/>
      <c r="CH106" s="112"/>
      <c r="CI106" s="112"/>
      <c r="CJ106" s="112"/>
      <c r="CK106" s="112"/>
      <c r="CL106" s="112"/>
      <c r="CM106" s="112"/>
      <c r="CN106" s="112"/>
      <c r="CO106" s="112"/>
      <c r="CP106" s="112"/>
      <c r="CQ106" s="112"/>
      <c r="CR106" s="112"/>
      <c r="CS106" s="112"/>
      <c r="CT106" s="112"/>
      <c r="CU106" s="112"/>
      <c r="CV106" s="112"/>
      <c r="CW106" s="112"/>
      <c r="CX106" s="112"/>
      <c r="CY106" s="112"/>
      <c r="CZ106" s="112"/>
      <c r="DA106" s="112"/>
      <c r="DB106" s="112"/>
      <c r="DC106" s="112"/>
      <c r="DD106" s="112"/>
      <c r="DE106" s="112"/>
      <c r="DF106" s="112"/>
      <c r="DG106" s="112"/>
      <c r="DH106" s="112"/>
      <c r="DI106" s="112"/>
      <c r="DJ106" s="112"/>
      <c r="DK106" s="112"/>
      <c r="DL106" s="112"/>
      <c r="DM106" s="112"/>
      <c r="DN106" s="112"/>
      <c r="DO106" s="112"/>
      <c r="DP106" s="112"/>
      <c r="DQ106" s="112"/>
      <c r="DR106" s="112"/>
      <c r="DS106" s="112"/>
      <c r="DT106" s="112"/>
      <c r="DU106" s="112"/>
      <c r="DV106" s="112"/>
      <c r="DW106" s="112"/>
      <c r="DX106" s="112"/>
      <c r="DY106" s="112"/>
      <c r="DZ106" s="112"/>
      <c r="EA106" s="112"/>
      <c r="EB106" s="112"/>
      <c r="EC106" s="112"/>
      <c r="ED106" s="112"/>
      <c r="EE106" s="112"/>
      <c r="EF106" s="112"/>
      <c r="EG106" s="112"/>
      <c r="EH106" s="112"/>
      <c r="EI106" s="112"/>
      <c r="EJ106" s="112"/>
      <c r="EK106" s="112"/>
      <c r="EL106" s="112"/>
      <c r="EM106" s="112"/>
      <c r="EN106" s="112"/>
      <c r="EO106" s="112"/>
      <c r="EP106" s="112"/>
      <c r="EQ106" s="112"/>
      <c r="ER106" s="112"/>
      <c r="ES106" s="112"/>
      <c r="ET106" s="112"/>
      <c r="EU106" s="112"/>
      <c r="EV106" s="112"/>
      <c r="EW106" s="112"/>
      <c r="EX106" s="112"/>
      <c r="EY106" s="112"/>
      <c r="EZ106" s="112"/>
      <c r="FA106" s="112"/>
      <c r="FB106" s="112"/>
      <c r="FC106" s="112"/>
      <c r="FD106" s="112"/>
      <c r="FE106" s="112"/>
      <c r="FF106" s="112"/>
      <c r="FG106" s="112"/>
      <c r="FH106" s="112"/>
      <c r="FI106" s="112"/>
      <c r="FJ106" s="112"/>
      <c r="FK106" s="112"/>
      <c r="FL106" s="112"/>
      <c r="FM106" s="112"/>
      <c r="FN106" s="112"/>
      <c r="FO106" s="112"/>
      <c r="FP106" s="112"/>
      <c r="FQ106" s="112"/>
      <c r="FR106" s="112"/>
      <c r="FS106" s="112"/>
      <c r="FT106" s="112"/>
      <c r="FU106" s="112"/>
      <c r="FV106" s="112"/>
      <c r="FW106" s="112"/>
      <c r="FX106" s="112"/>
      <c r="FY106" s="112"/>
      <c r="FZ106" s="112"/>
      <c r="GA106" s="112"/>
      <c r="GB106" s="112"/>
      <c r="GC106" s="112"/>
      <c r="GD106" s="112"/>
      <c r="GE106" s="112"/>
      <c r="GF106" s="112"/>
      <c r="GG106" s="112"/>
      <c r="GH106" s="112"/>
      <c r="GI106" s="112"/>
      <c r="GJ106" s="112"/>
      <c r="GK106" s="112"/>
      <c r="GL106" s="112"/>
      <c r="GM106" s="112"/>
      <c r="GN106" s="112"/>
      <c r="GO106" s="112"/>
      <c r="GP106" s="112"/>
      <c r="GQ106" s="112"/>
      <c r="GR106" s="112"/>
      <c r="GS106" s="112"/>
      <c r="GT106" s="112"/>
      <c r="GU106" s="112"/>
      <c r="GV106" s="112"/>
      <c r="GW106" s="112"/>
      <c r="GX106" s="112"/>
      <c r="GY106" s="112"/>
      <c r="GZ106" s="112"/>
      <c r="HA106" s="112"/>
      <c r="HB106" s="112"/>
      <c r="HC106" s="112"/>
      <c r="HD106" s="112"/>
      <c r="HE106" s="112"/>
      <c r="HF106" s="112"/>
      <c r="HG106" s="112"/>
      <c r="HH106" s="112"/>
      <c r="HI106" s="112"/>
      <c r="HJ106" s="112"/>
      <c r="HK106" s="112"/>
      <c r="HL106" s="112"/>
      <c r="HM106" s="112"/>
      <c r="HN106" s="112"/>
      <c r="HO106" s="112"/>
      <c r="HP106" s="112"/>
      <c r="HQ106" s="112"/>
      <c r="HR106" s="112"/>
      <c r="HS106" s="112"/>
      <c r="HT106" s="112"/>
      <c r="HU106" s="112"/>
      <c r="HV106" s="112"/>
      <c r="HW106" s="112"/>
      <c r="HX106" s="112"/>
      <c r="HY106" s="112"/>
      <c r="HZ106" s="112"/>
      <c r="IA106" s="112"/>
      <c r="IB106" s="112"/>
      <c r="IC106" s="112"/>
      <c r="ID106" s="112"/>
      <c r="IE106" s="112"/>
      <c r="IF106" s="112"/>
      <c r="IG106" s="112"/>
      <c r="IH106" s="112"/>
      <c r="II106" s="112"/>
      <c r="IJ106" s="112"/>
      <c r="IK106" s="112"/>
      <c r="IL106" s="112"/>
      <c r="IM106" s="112"/>
      <c r="IN106" s="112"/>
      <c r="IO106" s="112"/>
      <c r="IP106" s="112"/>
      <c r="IQ106" s="112"/>
      <c r="IR106" s="112"/>
      <c r="IS106" s="112"/>
      <c r="IT106" s="112"/>
      <c r="IU106" s="112"/>
      <c r="IV106" s="112"/>
      <c r="IW106" s="112"/>
      <c r="IX106" s="112"/>
      <c r="IY106" s="112"/>
      <c r="IZ106" s="112"/>
      <c r="JA106" s="112"/>
      <c r="JB106" s="112"/>
      <c r="JC106" s="112"/>
      <c r="JD106" s="112"/>
      <c r="JE106" s="112"/>
      <c r="JF106" s="112"/>
      <c r="JG106" s="112"/>
      <c r="JH106" s="112"/>
      <c r="JI106" s="112"/>
      <c r="JJ106" s="112"/>
      <c r="JK106" s="112"/>
      <c r="JL106" s="112"/>
      <c r="JM106" s="112"/>
      <c r="JN106" s="112"/>
      <c r="JO106" s="112"/>
      <c r="JP106" s="112"/>
      <c r="JQ106" s="112"/>
      <c r="JR106" s="112"/>
      <c r="JS106" s="112"/>
      <c r="JT106" s="112"/>
      <c r="JU106" s="112"/>
      <c r="JV106" s="112"/>
      <c r="JW106" s="112"/>
      <c r="JX106" s="112"/>
      <c r="JY106" s="112"/>
      <c r="JZ106" s="112"/>
      <c r="KA106" s="112"/>
      <c r="KB106" s="112"/>
      <c r="KC106" s="112"/>
      <c r="KD106" s="112"/>
      <c r="KE106" s="112"/>
      <c r="KF106" s="112"/>
      <c r="KG106" s="112"/>
      <c r="KH106" s="112"/>
      <c r="KI106" s="112"/>
      <c r="KJ106" s="112"/>
      <c r="KK106" s="112"/>
      <c r="KL106" s="112"/>
      <c r="KM106" s="112"/>
      <c r="KN106" s="112"/>
      <c r="KO106" s="112"/>
      <c r="KP106" s="112"/>
      <c r="KQ106" s="112"/>
      <c r="KR106" s="112"/>
      <c r="KS106" s="112"/>
      <c r="KT106" s="112"/>
      <c r="KU106" s="112"/>
      <c r="KV106" s="112"/>
      <c r="KW106" s="112"/>
      <c r="KX106" s="112"/>
      <c r="KY106" s="112"/>
      <c r="KZ106" s="112"/>
      <c r="LA106" s="112"/>
      <c r="LB106" s="112"/>
      <c r="LC106" s="112"/>
      <c r="LD106" s="112"/>
      <c r="LE106" s="112"/>
      <c r="LF106" s="112"/>
      <c r="LG106" s="112"/>
      <c r="LH106" s="112"/>
      <c r="LI106" s="112"/>
      <c r="LJ106" s="112"/>
      <c r="LK106" s="112"/>
      <c r="LL106" s="112"/>
      <c r="LM106" s="112"/>
      <c r="LN106" s="112"/>
      <c r="LO106" s="112"/>
      <c r="LP106" s="112"/>
      <c r="LQ106" s="112"/>
      <c r="LR106" s="112"/>
      <c r="LS106" s="112"/>
      <c r="LT106" s="112"/>
      <c r="LU106" s="112"/>
      <c r="LV106" s="112"/>
      <c r="LW106" s="112"/>
      <c r="LX106" s="112"/>
      <c r="LY106" s="112"/>
      <c r="LZ106" s="112"/>
      <c r="MA106" s="112"/>
      <c r="MB106" s="112"/>
      <c r="MC106" s="112"/>
      <c r="MD106" s="112"/>
      <c r="ME106" s="112"/>
      <c r="MF106" s="112"/>
      <c r="MG106" s="112"/>
      <c r="MH106" s="112"/>
      <c r="MI106" s="112"/>
      <c r="MJ106" s="112"/>
      <c r="MK106" s="112"/>
      <c r="ML106" s="112"/>
      <c r="MM106" s="112"/>
      <c r="MN106" s="112"/>
      <c r="MO106" s="112"/>
      <c r="MP106" s="112"/>
      <c r="MQ106" s="112"/>
      <c r="MR106" s="112"/>
      <c r="MS106" s="112"/>
      <c r="MT106" s="112"/>
      <c r="MU106" s="112"/>
      <c r="MV106" s="112"/>
      <c r="MW106" s="112"/>
      <c r="MX106" s="112"/>
      <c r="MY106" s="112"/>
      <c r="MZ106" s="112"/>
      <c r="NA106" s="112"/>
      <c r="NB106" s="112"/>
      <c r="NC106" s="112"/>
      <c r="ND106" s="112"/>
      <c r="NE106" s="112"/>
      <c r="NF106" s="112"/>
      <c r="NG106" s="112"/>
      <c r="NH106" s="112"/>
      <c r="NI106" s="112"/>
      <c r="NJ106" s="112"/>
      <c r="NK106" s="112"/>
      <c r="NL106" s="112"/>
      <c r="NM106" s="112"/>
      <c r="NN106" s="112"/>
      <c r="NO106" s="112"/>
      <c r="NP106" s="112"/>
      <c r="NQ106" s="112"/>
      <c r="NR106" s="112"/>
      <c r="NS106" s="112"/>
      <c r="NT106" s="112"/>
      <c r="NU106" s="112"/>
      <c r="NV106" s="112"/>
      <c r="NW106" s="112"/>
      <c r="NX106" s="112"/>
      <c r="NY106" s="112"/>
      <c r="NZ106" s="112"/>
      <c r="OA106" s="112"/>
      <c r="OB106" s="112"/>
      <c r="OC106" s="112"/>
      <c r="OD106" s="112"/>
      <c r="OE106" s="112"/>
      <c r="OF106" s="112"/>
      <c r="OG106" s="112"/>
      <c r="OH106" s="112"/>
      <c r="OI106" s="112"/>
      <c r="OJ106" s="112"/>
      <c r="OK106" s="112"/>
      <c r="OL106" s="112"/>
      <c r="OM106" s="112"/>
      <c r="ON106" s="112"/>
      <c r="OO106" s="112"/>
      <c r="OP106" s="112"/>
      <c r="OQ106" s="112"/>
      <c r="OR106" s="112"/>
      <c r="OS106" s="112"/>
      <c r="OT106" s="112"/>
      <c r="OU106" s="112"/>
      <c r="OV106" s="112"/>
      <c r="OW106" s="112"/>
      <c r="OX106" s="112"/>
      <c r="OY106" s="112"/>
      <c r="OZ106" s="112"/>
      <c r="PA106" s="112"/>
      <c r="PB106" s="112"/>
      <c r="PC106" s="112"/>
      <c r="PD106" s="112"/>
      <c r="PE106" s="112"/>
      <c r="PF106" s="112"/>
      <c r="PG106" s="112"/>
      <c r="PH106" s="112"/>
      <c r="PI106" s="112"/>
      <c r="PJ106" s="112"/>
      <c r="PK106" s="112"/>
      <c r="PL106" s="112"/>
      <c r="PM106" s="112"/>
      <c r="PN106" s="112"/>
      <c r="PO106" s="112"/>
      <c r="PP106" s="112"/>
      <c r="PQ106" s="112"/>
      <c r="PR106" s="112"/>
      <c r="PS106" s="112"/>
      <c r="PT106" s="112"/>
      <c r="PU106" s="112"/>
      <c r="PV106" s="112"/>
      <c r="PW106" s="112"/>
      <c r="PX106" s="112"/>
      <c r="PY106" s="112"/>
      <c r="PZ106" s="112"/>
      <c r="QA106" s="112"/>
      <c r="QB106" s="112"/>
      <c r="QC106" s="112"/>
      <c r="QD106" s="112"/>
      <c r="QE106" s="112"/>
      <c r="QF106" s="112"/>
      <c r="QG106" s="112"/>
      <c r="QH106" s="112"/>
      <c r="QI106" s="112"/>
      <c r="QJ106" s="112"/>
      <c r="QK106" s="112"/>
      <c r="QL106" s="112"/>
      <c r="QM106" s="112"/>
      <c r="QN106" s="112"/>
      <c r="QO106" s="112"/>
      <c r="QP106" s="112"/>
      <c r="QQ106" s="112"/>
      <c r="QR106" s="112"/>
      <c r="QS106" s="112"/>
      <c r="QT106" s="112"/>
      <c r="QU106" s="112"/>
      <c r="QV106" s="112"/>
      <c r="QW106" s="112"/>
      <c r="QX106" s="112"/>
      <c r="QY106" s="112"/>
      <c r="QZ106" s="112"/>
      <c r="RA106" s="112"/>
      <c r="RB106" s="112"/>
      <c r="RC106" s="112"/>
      <c r="RD106" s="112"/>
      <c r="RE106" s="112"/>
      <c r="RF106" s="112"/>
      <c r="RG106" s="112"/>
      <c r="RH106" s="112"/>
      <c r="RI106" s="112"/>
      <c r="RJ106" s="112"/>
      <c r="RK106" s="112"/>
      <c r="RL106" s="112"/>
      <c r="RM106" s="112"/>
      <c r="RN106" s="112"/>
      <c r="RO106" s="112"/>
      <c r="RP106" s="112"/>
      <c r="RQ106" s="112"/>
      <c r="RR106" s="112"/>
      <c r="RS106" s="112"/>
      <c r="RT106" s="112"/>
      <c r="RU106" s="112"/>
      <c r="RV106" s="112"/>
      <c r="RW106" s="112"/>
      <c r="RX106" s="112"/>
      <c r="RY106" s="112"/>
      <c r="RZ106" s="112"/>
      <c r="SA106" s="112"/>
      <c r="SB106" s="112"/>
      <c r="SC106" s="112"/>
      <c r="SD106" s="112"/>
      <c r="SE106" s="112"/>
      <c r="SF106" s="112"/>
      <c r="SG106" s="112"/>
      <c r="SH106" s="112"/>
      <c r="SI106" s="112"/>
      <c r="SJ106" s="112"/>
      <c r="SK106" s="112"/>
      <c r="SL106" s="112"/>
      <c r="SM106" s="112"/>
      <c r="SN106" s="112"/>
      <c r="SO106" s="112"/>
      <c r="SP106" s="112"/>
      <c r="SQ106" s="112"/>
      <c r="SR106" s="112"/>
      <c r="SS106" s="112"/>
      <c r="ST106" s="112"/>
      <c r="SU106" s="112"/>
      <c r="SV106" s="112"/>
      <c r="SW106" s="112"/>
      <c r="SX106" s="112"/>
      <c r="SY106" s="112"/>
      <c r="SZ106" s="112"/>
      <c r="TA106" s="112"/>
      <c r="TB106" s="112"/>
      <c r="TC106" s="112"/>
      <c r="TD106" s="112"/>
      <c r="TE106" s="112"/>
      <c r="TF106" s="112"/>
      <c r="TG106" s="112"/>
      <c r="TH106" s="112"/>
      <c r="TI106" s="112"/>
      <c r="TJ106" s="112"/>
      <c r="TK106" s="112"/>
      <c r="TL106" s="112"/>
      <c r="TM106" s="112"/>
      <c r="TN106" s="112"/>
      <c r="TO106" s="112"/>
      <c r="TP106" s="112"/>
      <c r="TQ106" s="112"/>
      <c r="TR106" s="112"/>
      <c r="TS106" s="112"/>
      <c r="TT106" s="112"/>
      <c r="TU106" s="112"/>
      <c r="TV106" s="112"/>
      <c r="TW106" s="112"/>
      <c r="TX106" s="112"/>
      <c r="TY106" s="112"/>
      <c r="TZ106" s="112"/>
      <c r="UA106" s="112"/>
      <c r="UB106" s="112"/>
      <c r="UC106" s="112"/>
      <c r="UD106" s="112"/>
      <c r="UE106" s="112"/>
      <c r="UF106" s="112"/>
      <c r="UG106" s="112"/>
      <c r="UH106" s="112"/>
      <c r="UI106" s="112"/>
      <c r="UJ106" s="112"/>
      <c r="UK106" s="112"/>
      <c r="UL106" s="112"/>
      <c r="UM106" s="112"/>
      <c r="UN106" s="112"/>
      <c r="UO106" s="112"/>
      <c r="UP106" s="112"/>
      <c r="UQ106" s="112"/>
      <c r="UR106" s="112"/>
      <c r="US106" s="112"/>
      <c r="UT106" s="112"/>
      <c r="UU106" s="112"/>
      <c r="UV106" s="112"/>
      <c r="UW106" s="112"/>
      <c r="UX106" s="112"/>
      <c r="UY106" s="112"/>
      <c r="UZ106" s="112"/>
      <c r="VA106" s="112"/>
      <c r="VB106" s="112"/>
      <c r="VC106" s="112"/>
      <c r="VD106" s="112"/>
      <c r="VE106" s="112"/>
      <c r="VF106" s="112"/>
      <c r="VG106" s="112"/>
      <c r="VH106" s="112"/>
      <c r="VI106" s="112"/>
      <c r="VJ106" s="112"/>
      <c r="VK106" s="112"/>
      <c r="VL106" s="112"/>
      <c r="VM106" s="112"/>
      <c r="VN106" s="112"/>
      <c r="VO106" s="112"/>
      <c r="VP106" s="112"/>
      <c r="VQ106" s="112"/>
      <c r="VR106" s="112"/>
      <c r="VS106" s="112"/>
      <c r="VT106" s="112"/>
      <c r="VU106" s="112"/>
      <c r="VV106" s="112"/>
      <c r="VW106" s="112"/>
      <c r="VX106" s="112"/>
      <c r="VY106" s="112"/>
      <c r="VZ106" s="112"/>
      <c r="WA106" s="112"/>
      <c r="WB106" s="112"/>
      <c r="WC106" s="112"/>
      <c r="WD106" s="112"/>
      <c r="WE106" s="112"/>
      <c r="WF106" s="112"/>
      <c r="WG106" s="112"/>
      <c r="WH106" s="112"/>
      <c r="WI106" s="112"/>
      <c r="WJ106" s="112"/>
      <c r="WK106" s="112"/>
      <c r="WL106" s="112"/>
      <c r="WM106" s="112"/>
      <c r="WN106" s="112"/>
      <c r="WO106" s="112"/>
      <c r="WP106" s="112"/>
      <c r="WQ106" s="112"/>
      <c r="WR106" s="112"/>
      <c r="WS106" s="112"/>
      <c r="WT106" s="112"/>
      <c r="WU106" s="112"/>
      <c r="WV106" s="112"/>
      <c r="WW106" s="112"/>
      <c r="WX106" s="112"/>
      <c r="WY106" s="112"/>
      <c r="WZ106" s="112"/>
      <c r="XA106" s="112"/>
      <c r="XB106" s="112"/>
      <c r="XC106" s="112"/>
      <c r="XD106" s="112"/>
      <c r="XE106" s="112"/>
      <c r="XF106" s="112"/>
      <c r="XG106" s="112"/>
      <c r="XH106" s="112"/>
      <c r="XI106" s="112"/>
      <c r="XJ106" s="112"/>
      <c r="XK106" s="112"/>
      <c r="XL106" s="112"/>
      <c r="XM106" s="112"/>
      <c r="XN106" s="112"/>
      <c r="XO106" s="112"/>
      <c r="XP106" s="112"/>
      <c r="XQ106" s="112"/>
      <c r="XR106" s="112"/>
      <c r="XS106" s="112"/>
      <c r="XT106" s="112"/>
      <c r="XU106" s="112"/>
      <c r="XV106" s="112"/>
      <c r="XW106" s="112"/>
      <c r="XX106" s="112"/>
      <c r="XY106" s="112"/>
      <c r="XZ106" s="112"/>
      <c r="YA106" s="112"/>
      <c r="YB106" s="112"/>
      <c r="YC106" s="112"/>
      <c r="YD106" s="112"/>
      <c r="YE106" s="112"/>
      <c r="YF106" s="112"/>
      <c r="YG106" s="112"/>
      <c r="YH106" s="112"/>
      <c r="YI106" s="112"/>
      <c r="YJ106" s="112"/>
      <c r="YK106" s="112"/>
      <c r="YL106" s="112"/>
      <c r="YM106" s="112"/>
      <c r="YN106" s="112"/>
      <c r="YO106" s="112"/>
      <c r="YP106" s="112"/>
      <c r="YQ106" s="112"/>
      <c r="YR106" s="112"/>
      <c r="YS106" s="112"/>
      <c r="YT106" s="112"/>
      <c r="YU106" s="112"/>
      <c r="YV106" s="112"/>
      <c r="YW106" s="112"/>
      <c r="YX106" s="112"/>
      <c r="YY106" s="112"/>
      <c r="YZ106" s="112"/>
      <c r="ZA106" s="112"/>
      <c r="ZB106" s="112"/>
      <c r="ZC106" s="112"/>
      <c r="ZD106" s="112"/>
      <c r="ZE106" s="112"/>
      <c r="ZF106" s="112"/>
      <c r="ZG106" s="112"/>
      <c r="ZH106" s="112"/>
      <c r="ZI106" s="112"/>
      <c r="ZJ106" s="112"/>
      <c r="ZK106" s="112"/>
      <c r="ZL106" s="112"/>
      <c r="ZM106" s="112"/>
      <c r="ZN106" s="112"/>
      <c r="ZO106" s="112"/>
      <c r="ZP106" s="112"/>
      <c r="ZQ106" s="112"/>
      <c r="ZR106" s="112"/>
      <c r="ZS106" s="112"/>
      <c r="ZT106" s="112"/>
      <c r="ZU106" s="112"/>
      <c r="ZV106" s="112"/>
      <c r="ZW106" s="112"/>
      <c r="ZX106" s="112"/>
      <c r="ZY106" s="112"/>
      <c r="ZZ106" s="112"/>
      <c r="AAA106" s="112"/>
      <c r="AAB106" s="112"/>
      <c r="AAC106" s="112"/>
      <c r="AAD106" s="112"/>
      <c r="AAE106" s="112"/>
      <c r="AAF106" s="112"/>
      <c r="AAG106" s="112"/>
      <c r="AAH106" s="112"/>
      <c r="AAI106" s="112"/>
      <c r="AAJ106" s="112"/>
      <c r="AAK106" s="112"/>
      <c r="AAL106" s="112"/>
      <c r="AAM106" s="112"/>
      <c r="AAN106" s="112"/>
      <c r="AAO106" s="112"/>
      <c r="AAP106" s="112"/>
      <c r="AAQ106" s="112"/>
      <c r="AAR106" s="112"/>
      <c r="AAS106" s="112"/>
      <c r="AAT106" s="112"/>
      <c r="AAU106" s="112"/>
      <c r="AAV106" s="112"/>
      <c r="AAW106" s="112"/>
      <c r="AAX106" s="112"/>
      <c r="AAY106" s="112"/>
      <c r="AAZ106" s="112"/>
      <c r="ABA106" s="112"/>
      <c r="ABB106" s="112"/>
      <c r="ABC106" s="112"/>
      <c r="ABD106" s="112"/>
      <c r="ABE106" s="112"/>
      <c r="ABF106" s="112"/>
      <c r="ABG106" s="112"/>
      <c r="ABH106" s="112"/>
      <c r="ABI106" s="112"/>
      <c r="ABJ106" s="112"/>
      <c r="ABK106" s="112"/>
      <c r="ABL106" s="112"/>
      <c r="ABM106" s="112"/>
      <c r="ABN106" s="112"/>
      <c r="ABO106" s="112"/>
      <c r="ABP106" s="112"/>
      <c r="ABQ106" s="112"/>
      <c r="ABR106" s="112"/>
      <c r="ABS106" s="112"/>
      <c r="ABT106" s="112"/>
      <c r="ABU106" s="112"/>
      <c r="ABV106" s="112"/>
      <c r="ABW106" s="112"/>
      <c r="ABX106" s="112"/>
      <c r="ABY106" s="112"/>
      <c r="ABZ106" s="112"/>
      <c r="ACA106" s="112"/>
      <c r="ACB106" s="112"/>
      <c r="ACC106" s="112"/>
      <c r="ACD106" s="112"/>
      <c r="ACE106" s="112"/>
      <c r="ACF106" s="112"/>
      <c r="ACG106" s="112"/>
      <c r="ACH106" s="112"/>
      <c r="ACI106" s="112"/>
      <c r="ACJ106" s="112"/>
      <c r="ACK106" s="112"/>
      <c r="ACL106" s="112"/>
      <c r="ACM106" s="112"/>
      <c r="ACN106" s="112"/>
      <c r="ACO106" s="112"/>
      <c r="ACP106" s="112"/>
      <c r="ACQ106" s="112"/>
      <c r="ACR106" s="112"/>
      <c r="ACS106" s="112"/>
      <c r="ACT106" s="112"/>
      <c r="ACU106" s="112"/>
      <c r="ACV106" s="112"/>
      <c r="ACW106" s="112"/>
      <c r="ACX106" s="112"/>
      <c r="ACY106" s="112"/>
      <c r="ACZ106" s="112"/>
      <c r="ADA106" s="112"/>
      <c r="ADB106" s="112"/>
      <c r="ADC106" s="112"/>
      <c r="ADD106" s="112"/>
      <c r="ADE106" s="112"/>
      <c r="ADF106" s="112"/>
      <c r="ADG106" s="112"/>
      <c r="ADH106" s="112"/>
      <c r="ADI106" s="112"/>
      <c r="ADJ106" s="112"/>
      <c r="ADK106" s="112"/>
      <c r="ADL106" s="112"/>
      <c r="ADM106" s="112"/>
      <c r="ADN106" s="112"/>
      <c r="ADO106" s="112"/>
      <c r="ADP106" s="112"/>
      <c r="ADQ106" s="112"/>
      <c r="ADR106" s="112"/>
      <c r="ADS106" s="112"/>
      <c r="ADT106" s="112"/>
      <c r="ADU106" s="112"/>
      <c r="ADV106" s="112"/>
      <c r="ADW106" s="112"/>
      <c r="ADX106" s="112"/>
      <c r="ADY106" s="112"/>
      <c r="ADZ106" s="112"/>
      <c r="AEA106" s="112"/>
      <c r="AEB106" s="112"/>
      <c r="AEC106" s="112"/>
      <c r="AED106" s="112"/>
      <c r="AEE106" s="112"/>
      <c r="AEF106" s="112"/>
      <c r="AEG106" s="112"/>
      <c r="AEH106" s="112"/>
      <c r="AEI106" s="112"/>
      <c r="AEJ106" s="112"/>
      <c r="AEK106" s="112"/>
      <c r="AEL106" s="112"/>
      <c r="AEM106" s="112"/>
      <c r="AEN106" s="112"/>
      <c r="AEO106" s="112"/>
      <c r="AEP106" s="112"/>
      <c r="AEQ106" s="112"/>
      <c r="AER106" s="112"/>
      <c r="AES106" s="112"/>
      <c r="AET106" s="112"/>
      <c r="AEU106" s="112"/>
      <c r="AEV106" s="112"/>
      <c r="AEW106" s="112"/>
      <c r="AEX106" s="112"/>
      <c r="AEY106" s="112"/>
      <c r="AEZ106" s="112"/>
      <c r="AFA106" s="112"/>
      <c r="AFB106" s="112"/>
      <c r="AFC106" s="112"/>
      <c r="AFD106" s="112"/>
      <c r="AFE106" s="112"/>
      <c r="AFF106" s="112"/>
      <c r="AFG106" s="112"/>
      <c r="AFH106" s="112"/>
      <c r="AFI106" s="112"/>
      <c r="AFJ106" s="112"/>
      <c r="AFK106" s="112"/>
      <c r="AFL106" s="112"/>
      <c r="AFM106" s="112"/>
      <c r="AFN106" s="112"/>
      <c r="AFO106" s="112"/>
      <c r="AFP106" s="112"/>
      <c r="AFQ106" s="112"/>
      <c r="AFR106" s="112"/>
      <c r="AFS106" s="112"/>
      <c r="AFT106" s="112"/>
      <c r="AFU106" s="112"/>
      <c r="AFV106" s="112"/>
      <c r="AFW106" s="112"/>
      <c r="AFX106" s="112"/>
      <c r="AFY106" s="112"/>
      <c r="AFZ106" s="112"/>
      <c r="AGA106" s="112"/>
      <c r="AGB106" s="112"/>
      <c r="AGC106" s="112"/>
      <c r="AGD106" s="112"/>
      <c r="AGE106" s="112"/>
      <c r="AGF106" s="112"/>
      <c r="AGG106" s="112"/>
      <c r="AGH106" s="112"/>
      <c r="AGI106" s="112"/>
      <c r="AGJ106" s="112"/>
      <c r="AGK106" s="112"/>
      <c r="AGL106" s="112"/>
      <c r="AGM106" s="112"/>
      <c r="AGN106" s="112"/>
      <c r="AGO106" s="112"/>
      <c r="AGP106" s="112"/>
      <c r="AGQ106" s="112"/>
      <c r="AGR106" s="112"/>
      <c r="AGS106" s="112"/>
      <c r="AGT106" s="112"/>
      <c r="AGU106" s="112"/>
      <c r="AGV106" s="112"/>
      <c r="AGW106" s="112"/>
      <c r="AGX106" s="112"/>
      <c r="AGY106" s="112"/>
      <c r="AGZ106" s="112"/>
      <c r="AHA106" s="112"/>
      <c r="AHB106" s="112"/>
      <c r="AHC106" s="112"/>
      <c r="AHD106" s="112"/>
      <c r="AHE106" s="112"/>
      <c r="AHF106" s="112"/>
      <c r="AHG106" s="112"/>
      <c r="AHH106" s="112"/>
      <c r="AHI106" s="112"/>
      <c r="AHJ106" s="112"/>
      <c r="AHK106" s="112"/>
      <c r="AHL106" s="112"/>
      <c r="AHM106" s="112"/>
      <c r="AHN106" s="112"/>
      <c r="AHO106" s="112"/>
      <c r="AHP106" s="112"/>
      <c r="AHQ106" s="112"/>
      <c r="AHR106" s="112"/>
      <c r="AHS106" s="112"/>
      <c r="AHT106" s="112"/>
      <c r="AHU106" s="112"/>
      <c r="AHV106" s="112"/>
      <c r="AHW106" s="112"/>
      <c r="AHX106" s="112"/>
      <c r="AHY106" s="112"/>
      <c r="AHZ106" s="112"/>
      <c r="AIA106" s="112"/>
      <c r="AIB106" s="112"/>
      <c r="AIC106" s="112"/>
      <c r="AID106" s="112"/>
      <c r="AIE106" s="112"/>
      <c r="AIF106" s="112"/>
      <c r="AIG106" s="112"/>
      <c r="AIH106" s="112"/>
      <c r="AII106" s="112"/>
      <c r="AIJ106" s="112"/>
      <c r="AIK106" s="112"/>
      <c r="AIL106" s="112"/>
      <c r="AIM106" s="112"/>
      <c r="AIN106" s="112"/>
      <c r="AIO106" s="112"/>
      <c r="AIP106" s="112"/>
      <c r="AIQ106" s="112"/>
      <c r="AIR106" s="112"/>
      <c r="AIS106" s="112"/>
      <c r="AIT106" s="112"/>
      <c r="AIU106" s="112"/>
      <c r="AIV106" s="112"/>
      <c r="AIW106" s="112"/>
      <c r="AIX106" s="112"/>
      <c r="AIY106" s="112"/>
      <c r="AIZ106" s="112"/>
      <c r="AJA106" s="112"/>
      <c r="AJB106" s="112"/>
      <c r="AJC106" s="112"/>
      <c r="AJD106" s="112"/>
      <c r="AJE106" s="112"/>
      <c r="AJF106" s="112"/>
      <c r="AJG106" s="112"/>
      <c r="AJH106" s="112"/>
      <c r="AJI106" s="112"/>
      <c r="AJJ106" s="112"/>
      <c r="AJK106" s="112"/>
      <c r="AJL106" s="112"/>
      <c r="AJM106" s="112"/>
      <c r="AJN106" s="112"/>
      <c r="AJO106" s="112"/>
      <c r="AJP106" s="112"/>
      <c r="AJQ106" s="112"/>
      <c r="AJR106" s="112"/>
      <c r="AJS106" s="112"/>
      <c r="AJT106" s="112"/>
      <c r="AJU106" s="112"/>
      <c r="AJV106" s="112"/>
      <c r="AJW106" s="112"/>
      <c r="AJX106" s="112"/>
      <c r="AJY106" s="112"/>
      <c r="AJZ106" s="112"/>
      <c r="AKA106" s="112"/>
      <c r="AKB106" s="112"/>
      <c r="AKC106" s="112"/>
      <c r="AKD106" s="112"/>
      <c r="AKE106" s="112"/>
      <c r="AKF106" s="112"/>
      <c r="AKG106" s="112"/>
      <c r="AKH106" s="112"/>
      <c r="AKI106" s="112"/>
      <c r="AKJ106" s="112"/>
      <c r="AKK106" s="112"/>
      <c r="AKL106" s="112"/>
      <c r="AKM106" s="112"/>
      <c r="AKN106" s="112"/>
      <c r="AKO106" s="112"/>
      <c r="AKP106" s="112"/>
      <c r="AKQ106" s="112"/>
      <c r="AKR106" s="112"/>
      <c r="AKS106" s="112"/>
      <c r="AKT106" s="112"/>
      <c r="AKU106" s="112"/>
      <c r="AKV106" s="112"/>
      <c r="AKW106" s="112"/>
      <c r="AKX106" s="112"/>
      <c r="AKY106" s="112"/>
      <c r="AKZ106" s="112"/>
      <c r="ALA106" s="112"/>
      <c r="ALB106" s="112"/>
      <c r="ALC106" s="112"/>
      <c r="ALD106" s="112"/>
      <c r="ALE106" s="112"/>
      <c r="ALF106" s="112"/>
      <c r="ALG106" s="112"/>
      <c r="ALH106" s="112"/>
      <c r="ALI106" s="112"/>
      <c r="ALJ106" s="112"/>
      <c r="ALK106" s="112"/>
      <c r="ALL106" s="112"/>
      <c r="ALM106" s="112"/>
      <c r="ALN106" s="112"/>
      <c r="ALO106" s="112"/>
      <c r="ALP106" s="112"/>
      <c r="ALQ106" s="112"/>
      <c r="ALR106" s="112"/>
      <c r="ALS106" s="112"/>
      <c r="ALT106" s="112"/>
      <c r="ALU106" s="112"/>
      <c r="ALV106" s="112"/>
      <c r="ALW106" s="112"/>
      <c r="ALX106" s="112"/>
      <c r="ALY106" s="112"/>
      <c r="ALZ106" s="112"/>
      <c r="AMA106" s="112"/>
      <c r="AMB106" s="112"/>
      <c r="AMC106" s="112"/>
      <c r="AMD106" s="112"/>
      <c r="AME106" s="112"/>
      <c r="AMF106" s="112"/>
      <c r="AMG106" s="112"/>
      <c r="AMH106" s="112"/>
      <c r="AMI106" s="112"/>
      <c r="AMJ106" s="112"/>
      <c r="AMK106" s="112"/>
      <c r="AML106" s="112"/>
      <c r="AMM106" s="112"/>
      <c r="AMN106" s="112"/>
      <c r="AMO106" s="112"/>
      <c r="AMP106" s="112"/>
      <c r="AMQ106" s="112"/>
      <c r="AMR106" s="112"/>
      <c r="AMS106" s="112"/>
      <c r="AMT106" s="112"/>
      <c r="AMU106" s="112"/>
      <c r="AMV106" s="112"/>
      <c r="AMW106" s="112"/>
      <c r="AMX106" s="112"/>
      <c r="AMY106" s="112"/>
      <c r="AMZ106" s="112"/>
      <c r="ANA106" s="112"/>
      <c r="ANB106" s="112"/>
      <c r="ANC106" s="112"/>
      <c r="AND106" s="112"/>
      <c r="ANE106" s="112"/>
      <c r="ANF106" s="112"/>
      <c r="ANG106" s="112"/>
      <c r="ANH106" s="112"/>
      <c r="ANI106" s="112"/>
      <c r="ANJ106" s="112"/>
      <c r="ANK106" s="112"/>
      <c r="ANL106" s="112"/>
      <c r="ANM106" s="112"/>
      <c r="ANN106" s="112"/>
      <c r="ANO106" s="112"/>
      <c r="ANP106" s="112"/>
      <c r="ANQ106" s="112"/>
      <c r="ANR106" s="112"/>
      <c r="ANS106" s="112"/>
      <c r="ANT106" s="112"/>
      <c r="ANU106" s="112"/>
      <c r="ANV106" s="112"/>
      <c r="ANW106" s="112"/>
      <c r="ANX106" s="112"/>
      <c r="ANY106" s="112"/>
      <c r="ANZ106" s="112"/>
      <c r="AOA106" s="112"/>
      <c r="AOB106" s="112"/>
      <c r="AOC106" s="112"/>
      <c r="AOD106" s="112"/>
      <c r="AOE106" s="112"/>
      <c r="AOF106" s="112"/>
      <c r="AOG106" s="112"/>
      <c r="AOH106" s="112"/>
      <c r="AOI106" s="112"/>
      <c r="AOJ106" s="112"/>
      <c r="AOK106" s="112"/>
      <c r="AOL106" s="112"/>
      <c r="AOM106" s="112"/>
      <c r="AON106" s="112"/>
      <c r="AOO106" s="112"/>
      <c r="AOP106" s="112"/>
      <c r="AOQ106" s="112"/>
      <c r="AOR106" s="112"/>
      <c r="AOS106" s="112"/>
      <c r="AOT106" s="112"/>
      <c r="AOU106" s="112"/>
      <c r="AOV106" s="112"/>
      <c r="AOW106" s="112"/>
      <c r="AOX106" s="112"/>
      <c r="AOY106" s="112"/>
      <c r="AOZ106" s="112"/>
      <c r="APA106" s="112"/>
      <c r="APB106" s="112"/>
      <c r="APC106" s="112"/>
      <c r="APD106" s="112"/>
      <c r="APE106" s="112"/>
      <c r="APF106" s="112"/>
      <c r="APG106" s="112"/>
      <c r="APH106" s="112"/>
      <c r="API106" s="112"/>
      <c r="APJ106" s="112"/>
      <c r="APK106" s="112"/>
      <c r="APL106" s="112"/>
      <c r="APM106" s="112"/>
      <c r="APN106" s="112"/>
      <c r="APO106" s="112"/>
      <c r="APP106" s="112"/>
      <c r="APQ106" s="112"/>
      <c r="APR106" s="112"/>
      <c r="APS106" s="112"/>
      <c r="APT106" s="112"/>
      <c r="APU106" s="112"/>
      <c r="APV106" s="112"/>
      <c r="APW106" s="112"/>
      <c r="APX106" s="112"/>
      <c r="APY106" s="112"/>
      <c r="APZ106" s="112"/>
      <c r="AQA106" s="112"/>
      <c r="AQB106" s="112"/>
      <c r="AQC106" s="112"/>
      <c r="AQD106" s="112"/>
      <c r="AQE106" s="112"/>
      <c r="AQF106" s="112"/>
      <c r="AQG106" s="112"/>
      <c r="AQH106" s="112"/>
      <c r="AQI106" s="112"/>
      <c r="AQJ106" s="112"/>
      <c r="AQK106" s="112"/>
      <c r="AQL106" s="112"/>
      <c r="AQM106" s="112"/>
      <c r="AQN106" s="112"/>
      <c r="AQO106" s="112"/>
      <c r="AQP106" s="112"/>
      <c r="AQQ106" s="112"/>
      <c r="AQR106" s="112"/>
      <c r="AQS106" s="112"/>
      <c r="AQT106" s="112"/>
      <c r="AQU106" s="112"/>
      <c r="AQV106" s="112"/>
      <c r="AQW106" s="112"/>
      <c r="AQX106" s="112"/>
      <c r="AQY106" s="112"/>
      <c r="AQZ106" s="112"/>
      <c r="ARA106" s="112"/>
      <c r="ARB106" s="112"/>
      <c r="ARC106" s="112"/>
      <c r="ARD106" s="112"/>
      <c r="ARE106" s="112"/>
      <c r="ARF106" s="112"/>
      <c r="ARG106" s="112"/>
      <c r="ARH106" s="112"/>
      <c r="ARI106" s="112"/>
      <c r="ARJ106" s="112"/>
      <c r="ARK106" s="112"/>
      <c r="ARL106" s="112"/>
      <c r="ARM106" s="112"/>
      <c r="ARN106" s="112"/>
      <c r="ARO106" s="112"/>
      <c r="ARP106" s="112"/>
      <c r="ARQ106" s="112"/>
      <c r="ARR106" s="112"/>
      <c r="ARS106" s="112"/>
      <c r="ART106" s="112"/>
      <c r="ARU106" s="112"/>
      <c r="ARV106" s="112"/>
      <c r="ARW106" s="112"/>
      <c r="ARX106" s="112"/>
      <c r="ARY106" s="112"/>
      <c r="ARZ106" s="112"/>
      <c r="ASA106" s="112"/>
      <c r="ASB106" s="112"/>
      <c r="ASC106" s="112"/>
      <c r="ASD106" s="112"/>
      <c r="ASE106" s="112"/>
      <c r="ASF106" s="112"/>
      <c r="ASG106" s="112"/>
      <c r="ASH106" s="112"/>
      <c r="ASI106" s="112"/>
      <c r="ASJ106" s="112"/>
      <c r="ASK106" s="112"/>
      <c r="ASL106" s="112"/>
      <c r="ASM106" s="112"/>
      <c r="ASN106" s="112"/>
      <c r="ASO106" s="112"/>
      <c r="ASP106" s="112"/>
      <c r="ASQ106" s="112"/>
      <c r="ASR106" s="112"/>
      <c r="ASS106" s="112"/>
      <c r="AST106" s="112"/>
      <c r="ASU106" s="112"/>
      <c r="ASV106" s="112"/>
      <c r="ASW106" s="112"/>
      <c r="ASX106" s="112"/>
      <c r="ASY106" s="112"/>
      <c r="ASZ106" s="112"/>
      <c r="ATA106" s="112"/>
      <c r="ATB106" s="112"/>
      <c r="ATC106" s="112"/>
      <c r="ATD106" s="112"/>
      <c r="ATE106" s="112"/>
      <c r="ATF106" s="112"/>
      <c r="ATG106" s="112"/>
      <c r="ATH106" s="112"/>
      <c r="ATI106" s="112"/>
      <c r="ATJ106" s="112"/>
      <c r="ATK106" s="112"/>
      <c r="ATL106" s="112"/>
      <c r="ATM106" s="112"/>
      <c r="ATN106" s="112"/>
      <c r="ATO106" s="112"/>
      <c r="ATP106" s="112"/>
      <c r="ATQ106" s="112"/>
      <c r="ATR106" s="112"/>
      <c r="ATS106" s="112"/>
      <c r="ATT106" s="112"/>
      <c r="ATU106" s="112"/>
      <c r="ATV106" s="112"/>
      <c r="ATW106" s="112"/>
      <c r="ATX106" s="112"/>
      <c r="ATY106" s="112"/>
      <c r="ATZ106" s="112"/>
      <c r="AUA106" s="112"/>
      <c r="AUB106" s="112"/>
      <c r="AUC106" s="112"/>
      <c r="AUD106" s="112"/>
      <c r="AUE106" s="112"/>
      <c r="AUF106" s="112"/>
      <c r="AUG106" s="112"/>
      <c r="AUH106" s="112"/>
      <c r="AUI106" s="112"/>
      <c r="AUJ106" s="112"/>
      <c r="AUK106" s="112"/>
      <c r="AUL106" s="112"/>
      <c r="AUM106" s="112"/>
      <c r="AUN106" s="112"/>
      <c r="AUO106" s="112"/>
      <c r="AUP106" s="112"/>
      <c r="AUQ106" s="112"/>
      <c r="AUR106" s="112"/>
      <c r="AUS106" s="112"/>
      <c r="AUT106" s="112"/>
      <c r="AUU106" s="112"/>
      <c r="AUV106" s="112"/>
      <c r="AUW106" s="112"/>
      <c r="AUX106" s="112"/>
      <c r="AUY106" s="112"/>
      <c r="AUZ106" s="112"/>
      <c r="AVA106" s="112"/>
      <c r="AVB106" s="112"/>
      <c r="AVC106" s="112"/>
      <c r="AVD106" s="112"/>
      <c r="AVE106" s="112"/>
      <c r="AVF106" s="112"/>
      <c r="AVG106" s="112"/>
      <c r="AVH106" s="112"/>
      <c r="AVI106" s="112"/>
      <c r="AVJ106" s="112"/>
      <c r="AVK106" s="112"/>
      <c r="AVL106" s="112"/>
      <c r="AVM106" s="112"/>
      <c r="AVN106" s="112"/>
      <c r="AVO106" s="112"/>
      <c r="AVP106" s="112"/>
      <c r="AVQ106" s="112"/>
      <c r="AVR106" s="112"/>
      <c r="AVS106" s="112"/>
      <c r="AVT106" s="112"/>
      <c r="AVU106" s="112"/>
      <c r="AVV106" s="112"/>
      <c r="AVW106" s="112"/>
      <c r="AVX106" s="112"/>
      <c r="AVY106" s="112"/>
      <c r="AVZ106" s="112"/>
      <c r="AWA106" s="112"/>
      <c r="AWB106" s="112"/>
      <c r="AWC106" s="112"/>
      <c r="AWD106" s="112"/>
      <c r="AWE106" s="112"/>
      <c r="AWF106" s="112"/>
      <c r="AWG106" s="112"/>
      <c r="AWH106" s="112"/>
      <c r="AWI106" s="112"/>
      <c r="AWJ106" s="112"/>
      <c r="AWK106" s="112"/>
      <c r="AWL106" s="112"/>
      <c r="AWM106" s="112"/>
      <c r="AWN106" s="112"/>
      <c r="AWO106" s="112"/>
      <c r="AWP106" s="112"/>
      <c r="AWQ106" s="112"/>
      <c r="AWR106" s="112"/>
      <c r="AWS106" s="112"/>
      <c r="AWT106" s="112"/>
      <c r="AWU106" s="112"/>
      <c r="AWV106" s="112"/>
      <c r="AWW106" s="112"/>
      <c r="AWX106" s="112"/>
      <c r="AWY106" s="112"/>
      <c r="AWZ106" s="112"/>
      <c r="AXA106" s="112"/>
      <c r="AXB106" s="112"/>
      <c r="AXC106" s="112"/>
      <c r="AXD106" s="112"/>
      <c r="AXE106" s="112"/>
      <c r="AXF106" s="112"/>
      <c r="AXG106" s="112"/>
      <c r="AXH106" s="112"/>
      <c r="AXI106" s="112"/>
      <c r="AXJ106" s="112"/>
      <c r="AXK106" s="112"/>
      <c r="AXL106" s="112"/>
      <c r="AXM106" s="112"/>
      <c r="AXN106" s="112"/>
      <c r="AXO106" s="112"/>
      <c r="AXP106" s="112"/>
      <c r="AXQ106" s="112"/>
      <c r="AXR106" s="112"/>
      <c r="AXS106" s="112"/>
      <c r="AXT106" s="112"/>
      <c r="AXU106" s="112"/>
      <c r="AXV106" s="112"/>
      <c r="AXW106" s="112"/>
      <c r="AXX106" s="112"/>
      <c r="AXY106" s="112"/>
      <c r="AXZ106" s="112"/>
      <c r="AYA106" s="112"/>
      <c r="AYB106" s="112"/>
      <c r="AYC106" s="112"/>
      <c r="AYD106" s="112"/>
      <c r="AYE106" s="112"/>
      <c r="AYF106" s="112"/>
      <c r="AYG106" s="112"/>
      <c r="AYH106" s="112"/>
      <c r="AYI106" s="112"/>
      <c r="AYJ106" s="112"/>
      <c r="AYK106" s="112"/>
      <c r="AYL106" s="112"/>
      <c r="AYM106" s="112"/>
      <c r="AYN106" s="112"/>
      <c r="AYO106" s="112"/>
      <c r="AYP106" s="112"/>
      <c r="AYQ106" s="112"/>
      <c r="AYR106" s="112"/>
      <c r="AYS106" s="112"/>
      <c r="AYT106" s="112"/>
      <c r="AYU106" s="112"/>
      <c r="AYV106" s="112"/>
      <c r="AYW106" s="112"/>
      <c r="AYX106" s="112"/>
      <c r="AYY106" s="112"/>
      <c r="AYZ106" s="112"/>
      <c r="AZA106" s="112"/>
      <c r="AZB106" s="112"/>
      <c r="AZC106" s="112"/>
      <c r="AZD106" s="112"/>
      <c r="AZE106" s="112"/>
      <c r="AZF106" s="112"/>
      <c r="AZG106" s="112"/>
      <c r="AZH106" s="112"/>
      <c r="AZI106" s="112"/>
      <c r="AZJ106" s="112"/>
      <c r="AZK106" s="112"/>
      <c r="AZL106" s="112"/>
      <c r="AZM106" s="112"/>
      <c r="AZN106" s="112"/>
      <c r="AZO106" s="112"/>
      <c r="AZP106" s="112"/>
      <c r="AZQ106" s="112"/>
      <c r="AZR106" s="112"/>
      <c r="AZS106" s="112"/>
      <c r="AZT106" s="112"/>
      <c r="AZU106" s="112"/>
      <c r="AZV106" s="112"/>
      <c r="AZW106" s="112"/>
      <c r="AZX106" s="112"/>
      <c r="AZY106" s="112"/>
      <c r="AZZ106" s="112"/>
      <c r="BAA106" s="112"/>
      <c r="BAB106" s="112"/>
      <c r="BAC106" s="112"/>
      <c r="BAD106" s="112"/>
      <c r="BAE106" s="112"/>
      <c r="BAF106" s="112"/>
      <c r="BAG106" s="112"/>
      <c r="BAH106" s="112"/>
      <c r="BAI106" s="112"/>
      <c r="BAJ106" s="112"/>
      <c r="BAK106" s="112"/>
      <c r="BAL106" s="112"/>
      <c r="BAM106" s="112"/>
      <c r="BAN106" s="112"/>
      <c r="BAO106" s="112"/>
      <c r="BAP106" s="112"/>
      <c r="BAQ106" s="112"/>
      <c r="BAR106" s="112"/>
      <c r="BAS106" s="112"/>
      <c r="BAT106" s="112"/>
      <c r="BAU106" s="112"/>
      <c r="BAV106" s="112"/>
    </row>
    <row r="107" spans="1:1400" ht="38.25" customHeight="1">
      <c r="A107" s="202">
        <v>1</v>
      </c>
      <c r="B107" s="203" t="s">
        <v>226</v>
      </c>
      <c r="C107" s="204"/>
      <c r="D107" s="205" t="s">
        <v>227</v>
      </c>
      <c r="E107" s="206">
        <v>1160000000</v>
      </c>
      <c r="F107" s="207" t="s">
        <v>30</v>
      </c>
      <c r="G107" s="208">
        <f t="shared" si="8"/>
        <v>5</v>
      </c>
      <c r="H107" s="208">
        <v>5</v>
      </c>
      <c r="I107" s="208">
        <v>21000000</v>
      </c>
      <c r="J107" s="219">
        <f t="shared" si="6"/>
        <v>1.81034482758621</v>
      </c>
      <c r="K107" s="219">
        <f t="shared" si="7"/>
        <v>1.81034482758621</v>
      </c>
      <c r="L107" s="219">
        <f t="shared" si="9"/>
        <v>3.18965517241379</v>
      </c>
      <c r="M107" s="220">
        <f t="shared" si="10"/>
        <v>1139000000</v>
      </c>
      <c r="N107" s="219">
        <f t="shared" si="11"/>
        <v>98.189655172413794</v>
      </c>
      <c r="O107" s="219"/>
      <c r="P107" s="221"/>
      <c r="Q107" s="219"/>
    </row>
    <row r="108" spans="1:1400" ht="30" customHeight="1">
      <c r="A108" s="202">
        <v>2</v>
      </c>
      <c r="B108" s="203" t="s">
        <v>228</v>
      </c>
      <c r="C108" s="204"/>
      <c r="D108" s="205" t="s">
        <v>229</v>
      </c>
      <c r="E108" s="206">
        <v>250000000</v>
      </c>
      <c r="F108" s="207" t="s">
        <v>30</v>
      </c>
      <c r="G108" s="208">
        <f t="shared" si="8"/>
        <v>5</v>
      </c>
      <c r="H108" s="208">
        <v>5</v>
      </c>
      <c r="I108" s="208">
        <v>244400000</v>
      </c>
      <c r="J108" s="219">
        <f t="shared" si="6"/>
        <v>97.76</v>
      </c>
      <c r="K108" s="219">
        <f t="shared" si="7"/>
        <v>97.76</v>
      </c>
      <c r="L108" s="219">
        <f t="shared" si="9"/>
        <v>-92.76</v>
      </c>
      <c r="M108" s="220">
        <f t="shared" si="10"/>
        <v>5600000</v>
      </c>
      <c r="N108" s="219">
        <f t="shared" si="11"/>
        <v>2.2400000000000002</v>
      </c>
      <c r="O108" s="219"/>
      <c r="P108" s="221"/>
      <c r="Q108" s="219"/>
    </row>
    <row r="109" spans="1:1400" s="112" customFormat="1" ht="23.25" customHeight="1">
      <c r="A109" s="129" t="s">
        <v>230</v>
      </c>
      <c r="B109" s="130" t="s">
        <v>231</v>
      </c>
      <c r="C109" s="184"/>
      <c r="D109" s="185" t="s">
        <v>232</v>
      </c>
      <c r="E109" s="131">
        <f>SUM(E111:E112)</f>
        <v>535000000</v>
      </c>
      <c r="F109" s="132" t="s">
        <v>30</v>
      </c>
      <c r="G109" s="133">
        <f t="shared" si="8"/>
        <v>5</v>
      </c>
      <c r="H109" s="133">
        <v>5</v>
      </c>
      <c r="I109" s="133">
        <f>SUM(I110)</f>
        <v>3000000</v>
      </c>
      <c r="J109" s="163">
        <f t="shared" si="6"/>
        <v>0.56074766355140204</v>
      </c>
      <c r="K109" s="163">
        <f t="shared" si="7"/>
        <v>0.56074766355140204</v>
      </c>
      <c r="L109" s="163">
        <f t="shared" si="9"/>
        <v>4.4392523364486003</v>
      </c>
      <c r="M109" s="164">
        <f t="shared" si="10"/>
        <v>532000000</v>
      </c>
      <c r="N109" s="163">
        <f t="shared" si="11"/>
        <v>99.439252336448604</v>
      </c>
      <c r="O109" s="163"/>
      <c r="P109" s="165"/>
      <c r="Q109" s="163"/>
    </row>
    <row r="110" spans="1:1400" s="114" customFormat="1" ht="36" customHeight="1">
      <c r="A110" s="134" t="s">
        <v>31</v>
      </c>
      <c r="B110" s="135" t="s">
        <v>233</v>
      </c>
      <c r="C110" s="154"/>
      <c r="D110" s="155" t="s">
        <v>234</v>
      </c>
      <c r="E110" s="136">
        <f>SUM(E111+E112)</f>
        <v>535000000</v>
      </c>
      <c r="F110" s="137" t="s">
        <v>30</v>
      </c>
      <c r="G110" s="138">
        <f t="shared" si="8"/>
        <v>5</v>
      </c>
      <c r="H110" s="138">
        <v>5</v>
      </c>
      <c r="I110" s="138">
        <f>SUM(I111:I112)</f>
        <v>3000000</v>
      </c>
      <c r="J110" s="176">
        <f t="shared" si="6"/>
        <v>0.56074766355140204</v>
      </c>
      <c r="K110" s="176">
        <f t="shared" si="7"/>
        <v>0.56074766355140204</v>
      </c>
      <c r="L110" s="176">
        <f t="shared" si="9"/>
        <v>4.4392523364486003</v>
      </c>
      <c r="M110" s="177">
        <f t="shared" si="10"/>
        <v>532000000</v>
      </c>
      <c r="N110" s="176">
        <f t="shared" si="11"/>
        <v>99.439252336448604</v>
      </c>
      <c r="O110" s="176"/>
      <c r="P110" s="166"/>
      <c r="Q110" s="176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12"/>
      <c r="AG110" s="112"/>
      <c r="AH110" s="112"/>
      <c r="AI110" s="112"/>
      <c r="AJ110" s="112"/>
      <c r="AK110" s="112"/>
      <c r="AL110" s="112"/>
      <c r="AM110" s="112"/>
      <c r="AN110" s="112"/>
      <c r="AO110" s="112"/>
      <c r="AP110" s="112"/>
      <c r="AQ110" s="112"/>
      <c r="AR110" s="112"/>
      <c r="AS110" s="112"/>
      <c r="AT110" s="112"/>
      <c r="AU110" s="112"/>
      <c r="AV110" s="112"/>
      <c r="AW110" s="112"/>
      <c r="AX110" s="112"/>
      <c r="AY110" s="112"/>
      <c r="AZ110" s="112"/>
      <c r="BA110" s="112"/>
      <c r="BB110" s="112"/>
      <c r="BC110" s="112"/>
      <c r="BD110" s="112"/>
      <c r="BE110" s="112"/>
      <c r="BF110" s="112"/>
      <c r="BG110" s="112"/>
      <c r="BH110" s="112"/>
      <c r="BI110" s="112"/>
      <c r="BJ110" s="112"/>
      <c r="BK110" s="112"/>
      <c r="BL110" s="112"/>
      <c r="BM110" s="112"/>
      <c r="BN110" s="112"/>
      <c r="BO110" s="112"/>
      <c r="BP110" s="112"/>
      <c r="BQ110" s="112"/>
      <c r="BR110" s="112"/>
      <c r="BS110" s="112"/>
      <c r="BT110" s="112"/>
      <c r="BU110" s="112"/>
      <c r="BV110" s="112"/>
      <c r="BW110" s="112"/>
      <c r="BX110" s="112"/>
      <c r="BY110" s="112"/>
      <c r="BZ110" s="112"/>
      <c r="CA110" s="112"/>
      <c r="CB110" s="112"/>
      <c r="CC110" s="112"/>
      <c r="CD110" s="112"/>
      <c r="CE110" s="112"/>
      <c r="CF110" s="112"/>
      <c r="CG110" s="112"/>
      <c r="CH110" s="112"/>
      <c r="CI110" s="112"/>
      <c r="CJ110" s="112"/>
      <c r="CK110" s="112"/>
      <c r="CL110" s="112"/>
      <c r="CM110" s="112"/>
      <c r="CN110" s="112"/>
      <c r="CO110" s="112"/>
      <c r="CP110" s="112"/>
      <c r="CQ110" s="112"/>
      <c r="CR110" s="112"/>
      <c r="CS110" s="112"/>
      <c r="CT110" s="112"/>
      <c r="CU110" s="112"/>
      <c r="CV110" s="112"/>
      <c r="CW110" s="112"/>
      <c r="CX110" s="112"/>
      <c r="CY110" s="112"/>
      <c r="CZ110" s="112"/>
      <c r="DA110" s="112"/>
      <c r="DB110" s="112"/>
      <c r="DC110" s="112"/>
      <c r="DD110" s="112"/>
      <c r="DE110" s="112"/>
      <c r="DF110" s="112"/>
      <c r="DG110" s="112"/>
      <c r="DH110" s="112"/>
      <c r="DI110" s="112"/>
      <c r="DJ110" s="112"/>
      <c r="DK110" s="112"/>
      <c r="DL110" s="112"/>
      <c r="DM110" s="112"/>
      <c r="DN110" s="112"/>
      <c r="DO110" s="112"/>
      <c r="DP110" s="112"/>
      <c r="DQ110" s="112"/>
      <c r="DR110" s="112"/>
      <c r="DS110" s="112"/>
      <c r="DT110" s="112"/>
      <c r="DU110" s="112"/>
      <c r="DV110" s="112"/>
      <c r="DW110" s="112"/>
      <c r="DX110" s="112"/>
      <c r="DY110" s="112"/>
      <c r="DZ110" s="112"/>
      <c r="EA110" s="112"/>
      <c r="EB110" s="112"/>
      <c r="EC110" s="112"/>
      <c r="ED110" s="112"/>
      <c r="EE110" s="112"/>
      <c r="EF110" s="112"/>
      <c r="EG110" s="112"/>
      <c r="EH110" s="112"/>
      <c r="EI110" s="112"/>
      <c r="EJ110" s="112"/>
      <c r="EK110" s="112"/>
      <c r="EL110" s="112"/>
      <c r="EM110" s="112"/>
      <c r="EN110" s="112"/>
      <c r="EO110" s="112"/>
      <c r="EP110" s="112"/>
      <c r="EQ110" s="112"/>
      <c r="ER110" s="112"/>
      <c r="ES110" s="112"/>
      <c r="ET110" s="112"/>
      <c r="EU110" s="112"/>
      <c r="EV110" s="112"/>
      <c r="EW110" s="112"/>
      <c r="EX110" s="112"/>
      <c r="EY110" s="112"/>
      <c r="EZ110" s="112"/>
      <c r="FA110" s="112"/>
      <c r="FB110" s="112"/>
      <c r="FC110" s="112"/>
      <c r="FD110" s="112"/>
      <c r="FE110" s="112"/>
      <c r="FF110" s="112"/>
      <c r="FG110" s="112"/>
      <c r="FH110" s="112"/>
      <c r="FI110" s="112"/>
      <c r="FJ110" s="112"/>
      <c r="FK110" s="112"/>
      <c r="FL110" s="112"/>
      <c r="FM110" s="112"/>
      <c r="FN110" s="112"/>
      <c r="FO110" s="112"/>
      <c r="FP110" s="112"/>
      <c r="FQ110" s="112"/>
      <c r="FR110" s="112"/>
      <c r="FS110" s="112"/>
      <c r="FT110" s="112"/>
      <c r="FU110" s="112"/>
      <c r="FV110" s="112"/>
      <c r="FW110" s="112"/>
      <c r="FX110" s="112"/>
      <c r="FY110" s="112"/>
      <c r="FZ110" s="112"/>
      <c r="GA110" s="112"/>
      <c r="GB110" s="112"/>
      <c r="GC110" s="112"/>
      <c r="GD110" s="112"/>
      <c r="GE110" s="112"/>
      <c r="GF110" s="112"/>
      <c r="GG110" s="112"/>
      <c r="GH110" s="112"/>
      <c r="GI110" s="112"/>
      <c r="GJ110" s="112"/>
      <c r="GK110" s="112"/>
      <c r="GL110" s="112"/>
      <c r="GM110" s="112"/>
      <c r="GN110" s="112"/>
      <c r="GO110" s="112"/>
      <c r="GP110" s="112"/>
      <c r="GQ110" s="112"/>
      <c r="GR110" s="112"/>
      <c r="GS110" s="112"/>
      <c r="GT110" s="112"/>
      <c r="GU110" s="112"/>
      <c r="GV110" s="112"/>
      <c r="GW110" s="112"/>
      <c r="GX110" s="112"/>
      <c r="GY110" s="112"/>
      <c r="GZ110" s="112"/>
      <c r="HA110" s="112"/>
      <c r="HB110" s="112"/>
      <c r="HC110" s="112"/>
      <c r="HD110" s="112"/>
      <c r="HE110" s="112"/>
      <c r="HF110" s="112"/>
      <c r="HG110" s="112"/>
      <c r="HH110" s="112"/>
      <c r="HI110" s="112"/>
      <c r="HJ110" s="112"/>
      <c r="HK110" s="112"/>
      <c r="HL110" s="112"/>
      <c r="HM110" s="112"/>
      <c r="HN110" s="112"/>
      <c r="HO110" s="112"/>
      <c r="HP110" s="112"/>
      <c r="HQ110" s="112"/>
      <c r="HR110" s="112"/>
      <c r="HS110" s="112"/>
      <c r="HT110" s="112"/>
      <c r="HU110" s="112"/>
      <c r="HV110" s="112"/>
      <c r="HW110" s="112"/>
      <c r="HX110" s="112"/>
      <c r="HY110" s="112"/>
      <c r="HZ110" s="112"/>
      <c r="IA110" s="112"/>
      <c r="IB110" s="112"/>
      <c r="IC110" s="112"/>
      <c r="ID110" s="112"/>
      <c r="IE110" s="112"/>
      <c r="IF110" s="112"/>
      <c r="IG110" s="112"/>
      <c r="IH110" s="112"/>
      <c r="II110" s="112"/>
      <c r="IJ110" s="112"/>
      <c r="IK110" s="112"/>
      <c r="IL110" s="112"/>
      <c r="IM110" s="112"/>
      <c r="IN110" s="112"/>
      <c r="IO110" s="112"/>
      <c r="IP110" s="112"/>
      <c r="IQ110" s="112"/>
      <c r="IR110" s="112"/>
      <c r="IS110" s="112"/>
      <c r="IT110" s="112"/>
      <c r="IU110" s="112"/>
      <c r="IV110" s="112"/>
      <c r="IW110" s="112"/>
      <c r="IX110" s="112"/>
      <c r="IY110" s="112"/>
      <c r="IZ110" s="112"/>
      <c r="JA110" s="112"/>
      <c r="JB110" s="112"/>
      <c r="JC110" s="112"/>
      <c r="JD110" s="112"/>
      <c r="JE110" s="112"/>
      <c r="JF110" s="112"/>
      <c r="JG110" s="112"/>
      <c r="JH110" s="112"/>
      <c r="JI110" s="112"/>
      <c r="JJ110" s="112"/>
      <c r="JK110" s="112"/>
      <c r="JL110" s="112"/>
      <c r="JM110" s="112"/>
      <c r="JN110" s="112"/>
      <c r="JO110" s="112"/>
      <c r="JP110" s="112"/>
      <c r="JQ110" s="112"/>
      <c r="JR110" s="112"/>
      <c r="JS110" s="112"/>
      <c r="JT110" s="112"/>
      <c r="JU110" s="112"/>
      <c r="JV110" s="112"/>
      <c r="JW110" s="112"/>
      <c r="JX110" s="112"/>
      <c r="JY110" s="112"/>
      <c r="JZ110" s="112"/>
      <c r="KA110" s="112"/>
      <c r="KB110" s="112"/>
      <c r="KC110" s="112"/>
      <c r="KD110" s="112"/>
      <c r="KE110" s="112"/>
      <c r="KF110" s="112"/>
      <c r="KG110" s="112"/>
      <c r="KH110" s="112"/>
      <c r="KI110" s="112"/>
      <c r="KJ110" s="112"/>
      <c r="KK110" s="112"/>
      <c r="KL110" s="112"/>
      <c r="KM110" s="112"/>
      <c r="KN110" s="112"/>
      <c r="KO110" s="112"/>
      <c r="KP110" s="112"/>
      <c r="KQ110" s="112"/>
      <c r="KR110" s="112"/>
      <c r="KS110" s="112"/>
      <c r="KT110" s="112"/>
      <c r="KU110" s="112"/>
      <c r="KV110" s="112"/>
      <c r="KW110" s="112"/>
      <c r="KX110" s="112"/>
      <c r="KY110" s="112"/>
      <c r="KZ110" s="112"/>
      <c r="LA110" s="112"/>
      <c r="LB110" s="112"/>
      <c r="LC110" s="112"/>
      <c r="LD110" s="112"/>
      <c r="LE110" s="112"/>
      <c r="LF110" s="112"/>
      <c r="LG110" s="112"/>
      <c r="LH110" s="112"/>
      <c r="LI110" s="112"/>
      <c r="LJ110" s="112"/>
      <c r="LK110" s="112"/>
      <c r="LL110" s="112"/>
      <c r="LM110" s="112"/>
      <c r="LN110" s="112"/>
      <c r="LO110" s="112"/>
      <c r="LP110" s="112"/>
      <c r="LQ110" s="112"/>
      <c r="LR110" s="112"/>
      <c r="LS110" s="112"/>
      <c r="LT110" s="112"/>
      <c r="LU110" s="112"/>
      <c r="LV110" s="112"/>
      <c r="LW110" s="112"/>
      <c r="LX110" s="112"/>
      <c r="LY110" s="112"/>
      <c r="LZ110" s="112"/>
      <c r="MA110" s="112"/>
      <c r="MB110" s="112"/>
      <c r="MC110" s="112"/>
      <c r="MD110" s="112"/>
      <c r="ME110" s="112"/>
      <c r="MF110" s="112"/>
      <c r="MG110" s="112"/>
      <c r="MH110" s="112"/>
      <c r="MI110" s="112"/>
      <c r="MJ110" s="112"/>
      <c r="MK110" s="112"/>
      <c r="ML110" s="112"/>
      <c r="MM110" s="112"/>
      <c r="MN110" s="112"/>
      <c r="MO110" s="112"/>
      <c r="MP110" s="112"/>
      <c r="MQ110" s="112"/>
      <c r="MR110" s="112"/>
      <c r="MS110" s="112"/>
      <c r="MT110" s="112"/>
      <c r="MU110" s="112"/>
      <c r="MV110" s="112"/>
      <c r="MW110" s="112"/>
      <c r="MX110" s="112"/>
      <c r="MY110" s="112"/>
      <c r="MZ110" s="112"/>
      <c r="NA110" s="112"/>
      <c r="NB110" s="112"/>
      <c r="NC110" s="112"/>
      <c r="ND110" s="112"/>
      <c r="NE110" s="112"/>
      <c r="NF110" s="112"/>
      <c r="NG110" s="112"/>
      <c r="NH110" s="112"/>
      <c r="NI110" s="112"/>
      <c r="NJ110" s="112"/>
      <c r="NK110" s="112"/>
      <c r="NL110" s="112"/>
      <c r="NM110" s="112"/>
      <c r="NN110" s="112"/>
      <c r="NO110" s="112"/>
      <c r="NP110" s="112"/>
      <c r="NQ110" s="112"/>
      <c r="NR110" s="112"/>
      <c r="NS110" s="112"/>
      <c r="NT110" s="112"/>
      <c r="NU110" s="112"/>
      <c r="NV110" s="112"/>
      <c r="NW110" s="112"/>
      <c r="NX110" s="112"/>
      <c r="NY110" s="112"/>
      <c r="NZ110" s="112"/>
      <c r="OA110" s="112"/>
      <c r="OB110" s="112"/>
      <c r="OC110" s="112"/>
      <c r="OD110" s="112"/>
      <c r="OE110" s="112"/>
      <c r="OF110" s="112"/>
      <c r="OG110" s="112"/>
      <c r="OH110" s="112"/>
      <c r="OI110" s="112"/>
      <c r="OJ110" s="112"/>
      <c r="OK110" s="112"/>
      <c r="OL110" s="112"/>
      <c r="OM110" s="112"/>
      <c r="ON110" s="112"/>
      <c r="OO110" s="112"/>
      <c r="OP110" s="112"/>
      <c r="OQ110" s="112"/>
      <c r="OR110" s="112"/>
      <c r="OS110" s="112"/>
      <c r="OT110" s="112"/>
      <c r="OU110" s="112"/>
      <c r="OV110" s="112"/>
      <c r="OW110" s="112"/>
      <c r="OX110" s="112"/>
      <c r="OY110" s="112"/>
      <c r="OZ110" s="112"/>
      <c r="PA110" s="112"/>
      <c r="PB110" s="112"/>
      <c r="PC110" s="112"/>
      <c r="PD110" s="112"/>
      <c r="PE110" s="112"/>
      <c r="PF110" s="112"/>
      <c r="PG110" s="112"/>
      <c r="PH110" s="112"/>
      <c r="PI110" s="112"/>
      <c r="PJ110" s="112"/>
      <c r="PK110" s="112"/>
      <c r="PL110" s="112"/>
      <c r="PM110" s="112"/>
      <c r="PN110" s="112"/>
      <c r="PO110" s="112"/>
      <c r="PP110" s="112"/>
      <c r="PQ110" s="112"/>
      <c r="PR110" s="112"/>
      <c r="PS110" s="112"/>
      <c r="PT110" s="112"/>
      <c r="PU110" s="112"/>
      <c r="PV110" s="112"/>
      <c r="PW110" s="112"/>
      <c r="PX110" s="112"/>
      <c r="PY110" s="112"/>
      <c r="PZ110" s="112"/>
      <c r="QA110" s="112"/>
      <c r="QB110" s="112"/>
      <c r="QC110" s="112"/>
      <c r="QD110" s="112"/>
      <c r="QE110" s="112"/>
      <c r="QF110" s="112"/>
      <c r="QG110" s="112"/>
      <c r="QH110" s="112"/>
      <c r="QI110" s="112"/>
      <c r="QJ110" s="112"/>
      <c r="QK110" s="112"/>
      <c r="QL110" s="112"/>
      <c r="QM110" s="112"/>
      <c r="QN110" s="112"/>
      <c r="QO110" s="112"/>
      <c r="QP110" s="112"/>
      <c r="QQ110" s="112"/>
      <c r="QR110" s="112"/>
      <c r="QS110" s="112"/>
      <c r="QT110" s="112"/>
      <c r="QU110" s="112"/>
      <c r="QV110" s="112"/>
      <c r="QW110" s="112"/>
      <c r="QX110" s="112"/>
      <c r="QY110" s="112"/>
      <c r="QZ110" s="112"/>
      <c r="RA110" s="112"/>
      <c r="RB110" s="112"/>
      <c r="RC110" s="112"/>
      <c r="RD110" s="112"/>
      <c r="RE110" s="112"/>
      <c r="RF110" s="112"/>
      <c r="RG110" s="112"/>
      <c r="RH110" s="112"/>
      <c r="RI110" s="112"/>
      <c r="RJ110" s="112"/>
      <c r="RK110" s="112"/>
      <c r="RL110" s="112"/>
      <c r="RM110" s="112"/>
      <c r="RN110" s="112"/>
      <c r="RO110" s="112"/>
      <c r="RP110" s="112"/>
      <c r="RQ110" s="112"/>
      <c r="RR110" s="112"/>
      <c r="RS110" s="112"/>
      <c r="RT110" s="112"/>
      <c r="RU110" s="112"/>
      <c r="RV110" s="112"/>
      <c r="RW110" s="112"/>
      <c r="RX110" s="112"/>
      <c r="RY110" s="112"/>
      <c r="RZ110" s="112"/>
      <c r="SA110" s="112"/>
      <c r="SB110" s="112"/>
      <c r="SC110" s="112"/>
      <c r="SD110" s="112"/>
      <c r="SE110" s="112"/>
      <c r="SF110" s="112"/>
      <c r="SG110" s="112"/>
      <c r="SH110" s="112"/>
      <c r="SI110" s="112"/>
      <c r="SJ110" s="112"/>
      <c r="SK110" s="112"/>
      <c r="SL110" s="112"/>
      <c r="SM110" s="112"/>
      <c r="SN110" s="112"/>
      <c r="SO110" s="112"/>
      <c r="SP110" s="112"/>
      <c r="SQ110" s="112"/>
      <c r="SR110" s="112"/>
      <c r="SS110" s="112"/>
      <c r="ST110" s="112"/>
      <c r="SU110" s="112"/>
      <c r="SV110" s="112"/>
      <c r="SW110" s="112"/>
      <c r="SX110" s="112"/>
      <c r="SY110" s="112"/>
      <c r="SZ110" s="112"/>
      <c r="TA110" s="112"/>
      <c r="TB110" s="112"/>
      <c r="TC110" s="112"/>
      <c r="TD110" s="112"/>
      <c r="TE110" s="112"/>
      <c r="TF110" s="112"/>
      <c r="TG110" s="112"/>
      <c r="TH110" s="112"/>
      <c r="TI110" s="112"/>
      <c r="TJ110" s="112"/>
      <c r="TK110" s="112"/>
      <c r="TL110" s="112"/>
      <c r="TM110" s="112"/>
      <c r="TN110" s="112"/>
      <c r="TO110" s="112"/>
      <c r="TP110" s="112"/>
      <c r="TQ110" s="112"/>
      <c r="TR110" s="112"/>
      <c r="TS110" s="112"/>
      <c r="TT110" s="112"/>
      <c r="TU110" s="112"/>
      <c r="TV110" s="112"/>
      <c r="TW110" s="112"/>
      <c r="TX110" s="112"/>
      <c r="TY110" s="112"/>
      <c r="TZ110" s="112"/>
      <c r="UA110" s="112"/>
      <c r="UB110" s="112"/>
      <c r="UC110" s="112"/>
      <c r="UD110" s="112"/>
      <c r="UE110" s="112"/>
      <c r="UF110" s="112"/>
      <c r="UG110" s="112"/>
      <c r="UH110" s="112"/>
      <c r="UI110" s="112"/>
      <c r="UJ110" s="112"/>
      <c r="UK110" s="112"/>
      <c r="UL110" s="112"/>
      <c r="UM110" s="112"/>
      <c r="UN110" s="112"/>
      <c r="UO110" s="112"/>
      <c r="UP110" s="112"/>
      <c r="UQ110" s="112"/>
      <c r="UR110" s="112"/>
      <c r="US110" s="112"/>
      <c r="UT110" s="112"/>
      <c r="UU110" s="112"/>
      <c r="UV110" s="112"/>
      <c r="UW110" s="112"/>
      <c r="UX110" s="112"/>
      <c r="UY110" s="112"/>
      <c r="UZ110" s="112"/>
      <c r="VA110" s="112"/>
      <c r="VB110" s="112"/>
      <c r="VC110" s="112"/>
      <c r="VD110" s="112"/>
      <c r="VE110" s="112"/>
      <c r="VF110" s="112"/>
      <c r="VG110" s="112"/>
      <c r="VH110" s="112"/>
      <c r="VI110" s="112"/>
      <c r="VJ110" s="112"/>
      <c r="VK110" s="112"/>
      <c r="VL110" s="112"/>
      <c r="VM110" s="112"/>
      <c r="VN110" s="112"/>
      <c r="VO110" s="112"/>
      <c r="VP110" s="112"/>
      <c r="VQ110" s="112"/>
      <c r="VR110" s="112"/>
      <c r="VS110" s="112"/>
      <c r="VT110" s="112"/>
      <c r="VU110" s="112"/>
      <c r="VV110" s="112"/>
      <c r="VW110" s="112"/>
      <c r="VX110" s="112"/>
      <c r="VY110" s="112"/>
      <c r="VZ110" s="112"/>
      <c r="WA110" s="112"/>
      <c r="WB110" s="112"/>
      <c r="WC110" s="112"/>
      <c r="WD110" s="112"/>
      <c r="WE110" s="112"/>
      <c r="WF110" s="112"/>
      <c r="WG110" s="112"/>
      <c r="WH110" s="112"/>
      <c r="WI110" s="112"/>
      <c r="WJ110" s="112"/>
      <c r="WK110" s="112"/>
      <c r="WL110" s="112"/>
      <c r="WM110" s="112"/>
      <c r="WN110" s="112"/>
      <c r="WO110" s="112"/>
      <c r="WP110" s="112"/>
      <c r="WQ110" s="112"/>
      <c r="WR110" s="112"/>
      <c r="WS110" s="112"/>
      <c r="WT110" s="112"/>
      <c r="WU110" s="112"/>
      <c r="WV110" s="112"/>
      <c r="WW110" s="112"/>
      <c r="WX110" s="112"/>
      <c r="WY110" s="112"/>
      <c r="WZ110" s="112"/>
      <c r="XA110" s="112"/>
      <c r="XB110" s="112"/>
      <c r="XC110" s="112"/>
      <c r="XD110" s="112"/>
      <c r="XE110" s="112"/>
      <c r="XF110" s="112"/>
      <c r="XG110" s="112"/>
      <c r="XH110" s="112"/>
      <c r="XI110" s="112"/>
      <c r="XJ110" s="112"/>
      <c r="XK110" s="112"/>
      <c r="XL110" s="112"/>
      <c r="XM110" s="112"/>
      <c r="XN110" s="112"/>
      <c r="XO110" s="112"/>
      <c r="XP110" s="112"/>
      <c r="XQ110" s="112"/>
      <c r="XR110" s="112"/>
      <c r="XS110" s="112"/>
      <c r="XT110" s="112"/>
      <c r="XU110" s="112"/>
      <c r="XV110" s="112"/>
      <c r="XW110" s="112"/>
      <c r="XX110" s="112"/>
      <c r="XY110" s="112"/>
      <c r="XZ110" s="112"/>
      <c r="YA110" s="112"/>
      <c r="YB110" s="112"/>
      <c r="YC110" s="112"/>
      <c r="YD110" s="112"/>
      <c r="YE110" s="112"/>
      <c r="YF110" s="112"/>
      <c r="YG110" s="112"/>
      <c r="YH110" s="112"/>
      <c r="YI110" s="112"/>
      <c r="YJ110" s="112"/>
      <c r="YK110" s="112"/>
      <c r="YL110" s="112"/>
      <c r="YM110" s="112"/>
      <c r="YN110" s="112"/>
      <c r="YO110" s="112"/>
      <c r="YP110" s="112"/>
      <c r="YQ110" s="112"/>
      <c r="YR110" s="112"/>
      <c r="YS110" s="112"/>
      <c r="YT110" s="112"/>
      <c r="YU110" s="112"/>
      <c r="YV110" s="112"/>
      <c r="YW110" s="112"/>
      <c r="YX110" s="112"/>
      <c r="YY110" s="112"/>
      <c r="YZ110" s="112"/>
      <c r="ZA110" s="112"/>
      <c r="ZB110" s="112"/>
      <c r="ZC110" s="112"/>
      <c r="ZD110" s="112"/>
      <c r="ZE110" s="112"/>
      <c r="ZF110" s="112"/>
      <c r="ZG110" s="112"/>
      <c r="ZH110" s="112"/>
      <c r="ZI110" s="112"/>
      <c r="ZJ110" s="112"/>
      <c r="ZK110" s="112"/>
      <c r="ZL110" s="112"/>
      <c r="ZM110" s="112"/>
      <c r="ZN110" s="112"/>
      <c r="ZO110" s="112"/>
      <c r="ZP110" s="112"/>
      <c r="ZQ110" s="112"/>
      <c r="ZR110" s="112"/>
      <c r="ZS110" s="112"/>
      <c r="ZT110" s="112"/>
      <c r="ZU110" s="112"/>
      <c r="ZV110" s="112"/>
      <c r="ZW110" s="112"/>
      <c r="ZX110" s="112"/>
      <c r="ZY110" s="112"/>
      <c r="ZZ110" s="112"/>
      <c r="AAA110" s="112"/>
      <c r="AAB110" s="112"/>
      <c r="AAC110" s="112"/>
      <c r="AAD110" s="112"/>
      <c r="AAE110" s="112"/>
      <c r="AAF110" s="112"/>
      <c r="AAG110" s="112"/>
      <c r="AAH110" s="112"/>
      <c r="AAI110" s="112"/>
      <c r="AAJ110" s="112"/>
      <c r="AAK110" s="112"/>
      <c r="AAL110" s="112"/>
      <c r="AAM110" s="112"/>
      <c r="AAN110" s="112"/>
      <c r="AAO110" s="112"/>
      <c r="AAP110" s="112"/>
      <c r="AAQ110" s="112"/>
      <c r="AAR110" s="112"/>
      <c r="AAS110" s="112"/>
      <c r="AAT110" s="112"/>
      <c r="AAU110" s="112"/>
      <c r="AAV110" s="112"/>
      <c r="AAW110" s="112"/>
      <c r="AAX110" s="112"/>
      <c r="AAY110" s="112"/>
      <c r="AAZ110" s="112"/>
      <c r="ABA110" s="112"/>
      <c r="ABB110" s="112"/>
      <c r="ABC110" s="112"/>
      <c r="ABD110" s="112"/>
      <c r="ABE110" s="112"/>
      <c r="ABF110" s="112"/>
      <c r="ABG110" s="112"/>
      <c r="ABH110" s="112"/>
      <c r="ABI110" s="112"/>
      <c r="ABJ110" s="112"/>
      <c r="ABK110" s="112"/>
      <c r="ABL110" s="112"/>
      <c r="ABM110" s="112"/>
      <c r="ABN110" s="112"/>
      <c r="ABO110" s="112"/>
      <c r="ABP110" s="112"/>
      <c r="ABQ110" s="112"/>
      <c r="ABR110" s="112"/>
      <c r="ABS110" s="112"/>
      <c r="ABT110" s="112"/>
      <c r="ABU110" s="112"/>
      <c r="ABV110" s="112"/>
      <c r="ABW110" s="112"/>
      <c r="ABX110" s="112"/>
      <c r="ABY110" s="112"/>
      <c r="ABZ110" s="112"/>
      <c r="ACA110" s="112"/>
      <c r="ACB110" s="112"/>
      <c r="ACC110" s="112"/>
      <c r="ACD110" s="112"/>
      <c r="ACE110" s="112"/>
      <c r="ACF110" s="112"/>
      <c r="ACG110" s="112"/>
      <c r="ACH110" s="112"/>
      <c r="ACI110" s="112"/>
      <c r="ACJ110" s="112"/>
      <c r="ACK110" s="112"/>
      <c r="ACL110" s="112"/>
      <c r="ACM110" s="112"/>
      <c r="ACN110" s="112"/>
      <c r="ACO110" s="112"/>
      <c r="ACP110" s="112"/>
      <c r="ACQ110" s="112"/>
      <c r="ACR110" s="112"/>
      <c r="ACS110" s="112"/>
      <c r="ACT110" s="112"/>
      <c r="ACU110" s="112"/>
      <c r="ACV110" s="112"/>
      <c r="ACW110" s="112"/>
      <c r="ACX110" s="112"/>
      <c r="ACY110" s="112"/>
      <c r="ACZ110" s="112"/>
      <c r="ADA110" s="112"/>
      <c r="ADB110" s="112"/>
      <c r="ADC110" s="112"/>
      <c r="ADD110" s="112"/>
      <c r="ADE110" s="112"/>
      <c r="ADF110" s="112"/>
      <c r="ADG110" s="112"/>
      <c r="ADH110" s="112"/>
      <c r="ADI110" s="112"/>
      <c r="ADJ110" s="112"/>
      <c r="ADK110" s="112"/>
      <c r="ADL110" s="112"/>
      <c r="ADM110" s="112"/>
      <c r="ADN110" s="112"/>
      <c r="ADO110" s="112"/>
      <c r="ADP110" s="112"/>
      <c r="ADQ110" s="112"/>
      <c r="ADR110" s="112"/>
      <c r="ADS110" s="112"/>
      <c r="ADT110" s="112"/>
      <c r="ADU110" s="112"/>
      <c r="ADV110" s="112"/>
      <c r="ADW110" s="112"/>
      <c r="ADX110" s="112"/>
      <c r="ADY110" s="112"/>
      <c r="ADZ110" s="112"/>
      <c r="AEA110" s="112"/>
      <c r="AEB110" s="112"/>
      <c r="AEC110" s="112"/>
      <c r="AED110" s="112"/>
      <c r="AEE110" s="112"/>
      <c r="AEF110" s="112"/>
      <c r="AEG110" s="112"/>
      <c r="AEH110" s="112"/>
      <c r="AEI110" s="112"/>
      <c r="AEJ110" s="112"/>
      <c r="AEK110" s="112"/>
      <c r="AEL110" s="112"/>
      <c r="AEM110" s="112"/>
      <c r="AEN110" s="112"/>
      <c r="AEO110" s="112"/>
      <c r="AEP110" s="112"/>
      <c r="AEQ110" s="112"/>
      <c r="AER110" s="112"/>
      <c r="AES110" s="112"/>
      <c r="AET110" s="112"/>
      <c r="AEU110" s="112"/>
      <c r="AEV110" s="112"/>
      <c r="AEW110" s="112"/>
      <c r="AEX110" s="112"/>
      <c r="AEY110" s="112"/>
      <c r="AEZ110" s="112"/>
      <c r="AFA110" s="112"/>
      <c r="AFB110" s="112"/>
      <c r="AFC110" s="112"/>
      <c r="AFD110" s="112"/>
      <c r="AFE110" s="112"/>
      <c r="AFF110" s="112"/>
      <c r="AFG110" s="112"/>
      <c r="AFH110" s="112"/>
      <c r="AFI110" s="112"/>
      <c r="AFJ110" s="112"/>
      <c r="AFK110" s="112"/>
      <c r="AFL110" s="112"/>
      <c r="AFM110" s="112"/>
      <c r="AFN110" s="112"/>
      <c r="AFO110" s="112"/>
      <c r="AFP110" s="112"/>
      <c r="AFQ110" s="112"/>
      <c r="AFR110" s="112"/>
      <c r="AFS110" s="112"/>
      <c r="AFT110" s="112"/>
      <c r="AFU110" s="112"/>
      <c r="AFV110" s="112"/>
      <c r="AFW110" s="112"/>
      <c r="AFX110" s="112"/>
      <c r="AFY110" s="112"/>
      <c r="AFZ110" s="112"/>
      <c r="AGA110" s="112"/>
      <c r="AGB110" s="112"/>
      <c r="AGC110" s="112"/>
      <c r="AGD110" s="112"/>
      <c r="AGE110" s="112"/>
      <c r="AGF110" s="112"/>
      <c r="AGG110" s="112"/>
      <c r="AGH110" s="112"/>
      <c r="AGI110" s="112"/>
      <c r="AGJ110" s="112"/>
      <c r="AGK110" s="112"/>
      <c r="AGL110" s="112"/>
      <c r="AGM110" s="112"/>
      <c r="AGN110" s="112"/>
      <c r="AGO110" s="112"/>
      <c r="AGP110" s="112"/>
      <c r="AGQ110" s="112"/>
      <c r="AGR110" s="112"/>
      <c r="AGS110" s="112"/>
      <c r="AGT110" s="112"/>
      <c r="AGU110" s="112"/>
      <c r="AGV110" s="112"/>
      <c r="AGW110" s="112"/>
      <c r="AGX110" s="112"/>
      <c r="AGY110" s="112"/>
      <c r="AGZ110" s="112"/>
      <c r="AHA110" s="112"/>
      <c r="AHB110" s="112"/>
      <c r="AHC110" s="112"/>
      <c r="AHD110" s="112"/>
      <c r="AHE110" s="112"/>
      <c r="AHF110" s="112"/>
      <c r="AHG110" s="112"/>
      <c r="AHH110" s="112"/>
      <c r="AHI110" s="112"/>
      <c r="AHJ110" s="112"/>
      <c r="AHK110" s="112"/>
      <c r="AHL110" s="112"/>
      <c r="AHM110" s="112"/>
      <c r="AHN110" s="112"/>
      <c r="AHO110" s="112"/>
      <c r="AHP110" s="112"/>
      <c r="AHQ110" s="112"/>
      <c r="AHR110" s="112"/>
      <c r="AHS110" s="112"/>
      <c r="AHT110" s="112"/>
      <c r="AHU110" s="112"/>
      <c r="AHV110" s="112"/>
      <c r="AHW110" s="112"/>
      <c r="AHX110" s="112"/>
      <c r="AHY110" s="112"/>
      <c r="AHZ110" s="112"/>
      <c r="AIA110" s="112"/>
      <c r="AIB110" s="112"/>
      <c r="AIC110" s="112"/>
      <c r="AID110" s="112"/>
      <c r="AIE110" s="112"/>
      <c r="AIF110" s="112"/>
      <c r="AIG110" s="112"/>
      <c r="AIH110" s="112"/>
      <c r="AII110" s="112"/>
      <c r="AIJ110" s="112"/>
      <c r="AIK110" s="112"/>
      <c r="AIL110" s="112"/>
      <c r="AIM110" s="112"/>
      <c r="AIN110" s="112"/>
      <c r="AIO110" s="112"/>
      <c r="AIP110" s="112"/>
      <c r="AIQ110" s="112"/>
      <c r="AIR110" s="112"/>
      <c r="AIS110" s="112"/>
      <c r="AIT110" s="112"/>
      <c r="AIU110" s="112"/>
      <c r="AIV110" s="112"/>
      <c r="AIW110" s="112"/>
      <c r="AIX110" s="112"/>
      <c r="AIY110" s="112"/>
      <c r="AIZ110" s="112"/>
      <c r="AJA110" s="112"/>
      <c r="AJB110" s="112"/>
      <c r="AJC110" s="112"/>
      <c r="AJD110" s="112"/>
      <c r="AJE110" s="112"/>
      <c r="AJF110" s="112"/>
      <c r="AJG110" s="112"/>
      <c r="AJH110" s="112"/>
      <c r="AJI110" s="112"/>
      <c r="AJJ110" s="112"/>
      <c r="AJK110" s="112"/>
      <c r="AJL110" s="112"/>
      <c r="AJM110" s="112"/>
      <c r="AJN110" s="112"/>
      <c r="AJO110" s="112"/>
      <c r="AJP110" s="112"/>
      <c r="AJQ110" s="112"/>
      <c r="AJR110" s="112"/>
      <c r="AJS110" s="112"/>
      <c r="AJT110" s="112"/>
      <c r="AJU110" s="112"/>
      <c r="AJV110" s="112"/>
      <c r="AJW110" s="112"/>
      <c r="AJX110" s="112"/>
      <c r="AJY110" s="112"/>
      <c r="AJZ110" s="112"/>
      <c r="AKA110" s="112"/>
      <c r="AKB110" s="112"/>
      <c r="AKC110" s="112"/>
      <c r="AKD110" s="112"/>
      <c r="AKE110" s="112"/>
      <c r="AKF110" s="112"/>
      <c r="AKG110" s="112"/>
      <c r="AKH110" s="112"/>
      <c r="AKI110" s="112"/>
      <c r="AKJ110" s="112"/>
      <c r="AKK110" s="112"/>
      <c r="AKL110" s="112"/>
      <c r="AKM110" s="112"/>
      <c r="AKN110" s="112"/>
      <c r="AKO110" s="112"/>
      <c r="AKP110" s="112"/>
      <c r="AKQ110" s="112"/>
      <c r="AKR110" s="112"/>
      <c r="AKS110" s="112"/>
      <c r="AKT110" s="112"/>
      <c r="AKU110" s="112"/>
      <c r="AKV110" s="112"/>
      <c r="AKW110" s="112"/>
      <c r="AKX110" s="112"/>
      <c r="AKY110" s="112"/>
      <c r="AKZ110" s="112"/>
      <c r="ALA110" s="112"/>
      <c r="ALB110" s="112"/>
      <c r="ALC110" s="112"/>
      <c r="ALD110" s="112"/>
      <c r="ALE110" s="112"/>
      <c r="ALF110" s="112"/>
      <c r="ALG110" s="112"/>
      <c r="ALH110" s="112"/>
      <c r="ALI110" s="112"/>
      <c r="ALJ110" s="112"/>
      <c r="ALK110" s="112"/>
      <c r="ALL110" s="112"/>
      <c r="ALM110" s="112"/>
      <c r="ALN110" s="112"/>
      <c r="ALO110" s="112"/>
      <c r="ALP110" s="112"/>
      <c r="ALQ110" s="112"/>
      <c r="ALR110" s="112"/>
      <c r="ALS110" s="112"/>
      <c r="ALT110" s="112"/>
      <c r="ALU110" s="112"/>
      <c r="ALV110" s="112"/>
      <c r="ALW110" s="112"/>
      <c r="ALX110" s="112"/>
      <c r="ALY110" s="112"/>
      <c r="ALZ110" s="112"/>
      <c r="AMA110" s="112"/>
      <c r="AMB110" s="112"/>
      <c r="AMC110" s="112"/>
      <c r="AMD110" s="112"/>
      <c r="AME110" s="112"/>
      <c r="AMF110" s="112"/>
      <c r="AMG110" s="112"/>
      <c r="AMH110" s="112"/>
      <c r="AMI110" s="112"/>
      <c r="AMJ110" s="112"/>
      <c r="AMK110" s="112"/>
      <c r="AML110" s="112"/>
      <c r="AMM110" s="112"/>
      <c r="AMN110" s="112"/>
      <c r="AMO110" s="112"/>
      <c r="AMP110" s="112"/>
      <c r="AMQ110" s="112"/>
      <c r="AMR110" s="112"/>
      <c r="AMS110" s="112"/>
      <c r="AMT110" s="112"/>
      <c r="AMU110" s="112"/>
      <c r="AMV110" s="112"/>
      <c r="AMW110" s="112"/>
      <c r="AMX110" s="112"/>
      <c r="AMY110" s="112"/>
      <c r="AMZ110" s="112"/>
      <c r="ANA110" s="112"/>
      <c r="ANB110" s="112"/>
      <c r="ANC110" s="112"/>
      <c r="AND110" s="112"/>
      <c r="ANE110" s="112"/>
      <c r="ANF110" s="112"/>
      <c r="ANG110" s="112"/>
      <c r="ANH110" s="112"/>
      <c r="ANI110" s="112"/>
      <c r="ANJ110" s="112"/>
      <c r="ANK110" s="112"/>
      <c r="ANL110" s="112"/>
      <c r="ANM110" s="112"/>
      <c r="ANN110" s="112"/>
      <c r="ANO110" s="112"/>
      <c r="ANP110" s="112"/>
      <c r="ANQ110" s="112"/>
      <c r="ANR110" s="112"/>
      <c r="ANS110" s="112"/>
      <c r="ANT110" s="112"/>
      <c r="ANU110" s="112"/>
      <c r="ANV110" s="112"/>
      <c r="ANW110" s="112"/>
      <c r="ANX110" s="112"/>
      <c r="ANY110" s="112"/>
      <c r="ANZ110" s="112"/>
      <c r="AOA110" s="112"/>
      <c r="AOB110" s="112"/>
      <c r="AOC110" s="112"/>
      <c r="AOD110" s="112"/>
      <c r="AOE110" s="112"/>
      <c r="AOF110" s="112"/>
      <c r="AOG110" s="112"/>
      <c r="AOH110" s="112"/>
      <c r="AOI110" s="112"/>
      <c r="AOJ110" s="112"/>
      <c r="AOK110" s="112"/>
      <c r="AOL110" s="112"/>
      <c r="AOM110" s="112"/>
      <c r="AON110" s="112"/>
      <c r="AOO110" s="112"/>
      <c r="AOP110" s="112"/>
      <c r="AOQ110" s="112"/>
      <c r="AOR110" s="112"/>
      <c r="AOS110" s="112"/>
      <c r="AOT110" s="112"/>
      <c r="AOU110" s="112"/>
      <c r="AOV110" s="112"/>
      <c r="AOW110" s="112"/>
      <c r="AOX110" s="112"/>
      <c r="AOY110" s="112"/>
      <c r="AOZ110" s="112"/>
      <c r="APA110" s="112"/>
      <c r="APB110" s="112"/>
      <c r="APC110" s="112"/>
      <c r="APD110" s="112"/>
      <c r="APE110" s="112"/>
      <c r="APF110" s="112"/>
      <c r="APG110" s="112"/>
      <c r="APH110" s="112"/>
      <c r="API110" s="112"/>
      <c r="APJ110" s="112"/>
      <c r="APK110" s="112"/>
      <c r="APL110" s="112"/>
      <c r="APM110" s="112"/>
      <c r="APN110" s="112"/>
      <c r="APO110" s="112"/>
      <c r="APP110" s="112"/>
      <c r="APQ110" s="112"/>
      <c r="APR110" s="112"/>
      <c r="APS110" s="112"/>
      <c r="APT110" s="112"/>
      <c r="APU110" s="112"/>
      <c r="APV110" s="112"/>
      <c r="APW110" s="112"/>
      <c r="APX110" s="112"/>
      <c r="APY110" s="112"/>
      <c r="APZ110" s="112"/>
      <c r="AQA110" s="112"/>
      <c r="AQB110" s="112"/>
      <c r="AQC110" s="112"/>
      <c r="AQD110" s="112"/>
      <c r="AQE110" s="112"/>
      <c r="AQF110" s="112"/>
      <c r="AQG110" s="112"/>
      <c r="AQH110" s="112"/>
      <c r="AQI110" s="112"/>
      <c r="AQJ110" s="112"/>
      <c r="AQK110" s="112"/>
      <c r="AQL110" s="112"/>
      <c r="AQM110" s="112"/>
      <c r="AQN110" s="112"/>
      <c r="AQO110" s="112"/>
      <c r="AQP110" s="112"/>
      <c r="AQQ110" s="112"/>
      <c r="AQR110" s="112"/>
      <c r="AQS110" s="112"/>
      <c r="AQT110" s="112"/>
      <c r="AQU110" s="112"/>
      <c r="AQV110" s="112"/>
      <c r="AQW110" s="112"/>
      <c r="AQX110" s="112"/>
      <c r="AQY110" s="112"/>
      <c r="AQZ110" s="112"/>
      <c r="ARA110" s="112"/>
      <c r="ARB110" s="112"/>
      <c r="ARC110" s="112"/>
      <c r="ARD110" s="112"/>
      <c r="ARE110" s="112"/>
      <c r="ARF110" s="112"/>
      <c r="ARG110" s="112"/>
      <c r="ARH110" s="112"/>
      <c r="ARI110" s="112"/>
      <c r="ARJ110" s="112"/>
      <c r="ARK110" s="112"/>
      <c r="ARL110" s="112"/>
      <c r="ARM110" s="112"/>
      <c r="ARN110" s="112"/>
      <c r="ARO110" s="112"/>
      <c r="ARP110" s="112"/>
      <c r="ARQ110" s="112"/>
      <c r="ARR110" s="112"/>
      <c r="ARS110" s="112"/>
      <c r="ART110" s="112"/>
      <c r="ARU110" s="112"/>
      <c r="ARV110" s="112"/>
      <c r="ARW110" s="112"/>
      <c r="ARX110" s="112"/>
      <c r="ARY110" s="112"/>
      <c r="ARZ110" s="112"/>
      <c r="ASA110" s="112"/>
      <c r="ASB110" s="112"/>
      <c r="ASC110" s="112"/>
      <c r="ASD110" s="112"/>
      <c r="ASE110" s="112"/>
      <c r="ASF110" s="112"/>
      <c r="ASG110" s="112"/>
      <c r="ASH110" s="112"/>
      <c r="ASI110" s="112"/>
      <c r="ASJ110" s="112"/>
      <c r="ASK110" s="112"/>
      <c r="ASL110" s="112"/>
      <c r="ASM110" s="112"/>
      <c r="ASN110" s="112"/>
      <c r="ASO110" s="112"/>
      <c r="ASP110" s="112"/>
      <c r="ASQ110" s="112"/>
      <c r="ASR110" s="112"/>
      <c r="ASS110" s="112"/>
      <c r="AST110" s="112"/>
      <c r="ASU110" s="112"/>
      <c r="ASV110" s="112"/>
      <c r="ASW110" s="112"/>
      <c r="ASX110" s="112"/>
      <c r="ASY110" s="112"/>
      <c r="ASZ110" s="112"/>
      <c r="ATA110" s="112"/>
      <c r="ATB110" s="112"/>
      <c r="ATC110" s="112"/>
      <c r="ATD110" s="112"/>
      <c r="ATE110" s="112"/>
      <c r="ATF110" s="112"/>
      <c r="ATG110" s="112"/>
      <c r="ATH110" s="112"/>
      <c r="ATI110" s="112"/>
      <c r="ATJ110" s="112"/>
      <c r="ATK110" s="112"/>
      <c r="ATL110" s="112"/>
      <c r="ATM110" s="112"/>
      <c r="ATN110" s="112"/>
      <c r="ATO110" s="112"/>
      <c r="ATP110" s="112"/>
      <c r="ATQ110" s="112"/>
      <c r="ATR110" s="112"/>
      <c r="ATS110" s="112"/>
      <c r="ATT110" s="112"/>
      <c r="ATU110" s="112"/>
      <c r="ATV110" s="112"/>
      <c r="ATW110" s="112"/>
      <c r="ATX110" s="112"/>
      <c r="ATY110" s="112"/>
      <c r="ATZ110" s="112"/>
      <c r="AUA110" s="112"/>
      <c r="AUB110" s="112"/>
      <c r="AUC110" s="112"/>
      <c r="AUD110" s="112"/>
      <c r="AUE110" s="112"/>
      <c r="AUF110" s="112"/>
      <c r="AUG110" s="112"/>
      <c r="AUH110" s="112"/>
      <c r="AUI110" s="112"/>
      <c r="AUJ110" s="112"/>
      <c r="AUK110" s="112"/>
      <c r="AUL110" s="112"/>
      <c r="AUM110" s="112"/>
      <c r="AUN110" s="112"/>
      <c r="AUO110" s="112"/>
      <c r="AUP110" s="112"/>
      <c r="AUQ110" s="112"/>
      <c r="AUR110" s="112"/>
      <c r="AUS110" s="112"/>
      <c r="AUT110" s="112"/>
      <c r="AUU110" s="112"/>
      <c r="AUV110" s="112"/>
      <c r="AUW110" s="112"/>
      <c r="AUX110" s="112"/>
      <c r="AUY110" s="112"/>
      <c r="AUZ110" s="112"/>
      <c r="AVA110" s="112"/>
      <c r="AVB110" s="112"/>
      <c r="AVC110" s="112"/>
      <c r="AVD110" s="112"/>
      <c r="AVE110" s="112"/>
      <c r="AVF110" s="112"/>
      <c r="AVG110" s="112"/>
      <c r="AVH110" s="112"/>
      <c r="AVI110" s="112"/>
      <c r="AVJ110" s="112"/>
      <c r="AVK110" s="112"/>
      <c r="AVL110" s="112"/>
      <c r="AVM110" s="112"/>
      <c r="AVN110" s="112"/>
      <c r="AVO110" s="112"/>
      <c r="AVP110" s="112"/>
      <c r="AVQ110" s="112"/>
      <c r="AVR110" s="112"/>
      <c r="AVS110" s="112"/>
      <c r="AVT110" s="112"/>
      <c r="AVU110" s="112"/>
      <c r="AVV110" s="112"/>
      <c r="AVW110" s="112"/>
      <c r="AVX110" s="112"/>
      <c r="AVY110" s="112"/>
      <c r="AVZ110" s="112"/>
      <c r="AWA110" s="112"/>
      <c r="AWB110" s="112"/>
      <c r="AWC110" s="112"/>
      <c r="AWD110" s="112"/>
      <c r="AWE110" s="112"/>
      <c r="AWF110" s="112"/>
      <c r="AWG110" s="112"/>
      <c r="AWH110" s="112"/>
      <c r="AWI110" s="112"/>
      <c r="AWJ110" s="112"/>
      <c r="AWK110" s="112"/>
      <c r="AWL110" s="112"/>
      <c r="AWM110" s="112"/>
      <c r="AWN110" s="112"/>
      <c r="AWO110" s="112"/>
      <c r="AWP110" s="112"/>
      <c r="AWQ110" s="112"/>
      <c r="AWR110" s="112"/>
      <c r="AWS110" s="112"/>
      <c r="AWT110" s="112"/>
      <c r="AWU110" s="112"/>
      <c r="AWV110" s="112"/>
      <c r="AWW110" s="112"/>
      <c r="AWX110" s="112"/>
      <c r="AWY110" s="112"/>
      <c r="AWZ110" s="112"/>
      <c r="AXA110" s="112"/>
      <c r="AXB110" s="112"/>
      <c r="AXC110" s="112"/>
      <c r="AXD110" s="112"/>
      <c r="AXE110" s="112"/>
      <c r="AXF110" s="112"/>
      <c r="AXG110" s="112"/>
      <c r="AXH110" s="112"/>
      <c r="AXI110" s="112"/>
      <c r="AXJ110" s="112"/>
      <c r="AXK110" s="112"/>
      <c r="AXL110" s="112"/>
      <c r="AXM110" s="112"/>
      <c r="AXN110" s="112"/>
      <c r="AXO110" s="112"/>
      <c r="AXP110" s="112"/>
      <c r="AXQ110" s="112"/>
      <c r="AXR110" s="112"/>
      <c r="AXS110" s="112"/>
      <c r="AXT110" s="112"/>
      <c r="AXU110" s="112"/>
      <c r="AXV110" s="112"/>
      <c r="AXW110" s="112"/>
      <c r="AXX110" s="112"/>
      <c r="AXY110" s="112"/>
      <c r="AXZ110" s="112"/>
      <c r="AYA110" s="112"/>
      <c r="AYB110" s="112"/>
      <c r="AYC110" s="112"/>
      <c r="AYD110" s="112"/>
      <c r="AYE110" s="112"/>
      <c r="AYF110" s="112"/>
      <c r="AYG110" s="112"/>
      <c r="AYH110" s="112"/>
      <c r="AYI110" s="112"/>
      <c r="AYJ110" s="112"/>
      <c r="AYK110" s="112"/>
      <c r="AYL110" s="112"/>
      <c r="AYM110" s="112"/>
      <c r="AYN110" s="112"/>
      <c r="AYO110" s="112"/>
      <c r="AYP110" s="112"/>
      <c r="AYQ110" s="112"/>
      <c r="AYR110" s="112"/>
      <c r="AYS110" s="112"/>
      <c r="AYT110" s="112"/>
      <c r="AYU110" s="112"/>
      <c r="AYV110" s="112"/>
      <c r="AYW110" s="112"/>
      <c r="AYX110" s="112"/>
      <c r="AYY110" s="112"/>
      <c r="AYZ110" s="112"/>
      <c r="AZA110" s="112"/>
      <c r="AZB110" s="112"/>
      <c r="AZC110" s="112"/>
      <c r="AZD110" s="112"/>
      <c r="AZE110" s="112"/>
      <c r="AZF110" s="112"/>
      <c r="AZG110" s="112"/>
      <c r="AZH110" s="112"/>
      <c r="AZI110" s="112"/>
      <c r="AZJ110" s="112"/>
      <c r="AZK110" s="112"/>
      <c r="AZL110" s="112"/>
      <c r="AZM110" s="112"/>
      <c r="AZN110" s="112"/>
      <c r="AZO110" s="112"/>
      <c r="AZP110" s="112"/>
      <c r="AZQ110" s="112"/>
      <c r="AZR110" s="112"/>
      <c r="AZS110" s="112"/>
      <c r="AZT110" s="112"/>
      <c r="AZU110" s="112"/>
      <c r="AZV110" s="112"/>
      <c r="AZW110" s="112"/>
      <c r="AZX110" s="112"/>
      <c r="AZY110" s="112"/>
      <c r="AZZ110" s="112"/>
      <c r="BAA110" s="112"/>
      <c r="BAB110" s="112"/>
      <c r="BAC110" s="112"/>
      <c r="BAD110" s="112"/>
      <c r="BAE110" s="112"/>
      <c r="BAF110" s="112"/>
      <c r="BAG110" s="112"/>
      <c r="BAH110" s="112"/>
      <c r="BAI110" s="112"/>
      <c r="BAJ110" s="112"/>
      <c r="BAK110" s="112"/>
      <c r="BAL110" s="112"/>
      <c r="BAM110" s="112"/>
      <c r="BAN110" s="112"/>
      <c r="BAO110" s="112"/>
      <c r="BAP110" s="112"/>
      <c r="BAQ110" s="112"/>
      <c r="BAR110" s="112"/>
      <c r="BAS110" s="112"/>
      <c r="BAT110" s="112"/>
      <c r="BAU110" s="112"/>
      <c r="BAV110" s="112"/>
    </row>
    <row r="111" spans="1:1400" ht="36.75" customHeight="1">
      <c r="A111" s="139">
        <v>1</v>
      </c>
      <c r="B111" s="140" t="s">
        <v>235</v>
      </c>
      <c r="C111" s="141"/>
      <c r="D111" s="142" t="s">
        <v>236</v>
      </c>
      <c r="E111" s="143">
        <v>460000000</v>
      </c>
      <c r="F111" s="144" t="s">
        <v>30</v>
      </c>
      <c r="G111" s="145">
        <f t="shared" si="8"/>
        <v>5</v>
      </c>
      <c r="H111" s="145">
        <v>5</v>
      </c>
      <c r="I111" s="145">
        <v>0</v>
      </c>
      <c r="J111" s="168">
        <f t="shared" si="6"/>
        <v>0</v>
      </c>
      <c r="K111" s="168">
        <f t="shared" si="7"/>
        <v>0</v>
      </c>
      <c r="L111" s="168">
        <f t="shared" si="9"/>
        <v>5</v>
      </c>
      <c r="M111" s="169">
        <f t="shared" si="10"/>
        <v>460000000</v>
      </c>
      <c r="N111" s="168">
        <f t="shared" si="11"/>
        <v>100</v>
      </c>
      <c r="O111" s="168"/>
      <c r="P111" s="170"/>
      <c r="Q111" s="168"/>
    </row>
    <row r="112" spans="1:1400" ht="45.75" customHeight="1">
      <c r="A112" s="139">
        <v>2</v>
      </c>
      <c r="B112" s="203" t="s">
        <v>237</v>
      </c>
      <c r="C112" s="204"/>
      <c r="D112" s="205" t="s">
        <v>238</v>
      </c>
      <c r="E112" s="206">
        <v>75000000</v>
      </c>
      <c r="F112" s="207" t="s">
        <v>30</v>
      </c>
      <c r="G112" s="208">
        <f t="shared" si="8"/>
        <v>5</v>
      </c>
      <c r="H112" s="208">
        <v>5</v>
      </c>
      <c r="I112" s="208">
        <v>3000000</v>
      </c>
      <c r="J112" s="219">
        <f t="shared" si="6"/>
        <v>4</v>
      </c>
      <c r="K112" s="219">
        <f t="shared" si="7"/>
        <v>4</v>
      </c>
      <c r="L112" s="219">
        <f t="shared" si="9"/>
        <v>1</v>
      </c>
      <c r="M112" s="220">
        <f t="shared" si="10"/>
        <v>72000000</v>
      </c>
      <c r="N112" s="219">
        <f t="shared" si="11"/>
        <v>96</v>
      </c>
      <c r="O112" s="219"/>
      <c r="P112" s="221"/>
      <c r="Q112" s="219"/>
    </row>
    <row r="113" spans="1:1400" s="112" customFormat="1" ht="42" customHeight="1">
      <c r="A113" s="129" t="s">
        <v>239</v>
      </c>
      <c r="B113" s="130" t="s">
        <v>240</v>
      </c>
      <c r="C113" s="184"/>
      <c r="D113" s="185" t="s">
        <v>241</v>
      </c>
      <c r="E113" s="131">
        <f>E114</f>
        <v>150000000</v>
      </c>
      <c r="F113" s="132" t="s">
        <v>30</v>
      </c>
      <c r="G113" s="133">
        <f t="shared" si="8"/>
        <v>5</v>
      </c>
      <c r="H113" s="133">
        <v>5</v>
      </c>
      <c r="I113" s="133">
        <f>SUM(I114)</f>
        <v>3000000</v>
      </c>
      <c r="J113" s="163">
        <f t="shared" si="6"/>
        <v>2</v>
      </c>
      <c r="K113" s="163">
        <f t="shared" si="7"/>
        <v>2</v>
      </c>
      <c r="L113" s="163">
        <f t="shared" si="9"/>
        <v>3</v>
      </c>
      <c r="M113" s="164">
        <f t="shared" si="10"/>
        <v>147000000</v>
      </c>
      <c r="N113" s="163">
        <f t="shared" si="11"/>
        <v>98</v>
      </c>
      <c r="O113" s="163"/>
      <c r="P113" s="165"/>
      <c r="Q113" s="163"/>
    </row>
    <row r="114" spans="1:1400" s="114" customFormat="1" ht="35.25" customHeight="1">
      <c r="A114" s="134" t="s">
        <v>31</v>
      </c>
      <c r="B114" s="135" t="s">
        <v>242</v>
      </c>
      <c r="C114" s="154"/>
      <c r="D114" s="155" t="s">
        <v>243</v>
      </c>
      <c r="E114" s="136">
        <f>E115</f>
        <v>150000000</v>
      </c>
      <c r="F114" s="137" t="s">
        <v>30</v>
      </c>
      <c r="G114" s="138">
        <f t="shared" si="8"/>
        <v>5</v>
      </c>
      <c r="H114" s="138">
        <v>5</v>
      </c>
      <c r="I114" s="138">
        <f>SUM(I115)</f>
        <v>3000000</v>
      </c>
      <c r="J114" s="176">
        <f t="shared" si="6"/>
        <v>2</v>
      </c>
      <c r="K114" s="176">
        <f t="shared" si="7"/>
        <v>2</v>
      </c>
      <c r="L114" s="176">
        <f t="shared" si="9"/>
        <v>3</v>
      </c>
      <c r="M114" s="177">
        <f t="shared" si="10"/>
        <v>147000000</v>
      </c>
      <c r="N114" s="176">
        <f t="shared" si="11"/>
        <v>98</v>
      </c>
      <c r="O114" s="176"/>
      <c r="P114" s="166"/>
      <c r="Q114" s="176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12"/>
      <c r="AG114" s="112"/>
      <c r="AH114" s="112"/>
      <c r="AI114" s="112"/>
      <c r="AJ114" s="112"/>
      <c r="AK114" s="112"/>
      <c r="AL114" s="112"/>
      <c r="AM114" s="112"/>
      <c r="AN114" s="112"/>
      <c r="AO114" s="112"/>
      <c r="AP114" s="112"/>
      <c r="AQ114" s="112"/>
      <c r="AR114" s="112"/>
      <c r="AS114" s="112"/>
      <c r="AT114" s="112"/>
      <c r="AU114" s="112"/>
      <c r="AV114" s="112"/>
      <c r="AW114" s="112"/>
      <c r="AX114" s="112"/>
      <c r="AY114" s="112"/>
      <c r="AZ114" s="112"/>
      <c r="BA114" s="112"/>
      <c r="BB114" s="112"/>
      <c r="BC114" s="112"/>
      <c r="BD114" s="112"/>
      <c r="BE114" s="112"/>
      <c r="BF114" s="112"/>
      <c r="BG114" s="112"/>
      <c r="BH114" s="112"/>
      <c r="BI114" s="112"/>
      <c r="BJ114" s="112"/>
      <c r="BK114" s="112"/>
      <c r="BL114" s="112"/>
      <c r="BM114" s="112"/>
      <c r="BN114" s="112"/>
      <c r="BO114" s="112"/>
      <c r="BP114" s="112"/>
      <c r="BQ114" s="112"/>
      <c r="BR114" s="112"/>
      <c r="BS114" s="112"/>
      <c r="BT114" s="112"/>
      <c r="BU114" s="112"/>
      <c r="BV114" s="112"/>
      <c r="BW114" s="112"/>
      <c r="BX114" s="112"/>
      <c r="BY114" s="112"/>
      <c r="BZ114" s="112"/>
      <c r="CA114" s="112"/>
      <c r="CB114" s="112"/>
      <c r="CC114" s="112"/>
      <c r="CD114" s="112"/>
      <c r="CE114" s="112"/>
      <c r="CF114" s="112"/>
      <c r="CG114" s="112"/>
      <c r="CH114" s="112"/>
      <c r="CI114" s="112"/>
      <c r="CJ114" s="112"/>
      <c r="CK114" s="112"/>
      <c r="CL114" s="112"/>
      <c r="CM114" s="112"/>
      <c r="CN114" s="112"/>
      <c r="CO114" s="112"/>
      <c r="CP114" s="112"/>
      <c r="CQ114" s="112"/>
      <c r="CR114" s="112"/>
      <c r="CS114" s="112"/>
      <c r="CT114" s="112"/>
      <c r="CU114" s="112"/>
      <c r="CV114" s="112"/>
      <c r="CW114" s="112"/>
      <c r="CX114" s="112"/>
      <c r="CY114" s="112"/>
      <c r="CZ114" s="112"/>
      <c r="DA114" s="112"/>
      <c r="DB114" s="112"/>
      <c r="DC114" s="112"/>
      <c r="DD114" s="112"/>
      <c r="DE114" s="112"/>
      <c r="DF114" s="112"/>
      <c r="DG114" s="112"/>
      <c r="DH114" s="112"/>
      <c r="DI114" s="112"/>
      <c r="DJ114" s="112"/>
      <c r="DK114" s="112"/>
      <c r="DL114" s="112"/>
      <c r="DM114" s="112"/>
      <c r="DN114" s="112"/>
      <c r="DO114" s="112"/>
      <c r="DP114" s="112"/>
      <c r="DQ114" s="112"/>
      <c r="DR114" s="112"/>
      <c r="DS114" s="112"/>
      <c r="DT114" s="112"/>
      <c r="DU114" s="112"/>
      <c r="DV114" s="112"/>
      <c r="DW114" s="112"/>
      <c r="DX114" s="112"/>
      <c r="DY114" s="112"/>
      <c r="DZ114" s="112"/>
      <c r="EA114" s="112"/>
      <c r="EB114" s="112"/>
      <c r="EC114" s="112"/>
      <c r="ED114" s="112"/>
      <c r="EE114" s="112"/>
      <c r="EF114" s="112"/>
      <c r="EG114" s="112"/>
      <c r="EH114" s="112"/>
      <c r="EI114" s="112"/>
      <c r="EJ114" s="112"/>
      <c r="EK114" s="112"/>
      <c r="EL114" s="112"/>
      <c r="EM114" s="112"/>
      <c r="EN114" s="112"/>
      <c r="EO114" s="112"/>
      <c r="EP114" s="112"/>
      <c r="EQ114" s="112"/>
      <c r="ER114" s="112"/>
      <c r="ES114" s="112"/>
      <c r="ET114" s="112"/>
      <c r="EU114" s="112"/>
      <c r="EV114" s="112"/>
      <c r="EW114" s="112"/>
      <c r="EX114" s="112"/>
      <c r="EY114" s="112"/>
      <c r="EZ114" s="112"/>
      <c r="FA114" s="112"/>
      <c r="FB114" s="112"/>
      <c r="FC114" s="112"/>
      <c r="FD114" s="112"/>
      <c r="FE114" s="112"/>
      <c r="FF114" s="112"/>
      <c r="FG114" s="112"/>
      <c r="FH114" s="112"/>
      <c r="FI114" s="112"/>
      <c r="FJ114" s="112"/>
      <c r="FK114" s="112"/>
      <c r="FL114" s="112"/>
      <c r="FM114" s="112"/>
      <c r="FN114" s="112"/>
      <c r="FO114" s="112"/>
      <c r="FP114" s="112"/>
      <c r="FQ114" s="112"/>
      <c r="FR114" s="112"/>
      <c r="FS114" s="112"/>
      <c r="FT114" s="112"/>
      <c r="FU114" s="112"/>
      <c r="FV114" s="112"/>
      <c r="FW114" s="112"/>
      <c r="FX114" s="112"/>
      <c r="FY114" s="112"/>
      <c r="FZ114" s="112"/>
      <c r="GA114" s="112"/>
      <c r="GB114" s="112"/>
      <c r="GC114" s="112"/>
      <c r="GD114" s="112"/>
      <c r="GE114" s="112"/>
      <c r="GF114" s="112"/>
      <c r="GG114" s="112"/>
      <c r="GH114" s="112"/>
      <c r="GI114" s="112"/>
      <c r="GJ114" s="112"/>
      <c r="GK114" s="112"/>
      <c r="GL114" s="112"/>
      <c r="GM114" s="112"/>
      <c r="GN114" s="112"/>
      <c r="GO114" s="112"/>
      <c r="GP114" s="112"/>
      <c r="GQ114" s="112"/>
      <c r="GR114" s="112"/>
      <c r="GS114" s="112"/>
      <c r="GT114" s="112"/>
      <c r="GU114" s="112"/>
      <c r="GV114" s="112"/>
      <c r="GW114" s="112"/>
      <c r="GX114" s="112"/>
      <c r="GY114" s="112"/>
      <c r="GZ114" s="112"/>
      <c r="HA114" s="112"/>
      <c r="HB114" s="112"/>
      <c r="HC114" s="112"/>
      <c r="HD114" s="112"/>
      <c r="HE114" s="112"/>
      <c r="HF114" s="112"/>
      <c r="HG114" s="112"/>
      <c r="HH114" s="112"/>
      <c r="HI114" s="112"/>
      <c r="HJ114" s="112"/>
      <c r="HK114" s="112"/>
      <c r="HL114" s="112"/>
      <c r="HM114" s="112"/>
      <c r="HN114" s="112"/>
      <c r="HO114" s="112"/>
      <c r="HP114" s="112"/>
      <c r="HQ114" s="112"/>
      <c r="HR114" s="112"/>
      <c r="HS114" s="112"/>
      <c r="HT114" s="112"/>
      <c r="HU114" s="112"/>
      <c r="HV114" s="112"/>
      <c r="HW114" s="112"/>
      <c r="HX114" s="112"/>
      <c r="HY114" s="112"/>
      <c r="HZ114" s="112"/>
      <c r="IA114" s="112"/>
      <c r="IB114" s="112"/>
      <c r="IC114" s="112"/>
      <c r="ID114" s="112"/>
      <c r="IE114" s="112"/>
      <c r="IF114" s="112"/>
      <c r="IG114" s="112"/>
      <c r="IH114" s="112"/>
      <c r="II114" s="112"/>
      <c r="IJ114" s="112"/>
      <c r="IK114" s="112"/>
      <c r="IL114" s="112"/>
      <c r="IM114" s="112"/>
      <c r="IN114" s="112"/>
      <c r="IO114" s="112"/>
      <c r="IP114" s="112"/>
      <c r="IQ114" s="112"/>
      <c r="IR114" s="112"/>
      <c r="IS114" s="112"/>
      <c r="IT114" s="112"/>
      <c r="IU114" s="112"/>
      <c r="IV114" s="112"/>
      <c r="IW114" s="112"/>
      <c r="IX114" s="112"/>
      <c r="IY114" s="112"/>
      <c r="IZ114" s="112"/>
      <c r="JA114" s="112"/>
      <c r="JB114" s="112"/>
      <c r="JC114" s="112"/>
      <c r="JD114" s="112"/>
      <c r="JE114" s="112"/>
      <c r="JF114" s="112"/>
      <c r="JG114" s="112"/>
      <c r="JH114" s="112"/>
      <c r="JI114" s="112"/>
      <c r="JJ114" s="112"/>
      <c r="JK114" s="112"/>
      <c r="JL114" s="112"/>
      <c r="JM114" s="112"/>
      <c r="JN114" s="112"/>
      <c r="JO114" s="112"/>
      <c r="JP114" s="112"/>
      <c r="JQ114" s="112"/>
      <c r="JR114" s="112"/>
      <c r="JS114" s="112"/>
      <c r="JT114" s="112"/>
      <c r="JU114" s="112"/>
      <c r="JV114" s="112"/>
      <c r="JW114" s="112"/>
      <c r="JX114" s="112"/>
      <c r="JY114" s="112"/>
      <c r="JZ114" s="112"/>
      <c r="KA114" s="112"/>
      <c r="KB114" s="112"/>
      <c r="KC114" s="112"/>
      <c r="KD114" s="112"/>
      <c r="KE114" s="112"/>
      <c r="KF114" s="112"/>
      <c r="KG114" s="112"/>
      <c r="KH114" s="112"/>
      <c r="KI114" s="112"/>
      <c r="KJ114" s="112"/>
      <c r="KK114" s="112"/>
      <c r="KL114" s="112"/>
      <c r="KM114" s="112"/>
      <c r="KN114" s="112"/>
      <c r="KO114" s="112"/>
      <c r="KP114" s="112"/>
      <c r="KQ114" s="112"/>
      <c r="KR114" s="112"/>
      <c r="KS114" s="112"/>
      <c r="KT114" s="112"/>
      <c r="KU114" s="112"/>
      <c r="KV114" s="112"/>
      <c r="KW114" s="112"/>
      <c r="KX114" s="112"/>
      <c r="KY114" s="112"/>
      <c r="KZ114" s="112"/>
      <c r="LA114" s="112"/>
      <c r="LB114" s="112"/>
      <c r="LC114" s="112"/>
      <c r="LD114" s="112"/>
      <c r="LE114" s="112"/>
      <c r="LF114" s="112"/>
      <c r="LG114" s="112"/>
      <c r="LH114" s="112"/>
      <c r="LI114" s="112"/>
      <c r="LJ114" s="112"/>
      <c r="LK114" s="112"/>
      <c r="LL114" s="112"/>
      <c r="LM114" s="112"/>
      <c r="LN114" s="112"/>
      <c r="LO114" s="112"/>
      <c r="LP114" s="112"/>
      <c r="LQ114" s="112"/>
      <c r="LR114" s="112"/>
      <c r="LS114" s="112"/>
      <c r="LT114" s="112"/>
      <c r="LU114" s="112"/>
      <c r="LV114" s="112"/>
      <c r="LW114" s="112"/>
      <c r="LX114" s="112"/>
      <c r="LY114" s="112"/>
      <c r="LZ114" s="112"/>
      <c r="MA114" s="112"/>
      <c r="MB114" s="112"/>
      <c r="MC114" s="112"/>
      <c r="MD114" s="112"/>
      <c r="ME114" s="112"/>
      <c r="MF114" s="112"/>
      <c r="MG114" s="112"/>
      <c r="MH114" s="112"/>
      <c r="MI114" s="112"/>
      <c r="MJ114" s="112"/>
      <c r="MK114" s="112"/>
      <c r="ML114" s="112"/>
      <c r="MM114" s="112"/>
      <c r="MN114" s="112"/>
      <c r="MO114" s="112"/>
      <c r="MP114" s="112"/>
      <c r="MQ114" s="112"/>
      <c r="MR114" s="112"/>
      <c r="MS114" s="112"/>
      <c r="MT114" s="112"/>
      <c r="MU114" s="112"/>
      <c r="MV114" s="112"/>
      <c r="MW114" s="112"/>
      <c r="MX114" s="112"/>
      <c r="MY114" s="112"/>
      <c r="MZ114" s="112"/>
      <c r="NA114" s="112"/>
      <c r="NB114" s="112"/>
      <c r="NC114" s="112"/>
      <c r="ND114" s="112"/>
      <c r="NE114" s="112"/>
      <c r="NF114" s="112"/>
      <c r="NG114" s="112"/>
      <c r="NH114" s="112"/>
      <c r="NI114" s="112"/>
      <c r="NJ114" s="112"/>
      <c r="NK114" s="112"/>
      <c r="NL114" s="112"/>
      <c r="NM114" s="112"/>
      <c r="NN114" s="112"/>
      <c r="NO114" s="112"/>
      <c r="NP114" s="112"/>
      <c r="NQ114" s="112"/>
      <c r="NR114" s="112"/>
      <c r="NS114" s="112"/>
      <c r="NT114" s="112"/>
      <c r="NU114" s="112"/>
      <c r="NV114" s="112"/>
      <c r="NW114" s="112"/>
      <c r="NX114" s="112"/>
      <c r="NY114" s="112"/>
      <c r="NZ114" s="112"/>
      <c r="OA114" s="112"/>
      <c r="OB114" s="112"/>
      <c r="OC114" s="112"/>
      <c r="OD114" s="112"/>
      <c r="OE114" s="112"/>
      <c r="OF114" s="112"/>
      <c r="OG114" s="112"/>
      <c r="OH114" s="112"/>
      <c r="OI114" s="112"/>
      <c r="OJ114" s="112"/>
      <c r="OK114" s="112"/>
      <c r="OL114" s="112"/>
      <c r="OM114" s="112"/>
      <c r="ON114" s="112"/>
      <c r="OO114" s="112"/>
      <c r="OP114" s="112"/>
      <c r="OQ114" s="112"/>
      <c r="OR114" s="112"/>
      <c r="OS114" s="112"/>
      <c r="OT114" s="112"/>
      <c r="OU114" s="112"/>
      <c r="OV114" s="112"/>
      <c r="OW114" s="112"/>
      <c r="OX114" s="112"/>
      <c r="OY114" s="112"/>
      <c r="OZ114" s="112"/>
      <c r="PA114" s="112"/>
      <c r="PB114" s="112"/>
      <c r="PC114" s="112"/>
      <c r="PD114" s="112"/>
      <c r="PE114" s="112"/>
      <c r="PF114" s="112"/>
      <c r="PG114" s="112"/>
      <c r="PH114" s="112"/>
      <c r="PI114" s="112"/>
      <c r="PJ114" s="112"/>
      <c r="PK114" s="112"/>
      <c r="PL114" s="112"/>
      <c r="PM114" s="112"/>
      <c r="PN114" s="112"/>
      <c r="PO114" s="112"/>
      <c r="PP114" s="112"/>
      <c r="PQ114" s="112"/>
      <c r="PR114" s="112"/>
      <c r="PS114" s="112"/>
      <c r="PT114" s="112"/>
      <c r="PU114" s="112"/>
      <c r="PV114" s="112"/>
      <c r="PW114" s="112"/>
      <c r="PX114" s="112"/>
      <c r="PY114" s="112"/>
      <c r="PZ114" s="112"/>
      <c r="QA114" s="112"/>
      <c r="QB114" s="112"/>
      <c r="QC114" s="112"/>
      <c r="QD114" s="112"/>
      <c r="QE114" s="112"/>
      <c r="QF114" s="112"/>
      <c r="QG114" s="112"/>
      <c r="QH114" s="112"/>
      <c r="QI114" s="112"/>
      <c r="QJ114" s="112"/>
      <c r="QK114" s="112"/>
      <c r="QL114" s="112"/>
      <c r="QM114" s="112"/>
      <c r="QN114" s="112"/>
      <c r="QO114" s="112"/>
      <c r="QP114" s="112"/>
      <c r="QQ114" s="112"/>
      <c r="QR114" s="112"/>
      <c r="QS114" s="112"/>
      <c r="QT114" s="112"/>
      <c r="QU114" s="112"/>
      <c r="QV114" s="112"/>
      <c r="QW114" s="112"/>
      <c r="QX114" s="112"/>
      <c r="QY114" s="112"/>
      <c r="QZ114" s="112"/>
      <c r="RA114" s="112"/>
      <c r="RB114" s="112"/>
      <c r="RC114" s="112"/>
      <c r="RD114" s="112"/>
      <c r="RE114" s="112"/>
      <c r="RF114" s="112"/>
      <c r="RG114" s="112"/>
      <c r="RH114" s="112"/>
      <c r="RI114" s="112"/>
      <c r="RJ114" s="112"/>
      <c r="RK114" s="112"/>
      <c r="RL114" s="112"/>
      <c r="RM114" s="112"/>
      <c r="RN114" s="112"/>
      <c r="RO114" s="112"/>
      <c r="RP114" s="112"/>
      <c r="RQ114" s="112"/>
      <c r="RR114" s="112"/>
      <c r="RS114" s="112"/>
      <c r="RT114" s="112"/>
      <c r="RU114" s="112"/>
      <c r="RV114" s="112"/>
      <c r="RW114" s="112"/>
      <c r="RX114" s="112"/>
      <c r="RY114" s="112"/>
      <c r="RZ114" s="112"/>
      <c r="SA114" s="112"/>
      <c r="SB114" s="112"/>
      <c r="SC114" s="112"/>
      <c r="SD114" s="112"/>
      <c r="SE114" s="112"/>
      <c r="SF114" s="112"/>
      <c r="SG114" s="112"/>
      <c r="SH114" s="112"/>
      <c r="SI114" s="112"/>
      <c r="SJ114" s="112"/>
      <c r="SK114" s="112"/>
      <c r="SL114" s="112"/>
      <c r="SM114" s="112"/>
      <c r="SN114" s="112"/>
      <c r="SO114" s="112"/>
      <c r="SP114" s="112"/>
      <c r="SQ114" s="112"/>
      <c r="SR114" s="112"/>
      <c r="SS114" s="112"/>
      <c r="ST114" s="112"/>
      <c r="SU114" s="112"/>
      <c r="SV114" s="112"/>
      <c r="SW114" s="112"/>
      <c r="SX114" s="112"/>
      <c r="SY114" s="112"/>
      <c r="SZ114" s="112"/>
      <c r="TA114" s="112"/>
      <c r="TB114" s="112"/>
      <c r="TC114" s="112"/>
      <c r="TD114" s="112"/>
      <c r="TE114" s="112"/>
      <c r="TF114" s="112"/>
      <c r="TG114" s="112"/>
      <c r="TH114" s="112"/>
      <c r="TI114" s="112"/>
      <c r="TJ114" s="112"/>
      <c r="TK114" s="112"/>
      <c r="TL114" s="112"/>
      <c r="TM114" s="112"/>
      <c r="TN114" s="112"/>
      <c r="TO114" s="112"/>
      <c r="TP114" s="112"/>
      <c r="TQ114" s="112"/>
      <c r="TR114" s="112"/>
      <c r="TS114" s="112"/>
      <c r="TT114" s="112"/>
      <c r="TU114" s="112"/>
      <c r="TV114" s="112"/>
      <c r="TW114" s="112"/>
      <c r="TX114" s="112"/>
      <c r="TY114" s="112"/>
      <c r="TZ114" s="112"/>
      <c r="UA114" s="112"/>
      <c r="UB114" s="112"/>
      <c r="UC114" s="112"/>
      <c r="UD114" s="112"/>
      <c r="UE114" s="112"/>
      <c r="UF114" s="112"/>
      <c r="UG114" s="112"/>
      <c r="UH114" s="112"/>
      <c r="UI114" s="112"/>
      <c r="UJ114" s="112"/>
      <c r="UK114" s="112"/>
      <c r="UL114" s="112"/>
      <c r="UM114" s="112"/>
      <c r="UN114" s="112"/>
      <c r="UO114" s="112"/>
      <c r="UP114" s="112"/>
      <c r="UQ114" s="112"/>
      <c r="UR114" s="112"/>
      <c r="US114" s="112"/>
      <c r="UT114" s="112"/>
      <c r="UU114" s="112"/>
      <c r="UV114" s="112"/>
      <c r="UW114" s="112"/>
      <c r="UX114" s="112"/>
      <c r="UY114" s="112"/>
      <c r="UZ114" s="112"/>
      <c r="VA114" s="112"/>
      <c r="VB114" s="112"/>
      <c r="VC114" s="112"/>
      <c r="VD114" s="112"/>
      <c r="VE114" s="112"/>
      <c r="VF114" s="112"/>
      <c r="VG114" s="112"/>
      <c r="VH114" s="112"/>
      <c r="VI114" s="112"/>
      <c r="VJ114" s="112"/>
      <c r="VK114" s="112"/>
      <c r="VL114" s="112"/>
      <c r="VM114" s="112"/>
      <c r="VN114" s="112"/>
      <c r="VO114" s="112"/>
      <c r="VP114" s="112"/>
      <c r="VQ114" s="112"/>
      <c r="VR114" s="112"/>
      <c r="VS114" s="112"/>
      <c r="VT114" s="112"/>
      <c r="VU114" s="112"/>
      <c r="VV114" s="112"/>
      <c r="VW114" s="112"/>
      <c r="VX114" s="112"/>
      <c r="VY114" s="112"/>
      <c r="VZ114" s="112"/>
      <c r="WA114" s="112"/>
      <c r="WB114" s="112"/>
      <c r="WC114" s="112"/>
      <c r="WD114" s="112"/>
      <c r="WE114" s="112"/>
      <c r="WF114" s="112"/>
      <c r="WG114" s="112"/>
      <c r="WH114" s="112"/>
      <c r="WI114" s="112"/>
      <c r="WJ114" s="112"/>
      <c r="WK114" s="112"/>
      <c r="WL114" s="112"/>
      <c r="WM114" s="112"/>
      <c r="WN114" s="112"/>
      <c r="WO114" s="112"/>
      <c r="WP114" s="112"/>
      <c r="WQ114" s="112"/>
      <c r="WR114" s="112"/>
      <c r="WS114" s="112"/>
      <c r="WT114" s="112"/>
      <c r="WU114" s="112"/>
      <c r="WV114" s="112"/>
      <c r="WW114" s="112"/>
      <c r="WX114" s="112"/>
      <c r="WY114" s="112"/>
      <c r="WZ114" s="112"/>
      <c r="XA114" s="112"/>
      <c r="XB114" s="112"/>
      <c r="XC114" s="112"/>
      <c r="XD114" s="112"/>
      <c r="XE114" s="112"/>
      <c r="XF114" s="112"/>
      <c r="XG114" s="112"/>
      <c r="XH114" s="112"/>
      <c r="XI114" s="112"/>
      <c r="XJ114" s="112"/>
      <c r="XK114" s="112"/>
      <c r="XL114" s="112"/>
      <c r="XM114" s="112"/>
      <c r="XN114" s="112"/>
      <c r="XO114" s="112"/>
      <c r="XP114" s="112"/>
      <c r="XQ114" s="112"/>
      <c r="XR114" s="112"/>
      <c r="XS114" s="112"/>
      <c r="XT114" s="112"/>
      <c r="XU114" s="112"/>
      <c r="XV114" s="112"/>
      <c r="XW114" s="112"/>
      <c r="XX114" s="112"/>
      <c r="XY114" s="112"/>
      <c r="XZ114" s="112"/>
      <c r="YA114" s="112"/>
      <c r="YB114" s="112"/>
      <c r="YC114" s="112"/>
      <c r="YD114" s="112"/>
      <c r="YE114" s="112"/>
      <c r="YF114" s="112"/>
      <c r="YG114" s="112"/>
      <c r="YH114" s="112"/>
      <c r="YI114" s="112"/>
      <c r="YJ114" s="112"/>
      <c r="YK114" s="112"/>
      <c r="YL114" s="112"/>
      <c r="YM114" s="112"/>
      <c r="YN114" s="112"/>
      <c r="YO114" s="112"/>
      <c r="YP114" s="112"/>
      <c r="YQ114" s="112"/>
      <c r="YR114" s="112"/>
      <c r="YS114" s="112"/>
      <c r="YT114" s="112"/>
      <c r="YU114" s="112"/>
      <c r="YV114" s="112"/>
      <c r="YW114" s="112"/>
      <c r="YX114" s="112"/>
      <c r="YY114" s="112"/>
      <c r="YZ114" s="112"/>
      <c r="ZA114" s="112"/>
      <c r="ZB114" s="112"/>
      <c r="ZC114" s="112"/>
      <c r="ZD114" s="112"/>
      <c r="ZE114" s="112"/>
      <c r="ZF114" s="112"/>
      <c r="ZG114" s="112"/>
      <c r="ZH114" s="112"/>
      <c r="ZI114" s="112"/>
      <c r="ZJ114" s="112"/>
      <c r="ZK114" s="112"/>
      <c r="ZL114" s="112"/>
      <c r="ZM114" s="112"/>
      <c r="ZN114" s="112"/>
      <c r="ZO114" s="112"/>
      <c r="ZP114" s="112"/>
      <c r="ZQ114" s="112"/>
      <c r="ZR114" s="112"/>
      <c r="ZS114" s="112"/>
      <c r="ZT114" s="112"/>
      <c r="ZU114" s="112"/>
      <c r="ZV114" s="112"/>
      <c r="ZW114" s="112"/>
      <c r="ZX114" s="112"/>
      <c r="ZY114" s="112"/>
      <c r="ZZ114" s="112"/>
      <c r="AAA114" s="112"/>
      <c r="AAB114" s="112"/>
      <c r="AAC114" s="112"/>
      <c r="AAD114" s="112"/>
      <c r="AAE114" s="112"/>
      <c r="AAF114" s="112"/>
      <c r="AAG114" s="112"/>
      <c r="AAH114" s="112"/>
      <c r="AAI114" s="112"/>
      <c r="AAJ114" s="112"/>
      <c r="AAK114" s="112"/>
      <c r="AAL114" s="112"/>
      <c r="AAM114" s="112"/>
      <c r="AAN114" s="112"/>
      <c r="AAO114" s="112"/>
      <c r="AAP114" s="112"/>
      <c r="AAQ114" s="112"/>
      <c r="AAR114" s="112"/>
      <c r="AAS114" s="112"/>
      <c r="AAT114" s="112"/>
      <c r="AAU114" s="112"/>
      <c r="AAV114" s="112"/>
      <c r="AAW114" s="112"/>
      <c r="AAX114" s="112"/>
      <c r="AAY114" s="112"/>
      <c r="AAZ114" s="112"/>
      <c r="ABA114" s="112"/>
      <c r="ABB114" s="112"/>
      <c r="ABC114" s="112"/>
      <c r="ABD114" s="112"/>
      <c r="ABE114" s="112"/>
      <c r="ABF114" s="112"/>
      <c r="ABG114" s="112"/>
      <c r="ABH114" s="112"/>
      <c r="ABI114" s="112"/>
      <c r="ABJ114" s="112"/>
      <c r="ABK114" s="112"/>
      <c r="ABL114" s="112"/>
      <c r="ABM114" s="112"/>
      <c r="ABN114" s="112"/>
      <c r="ABO114" s="112"/>
      <c r="ABP114" s="112"/>
      <c r="ABQ114" s="112"/>
      <c r="ABR114" s="112"/>
      <c r="ABS114" s="112"/>
      <c r="ABT114" s="112"/>
      <c r="ABU114" s="112"/>
      <c r="ABV114" s="112"/>
      <c r="ABW114" s="112"/>
      <c r="ABX114" s="112"/>
      <c r="ABY114" s="112"/>
      <c r="ABZ114" s="112"/>
      <c r="ACA114" s="112"/>
      <c r="ACB114" s="112"/>
      <c r="ACC114" s="112"/>
      <c r="ACD114" s="112"/>
      <c r="ACE114" s="112"/>
      <c r="ACF114" s="112"/>
      <c r="ACG114" s="112"/>
      <c r="ACH114" s="112"/>
      <c r="ACI114" s="112"/>
      <c r="ACJ114" s="112"/>
      <c r="ACK114" s="112"/>
      <c r="ACL114" s="112"/>
      <c r="ACM114" s="112"/>
      <c r="ACN114" s="112"/>
      <c r="ACO114" s="112"/>
      <c r="ACP114" s="112"/>
      <c r="ACQ114" s="112"/>
      <c r="ACR114" s="112"/>
      <c r="ACS114" s="112"/>
      <c r="ACT114" s="112"/>
      <c r="ACU114" s="112"/>
      <c r="ACV114" s="112"/>
      <c r="ACW114" s="112"/>
      <c r="ACX114" s="112"/>
      <c r="ACY114" s="112"/>
      <c r="ACZ114" s="112"/>
      <c r="ADA114" s="112"/>
      <c r="ADB114" s="112"/>
      <c r="ADC114" s="112"/>
      <c r="ADD114" s="112"/>
      <c r="ADE114" s="112"/>
      <c r="ADF114" s="112"/>
      <c r="ADG114" s="112"/>
      <c r="ADH114" s="112"/>
      <c r="ADI114" s="112"/>
      <c r="ADJ114" s="112"/>
      <c r="ADK114" s="112"/>
      <c r="ADL114" s="112"/>
      <c r="ADM114" s="112"/>
      <c r="ADN114" s="112"/>
      <c r="ADO114" s="112"/>
      <c r="ADP114" s="112"/>
      <c r="ADQ114" s="112"/>
      <c r="ADR114" s="112"/>
      <c r="ADS114" s="112"/>
      <c r="ADT114" s="112"/>
      <c r="ADU114" s="112"/>
      <c r="ADV114" s="112"/>
      <c r="ADW114" s="112"/>
      <c r="ADX114" s="112"/>
      <c r="ADY114" s="112"/>
      <c r="ADZ114" s="112"/>
      <c r="AEA114" s="112"/>
      <c r="AEB114" s="112"/>
      <c r="AEC114" s="112"/>
      <c r="AED114" s="112"/>
      <c r="AEE114" s="112"/>
      <c r="AEF114" s="112"/>
      <c r="AEG114" s="112"/>
      <c r="AEH114" s="112"/>
      <c r="AEI114" s="112"/>
      <c r="AEJ114" s="112"/>
      <c r="AEK114" s="112"/>
      <c r="AEL114" s="112"/>
      <c r="AEM114" s="112"/>
      <c r="AEN114" s="112"/>
      <c r="AEO114" s="112"/>
      <c r="AEP114" s="112"/>
      <c r="AEQ114" s="112"/>
      <c r="AER114" s="112"/>
      <c r="AES114" s="112"/>
      <c r="AET114" s="112"/>
      <c r="AEU114" s="112"/>
      <c r="AEV114" s="112"/>
      <c r="AEW114" s="112"/>
      <c r="AEX114" s="112"/>
      <c r="AEY114" s="112"/>
      <c r="AEZ114" s="112"/>
      <c r="AFA114" s="112"/>
      <c r="AFB114" s="112"/>
      <c r="AFC114" s="112"/>
      <c r="AFD114" s="112"/>
      <c r="AFE114" s="112"/>
      <c r="AFF114" s="112"/>
      <c r="AFG114" s="112"/>
      <c r="AFH114" s="112"/>
      <c r="AFI114" s="112"/>
      <c r="AFJ114" s="112"/>
      <c r="AFK114" s="112"/>
      <c r="AFL114" s="112"/>
      <c r="AFM114" s="112"/>
      <c r="AFN114" s="112"/>
      <c r="AFO114" s="112"/>
      <c r="AFP114" s="112"/>
      <c r="AFQ114" s="112"/>
      <c r="AFR114" s="112"/>
      <c r="AFS114" s="112"/>
      <c r="AFT114" s="112"/>
      <c r="AFU114" s="112"/>
      <c r="AFV114" s="112"/>
      <c r="AFW114" s="112"/>
      <c r="AFX114" s="112"/>
      <c r="AFY114" s="112"/>
      <c r="AFZ114" s="112"/>
      <c r="AGA114" s="112"/>
      <c r="AGB114" s="112"/>
      <c r="AGC114" s="112"/>
      <c r="AGD114" s="112"/>
      <c r="AGE114" s="112"/>
      <c r="AGF114" s="112"/>
      <c r="AGG114" s="112"/>
      <c r="AGH114" s="112"/>
      <c r="AGI114" s="112"/>
      <c r="AGJ114" s="112"/>
      <c r="AGK114" s="112"/>
      <c r="AGL114" s="112"/>
      <c r="AGM114" s="112"/>
      <c r="AGN114" s="112"/>
      <c r="AGO114" s="112"/>
      <c r="AGP114" s="112"/>
      <c r="AGQ114" s="112"/>
      <c r="AGR114" s="112"/>
      <c r="AGS114" s="112"/>
      <c r="AGT114" s="112"/>
      <c r="AGU114" s="112"/>
      <c r="AGV114" s="112"/>
      <c r="AGW114" s="112"/>
      <c r="AGX114" s="112"/>
      <c r="AGY114" s="112"/>
      <c r="AGZ114" s="112"/>
      <c r="AHA114" s="112"/>
      <c r="AHB114" s="112"/>
      <c r="AHC114" s="112"/>
      <c r="AHD114" s="112"/>
      <c r="AHE114" s="112"/>
      <c r="AHF114" s="112"/>
      <c r="AHG114" s="112"/>
      <c r="AHH114" s="112"/>
      <c r="AHI114" s="112"/>
      <c r="AHJ114" s="112"/>
      <c r="AHK114" s="112"/>
      <c r="AHL114" s="112"/>
      <c r="AHM114" s="112"/>
      <c r="AHN114" s="112"/>
      <c r="AHO114" s="112"/>
      <c r="AHP114" s="112"/>
      <c r="AHQ114" s="112"/>
      <c r="AHR114" s="112"/>
      <c r="AHS114" s="112"/>
      <c r="AHT114" s="112"/>
      <c r="AHU114" s="112"/>
      <c r="AHV114" s="112"/>
      <c r="AHW114" s="112"/>
      <c r="AHX114" s="112"/>
      <c r="AHY114" s="112"/>
      <c r="AHZ114" s="112"/>
      <c r="AIA114" s="112"/>
      <c r="AIB114" s="112"/>
      <c r="AIC114" s="112"/>
      <c r="AID114" s="112"/>
      <c r="AIE114" s="112"/>
      <c r="AIF114" s="112"/>
      <c r="AIG114" s="112"/>
      <c r="AIH114" s="112"/>
      <c r="AII114" s="112"/>
      <c r="AIJ114" s="112"/>
      <c r="AIK114" s="112"/>
      <c r="AIL114" s="112"/>
      <c r="AIM114" s="112"/>
      <c r="AIN114" s="112"/>
      <c r="AIO114" s="112"/>
      <c r="AIP114" s="112"/>
      <c r="AIQ114" s="112"/>
      <c r="AIR114" s="112"/>
      <c r="AIS114" s="112"/>
      <c r="AIT114" s="112"/>
      <c r="AIU114" s="112"/>
      <c r="AIV114" s="112"/>
      <c r="AIW114" s="112"/>
      <c r="AIX114" s="112"/>
      <c r="AIY114" s="112"/>
      <c r="AIZ114" s="112"/>
      <c r="AJA114" s="112"/>
      <c r="AJB114" s="112"/>
      <c r="AJC114" s="112"/>
      <c r="AJD114" s="112"/>
      <c r="AJE114" s="112"/>
      <c r="AJF114" s="112"/>
      <c r="AJG114" s="112"/>
      <c r="AJH114" s="112"/>
      <c r="AJI114" s="112"/>
      <c r="AJJ114" s="112"/>
      <c r="AJK114" s="112"/>
      <c r="AJL114" s="112"/>
      <c r="AJM114" s="112"/>
      <c r="AJN114" s="112"/>
      <c r="AJO114" s="112"/>
      <c r="AJP114" s="112"/>
      <c r="AJQ114" s="112"/>
      <c r="AJR114" s="112"/>
      <c r="AJS114" s="112"/>
      <c r="AJT114" s="112"/>
      <c r="AJU114" s="112"/>
      <c r="AJV114" s="112"/>
      <c r="AJW114" s="112"/>
      <c r="AJX114" s="112"/>
      <c r="AJY114" s="112"/>
      <c r="AJZ114" s="112"/>
      <c r="AKA114" s="112"/>
      <c r="AKB114" s="112"/>
      <c r="AKC114" s="112"/>
      <c r="AKD114" s="112"/>
      <c r="AKE114" s="112"/>
      <c r="AKF114" s="112"/>
      <c r="AKG114" s="112"/>
      <c r="AKH114" s="112"/>
      <c r="AKI114" s="112"/>
      <c r="AKJ114" s="112"/>
      <c r="AKK114" s="112"/>
      <c r="AKL114" s="112"/>
      <c r="AKM114" s="112"/>
      <c r="AKN114" s="112"/>
      <c r="AKO114" s="112"/>
      <c r="AKP114" s="112"/>
      <c r="AKQ114" s="112"/>
      <c r="AKR114" s="112"/>
      <c r="AKS114" s="112"/>
      <c r="AKT114" s="112"/>
      <c r="AKU114" s="112"/>
      <c r="AKV114" s="112"/>
      <c r="AKW114" s="112"/>
      <c r="AKX114" s="112"/>
      <c r="AKY114" s="112"/>
      <c r="AKZ114" s="112"/>
      <c r="ALA114" s="112"/>
      <c r="ALB114" s="112"/>
      <c r="ALC114" s="112"/>
      <c r="ALD114" s="112"/>
      <c r="ALE114" s="112"/>
      <c r="ALF114" s="112"/>
      <c r="ALG114" s="112"/>
      <c r="ALH114" s="112"/>
      <c r="ALI114" s="112"/>
      <c r="ALJ114" s="112"/>
      <c r="ALK114" s="112"/>
      <c r="ALL114" s="112"/>
      <c r="ALM114" s="112"/>
      <c r="ALN114" s="112"/>
      <c r="ALO114" s="112"/>
      <c r="ALP114" s="112"/>
      <c r="ALQ114" s="112"/>
      <c r="ALR114" s="112"/>
      <c r="ALS114" s="112"/>
      <c r="ALT114" s="112"/>
      <c r="ALU114" s="112"/>
      <c r="ALV114" s="112"/>
      <c r="ALW114" s="112"/>
      <c r="ALX114" s="112"/>
      <c r="ALY114" s="112"/>
      <c r="ALZ114" s="112"/>
      <c r="AMA114" s="112"/>
      <c r="AMB114" s="112"/>
      <c r="AMC114" s="112"/>
      <c r="AMD114" s="112"/>
      <c r="AME114" s="112"/>
      <c r="AMF114" s="112"/>
      <c r="AMG114" s="112"/>
      <c r="AMH114" s="112"/>
      <c r="AMI114" s="112"/>
      <c r="AMJ114" s="112"/>
      <c r="AMK114" s="112"/>
      <c r="AML114" s="112"/>
      <c r="AMM114" s="112"/>
      <c r="AMN114" s="112"/>
      <c r="AMO114" s="112"/>
      <c r="AMP114" s="112"/>
      <c r="AMQ114" s="112"/>
      <c r="AMR114" s="112"/>
      <c r="AMS114" s="112"/>
      <c r="AMT114" s="112"/>
      <c r="AMU114" s="112"/>
      <c r="AMV114" s="112"/>
      <c r="AMW114" s="112"/>
      <c r="AMX114" s="112"/>
      <c r="AMY114" s="112"/>
      <c r="AMZ114" s="112"/>
      <c r="ANA114" s="112"/>
      <c r="ANB114" s="112"/>
      <c r="ANC114" s="112"/>
      <c r="AND114" s="112"/>
      <c r="ANE114" s="112"/>
      <c r="ANF114" s="112"/>
      <c r="ANG114" s="112"/>
      <c r="ANH114" s="112"/>
      <c r="ANI114" s="112"/>
      <c r="ANJ114" s="112"/>
      <c r="ANK114" s="112"/>
      <c r="ANL114" s="112"/>
      <c r="ANM114" s="112"/>
      <c r="ANN114" s="112"/>
      <c r="ANO114" s="112"/>
      <c r="ANP114" s="112"/>
      <c r="ANQ114" s="112"/>
      <c r="ANR114" s="112"/>
      <c r="ANS114" s="112"/>
      <c r="ANT114" s="112"/>
      <c r="ANU114" s="112"/>
      <c r="ANV114" s="112"/>
      <c r="ANW114" s="112"/>
      <c r="ANX114" s="112"/>
      <c r="ANY114" s="112"/>
      <c r="ANZ114" s="112"/>
      <c r="AOA114" s="112"/>
      <c r="AOB114" s="112"/>
      <c r="AOC114" s="112"/>
      <c r="AOD114" s="112"/>
      <c r="AOE114" s="112"/>
      <c r="AOF114" s="112"/>
      <c r="AOG114" s="112"/>
      <c r="AOH114" s="112"/>
      <c r="AOI114" s="112"/>
      <c r="AOJ114" s="112"/>
      <c r="AOK114" s="112"/>
      <c r="AOL114" s="112"/>
      <c r="AOM114" s="112"/>
      <c r="AON114" s="112"/>
      <c r="AOO114" s="112"/>
      <c r="AOP114" s="112"/>
      <c r="AOQ114" s="112"/>
      <c r="AOR114" s="112"/>
      <c r="AOS114" s="112"/>
      <c r="AOT114" s="112"/>
      <c r="AOU114" s="112"/>
      <c r="AOV114" s="112"/>
      <c r="AOW114" s="112"/>
      <c r="AOX114" s="112"/>
      <c r="AOY114" s="112"/>
      <c r="AOZ114" s="112"/>
      <c r="APA114" s="112"/>
      <c r="APB114" s="112"/>
      <c r="APC114" s="112"/>
      <c r="APD114" s="112"/>
      <c r="APE114" s="112"/>
      <c r="APF114" s="112"/>
      <c r="APG114" s="112"/>
      <c r="APH114" s="112"/>
      <c r="API114" s="112"/>
      <c r="APJ114" s="112"/>
      <c r="APK114" s="112"/>
      <c r="APL114" s="112"/>
      <c r="APM114" s="112"/>
      <c r="APN114" s="112"/>
      <c r="APO114" s="112"/>
      <c r="APP114" s="112"/>
      <c r="APQ114" s="112"/>
      <c r="APR114" s="112"/>
      <c r="APS114" s="112"/>
      <c r="APT114" s="112"/>
      <c r="APU114" s="112"/>
      <c r="APV114" s="112"/>
      <c r="APW114" s="112"/>
      <c r="APX114" s="112"/>
      <c r="APY114" s="112"/>
      <c r="APZ114" s="112"/>
      <c r="AQA114" s="112"/>
      <c r="AQB114" s="112"/>
      <c r="AQC114" s="112"/>
      <c r="AQD114" s="112"/>
      <c r="AQE114" s="112"/>
      <c r="AQF114" s="112"/>
      <c r="AQG114" s="112"/>
      <c r="AQH114" s="112"/>
      <c r="AQI114" s="112"/>
      <c r="AQJ114" s="112"/>
      <c r="AQK114" s="112"/>
      <c r="AQL114" s="112"/>
      <c r="AQM114" s="112"/>
      <c r="AQN114" s="112"/>
      <c r="AQO114" s="112"/>
      <c r="AQP114" s="112"/>
      <c r="AQQ114" s="112"/>
      <c r="AQR114" s="112"/>
      <c r="AQS114" s="112"/>
      <c r="AQT114" s="112"/>
      <c r="AQU114" s="112"/>
      <c r="AQV114" s="112"/>
      <c r="AQW114" s="112"/>
      <c r="AQX114" s="112"/>
      <c r="AQY114" s="112"/>
      <c r="AQZ114" s="112"/>
      <c r="ARA114" s="112"/>
      <c r="ARB114" s="112"/>
      <c r="ARC114" s="112"/>
      <c r="ARD114" s="112"/>
      <c r="ARE114" s="112"/>
      <c r="ARF114" s="112"/>
      <c r="ARG114" s="112"/>
      <c r="ARH114" s="112"/>
      <c r="ARI114" s="112"/>
      <c r="ARJ114" s="112"/>
      <c r="ARK114" s="112"/>
      <c r="ARL114" s="112"/>
      <c r="ARM114" s="112"/>
      <c r="ARN114" s="112"/>
      <c r="ARO114" s="112"/>
      <c r="ARP114" s="112"/>
      <c r="ARQ114" s="112"/>
      <c r="ARR114" s="112"/>
      <c r="ARS114" s="112"/>
      <c r="ART114" s="112"/>
      <c r="ARU114" s="112"/>
      <c r="ARV114" s="112"/>
      <c r="ARW114" s="112"/>
      <c r="ARX114" s="112"/>
      <c r="ARY114" s="112"/>
      <c r="ARZ114" s="112"/>
      <c r="ASA114" s="112"/>
      <c r="ASB114" s="112"/>
      <c r="ASC114" s="112"/>
      <c r="ASD114" s="112"/>
      <c r="ASE114" s="112"/>
      <c r="ASF114" s="112"/>
      <c r="ASG114" s="112"/>
      <c r="ASH114" s="112"/>
      <c r="ASI114" s="112"/>
      <c r="ASJ114" s="112"/>
      <c r="ASK114" s="112"/>
      <c r="ASL114" s="112"/>
      <c r="ASM114" s="112"/>
      <c r="ASN114" s="112"/>
      <c r="ASO114" s="112"/>
      <c r="ASP114" s="112"/>
      <c r="ASQ114" s="112"/>
      <c r="ASR114" s="112"/>
      <c r="ASS114" s="112"/>
      <c r="AST114" s="112"/>
      <c r="ASU114" s="112"/>
      <c r="ASV114" s="112"/>
      <c r="ASW114" s="112"/>
      <c r="ASX114" s="112"/>
      <c r="ASY114" s="112"/>
      <c r="ASZ114" s="112"/>
      <c r="ATA114" s="112"/>
      <c r="ATB114" s="112"/>
      <c r="ATC114" s="112"/>
      <c r="ATD114" s="112"/>
      <c r="ATE114" s="112"/>
      <c r="ATF114" s="112"/>
      <c r="ATG114" s="112"/>
      <c r="ATH114" s="112"/>
      <c r="ATI114" s="112"/>
      <c r="ATJ114" s="112"/>
      <c r="ATK114" s="112"/>
      <c r="ATL114" s="112"/>
      <c r="ATM114" s="112"/>
      <c r="ATN114" s="112"/>
      <c r="ATO114" s="112"/>
      <c r="ATP114" s="112"/>
      <c r="ATQ114" s="112"/>
      <c r="ATR114" s="112"/>
      <c r="ATS114" s="112"/>
      <c r="ATT114" s="112"/>
      <c r="ATU114" s="112"/>
      <c r="ATV114" s="112"/>
      <c r="ATW114" s="112"/>
      <c r="ATX114" s="112"/>
      <c r="ATY114" s="112"/>
      <c r="ATZ114" s="112"/>
      <c r="AUA114" s="112"/>
      <c r="AUB114" s="112"/>
      <c r="AUC114" s="112"/>
      <c r="AUD114" s="112"/>
      <c r="AUE114" s="112"/>
      <c r="AUF114" s="112"/>
      <c r="AUG114" s="112"/>
      <c r="AUH114" s="112"/>
      <c r="AUI114" s="112"/>
      <c r="AUJ114" s="112"/>
      <c r="AUK114" s="112"/>
      <c r="AUL114" s="112"/>
      <c r="AUM114" s="112"/>
      <c r="AUN114" s="112"/>
      <c r="AUO114" s="112"/>
      <c r="AUP114" s="112"/>
      <c r="AUQ114" s="112"/>
      <c r="AUR114" s="112"/>
      <c r="AUS114" s="112"/>
      <c r="AUT114" s="112"/>
      <c r="AUU114" s="112"/>
      <c r="AUV114" s="112"/>
      <c r="AUW114" s="112"/>
      <c r="AUX114" s="112"/>
      <c r="AUY114" s="112"/>
      <c r="AUZ114" s="112"/>
      <c r="AVA114" s="112"/>
      <c r="AVB114" s="112"/>
      <c r="AVC114" s="112"/>
      <c r="AVD114" s="112"/>
      <c r="AVE114" s="112"/>
      <c r="AVF114" s="112"/>
      <c r="AVG114" s="112"/>
      <c r="AVH114" s="112"/>
      <c r="AVI114" s="112"/>
      <c r="AVJ114" s="112"/>
      <c r="AVK114" s="112"/>
      <c r="AVL114" s="112"/>
      <c r="AVM114" s="112"/>
      <c r="AVN114" s="112"/>
      <c r="AVO114" s="112"/>
      <c r="AVP114" s="112"/>
      <c r="AVQ114" s="112"/>
      <c r="AVR114" s="112"/>
      <c r="AVS114" s="112"/>
      <c r="AVT114" s="112"/>
      <c r="AVU114" s="112"/>
      <c r="AVV114" s="112"/>
      <c r="AVW114" s="112"/>
      <c r="AVX114" s="112"/>
      <c r="AVY114" s="112"/>
      <c r="AVZ114" s="112"/>
      <c r="AWA114" s="112"/>
      <c r="AWB114" s="112"/>
      <c r="AWC114" s="112"/>
      <c r="AWD114" s="112"/>
      <c r="AWE114" s="112"/>
      <c r="AWF114" s="112"/>
      <c r="AWG114" s="112"/>
      <c r="AWH114" s="112"/>
      <c r="AWI114" s="112"/>
      <c r="AWJ114" s="112"/>
      <c r="AWK114" s="112"/>
      <c r="AWL114" s="112"/>
      <c r="AWM114" s="112"/>
      <c r="AWN114" s="112"/>
      <c r="AWO114" s="112"/>
      <c r="AWP114" s="112"/>
      <c r="AWQ114" s="112"/>
      <c r="AWR114" s="112"/>
      <c r="AWS114" s="112"/>
      <c r="AWT114" s="112"/>
      <c r="AWU114" s="112"/>
      <c r="AWV114" s="112"/>
      <c r="AWW114" s="112"/>
      <c r="AWX114" s="112"/>
      <c r="AWY114" s="112"/>
      <c r="AWZ114" s="112"/>
      <c r="AXA114" s="112"/>
      <c r="AXB114" s="112"/>
      <c r="AXC114" s="112"/>
      <c r="AXD114" s="112"/>
      <c r="AXE114" s="112"/>
      <c r="AXF114" s="112"/>
      <c r="AXG114" s="112"/>
      <c r="AXH114" s="112"/>
      <c r="AXI114" s="112"/>
      <c r="AXJ114" s="112"/>
      <c r="AXK114" s="112"/>
      <c r="AXL114" s="112"/>
      <c r="AXM114" s="112"/>
      <c r="AXN114" s="112"/>
      <c r="AXO114" s="112"/>
      <c r="AXP114" s="112"/>
      <c r="AXQ114" s="112"/>
      <c r="AXR114" s="112"/>
      <c r="AXS114" s="112"/>
      <c r="AXT114" s="112"/>
      <c r="AXU114" s="112"/>
      <c r="AXV114" s="112"/>
      <c r="AXW114" s="112"/>
      <c r="AXX114" s="112"/>
      <c r="AXY114" s="112"/>
      <c r="AXZ114" s="112"/>
      <c r="AYA114" s="112"/>
      <c r="AYB114" s="112"/>
      <c r="AYC114" s="112"/>
      <c r="AYD114" s="112"/>
      <c r="AYE114" s="112"/>
      <c r="AYF114" s="112"/>
      <c r="AYG114" s="112"/>
      <c r="AYH114" s="112"/>
      <c r="AYI114" s="112"/>
      <c r="AYJ114" s="112"/>
      <c r="AYK114" s="112"/>
      <c r="AYL114" s="112"/>
      <c r="AYM114" s="112"/>
      <c r="AYN114" s="112"/>
      <c r="AYO114" s="112"/>
      <c r="AYP114" s="112"/>
      <c r="AYQ114" s="112"/>
      <c r="AYR114" s="112"/>
      <c r="AYS114" s="112"/>
      <c r="AYT114" s="112"/>
      <c r="AYU114" s="112"/>
      <c r="AYV114" s="112"/>
      <c r="AYW114" s="112"/>
      <c r="AYX114" s="112"/>
      <c r="AYY114" s="112"/>
      <c r="AYZ114" s="112"/>
      <c r="AZA114" s="112"/>
      <c r="AZB114" s="112"/>
      <c r="AZC114" s="112"/>
      <c r="AZD114" s="112"/>
      <c r="AZE114" s="112"/>
      <c r="AZF114" s="112"/>
      <c r="AZG114" s="112"/>
      <c r="AZH114" s="112"/>
      <c r="AZI114" s="112"/>
      <c r="AZJ114" s="112"/>
      <c r="AZK114" s="112"/>
      <c r="AZL114" s="112"/>
      <c r="AZM114" s="112"/>
      <c r="AZN114" s="112"/>
      <c r="AZO114" s="112"/>
      <c r="AZP114" s="112"/>
      <c r="AZQ114" s="112"/>
      <c r="AZR114" s="112"/>
      <c r="AZS114" s="112"/>
      <c r="AZT114" s="112"/>
      <c r="AZU114" s="112"/>
      <c r="AZV114" s="112"/>
      <c r="AZW114" s="112"/>
      <c r="AZX114" s="112"/>
      <c r="AZY114" s="112"/>
      <c r="AZZ114" s="112"/>
      <c r="BAA114" s="112"/>
      <c r="BAB114" s="112"/>
      <c r="BAC114" s="112"/>
      <c r="BAD114" s="112"/>
      <c r="BAE114" s="112"/>
      <c r="BAF114" s="112"/>
      <c r="BAG114" s="112"/>
      <c r="BAH114" s="112"/>
      <c r="BAI114" s="112"/>
      <c r="BAJ114" s="112"/>
      <c r="BAK114" s="112"/>
      <c r="BAL114" s="112"/>
      <c r="BAM114" s="112"/>
      <c r="BAN114" s="112"/>
      <c r="BAO114" s="112"/>
      <c r="BAP114" s="112"/>
      <c r="BAQ114" s="112"/>
      <c r="BAR114" s="112"/>
      <c r="BAS114" s="112"/>
      <c r="BAT114" s="112"/>
      <c r="BAU114" s="112"/>
      <c r="BAV114" s="112"/>
    </row>
    <row r="115" spans="1:1400" ht="25.5" customHeight="1">
      <c r="A115" s="202">
        <v>1</v>
      </c>
      <c r="B115" s="203" t="s">
        <v>244</v>
      </c>
      <c r="C115" s="204"/>
      <c r="D115" s="205" t="s">
        <v>245</v>
      </c>
      <c r="E115" s="206">
        <v>150000000</v>
      </c>
      <c r="F115" s="207" t="s">
        <v>30</v>
      </c>
      <c r="G115" s="208">
        <f t="shared" si="8"/>
        <v>5</v>
      </c>
      <c r="H115" s="208">
        <v>5</v>
      </c>
      <c r="I115" s="208">
        <v>3000000</v>
      </c>
      <c r="J115" s="219">
        <f t="shared" si="6"/>
        <v>2</v>
      </c>
      <c r="K115" s="219">
        <f t="shared" si="7"/>
        <v>2</v>
      </c>
      <c r="L115" s="219">
        <f t="shared" si="9"/>
        <v>3</v>
      </c>
      <c r="M115" s="220">
        <f t="shared" si="10"/>
        <v>147000000</v>
      </c>
      <c r="N115" s="219">
        <f t="shared" si="11"/>
        <v>98</v>
      </c>
      <c r="O115" s="219"/>
      <c r="P115" s="221"/>
      <c r="Q115" s="219"/>
    </row>
    <row r="116" spans="1:1400">
      <c r="A116" s="186"/>
      <c r="B116" s="187"/>
      <c r="C116" s="186"/>
      <c r="D116" s="188"/>
      <c r="E116" s="189"/>
      <c r="F116" s="189"/>
      <c r="G116" s="190"/>
      <c r="H116" s="190"/>
      <c r="I116" s="190"/>
      <c r="J116" s="194"/>
      <c r="K116" s="194"/>
      <c r="L116" s="194"/>
      <c r="M116" s="115"/>
      <c r="N116" s="194"/>
      <c r="O116" s="195"/>
    </row>
    <row r="117" spans="1:1400">
      <c r="A117" s="278"/>
      <c r="B117" s="278"/>
      <c r="C117" s="278"/>
      <c r="D117" s="278"/>
      <c r="E117" s="189"/>
      <c r="F117" s="189"/>
      <c r="G117" s="190"/>
      <c r="H117" s="190"/>
      <c r="I117" s="190"/>
      <c r="J117" s="194"/>
      <c r="K117" s="194"/>
      <c r="L117" s="194"/>
      <c r="N117" s="194"/>
      <c r="O117" s="195"/>
    </row>
    <row r="118" spans="1:1400" ht="15.75">
      <c r="A118" s="191"/>
      <c r="B118" s="192"/>
      <c r="C118" s="192"/>
      <c r="D118" s="192"/>
      <c r="E118" s="193"/>
      <c r="F118" s="193"/>
      <c r="G118" s="193"/>
      <c r="H118" s="193"/>
      <c r="I118" s="193"/>
      <c r="J118" s="193"/>
      <c r="K118" s="193"/>
      <c r="L118" s="115"/>
      <c r="M118" s="263" t="s">
        <v>257</v>
      </c>
      <c r="N118" s="263"/>
      <c r="O118" s="263"/>
      <c r="P118" s="263"/>
    </row>
    <row r="119" spans="1:1400" ht="15.75">
      <c r="A119" s="191"/>
      <c r="B119" s="192"/>
      <c r="C119" s="192"/>
      <c r="D119" s="192"/>
      <c r="E119" s="193"/>
      <c r="F119" s="193"/>
      <c r="G119" s="193"/>
      <c r="H119" s="193"/>
      <c r="I119" s="193"/>
      <c r="J119" s="193"/>
      <c r="K119" s="193"/>
      <c r="L119" s="115"/>
      <c r="M119" s="196" t="s">
        <v>248</v>
      </c>
      <c r="N119" s="196"/>
      <c r="O119" s="196"/>
      <c r="P119" s="196"/>
    </row>
    <row r="120" spans="1:1400" ht="15.75">
      <c r="A120" s="191"/>
      <c r="B120" s="192"/>
      <c r="C120" s="192"/>
      <c r="D120" s="192"/>
      <c r="E120" s="193"/>
      <c r="F120" s="193"/>
      <c r="G120" s="193"/>
      <c r="H120" s="193"/>
      <c r="I120" s="193"/>
      <c r="J120" s="193"/>
      <c r="K120" s="193"/>
      <c r="M120" s="198" t="s">
        <v>249</v>
      </c>
    </row>
    <row r="121" spans="1:1400" ht="15.75">
      <c r="A121" s="197"/>
      <c r="B121" s="197"/>
      <c r="C121" s="197"/>
      <c r="D121" s="197"/>
      <c r="M121" s="198"/>
    </row>
    <row r="122" spans="1:1400" ht="15.75">
      <c r="A122" s="197"/>
      <c r="B122" s="197"/>
      <c r="C122" s="197"/>
      <c r="D122" s="197"/>
      <c r="M122" s="198"/>
    </row>
    <row r="123" spans="1:1400" ht="15.75">
      <c r="M123" s="198"/>
    </row>
    <row r="124" spans="1:1400" ht="15.75">
      <c r="M124" s="198"/>
    </row>
    <row r="125" spans="1:1400" ht="15.75">
      <c r="M125" s="199" t="s">
        <v>250</v>
      </c>
      <c r="N125" s="199"/>
      <c r="O125" s="199"/>
      <c r="P125" s="199"/>
    </row>
    <row r="126" spans="1:1400" ht="15.75">
      <c r="M126" s="263" t="s">
        <v>251</v>
      </c>
      <c r="N126" s="263"/>
      <c r="O126" s="263"/>
      <c r="P126" s="263"/>
    </row>
  </sheetData>
  <mergeCells count="22">
    <mergeCell ref="M118:P118"/>
    <mergeCell ref="A1:P1"/>
    <mergeCell ref="A2:O2"/>
    <mergeCell ref="G6:K6"/>
    <mergeCell ref="G7:H7"/>
    <mergeCell ref="I7:K7"/>
    <mergeCell ref="Q6:Q8"/>
    <mergeCell ref="C6:D8"/>
    <mergeCell ref="M126:P126"/>
    <mergeCell ref="A6:A8"/>
    <mergeCell ref="B6:B8"/>
    <mergeCell ref="E6:E8"/>
    <mergeCell ref="F6:F8"/>
    <mergeCell ref="L6:L8"/>
    <mergeCell ref="M6:M8"/>
    <mergeCell ref="N6:N8"/>
    <mergeCell ref="O6:O8"/>
    <mergeCell ref="P6:P8"/>
    <mergeCell ref="C9:D9"/>
    <mergeCell ref="C12:D12"/>
    <mergeCell ref="C13:D13"/>
    <mergeCell ref="A117:D117"/>
  </mergeCells>
  <pageMargins left="0.25" right="0" top="0.75" bottom="0.75" header="0.3" footer="0.3"/>
  <pageSetup paperSize="5" orientation="landscape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VZ132"/>
  <sheetViews>
    <sheetView topLeftCell="A114" workbookViewId="0">
      <selection activeCell="I83" sqref="I83"/>
    </sheetView>
  </sheetViews>
  <sheetFormatPr defaultColWidth="9" defaultRowHeight="9"/>
  <cols>
    <col min="1" max="1" width="3.28515625" style="118" customWidth="1"/>
    <col min="2" max="2" width="9.85546875" style="118" customWidth="1"/>
    <col min="3" max="3" width="0.42578125" style="118" hidden="1" customWidth="1"/>
    <col min="4" max="4" width="19.85546875" style="118" customWidth="1"/>
    <col min="5" max="5" width="21.5703125" style="118" customWidth="1"/>
    <col min="6" max="6" width="8.140625" style="118" customWidth="1"/>
    <col min="7" max="7" width="5.7109375" style="118" customWidth="1"/>
    <col min="8" max="8" width="9.85546875" style="118" customWidth="1"/>
    <col min="9" max="9" width="16.42578125" style="118" customWidth="1"/>
    <col min="10" max="10" width="7.7109375" style="118" customWidth="1"/>
    <col min="11" max="11" width="10.140625" style="118" customWidth="1"/>
    <col min="12" max="12" width="7.28515625" style="118" customWidth="1"/>
    <col min="13" max="13" width="17.140625" style="118" customWidth="1"/>
    <col min="14" max="14" width="6.7109375" style="118" customWidth="1"/>
    <col min="15" max="15" width="4.85546875" style="118" customWidth="1"/>
    <col min="16" max="16" width="12.42578125" style="118" customWidth="1"/>
    <col min="17" max="17" width="13.140625" style="118" customWidth="1"/>
    <col min="18" max="18" width="7.28515625" style="118" customWidth="1"/>
    <col min="19" max="19" width="9.140625" style="118"/>
    <col min="20" max="20" width="45.85546875" style="118" customWidth="1"/>
    <col min="21" max="256" width="9.140625" style="118"/>
    <col min="257" max="257" width="4.140625" style="118" customWidth="1"/>
    <col min="258" max="258" width="9" style="118" hidden="1" customWidth="1"/>
    <col min="259" max="259" width="2.7109375" style="118" customWidth="1"/>
    <col min="260" max="260" width="39.140625" style="118" customWidth="1"/>
    <col min="261" max="261" width="16.42578125" style="118" customWidth="1"/>
    <col min="262" max="262" width="9" style="118" hidden="1" customWidth="1"/>
    <col min="263" max="263" width="9" style="118" customWidth="1"/>
    <col min="264" max="264" width="9.5703125" style="118" customWidth="1"/>
    <col min="265" max="265" width="16.28515625" style="118" customWidth="1"/>
    <col min="266" max="266" width="7.28515625" style="118" customWidth="1"/>
    <col min="267" max="267" width="9.85546875" style="118" customWidth="1"/>
    <col min="268" max="268" width="7.140625" style="118" customWidth="1"/>
    <col min="269" max="269" width="15.85546875" style="118" customWidth="1"/>
    <col min="270" max="270" width="7.5703125" style="118" customWidth="1"/>
    <col min="271" max="271" width="9.140625" style="118"/>
    <col min="272" max="274" width="9" style="118" hidden="1" customWidth="1"/>
    <col min="275" max="275" width="9.140625" style="118"/>
    <col min="276" max="276" width="45.85546875" style="118" customWidth="1"/>
    <col min="277" max="512" width="9.140625" style="118"/>
    <col min="513" max="513" width="4.140625" style="118" customWidth="1"/>
    <col min="514" max="514" width="9" style="118" hidden="1" customWidth="1"/>
    <col min="515" max="515" width="2.7109375" style="118" customWidth="1"/>
    <col min="516" max="516" width="39.140625" style="118" customWidth="1"/>
    <col min="517" max="517" width="16.42578125" style="118" customWidth="1"/>
    <col min="518" max="518" width="9" style="118" hidden="1" customWidth="1"/>
    <col min="519" max="519" width="9" style="118" customWidth="1"/>
    <col min="520" max="520" width="9.5703125" style="118" customWidth="1"/>
    <col min="521" max="521" width="16.28515625" style="118" customWidth="1"/>
    <col min="522" max="522" width="7.28515625" style="118" customWidth="1"/>
    <col min="523" max="523" width="9.85546875" style="118" customWidth="1"/>
    <col min="524" max="524" width="7.140625" style="118" customWidth="1"/>
    <col min="525" max="525" width="15.85546875" style="118" customWidth="1"/>
    <col min="526" max="526" width="7.5703125" style="118" customWidth="1"/>
    <col min="527" max="527" width="9.140625" style="118"/>
    <col min="528" max="530" width="9" style="118" hidden="1" customWidth="1"/>
    <col min="531" max="531" width="9.140625" style="118"/>
    <col min="532" max="532" width="45.85546875" style="118" customWidth="1"/>
    <col min="533" max="768" width="9.140625" style="118"/>
    <col min="769" max="769" width="4.140625" style="118" customWidth="1"/>
    <col min="770" max="770" width="9" style="118" hidden="1" customWidth="1"/>
    <col min="771" max="771" width="2.7109375" style="118" customWidth="1"/>
    <col min="772" max="772" width="39.140625" style="118" customWidth="1"/>
    <col min="773" max="773" width="16.42578125" style="118" customWidth="1"/>
    <col min="774" max="774" width="9" style="118" hidden="1" customWidth="1"/>
    <col min="775" max="775" width="9" style="118" customWidth="1"/>
    <col min="776" max="776" width="9.5703125" style="118" customWidth="1"/>
    <col min="777" max="777" width="16.28515625" style="118" customWidth="1"/>
    <col min="778" max="778" width="7.28515625" style="118" customWidth="1"/>
    <col min="779" max="779" width="9.85546875" style="118" customWidth="1"/>
    <col min="780" max="780" width="7.140625" style="118" customWidth="1"/>
    <col min="781" max="781" width="15.85546875" style="118" customWidth="1"/>
    <col min="782" max="782" width="7.5703125" style="118" customWidth="1"/>
    <col min="783" max="783" width="9.140625" style="118"/>
    <col min="784" max="786" width="9" style="118" hidden="1" customWidth="1"/>
    <col min="787" max="787" width="9.140625" style="118"/>
    <col min="788" max="788" width="45.85546875" style="118" customWidth="1"/>
    <col min="789" max="1024" width="9.140625" style="118"/>
    <col min="1025" max="1025" width="4.140625" style="118" customWidth="1"/>
    <col min="1026" max="1026" width="9" style="118" hidden="1" customWidth="1"/>
    <col min="1027" max="1027" width="2.7109375" style="118" customWidth="1"/>
    <col min="1028" max="1028" width="39.140625" style="118" customWidth="1"/>
    <col min="1029" max="1029" width="16.42578125" style="118" customWidth="1"/>
    <col min="1030" max="1030" width="9" style="118" hidden="1" customWidth="1"/>
    <col min="1031" max="1031" width="9" style="118" customWidth="1"/>
    <col min="1032" max="1032" width="9.5703125" style="118" customWidth="1"/>
    <col min="1033" max="1033" width="16.28515625" style="118" customWidth="1"/>
    <col min="1034" max="1034" width="7.28515625" style="118" customWidth="1"/>
    <col min="1035" max="1035" width="9.85546875" style="118" customWidth="1"/>
    <col min="1036" max="1036" width="7.140625" style="118" customWidth="1"/>
    <col min="1037" max="1037" width="15.85546875" style="118" customWidth="1"/>
    <col min="1038" max="1038" width="7.5703125" style="118" customWidth="1"/>
    <col min="1039" max="1039" width="9.140625" style="118"/>
    <col min="1040" max="1042" width="9" style="118" hidden="1" customWidth="1"/>
    <col min="1043" max="1043" width="9.140625" style="118"/>
    <col min="1044" max="1044" width="45.85546875" style="118" customWidth="1"/>
    <col min="1045" max="1280" width="9.140625" style="118"/>
    <col min="1281" max="1281" width="4.140625" style="118" customWidth="1"/>
    <col min="1282" max="1282" width="9" style="118" hidden="1" customWidth="1"/>
    <col min="1283" max="1283" width="2.7109375" style="118" customWidth="1"/>
    <col min="1284" max="1284" width="39.140625" style="118" customWidth="1"/>
    <col min="1285" max="1285" width="16.42578125" style="118" customWidth="1"/>
    <col min="1286" max="1286" width="9" style="118" hidden="1" customWidth="1"/>
    <col min="1287" max="1287" width="9" style="118" customWidth="1"/>
    <col min="1288" max="1288" width="9.5703125" style="118" customWidth="1"/>
    <col min="1289" max="1289" width="16.28515625" style="118" customWidth="1"/>
    <col min="1290" max="1290" width="7.28515625" style="118" customWidth="1"/>
    <col min="1291" max="1291" width="9.85546875" style="118" customWidth="1"/>
    <col min="1292" max="1292" width="7.140625" style="118" customWidth="1"/>
    <col min="1293" max="1293" width="15.85546875" style="118" customWidth="1"/>
    <col min="1294" max="1294" width="7.5703125" style="118" customWidth="1"/>
    <col min="1295" max="1295" width="9.140625" style="118"/>
    <col min="1296" max="1298" width="9" style="118" hidden="1" customWidth="1"/>
    <col min="1299" max="1299" width="9.140625" style="118"/>
    <col min="1300" max="1300" width="45.85546875" style="118" customWidth="1"/>
    <col min="1301" max="1536" width="9.140625" style="118"/>
    <col min="1537" max="1537" width="4.140625" style="118" customWidth="1"/>
    <col min="1538" max="1538" width="9" style="118" hidden="1" customWidth="1"/>
    <col min="1539" max="1539" width="2.7109375" style="118" customWidth="1"/>
    <col min="1540" max="1540" width="39.140625" style="118" customWidth="1"/>
    <col min="1541" max="1541" width="16.42578125" style="118" customWidth="1"/>
    <col min="1542" max="1542" width="9" style="118" hidden="1" customWidth="1"/>
    <col min="1543" max="1543" width="9" style="118" customWidth="1"/>
    <col min="1544" max="1544" width="9.5703125" style="118" customWidth="1"/>
    <col min="1545" max="1545" width="16.28515625" style="118" customWidth="1"/>
    <col min="1546" max="1546" width="7.28515625" style="118" customWidth="1"/>
    <col min="1547" max="1547" width="9.85546875" style="118" customWidth="1"/>
    <col min="1548" max="1548" width="7.140625" style="118" customWidth="1"/>
    <col min="1549" max="1549" width="15.85546875" style="118" customWidth="1"/>
    <col min="1550" max="1550" width="7.5703125" style="118" customWidth="1"/>
    <col min="1551" max="1551" width="9.140625" style="118"/>
    <col min="1552" max="1554" width="9" style="118" hidden="1" customWidth="1"/>
    <col min="1555" max="1555" width="9.140625" style="118"/>
    <col min="1556" max="1556" width="45.85546875" style="118" customWidth="1"/>
    <col min="1557" max="1792" width="9.140625" style="118"/>
    <col min="1793" max="1793" width="4.140625" style="118" customWidth="1"/>
    <col min="1794" max="1794" width="9" style="118" hidden="1" customWidth="1"/>
    <col min="1795" max="1795" width="2.7109375" style="118" customWidth="1"/>
    <col min="1796" max="1796" width="39.140625" style="118" customWidth="1"/>
    <col min="1797" max="1797" width="16.42578125" style="118" customWidth="1"/>
    <col min="1798" max="1798" width="9" style="118" hidden="1" customWidth="1"/>
    <col min="1799" max="1799" width="9" style="118" customWidth="1"/>
    <col min="1800" max="1800" width="9.5703125" style="118" customWidth="1"/>
    <col min="1801" max="1801" width="16.28515625" style="118" customWidth="1"/>
    <col min="1802" max="1802" width="7.28515625" style="118" customWidth="1"/>
    <col min="1803" max="1803" width="9.85546875" style="118" customWidth="1"/>
    <col min="1804" max="1804" width="7.140625" style="118" customWidth="1"/>
    <col min="1805" max="1805" width="15.85546875" style="118" customWidth="1"/>
    <col min="1806" max="1806" width="7.5703125" style="118" customWidth="1"/>
    <col min="1807" max="1807" width="9.140625" style="118"/>
    <col min="1808" max="1810" width="9" style="118" hidden="1" customWidth="1"/>
    <col min="1811" max="1811" width="9.140625" style="118"/>
    <col min="1812" max="1812" width="45.85546875" style="118" customWidth="1"/>
    <col min="1813" max="2048" width="9.140625" style="118"/>
    <col min="2049" max="2049" width="4.140625" style="118" customWidth="1"/>
    <col min="2050" max="2050" width="9" style="118" hidden="1" customWidth="1"/>
    <col min="2051" max="2051" width="2.7109375" style="118" customWidth="1"/>
    <col min="2052" max="2052" width="39.140625" style="118" customWidth="1"/>
    <col min="2053" max="2053" width="16.42578125" style="118" customWidth="1"/>
    <col min="2054" max="2054" width="9" style="118" hidden="1" customWidth="1"/>
    <col min="2055" max="2055" width="9" style="118" customWidth="1"/>
    <col min="2056" max="2056" width="9.5703125" style="118" customWidth="1"/>
    <col min="2057" max="2057" width="16.28515625" style="118" customWidth="1"/>
    <col min="2058" max="2058" width="7.28515625" style="118" customWidth="1"/>
    <col min="2059" max="2059" width="9.85546875" style="118" customWidth="1"/>
    <col min="2060" max="2060" width="7.140625" style="118" customWidth="1"/>
    <col min="2061" max="2061" width="15.85546875" style="118" customWidth="1"/>
    <col min="2062" max="2062" width="7.5703125" style="118" customWidth="1"/>
    <col min="2063" max="2063" width="9.140625" style="118"/>
    <col min="2064" max="2066" width="9" style="118" hidden="1" customWidth="1"/>
    <col min="2067" max="2067" width="9.140625" style="118"/>
    <col min="2068" max="2068" width="45.85546875" style="118" customWidth="1"/>
    <col min="2069" max="2304" width="9.140625" style="118"/>
    <col min="2305" max="2305" width="4.140625" style="118" customWidth="1"/>
    <col min="2306" max="2306" width="9" style="118" hidden="1" customWidth="1"/>
    <col min="2307" max="2307" width="2.7109375" style="118" customWidth="1"/>
    <col min="2308" max="2308" width="39.140625" style="118" customWidth="1"/>
    <col min="2309" max="2309" width="16.42578125" style="118" customWidth="1"/>
    <col min="2310" max="2310" width="9" style="118" hidden="1" customWidth="1"/>
    <col min="2311" max="2311" width="9" style="118" customWidth="1"/>
    <col min="2312" max="2312" width="9.5703125" style="118" customWidth="1"/>
    <col min="2313" max="2313" width="16.28515625" style="118" customWidth="1"/>
    <col min="2314" max="2314" width="7.28515625" style="118" customWidth="1"/>
    <col min="2315" max="2315" width="9.85546875" style="118" customWidth="1"/>
    <col min="2316" max="2316" width="7.140625" style="118" customWidth="1"/>
    <col min="2317" max="2317" width="15.85546875" style="118" customWidth="1"/>
    <col min="2318" max="2318" width="7.5703125" style="118" customWidth="1"/>
    <col min="2319" max="2319" width="9.140625" style="118"/>
    <col min="2320" max="2322" width="9" style="118" hidden="1" customWidth="1"/>
    <col min="2323" max="2323" width="9.140625" style="118"/>
    <col min="2324" max="2324" width="45.85546875" style="118" customWidth="1"/>
    <col min="2325" max="2560" width="9.140625" style="118"/>
    <col min="2561" max="2561" width="4.140625" style="118" customWidth="1"/>
    <col min="2562" max="2562" width="9" style="118" hidden="1" customWidth="1"/>
    <col min="2563" max="2563" width="2.7109375" style="118" customWidth="1"/>
    <col min="2564" max="2564" width="39.140625" style="118" customWidth="1"/>
    <col min="2565" max="2565" width="16.42578125" style="118" customWidth="1"/>
    <col min="2566" max="2566" width="9" style="118" hidden="1" customWidth="1"/>
    <col min="2567" max="2567" width="9" style="118" customWidth="1"/>
    <col min="2568" max="2568" width="9.5703125" style="118" customWidth="1"/>
    <col min="2569" max="2569" width="16.28515625" style="118" customWidth="1"/>
    <col min="2570" max="2570" width="7.28515625" style="118" customWidth="1"/>
    <col min="2571" max="2571" width="9.85546875" style="118" customWidth="1"/>
    <col min="2572" max="2572" width="7.140625" style="118" customWidth="1"/>
    <col min="2573" max="2573" width="15.85546875" style="118" customWidth="1"/>
    <col min="2574" max="2574" width="7.5703125" style="118" customWidth="1"/>
    <col min="2575" max="2575" width="9.140625" style="118"/>
    <col min="2576" max="2578" width="9" style="118" hidden="1" customWidth="1"/>
    <col min="2579" max="2579" width="9.140625" style="118"/>
    <col min="2580" max="2580" width="45.85546875" style="118" customWidth="1"/>
    <col min="2581" max="2816" width="9.140625" style="118"/>
    <col min="2817" max="2817" width="4.140625" style="118" customWidth="1"/>
    <col min="2818" max="2818" width="9" style="118" hidden="1" customWidth="1"/>
    <col min="2819" max="2819" width="2.7109375" style="118" customWidth="1"/>
    <col min="2820" max="2820" width="39.140625" style="118" customWidth="1"/>
    <col min="2821" max="2821" width="16.42578125" style="118" customWidth="1"/>
    <col min="2822" max="2822" width="9" style="118" hidden="1" customWidth="1"/>
    <col min="2823" max="2823" width="9" style="118" customWidth="1"/>
    <col min="2824" max="2824" width="9.5703125" style="118" customWidth="1"/>
    <col min="2825" max="2825" width="16.28515625" style="118" customWidth="1"/>
    <col min="2826" max="2826" width="7.28515625" style="118" customWidth="1"/>
    <col min="2827" max="2827" width="9.85546875" style="118" customWidth="1"/>
    <col min="2828" max="2828" width="7.140625" style="118" customWidth="1"/>
    <col min="2829" max="2829" width="15.85546875" style="118" customWidth="1"/>
    <col min="2830" max="2830" width="7.5703125" style="118" customWidth="1"/>
    <col min="2831" max="2831" width="9.140625" style="118"/>
    <col min="2832" max="2834" width="9" style="118" hidden="1" customWidth="1"/>
    <col min="2835" max="2835" width="9.140625" style="118"/>
    <col min="2836" max="2836" width="45.85546875" style="118" customWidth="1"/>
    <col min="2837" max="3072" width="9.140625" style="118"/>
    <col min="3073" max="3073" width="4.140625" style="118" customWidth="1"/>
    <col min="3074" max="3074" width="9" style="118" hidden="1" customWidth="1"/>
    <col min="3075" max="3075" width="2.7109375" style="118" customWidth="1"/>
    <col min="3076" max="3076" width="39.140625" style="118" customWidth="1"/>
    <col min="3077" max="3077" width="16.42578125" style="118" customWidth="1"/>
    <col min="3078" max="3078" width="9" style="118" hidden="1" customWidth="1"/>
    <col min="3079" max="3079" width="9" style="118" customWidth="1"/>
    <col min="3080" max="3080" width="9.5703125" style="118" customWidth="1"/>
    <col min="3081" max="3081" width="16.28515625" style="118" customWidth="1"/>
    <col min="3082" max="3082" width="7.28515625" style="118" customWidth="1"/>
    <col min="3083" max="3083" width="9.85546875" style="118" customWidth="1"/>
    <col min="3084" max="3084" width="7.140625" style="118" customWidth="1"/>
    <col min="3085" max="3085" width="15.85546875" style="118" customWidth="1"/>
    <col min="3086" max="3086" width="7.5703125" style="118" customWidth="1"/>
    <col min="3087" max="3087" width="9.140625" style="118"/>
    <col min="3088" max="3090" width="9" style="118" hidden="1" customWidth="1"/>
    <col min="3091" max="3091" width="9.140625" style="118"/>
    <col min="3092" max="3092" width="45.85546875" style="118" customWidth="1"/>
    <col min="3093" max="3328" width="9.140625" style="118"/>
    <col min="3329" max="3329" width="4.140625" style="118" customWidth="1"/>
    <col min="3330" max="3330" width="9" style="118" hidden="1" customWidth="1"/>
    <col min="3331" max="3331" width="2.7109375" style="118" customWidth="1"/>
    <col min="3332" max="3332" width="39.140625" style="118" customWidth="1"/>
    <col min="3333" max="3333" width="16.42578125" style="118" customWidth="1"/>
    <col min="3334" max="3334" width="9" style="118" hidden="1" customWidth="1"/>
    <col min="3335" max="3335" width="9" style="118" customWidth="1"/>
    <col min="3336" max="3336" width="9.5703125" style="118" customWidth="1"/>
    <col min="3337" max="3337" width="16.28515625" style="118" customWidth="1"/>
    <col min="3338" max="3338" width="7.28515625" style="118" customWidth="1"/>
    <col min="3339" max="3339" width="9.85546875" style="118" customWidth="1"/>
    <col min="3340" max="3340" width="7.140625" style="118" customWidth="1"/>
    <col min="3341" max="3341" width="15.85546875" style="118" customWidth="1"/>
    <col min="3342" max="3342" width="7.5703125" style="118" customWidth="1"/>
    <col min="3343" max="3343" width="9.140625" style="118"/>
    <col min="3344" max="3346" width="9" style="118" hidden="1" customWidth="1"/>
    <col min="3347" max="3347" width="9.140625" style="118"/>
    <col min="3348" max="3348" width="45.85546875" style="118" customWidth="1"/>
    <col min="3349" max="3584" width="9.140625" style="118"/>
    <col min="3585" max="3585" width="4.140625" style="118" customWidth="1"/>
    <col min="3586" max="3586" width="9" style="118" hidden="1" customWidth="1"/>
    <col min="3587" max="3587" width="2.7109375" style="118" customWidth="1"/>
    <col min="3588" max="3588" width="39.140625" style="118" customWidth="1"/>
    <col min="3589" max="3589" width="16.42578125" style="118" customWidth="1"/>
    <col min="3590" max="3590" width="9" style="118" hidden="1" customWidth="1"/>
    <col min="3591" max="3591" width="9" style="118" customWidth="1"/>
    <col min="3592" max="3592" width="9.5703125" style="118" customWidth="1"/>
    <col min="3593" max="3593" width="16.28515625" style="118" customWidth="1"/>
    <col min="3594" max="3594" width="7.28515625" style="118" customWidth="1"/>
    <col min="3595" max="3595" width="9.85546875" style="118" customWidth="1"/>
    <col min="3596" max="3596" width="7.140625" style="118" customWidth="1"/>
    <col min="3597" max="3597" width="15.85546875" style="118" customWidth="1"/>
    <col min="3598" max="3598" width="7.5703125" style="118" customWidth="1"/>
    <col min="3599" max="3599" width="9.140625" style="118"/>
    <col min="3600" max="3602" width="9" style="118" hidden="1" customWidth="1"/>
    <col min="3603" max="3603" width="9.140625" style="118"/>
    <col min="3604" max="3604" width="45.85546875" style="118" customWidth="1"/>
    <col min="3605" max="3840" width="9.140625" style="118"/>
    <col min="3841" max="3841" width="4.140625" style="118" customWidth="1"/>
    <col min="3842" max="3842" width="9" style="118" hidden="1" customWidth="1"/>
    <col min="3843" max="3843" width="2.7109375" style="118" customWidth="1"/>
    <col min="3844" max="3844" width="39.140625" style="118" customWidth="1"/>
    <col min="3845" max="3845" width="16.42578125" style="118" customWidth="1"/>
    <col min="3846" max="3846" width="9" style="118" hidden="1" customWidth="1"/>
    <col min="3847" max="3847" width="9" style="118" customWidth="1"/>
    <col min="3848" max="3848" width="9.5703125" style="118" customWidth="1"/>
    <col min="3849" max="3849" width="16.28515625" style="118" customWidth="1"/>
    <col min="3850" max="3850" width="7.28515625" style="118" customWidth="1"/>
    <col min="3851" max="3851" width="9.85546875" style="118" customWidth="1"/>
    <col min="3852" max="3852" width="7.140625" style="118" customWidth="1"/>
    <col min="3853" max="3853" width="15.85546875" style="118" customWidth="1"/>
    <col min="3854" max="3854" width="7.5703125" style="118" customWidth="1"/>
    <col min="3855" max="3855" width="9.140625" style="118"/>
    <col min="3856" max="3858" width="9" style="118" hidden="1" customWidth="1"/>
    <col min="3859" max="3859" width="9.140625" style="118"/>
    <col min="3860" max="3860" width="45.85546875" style="118" customWidth="1"/>
    <col min="3861" max="4096" width="9.140625" style="118"/>
    <col min="4097" max="4097" width="4.140625" style="118" customWidth="1"/>
    <col min="4098" max="4098" width="9" style="118" hidden="1" customWidth="1"/>
    <col min="4099" max="4099" width="2.7109375" style="118" customWidth="1"/>
    <col min="4100" max="4100" width="39.140625" style="118" customWidth="1"/>
    <col min="4101" max="4101" width="16.42578125" style="118" customWidth="1"/>
    <col min="4102" max="4102" width="9" style="118" hidden="1" customWidth="1"/>
    <col min="4103" max="4103" width="9" style="118" customWidth="1"/>
    <col min="4104" max="4104" width="9.5703125" style="118" customWidth="1"/>
    <col min="4105" max="4105" width="16.28515625" style="118" customWidth="1"/>
    <col min="4106" max="4106" width="7.28515625" style="118" customWidth="1"/>
    <col min="4107" max="4107" width="9.85546875" style="118" customWidth="1"/>
    <col min="4108" max="4108" width="7.140625" style="118" customWidth="1"/>
    <col min="4109" max="4109" width="15.85546875" style="118" customWidth="1"/>
    <col min="4110" max="4110" width="7.5703125" style="118" customWidth="1"/>
    <col min="4111" max="4111" width="9.140625" style="118"/>
    <col min="4112" max="4114" width="9" style="118" hidden="1" customWidth="1"/>
    <col min="4115" max="4115" width="9.140625" style="118"/>
    <col min="4116" max="4116" width="45.85546875" style="118" customWidth="1"/>
    <col min="4117" max="4352" width="9.140625" style="118"/>
    <col min="4353" max="4353" width="4.140625" style="118" customWidth="1"/>
    <col min="4354" max="4354" width="9" style="118" hidden="1" customWidth="1"/>
    <col min="4355" max="4355" width="2.7109375" style="118" customWidth="1"/>
    <col min="4356" max="4356" width="39.140625" style="118" customWidth="1"/>
    <col min="4357" max="4357" width="16.42578125" style="118" customWidth="1"/>
    <col min="4358" max="4358" width="9" style="118" hidden="1" customWidth="1"/>
    <col min="4359" max="4359" width="9" style="118" customWidth="1"/>
    <col min="4360" max="4360" width="9.5703125" style="118" customWidth="1"/>
    <col min="4361" max="4361" width="16.28515625" style="118" customWidth="1"/>
    <col min="4362" max="4362" width="7.28515625" style="118" customWidth="1"/>
    <col min="4363" max="4363" width="9.85546875" style="118" customWidth="1"/>
    <col min="4364" max="4364" width="7.140625" style="118" customWidth="1"/>
    <col min="4365" max="4365" width="15.85546875" style="118" customWidth="1"/>
    <col min="4366" max="4366" width="7.5703125" style="118" customWidth="1"/>
    <col min="4367" max="4367" width="9.140625" style="118"/>
    <col min="4368" max="4370" width="9" style="118" hidden="1" customWidth="1"/>
    <col min="4371" max="4371" width="9.140625" style="118"/>
    <col min="4372" max="4372" width="45.85546875" style="118" customWidth="1"/>
    <col min="4373" max="4608" width="9.140625" style="118"/>
    <col min="4609" max="4609" width="4.140625" style="118" customWidth="1"/>
    <col min="4610" max="4610" width="9" style="118" hidden="1" customWidth="1"/>
    <col min="4611" max="4611" width="2.7109375" style="118" customWidth="1"/>
    <col min="4612" max="4612" width="39.140625" style="118" customWidth="1"/>
    <col min="4613" max="4613" width="16.42578125" style="118" customWidth="1"/>
    <col min="4614" max="4614" width="9" style="118" hidden="1" customWidth="1"/>
    <col min="4615" max="4615" width="9" style="118" customWidth="1"/>
    <col min="4616" max="4616" width="9.5703125" style="118" customWidth="1"/>
    <col min="4617" max="4617" width="16.28515625" style="118" customWidth="1"/>
    <col min="4618" max="4618" width="7.28515625" style="118" customWidth="1"/>
    <col min="4619" max="4619" width="9.85546875" style="118" customWidth="1"/>
    <col min="4620" max="4620" width="7.140625" style="118" customWidth="1"/>
    <col min="4621" max="4621" width="15.85546875" style="118" customWidth="1"/>
    <col min="4622" max="4622" width="7.5703125" style="118" customWidth="1"/>
    <col min="4623" max="4623" width="9.140625" style="118"/>
    <col min="4624" max="4626" width="9" style="118" hidden="1" customWidth="1"/>
    <col min="4627" max="4627" width="9.140625" style="118"/>
    <col min="4628" max="4628" width="45.85546875" style="118" customWidth="1"/>
    <col min="4629" max="4864" width="9.140625" style="118"/>
    <col min="4865" max="4865" width="4.140625" style="118" customWidth="1"/>
    <col min="4866" max="4866" width="9" style="118" hidden="1" customWidth="1"/>
    <col min="4867" max="4867" width="2.7109375" style="118" customWidth="1"/>
    <col min="4868" max="4868" width="39.140625" style="118" customWidth="1"/>
    <col min="4869" max="4869" width="16.42578125" style="118" customWidth="1"/>
    <col min="4870" max="4870" width="9" style="118" hidden="1" customWidth="1"/>
    <col min="4871" max="4871" width="9" style="118" customWidth="1"/>
    <col min="4872" max="4872" width="9.5703125" style="118" customWidth="1"/>
    <col min="4873" max="4873" width="16.28515625" style="118" customWidth="1"/>
    <col min="4874" max="4874" width="7.28515625" style="118" customWidth="1"/>
    <col min="4875" max="4875" width="9.85546875" style="118" customWidth="1"/>
    <col min="4876" max="4876" width="7.140625" style="118" customWidth="1"/>
    <col min="4877" max="4877" width="15.85546875" style="118" customWidth="1"/>
    <col min="4878" max="4878" width="7.5703125" style="118" customWidth="1"/>
    <col min="4879" max="4879" width="9.140625" style="118"/>
    <col min="4880" max="4882" width="9" style="118" hidden="1" customWidth="1"/>
    <col min="4883" max="4883" width="9.140625" style="118"/>
    <col min="4884" max="4884" width="45.85546875" style="118" customWidth="1"/>
    <col min="4885" max="5120" width="9.140625" style="118"/>
    <col min="5121" max="5121" width="4.140625" style="118" customWidth="1"/>
    <col min="5122" max="5122" width="9" style="118" hidden="1" customWidth="1"/>
    <col min="5123" max="5123" width="2.7109375" style="118" customWidth="1"/>
    <col min="5124" max="5124" width="39.140625" style="118" customWidth="1"/>
    <col min="5125" max="5125" width="16.42578125" style="118" customWidth="1"/>
    <col min="5126" max="5126" width="9" style="118" hidden="1" customWidth="1"/>
    <col min="5127" max="5127" width="9" style="118" customWidth="1"/>
    <col min="5128" max="5128" width="9.5703125" style="118" customWidth="1"/>
    <col min="5129" max="5129" width="16.28515625" style="118" customWidth="1"/>
    <col min="5130" max="5130" width="7.28515625" style="118" customWidth="1"/>
    <col min="5131" max="5131" width="9.85546875" style="118" customWidth="1"/>
    <col min="5132" max="5132" width="7.140625" style="118" customWidth="1"/>
    <col min="5133" max="5133" width="15.85546875" style="118" customWidth="1"/>
    <col min="5134" max="5134" width="7.5703125" style="118" customWidth="1"/>
    <col min="5135" max="5135" width="9.140625" style="118"/>
    <col min="5136" max="5138" width="9" style="118" hidden="1" customWidth="1"/>
    <col min="5139" max="5139" width="9.140625" style="118"/>
    <col min="5140" max="5140" width="45.85546875" style="118" customWidth="1"/>
    <col min="5141" max="5376" width="9.140625" style="118"/>
    <col min="5377" max="5377" width="4.140625" style="118" customWidth="1"/>
    <col min="5378" max="5378" width="9" style="118" hidden="1" customWidth="1"/>
    <col min="5379" max="5379" width="2.7109375" style="118" customWidth="1"/>
    <col min="5380" max="5380" width="39.140625" style="118" customWidth="1"/>
    <col min="5381" max="5381" width="16.42578125" style="118" customWidth="1"/>
    <col min="5382" max="5382" width="9" style="118" hidden="1" customWidth="1"/>
    <col min="5383" max="5383" width="9" style="118" customWidth="1"/>
    <col min="5384" max="5384" width="9.5703125" style="118" customWidth="1"/>
    <col min="5385" max="5385" width="16.28515625" style="118" customWidth="1"/>
    <col min="5386" max="5386" width="7.28515625" style="118" customWidth="1"/>
    <col min="5387" max="5387" width="9.85546875" style="118" customWidth="1"/>
    <col min="5388" max="5388" width="7.140625" style="118" customWidth="1"/>
    <col min="5389" max="5389" width="15.85546875" style="118" customWidth="1"/>
    <col min="5390" max="5390" width="7.5703125" style="118" customWidth="1"/>
    <col min="5391" max="5391" width="9.140625" style="118"/>
    <col min="5392" max="5394" width="9" style="118" hidden="1" customWidth="1"/>
    <col min="5395" max="5395" width="9.140625" style="118"/>
    <col min="5396" max="5396" width="45.85546875" style="118" customWidth="1"/>
    <col min="5397" max="5632" width="9.140625" style="118"/>
    <col min="5633" max="5633" width="4.140625" style="118" customWidth="1"/>
    <col min="5634" max="5634" width="9" style="118" hidden="1" customWidth="1"/>
    <col min="5635" max="5635" width="2.7109375" style="118" customWidth="1"/>
    <col min="5636" max="5636" width="39.140625" style="118" customWidth="1"/>
    <col min="5637" max="5637" width="16.42578125" style="118" customWidth="1"/>
    <col min="5638" max="5638" width="9" style="118" hidden="1" customWidth="1"/>
    <col min="5639" max="5639" width="9" style="118" customWidth="1"/>
    <col min="5640" max="5640" width="9.5703125" style="118" customWidth="1"/>
    <col min="5641" max="5641" width="16.28515625" style="118" customWidth="1"/>
    <col min="5642" max="5642" width="7.28515625" style="118" customWidth="1"/>
    <col min="5643" max="5643" width="9.85546875" style="118" customWidth="1"/>
    <col min="5644" max="5644" width="7.140625" style="118" customWidth="1"/>
    <col min="5645" max="5645" width="15.85546875" style="118" customWidth="1"/>
    <col min="5646" max="5646" width="7.5703125" style="118" customWidth="1"/>
    <col min="5647" max="5647" width="9.140625" style="118"/>
    <col min="5648" max="5650" width="9" style="118" hidden="1" customWidth="1"/>
    <col min="5651" max="5651" width="9.140625" style="118"/>
    <col min="5652" max="5652" width="45.85546875" style="118" customWidth="1"/>
    <col min="5653" max="5888" width="9.140625" style="118"/>
    <col min="5889" max="5889" width="4.140625" style="118" customWidth="1"/>
    <col min="5890" max="5890" width="9" style="118" hidden="1" customWidth="1"/>
    <col min="5891" max="5891" width="2.7109375" style="118" customWidth="1"/>
    <col min="5892" max="5892" width="39.140625" style="118" customWidth="1"/>
    <col min="5893" max="5893" width="16.42578125" style="118" customWidth="1"/>
    <col min="5894" max="5894" width="9" style="118" hidden="1" customWidth="1"/>
    <col min="5895" max="5895" width="9" style="118" customWidth="1"/>
    <col min="5896" max="5896" width="9.5703125" style="118" customWidth="1"/>
    <col min="5897" max="5897" width="16.28515625" style="118" customWidth="1"/>
    <col min="5898" max="5898" width="7.28515625" style="118" customWidth="1"/>
    <col min="5899" max="5899" width="9.85546875" style="118" customWidth="1"/>
    <col min="5900" max="5900" width="7.140625" style="118" customWidth="1"/>
    <col min="5901" max="5901" width="15.85546875" style="118" customWidth="1"/>
    <col min="5902" max="5902" width="7.5703125" style="118" customWidth="1"/>
    <col min="5903" max="5903" width="9.140625" style="118"/>
    <col min="5904" max="5906" width="9" style="118" hidden="1" customWidth="1"/>
    <col min="5907" max="5907" width="9.140625" style="118"/>
    <col min="5908" max="5908" width="45.85546875" style="118" customWidth="1"/>
    <col min="5909" max="6144" width="9.140625" style="118"/>
    <col min="6145" max="6145" width="4.140625" style="118" customWidth="1"/>
    <col min="6146" max="6146" width="9" style="118" hidden="1" customWidth="1"/>
    <col min="6147" max="6147" width="2.7109375" style="118" customWidth="1"/>
    <col min="6148" max="6148" width="39.140625" style="118" customWidth="1"/>
    <col min="6149" max="6149" width="16.42578125" style="118" customWidth="1"/>
    <col min="6150" max="6150" width="9" style="118" hidden="1" customWidth="1"/>
    <col min="6151" max="6151" width="9" style="118" customWidth="1"/>
    <col min="6152" max="6152" width="9.5703125" style="118" customWidth="1"/>
    <col min="6153" max="6153" width="16.28515625" style="118" customWidth="1"/>
    <col min="6154" max="6154" width="7.28515625" style="118" customWidth="1"/>
    <col min="6155" max="6155" width="9.85546875" style="118" customWidth="1"/>
    <col min="6156" max="6156" width="7.140625" style="118" customWidth="1"/>
    <col min="6157" max="6157" width="15.85546875" style="118" customWidth="1"/>
    <col min="6158" max="6158" width="7.5703125" style="118" customWidth="1"/>
    <col min="6159" max="6159" width="9.140625" style="118"/>
    <col min="6160" max="6162" width="9" style="118" hidden="1" customWidth="1"/>
    <col min="6163" max="6163" width="9.140625" style="118"/>
    <col min="6164" max="6164" width="45.85546875" style="118" customWidth="1"/>
    <col min="6165" max="6400" width="9.140625" style="118"/>
    <col min="6401" max="6401" width="4.140625" style="118" customWidth="1"/>
    <col min="6402" max="6402" width="9" style="118" hidden="1" customWidth="1"/>
    <col min="6403" max="6403" width="2.7109375" style="118" customWidth="1"/>
    <col min="6404" max="6404" width="39.140625" style="118" customWidth="1"/>
    <col min="6405" max="6405" width="16.42578125" style="118" customWidth="1"/>
    <col min="6406" max="6406" width="9" style="118" hidden="1" customWidth="1"/>
    <col min="6407" max="6407" width="9" style="118" customWidth="1"/>
    <col min="6408" max="6408" width="9.5703125" style="118" customWidth="1"/>
    <col min="6409" max="6409" width="16.28515625" style="118" customWidth="1"/>
    <col min="6410" max="6410" width="7.28515625" style="118" customWidth="1"/>
    <col min="6411" max="6411" width="9.85546875" style="118" customWidth="1"/>
    <col min="6412" max="6412" width="7.140625" style="118" customWidth="1"/>
    <col min="6413" max="6413" width="15.85546875" style="118" customWidth="1"/>
    <col min="6414" max="6414" width="7.5703125" style="118" customWidth="1"/>
    <col min="6415" max="6415" width="9.140625" style="118"/>
    <col min="6416" max="6418" width="9" style="118" hidden="1" customWidth="1"/>
    <col min="6419" max="6419" width="9.140625" style="118"/>
    <col min="6420" max="6420" width="45.85546875" style="118" customWidth="1"/>
    <col min="6421" max="6656" width="9.140625" style="118"/>
    <col min="6657" max="6657" width="4.140625" style="118" customWidth="1"/>
    <col min="6658" max="6658" width="9" style="118" hidden="1" customWidth="1"/>
    <col min="6659" max="6659" width="2.7109375" style="118" customWidth="1"/>
    <col min="6660" max="6660" width="39.140625" style="118" customWidth="1"/>
    <col min="6661" max="6661" width="16.42578125" style="118" customWidth="1"/>
    <col min="6662" max="6662" width="9" style="118" hidden="1" customWidth="1"/>
    <col min="6663" max="6663" width="9" style="118" customWidth="1"/>
    <col min="6664" max="6664" width="9.5703125" style="118" customWidth="1"/>
    <col min="6665" max="6665" width="16.28515625" style="118" customWidth="1"/>
    <col min="6666" max="6666" width="7.28515625" style="118" customWidth="1"/>
    <col min="6667" max="6667" width="9.85546875" style="118" customWidth="1"/>
    <col min="6668" max="6668" width="7.140625" style="118" customWidth="1"/>
    <col min="6669" max="6669" width="15.85546875" style="118" customWidth="1"/>
    <col min="6670" max="6670" width="7.5703125" style="118" customWidth="1"/>
    <col min="6671" max="6671" width="9.140625" style="118"/>
    <col min="6672" max="6674" width="9" style="118" hidden="1" customWidth="1"/>
    <col min="6675" max="6675" width="9.140625" style="118"/>
    <col min="6676" max="6676" width="45.85546875" style="118" customWidth="1"/>
    <col min="6677" max="6912" width="9.140625" style="118"/>
    <col min="6913" max="6913" width="4.140625" style="118" customWidth="1"/>
    <col min="6914" max="6914" width="9" style="118" hidden="1" customWidth="1"/>
    <col min="6915" max="6915" width="2.7109375" style="118" customWidth="1"/>
    <col min="6916" max="6916" width="39.140625" style="118" customWidth="1"/>
    <col min="6917" max="6917" width="16.42578125" style="118" customWidth="1"/>
    <col min="6918" max="6918" width="9" style="118" hidden="1" customWidth="1"/>
    <col min="6919" max="6919" width="9" style="118" customWidth="1"/>
    <col min="6920" max="6920" width="9.5703125" style="118" customWidth="1"/>
    <col min="6921" max="6921" width="16.28515625" style="118" customWidth="1"/>
    <col min="6922" max="6922" width="7.28515625" style="118" customWidth="1"/>
    <col min="6923" max="6923" width="9.85546875" style="118" customWidth="1"/>
    <col min="6924" max="6924" width="7.140625" style="118" customWidth="1"/>
    <col min="6925" max="6925" width="15.85546875" style="118" customWidth="1"/>
    <col min="6926" max="6926" width="7.5703125" style="118" customWidth="1"/>
    <col min="6927" max="6927" width="9.140625" style="118"/>
    <col min="6928" max="6930" width="9" style="118" hidden="1" customWidth="1"/>
    <col min="6931" max="6931" width="9.140625" style="118"/>
    <col min="6932" max="6932" width="45.85546875" style="118" customWidth="1"/>
    <col min="6933" max="7168" width="9.140625" style="118"/>
    <col min="7169" max="7169" width="4.140625" style="118" customWidth="1"/>
    <col min="7170" max="7170" width="9" style="118" hidden="1" customWidth="1"/>
    <col min="7171" max="7171" width="2.7109375" style="118" customWidth="1"/>
    <col min="7172" max="7172" width="39.140625" style="118" customWidth="1"/>
    <col min="7173" max="7173" width="16.42578125" style="118" customWidth="1"/>
    <col min="7174" max="7174" width="9" style="118" hidden="1" customWidth="1"/>
    <col min="7175" max="7175" width="9" style="118" customWidth="1"/>
    <col min="7176" max="7176" width="9.5703125" style="118" customWidth="1"/>
    <col min="7177" max="7177" width="16.28515625" style="118" customWidth="1"/>
    <col min="7178" max="7178" width="7.28515625" style="118" customWidth="1"/>
    <col min="7179" max="7179" width="9.85546875" style="118" customWidth="1"/>
    <col min="7180" max="7180" width="7.140625" style="118" customWidth="1"/>
    <col min="7181" max="7181" width="15.85546875" style="118" customWidth="1"/>
    <col min="7182" max="7182" width="7.5703125" style="118" customWidth="1"/>
    <col min="7183" max="7183" width="9.140625" style="118"/>
    <col min="7184" max="7186" width="9" style="118" hidden="1" customWidth="1"/>
    <col min="7187" max="7187" width="9.140625" style="118"/>
    <col min="7188" max="7188" width="45.85546875" style="118" customWidth="1"/>
    <col min="7189" max="7424" width="9.140625" style="118"/>
    <col min="7425" max="7425" width="4.140625" style="118" customWidth="1"/>
    <col min="7426" max="7426" width="9" style="118" hidden="1" customWidth="1"/>
    <col min="7427" max="7427" width="2.7109375" style="118" customWidth="1"/>
    <col min="7428" max="7428" width="39.140625" style="118" customWidth="1"/>
    <col min="7429" max="7429" width="16.42578125" style="118" customWidth="1"/>
    <col min="7430" max="7430" width="9" style="118" hidden="1" customWidth="1"/>
    <col min="7431" max="7431" width="9" style="118" customWidth="1"/>
    <col min="7432" max="7432" width="9.5703125" style="118" customWidth="1"/>
    <col min="7433" max="7433" width="16.28515625" style="118" customWidth="1"/>
    <col min="7434" max="7434" width="7.28515625" style="118" customWidth="1"/>
    <col min="7435" max="7435" width="9.85546875" style="118" customWidth="1"/>
    <col min="7436" max="7436" width="7.140625" style="118" customWidth="1"/>
    <col min="7437" max="7437" width="15.85546875" style="118" customWidth="1"/>
    <col min="7438" max="7438" width="7.5703125" style="118" customWidth="1"/>
    <col min="7439" max="7439" width="9.140625" style="118"/>
    <col min="7440" max="7442" width="9" style="118" hidden="1" customWidth="1"/>
    <col min="7443" max="7443" width="9.140625" style="118"/>
    <col min="7444" max="7444" width="45.85546875" style="118" customWidth="1"/>
    <col min="7445" max="7680" width="9.140625" style="118"/>
    <col min="7681" max="7681" width="4.140625" style="118" customWidth="1"/>
    <col min="7682" max="7682" width="9" style="118" hidden="1" customWidth="1"/>
    <col min="7683" max="7683" width="2.7109375" style="118" customWidth="1"/>
    <col min="7684" max="7684" width="39.140625" style="118" customWidth="1"/>
    <col min="7685" max="7685" width="16.42578125" style="118" customWidth="1"/>
    <col min="7686" max="7686" width="9" style="118" hidden="1" customWidth="1"/>
    <col min="7687" max="7687" width="9" style="118" customWidth="1"/>
    <col min="7688" max="7688" width="9.5703125" style="118" customWidth="1"/>
    <col min="7689" max="7689" width="16.28515625" style="118" customWidth="1"/>
    <col min="7690" max="7690" width="7.28515625" style="118" customWidth="1"/>
    <col min="7691" max="7691" width="9.85546875" style="118" customWidth="1"/>
    <col min="7692" max="7692" width="7.140625" style="118" customWidth="1"/>
    <col min="7693" max="7693" width="15.85546875" style="118" customWidth="1"/>
    <col min="7694" max="7694" width="7.5703125" style="118" customWidth="1"/>
    <col min="7695" max="7695" width="9.140625" style="118"/>
    <col min="7696" max="7698" width="9" style="118" hidden="1" customWidth="1"/>
    <col min="7699" max="7699" width="9.140625" style="118"/>
    <col min="7700" max="7700" width="45.85546875" style="118" customWidth="1"/>
    <col min="7701" max="7936" width="9.140625" style="118"/>
    <col min="7937" max="7937" width="4.140625" style="118" customWidth="1"/>
    <col min="7938" max="7938" width="9" style="118" hidden="1" customWidth="1"/>
    <col min="7939" max="7939" width="2.7109375" style="118" customWidth="1"/>
    <col min="7940" max="7940" width="39.140625" style="118" customWidth="1"/>
    <col min="7941" max="7941" width="16.42578125" style="118" customWidth="1"/>
    <col min="7942" max="7942" width="9" style="118" hidden="1" customWidth="1"/>
    <col min="7943" max="7943" width="9" style="118" customWidth="1"/>
    <col min="7944" max="7944" width="9.5703125" style="118" customWidth="1"/>
    <col min="7945" max="7945" width="16.28515625" style="118" customWidth="1"/>
    <col min="7946" max="7946" width="7.28515625" style="118" customWidth="1"/>
    <col min="7947" max="7947" width="9.85546875" style="118" customWidth="1"/>
    <col min="7948" max="7948" width="7.140625" style="118" customWidth="1"/>
    <col min="7949" max="7949" width="15.85546875" style="118" customWidth="1"/>
    <col min="7950" max="7950" width="7.5703125" style="118" customWidth="1"/>
    <col min="7951" max="7951" width="9.140625" style="118"/>
    <col min="7952" max="7954" width="9" style="118" hidden="1" customWidth="1"/>
    <col min="7955" max="7955" width="9.140625" style="118"/>
    <col min="7956" max="7956" width="45.85546875" style="118" customWidth="1"/>
    <col min="7957" max="8192" width="9.140625" style="118"/>
    <col min="8193" max="8193" width="4.140625" style="118" customWidth="1"/>
    <col min="8194" max="8194" width="9" style="118" hidden="1" customWidth="1"/>
    <col min="8195" max="8195" width="2.7109375" style="118" customWidth="1"/>
    <col min="8196" max="8196" width="39.140625" style="118" customWidth="1"/>
    <col min="8197" max="8197" width="16.42578125" style="118" customWidth="1"/>
    <col min="8198" max="8198" width="9" style="118" hidden="1" customWidth="1"/>
    <col min="8199" max="8199" width="9" style="118" customWidth="1"/>
    <col min="8200" max="8200" width="9.5703125" style="118" customWidth="1"/>
    <col min="8201" max="8201" width="16.28515625" style="118" customWidth="1"/>
    <col min="8202" max="8202" width="7.28515625" style="118" customWidth="1"/>
    <col min="8203" max="8203" width="9.85546875" style="118" customWidth="1"/>
    <col min="8204" max="8204" width="7.140625" style="118" customWidth="1"/>
    <col min="8205" max="8205" width="15.85546875" style="118" customWidth="1"/>
    <col min="8206" max="8206" width="7.5703125" style="118" customWidth="1"/>
    <col min="8207" max="8207" width="9.140625" style="118"/>
    <col min="8208" max="8210" width="9" style="118" hidden="1" customWidth="1"/>
    <col min="8211" max="8211" width="9.140625" style="118"/>
    <col min="8212" max="8212" width="45.85546875" style="118" customWidth="1"/>
    <col min="8213" max="8448" width="9.140625" style="118"/>
    <col min="8449" max="8449" width="4.140625" style="118" customWidth="1"/>
    <col min="8450" max="8450" width="9" style="118" hidden="1" customWidth="1"/>
    <col min="8451" max="8451" width="2.7109375" style="118" customWidth="1"/>
    <col min="8452" max="8452" width="39.140625" style="118" customWidth="1"/>
    <col min="8453" max="8453" width="16.42578125" style="118" customWidth="1"/>
    <col min="8454" max="8454" width="9" style="118" hidden="1" customWidth="1"/>
    <col min="8455" max="8455" width="9" style="118" customWidth="1"/>
    <col min="8456" max="8456" width="9.5703125" style="118" customWidth="1"/>
    <col min="8457" max="8457" width="16.28515625" style="118" customWidth="1"/>
    <col min="8458" max="8458" width="7.28515625" style="118" customWidth="1"/>
    <col min="8459" max="8459" width="9.85546875" style="118" customWidth="1"/>
    <col min="8460" max="8460" width="7.140625" style="118" customWidth="1"/>
    <col min="8461" max="8461" width="15.85546875" style="118" customWidth="1"/>
    <col min="8462" max="8462" width="7.5703125" style="118" customWidth="1"/>
    <col min="8463" max="8463" width="9.140625" style="118"/>
    <col min="8464" max="8466" width="9" style="118" hidden="1" customWidth="1"/>
    <col min="8467" max="8467" width="9.140625" style="118"/>
    <col min="8468" max="8468" width="45.85546875" style="118" customWidth="1"/>
    <col min="8469" max="8704" width="9.140625" style="118"/>
    <col min="8705" max="8705" width="4.140625" style="118" customWidth="1"/>
    <col min="8706" max="8706" width="9" style="118" hidden="1" customWidth="1"/>
    <col min="8707" max="8707" width="2.7109375" style="118" customWidth="1"/>
    <col min="8708" max="8708" width="39.140625" style="118" customWidth="1"/>
    <col min="8709" max="8709" width="16.42578125" style="118" customWidth="1"/>
    <col min="8710" max="8710" width="9" style="118" hidden="1" customWidth="1"/>
    <col min="8711" max="8711" width="9" style="118" customWidth="1"/>
    <col min="8712" max="8712" width="9.5703125" style="118" customWidth="1"/>
    <col min="8713" max="8713" width="16.28515625" style="118" customWidth="1"/>
    <col min="8714" max="8714" width="7.28515625" style="118" customWidth="1"/>
    <col min="8715" max="8715" width="9.85546875" style="118" customWidth="1"/>
    <col min="8716" max="8716" width="7.140625" style="118" customWidth="1"/>
    <col min="8717" max="8717" width="15.85546875" style="118" customWidth="1"/>
    <col min="8718" max="8718" width="7.5703125" style="118" customWidth="1"/>
    <col min="8719" max="8719" width="9.140625" style="118"/>
    <col min="8720" max="8722" width="9" style="118" hidden="1" customWidth="1"/>
    <col min="8723" max="8723" width="9.140625" style="118"/>
    <col min="8724" max="8724" width="45.85546875" style="118" customWidth="1"/>
    <col min="8725" max="8960" width="9.140625" style="118"/>
    <col min="8961" max="8961" width="4.140625" style="118" customWidth="1"/>
    <col min="8962" max="8962" width="9" style="118" hidden="1" customWidth="1"/>
    <col min="8963" max="8963" width="2.7109375" style="118" customWidth="1"/>
    <col min="8964" max="8964" width="39.140625" style="118" customWidth="1"/>
    <col min="8965" max="8965" width="16.42578125" style="118" customWidth="1"/>
    <col min="8966" max="8966" width="9" style="118" hidden="1" customWidth="1"/>
    <col min="8967" max="8967" width="9" style="118" customWidth="1"/>
    <col min="8968" max="8968" width="9.5703125" style="118" customWidth="1"/>
    <col min="8969" max="8969" width="16.28515625" style="118" customWidth="1"/>
    <col min="8970" max="8970" width="7.28515625" style="118" customWidth="1"/>
    <col min="8971" max="8971" width="9.85546875" style="118" customWidth="1"/>
    <col min="8972" max="8972" width="7.140625" style="118" customWidth="1"/>
    <col min="8973" max="8973" width="15.85546875" style="118" customWidth="1"/>
    <col min="8974" max="8974" width="7.5703125" style="118" customWidth="1"/>
    <col min="8975" max="8975" width="9.140625" style="118"/>
    <col min="8976" max="8978" width="9" style="118" hidden="1" customWidth="1"/>
    <col min="8979" max="8979" width="9.140625" style="118"/>
    <col min="8980" max="8980" width="45.85546875" style="118" customWidth="1"/>
    <col min="8981" max="9216" width="9.140625" style="118"/>
    <col min="9217" max="9217" width="4.140625" style="118" customWidth="1"/>
    <col min="9218" max="9218" width="9" style="118" hidden="1" customWidth="1"/>
    <col min="9219" max="9219" width="2.7109375" style="118" customWidth="1"/>
    <col min="9220" max="9220" width="39.140625" style="118" customWidth="1"/>
    <col min="9221" max="9221" width="16.42578125" style="118" customWidth="1"/>
    <col min="9222" max="9222" width="9" style="118" hidden="1" customWidth="1"/>
    <col min="9223" max="9223" width="9" style="118" customWidth="1"/>
    <col min="9224" max="9224" width="9.5703125" style="118" customWidth="1"/>
    <col min="9225" max="9225" width="16.28515625" style="118" customWidth="1"/>
    <col min="9226" max="9226" width="7.28515625" style="118" customWidth="1"/>
    <col min="9227" max="9227" width="9.85546875" style="118" customWidth="1"/>
    <col min="9228" max="9228" width="7.140625" style="118" customWidth="1"/>
    <col min="9229" max="9229" width="15.85546875" style="118" customWidth="1"/>
    <col min="9230" max="9230" width="7.5703125" style="118" customWidth="1"/>
    <col min="9231" max="9231" width="9.140625" style="118"/>
    <col min="9232" max="9234" width="9" style="118" hidden="1" customWidth="1"/>
    <col min="9235" max="9235" width="9.140625" style="118"/>
    <col min="9236" max="9236" width="45.85546875" style="118" customWidth="1"/>
    <col min="9237" max="9472" width="9.140625" style="118"/>
    <col min="9473" max="9473" width="4.140625" style="118" customWidth="1"/>
    <col min="9474" max="9474" width="9" style="118" hidden="1" customWidth="1"/>
    <col min="9475" max="9475" width="2.7109375" style="118" customWidth="1"/>
    <col min="9476" max="9476" width="39.140625" style="118" customWidth="1"/>
    <col min="9477" max="9477" width="16.42578125" style="118" customWidth="1"/>
    <col min="9478" max="9478" width="9" style="118" hidden="1" customWidth="1"/>
    <col min="9479" max="9479" width="9" style="118" customWidth="1"/>
    <col min="9480" max="9480" width="9.5703125" style="118" customWidth="1"/>
    <col min="9481" max="9481" width="16.28515625" style="118" customWidth="1"/>
    <col min="9482" max="9482" width="7.28515625" style="118" customWidth="1"/>
    <col min="9483" max="9483" width="9.85546875" style="118" customWidth="1"/>
    <col min="9484" max="9484" width="7.140625" style="118" customWidth="1"/>
    <col min="9485" max="9485" width="15.85546875" style="118" customWidth="1"/>
    <col min="9486" max="9486" width="7.5703125" style="118" customWidth="1"/>
    <col min="9487" max="9487" width="9.140625" style="118"/>
    <col min="9488" max="9490" width="9" style="118" hidden="1" customWidth="1"/>
    <col min="9491" max="9491" width="9.140625" style="118"/>
    <col min="9492" max="9492" width="45.85546875" style="118" customWidth="1"/>
    <col min="9493" max="9728" width="9.140625" style="118"/>
    <col min="9729" max="9729" width="4.140625" style="118" customWidth="1"/>
    <col min="9730" max="9730" width="9" style="118" hidden="1" customWidth="1"/>
    <col min="9731" max="9731" width="2.7109375" style="118" customWidth="1"/>
    <col min="9732" max="9732" width="39.140625" style="118" customWidth="1"/>
    <col min="9733" max="9733" width="16.42578125" style="118" customWidth="1"/>
    <col min="9734" max="9734" width="9" style="118" hidden="1" customWidth="1"/>
    <col min="9735" max="9735" width="9" style="118" customWidth="1"/>
    <col min="9736" max="9736" width="9.5703125" style="118" customWidth="1"/>
    <col min="9737" max="9737" width="16.28515625" style="118" customWidth="1"/>
    <col min="9738" max="9738" width="7.28515625" style="118" customWidth="1"/>
    <col min="9739" max="9739" width="9.85546875" style="118" customWidth="1"/>
    <col min="9740" max="9740" width="7.140625" style="118" customWidth="1"/>
    <col min="9741" max="9741" width="15.85546875" style="118" customWidth="1"/>
    <col min="9742" max="9742" width="7.5703125" style="118" customWidth="1"/>
    <col min="9743" max="9743" width="9.140625" style="118"/>
    <col min="9744" max="9746" width="9" style="118" hidden="1" customWidth="1"/>
    <col min="9747" max="9747" width="9.140625" style="118"/>
    <col min="9748" max="9748" width="45.85546875" style="118" customWidth="1"/>
    <col min="9749" max="9984" width="9.140625" style="118"/>
    <col min="9985" max="9985" width="4.140625" style="118" customWidth="1"/>
    <col min="9986" max="9986" width="9" style="118" hidden="1" customWidth="1"/>
    <col min="9987" max="9987" width="2.7109375" style="118" customWidth="1"/>
    <col min="9988" max="9988" width="39.140625" style="118" customWidth="1"/>
    <col min="9989" max="9989" width="16.42578125" style="118" customWidth="1"/>
    <col min="9990" max="9990" width="9" style="118" hidden="1" customWidth="1"/>
    <col min="9991" max="9991" width="9" style="118" customWidth="1"/>
    <col min="9992" max="9992" width="9.5703125" style="118" customWidth="1"/>
    <col min="9993" max="9993" width="16.28515625" style="118" customWidth="1"/>
    <col min="9994" max="9994" width="7.28515625" style="118" customWidth="1"/>
    <col min="9995" max="9995" width="9.85546875" style="118" customWidth="1"/>
    <col min="9996" max="9996" width="7.140625" style="118" customWidth="1"/>
    <col min="9997" max="9997" width="15.85546875" style="118" customWidth="1"/>
    <col min="9998" max="9998" width="7.5703125" style="118" customWidth="1"/>
    <col min="9999" max="9999" width="9.140625" style="118"/>
    <col min="10000" max="10002" width="9" style="118" hidden="1" customWidth="1"/>
    <col min="10003" max="10003" width="9.140625" style="118"/>
    <col min="10004" max="10004" width="45.85546875" style="118" customWidth="1"/>
    <col min="10005" max="10240" width="9.140625" style="118"/>
    <col min="10241" max="10241" width="4.140625" style="118" customWidth="1"/>
    <col min="10242" max="10242" width="9" style="118" hidden="1" customWidth="1"/>
    <col min="10243" max="10243" width="2.7109375" style="118" customWidth="1"/>
    <col min="10244" max="10244" width="39.140625" style="118" customWidth="1"/>
    <col min="10245" max="10245" width="16.42578125" style="118" customWidth="1"/>
    <col min="10246" max="10246" width="9" style="118" hidden="1" customWidth="1"/>
    <col min="10247" max="10247" width="9" style="118" customWidth="1"/>
    <col min="10248" max="10248" width="9.5703125" style="118" customWidth="1"/>
    <col min="10249" max="10249" width="16.28515625" style="118" customWidth="1"/>
    <col min="10250" max="10250" width="7.28515625" style="118" customWidth="1"/>
    <col min="10251" max="10251" width="9.85546875" style="118" customWidth="1"/>
    <col min="10252" max="10252" width="7.140625" style="118" customWidth="1"/>
    <col min="10253" max="10253" width="15.85546875" style="118" customWidth="1"/>
    <col min="10254" max="10254" width="7.5703125" style="118" customWidth="1"/>
    <col min="10255" max="10255" width="9.140625" style="118"/>
    <col min="10256" max="10258" width="9" style="118" hidden="1" customWidth="1"/>
    <col min="10259" max="10259" width="9.140625" style="118"/>
    <col min="10260" max="10260" width="45.85546875" style="118" customWidth="1"/>
    <col min="10261" max="10496" width="9.140625" style="118"/>
    <col min="10497" max="10497" width="4.140625" style="118" customWidth="1"/>
    <col min="10498" max="10498" width="9" style="118" hidden="1" customWidth="1"/>
    <col min="10499" max="10499" width="2.7109375" style="118" customWidth="1"/>
    <col min="10500" max="10500" width="39.140625" style="118" customWidth="1"/>
    <col min="10501" max="10501" width="16.42578125" style="118" customWidth="1"/>
    <col min="10502" max="10502" width="9" style="118" hidden="1" customWidth="1"/>
    <col min="10503" max="10503" width="9" style="118" customWidth="1"/>
    <col min="10504" max="10504" width="9.5703125" style="118" customWidth="1"/>
    <col min="10505" max="10505" width="16.28515625" style="118" customWidth="1"/>
    <col min="10506" max="10506" width="7.28515625" style="118" customWidth="1"/>
    <col min="10507" max="10507" width="9.85546875" style="118" customWidth="1"/>
    <col min="10508" max="10508" width="7.140625" style="118" customWidth="1"/>
    <col min="10509" max="10509" width="15.85546875" style="118" customWidth="1"/>
    <col min="10510" max="10510" width="7.5703125" style="118" customWidth="1"/>
    <col min="10511" max="10511" width="9.140625" style="118"/>
    <col min="10512" max="10514" width="9" style="118" hidden="1" customWidth="1"/>
    <col min="10515" max="10515" width="9.140625" style="118"/>
    <col min="10516" max="10516" width="45.85546875" style="118" customWidth="1"/>
    <col min="10517" max="10752" width="9.140625" style="118"/>
    <col min="10753" max="10753" width="4.140625" style="118" customWidth="1"/>
    <col min="10754" max="10754" width="9" style="118" hidden="1" customWidth="1"/>
    <col min="10755" max="10755" width="2.7109375" style="118" customWidth="1"/>
    <col min="10756" max="10756" width="39.140625" style="118" customWidth="1"/>
    <col min="10757" max="10757" width="16.42578125" style="118" customWidth="1"/>
    <col min="10758" max="10758" width="9" style="118" hidden="1" customWidth="1"/>
    <col min="10759" max="10759" width="9" style="118" customWidth="1"/>
    <col min="10760" max="10760" width="9.5703125" style="118" customWidth="1"/>
    <col min="10761" max="10761" width="16.28515625" style="118" customWidth="1"/>
    <col min="10762" max="10762" width="7.28515625" style="118" customWidth="1"/>
    <col min="10763" max="10763" width="9.85546875" style="118" customWidth="1"/>
    <col min="10764" max="10764" width="7.140625" style="118" customWidth="1"/>
    <col min="10765" max="10765" width="15.85546875" style="118" customWidth="1"/>
    <col min="10766" max="10766" width="7.5703125" style="118" customWidth="1"/>
    <col min="10767" max="10767" width="9.140625" style="118"/>
    <col min="10768" max="10770" width="9" style="118" hidden="1" customWidth="1"/>
    <col min="10771" max="10771" width="9.140625" style="118"/>
    <col min="10772" max="10772" width="45.85546875" style="118" customWidth="1"/>
    <col min="10773" max="11008" width="9.140625" style="118"/>
    <col min="11009" max="11009" width="4.140625" style="118" customWidth="1"/>
    <col min="11010" max="11010" width="9" style="118" hidden="1" customWidth="1"/>
    <col min="11011" max="11011" width="2.7109375" style="118" customWidth="1"/>
    <col min="11012" max="11012" width="39.140625" style="118" customWidth="1"/>
    <col min="11013" max="11013" width="16.42578125" style="118" customWidth="1"/>
    <col min="11014" max="11014" width="9" style="118" hidden="1" customWidth="1"/>
    <col min="11015" max="11015" width="9" style="118" customWidth="1"/>
    <col min="11016" max="11016" width="9.5703125" style="118" customWidth="1"/>
    <col min="11017" max="11017" width="16.28515625" style="118" customWidth="1"/>
    <col min="11018" max="11018" width="7.28515625" style="118" customWidth="1"/>
    <col min="11019" max="11019" width="9.85546875" style="118" customWidth="1"/>
    <col min="11020" max="11020" width="7.140625" style="118" customWidth="1"/>
    <col min="11021" max="11021" width="15.85546875" style="118" customWidth="1"/>
    <col min="11022" max="11022" width="7.5703125" style="118" customWidth="1"/>
    <col min="11023" max="11023" width="9.140625" style="118"/>
    <col min="11024" max="11026" width="9" style="118" hidden="1" customWidth="1"/>
    <col min="11027" max="11027" width="9.140625" style="118"/>
    <col min="11028" max="11028" width="45.85546875" style="118" customWidth="1"/>
    <col min="11029" max="11264" width="9.140625" style="118"/>
    <col min="11265" max="11265" width="4.140625" style="118" customWidth="1"/>
    <col min="11266" max="11266" width="9" style="118" hidden="1" customWidth="1"/>
    <col min="11267" max="11267" width="2.7109375" style="118" customWidth="1"/>
    <col min="11268" max="11268" width="39.140625" style="118" customWidth="1"/>
    <col min="11269" max="11269" width="16.42578125" style="118" customWidth="1"/>
    <col min="11270" max="11270" width="9" style="118" hidden="1" customWidth="1"/>
    <col min="11271" max="11271" width="9" style="118" customWidth="1"/>
    <col min="11272" max="11272" width="9.5703125" style="118" customWidth="1"/>
    <col min="11273" max="11273" width="16.28515625" style="118" customWidth="1"/>
    <col min="11274" max="11274" width="7.28515625" style="118" customWidth="1"/>
    <col min="11275" max="11275" width="9.85546875" style="118" customWidth="1"/>
    <col min="11276" max="11276" width="7.140625" style="118" customWidth="1"/>
    <col min="11277" max="11277" width="15.85546875" style="118" customWidth="1"/>
    <col min="11278" max="11278" width="7.5703125" style="118" customWidth="1"/>
    <col min="11279" max="11279" width="9.140625" style="118"/>
    <col min="11280" max="11282" width="9" style="118" hidden="1" customWidth="1"/>
    <col min="11283" max="11283" width="9.140625" style="118"/>
    <col min="11284" max="11284" width="45.85546875" style="118" customWidth="1"/>
    <col min="11285" max="11520" width="9.140625" style="118"/>
    <col min="11521" max="11521" width="4.140625" style="118" customWidth="1"/>
    <col min="11522" max="11522" width="9" style="118" hidden="1" customWidth="1"/>
    <col min="11523" max="11523" width="2.7109375" style="118" customWidth="1"/>
    <col min="11524" max="11524" width="39.140625" style="118" customWidth="1"/>
    <col min="11525" max="11525" width="16.42578125" style="118" customWidth="1"/>
    <col min="11526" max="11526" width="9" style="118" hidden="1" customWidth="1"/>
    <col min="11527" max="11527" width="9" style="118" customWidth="1"/>
    <col min="11528" max="11528" width="9.5703125" style="118" customWidth="1"/>
    <col min="11529" max="11529" width="16.28515625" style="118" customWidth="1"/>
    <col min="11530" max="11530" width="7.28515625" style="118" customWidth="1"/>
    <col min="11531" max="11531" width="9.85546875" style="118" customWidth="1"/>
    <col min="11532" max="11532" width="7.140625" style="118" customWidth="1"/>
    <col min="11533" max="11533" width="15.85546875" style="118" customWidth="1"/>
    <col min="11534" max="11534" width="7.5703125" style="118" customWidth="1"/>
    <col min="11535" max="11535" width="9.140625" style="118"/>
    <col min="11536" max="11538" width="9" style="118" hidden="1" customWidth="1"/>
    <col min="11539" max="11539" width="9.140625" style="118"/>
    <col min="11540" max="11540" width="45.85546875" style="118" customWidth="1"/>
    <col min="11541" max="11776" width="9.140625" style="118"/>
    <col min="11777" max="11777" width="4.140625" style="118" customWidth="1"/>
    <col min="11778" max="11778" width="9" style="118" hidden="1" customWidth="1"/>
    <col min="11779" max="11779" width="2.7109375" style="118" customWidth="1"/>
    <col min="11780" max="11780" width="39.140625" style="118" customWidth="1"/>
    <col min="11781" max="11781" width="16.42578125" style="118" customWidth="1"/>
    <col min="11782" max="11782" width="9" style="118" hidden="1" customWidth="1"/>
    <col min="11783" max="11783" width="9" style="118" customWidth="1"/>
    <col min="11784" max="11784" width="9.5703125" style="118" customWidth="1"/>
    <col min="11785" max="11785" width="16.28515625" style="118" customWidth="1"/>
    <col min="11786" max="11786" width="7.28515625" style="118" customWidth="1"/>
    <col min="11787" max="11787" width="9.85546875" style="118" customWidth="1"/>
    <col min="11788" max="11788" width="7.140625" style="118" customWidth="1"/>
    <col min="11789" max="11789" width="15.85546875" style="118" customWidth="1"/>
    <col min="11790" max="11790" width="7.5703125" style="118" customWidth="1"/>
    <col min="11791" max="11791" width="9.140625" style="118"/>
    <col min="11792" max="11794" width="9" style="118" hidden="1" customWidth="1"/>
    <col min="11795" max="11795" width="9.140625" style="118"/>
    <col min="11796" max="11796" width="45.85546875" style="118" customWidth="1"/>
    <col min="11797" max="12032" width="9.140625" style="118"/>
    <col min="12033" max="12033" width="4.140625" style="118" customWidth="1"/>
    <col min="12034" max="12034" width="9" style="118" hidden="1" customWidth="1"/>
    <col min="12035" max="12035" width="2.7109375" style="118" customWidth="1"/>
    <col min="12036" max="12036" width="39.140625" style="118" customWidth="1"/>
    <col min="12037" max="12037" width="16.42578125" style="118" customWidth="1"/>
    <col min="12038" max="12038" width="9" style="118" hidden="1" customWidth="1"/>
    <col min="12039" max="12039" width="9" style="118" customWidth="1"/>
    <col min="12040" max="12040" width="9.5703125" style="118" customWidth="1"/>
    <col min="12041" max="12041" width="16.28515625" style="118" customWidth="1"/>
    <col min="12042" max="12042" width="7.28515625" style="118" customWidth="1"/>
    <col min="12043" max="12043" width="9.85546875" style="118" customWidth="1"/>
    <col min="12044" max="12044" width="7.140625" style="118" customWidth="1"/>
    <col min="12045" max="12045" width="15.85546875" style="118" customWidth="1"/>
    <col min="12046" max="12046" width="7.5703125" style="118" customWidth="1"/>
    <col min="12047" max="12047" width="9.140625" style="118"/>
    <col min="12048" max="12050" width="9" style="118" hidden="1" customWidth="1"/>
    <col min="12051" max="12051" width="9.140625" style="118"/>
    <col min="12052" max="12052" width="45.85546875" style="118" customWidth="1"/>
    <col min="12053" max="12288" width="9.140625" style="118"/>
    <col min="12289" max="12289" width="4.140625" style="118" customWidth="1"/>
    <col min="12290" max="12290" width="9" style="118" hidden="1" customWidth="1"/>
    <col min="12291" max="12291" width="2.7109375" style="118" customWidth="1"/>
    <col min="12292" max="12292" width="39.140625" style="118" customWidth="1"/>
    <col min="12293" max="12293" width="16.42578125" style="118" customWidth="1"/>
    <col min="12294" max="12294" width="9" style="118" hidden="1" customWidth="1"/>
    <col min="12295" max="12295" width="9" style="118" customWidth="1"/>
    <col min="12296" max="12296" width="9.5703125" style="118" customWidth="1"/>
    <col min="12297" max="12297" width="16.28515625" style="118" customWidth="1"/>
    <col min="12298" max="12298" width="7.28515625" style="118" customWidth="1"/>
    <col min="12299" max="12299" width="9.85546875" style="118" customWidth="1"/>
    <col min="12300" max="12300" width="7.140625" style="118" customWidth="1"/>
    <col min="12301" max="12301" width="15.85546875" style="118" customWidth="1"/>
    <col min="12302" max="12302" width="7.5703125" style="118" customWidth="1"/>
    <col min="12303" max="12303" width="9.140625" style="118"/>
    <col min="12304" max="12306" width="9" style="118" hidden="1" customWidth="1"/>
    <col min="12307" max="12307" width="9.140625" style="118"/>
    <col min="12308" max="12308" width="45.85546875" style="118" customWidth="1"/>
    <col min="12309" max="12544" width="9.140625" style="118"/>
    <col min="12545" max="12545" width="4.140625" style="118" customWidth="1"/>
    <col min="12546" max="12546" width="9" style="118" hidden="1" customWidth="1"/>
    <col min="12547" max="12547" width="2.7109375" style="118" customWidth="1"/>
    <col min="12548" max="12548" width="39.140625" style="118" customWidth="1"/>
    <col min="12549" max="12549" width="16.42578125" style="118" customWidth="1"/>
    <col min="12550" max="12550" width="9" style="118" hidden="1" customWidth="1"/>
    <col min="12551" max="12551" width="9" style="118" customWidth="1"/>
    <col min="12552" max="12552" width="9.5703125" style="118" customWidth="1"/>
    <col min="12553" max="12553" width="16.28515625" style="118" customWidth="1"/>
    <col min="12554" max="12554" width="7.28515625" style="118" customWidth="1"/>
    <col min="12555" max="12555" width="9.85546875" style="118" customWidth="1"/>
    <col min="12556" max="12556" width="7.140625" style="118" customWidth="1"/>
    <col min="12557" max="12557" width="15.85546875" style="118" customWidth="1"/>
    <col min="12558" max="12558" width="7.5703125" style="118" customWidth="1"/>
    <col min="12559" max="12559" width="9.140625" style="118"/>
    <col min="12560" max="12562" width="9" style="118" hidden="1" customWidth="1"/>
    <col min="12563" max="12563" width="9.140625" style="118"/>
    <col min="12564" max="12564" width="45.85546875" style="118" customWidth="1"/>
    <col min="12565" max="12800" width="9.140625" style="118"/>
    <col min="12801" max="12801" width="4.140625" style="118" customWidth="1"/>
    <col min="12802" max="12802" width="9" style="118" hidden="1" customWidth="1"/>
    <col min="12803" max="12803" width="2.7109375" style="118" customWidth="1"/>
    <col min="12804" max="12804" width="39.140625" style="118" customWidth="1"/>
    <col min="12805" max="12805" width="16.42578125" style="118" customWidth="1"/>
    <col min="12806" max="12806" width="9" style="118" hidden="1" customWidth="1"/>
    <col min="12807" max="12807" width="9" style="118" customWidth="1"/>
    <col min="12808" max="12808" width="9.5703125" style="118" customWidth="1"/>
    <col min="12809" max="12809" width="16.28515625" style="118" customWidth="1"/>
    <col min="12810" max="12810" width="7.28515625" style="118" customWidth="1"/>
    <col min="12811" max="12811" width="9.85546875" style="118" customWidth="1"/>
    <col min="12812" max="12812" width="7.140625" style="118" customWidth="1"/>
    <col min="12813" max="12813" width="15.85546875" style="118" customWidth="1"/>
    <col min="12814" max="12814" width="7.5703125" style="118" customWidth="1"/>
    <col min="12815" max="12815" width="9.140625" style="118"/>
    <col min="12816" max="12818" width="9" style="118" hidden="1" customWidth="1"/>
    <col min="12819" max="12819" width="9.140625" style="118"/>
    <col min="12820" max="12820" width="45.85546875" style="118" customWidth="1"/>
    <col min="12821" max="13056" width="9.140625" style="118"/>
    <col min="13057" max="13057" width="4.140625" style="118" customWidth="1"/>
    <col min="13058" max="13058" width="9" style="118" hidden="1" customWidth="1"/>
    <col min="13059" max="13059" width="2.7109375" style="118" customWidth="1"/>
    <col min="13060" max="13060" width="39.140625" style="118" customWidth="1"/>
    <col min="13061" max="13061" width="16.42578125" style="118" customWidth="1"/>
    <col min="13062" max="13062" width="9" style="118" hidden="1" customWidth="1"/>
    <col min="13063" max="13063" width="9" style="118" customWidth="1"/>
    <col min="13064" max="13064" width="9.5703125" style="118" customWidth="1"/>
    <col min="13065" max="13065" width="16.28515625" style="118" customWidth="1"/>
    <col min="13066" max="13066" width="7.28515625" style="118" customWidth="1"/>
    <col min="13067" max="13067" width="9.85546875" style="118" customWidth="1"/>
    <col min="13068" max="13068" width="7.140625" style="118" customWidth="1"/>
    <col min="13069" max="13069" width="15.85546875" style="118" customWidth="1"/>
    <col min="13070" max="13070" width="7.5703125" style="118" customWidth="1"/>
    <col min="13071" max="13071" width="9.140625" style="118"/>
    <col min="13072" max="13074" width="9" style="118" hidden="1" customWidth="1"/>
    <col min="13075" max="13075" width="9.140625" style="118"/>
    <col min="13076" max="13076" width="45.85546875" style="118" customWidth="1"/>
    <col min="13077" max="13312" width="9.140625" style="118"/>
    <col min="13313" max="13313" width="4.140625" style="118" customWidth="1"/>
    <col min="13314" max="13314" width="9" style="118" hidden="1" customWidth="1"/>
    <col min="13315" max="13315" width="2.7109375" style="118" customWidth="1"/>
    <col min="13316" max="13316" width="39.140625" style="118" customWidth="1"/>
    <col min="13317" max="13317" width="16.42578125" style="118" customWidth="1"/>
    <col min="13318" max="13318" width="9" style="118" hidden="1" customWidth="1"/>
    <col min="13319" max="13319" width="9" style="118" customWidth="1"/>
    <col min="13320" max="13320" width="9.5703125" style="118" customWidth="1"/>
    <col min="13321" max="13321" width="16.28515625" style="118" customWidth="1"/>
    <col min="13322" max="13322" width="7.28515625" style="118" customWidth="1"/>
    <col min="13323" max="13323" width="9.85546875" style="118" customWidth="1"/>
    <col min="13324" max="13324" width="7.140625" style="118" customWidth="1"/>
    <col min="13325" max="13325" width="15.85546875" style="118" customWidth="1"/>
    <col min="13326" max="13326" width="7.5703125" style="118" customWidth="1"/>
    <col min="13327" max="13327" width="9.140625" style="118"/>
    <col min="13328" max="13330" width="9" style="118" hidden="1" customWidth="1"/>
    <col min="13331" max="13331" width="9.140625" style="118"/>
    <col min="13332" max="13332" width="45.85546875" style="118" customWidth="1"/>
    <col min="13333" max="13568" width="9.140625" style="118"/>
    <col min="13569" max="13569" width="4.140625" style="118" customWidth="1"/>
    <col min="13570" max="13570" width="9" style="118" hidden="1" customWidth="1"/>
    <col min="13571" max="13571" width="2.7109375" style="118" customWidth="1"/>
    <col min="13572" max="13572" width="39.140625" style="118" customWidth="1"/>
    <col min="13573" max="13573" width="16.42578125" style="118" customWidth="1"/>
    <col min="13574" max="13574" width="9" style="118" hidden="1" customWidth="1"/>
    <col min="13575" max="13575" width="9" style="118" customWidth="1"/>
    <col min="13576" max="13576" width="9.5703125" style="118" customWidth="1"/>
    <col min="13577" max="13577" width="16.28515625" style="118" customWidth="1"/>
    <col min="13578" max="13578" width="7.28515625" style="118" customWidth="1"/>
    <col min="13579" max="13579" width="9.85546875" style="118" customWidth="1"/>
    <col min="13580" max="13580" width="7.140625" style="118" customWidth="1"/>
    <col min="13581" max="13581" width="15.85546875" style="118" customWidth="1"/>
    <col min="13582" max="13582" width="7.5703125" style="118" customWidth="1"/>
    <col min="13583" max="13583" width="9.140625" style="118"/>
    <col min="13584" max="13586" width="9" style="118" hidden="1" customWidth="1"/>
    <col min="13587" max="13587" width="9.140625" style="118"/>
    <col min="13588" max="13588" width="45.85546875" style="118" customWidth="1"/>
    <col min="13589" max="13824" width="9.140625" style="118"/>
    <col min="13825" max="13825" width="4.140625" style="118" customWidth="1"/>
    <col min="13826" max="13826" width="9" style="118" hidden="1" customWidth="1"/>
    <col min="13827" max="13827" width="2.7109375" style="118" customWidth="1"/>
    <col min="13828" max="13828" width="39.140625" style="118" customWidth="1"/>
    <col min="13829" max="13829" width="16.42578125" style="118" customWidth="1"/>
    <col min="13830" max="13830" width="9" style="118" hidden="1" customWidth="1"/>
    <col min="13831" max="13831" width="9" style="118" customWidth="1"/>
    <col min="13832" max="13832" width="9.5703125" style="118" customWidth="1"/>
    <col min="13833" max="13833" width="16.28515625" style="118" customWidth="1"/>
    <col min="13834" max="13834" width="7.28515625" style="118" customWidth="1"/>
    <col min="13835" max="13835" width="9.85546875" style="118" customWidth="1"/>
    <col min="13836" max="13836" width="7.140625" style="118" customWidth="1"/>
    <col min="13837" max="13837" width="15.85546875" style="118" customWidth="1"/>
    <col min="13838" max="13838" width="7.5703125" style="118" customWidth="1"/>
    <col min="13839" max="13839" width="9.140625" style="118"/>
    <col min="13840" max="13842" width="9" style="118" hidden="1" customWidth="1"/>
    <col min="13843" max="13843" width="9.140625" style="118"/>
    <col min="13844" max="13844" width="45.85546875" style="118" customWidth="1"/>
    <col min="13845" max="14080" width="9.140625" style="118"/>
    <col min="14081" max="14081" width="4.140625" style="118" customWidth="1"/>
    <col min="14082" max="14082" width="9" style="118" hidden="1" customWidth="1"/>
    <col min="14083" max="14083" width="2.7109375" style="118" customWidth="1"/>
    <col min="14084" max="14084" width="39.140625" style="118" customWidth="1"/>
    <col min="14085" max="14085" width="16.42578125" style="118" customWidth="1"/>
    <col min="14086" max="14086" width="9" style="118" hidden="1" customWidth="1"/>
    <col min="14087" max="14087" width="9" style="118" customWidth="1"/>
    <col min="14088" max="14088" width="9.5703125" style="118" customWidth="1"/>
    <col min="14089" max="14089" width="16.28515625" style="118" customWidth="1"/>
    <col min="14090" max="14090" width="7.28515625" style="118" customWidth="1"/>
    <col min="14091" max="14091" width="9.85546875" style="118" customWidth="1"/>
    <col min="14092" max="14092" width="7.140625" style="118" customWidth="1"/>
    <col min="14093" max="14093" width="15.85546875" style="118" customWidth="1"/>
    <col min="14094" max="14094" width="7.5703125" style="118" customWidth="1"/>
    <col min="14095" max="14095" width="9.140625" style="118"/>
    <col min="14096" max="14098" width="9" style="118" hidden="1" customWidth="1"/>
    <col min="14099" max="14099" width="9.140625" style="118"/>
    <col min="14100" max="14100" width="45.85546875" style="118" customWidth="1"/>
    <col min="14101" max="14336" width="9.140625" style="118"/>
    <col min="14337" max="14337" width="4.140625" style="118" customWidth="1"/>
    <col min="14338" max="14338" width="9" style="118" hidden="1" customWidth="1"/>
    <col min="14339" max="14339" width="2.7109375" style="118" customWidth="1"/>
    <col min="14340" max="14340" width="39.140625" style="118" customWidth="1"/>
    <col min="14341" max="14341" width="16.42578125" style="118" customWidth="1"/>
    <col min="14342" max="14342" width="9" style="118" hidden="1" customWidth="1"/>
    <col min="14343" max="14343" width="9" style="118" customWidth="1"/>
    <col min="14344" max="14344" width="9.5703125" style="118" customWidth="1"/>
    <col min="14345" max="14345" width="16.28515625" style="118" customWidth="1"/>
    <col min="14346" max="14346" width="7.28515625" style="118" customWidth="1"/>
    <col min="14347" max="14347" width="9.85546875" style="118" customWidth="1"/>
    <col min="14348" max="14348" width="7.140625" style="118" customWidth="1"/>
    <col min="14349" max="14349" width="15.85546875" style="118" customWidth="1"/>
    <col min="14350" max="14350" width="7.5703125" style="118" customWidth="1"/>
    <col min="14351" max="14351" width="9.140625" style="118"/>
    <col min="14352" max="14354" width="9" style="118" hidden="1" customWidth="1"/>
    <col min="14355" max="14355" width="9.140625" style="118"/>
    <col min="14356" max="14356" width="45.85546875" style="118" customWidth="1"/>
    <col min="14357" max="14592" width="9.140625" style="118"/>
    <col min="14593" max="14593" width="4.140625" style="118" customWidth="1"/>
    <col min="14594" max="14594" width="9" style="118" hidden="1" customWidth="1"/>
    <col min="14595" max="14595" width="2.7109375" style="118" customWidth="1"/>
    <col min="14596" max="14596" width="39.140625" style="118" customWidth="1"/>
    <col min="14597" max="14597" width="16.42578125" style="118" customWidth="1"/>
    <col min="14598" max="14598" width="9" style="118" hidden="1" customWidth="1"/>
    <col min="14599" max="14599" width="9" style="118" customWidth="1"/>
    <col min="14600" max="14600" width="9.5703125" style="118" customWidth="1"/>
    <col min="14601" max="14601" width="16.28515625" style="118" customWidth="1"/>
    <col min="14602" max="14602" width="7.28515625" style="118" customWidth="1"/>
    <col min="14603" max="14603" width="9.85546875" style="118" customWidth="1"/>
    <col min="14604" max="14604" width="7.140625" style="118" customWidth="1"/>
    <col min="14605" max="14605" width="15.85546875" style="118" customWidth="1"/>
    <col min="14606" max="14606" width="7.5703125" style="118" customWidth="1"/>
    <col min="14607" max="14607" width="9.140625" style="118"/>
    <col min="14608" max="14610" width="9" style="118" hidden="1" customWidth="1"/>
    <col min="14611" max="14611" width="9.140625" style="118"/>
    <col min="14612" max="14612" width="45.85546875" style="118" customWidth="1"/>
    <col min="14613" max="14848" width="9.140625" style="118"/>
    <col min="14849" max="14849" width="4.140625" style="118" customWidth="1"/>
    <col min="14850" max="14850" width="9" style="118" hidden="1" customWidth="1"/>
    <col min="14851" max="14851" width="2.7109375" style="118" customWidth="1"/>
    <col min="14852" max="14852" width="39.140625" style="118" customWidth="1"/>
    <col min="14853" max="14853" width="16.42578125" style="118" customWidth="1"/>
    <col min="14854" max="14854" width="9" style="118" hidden="1" customWidth="1"/>
    <col min="14855" max="14855" width="9" style="118" customWidth="1"/>
    <col min="14856" max="14856" width="9.5703125" style="118" customWidth="1"/>
    <col min="14857" max="14857" width="16.28515625" style="118" customWidth="1"/>
    <col min="14858" max="14858" width="7.28515625" style="118" customWidth="1"/>
    <col min="14859" max="14859" width="9.85546875" style="118" customWidth="1"/>
    <col min="14860" max="14860" width="7.140625" style="118" customWidth="1"/>
    <col min="14861" max="14861" width="15.85546875" style="118" customWidth="1"/>
    <col min="14862" max="14862" width="7.5703125" style="118" customWidth="1"/>
    <col min="14863" max="14863" width="9.140625" style="118"/>
    <col min="14864" max="14866" width="9" style="118" hidden="1" customWidth="1"/>
    <col min="14867" max="14867" width="9.140625" style="118"/>
    <col min="14868" max="14868" width="45.85546875" style="118" customWidth="1"/>
    <col min="14869" max="15104" width="9.140625" style="118"/>
    <col min="15105" max="15105" width="4.140625" style="118" customWidth="1"/>
    <col min="15106" max="15106" width="9" style="118" hidden="1" customWidth="1"/>
    <col min="15107" max="15107" width="2.7109375" style="118" customWidth="1"/>
    <col min="15108" max="15108" width="39.140625" style="118" customWidth="1"/>
    <col min="15109" max="15109" width="16.42578125" style="118" customWidth="1"/>
    <col min="15110" max="15110" width="9" style="118" hidden="1" customWidth="1"/>
    <col min="15111" max="15111" width="9" style="118" customWidth="1"/>
    <col min="15112" max="15112" width="9.5703125" style="118" customWidth="1"/>
    <col min="15113" max="15113" width="16.28515625" style="118" customWidth="1"/>
    <col min="15114" max="15114" width="7.28515625" style="118" customWidth="1"/>
    <col min="15115" max="15115" width="9.85546875" style="118" customWidth="1"/>
    <col min="15116" max="15116" width="7.140625" style="118" customWidth="1"/>
    <col min="15117" max="15117" width="15.85546875" style="118" customWidth="1"/>
    <col min="15118" max="15118" width="7.5703125" style="118" customWidth="1"/>
    <col min="15119" max="15119" width="9.140625" style="118"/>
    <col min="15120" max="15122" width="9" style="118" hidden="1" customWidth="1"/>
    <col min="15123" max="15123" width="9.140625" style="118"/>
    <col min="15124" max="15124" width="45.85546875" style="118" customWidth="1"/>
    <col min="15125" max="15360" width="9.140625" style="118"/>
    <col min="15361" max="15361" width="4.140625" style="118" customWidth="1"/>
    <col min="15362" max="15362" width="9" style="118" hidden="1" customWidth="1"/>
    <col min="15363" max="15363" width="2.7109375" style="118" customWidth="1"/>
    <col min="15364" max="15364" width="39.140625" style="118" customWidth="1"/>
    <col min="15365" max="15365" width="16.42578125" style="118" customWidth="1"/>
    <col min="15366" max="15366" width="9" style="118" hidden="1" customWidth="1"/>
    <col min="15367" max="15367" width="9" style="118" customWidth="1"/>
    <col min="15368" max="15368" width="9.5703125" style="118" customWidth="1"/>
    <col min="15369" max="15369" width="16.28515625" style="118" customWidth="1"/>
    <col min="15370" max="15370" width="7.28515625" style="118" customWidth="1"/>
    <col min="15371" max="15371" width="9.85546875" style="118" customWidth="1"/>
    <col min="15372" max="15372" width="7.140625" style="118" customWidth="1"/>
    <col min="15373" max="15373" width="15.85546875" style="118" customWidth="1"/>
    <col min="15374" max="15374" width="7.5703125" style="118" customWidth="1"/>
    <col min="15375" max="15375" width="9.140625" style="118"/>
    <col min="15376" max="15378" width="9" style="118" hidden="1" customWidth="1"/>
    <col min="15379" max="15379" width="9.140625" style="118"/>
    <col min="15380" max="15380" width="45.85546875" style="118" customWidth="1"/>
    <col min="15381" max="15616" width="9.140625" style="118"/>
    <col min="15617" max="15617" width="4.140625" style="118" customWidth="1"/>
    <col min="15618" max="15618" width="9" style="118" hidden="1" customWidth="1"/>
    <col min="15619" max="15619" width="2.7109375" style="118" customWidth="1"/>
    <col min="15620" max="15620" width="39.140625" style="118" customWidth="1"/>
    <col min="15621" max="15621" width="16.42578125" style="118" customWidth="1"/>
    <col min="15622" max="15622" width="9" style="118" hidden="1" customWidth="1"/>
    <col min="15623" max="15623" width="9" style="118" customWidth="1"/>
    <col min="15624" max="15624" width="9.5703125" style="118" customWidth="1"/>
    <col min="15625" max="15625" width="16.28515625" style="118" customWidth="1"/>
    <col min="15626" max="15626" width="7.28515625" style="118" customWidth="1"/>
    <col min="15627" max="15627" width="9.85546875" style="118" customWidth="1"/>
    <col min="15628" max="15628" width="7.140625" style="118" customWidth="1"/>
    <col min="15629" max="15629" width="15.85546875" style="118" customWidth="1"/>
    <col min="15630" max="15630" width="7.5703125" style="118" customWidth="1"/>
    <col min="15631" max="15631" width="9.140625" style="118"/>
    <col min="15632" max="15634" width="9" style="118" hidden="1" customWidth="1"/>
    <col min="15635" max="15635" width="9.140625" style="118"/>
    <col min="15636" max="15636" width="45.85546875" style="118" customWidth="1"/>
    <col min="15637" max="15872" width="9.140625" style="118"/>
    <col min="15873" max="15873" width="4.140625" style="118" customWidth="1"/>
    <col min="15874" max="15874" width="9" style="118" hidden="1" customWidth="1"/>
    <col min="15875" max="15875" width="2.7109375" style="118" customWidth="1"/>
    <col min="15876" max="15876" width="39.140625" style="118" customWidth="1"/>
    <col min="15877" max="15877" width="16.42578125" style="118" customWidth="1"/>
    <col min="15878" max="15878" width="9" style="118" hidden="1" customWidth="1"/>
    <col min="15879" max="15879" width="9" style="118" customWidth="1"/>
    <col min="15880" max="15880" width="9.5703125" style="118" customWidth="1"/>
    <col min="15881" max="15881" width="16.28515625" style="118" customWidth="1"/>
    <col min="15882" max="15882" width="7.28515625" style="118" customWidth="1"/>
    <col min="15883" max="15883" width="9.85546875" style="118" customWidth="1"/>
    <col min="15884" max="15884" width="7.140625" style="118" customWidth="1"/>
    <col min="15885" max="15885" width="15.85546875" style="118" customWidth="1"/>
    <col min="15886" max="15886" width="7.5703125" style="118" customWidth="1"/>
    <col min="15887" max="15887" width="9.140625" style="118"/>
    <col min="15888" max="15890" width="9" style="118" hidden="1" customWidth="1"/>
    <col min="15891" max="15891" width="9.140625" style="118"/>
    <col min="15892" max="15892" width="45.85546875" style="118" customWidth="1"/>
    <col min="15893" max="16128" width="9.140625" style="118"/>
    <col min="16129" max="16129" width="4.140625" style="118" customWidth="1"/>
    <col min="16130" max="16130" width="9" style="118" hidden="1" customWidth="1"/>
    <col min="16131" max="16131" width="2.7109375" style="118" customWidth="1"/>
    <col min="16132" max="16132" width="39.140625" style="118" customWidth="1"/>
    <col min="16133" max="16133" width="16.42578125" style="118" customWidth="1"/>
    <col min="16134" max="16134" width="9" style="118" hidden="1" customWidth="1"/>
    <col min="16135" max="16135" width="9" style="118" customWidth="1"/>
    <col min="16136" max="16136" width="9.5703125" style="118" customWidth="1"/>
    <col min="16137" max="16137" width="16.28515625" style="118" customWidth="1"/>
    <col min="16138" max="16138" width="7.28515625" style="118" customWidth="1"/>
    <col min="16139" max="16139" width="9.85546875" style="118" customWidth="1"/>
    <col min="16140" max="16140" width="7.140625" style="118" customWidth="1"/>
    <col min="16141" max="16141" width="15.85546875" style="118" customWidth="1"/>
    <col min="16142" max="16142" width="7.5703125" style="118" customWidth="1"/>
    <col min="16143" max="16143" width="9.140625" style="118"/>
    <col min="16144" max="16146" width="9" style="118" hidden="1" customWidth="1"/>
    <col min="16147" max="16147" width="9.140625" style="118"/>
    <col min="16148" max="16148" width="45.85546875" style="118" customWidth="1"/>
    <col min="16149" max="16384" width="9.140625" style="118"/>
  </cols>
  <sheetData>
    <row r="1" spans="1:1400" ht="14.25">
      <c r="A1" s="282" t="s">
        <v>0</v>
      </c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  <c r="Q1" s="181"/>
      <c r="R1" s="181"/>
      <c r="S1" s="181"/>
    </row>
    <row r="2" spans="1:1400" ht="14.25">
      <c r="A2" s="282" t="s">
        <v>1</v>
      </c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39"/>
      <c r="Q2" s="181"/>
      <c r="R2" s="181"/>
      <c r="S2" s="181"/>
    </row>
    <row r="3" spans="1:1400">
      <c r="A3" s="228"/>
      <c r="J3" s="228"/>
      <c r="K3" s="228"/>
    </row>
    <row r="4" spans="1:1400" s="112" customFormat="1">
      <c r="B4" s="229" t="s">
        <v>2</v>
      </c>
      <c r="C4" s="112" t="s">
        <v>3</v>
      </c>
      <c r="D4" s="112" t="s">
        <v>4</v>
      </c>
      <c r="M4" s="240"/>
      <c r="N4" s="118"/>
      <c r="P4" s="241" t="s">
        <v>5</v>
      </c>
      <c r="Q4" s="118" t="s">
        <v>258</v>
      </c>
    </row>
    <row r="5" spans="1:1400">
      <c r="M5" s="240"/>
      <c r="P5" s="241" t="s">
        <v>7</v>
      </c>
      <c r="Q5" s="118" t="s">
        <v>256</v>
      </c>
    </row>
    <row r="6" spans="1:1400">
      <c r="A6" s="264" t="s">
        <v>9</v>
      </c>
      <c r="B6" s="264" t="s">
        <v>10</v>
      </c>
      <c r="C6" s="267" t="s">
        <v>11</v>
      </c>
      <c r="D6" s="270"/>
      <c r="E6" s="264" t="s">
        <v>12</v>
      </c>
      <c r="F6" s="264" t="s">
        <v>13</v>
      </c>
      <c r="G6" s="267" t="s">
        <v>14</v>
      </c>
      <c r="H6" s="270"/>
      <c r="I6" s="270"/>
      <c r="J6" s="270"/>
      <c r="K6" s="280"/>
      <c r="L6" s="264" t="s">
        <v>15</v>
      </c>
      <c r="M6" s="264" t="s">
        <v>16</v>
      </c>
      <c r="N6" s="264" t="s">
        <v>17</v>
      </c>
      <c r="O6" s="264" t="s">
        <v>18</v>
      </c>
      <c r="P6" s="264" t="s">
        <v>19</v>
      </c>
      <c r="Q6" s="264" t="s">
        <v>20</v>
      </c>
    </row>
    <row r="7" spans="1:1400">
      <c r="A7" s="265"/>
      <c r="B7" s="265"/>
      <c r="C7" s="268"/>
      <c r="D7" s="271"/>
      <c r="E7" s="265"/>
      <c r="F7" s="265"/>
      <c r="G7" s="281" t="s">
        <v>21</v>
      </c>
      <c r="H7" s="281"/>
      <c r="I7" s="281" t="s">
        <v>22</v>
      </c>
      <c r="J7" s="281"/>
      <c r="K7" s="281"/>
      <c r="L7" s="265"/>
      <c r="M7" s="265"/>
      <c r="N7" s="265"/>
      <c r="O7" s="265"/>
      <c r="P7" s="265"/>
      <c r="Q7" s="265"/>
    </row>
    <row r="8" spans="1:1400" ht="30" customHeight="1">
      <c r="A8" s="266"/>
      <c r="B8" s="266"/>
      <c r="C8" s="269"/>
      <c r="D8" s="272"/>
      <c r="E8" s="266"/>
      <c r="F8" s="266"/>
      <c r="G8" s="230" t="s">
        <v>23</v>
      </c>
      <c r="H8" s="230" t="s">
        <v>24</v>
      </c>
      <c r="I8" s="230" t="s">
        <v>25</v>
      </c>
      <c r="J8" s="230" t="s">
        <v>23</v>
      </c>
      <c r="K8" s="230" t="s">
        <v>24</v>
      </c>
      <c r="L8" s="266"/>
      <c r="M8" s="266"/>
      <c r="N8" s="266"/>
      <c r="O8" s="266"/>
      <c r="P8" s="266"/>
      <c r="Q8" s="266"/>
    </row>
    <row r="9" spans="1:1400" s="113" customFormat="1">
      <c r="A9" s="231">
        <v>1</v>
      </c>
      <c r="B9" s="231">
        <v>2</v>
      </c>
      <c r="C9" s="273">
        <v>3</v>
      </c>
      <c r="D9" s="274"/>
      <c r="E9" s="231">
        <v>4</v>
      </c>
      <c r="F9" s="231">
        <v>5</v>
      </c>
      <c r="G9" s="231">
        <v>6</v>
      </c>
      <c r="H9" s="231">
        <v>7</v>
      </c>
      <c r="I9" s="231">
        <v>8</v>
      </c>
      <c r="J9" s="231">
        <v>9</v>
      </c>
      <c r="K9" s="231">
        <v>10</v>
      </c>
      <c r="L9" s="231">
        <v>11</v>
      </c>
      <c r="M9" s="231">
        <v>12</v>
      </c>
      <c r="N9" s="231">
        <v>13</v>
      </c>
      <c r="O9" s="231">
        <v>14</v>
      </c>
      <c r="P9" s="231">
        <v>15</v>
      </c>
      <c r="Q9" s="231">
        <v>16</v>
      </c>
    </row>
    <row r="10" spans="1:1400">
      <c r="A10" s="233"/>
      <c r="B10" s="170"/>
      <c r="C10" s="234"/>
      <c r="D10" s="235"/>
      <c r="E10" s="233"/>
      <c r="F10" s="233"/>
      <c r="G10" s="233"/>
      <c r="H10" s="233"/>
      <c r="I10" s="233"/>
      <c r="J10" s="233"/>
      <c r="K10" s="233"/>
      <c r="L10" s="233"/>
      <c r="M10" s="233"/>
      <c r="N10" s="233"/>
      <c r="O10" s="233"/>
      <c r="P10" s="170"/>
      <c r="Q10" s="233"/>
    </row>
    <row r="11" spans="1:1400" s="112" customFormat="1" ht="15" customHeight="1">
      <c r="A11" s="175"/>
      <c r="B11" s="175"/>
      <c r="C11" s="175" t="s">
        <v>26</v>
      </c>
      <c r="D11" s="175"/>
      <c r="E11" s="236">
        <f>SUM(E12,E50,E101,E104,E108,E115,E119)</f>
        <v>480449686043</v>
      </c>
      <c r="F11" s="237"/>
      <c r="G11" s="238">
        <f>AVERAGE(G12,G50,G101,G104,G108,G115,G119)</f>
        <v>5.0491071428571397</v>
      </c>
      <c r="H11" s="238">
        <f>AVERAGE(H12,H50,H101,H104,H108,H115,H119)</f>
        <v>5</v>
      </c>
      <c r="I11" s="236">
        <f>SUM(I12,I50,I101,I104,I108,I115,I119)</f>
        <v>125356140163</v>
      </c>
      <c r="J11" s="238">
        <f>I11/E11*100</f>
        <v>26.091418894543899</v>
      </c>
      <c r="K11" s="238">
        <f>I11/E11*100</f>
        <v>26.091418894543899</v>
      </c>
      <c r="L11" s="242">
        <f>H11-K11</f>
        <v>-21.091418894543899</v>
      </c>
      <c r="M11" s="236">
        <f>E11-I11</f>
        <v>355093545880</v>
      </c>
      <c r="N11" s="242">
        <f>M11/E11*100</f>
        <v>73.908581105456093</v>
      </c>
      <c r="O11" s="175"/>
      <c r="P11" s="170"/>
      <c r="Q11" s="175"/>
    </row>
    <row r="12" spans="1:1400" s="112" customFormat="1" ht="54" customHeight="1">
      <c r="A12" s="129" t="s">
        <v>27</v>
      </c>
      <c r="B12" s="130" t="s">
        <v>28</v>
      </c>
      <c r="C12" s="275" t="s">
        <v>29</v>
      </c>
      <c r="D12" s="276"/>
      <c r="E12" s="131">
        <f>SUM(E13+E21+E25+E28+E32+E40+E43+E46)</f>
        <v>338819872409</v>
      </c>
      <c r="F12" s="132" t="s">
        <v>30</v>
      </c>
      <c r="G12" s="133">
        <f>AVERAGE(G13,G21,G25,G28,G32,G40,G43,G46)</f>
        <v>5.34375</v>
      </c>
      <c r="H12" s="133">
        <f>AVERAGE(H13,H21,H25,H28,H32,H40,H43,H46)</f>
        <v>5</v>
      </c>
      <c r="I12" s="131">
        <f>SUM(I13+I21+I25+I28+I32+I40+I43+I46)</f>
        <v>119479072142</v>
      </c>
      <c r="J12" s="133">
        <f t="shared" ref="J12:J81" si="0">K12</f>
        <v>35.263301202644101</v>
      </c>
      <c r="K12" s="163">
        <f t="shared" ref="K12:K81" si="1">I12/E12*100</f>
        <v>35.263301202644101</v>
      </c>
      <c r="L12" s="163">
        <f>H12-K12</f>
        <v>-30.263301202644101</v>
      </c>
      <c r="M12" s="164">
        <f>E12-I12</f>
        <v>219340800267</v>
      </c>
      <c r="N12" s="163">
        <f t="shared" ref="N12:N88" si="2">M12/E12*100</f>
        <v>64.736698797355899</v>
      </c>
      <c r="O12" s="165"/>
      <c r="P12" s="165"/>
      <c r="Q12" s="165"/>
    </row>
    <row r="13" spans="1:1400" s="114" customFormat="1" ht="51.75" customHeight="1">
      <c r="A13" s="134" t="s">
        <v>31</v>
      </c>
      <c r="B13" s="135" t="s">
        <v>32</v>
      </c>
      <c r="C13" s="277" t="s">
        <v>33</v>
      </c>
      <c r="D13" s="277"/>
      <c r="E13" s="136">
        <f>SUM(E14:E20)</f>
        <v>1593800000</v>
      </c>
      <c r="F13" s="137" t="s">
        <v>30</v>
      </c>
      <c r="G13" s="138">
        <f>AVERAGE(G14:G20)</f>
        <v>5</v>
      </c>
      <c r="H13" s="138">
        <f>AVERAGE(H14:H20)</f>
        <v>5</v>
      </c>
      <c r="I13" s="138">
        <f>SUM(I14:I20)</f>
        <v>163437500</v>
      </c>
      <c r="J13" s="138">
        <f>SUM(J14:J20)</f>
        <v>41.190895370639602</v>
      </c>
      <c r="K13" s="138">
        <f>SUM(K14:K20)</f>
        <v>41.190895370639602</v>
      </c>
      <c r="L13" s="138">
        <f>AVERAGE(L14:L20)</f>
        <v>-0.88441362437707804</v>
      </c>
      <c r="M13" s="136">
        <f>SUM(M14:M20)</f>
        <v>1430362500</v>
      </c>
      <c r="N13" s="138">
        <f>AVERAGE(N14:N20)</f>
        <v>94.115586375622897</v>
      </c>
      <c r="O13" s="166"/>
      <c r="P13" s="166"/>
      <c r="Q13" s="166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12"/>
      <c r="AG13" s="112"/>
      <c r="AH13" s="112"/>
      <c r="AI13" s="112"/>
      <c r="AJ13" s="112"/>
      <c r="AK13" s="112"/>
      <c r="AL13" s="112"/>
      <c r="AM13" s="112"/>
      <c r="AN13" s="112"/>
      <c r="AO13" s="112"/>
      <c r="AP13" s="112"/>
      <c r="AQ13" s="112"/>
      <c r="AR13" s="112"/>
      <c r="AS13" s="112"/>
      <c r="AT13" s="112"/>
      <c r="AU13" s="112"/>
      <c r="AV13" s="112"/>
      <c r="AW13" s="112"/>
      <c r="AX13" s="112"/>
      <c r="AY13" s="112"/>
      <c r="AZ13" s="112"/>
      <c r="BA13" s="112"/>
      <c r="BB13" s="112"/>
      <c r="BC13" s="112"/>
      <c r="BD13" s="112"/>
      <c r="BE13" s="112"/>
      <c r="BF13" s="112"/>
      <c r="BG13" s="112"/>
      <c r="BH13" s="112"/>
      <c r="BI13" s="112"/>
      <c r="BJ13" s="112"/>
      <c r="BK13" s="112"/>
      <c r="BL13" s="112"/>
      <c r="BM13" s="112"/>
      <c r="BN13" s="112"/>
      <c r="BO13" s="112"/>
      <c r="BP13" s="112"/>
      <c r="BQ13" s="112"/>
      <c r="BR13" s="112"/>
      <c r="BS13" s="112"/>
      <c r="BT13" s="112"/>
      <c r="BU13" s="112"/>
      <c r="BV13" s="112"/>
      <c r="BW13" s="112"/>
      <c r="BX13" s="112"/>
      <c r="BY13" s="112"/>
      <c r="BZ13" s="112"/>
      <c r="CA13" s="112"/>
      <c r="CB13" s="112"/>
      <c r="CC13" s="112"/>
      <c r="CD13" s="112"/>
      <c r="CE13" s="112"/>
      <c r="CF13" s="112"/>
      <c r="CG13" s="112"/>
      <c r="CH13" s="112"/>
      <c r="CI13" s="112"/>
      <c r="CJ13" s="112"/>
      <c r="CK13" s="112"/>
      <c r="CL13" s="112"/>
      <c r="CM13" s="112"/>
      <c r="CN13" s="112"/>
      <c r="CO13" s="112"/>
      <c r="CP13" s="112"/>
      <c r="CQ13" s="112"/>
      <c r="CR13" s="112"/>
      <c r="CS13" s="112"/>
      <c r="CT13" s="112"/>
      <c r="CU13" s="112"/>
      <c r="CV13" s="112"/>
      <c r="CW13" s="112"/>
      <c r="CX13" s="112"/>
      <c r="CY13" s="112"/>
      <c r="CZ13" s="112"/>
      <c r="DA13" s="112"/>
      <c r="DB13" s="112"/>
      <c r="DC13" s="112"/>
      <c r="DD13" s="112"/>
      <c r="DE13" s="112"/>
      <c r="DF13" s="112"/>
      <c r="DG13" s="112"/>
      <c r="DH13" s="112"/>
      <c r="DI13" s="112"/>
      <c r="DJ13" s="112"/>
      <c r="DK13" s="112"/>
      <c r="DL13" s="112"/>
      <c r="DM13" s="112"/>
      <c r="DN13" s="112"/>
      <c r="DO13" s="112"/>
      <c r="DP13" s="112"/>
      <c r="DQ13" s="112"/>
      <c r="DR13" s="112"/>
      <c r="DS13" s="112"/>
      <c r="DT13" s="112"/>
      <c r="DU13" s="112"/>
      <c r="DV13" s="112"/>
      <c r="DW13" s="112"/>
      <c r="DX13" s="112"/>
      <c r="DY13" s="112"/>
      <c r="DZ13" s="112"/>
      <c r="EA13" s="112"/>
      <c r="EB13" s="112"/>
      <c r="EC13" s="112"/>
      <c r="ED13" s="112"/>
      <c r="EE13" s="112"/>
      <c r="EF13" s="112"/>
      <c r="EG13" s="112"/>
      <c r="EH13" s="112"/>
      <c r="EI13" s="112"/>
      <c r="EJ13" s="112"/>
      <c r="EK13" s="112"/>
      <c r="EL13" s="112"/>
      <c r="EM13" s="112"/>
      <c r="EN13" s="112"/>
      <c r="EO13" s="112"/>
      <c r="EP13" s="112"/>
      <c r="EQ13" s="112"/>
      <c r="ER13" s="112"/>
      <c r="ES13" s="112"/>
      <c r="ET13" s="112"/>
      <c r="EU13" s="112"/>
      <c r="EV13" s="112"/>
      <c r="EW13" s="112"/>
      <c r="EX13" s="112"/>
      <c r="EY13" s="112"/>
      <c r="EZ13" s="112"/>
      <c r="FA13" s="112"/>
      <c r="FB13" s="112"/>
      <c r="FC13" s="112"/>
      <c r="FD13" s="112"/>
      <c r="FE13" s="112"/>
      <c r="FF13" s="112"/>
      <c r="FG13" s="112"/>
      <c r="FH13" s="112"/>
      <c r="FI13" s="112"/>
      <c r="FJ13" s="112"/>
      <c r="FK13" s="112"/>
      <c r="FL13" s="112"/>
      <c r="FM13" s="112"/>
      <c r="FN13" s="112"/>
      <c r="FO13" s="112"/>
      <c r="FP13" s="112"/>
      <c r="FQ13" s="112"/>
      <c r="FR13" s="112"/>
      <c r="FS13" s="112"/>
      <c r="FT13" s="112"/>
      <c r="FU13" s="112"/>
      <c r="FV13" s="112"/>
      <c r="FW13" s="112"/>
      <c r="FX13" s="112"/>
      <c r="FY13" s="112"/>
      <c r="FZ13" s="112"/>
      <c r="GA13" s="112"/>
      <c r="GB13" s="112"/>
      <c r="GC13" s="112"/>
      <c r="GD13" s="112"/>
      <c r="GE13" s="112"/>
      <c r="GF13" s="112"/>
      <c r="GG13" s="112"/>
      <c r="GH13" s="112"/>
      <c r="GI13" s="112"/>
      <c r="GJ13" s="112"/>
      <c r="GK13" s="112"/>
      <c r="GL13" s="112"/>
      <c r="GM13" s="112"/>
      <c r="GN13" s="112"/>
      <c r="GO13" s="112"/>
      <c r="GP13" s="112"/>
      <c r="GQ13" s="112"/>
      <c r="GR13" s="112"/>
      <c r="GS13" s="112"/>
      <c r="GT13" s="112"/>
      <c r="GU13" s="112"/>
      <c r="GV13" s="112"/>
      <c r="GW13" s="112"/>
      <c r="GX13" s="112"/>
      <c r="GY13" s="112"/>
      <c r="GZ13" s="112"/>
      <c r="HA13" s="112"/>
      <c r="HB13" s="112"/>
      <c r="HC13" s="112"/>
      <c r="HD13" s="112"/>
      <c r="HE13" s="112"/>
      <c r="HF13" s="112"/>
      <c r="HG13" s="112"/>
      <c r="HH13" s="112"/>
      <c r="HI13" s="112"/>
      <c r="HJ13" s="112"/>
      <c r="HK13" s="112"/>
      <c r="HL13" s="112"/>
      <c r="HM13" s="112"/>
      <c r="HN13" s="112"/>
      <c r="HO13" s="112"/>
      <c r="HP13" s="112"/>
      <c r="HQ13" s="112"/>
      <c r="HR13" s="112"/>
      <c r="HS13" s="112"/>
      <c r="HT13" s="112"/>
      <c r="HU13" s="112"/>
      <c r="HV13" s="112"/>
      <c r="HW13" s="112"/>
      <c r="HX13" s="112"/>
      <c r="HY13" s="112"/>
      <c r="HZ13" s="112"/>
      <c r="IA13" s="112"/>
      <c r="IB13" s="112"/>
      <c r="IC13" s="112"/>
      <c r="ID13" s="112"/>
      <c r="IE13" s="112"/>
      <c r="IF13" s="112"/>
      <c r="IG13" s="112"/>
      <c r="IH13" s="112"/>
      <c r="II13" s="112"/>
      <c r="IJ13" s="112"/>
      <c r="IK13" s="112"/>
      <c r="IL13" s="112"/>
      <c r="IM13" s="112"/>
      <c r="IN13" s="112"/>
      <c r="IO13" s="112"/>
      <c r="IP13" s="112"/>
      <c r="IQ13" s="112"/>
      <c r="IR13" s="112"/>
      <c r="IS13" s="112"/>
      <c r="IT13" s="112"/>
      <c r="IU13" s="112"/>
      <c r="IV13" s="112"/>
      <c r="IW13" s="112"/>
      <c r="IX13" s="112"/>
      <c r="IY13" s="112"/>
      <c r="IZ13" s="112"/>
      <c r="JA13" s="112"/>
      <c r="JB13" s="112"/>
      <c r="JC13" s="112"/>
      <c r="JD13" s="112"/>
      <c r="JE13" s="112"/>
      <c r="JF13" s="112"/>
      <c r="JG13" s="112"/>
      <c r="JH13" s="112"/>
      <c r="JI13" s="112"/>
      <c r="JJ13" s="112"/>
      <c r="JK13" s="112"/>
      <c r="JL13" s="112"/>
      <c r="JM13" s="112"/>
      <c r="JN13" s="112"/>
      <c r="JO13" s="112"/>
      <c r="JP13" s="112"/>
      <c r="JQ13" s="112"/>
      <c r="JR13" s="112"/>
      <c r="JS13" s="112"/>
      <c r="JT13" s="112"/>
      <c r="JU13" s="112"/>
      <c r="JV13" s="112"/>
      <c r="JW13" s="112"/>
      <c r="JX13" s="112"/>
      <c r="JY13" s="112"/>
      <c r="JZ13" s="112"/>
      <c r="KA13" s="112"/>
      <c r="KB13" s="112"/>
      <c r="KC13" s="112"/>
      <c r="KD13" s="112"/>
      <c r="KE13" s="112"/>
      <c r="KF13" s="112"/>
      <c r="KG13" s="112"/>
      <c r="KH13" s="112"/>
      <c r="KI13" s="112"/>
      <c r="KJ13" s="112"/>
      <c r="KK13" s="112"/>
      <c r="KL13" s="112"/>
      <c r="KM13" s="112"/>
      <c r="KN13" s="112"/>
      <c r="KO13" s="112"/>
      <c r="KP13" s="112"/>
      <c r="KQ13" s="112"/>
      <c r="KR13" s="112"/>
      <c r="KS13" s="112"/>
      <c r="KT13" s="112"/>
      <c r="KU13" s="112"/>
      <c r="KV13" s="112"/>
      <c r="KW13" s="112"/>
      <c r="KX13" s="112"/>
      <c r="KY13" s="112"/>
      <c r="KZ13" s="112"/>
      <c r="LA13" s="112"/>
      <c r="LB13" s="112"/>
      <c r="LC13" s="112"/>
      <c r="LD13" s="112"/>
      <c r="LE13" s="112"/>
      <c r="LF13" s="112"/>
      <c r="LG13" s="112"/>
      <c r="LH13" s="112"/>
      <c r="LI13" s="112"/>
      <c r="LJ13" s="112"/>
      <c r="LK13" s="112"/>
      <c r="LL13" s="112"/>
      <c r="LM13" s="112"/>
      <c r="LN13" s="112"/>
      <c r="LO13" s="112"/>
      <c r="LP13" s="112"/>
      <c r="LQ13" s="112"/>
      <c r="LR13" s="112"/>
      <c r="LS13" s="112"/>
      <c r="LT13" s="112"/>
      <c r="LU13" s="112"/>
      <c r="LV13" s="112"/>
      <c r="LW13" s="112"/>
      <c r="LX13" s="112"/>
      <c r="LY13" s="112"/>
      <c r="LZ13" s="112"/>
      <c r="MA13" s="112"/>
      <c r="MB13" s="112"/>
      <c r="MC13" s="112"/>
      <c r="MD13" s="112"/>
      <c r="ME13" s="112"/>
      <c r="MF13" s="112"/>
      <c r="MG13" s="112"/>
      <c r="MH13" s="112"/>
      <c r="MI13" s="112"/>
      <c r="MJ13" s="112"/>
      <c r="MK13" s="112"/>
      <c r="ML13" s="112"/>
      <c r="MM13" s="112"/>
      <c r="MN13" s="112"/>
      <c r="MO13" s="112"/>
      <c r="MP13" s="112"/>
      <c r="MQ13" s="112"/>
      <c r="MR13" s="112"/>
      <c r="MS13" s="112"/>
      <c r="MT13" s="112"/>
      <c r="MU13" s="112"/>
      <c r="MV13" s="112"/>
      <c r="MW13" s="112"/>
      <c r="MX13" s="112"/>
      <c r="MY13" s="112"/>
      <c r="MZ13" s="112"/>
      <c r="NA13" s="112"/>
      <c r="NB13" s="112"/>
      <c r="NC13" s="112"/>
      <c r="ND13" s="112"/>
      <c r="NE13" s="112"/>
      <c r="NF13" s="112"/>
      <c r="NG13" s="112"/>
      <c r="NH13" s="112"/>
      <c r="NI13" s="112"/>
      <c r="NJ13" s="112"/>
      <c r="NK13" s="112"/>
      <c r="NL13" s="112"/>
      <c r="NM13" s="112"/>
      <c r="NN13" s="112"/>
      <c r="NO13" s="112"/>
      <c r="NP13" s="112"/>
      <c r="NQ13" s="112"/>
      <c r="NR13" s="112"/>
      <c r="NS13" s="112"/>
      <c r="NT13" s="112"/>
      <c r="NU13" s="112"/>
      <c r="NV13" s="112"/>
      <c r="NW13" s="112"/>
      <c r="NX13" s="112"/>
      <c r="NY13" s="112"/>
      <c r="NZ13" s="112"/>
      <c r="OA13" s="112"/>
      <c r="OB13" s="112"/>
      <c r="OC13" s="112"/>
      <c r="OD13" s="112"/>
      <c r="OE13" s="112"/>
      <c r="OF13" s="112"/>
      <c r="OG13" s="112"/>
      <c r="OH13" s="112"/>
      <c r="OI13" s="112"/>
      <c r="OJ13" s="112"/>
      <c r="OK13" s="112"/>
      <c r="OL13" s="112"/>
      <c r="OM13" s="112"/>
      <c r="ON13" s="112"/>
      <c r="OO13" s="112"/>
      <c r="OP13" s="112"/>
      <c r="OQ13" s="112"/>
      <c r="OR13" s="112"/>
      <c r="OS13" s="112"/>
      <c r="OT13" s="112"/>
      <c r="OU13" s="112"/>
      <c r="OV13" s="112"/>
      <c r="OW13" s="112"/>
      <c r="OX13" s="112"/>
      <c r="OY13" s="112"/>
      <c r="OZ13" s="112"/>
      <c r="PA13" s="112"/>
      <c r="PB13" s="112"/>
      <c r="PC13" s="112"/>
      <c r="PD13" s="112"/>
      <c r="PE13" s="112"/>
      <c r="PF13" s="112"/>
      <c r="PG13" s="112"/>
      <c r="PH13" s="112"/>
      <c r="PI13" s="112"/>
      <c r="PJ13" s="112"/>
      <c r="PK13" s="112"/>
      <c r="PL13" s="112"/>
      <c r="PM13" s="112"/>
      <c r="PN13" s="112"/>
      <c r="PO13" s="112"/>
      <c r="PP13" s="112"/>
      <c r="PQ13" s="112"/>
      <c r="PR13" s="112"/>
      <c r="PS13" s="112"/>
      <c r="PT13" s="112"/>
      <c r="PU13" s="112"/>
      <c r="PV13" s="112"/>
      <c r="PW13" s="112"/>
      <c r="PX13" s="112"/>
      <c r="PY13" s="112"/>
      <c r="PZ13" s="112"/>
      <c r="QA13" s="112"/>
      <c r="QB13" s="112"/>
      <c r="QC13" s="112"/>
      <c r="QD13" s="112"/>
      <c r="QE13" s="112"/>
      <c r="QF13" s="112"/>
      <c r="QG13" s="112"/>
      <c r="QH13" s="112"/>
      <c r="QI13" s="112"/>
      <c r="QJ13" s="112"/>
      <c r="QK13" s="112"/>
      <c r="QL13" s="112"/>
      <c r="QM13" s="112"/>
      <c r="QN13" s="112"/>
      <c r="QO13" s="112"/>
      <c r="QP13" s="112"/>
      <c r="QQ13" s="112"/>
      <c r="QR13" s="112"/>
      <c r="QS13" s="112"/>
      <c r="QT13" s="112"/>
      <c r="QU13" s="112"/>
      <c r="QV13" s="112"/>
      <c r="QW13" s="112"/>
      <c r="QX13" s="112"/>
      <c r="QY13" s="112"/>
      <c r="QZ13" s="112"/>
      <c r="RA13" s="112"/>
      <c r="RB13" s="112"/>
      <c r="RC13" s="112"/>
      <c r="RD13" s="112"/>
      <c r="RE13" s="112"/>
      <c r="RF13" s="112"/>
      <c r="RG13" s="112"/>
      <c r="RH13" s="112"/>
      <c r="RI13" s="112"/>
      <c r="RJ13" s="112"/>
      <c r="RK13" s="112"/>
      <c r="RL13" s="112"/>
      <c r="RM13" s="112"/>
      <c r="RN13" s="112"/>
      <c r="RO13" s="112"/>
      <c r="RP13" s="112"/>
      <c r="RQ13" s="112"/>
      <c r="RR13" s="112"/>
      <c r="RS13" s="112"/>
      <c r="RT13" s="112"/>
      <c r="RU13" s="112"/>
      <c r="RV13" s="112"/>
      <c r="RW13" s="112"/>
      <c r="RX13" s="112"/>
      <c r="RY13" s="112"/>
      <c r="RZ13" s="112"/>
      <c r="SA13" s="112"/>
      <c r="SB13" s="112"/>
      <c r="SC13" s="112"/>
      <c r="SD13" s="112"/>
      <c r="SE13" s="112"/>
      <c r="SF13" s="112"/>
      <c r="SG13" s="112"/>
      <c r="SH13" s="112"/>
      <c r="SI13" s="112"/>
      <c r="SJ13" s="112"/>
      <c r="SK13" s="112"/>
      <c r="SL13" s="112"/>
      <c r="SM13" s="112"/>
      <c r="SN13" s="112"/>
      <c r="SO13" s="112"/>
      <c r="SP13" s="112"/>
      <c r="SQ13" s="112"/>
      <c r="SR13" s="112"/>
      <c r="SS13" s="112"/>
      <c r="ST13" s="112"/>
      <c r="SU13" s="112"/>
      <c r="SV13" s="112"/>
      <c r="SW13" s="112"/>
      <c r="SX13" s="112"/>
      <c r="SY13" s="112"/>
      <c r="SZ13" s="112"/>
      <c r="TA13" s="112"/>
      <c r="TB13" s="112"/>
      <c r="TC13" s="112"/>
      <c r="TD13" s="112"/>
      <c r="TE13" s="112"/>
      <c r="TF13" s="112"/>
      <c r="TG13" s="112"/>
      <c r="TH13" s="112"/>
      <c r="TI13" s="112"/>
      <c r="TJ13" s="112"/>
      <c r="TK13" s="112"/>
      <c r="TL13" s="112"/>
      <c r="TM13" s="112"/>
      <c r="TN13" s="112"/>
      <c r="TO13" s="112"/>
      <c r="TP13" s="112"/>
      <c r="TQ13" s="112"/>
      <c r="TR13" s="112"/>
      <c r="TS13" s="112"/>
      <c r="TT13" s="112"/>
      <c r="TU13" s="112"/>
      <c r="TV13" s="112"/>
      <c r="TW13" s="112"/>
      <c r="TX13" s="112"/>
      <c r="TY13" s="112"/>
      <c r="TZ13" s="112"/>
      <c r="UA13" s="112"/>
      <c r="UB13" s="112"/>
      <c r="UC13" s="112"/>
      <c r="UD13" s="112"/>
      <c r="UE13" s="112"/>
      <c r="UF13" s="112"/>
      <c r="UG13" s="112"/>
      <c r="UH13" s="112"/>
      <c r="UI13" s="112"/>
      <c r="UJ13" s="112"/>
      <c r="UK13" s="112"/>
      <c r="UL13" s="112"/>
      <c r="UM13" s="112"/>
      <c r="UN13" s="112"/>
      <c r="UO13" s="112"/>
      <c r="UP13" s="112"/>
      <c r="UQ13" s="112"/>
      <c r="UR13" s="112"/>
      <c r="US13" s="112"/>
      <c r="UT13" s="112"/>
      <c r="UU13" s="112"/>
      <c r="UV13" s="112"/>
      <c r="UW13" s="112"/>
      <c r="UX13" s="112"/>
      <c r="UY13" s="112"/>
      <c r="UZ13" s="112"/>
      <c r="VA13" s="112"/>
      <c r="VB13" s="112"/>
      <c r="VC13" s="112"/>
      <c r="VD13" s="112"/>
      <c r="VE13" s="112"/>
      <c r="VF13" s="112"/>
      <c r="VG13" s="112"/>
      <c r="VH13" s="112"/>
      <c r="VI13" s="112"/>
      <c r="VJ13" s="112"/>
      <c r="VK13" s="112"/>
      <c r="VL13" s="112"/>
      <c r="VM13" s="112"/>
      <c r="VN13" s="112"/>
      <c r="VO13" s="112"/>
      <c r="VP13" s="112"/>
      <c r="VQ13" s="112"/>
      <c r="VR13" s="112"/>
      <c r="VS13" s="112"/>
      <c r="VT13" s="112"/>
      <c r="VU13" s="112"/>
      <c r="VV13" s="112"/>
      <c r="VW13" s="112"/>
      <c r="VX13" s="112"/>
      <c r="VY13" s="112"/>
      <c r="VZ13" s="112"/>
      <c r="WA13" s="112"/>
      <c r="WB13" s="112"/>
      <c r="WC13" s="112"/>
      <c r="WD13" s="112"/>
      <c r="WE13" s="112"/>
      <c r="WF13" s="112"/>
      <c r="WG13" s="112"/>
      <c r="WH13" s="112"/>
      <c r="WI13" s="112"/>
      <c r="WJ13" s="112"/>
      <c r="WK13" s="112"/>
      <c r="WL13" s="112"/>
      <c r="WM13" s="112"/>
      <c r="WN13" s="112"/>
      <c r="WO13" s="112"/>
      <c r="WP13" s="112"/>
      <c r="WQ13" s="112"/>
      <c r="WR13" s="112"/>
      <c r="WS13" s="112"/>
      <c r="WT13" s="112"/>
      <c r="WU13" s="112"/>
      <c r="WV13" s="112"/>
      <c r="WW13" s="112"/>
      <c r="WX13" s="112"/>
      <c r="WY13" s="112"/>
      <c r="WZ13" s="112"/>
      <c r="XA13" s="112"/>
      <c r="XB13" s="112"/>
      <c r="XC13" s="112"/>
      <c r="XD13" s="112"/>
      <c r="XE13" s="112"/>
      <c r="XF13" s="112"/>
      <c r="XG13" s="112"/>
      <c r="XH13" s="112"/>
      <c r="XI13" s="112"/>
      <c r="XJ13" s="112"/>
      <c r="XK13" s="112"/>
      <c r="XL13" s="112"/>
      <c r="XM13" s="112"/>
      <c r="XN13" s="112"/>
      <c r="XO13" s="112"/>
      <c r="XP13" s="112"/>
      <c r="XQ13" s="112"/>
      <c r="XR13" s="112"/>
      <c r="XS13" s="112"/>
      <c r="XT13" s="112"/>
      <c r="XU13" s="112"/>
      <c r="XV13" s="112"/>
      <c r="XW13" s="112"/>
      <c r="XX13" s="112"/>
      <c r="XY13" s="112"/>
      <c r="XZ13" s="112"/>
      <c r="YA13" s="112"/>
      <c r="YB13" s="112"/>
      <c r="YC13" s="112"/>
      <c r="YD13" s="112"/>
      <c r="YE13" s="112"/>
      <c r="YF13" s="112"/>
      <c r="YG13" s="112"/>
      <c r="YH13" s="112"/>
      <c r="YI13" s="112"/>
      <c r="YJ13" s="112"/>
      <c r="YK13" s="112"/>
      <c r="YL13" s="112"/>
      <c r="YM13" s="112"/>
      <c r="YN13" s="112"/>
      <c r="YO13" s="112"/>
      <c r="YP13" s="112"/>
      <c r="YQ13" s="112"/>
      <c r="YR13" s="112"/>
      <c r="YS13" s="112"/>
      <c r="YT13" s="112"/>
      <c r="YU13" s="112"/>
      <c r="YV13" s="112"/>
      <c r="YW13" s="112"/>
      <c r="YX13" s="112"/>
      <c r="YY13" s="112"/>
      <c r="YZ13" s="112"/>
      <c r="ZA13" s="112"/>
      <c r="ZB13" s="112"/>
      <c r="ZC13" s="112"/>
      <c r="ZD13" s="112"/>
      <c r="ZE13" s="112"/>
      <c r="ZF13" s="112"/>
      <c r="ZG13" s="112"/>
      <c r="ZH13" s="112"/>
      <c r="ZI13" s="112"/>
      <c r="ZJ13" s="112"/>
      <c r="ZK13" s="112"/>
      <c r="ZL13" s="112"/>
      <c r="ZM13" s="112"/>
      <c r="ZN13" s="112"/>
      <c r="ZO13" s="112"/>
      <c r="ZP13" s="112"/>
      <c r="ZQ13" s="112"/>
      <c r="ZR13" s="112"/>
      <c r="ZS13" s="112"/>
      <c r="ZT13" s="112"/>
      <c r="ZU13" s="112"/>
      <c r="ZV13" s="112"/>
      <c r="ZW13" s="112"/>
      <c r="ZX13" s="112"/>
      <c r="ZY13" s="112"/>
      <c r="ZZ13" s="112"/>
      <c r="AAA13" s="112"/>
      <c r="AAB13" s="112"/>
      <c r="AAC13" s="112"/>
      <c r="AAD13" s="112"/>
      <c r="AAE13" s="112"/>
      <c r="AAF13" s="112"/>
      <c r="AAG13" s="112"/>
      <c r="AAH13" s="112"/>
      <c r="AAI13" s="112"/>
      <c r="AAJ13" s="112"/>
      <c r="AAK13" s="112"/>
      <c r="AAL13" s="112"/>
      <c r="AAM13" s="112"/>
      <c r="AAN13" s="112"/>
      <c r="AAO13" s="112"/>
      <c r="AAP13" s="112"/>
      <c r="AAQ13" s="112"/>
      <c r="AAR13" s="112"/>
      <c r="AAS13" s="112"/>
      <c r="AAT13" s="112"/>
      <c r="AAU13" s="112"/>
      <c r="AAV13" s="112"/>
      <c r="AAW13" s="112"/>
      <c r="AAX13" s="112"/>
      <c r="AAY13" s="112"/>
      <c r="AAZ13" s="112"/>
      <c r="ABA13" s="112"/>
      <c r="ABB13" s="112"/>
      <c r="ABC13" s="112"/>
      <c r="ABD13" s="112"/>
      <c r="ABE13" s="112"/>
      <c r="ABF13" s="112"/>
      <c r="ABG13" s="112"/>
      <c r="ABH13" s="112"/>
      <c r="ABI13" s="112"/>
      <c r="ABJ13" s="112"/>
      <c r="ABK13" s="112"/>
      <c r="ABL13" s="112"/>
      <c r="ABM13" s="112"/>
      <c r="ABN13" s="112"/>
      <c r="ABO13" s="112"/>
      <c r="ABP13" s="112"/>
      <c r="ABQ13" s="112"/>
      <c r="ABR13" s="112"/>
      <c r="ABS13" s="112"/>
      <c r="ABT13" s="112"/>
      <c r="ABU13" s="112"/>
      <c r="ABV13" s="112"/>
      <c r="ABW13" s="112"/>
      <c r="ABX13" s="112"/>
      <c r="ABY13" s="112"/>
      <c r="ABZ13" s="112"/>
      <c r="ACA13" s="112"/>
      <c r="ACB13" s="112"/>
      <c r="ACC13" s="112"/>
      <c r="ACD13" s="112"/>
      <c r="ACE13" s="112"/>
      <c r="ACF13" s="112"/>
      <c r="ACG13" s="112"/>
      <c r="ACH13" s="112"/>
      <c r="ACI13" s="112"/>
      <c r="ACJ13" s="112"/>
      <c r="ACK13" s="112"/>
      <c r="ACL13" s="112"/>
      <c r="ACM13" s="112"/>
      <c r="ACN13" s="112"/>
      <c r="ACO13" s="112"/>
      <c r="ACP13" s="112"/>
      <c r="ACQ13" s="112"/>
      <c r="ACR13" s="112"/>
      <c r="ACS13" s="112"/>
      <c r="ACT13" s="112"/>
      <c r="ACU13" s="112"/>
      <c r="ACV13" s="112"/>
      <c r="ACW13" s="112"/>
      <c r="ACX13" s="112"/>
      <c r="ACY13" s="112"/>
      <c r="ACZ13" s="112"/>
      <c r="ADA13" s="112"/>
      <c r="ADB13" s="112"/>
      <c r="ADC13" s="112"/>
      <c r="ADD13" s="112"/>
      <c r="ADE13" s="112"/>
      <c r="ADF13" s="112"/>
      <c r="ADG13" s="112"/>
      <c r="ADH13" s="112"/>
      <c r="ADI13" s="112"/>
      <c r="ADJ13" s="112"/>
      <c r="ADK13" s="112"/>
      <c r="ADL13" s="112"/>
      <c r="ADM13" s="112"/>
      <c r="ADN13" s="112"/>
      <c r="ADO13" s="112"/>
      <c r="ADP13" s="112"/>
      <c r="ADQ13" s="112"/>
      <c r="ADR13" s="112"/>
      <c r="ADS13" s="112"/>
      <c r="ADT13" s="112"/>
      <c r="ADU13" s="112"/>
      <c r="ADV13" s="112"/>
      <c r="ADW13" s="112"/>
      <c r="ADX13" s="112"/>
      <c r="ADY13" s="112"/>
      <c r="ADZ13" s="112"/>
      <c r="AEA13" s="112"/>
      <c r="AEB13" s="112"/>
      <c r="AEC13" s="112"/>
      <c r="AED13" s="112"/>
      <c r="AEE13" s="112"/>
      <c r="AEF13" s="112"/>
      <c r="AEG13" s="112"/>
      <c r="AEH13" s="112"/>
      <c r="AEI13" s="112"/>
      <c r="AEJ13" s="112"/>
      <c r="AEK13" s="112"/>
      <c r="AEL13" s="112"/>
      <c r="AEM13" s="112"/>
      <c r="AEN13" s="112"/>
      <c r="AEO13" s="112"/>
      <c r="AEP13" s="112"/>
      <c r="AEQ13" s="112"/>
      <c r="AER13" s="112"/>
      <c r="AES13" s="112"/>
      <c r="AET13" s="112"/>
      <c r="AEU13" s="112"/>
      <c r="AEV13" s="112"/>
      <c r="AEW13" s="112"/>
      <c r="AEX13" s="112"/>
      <c r="AEY13" s="112"/>
      <c r="AEZ13" s="112"/>
      <c r="AFA13" s="112"/>
      <c r="AFB13" s="112"/>
      <c r="AFC13" s="112"/>
      <c r="AFD13" s="112"/>
      <c r="AFE13" s="112"/>
      <c r="AFF13" s="112"/>
      <c r="AFG13" s="112"/>
      <c r="AFH13" s="112"/>
      <c r="AFI13" s="112"/>
      <c r="AFJ13" s="112"/>
      <c r="AFK13" s="112"/>
      <c r="AFL13" s="112"/>
      <c r="AFM13" s="112"/>
      <c r="AFN13" s="112"/>
      <c r="AFO13" s="112"/>
      <c r="AFP13" s="112"/>
      <c r="AFQ13" s="112"/>
      <c r="AFR13" s="112"/>
      <c r="AFS13" s="112"/>
      <c r="AFT13" s="112"/>
      <c r="AFU13" s="112"/>
      <c r="AFV13" s="112"/>
      <c r="AFW13" s="112"/>
      <c r="AFX13" s="112"/>
      <c r="AFY13" s="112"/>
      <c r="AFZ13" s="112"/>
      <c r="AGA13" s="112"/>
      <c r="AGB13" s="112"/>
      <c r="AGC13" s="112"/>
      <c r="AGD13" s="112"/>
      <c r="AGE13" s="112"/>
      <c r="AGF13" s="112"/>
      <c r="AGG13" s="112"/>
      <c r="AGH13" s="112"/>
      <c r="AGI13" s="112"/>
      <c r="AGJ13" s="112"/>
      <c r="AGK13" s="112"/>
      <c r="AGL13" s="112"/>
      <c r="AGM13" s="112"/>
      <c r="AGN13" s="112"/>
      <c r="AGO13" s="112"/>
      <c r="AGP13" s="112"/>
      <c r="AGQ13" s="112"/>
      <c r="AGR13" s="112"/>
      <c r="AGS13" s="112"/>
      <c r="AGT13" s="112"/>
      <c r="AGU13" s="112"/>
      <c r="AGV13" s="112"/>
      <c r="AGW13" s="112"/>
      <c r="AGX13" s="112"/>
      <c r="AGY13" s="112"/>
      <c r="AGZ13" s="112"/>
      <c r="AHA13" s="112"/>
      <c r="AHB13" s="112"/>
      <c r="AHC13" s="112"/>
      <c r="AHD13" s="112"/>
      <c r="AHE13" s="112"/>
      <c r="AHF13" s="112"/>
      <c r="AHG13" s="112"/>
      <c r="AHH13" s="112"/>
      <c r="AHI13" s="112"/>
      <c r="AHJ13" s="112"/>
      <c r="AHK13" s="112"/>
      <c r="AHL13" s="112"/>
      <c r="AHM13" s="112"/>
      <c r="AHN13" s="112"/>
      <c r="AHO13" s="112"/>
      <c r="AHP13" s="112"/>
      <c r="AHQ13" s="112"/>
      <c r="AHR13" s="112"/>
      <c r="AHS13" s="112"/>
      <c r="AHT13" s="112"/>
      <c r="AHU13" s="112"/>
      <c r="AHV13" s="112"/>
      <c r="AHW13" s="112"/>
      <c r="AHX13" s="112"/>
      <c r="AHY13" s="112"/>
      <c r="AHZ13" s="112"/>
      <c r="AIA13" s="112"/>
      <c r="AIB13" s="112"/>
      <c r="AIC13" s="112"/>
      <c r="AID13" s="112"/>
      <c r="AIE13" s="112"/>
      <c r="AIF13" s="112"/>
      <c r="AIG13" s="112"/>
      <c r="AIH13" s="112"/>
      <c r="AII13" s="112"/>
      <c r="AIJ13" s="112"/>
      <c r="AIK13" s="112"/>
      <c r="AIL13" s="112"/>
      <c r="AIM13" s="112"/>
      <c r="AIN13" s="112"/>
      <c r="AIO13" s="112"/>
      <c r="AIP13" s="112"/>
      <c r="AIQ13" s="112"/>
      <c r="AIR13" s="112"/>
      <c r="AIS13" s="112"/>
      <c r="AIT13" s="112"/>
      <c r="AIU13" s="112"/>
      <c r="AIV13" s="112"/>
      <c r="AIW13" s="112"/>
      <c r="AIX13" s="112"/>
      <c r="AIY13" s="112"/>
      <c r="AIZ13" s="112"/>
      <c r="AJA13" s="112"/>
      <c r="AJB13" s="112"/>
      <c r="AJC13" s="112"/>
      <c r="AJD13" s="112"/>
      <c r="AJE13" s="112"/>
      <c r="AJF13" s="112"/>
      <c r="AJG13" s="112"/>
      <c r="AJH13" s="112"/>
      <c r="AJI13" s="112"/>
      <c r="AJJ13" s="112"/>
      <c r="AJK13" s="112"/>
      <c r="AJL13" s="112"/>
      <c r="AJM13" s="112"/>
      <c r="AJN13" s="112"/>
      <c r="AJO13" s="112"/>
      <c r="AJP13" s="112"/>
      <c r="AJQ13" s="112"/>
      <c r="AJR13" s="112"/>
      <c r="AJS13" s="112"/>
      <c r="AJT13" s="112"/>
      <c r="AJU13" s="112"/>
      <c r="AJV13" s="112"/>
      <c r="AJW13" s="112"/>
      <c r="AJX13" s="112"/>
      <c r="AJY13" s="112"/>
      <c r="AJZ13" s="112"/>
      <c r="AKA13" s="112"/>
      <c r="AKB13" s="112"/>
      <c r="AKC13" s="112"/>
      <c r="AKD13" s="112"/>
      <c r="AKE13" s="112"/>
      <c r="AKF13" s="112"/>
      <c r="AKG13" s="112"/>
      <c r="AKH13" s="112"/>
      <c r="AKI13" s="112"/>
      <c r="AKJ13" s="112"/>
      <c r="AKK13" s="112"/>
      <c r="AKL13" s="112"/>
      <c r="AKM13" s="112"/>
      <c r="AKN13" s="112"/>
      <c r="AKO13" s="112"/>
      <c r="AKP13" s="112"/>
      <c r="AKQ13" s="112"/>
      <c r="AKR13" s="112"/>
      <c r="AKS13" s="112"/>
      <c r="AKT13" s="112"/>
      <c r="AKU13" s="112"/>
      <c r="AKV13" s="112"/>
      <c r="AKW13" s="112"/>
      <c r="AKX13" s="112"/>
      <c r="AKY13" s="112"/>
      <c r="AKZ13" s="112"/>
      <c r="ALA13" s="112"/>
      <c r="ALB13" s="112"/>
      <c r="ALC13" s="112"/>
      <c r="ALD13" s="112"/>
      <c r="ALE13" s="112"/>
      <c r="ALF13" s="112"/>
      <c r="ALG13" s="112"/>
      <c r="ALH13" s="112"/>
      <c r="ALI13" s="112"/>
      <c r="ALJ13" s="112"/>
      <c r="ALK13" s="112"/>
      <c r="ALL13" s="112"/>
      <c r="ALM13" s="112"/>
      <c r="ALN13" s="112"/>
      <c r="ALO13" s="112"/>
      <c r="ALP13" s="112"/>
      <c r="ALQ13" s="112"/>
      <c r="ALR13" s="112"/>
      <c r="ALS13" s="112"/>
      <c r="ALT13" s="112"/>
      <c r="ALU13" s="112"/>
      <c r="ALV13" s="112"/>
      <c r="ALW13" s="112"/>
      <c r="ALX13" s="112"/>
      <c r="ALY13" s="112"/>
      <c r="ALZ13" s="112"/>
      <c r="AMA13" s="112"/>
      <c r="AMB13" s="112"/>
      <c r="AMC13" s="112"/>
      <c r="AMD13" s="112"/>
      <c r="AME13" s="112"/>
      <c r="AMF13" s="112"/>
      <c r="AMG13" s="112"/>
      <c r="AMH13" s="112"/>
      <c r="AMI13" s="112"/>
      <c r="AMJ13" s="112"/>
      <c r="AMK13" s="112"/>
      <c r="AML13" s="112"/>
      <c r="AMM13" s="112"/>
      <c r="AMN13" s="112"/>
      <c r="AMO13" s="112"/>
      <c r="AMP13" s="112"/>
      <c r="AMQ13" s="112"/>
      <c r="AMR13" s="112"/>
      <c r="AMS13" s="112"/>
      <c r="AMT13" s="112"/>
      <c r="AMU13" s="112"/>
      <c r="AMV13" s="112"/>
      <c r="AMW13" s="112"/>
      <c r="AMX13" s="112"/>
      <c r="AMY13" s="112"/>
      <c r="AMZ13" s="112"/>
      <c r="ANA13" s="112"/>
      <c r="ANB13" s="112"/>
      <c r="ANC13" s="112"/>
      <c r="AND13" s="112"/>
      <c r="ANE13" s="112"/>
      <c r="ANF13" s="112"/>
      <c r="ANG13" s="112"/>
      <c r="ANH13" s="112"/>
      <c r="ANI13" s="112"/>
      <c r="ANJ13" s="112"/>
      <c r="ANK13" s="112"/>
      <c r="ANL13" s="112"/>
      <c r="ANM13" s="112"/>
      <c r="ANN13" s="112"/>
      <c r="ANO13" s="112"/>
      <c r="ANP13" s="112"/>
      <c r="ANQ13" s="112"/>
      <c r="ANR13" s="112"/>
      <c r="ANS13" s="112"/>
      <c r="ANT13" s="112"/>
      <c r="ANU13" s="112"/>
      <c r="ANV13" s="112"/>
      <c r="ANW13" s="112"/>
      <c r="ANX13" s="112"/>
      <c r="ANY13" s="112"/>
      <c r="ANZ13" s="112"/>
      <c r="AOA13" s="112"/>
      <c r="AOB13" s="112"/>
      <c r="AOC13" s="112"/>
      <c r="AOD13" s="112"/>
      <c r="AOE13" s="112"/>
      <c r="AOF13" s="112"/>
      <c r="AOG13" s="112"/>
      <c r="AOH13" s="112"/>
      <c r="AOI13" s="112"/>
      <c r="AOJ13" s="112"/>
      <c r="AOK13" s="112"/>
      <c r="AOL13" s="112"/>
      <c r="AOM13" s="112"/>
      <c r="AON13" s="112"/>
      <c r="AOO13" s="112"/>
      <c r="AOP13" s="112"/>
      <c r="AOQ13" s="112"/>
      <c r="AOR13" s="112"/>
      <c r="AOS13" s="112"/>
      <c r="AOT13" s="112"/>
      <c r="AOU13" s="112"/>
      <c r="AOV13" s="112"/>
      <c r="AOW13" s="112"/>
      <c r="AOX13" s="112"/>
      <c r="AOY13" s="112"/>
      <c r="AOZ13" s="112"/>
      <c r="APA13" s="112"/>
      <c r="APB13" s="112"/>
      <c r="APC13" s="112"/>
      <c r="APD13" s="112"/>
      <c r="APE13" s="112"/>
      <c r="APF13" s="112"/>
      <c r="APG13" s="112"/>
      <c r="APH13" s="112"/>
      <c r="API13" s="112"/>
      <c r="APJ13" s="112"/>
      <c r="APK13" s="112"/>
      <c r="APL13" s="112"/>
      <c r="APM13" s="112"/>
      <c r="APN13" s="112"/>
      <c r="APO13" s="112"/>
      <c r="APP13" s="112"/>
      <c r="APQ13" s="112"/>
      <c r="APR13" s="112"/>
      <c r="APS13" s="112"/>
      <c r="APT13" s="112"/>
      <c r="APU13" s="112"/>
      <c r="APV13" s="112"/>
      <c r="APW13" s="112"/>
      <c r="APX13" s="112"/>
      <c r="APY13" s="112"/>
      <c r="APZ13" s="112"/>
      <c r="AQA13" s="112"/>
      <c r="AQB13" s="112"/>
      <c r="AQC13" s="112"/>
      <c r="AQD13" s="112"/>
      <c r="AQE13" s="112"/>
      <c r="AQF13" s="112"/>
      <c r="AQG13" s="112"/>
      <c r="AQH13" s="112"/>
      <c r="AQI13" s="112"/>
      <c r="AQJ13" s="112"/>
      <c r="AQK13" s="112"/>
      <c r="AQL13" s="112"/>
      <c r="AQM13" s="112"/>
      <c r="AQN13" s="112"/>
      <c r="AQO13" s="112"/>
      <c r="AQP13" s="112"/>
      <c r="AQQ13" s="112"/>
      <c r="AQR13" s="112"/>
      <c r="AQS13" s="112"/>
      <c r="AQT13" s="112"/>
      <c r="AQU13" s="112"/>
      <c r="AQV13" s="112"/>
      <c r="AQW13" s="112"/>
      <c r="AQX13" s="112"/>
      <c r="AQY13" s="112"/>
      <c r="AQZ13" s="112"/>
      <c r="ARA13" s="112"/>
      <c r="ARB13" s="112"/>
      <c r="ARC13" s="112"/>
      <c r="ARD13" s="112"/>
      <c r="ARE13" s="112"/>
      <c r="ARF13" s="112"/>
      <c r="ARG13" s="112"/>
      <c r="ARH13" s="112"/>
      <c r="ARI13" s="112"/>
      <c r="ARJ13" s="112"/>
      <c r="ARK13" s="112"/>
      <c r="ARL13" s="112"/>
      <c r="ARM13" s="112"/>
      <c r="ARN13" s="112"/>
      <c r="ARO13" s="112"/>
      <c r="ARP13" s="112"/>
      <c r="ARQ13" s="112"/>
      <c r="ARR13" s="112"/>
      <c r="ARS13" s="112"/>
      <c r="ART13" s="112"/>
      <c r="ARU13" s="112"/>
      <c r="ARV13" s="112"/>
      <c r="ARW13" s="112"/>
      <c r="ARX13" s="112"/>
      <c r="ARY13" s="112"/>
      <c r="ARZ13" s="112"/>
      <c r="ASA13" s="112"/>
      <c r="ASB13" s="112"/>
      <c r="ASC13" s="112"/>
      <c r="ASD13" s="112"/>
      <c r="ASE13" s="112"/>
      <c r="ASF13" s="112"/>
      <c r="ASG13" s="112"/>
      <c r="ASH13" s="112"/>
      <c r="ASI13" s="112"/>
      <c r="ASJ13" s="112"/>
      <c r="ASK13" s="112"/>
      <c r="ASL13" s="112"/>
      <c r="ASM13" s="112"/>
      <c r="ASN13" s="112"/>
      <c r="ASO13" s="112"/>
      <c r="ASP13" s="112"/>
      <c r="ASQ13" s="112"/>
      <c r="ASR13" s="112"/>
      <c r="ASS13" s="112"/>
      <c r="AST13" s="112"/>
      <c r="ASU13" s="112"/>
      <c r="ASV13" s="112"/>
      <c r="ASW13" s="112"/>
      <c r="ASX13" s="112"/>
      <c r="ASY13" s="112"/>
      <c r="ASZ13" s="112"/>
      <c r="ATA13" s="112"/>
      <c r="ATB13" s="112"/>
      <c r="ATC13" s="112"/>
      <c r="ATD13" s="112"/>
      <c r="ATE13" s="112"/>
      <c r="ATF13" s="112"/>
      <c r="ATG13" s="112"/>
      <c r="ATH13" s="112"/>
      <c r="ATI13" s="112"/>
      <c r="ATJ13" s="112"/>
      <c r="ATK13" s="112"/>
      <c r="ATL13" s="112"/>
      <c r="ATM13" s="112"/>
      <c r="ATN13" s="112"/>
      <c r="ATO13" s="112"/>
      <c r="ATP13" s="112"/>
      <c r="ATQ13" s="112"/>
      <c r="ATR13" s="112"/>
      <c r="ATS13" s="112"/>
      <c r="ATT13" s="112"/>
      <c r="ATU13" s="112"/>
      <c r="ATV13" s="112"/>
      <c r="ATW13" s="112"/>
      <c r="ATX13" s="112"/>
      <c r="ATY13" s="112"/>
      <c r="ATZ13" s="112"/>
      <c r="AUA13" s="112"/>
      <c r="AUB13" s="112"/>
      <c r="AUC13" s="112"/>
      <c r="AUD13" s="112"/>
      <c r="AUE13" s="112"/>
      <c r="AUF13" s="112"/>
      <c r="AUG13" s="112"/>
      <c r="AUH13" s="112"/>
      <c r="AUI13" s="112"/>
      <c r="AUJ13" s="112"/>
      <c r="AUK13" s="112"/>
      <c r="AUL13" s="112"/>
      <c r="AUM13" s="112"/>
      <c r="AUN13" s="112"/>
      <c r="AUO13" s="112"/>
      <c r="AUP13" s="112"/>
      <c r="AUQ13" s="112"/>
      <c r="AUR13" s="112"/>
      <c r="AUS13" s="112"/>
      <c r="AUT13" s="112"/>
      <c r="AUU13" s="112"/>
      <c r="AUV13" s="112"/>
      <c r="AUW13" s="112"/>
      <c r="AUX13" s="112"/>
      <c r="AUY13" s="112"/>
      <c r="AUZ13" s="112"/>
      <c r="AVA13" s="112"/>
      <c r="AVB13" s="112"/>
      <c r="AVC13" s="112"/>
      <c r="AVD13" s="112"/>
      <c r="AVE13" s="112"/>
      <c r="AVF13" s="112"/>
      <c r="AVG13" s="112"/>
      <c r="AVH13" s="112"/>
      <c r="AVI13" s="112"/>
      <c r="AVJ13" s="112"/>
      <c r="AVK13" s="112"/>
      <c r="AVL13" s="112"/>
      <c r="AVM13" s="112"/>
      <c r="AVN13" s="112"/>
      <c r="AVO13" s="112"/>
      <c r="AVP13" s="112"/>
      <c r="AVQ13" s="112"/>
      <c r="AVR13" s="112"/>
      <c r="AVS13" s="112"/>
      <c r="AVT13" s="112"/>
      <c r="AVU13" s="112"/>
      <c r="AVV13" s="112"/>
      <c r="AVW13" s="112"/>
      <c r="AVX13" s="112"/>
      <c r="AVY13" s="112"/>
      <c r="AVZ13" s="112"/>
      <c r="AWA13" s="112"/>
      <c r="AWB13" s="112"/>
      <c r="AWC13" s="112"/>
      <c r="AWD13" s="112"/>
      <c r="AWE13" s="112"/>
      <c r="AWF13" s="112"/>
      <c r="AWG13" s="112"/>
      <c r="AWH13" s="112"/>
      <c r="AWI13" s="112"/>
      <c r="AWJ13" s="112"/>
      <c r="AWK13" s="112"/>
      <c r="AWL13" s="112"/>
      <c r="AWM13" s="112"/>
      <c r="AWN13" s="112"/>
      <c r="AWO13" s="112"/>
      <c r="AWP13" s="112"/>
      <c r="AWQ13" s="112"/>
      <c r="AWR13" s="112"/>
      <c r="AWS13" s="112"/>
      <c r="AWT13" s="112"/>
      <c r="AWU13" s="112"/>
      <c r="AWV13" s="112"/>
      <c r="AWW13" s="112"/>
      <c r="AWX13" s="112"/>
      <c r="AWY13" s="112"/>
      <c r="AWZ13" s="112"/>
      <c r="AXA13" s="112"/>
      <c r="AXB13" s="112"/>
      <c r="AXC13" s="112"/>
      <c r="AXD13" s="112"/>
      <c r="AXE13" s="112"/>
      <c r="AXF13" s="112"/>
      <c r="AXG13" s="112"/>
      <c r="AXH13" s="112"/>
      <c r="AXI13" s="112"/>
      <c r="AXJ13" s="112"/>
      <c r="AXK13" s="112"/>
      <c r="AXL13" s="112"/>
      <c r="AXM13" s="112"/>
      <c r="AXN13" s="112"/>
      <c r="AXO13" s="112"/>
      <c r="AXP13" s="112"/>
      <c r="AXQ13" s="112"/>
      <c r="AXR13" s="112"/>
      <c r="AXS13" s="112"/>
      <c r="AXT13" s="112"/>
      <c r="AXU13" s="112"/>
      <c r="AXV13" s="112"/>
      <c r="AXW13" s="112"/>
      <c r="AXX13" s="112"/>
      <c r="AXY13" s="112"/>
      <c r="AXZ13" s="112"/>
      <c r="AYA13" s="112"/>
      <c r="AYB13" s="112"/>
      <c r="AYC13" s="112"/>
      <c r="AYD13" s="112"/>
      <c r="AYE13" s="112"/>
      <c r="AYF13" s="112"/>
      <c r="AYG13" s="112"/>
      <c r="AYH13" s="112"/>
      <c r="AYI13" s="112"/>
      <c r="AYJ13" s="112"/>
      <c r="AYK13" s="112"/>
      <c r="AYL13" s="112"/>
      <c r="AYM13" s="112"/>
      <c r="AYN13" s="112"/>
      <c r="AYO13" s="112"/>
      <c r="AYP13" s="112"/>
      <c r="AYQ13" s="112"/>
      <c r="AYR13" s="112"/>
      <c r="AYS13" s="112"/>
      <c r="AYT13" s="112"/>
      <c r="AYU13" s="112"/>
      <c r="AYV13" s="112"/>
      <c r="AYW13" s="112"/>
      <c r="AYX13" s="112"/>
      <c r="AYY13" s="112"/>
      <c r="AYZ13" s="112"/>
      <c r="AZA13" s="112"/>
      <c r="AZB13" s="112"/>
      <c r="AZC13" s="112"/>
      <c r="AZD13" s="112"/>
      <c r="AZE13" s="112"/>
      <c r="AZF13" s="112"/>
      <c r="AZG13" s="112"/>
      <c r="AZH13" s="112"/>
      <c r="AZI13" s="112"/>
      <c r="AZJ13" s="112"/>
      <c r="AZK13" s="112"/>
      <c r="AZL13" s="112"/>
      <c r="AZM13" s="112"/>
      <c r="AZN13" s="112"/>
      <c r="AZO13" s="112"/>
      <c r="AZP13" s="112"/>
      <c r="AZQ13" s="112"/>
      <c r="AZR13" s="112"/>
      <c r="AZS13" s="112"/>
      <c r="AZT13" s="112"/>
      <c r="AZU13" s="112"/>
      <c r="AZV13" s="112"/>
      <c r="AZW13" s="112"/>
      <c r="AZX13" s="112"/>
      <c r="AZY13" s="112"/>
      <c r="AZZ13" s="112"/>
      <c r="BAA13" s="112"/>
      <c r="BAB13" s="112"/>
      <c r="BAC13" s="112"/>
      <c r="BAD13" s="112"/>
      <c r="BAE13" s="112"/>
      <c r="BAF13" s="112"/>
      <c r="BAG13" s="112"/>
      <c r="BAH13" s="112"/>
      <c r="BAI13" s="112"/>
      <c r="BAJ13" s="112"/>
      <c r="BAK13" s="112"/>
      <c r="BAL13" s="112"/>
      <c r="BAM13" s="112"/>
      <c r="BAN13" s="112"/>
      <c r="BAO13" s="112"/>
      <c r="BAP13" s="112"/>
      <c r="BAQ13" s="112"/>
      <c r="BAR13" s="112"/>
      <c r="BAS13" s="112"/>
      <c r="BAT13" s="112"/>
      <c r="BAU13" s="112"/>
      <c r="BAV13" s="112"/>
    </row>
    <row r="14" spans="1:1400" ht="29.25" customHeight="1">
      <c r="A14" s="202">
        <v>1</v>
      </c>
      <c r="B14" s="203" t="s">
        <v>34</v>
      </c>
      <c r="C14" s="204"/>
      <c r="D14" s="205" t="s">
        <v>35</v>
      </c>
      <c r="E14" s="206">
        <v>248600000</v>
      </c>
      <c r="F14" s="207" t="s">
        <v>30</v>
      </c>
      <c r="G14" s="208">
        <f t="shared" ref="G14:G83" si="3">H14</f>
        <v>5</v>
      </c>
      <c r="H14" s="208">
        <v>5</v>
      </c>
      <c r="I14" s="243">
        <v>61067500</v>
      </c>
      <c r="J14" s="219">
        <f t="shared" si="0"/>
        <v>24.564561544650001</v>
      </c>
      <c r="K14" s="219">
        <f t="shared" si="1"/>
        <v>24.564561544650001</v>
      </c>
      <c r="L14" s="219">
        <f t="shared" ref="L14:L83" si="4">H14-K14</f>
        <v>-19.564561544650001</v>
      </c>
      <c r="M14" s="220">
        <f t="shared" ref="M14:M83" si="5">E14-I14</f>
        <v>187532500</v>
      </c>
      <c r="N14" s="219">
        <f t="shared" si="2"/>
        <v>75.435438455349995</v>
      </c>
      <c r="O14" s="221"/>
      <c r="P14" s="221"/>
      <c r="Q14" s="221"/>
    </row>
    <row r="15" spans="1:1400" ht="24" customHeight="1">
      <c r="A15" s="139">
        <f>A14+1</f>
        <v>2</v>
      </c>
      <c r="B15" s="140" t="s">
        <v>36</v>
      </c>
      <c r="C15" s="141"/>
      <c r="D15" s="142" t="s">
        <v>37</v>
      </c>
      <c r="E15" s="143">
        <v>150000000</v>
      </c>
      <c r="F15" s="144" t="s">
        <v>30</v>
      </c>
      <c r="G15" s="145">
        <f t="shared" si="3"/>
        <v>5</v>
      </c>
      <c r="H15" s="145">
        <v>5</v>
      </c>
      <c r="I15" s="145">
        <v>0</v>
      </c>
      <c r="J15" s="168">
        <f t="shared" si="0"/>
        <v>0</v>
      </c>
      <c r="K15" s="168">
        <f t="shared" si="1"/>
        <v>0</v>
      </c>
      <c r="L15" s="168">
        <f t="shared" si="4"/>
        <v>5</v>
      </c>
      <c r="M15" s="169">
        <f t="shared" si="5"/>
        <v>150000000</v>
      </c>
      <c r="N15" s="168">
        <f t="shared" si="2"/>
        <v>100</v>
      </c>
      <c r="O15" s="170"/>
      <c r="P15" s="170"/>
      <c r="Q15" s="170"/>
    </row>
    <row r="16" spans="1:1400" ht="30.75" customHeight="1">
      <c r="A16" s="139">
        <f>A15+1</f>
        <v>3</v>
      </c>
      <c r="B16" s="140" t="s">
        <v>38</v>
      </c>
      <c r="C16" s="141"/>
      <c r="D16" s="142" t="s">
        <v>39</v>
      </c>
      <c r="E16" s="143">
        <v>45000000</v>
      </c>
      <c r="F16" s="144" t="s">
        <v>30</v>
      </c>
      <c r="G16" s="145">
        <f t="shared" si="3"/>
        <v>5</v>
      </c>
      <c r="H16" s="145">
        <v>5</v>
      </c>
      <c r="I16" s="145">
        <v>0</v>
      </c>
      <c r="J16" s="168">
        <f t="shared" si="0"/>
        <v>0</v>
      </c>
      <c r="K16" s="168">
        <f t="shared" si="1"/>
        <v>0</v>
      </c>
      <c r="L16" s="168">
        <f t="shared" si="4"/>
        <v>5</v>
      </c>
      <c r="M16" s="169">
        <f t="shared" si="5"/>
        <v>45000000</v>
      </c>
      <c r="N16" s="168">
        <f t="shared" si="2"/>
        <v>100</v>
      </c>
      <c r="O16" s="170"/>
      <c r="P16" s="170"/>
      <c r="Q16" s="170"/>
    </row>
    <row r="17" spans="1:1400" s="112" customFormat="1" ht="25.5" customHeight="1">
      <c r="A17" s="139">
        <v>4</v>
      </c>
      <c r="B17" s="140" t="s">
        <v>40</v>
      </c>
      <c r="C17" s="141"/>
      <c r="D17" s="142" t="s">
        <v>41</v>
      </c>
      <c r="E17" s="143">
        <v>100000000</v>
      </c>
      <c r="F17" s="144" t="s">
        <v>30</v>
      </c>
      <c r="G17" s="145">
        <f t="shared" si="3"/>
        <v>5</v>
      </c>
      <c r="H17" s="145">
        <v>5</v>
      </c>
      <c r="I17" s="145">
        <v>0</v>
      </c>
      <c r="J17" s="168">
        <f t="shared" si="0"/>
        <v>0</v>
      </c>
      <c r="K17" s="168">
        <f t="shared" si="1"/>
        <v>0</v>
      </c>
      <c r="L17" s="168">
        <f t="shared" si="4"/>
        <v>5</v>
      </c>
      <c r="M17" s="169">
        <f t="shared" si="5"/>
        <v>100000000</v>
      </c>
      <c r="N17" s="168">
        <f t="shared" si="2"/>
        <v>100</v>
      </c>
      <c r="O17" s="175"/>
      <c r="P17" s="170"/>
      <c r="Q17" s="175"/>
    </row>
    <row r="18" spans="1:1400" s="112" customFormat="1" ht="28.5" customHeight="1">
      <c r="A18" s="139">
        <v>5</v>
      </c>
      <c r="B18" s="140" t="s">
        <v>42</v>
      </c>
      <c r="C18" s="141"/>
      <c r="D18" s="142" t="s">
        <v>43</v>
      </c>
      <c r="E18" s="143">
        <v>50000000</v>
      </c>
      <c r="F18" s="144" t="s">
        <v>30</v>
      </c>
      <c r="G18" s="145">
        <f t="shared" si="3"/>
        <v>5</v>
      </c>
      <c r="H18" s="145">
        <v>5</v>
      </c>
      <c r="I18" s="145">
        <v>0</v>
      </c>
      <c r="J18" s="168">
        <f t="shared" si="0"/>
        <v>0</v>
      </c>
      <c r="K18" s="168">
        <f t="shared" si="1"/>
        <v>0</v>
      </c>
      <c r="L18" s="168">
        <f t="shared" si="4"/>
        <v>5</v>
      </c>
      <c r="M18" s="169">
        <f t="shared" si="5"/>
        <v>50000000</v>
      </c>
      <c r="N18" s="168">
        <f t="shared" si="2"/>
        <v>100</v>
      </c>
      <c r="O18" s="170"/>
      <c r="P18" s="170"/>
      <c r="Q18" s="170"/>
    </row>
    <row r="19" spans="1:1400" s="117" customFormat="1" ht="36" customHeight="1">
      <c r="A19" s="202">
        <v>6</v>
      </c>
      <c r="B19" s="203" t="s">
        <v>44</v>
      </c>
      <c r="C19" s="204"/>
      <c r="D19" s="203" t="s">
        <v>45</v>
      </c>
      <c r="E19" s="206">
        <v>615710000</v>
      </c>
      <c r="F19" s="207" t="s">
        <v>30</v>
      </c>
      <c r="G19" s="208">
        <f t="shared" si="3"/>
        <v>5</v>
      </c>
      <c r="H19" s="208">
        <v>5</v>
      </c>
      <c r="I19" s="243">
        <v>102370000</v>
      </c>
      <c r="J19" s="219">
        <f t="shared" si="0"/>
        <v>16.626333825989501</v>
      </c>
      <c r="K19" s="219">
        <f t="shared" si="1"/>
        <v>16.626333825989501</v>
      </c>
      <c r="L19" s="219">
        <f t="shared" si="4"/>
        <v>-11.6263338259895</v>
      </c>
      <c r="M19" s="220">
        <f t="shared" si="5"/>
        <v>513340000</v>
      </c>
      <c r="N19" s="219">
        <f t="shared" si="2"/>
        <v>83.373666174010495</v>
      </c>
      <c r="O19" s="221"/>
      <c r="P19" s="221"/>
      <c r="Q19" s="221"/>
      <c r="R19" s="118"/>
      <c r="S19" s="118"/>
      <c r="T19" s="118"/>
      <c r="U19" s="118"/>
      <c r="V19" s="118"/>
      <c r="W19" s="118"/>
      <c r="X19" s="118"/>
      <c r="Y19" s="118"/>
      <c r="Z19" s="118"/>
      <c r="AA19" s="118"/>
      <c r="AB19" s="118"/>
      <c r="AC19" s="118"/>
      <c r="AD19" s="118"/>
      <c r="AE19" s="118"/>
      <c r="AF19" s="118"/>
      <c r="AG19" s="118"/>
      <c r="AH19" s="118"/>
      <c r="AI19" s="118"/>
      <c r="AJ19" s="118"/>
      <c r="AK19" s="118"/>
      <c r="AL19" s="118"/>
      <c r="AM19" s="118"/>
      <c r="AN19" s="118"/>
      <c r="AO19" s="118"/>
      <c r="AP19" s="118"/>
      <c r="AQ19" s="118"/>
      <c r="AR19" s="118"/>
      <c r="AS19" s="118"/>
      <c r="AT19" s="118"/>
      <c r="AU19" s="118"/>
      <c r="AV19" s="118"/>
      <c r="AW19" s="118"/>
      <c r="AX19" s="118"/>
      <c r="AY19" s="118"/>
      <c r="AZ19" s="118"/>
      <c r="BA19" s="118"/>
      <c r="BB19" s="118"/>
      <c r="BC19" s="118"/>
      <c r="BD19" s="118"/>
      <c r="BE19" s="118"/>
      <c r="BF19" s="118"/>
      <c r="BG19" s="118"/>
      <c r="BH19" s="118"/>
      <c r="BI19" s="118"/>
      <c r="BJ19" s="118"/>
      <c r="BK19" s="118"/>
      <c r="BL19" s="118"/>
      <c r="BM19" s="118"/>
      <c r="BN19" s="118"/>
      <c r="BO19" s="118"/>
      <c r="BP19" s="118"/>
      <c r="BQ19" s="118"/>
      <c r="BR19" s="118"/>
      <c r="BS19" s="118"/>
      <c r="BT19" s="118"/>
      <c r="BU19" s="118"/>
      <c r="BV19" s="118"/>
      <c r="BW19" s="118"/>
      <c r="BX19" s="118"/>
      <c r="BY19" s="118"/>
      <c r="BZ19" s="118"/>
      <c r="CA19" s="118"/>
      <c r="CB19" s="118"/>
      <c r="CC19" s="118"/>
      <c r="CD19" s="118"/>
      <c r="CE19" s="118"/>
      <c r="CF19" s="118"/>
      <c r="CG19" s="118"/>
      <c r="CH19" s="118"/>
      <c r="CI19" s="118"/>
      <c r="CJ19" s="118"/>
      <c r="CK19" s="118"/>
      <c r="CL19" s="118"/>
      <c r="CM19" s="118"/>
      <c r="CN19" s="118"/>
      <c r="CO19" s="118"/>
      <c r="CP19" s="118"/>
      <c r="CQ19" s="118"/>
      <c r="CR19" s="118"/>
      <c r="CS19" s="118"/>
      <c r="CT19" s="118"/>
      <c r="CU19" s="118"/>
      <c r="CV19" s="118"/>
      <c r="CW19" s="118"/>
      <c r="CX19" s="118"/>
      <c r="CY19" s="118"/>
      <c r="CZ19" s="118"/>
      <c r="DA19" s="118"/>
      <c r="DB19" s="118"/>
      <c r="DC19" s="118"/>
      <c r="DD19" s="118"/>
      <c r="DE19" s="118"/>
      <c r="DF19" s="118"/>
      <c r="DG19" s="118"/>
      <c r="DH19" s="118"/>
      <c r="DI19" s="118"/>
      <c r="DJ19" s="118"/>
      <c r="DK19" s="118"/>
      <c r="DL19" s="118"/>
      <c r="DM19" s="118"/>
      <c r="DN19" s="118"/>
      <c r="DO19" s="118"/>
      <c r="DP19" s="118"/>
      <c r="DQ19" s="118"/>
      <c r="DR19" s="118"/>
      <c r="DS19" s="118"/>
      <c r="DT19" s="118"/>
      <c r="DU19" s="118"/>
      <c r="DV19" s="118"/>
      <c r="DW19" s="118"/>
      <c r="DX19" s="118"/>
      <c r="DY19" s="118"/>
      <c r="DZ19" s="118"/>
      <c r="EA19" s="118"/>
      <c r="EB19" s="118"/>
      <c r="EC19" s="118"/>
      <c r="ED19" s="118"/>
      <c r="EE19" s="118"/>
      <c r="EF19" s="118"/>
      <c r="EG19" s="118"/>
      <c r="EH19" s="118"/>
      <c r="EI19" s="118"/>
      <c r="EJ19" s="118"/>
      <c r="EK19" s="118"/>
      <c r="EL19" s="118"/>
      <c r="EM19" s="118"/>
      <c r="EN19" s="118"/>
      <c r="EO19" s="118"/>
      <c r="EP19" s="118"/>
      <c r="EQ19" s="118"/>
      <c r="ER19" s="118"/>
      <c r="ES19" s="118"/>
      <c r="ET19" s="118"/>
      <c r="EU19" s="118"/>
      <c r="EV19" s="118"/>
      <c r="EW19" s="118"/>
      <c r="EX19" s="118"/>
      <c r="EY19" s="118"/>
      <c r="EZ19" s="118"/>
      <c r="FA19" s="118"/>
      <c r="FB19" s="118"/>
      <c r="FC19" s="118"/>
      <c r="FD19" s="118"/>
      <c r="FE19" s="118"/>
      <c r="FF19" s="118"/>
      <c r="FG19" s="118"/>
      <c r="FH19" s="118"/>
      <c r="FI19" s="118"/>
      <c r="FJ19" s="118"/>
      <c r="FK19" s="118"/>
      <c r="FL19" s="118"/>
      <c r="FM19" s="118"/>
      <c r="FN19" s="118"/>
      <c r="FO19" s="118"/>
      <c r="FP19" s="118"/>
      <c r="FQ19" s="118"/>
      <c r="FR19" s="118"/>
      <c r="FS19" s="118"/>
      <c r="FT19" s="118"/>
      <c r="FU19" s="118"/>
      <c r="FV19" s="118"/>
      <c r="FW19" s="118"/>
      <c r="FX19" s="118"/>
      <c r="FY19" s="118"/>
      <c r="FZ19" s="118"/>
      <c r="GA19" s="118"/>
      <c r="GB19" s="118"/>
      <c r="GC19" s="118"/>
      <c r="GD19" s="118"/>
      <c r="GE19" s="118"/>
      <c r="GF19" s="118"/>
      <c r="GG19" s="118"/>
      <c r="GH19" s="118"/>
      <c r="GI19" s="118"/>
      <c r="GJ19" s="118"/>
      <c r="GK19" s="118"/>
      <c r="GL19" s="118"/>
      <c r="GM19" s="118"/>
      <c r="GN19" s="118"/>
      <c r="GO19" s="118"/>
      <c r="GP19" s="118"/>
      <c r="GQ19" s="118"/>
      <c r="GR19" s="118"/>
      <c r="GS19" s="118"/>
      <c r="GT19" s="118"/>
      <c r="GU19" s="118"/>
      <c r="GV19" s="118"/>
      <c r="GW19" s="118"/>
      <c r="GX19" s="118"/>
      <c r="GY19" s="118"/>
      <c r="GZ19" s="118"/>
      <c r="HA19" s="118"/>
      <c r="HB19" s="118"/>
      <c r="HC19" s="118"/>
      <c r="HD19" s="118"/>
      <c r="HE19" s="118"/>
      <c r="HF19" s="118"/>
      <c r="HG19" s="118"/>
      <c r="HH19" s="118"/>
      <c r="HI19" s="118"/>
      <c r="HJ19" s="118"/>
      <c r="HK19" s="118"/>
      <c r="HL19" s="118"/>
      <c r="HM19" s="118"/>
      <c r="HN19" s="118"/>
      <c r="HO19" s="118"/>
      <c r="HP19" s="118"/>
      <c r="HQ19" s="118"/>
      <c r="HR19" s="118"/>
      <c r="HS19" s="118"/>
      <c r="HT19" s="118"/>
      <c r="HU19" s="118"/>
      <c r="HV19" s="118"/>
      <c r="HW19" s="118"/>
      <c r="HX19" s="118"/>
      <c r="HY19" s="118"/>
      <c r="HZ19" s="118"/>
      <c r="IA19" s="118"/>
      <c r="IB19" s="118"/>
      <c r="IC19" s="118"/>
      <c r="ID19" s="118"/>
      <c r="IE19" s="118"/>
      <c r="IF19" s="118"/>
      <c r="IG19" s="118"/>
      <c r="IH19" s="118"/>
      <c r="II19" s="118"/>
      <c r="IJ19" s="118"/>
      <c r="IK19" s="118"/>
      <c r="IL19" s="118"/>
      <c r="IM19" s="118"/>
      <c r="IN19" s="118"/>
      <c r="IO19" s="118"/>
      <c r="IP19" s="118"/>
      <c r="IQ19" s="118"/>
      <c r="IR19" s="118"/>
      <c r="IS19" s="118"/>
      <c r="IT19" s="118"/>
      <c r="IU19" s="118"/>
      <c r="IV19" s="118"/>
      <c r="IW19" s="118"/>
      <c r="IX19" s="118"/>
      <c r="IY19" s="118"/>
      <c r="IZ19" s="118"/>
      <c r="JA19" s="118"/>
      <c r="JB19" s="118"/>
      <c r="JC19" s="118"/>
      <c r="JD19" s="118"/>
      <c r="JE19" s="118"/>
      <c r="JF19" s="118"/>
      <c r="JG19" s="118"/>
      <c r="JH19" s="118"/>
      <c r="JI19" s="118"/>
      <c r="JJ19" s="118"/>
      <c r="JK19" s="118"/>
      <c r="JL19" s="118"/>
      <c r="JM19" s="118"/>
      <c r="JN19" s="118"/>
      <c r="JO19" s="118"/>
      <c r="JP19" s="118"/>
      <c r="JQ19" s="118"/>
      <c r="JR19" s="118"/>
      <c r="JS19" s="118"/>
      <c r="JT19" s="118"/>
      <c r="JU19" s="118"/>
      <c r="JV19" s="118"/>
      <c r="JW19" s="118"/>
      <c r="JX19" s="118"/>
      <c r="JY19" s="118"/>
      <c r="JZ19" s="118"/>
      <c r="KA19" s="118"/>
      <c r="KB19" s="118"/>
      <c r="KC19" s="118"/>
      <c r="KD19" s="118"/>
      <c r="KE19" s="118"/>
      <c r="KF19" s="118"/>
      <c r="KG19" s="118"/>
      <c r="KH19" s="118"/>
      <c r="KI19" s="118"/>
      <c r="KJ19" s="118"/>
      <c r="KK19" s="118"/>
      <c r="KL19" s="118"/>
      <c r="KM19" s="118"/>
      <c r="KN19" s="118"/>
      <c r="KO19" s="118"/>
      <c r="KP19" s="118"/>
      <c r="KQ19" s="118"/>
      <c r="KR19" s="118"/>
      <c r="KS19" s="118"/>
      <c r="KT19" s="118"/>
      <c r="KU19" s="118"/>
      <c r="KV19" s="118"/>
      <c r="KW19" s="118"/>
      <c r="KX19" s="118"/>
      <c r="KY19" s="118"/>
      <c r="KZ19" s="118"/>
      <c r="LA19" s="118"/>
      <c r="LB19" s="118"/>
      <c r="LC19" s="118"/>
      <c r="LD19" s="118"/>
      <c r="LE19" s="118"/>
      <c r="LF19" s="118"/>
      <c r="LG19" s="118"/>
      <c r="LH19" s="118"/>
      <c r="LI19" s="118"/>
      <c r="LJ19" s="118"/>
      <c r="LK19" s="118"/>
      <c r="LL19" s="118"/>
      <c r="LM19" s="118"/>
      <c r="LN19" s="118"/>
      <c r="LO19" s="118"/>
      <c r="LP19" s="118"/>
      <c r="LQ19" s="118"/>
      <c r="LR19" s="118"/>
      <c r="LS19" s="118"/>
      <c r="LT19" s="118"/>
      <c r="LU19" s="118"/>
      <c r="LV19" s="118"/>
      <c r="LW19" s="118"/>
      <c r="LX19" s="118"/>
      <c r="LY19" s="118"/>
      <c r="LZ19" s="118"/>
      <c r="MA19" s="118"/>
      <c r="MB19" s="118"/>
      <c r="MC19" s="118"/>
      <c r="MD19" s="118"/>
      <c r="ME19" s="118"/>
      <c r="MF19" s="118"/>
      <c r="MG19" s="118"/>
      <c r="MH19" s="118"/>
      <c r="MI19" s="118"/>
      <c r="MJ19" s="118"/>
      <c r="MK19" s="118"/>
      <c r="ML19" s="118"/>
      <c r="MM19" s="118"/>
      <c r="MN19" s="118"/>
      <c r="MO19" s="118"/>
      <c r="MP19" s="118"/>
      <c r="MQ19" s="118"/>
      <c r="MR19" s="118"/>
      <c r="MS19" s="118"/>
      <c r="MT19" s="118"/>
      <c r="MU19" s="118"/>
      <c r="MV19" s="118"/>
      <c r="MW19" s="118"/>
      <c r="MX19" s="118"/>
      <c r="MY19" s="118"/>
      <c r="MZ19" s="118"/>
      <c r="NA19" s="118"/>
      <c r="NB19" s="118"/>
      <c r="NC19" s="118"/>
      <c r="ND19" s="118"/>
      <c r="NE19" s="118"/>
      <c r="NF19" s="118"/>
      <c r="NG19" s="118"/>
      <c r="NH19" s="118"/>
      <c r="NI19" s="118"/>
      <c r="NJ19" s="118"/>
      <c r="NK19" s="118"/>
      <c r="NL19" s="118"/>
      <c r="NM19" s="118"/>
      <c r="NN19" s="118"/>
      <c r="NO19" s="118"/>
      <c r="NP19" s="118"/>
      <c r="NQ19" s="118"/>
      <c r="NR19" s="118"/>
      <c r="NS19" s="118"/>
      <c r="NT19" s="118"/>
      <c r="NU19" s="118"/>
      <c r="NV19" s="118"/>
      <c r="NW19" s="118"/>
      <c r="NX19" s="118"/>
      <c r="NY19" s="118"/>
      <c r="NZ19" s="118"/>
      <c r="OA19" s="118"/>
      <c r="OB19" s="118"/>
      <c r="OC19" s="118"/>
      <c r="OD19" s="118"/>
      <c r="OE19" s="118"/>
      <c r="OF19" s="118"/>
      <c r="OG19" s="118"/>
      <c r="OH19" s="118"/>
      <c r="OI19" s="118"/>
      <c r="OJ19" s="118"/>
      <c r="OK19" s="118"/>
      <c r="OL19" s="118"/>
      <c r="OM19" s="118"/>
      <c r="ON19" s="118"/>
      <c r="OO19" s="118"/>
      <c r="OP19" s="118"/>
      <c r="OQ19" s="118"/>
      <c r="OR19" s="118"/>
      <c r="OS19" s="118"/>
      <c r="OT19" s="118"/>
      <c r="OU19" s="118"/>
      <c r="OV19" s="118"/>
      <c r="OW19" s="118"/>
      <c r="OX19" s="118"/>
      <c r="OY19" s="118"/>
      <c r="OZ19" s="118"/>
      <c r="PA19" s="118"/>
      <c r="PB19" s="118"/>
      <c r="PC19" s="118"/>
      <c r="PD19" s="118"/>
      <c r="PE19" s="118"/>
      <c r="PF19" s="118"/>
      <c r="PG19" s="118"/>
      <c r="PH19" s="118"/>
      <c r="PI19" s="118"/>
      <c r="PJ19" s="118"/>
      <c r="PK19" s="118"/>
      <c r="PL19" s="118"/>
      <c r="PM19" s="118"/>
      <c r="PN19" s="118"/>
      <c r="PO19" s="118"/>
      <c r="PP19" s="118"/>
      <c r="PQ19" s="118"/>
      <c r="PR19" s="118"/>
      <c r="PS19" s="118"/>
      <c r="PT19" s="118"/>
      <c r="PU19" s="118"/>
      <c r="PV19" s="118"/>
      <c r="PW19" s="118"/>
      <c r="PX19" s="118"/>
      <c r="PY19" s="118"/>
      <c r="PZ19" s="118"/>
      <c r="QA19" s="118"/>
      <c r="QB19" s="118"/>
      <c r="QC19" s="118"/>
      <c r="QD19" s="118"/>
      <c r="QE19" s="118"/>
      <c r="QF19" s="118"/>
      <c r="QG19" s="118"/>
      <c r="QH19" s="118"/>
      <c r="QI19" s="118"/>
      <c r="QJ19" s="118"/>
      <c r="QK19" s="118"/>
      <c r="QL19" s="118"/>
      <c r="QM19" s="118"/>
      <c r="QN19" s="118"/>
      <c r="QO19" s="118"/>
      <c r="QP19" s="118"/>
      <c r="QQ19" s="118"/>
      <c r="QR19" s="118"/>
      <c r="QS19" s="118"/>
      <c r="QT19" s="118"/>
      <c r="QU19" s="118"/>
      <c r="QV19" s="118"/>
      <c r="QW19" s="118"/>
      <c r="QX19" s="118"/>
      <c r="QY19" s="118"/>
      <c r="QZ19" s="118"/>
      <c r="RA19" s="118"/>
      <c r="RB19" s="118"/>
      <c r="RC19" s="118"/>
      <c r="RD19" s="118"/>
      <c r="RE19" s="118"/>
      <c r="RF19" s="118"/>
      <c r="RG19" s="118"/>
      <c r="RH19" s="118"/>
      <c r="RI19" s="118"/>
      <c r="RJ19" s="118"/>
      <c r="RK19" s="118"/>
      <c r="RL19" s="118"/>
      <c r="RM19" s="118"/>
      <c r="RN19" s="118"/>
      <c r="RO19" s="118"/>
      <c r="RP19" s="118"/>
      <c r="RQ19" s="118"/>
      <c r="RR19" s="118"/>
      <c r="RS19" s="118"/>
      <c r="RT19" s="118"/>
      <c r="RU19" s="118"/>
      <c r="RV19" s="118"/>
      <c r="RW19" s="118"/>
      <c r="RX19" s="118"/>
      <c r="RY19" s="118"/>
      <c r="RZ19" s="118"/>
      <c r="SA19" s="118"/>
      <c r="SB19" s="118"/>
      <c r="SC19" s="118"/>
      <c r="SD19" s="118"/>
      <c r="SE19" s="118"/>
      <c r="SF19" s="118"/>
      <c r="SG19" s="118"/>
      <c r="SH19" s="118"/>
      <c r="SI19" s="118"/>
      <c r="SJ19" s="118"/>
      <c r="SK19" s="118"/>
      <c r="SL19" s="118"/>
      <c r="SM19" s="118"/>
      <c r="SN19" s="118"/>
      <c r="SO19" s="118"/>
      <c r="SP19" s="118"/>
      <c r="SQ19" s="118"/>
      <c r="SR19" s="118"/>
      <c r="SS19" s="118"/>
      <c r="ST19" s="118"/>
      <c r="SU19" s="118"/>
      <c r="SV19" s="118"/>
      <c r="SW19" s="118"/>
      <c r="SX19" s="118"/>
      <c r="SY19" s="118"/>
      <c r="SZ19" s="118"/>
      <c r="TA19" s="118"/>
      <c r="TB19" s="118"/>
      <c r="TC19" s="118"/>
      <c r="TD19" s="118"/>
      <c r="TE19" s="118"/>
      <c r="TF19" s="118"/>
      <c r="TG19" s="118"/>
      <c r="TH19" s="118"/>
      <c r="TI19" s="118"/>
      <c r="TJ19" s="118"/>
      <c r="TK19" s="118"/>
      <c r="TL19" s="118"/>
      <c r="TM19" s="118"/>
      <c r="TN19" s="118"/>
      <c r="TO19" s="118"/>
      <c r="TP19" s="118"/>
      <c r="TQ19" s="118"/>
      <c r="TR19" s="118"/>
      <c r="TS19" s="118"/>
      <c r="TT19" s="118"/>
      <c r="TU19" s="118"/>
      <c r="TV19" s="118"/>
      <c r="TW19" s="118"/>
      <c r="TX19" s="118"/>
      <c r="TY19" s="118"/>
      <c r="TZ19" s="118"/>
      <c r="UA19" s="118"/>
      <c r="UB19" s="118"/>
      <c r="UC19" s="118"/>
      <c r="UD19" s="118"/>
      <c r="UE19" s="118"/>
      <c r="UF19" s="118"/>
      <c r="UG19" s="118"/>
      <c r="UH19" s="118"/>
      <c r="UI19" s="118"/>
      <c r="UJ19" s="118"/>
      <c r="UK19" s="118"/>
      <c r="UL19" s="118"/>
      <c r="UM19" s="118"/>
      <c r="UN19" s="118"/>
      <c r="UO19" s="118"/>
      <c r="UP19" s="118"/>
      <c r="UQ19" s="118"/>
      <c r="UR19" s="118"/>
      <c r="US19" s="118"/>
      <c r="UT19" s="118"/>
      <c r="UU19" s="118"/>
      <c r="UV19" s="118"/>
      <c r="UW19" s="118"/>
      <c r="UX19" s="118"/>
      <c r="UY19" s="118"/>
      <c r="UZ19" s="118"/>
      <c r="VA19" s="118"/>
      <c r="VB19" s="118"/>
      <c r="VC19" s="118"/>
      <c r="VD19" s="118"/>
      <c r="VE19" s="118"/>
      <c r="VF19" s="118"/>
      <c r="VG19" s="118"/>
      <c r="VH19" s="118"/>
      <c r="VI19" s="118"/>
      <c r="VJ19" s="118"/>
      <c r="VK19" s="118"/>
      <c r="VL19" s="118"/>
      <c r="VM19" s="118"/>
      <c r="VN19" s="118"/>
      <c r="VO19" s="118"/>
      <c r="VP19" s="118"/>
      <c r="VQ19" s="118"/>
      <c r="VR19" s="118"/>
      <c r="VS19" s="118"/>
      <c r="VT19" s="118"/>
      <c r="VU19" s="118"/>
      <c r="VV19" s="118"/>
      <c r="VW19" s="118"/>
      <c r="VX19" s="118"/>
      <c r="VY19" s="118"/>
      <c r="VZ19" s="118"/>
      <c r="WA19" s="118"/>
      <c r="WB19" s="118"/>
      <c r="WC19" s="118"/>
      <c r="WD19" s="118"/>
      <c r="WE19" s="118"/>
      <c r="WF19" s="118"/>
      <c r="WG19" s="118"/>
      <c r="WH19" s="118"/>
      <c r="WI19" s="118"/>
      <c r="WJ19" s="118"/>
      <c r="WK19" s="118"/>
      <c r="WL19" s="118"/>
      <c r="WM19" s="118"/>
      <c r="WN19" s="118"/>
      <c r="WO19" s="118"/>
      <c r="WP19" s="118"/>
      <c r="WQ19" s="118"/>
      <c r="WR19" s="118"/>
      <c r="WS19" s="118"/>
      <c r="WT19" s="118"/>
      <c r="WU19" s="118"/>
      <c r="WV19" s="118"/>
      <c r="WW19" s="118"/>
      <c r="WX19" s="118"/>
      <c r="WY19" s="118"/>
      <c r="WZ19" s="118"/>
      <c r="XA19" s="118"/>
      <c r="XB19" s="118"/>
      <c r="XC19" s="118"/>
      <c r="XD19" s="118"/>
      <c r="XE19" s="118"/>
      <c r="XF19" s="118"/>
      <c r="XG19" s="118"/>
      <c r="XH19" s="118"/>
      <c r="XI19" s="118"/>
      <c r="XJ19" s="118"/>
      <c r="XK19" s="118"/>
      <c r="XL19" s="118"/>
      <c r="XM19" s="118"/>
      <c r="XN19" s="118"/>
      <c r="XO19" s="118"/>
      <c r="XP19" s="118"/>
      <c r="XQ19" s="118"/>
      <c r="XR19" s="118"/>
      <c r="XS19" s="118"/>
      <c r="XT19" s="118"/>
      <c r="XU19" s="118"/>
      <c r="XV19" s="118"/>
      <c r="XW19" s="118"/>
      <c r="XX19" s="118"/>
      <c r="XY19" s="118"/>
      <c r="XZ19" s="118"/>
      <c r="YA19" s="118"/>
      <c r="YB19" s="118"/>
      <c r="YC19" s="118"/>
      <c r="YD19" s="118"/>
      <c r="YE19" s="118"/>
      <c r="YF19" s="118"/>
      <c r="YG19" s="118"/>
      <c r="YH19" s="118"/>
      <c r="YI19" s="118"/>
      <c r="YJ19" s="118"/>
      <c r="YK19" s="118"/>
      <c r="YL19" s="118"/>
      <c r="YM19" s="118"/>
      <c r="YN19" s="118"/>
      <c r="YO19" s="118"/>
      <c r="YP19" s="118"/>
      <c r="YQ19" s="118"/>
      <c r="YR19" s="118"/>
      <c r="YS19" s="118"/>
      <c r="YT19" s="118"/>
      <c r="YU19" s="118"/>
      <c r="YV19" s="118"/>
      <c r="YW19" s="118"/>
      <c r="YX19" s="118"/>
      <c r="YY19" s="118"/>
      <c r="YZ19" s="118"/>
      <c r="ZA19" s="118"/>
      <c r="ZB19" s="118"/>
      <c r="ZC19" s="118"/>
      <c r="ZD19" s="118"/>
      <c r="ZE19" s="118"/>
      <c r="ZF19" s="118"/>
      <c r="ZG19" s="118"/>
      <c r="ZH19" s="118"/>
      <c r="ZI19" s="118"/>
      <c r="ZJ19" s="118"/>
      <c r="ZK19" s="118"/>
      <c r="ZL19" s="118"/>
      <c r="ZM19" s="118"/>
      <c r="ZN19" s="118"/>
      <c r="ZO19" s="118"/>
      <c r="ZP19" s="118"/>
      <c r="ZQ19" s="118"/>
      <c r="ZR19" s="118"/>
      <c r="ZS19" s="118"/>
      <c r="ZT19" s="118"/>
      <c r="ZU19" s="118"/>
      <c r="ZV19" s="118"/>
      <c r="ZW19" s="118"/>
      <c r="ZX19" s="118"/>
      <c r="ZY19" s="118"/>
      <c r="ZZ19" s="118"/>
      <c r="AAA19" s="118"/>
      <c r="AAB19" s="118"/>
      <c r="AAC19" s="118"/>
      <c r="AAD19" s="118"/>
      <c r="AAE19" s="118"/>
      <c r="AAF19" s="118"/>
      <c r="AAG19" s="118"/>
      <c r="AAH19" s="118"/>
      <c r="AAI19" s="118"/>
      <c r="AAJ19" s="118"/>
      <c r="AAK19" s="118"/>
      <c r="AAL19" s="118"/>
      <c r="AAM19" s="118"/>
      <c r="AAN19" s="118"/>
      <c r="AAO19" s="118"/>
      <c r="AAP19" s="118"/>
      <c r="AAQ19" s="118"/>
      <c r="AAR19" s="118"/>
      <c r="AAS19" s="118"/>
      <c r="AAT19" s="118"/>
      <c r="AAU19" s="118"/>
      <c r="AAV19" s="118"/>
      <c r="AAW19" s="118"/>
      <c r="AAX19" s="118"/>
      <c r="AAY19" s="118"/>
      <c r="AAZ19" s="118"/>
      <c r="ABA19" s="118"/>
      <c r="ABB19" s="118"/>
      <c r="ABC19" s="118"/>
      <c r="ABD19" s="118"/>
      <c r="ABE19" s="118"/>
      <c r="ABF19" s="118"/>
      <c r="ABG19" s="118"/>
      <c r="ABH19" s="118"/>
      <c r="ABI19" s="118"/>
      <c r="ABJ19" s="118"/>
      <c r="ABK19" s="118"/>
      <c r="ABL19" s="118"/>
      <c r="ABM19" s="118"/>
      <c r="ABN19" s="118"/>
      <c r="ABO19" s="118"/>
      <c r="ABP19" s="118"/>
      <c r="ABQ19" s="118"/>
      <c r="ABR19" s="118"/>
      <c r="ABS19" s="118"/>
      <c r="ABT19" s="118"/>
      <c r="ABU19" s="118"/>
      <c r="ABV19" s="118"/>
      <c r="ABW19" s="118"/>
      <c r="ABX19" s="118"/>
      <c r="ABY19" s="118"/>
      <c r="ABZ19" s="118"/>
      <c r="ACA19" s="118"/>
      <c r="ACB19" s="118"/>
      <c r="ACC19" s="118"/>
      <c r="ACD19" s="118"/>
      <c r="ACE19" s="118"/>
      <c r="ACF19" s="118"/>
      <c r="ACG19" s="118"/>
      <c r="ACH19" s="118"/>
      <c r="ACI19" s="118"/>
      <c r="ACJ19" s="118"/>
      <c r="ACK19" s="118"/>
      <c r="ACL19" s="118"/>
      <c r="ACM19" s="118"/>
      <c r="ACN19" s="118"/>
      <c r="ACO19" s="118"/>
      <c r="ACP19" s="118"/>
      <c r="ACQ19" s="118"/>
      <c r="ACR19" s="118"/>
      <c r="ACS19" s="118"/>
      <c r="ACT19" s="118"/>
      <c r="ACU19" s="118"/>
      <c r="ACV19" s="118"/>
      <c r="ACW19" s="118"/>
      <c r="ACX19" s="118"/>
      <c r="ACY19" s="118"/>
      <c r="ACZ19" s="118"/>
      <c r="ADA19" s="118"/>
      <c r="ADB19" s="118"/>
      <c r="ADC19" s="118"/>
      <c r="ADD19" s="118"/>
      <c r="ADE19" s="118"/>
      <c r="ADF19" s="118"/>
      <c r="ADG19" s="118"/>
      <c r="ADH19" s="118"/>
      <c r="ADI19" s="118"/>
      <c r="ADJ19" s="118"/>
      <c r="ADK19" s="118"/>
      <c r="ADL19" s="118"/>
      <c r="ADM19" s="118"/>
      <c r="ADN19" s="118"/>
      <c r="ADO19" s="118"/>
      <c r="ADP19" s="118"/>
      <c r="ADQ19" s="118"/>
      <c r="ADR19" s="118"/>
      <c r="ADS19" s="118"/>
      <c r="ADT19" s="118"/>
      <c r="ADU19" s="118"/>
      <c r="ADV19" s="118"/>
      <c r="ADW19" s="118"/>
      <c r="ADX19" s="118"/>
      <c r="ADY19" s="118"/>
      <c r="ADZ19" s="118"/>
      <c r="AEA19" s="118"/>
      <c r="AEB19" s="118"/>
      <c r="AEC19" s="118"/>
      <c r="AED19" s="118"/>
      <c r="AEE19" s="118"/>
      <c r="AEF19" s="118"/>
      <c r="AEG19" s="118"/>
      <c r="AEH19" s="118"/>
      <c r="AEI19" s="118"/>
      <c r="AEJ19" s="118"/>
      <c r="AEK19" s="118"/>
      <c r="AEL19" s="118"/>
      <c r="AEM19" s="118"/>
      <c r="AEN19" s="118"/>
      <c r="AEO19" s="118"/>
      <c r="AEP19" s="118"/>
      <c r="AEQ19" s="118"/>
      <c r="AER19" s="118"/>
      <c r="AES19" s="118"/>
      <c r="AET19" s="118"/>
      <c r="AEU19" s="118"/>
      <c r="AEV19" s="118"/>
      <c r="AEW19" s="118"/>
      <c r="AEX19" s="118"/>
      <c r="AEY19" s="118"/>
      <c r="AEZ19" s="118"/>
      <c r="AFA19" s="118"/>
      <c r="AFB19" s="118"/>
      <c r="AFC19" s="118"/>
      <c r="AFD19" s="118"/>
      <c r="AFE19" s="118"/>
      <c r="AFF19" s="118"/>
      <c r="AFG19" s="118"/>
      <c r="AFH19" s="118"/>
      <c r="AFI19" s="118"/>
      <c r="AFJ19" s="118"/>
      <c r="AFK19" s="118"/>
      <c r="AFL19" s="118"/>
      <c r="AFM19" s="118"/>
      <c r="AFN19" s="118"/>
      <c r="AFO19" s="118"/>
      <c r="AFP19" s="118"/>
      <c r="AFQ19" s="118"/>
      <c r="AFR19" s="118"/>
      <c r="AFS19" s="118"/>
      <c r="AFT19" s="118"/>
      <c r="AFU19" s="118"/>
      <c r="AFV19" s="118"/>
      <c r="AFW19" s="118"/>
      <c r="AFX19" s="118"/>
      <c r="AFY19" s="118"/>
      <c r="AFZ19" s="118"/>
      <c r="AGA19" s="118"/>
      <c r="AGB19" s="118"/>
      <c r="AGC19" s="118"/>
      <c r="AGD19" s="118"/>
      <c r="AGE19" s="118"/>
      <c r="AGF19" s="118"/>
      <c r="AGG19" s="118"/>
      <c r="AGH19" s="118"/>
      <c r="AGI19" s="118"/>
      <c r="AGJ19" s="118"/>
      <c r="AGK19" s="118"/>
      <c r="AGL19" s="118"/>
      <c r="AGM19" s="118"/>
      <c r="AGN19" s="118"/>
      <c r="AGO19" s="118"/>
      <c r="AGP19" s="118"/>
      <c r="AGQ19" s="118"/>
      <c r="AGR19" s="118"/>
      <c r="AGS19" s="118"/>
      <c r="AGT19" s="118"/>
      <c r="AGU19" s="118"/>
      <c r="AGV19" s="118"/>
      <c r="AGW19" s="118"/>
      <c r="AGX19" s="118"/>
      <c r="AGY19" s="118"/>
      <c r="AGZ19" s="118"/>
      <c r="AHA19" s="118"/>
      <c r="AHB19" s="118"/>
      <c r="AHC19" s="118"/>
      <c r="AHD19" s="118"/>
      <c r="AHE19" s="118"/>
      <c r="AHF19" s="118"/>
      <c r="AHG19" s="118"/>
      <c r="AHH19" s="118"/>
      <c r="AHI19" s="118"/>
      <c r="AHJ19" s="118"/>
      <c r="AHK19" s="118"/>
      <c r="AHL19" s="118"/>
      <c r="AHM19" s="118"/>
      <c r="AHN19" s="118"/>
      <c r="AHO19" s="118"/>
      <c r="AHP19" s="118"/>
      <c r="AHQ19" s="118"/>
      <c r="AHR19" s="118"/>
      <c r="AHS19" s="118"/>
      <c r="AHT19" s="118"/>
      <c r="AHU19" s="118"/>
      <c r="AHV19" s="118"/>
      <c r="AHW19" s="118"/>
      <c r="AHX19" s="118"/>
      <c r="AHY19" s="118"/>
      <c r="AHZ19" s="118"/>
      <c r="AIA19" s="118"/>
      <c r="AIB19" s="118"/>
      <c r="AIC19" s="118"/>
      <c r="AID19" s="118"/>
      <c r="AIE19" s="118"/>
      <c r="AIF19" s="118"/>
      <c r="AIG19" s="118"/>
      <c r="AIH19" s="118"/>
      <c r="AII19" s="118"/>
      <c r="AIJ19" s="118"/>
      <c r="AIK19" s="118"/>
      <c r="AIL19" s="118"/>
      <c r="AIM19" s="118"/>
      <c r="AIN19" s="118"/>
      <c r="AIO19" s="118"/>
      <c r="AIP19" s="118"/>
      <c r="AIQ19" s="118"/>
      <c r="AIR19" s="118"/>
      <c r="AIS19" s="118"/>
      <c r="AIT19" s="118"/>
      <c r="AIU19" s="118"/>
      <c r="AIV19" s="118"/>
      <c r="AIW19" s="118"/>
      <c r="AIX19" s="118"/>
      <c r="AIY19" s="118"/>
      <c r="AIZ19" s="118"/>
      <c r="AJA19" s="118"/>
      <c r="AJB19" s="118"/>
      <c r="AJC19" s="118"/>
      <c r="AJD19" s="118"/>
      <c r="AJE19" s="118"/>
      <c r="AJF19" s="118"/>
      <c r="AJG19" s="118"/>
      <c r="AJH19" s="118"/>
      <c r="AJI19" s="118"/>
      <c r="AJJ19" s="118"/>
      <c r="AJK19" s="118"/>
      <c r="AJL19" s="118"/>
      <c r="AJM19" s="118"/>
      <c r="AJN19" s="118"/>
      <c r="AJO19" s="118"/>
      <c r="AJP19" s="118"/>
      <c r="AJQ19" s="118"/>
      <c r="AJR19" s="118"/>
      <c r="AJS19" s="118"/>
      <c r="AJT19" s="118"/>
      <c r="AJU19" s="118"/>
      <c r="AJV19" s="118"/>
      <c r="AJW19" s="118"/>
      <c r="AJX19" s="118"/>
      <c r="AJY19" s="118"/>
      <c r="AJZ19" s="118"/>
      <c r="AKA19" s="118"/>
      <c r="AKB19" s="118"/>
      <c r="AKC19" s="118"/>
      <c r="AKD19" s="118"/>
      <c r="AKE19" s="118"/>
      <c r="AKF19" s="118"/>
      <c r="AKG19" s="118"/>
      <c r="AKH19" s="118"/>
      <c r="AKI19" s="118"/>
      <c r="AKJ19" s="118"/>
      <c r="AKK19" s="118"/>
      <c r="AKL19" s="118"/>
      <c r="AKM19" s="118"/>
      <c r="AKN19" s="118"/>
      <c r="AKO19" s="118"/>
      <c r="AKP19" s="118"/>
      <c r="AKQ19" s="118"/>
      <c r="AKR19" s="118"/>
      <c r="AKS19" s="118"/>
      <c r="AKT19" s="118"/>
      <c r="AKU19" s="118"/>
      <c r="AKV19" s="118"/>
      <c r="AKW19" s="118"/>
      <c r="AKX19" s="118"/>
      <c r="AKY19" s="118"/>
      <c r="AKZ19" s="118"/>
      <c r="ALA19" s="118"/>
      <c r="ALB19" s="118"/>
      <c r="ALC19" s="118"/>
      <c r="ALD19" s="118"/>
      <c r="ALE19" s="118"/>
      <c r="ALF19" s="118"/>
      <c r="ALG19" s="118"/>
      <c r="ALH19" s="118"/>
      <c r="ALI19" s="118"/>
      <c r="ALJ19" s="118"/>
      <c r="ALK19" s="118"/>
      <c r="ALL19" s="118"/>
      <c r="ALM19" s="118"/>
      <c r="ALN19" s="118"/>
      <c r="ALO19" s="118"/>
      <c r="ALP19" s="118"/>
      <c r="ALQ19" s="118"/>
      <c r="ALR19" s="118"/>
      <c r="ALS19" s="118"/>
      <c r="ALT19" s="118"/>
      <c r="ALU19" s="118"/>
      <c r="ALV19" s="118"/>
      <c r="ALW19" s="118"/>
      <c r="ALX19" s="118"/>
      <c r="ALY19" s="118"/>
      <c r="ALZ19" s="118"/>
      <c r="AMA19" s="118"/>
      <c r="AMB19" s="118"/>
      <c r="AMC19" s="118"/>
      <c r="AMD19" s="118"/>
      <c r="AME19" s="118"/>
      <c r="AMF19" s="118"/>
      <c r="AMG19" s="118"/>
      <c r="AMH19" s="118"/>
      <c r="AMI19" s="118"/>
      <c r="AMJ19" s="118"/>
      <c r="AMK19" s="118"/>
      <c r="AML19" s="118"/>
      <c r="AMM19" s="118"/>
      <c r="AMN19" s="118"/>
      <c r="AMO19" s="118"/>
      <c r="AMP19" s="118"/>
      <c r="AMQ19" s="118"/>
      <c r="AMR19" s="118"/>
      <c r="AMS19" s="118"/>
      <c r="AMT19" s="118"/>
      <c r="AMU19" s="118"/>
      <c r="AMV19" s="118"/>
      <c r="AMW19" s="118"/>
      <c r="AMX19" s="118"/>
      <c r="AMY19" s="118"/>
      <c r="AMZ19" s="118"/>
      <c r="ANA19" s="118"/>
      <c r="ANB19" s="118"/>
      <c r="ANC19" s="118"/>
      <c r="AND19" s="118"/>
      <c r="ANE19" s="118"/>
      <c r="ANF19" s="118"/>
      <c r="ANG19" s="118"/>
      <c r="ANH19" s="118"/>
      <c r="ANI19" s="118"/>
      <c r="ANJ19" s="118"/>
      <c r="ANK19" s="118"/>
      <c r="ANL19" s="118"/>
      <c r="ANM19" s="118"/>
      <c r="ANN19" s="118"/>
      <c r="ANO19" s="118"/>
      <c r="ANP19" s="118"/>
      <c r="ANQ19" s="118"/>
      <c r="ANR19" s="118"/>
      <c r="ANS19" s="118"/>
      <c r="ANT19" s="118"/>
      <c r="ANU19" s="118"/>
      <c r="ANV19" s="118"/>
      <c r="ANW19" s="118"/>
      <c r="ANX19" s="118"/>
      <c r="ANY19" s="118"/>
      <c r="ANZ19" s="118"/>
      <c r="AOA19" s="118"/>
      <c r="AOB19" s="118"/>
      <c r="AOC19" s="118"/>
      <c r="AOD19" s="118"/>
      <c r="AOE19" s="118"/>
      <c r="AOF19" s="118"/>
      <c r="AOG19" s="118"/>
      <c r="AOH19" s="118"/>
      <c r="AOI19" s="118"/>
      <c r="AOJ19" s="118"/>
      <c r="AOK19" s="118"/>
      <c r="AOL19" s="118"/>
      <c r="AOM19" s="118"/>
      <c r="AON19" s="118"/>
      <c r="AOO19" s="118"/>
      <c r="AOP19" s="118"/>
      <c r="AOQ19" s="118"/>
      <c r="AOR19" s="118"/>
      <c r="AOS19" s="118"/>
      <c r="AOT19" s="118"/>
      <c r="AOU19" s="118"/>
      <c r="AOV19" s="118"/>
      <c r="AOW19" s="118"/>
      <c r="AOX19" s="118"/>
      <c r="AOY19" s="118"/>
      <c r="AOZ19" s="118"/>
      <c r="APA19" s="118"/>
      <c r="APB19" s="118"/>
      <c r="APC19" s="118"/>
      <c r="APD19" s="118"/>
      <c r="APE19" s="118"/>
      <c r="APF19" s="118"/>
      <c r="APG19" s="118"/>
      <c r="APH19" s="118"/>
      <c r="API19" s="118"/>
      <c r="APJ19" s="118"/>
      <c r="APK19" s="118"/>
      <c r="APL19" s="118"/>
      <c r="APM19" s="118"/>
      <c r="APN19" s="118"/>
      <c r="APO19" s="118"/>
      <c r="APP19" s="118"/>
      <c r="APQ19" s="118"/>
      <c r="APR19" s="118"/>
      <c r="APS19" s="118"/>
      <c r="APT19" s="118"/>
      <c r="APU19" s="118"/>
      <c r="APV19" s="118"/>
      <c r="APW19" s="118"/>
      <c r="APX19" s="118"/>
      <c r="APY19" s="118"/>
      <c r="APZ19" s="118"/>
      <c r="AQA19" s="118"/>
      <c r="AQB19" s="118"/>
      <c r="AQC19" s="118"/>
      <c r="AQD19" s="118"/>
      <c r="AQE19" s="118"/>
      <c r="AQF19" s="118"/>
      <c r="AQG19" s="118"/>
      <c r="AQH19" s="118"/>
      <c r="AQI19" s="118"/>
      <c r="AQJ19" s="118"/>
      <c r="AQK19" s="118"/>
      <c r="AQL19" s="118"/>
      <c r="AQM19" s="118"/>
      <c r="AQN19" s="118"/>
      <c r="AQO19" s="118"/>
      <c r="AQP19" s="118"/>
      <c r="AQQ19" s="118"/>
      <c r="AQR19" s="118"/>
      <c r="AQS19" s="118"/>
      <c r="AQT19" s="118"/>
      <c r="AQU19" s="118"/>
      <c r="AQV19" s="118"/>
      <c r="AQW19" s="118"/>
      <c r="AQX19" s="118"/>
      <c r="AQY19" s="118"/>
      <c r="AQZ19" s="118"/>
      <c r="ARA19" s="118"/>
      <c r="ARB19" s="118"/>
      <c r="ARC19" s="118"/>
      <c r="ARD19" s="118"/>
      <c r="ARE19" s="118"/>
      <c r="ARF19" s="118"/>
      <c r="ARG19" s="118"/>
      <c r="ARH19" s="118"/>
      <c r="ARI19" s="118"/>
      <c r="ARJ19" s="118"/>
      <c r="ARK19" s="118"/>
      <c r="ARL19" s="118"/>
      <c r="ARM19" s="118"/>
      <c r="ARN19" s="118"/>
      <c r="ARO19" s="118"/>
      <c r="ARP19" s="118"/>
      <c r="ARQ19" s="118"/>
      <c r="ARR19" s="118"/>
      <c r="ARS19" s="118"/>
      <c r="ART19" s="118"/>
      <c r="ARU19" s="118"/>
      <c r="ARV19" s="118"/>
      <c r="ARW19" s="118"/>
      <c r="ARX19" s="118"/>
      <c r="ARY19" s="118"/>
      <c r="ARZ19" s="118"/>
      <c r="ASA19" s="118"/>
      <c r="ASB19" s="118"/>
      <c r="ASC19" s="118"/>
      <c r="ASD19" s="118"/>
      <c r="ASE19" s="118"/>
      <c r="ASF19" s="118"/>
      <c r="ASG19" s="118"/>
      <c r="ASH19" s="118"/>
      <c r="ASI19" s="118"/>
      <c r="ASJ19" s="118"/>
      <c r="ASK19" s="118"/>
      <c r="ASL19" s="118"/>
      <c r="ASM19" s="118"/>
      <c r="ASN19" s="118"/>
      <c r="ASO19" s="118"/>
      <c r="ASP19" s="118"/>
      <c r="ASQ19" s="118"/>
      <c r="ASR19" s="118"/>
      <c r="ASS19" s="118"/>
      <c r="AST19" s="118"/>
      <c r="ASU19" s="118"/>
      <c r="ASV19" s="118"/>
      <c r="ASW19" s="118"/>
      <c r="ASX19" s="118"/>
      <c r="ASY19" s="118"/>
      <c r="ASZ19" s="118"/>
      <c r="ATA19" s="118"/>
      <c r="ATB19" s="118"/>
      <c r="ATC19" s="118"/>
      <c r="ATD19" s="118"/>
      <c r="ATE19" s="118"/>
      <c r="ATF19" s="118"/>
      <c r="ATG19" s="118"/>
      <c r="ATH19" s="118"/>
      <c r="ATI19" s="118"/>
      <c r="ATJ19" s="118"/>
      <c r="ATK19" s="118"/>
      <c r="ATL19" s="118"/>
      <c r="ATM19" s="118"/>
      <c r="ATN19" s="118"/>
      <c r="ATO19" s="118"/>
      <c r="ATP19" s="118"/>
      <c r="ATQ19" s="118"/>
      <c r="ATR19" s="118"/>
      <c r="ATS19" s="118"/>
      <c r="ATT19" s="118"/>
      <c r="ATU19" s="118"/>
      <c r="ATV19" s="118"/>
      <c r="ATW19" s="118"/>
      <c r="ATX19" s="118"/>
      <c r="ATY19" s="118"/>
      <c r="ATZ19" s="118"/>
      <c r="AUA19" s="118"/>
      <c r="AUB19" s="118"/>
      <c r="AUC19" s="118"/>
      <c r="AUD19" s="118"/>
      <c r="AUE19" s="118"/>
      <c r="AUF19" s="118"/>
      <c r="AUG19" s="118"/>
      <c r="AUH19" s="118"/>
      <c r="AUI19" s="118"/>
      <c r="AUJ19" s="118"/>
      <c r="AUK19" s="118"/>
      <c r="AUL19" s="118"/>
      <c r="AUM19" s="118"/>
      <c r="AUN19" s="118"/>
      <c r="AUO19" s="118"/>
      <c r="AUP19" s="118"/>
      <c r="AUQ19" s="118"/>
      <c r="AUR19" s="118"/>
      <c r="AUS19" s="118"/>
      <c r="AUT19" s="118"/>
      <c r="AUU19" s="118"/>
      <c r="AUV19" s="118"/>
      <c r="AUW19" s="118"/>
      <c r="AUX19" s="118"/>
      <c r="AUY19" s="118"/>
      <c r="AUZ19" s="118"/>
      <c r="AVA19" s="118"/>
      <c r="AVB19" s="118"/>
      <c r="AVC19" s="118"/>
      <c r="AVD19" s="118"/>
      <c r="AVE19" s="118"/>
      <c r="AVF19" s="118"/>
      <c r="AVG19" s="118"/>
      <c r="AVH19" s="118"/>
      <c r="AVI19" s="118"/>
      <c r="AVJ19" s="118"/>
      <c r="AVK19" s="118"/>
      <c r="AVL19" s="118"/>
      <c r="AVM19" s="118"/>
      <c r="AVN19" s="118"/>
      <c r="AVO19" s="118"/>
      <c r="AVP19" s="118"/>
      <c r="AVQ19" s="118"/>
      <c r="AVR19" s="118"/>
      <c r="AVS19" s="118"/>
      <c r="AVT19" s="118"/>
      <c r="AVU19" s="118"/>
      <c r="AVV19" s="118"/>
      <c r="AVW19" s="118"/>
      <c r="AVX19" s="118"/>
      <c r="AVY19" s="118"/>
      <c r="AVZ19" s="118"/>
      <c r="AWA19" s="118"/>
      <c r="AWB19" s="118"/>
      <c r="AWC19" s="118"/>
      <c r="AWD19" s="118"/>
      <c r="AWE19" s="118"/>
      <c r="AWF19" s="118"/>
      <c r="AWG19" s="118"/>
      <c r="AWH19" s="118"/>
      <c r="AWI19" s="118"/>
      <c r="AWJ19" s="118"/>
      <c r="AWK19" s="118"/>
      <c r="AWL19" s="118"/>
      <c r="AWM19" s="118"/>
      <c r="AWN19" s="118"/>
      <c r="AWO19" s="118"/>
      <c r="AWP19" s="118"/>
      <c r="AWQ19" s="118"/>
      <c r="AWR19" s="118"/>
      <c r="AWS19" s="118"/>
      <c r="AWT19" s="118"/>
      <c r="AWU19" s="118"/>
      <c r="AWV19" s="118"/>
      <c r="AWW19" s="118"/>
      <c r="AWX19" s="118"/>
      <c r="AWY19" s="118"/>
      <c r="AWZ19" s="118"/>
      <c r="AXA19" s="118"/>
      <c r="AXB19" s="118"/>
      <c r="AXC19" s="118"/>
      <c r="AXD19" s="118"/>
      <c r="AXE19" s="118"/>
      <c r="AXF19" s="118"/>
      <c r="AXG19" s="118"/>
      <c r="AXH19" s="118"/>
      <c r="AXI19" s="118"/>
      <c r="AXJ19" s="118"/>
      <c r="AXK19" s="118"/>
      <c r="AXL19" s="118"/>
      <c r="AXM19" s="118"/>
      <c r="AXN19" s="118"/>
      <c r="AXO19" s="118"/>
      <c r="AXP19" s="118"/>
      <c r="AXQ19" s="118"/>
      <c r="AXR19" s="118"/>
      <c r="AXS19" s="118"/>
      <c r="AXT19" s="118"/>
      <c r="AXU19" s="118"/>
      <c r="AXV19" s="118"/>
      <c r="AXW19" s="118"/>
      <c r="AXX19" s="118"/>
      <c r="AXY19" s="118"/>
      <c r="AXZ19" s="118"/>
      <c r="AYA19" s="118"/>
      <c r="AYB19" s="118"/>
      <c r="AYC19" s="118"/>
      <c r="AYD19" s="118"/>
      <c r="AYE19" s="118"/>
      <c r="AYF19" s="118"/>
      <c r="AYG19" s="118"/>
      <c r="AYH19" s="118"/>
      <c r="AYI19" s="118"/>
      <c r="AYJ19" s="118"/>
      <c r="AYK19" s="118"/>
      <c r="AYL19" s="118"/>
      <c r="AYM19" s="118"/>
      <c r="AYN19" s="118"/>
      <c r="AYO19" s="118"/>
      <c r="AYP19" s="118"/>
      <c r="AYQ19" s="118"/>
      <c r="AYR19" s="118"/>
      <c r="AYS19" s="118"/>
      <c r="AYT19" s="118"/>
      <c r="AYU19" s="118"/>
      <c r="AYV19" s="118"/>
      <c r="AYW19" s="118"/>
      <c r="AYX19" s="118"/>
      <c r="AYY19" s="118"/>
      <c r="AYZ19" s="118"/>
      <c r="AZA19" s="118"/>
      <c r="AZB19" s="118"/>
      <c r="AZC19" s="118"/>
      <c r="AZD19" s="118"/>
      <c r="AZE19" s="118"/>
      <c r="AZF19" s="118"/>
      <c r="AZG19" s="118"/>
      <c r="AZH19" s="118"/>
      <c r="AZI19" s="118"/>
      <c r="AZJ19" s="118"/>
      <c r="AZK19" s="118"/>
      <c r="AZL19" s="118"/>
      <c r="AZM19" s="118"/>
      <c r="AZN19" s="118"/>
      <c r="AZO19" s="118"/>
      <c r="AZP19" s="118"/>
      <c r="AZQ19" s="118"/>
      <c r="AZR19" s="118"/>
      <c r="AZS19" s="118"/>
      <c r="AZT19" s="118"/>
      <c r="AZU19" s="118"/>
      <c r="AZV19" s="118"/>
      <c r="AZW19" s="118"/>
      <c r="AZX19" s="118"/>
      <c r="AZY19" s="118"/>
      <c r="AZZ19" s="118"/>
      <c r="BAA19" s="118"/>
      <c r="BAB19" s="118"/>
      <c r="BAC19" s="118"/>
      <c r="BAD19" s="118"/>
      <c r="BAE19" s="118"/>
      <c r="BAF19" s="118"/>
      <c r="BAG19" s="118"/>
      <c r="BAH19" s="118"/>
      <c r="BAI19" s="118"/>
      <c r="BAJ19" s="118"/>
      <c r="BAK19" s="118"/>
      <c r="BAL19" s="118"/>
      <c r="BAM19" s="118"/>
      <c r="BAN19" s="118"/>
      <c r="BAO19" s="118"/>
      <c r="BAP19" s="118"/>
      <c r="BAQ19" s="118"/>
      <c r="BAR19" s="118"/>
      <c r="BAS19" s="118"/>
      <c r="BAT19" s="118"/>
      <c r="BAU19" s="118"/>
      <c r="BAV19" s="118"/>
    </row>
    <row r="20" spans="1:1400" ht="30" customHeight="1">
      <c r="A20" s="139">
        <v>7</v>
      </c>
      <c r="B20" s="140" t="s">
        <v>46</v>
      </c>
      <c r="C20" s="153"/>
      <c r="D20" s="142" t="s">
        <v>47</v>
      </c>
      <c r="E20" s="143">
        <v>384490000</v>
      </c>
      <c r="F20" s="144" t="s">
        <v>30</v>
      </c>
      <c r="G20" s="145">
        <f t="shared" si="3"/>
        <v>5</v>
      </c>
      <c r="H20" s="145">
        <v>5</v>
      </c>
      <c r="I20" s="145">
        <v>0</v>
      </c>
      <c r="J20" s="168">
        <f t="shared" si="0"/>
        <v>0</v>
      </c>
      <c r="K20" s="168">
        <f t="shared" si="1"/>
        <v>0</v>
      </c>
      <c r="L20" s="168">
        <f t="shared" si="4"/>
        <v>5</v>
      </c>
      <c r="M20" s="169">
        <f t="shared" si="5"/>
        <v>384490000</v>
      </c>
      <c r="N20" s="168">
        <f t="shared" si="2"/>
        <v>100</v>
      </c>
      <c r="O20" s="175"/>
      <c r="P20" s="170"/>
      <c r="Q20" s="175"/>
    </row>
    <row r="21" spans="1:1400" s="114" customFormat="1" ht="28.5" customHeight="1">
      <c r="A21" s="134" t="s">
        <v>48</v>
      </c>
      <c r="B21" s="135" t="s">
        <v>49</v>
      </c>
      <c r="C21" s="154"/>
      <c r="D21" s="155" t="s">
        <v>50</v>
      </c>
      <c r="E21" s="136">
        <f>SUM(E22:E24)</f>
        <v>333774438663</v>
      </c>
      <c r="F21" s="137" t="s">
        <v>30</v>
      </c>
      <c r="G21" s="138">
        <f>AVERAGE(G22:G24)</f>
        <v>6.1</v>
      </c>
      <c r="H21" s="138">
        <f>AVERAGE(H22:H24)</f>
        <v>5</v>
      </c>
      <c r="I21" s="138">
        <f>SUM(I22:I24)</f>
        <v>118289359143</v>
      </c>
      <c r="J21" s="138">
        <f>AVERAGE(J22:J24)</f>
        <v>45.430854380170203</v>
      </c>
      <c r="K21" s="138">
        <f>AVERAGE(K22:K24)</f>
        <v>45.430854380170203</v>
      </c>
      <c r="L21" s="176">
        <f t="shared" si="4"/>
        <v>-40.430854380170203</v>
      </c>
      <c r="M21" s="177">
        <f t="shared" si="5"/>
        <v>215485079520</v>
      </c>
      <c r="N21" s="176">
        <f t="shared" si="2"/>
        <v>64.560090456048201</v>
      </c>
      <c r="O21" s="166"/>
      <c r="P21" s="166"/>
      <c r="Q21" s="166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12"/>
      <c r="AG21" s="112"/>
      <c r="AH21" s="112"/>
      <c r="AI21" s="112"/>
      <c r="AJ21" s="112"/>
      <c r="AK21" s="112"/>
      <c r="AL21" s="112"/>
      <c r="AM21" s="112"/>
      <c r="AN21" s="112"/>
      <c r="AO21" s="112"/>
      <c r="AP21" s="112"/>
      <c r="AQ21" s="112"/>
      <c r="AR21" s="112"/>
      <c r="AS21" s="112"/>
      <c r="AT21" s="112"/>
      <c r="AU21" s="112"/>
      <c r="AV21" s="112"/>
      <c r="AW21" s="112"/>
      <c r="AX21" s="112"/>
      <c r="AY21" s="112"/>
      <c r="AZ21" s="112"/>
      <c r="BA21" s="112"/>
      <c r="BB21" s="112"/>
      <c r="BC21" s="112"/>
      <c r="BD21" s="112"/>
      <c r="BE21" s="112"/>
      <c r="BF21" s="112"/>
      <c r="BG21" s="112"/>
      <c r="BH21" s="112"/>
      <c r="BI21" s="112"/>
      <c r="BJ21" s="112"/>
      <c r="BK21" s="112"/>
      <c r="BL21" s="112"/>
      <c r="BM21" s="112"/>
      <c r="BN21" s="112"/>
      <c r="BO21" s="112"/>
      <c r="BP21" s="112"/>
      <c r="BQ21" s="112"/>
      <c r="BR21" s="112"/>
      <c r="BS21" s="112"/>
      <c r="BT21" s="112"/>
      <c r="BU21" s="112"/>
      <c r="BV21" s="112"/>
      <c r="BW21" s="112"/>
      <c r="BX21" s="112"/>
      <c r="BY21" s="112"/>
      <c r="BZ21" s="112"/>
      <c r="CA21" s="112"/>
      <c r="CB21" s="112"/>
      <c r="CC21" s="112"/>
      <c r="CD21" s="112"/>
      <c r="CE21" s="112"/>
      <c r="CF21" s="112"/>
      <c r="CG21" s="112"/>
      <c r="CH21" s="112"/>
      <c r="CI21" s="112"/>
      <c r="CJ21" s="112"/>
      <c r="CK21" s="112"/>
      <c r="CL21" s="112"/>
      <c r="CM21" s="112"/>
      <c r="CN21" s="112"/>
      <c r="CO21" s="112"/>
      <c r="CP21" s="112"/>
      <c r="CQ21" s="112"/>
      <c r="CR21" s="112"/>
      <c r="CS21" s="112"/>
      <c r="CT21" s="112"/>
      <c r="CU21" s="112"/>
      <c r="CV21" s="112"/>
      <c r="CW21" s="112"/>
      <c r="CX21" s="112"/>
      <c r="CY21" s="112"/>
      <c r="CZ21" s="112"/>
      <c r="DA21" s="112"/>
      <c r="DB21" s="112"/>
      <c r="DC21" s="112"/>
      <c r="DD21" s="112"/>
      <c r="DE21" s="112"/>
      <c r="DF21" s="112"/>
      <c r="DG21" s="112"/>
      <c r="DH21" s="112"/>
      <c r="DI21" s="112"/>
      <c r="DJ21" s="112"/>
      <c r="DK21" s="112"/>
      <c r="DL21" s="112"/>
      <c r="DM21" s="112"/>
      <c r="DN21" s="112"/>
      <c r="DO21" s="112"/>
      <c r="DP21" s="112"/>
      <c r="DQ21" s="112"/>
      <c r="DR21" s="112"/>
      <c r="DS21" s="112"/>
      <c r="DT21" s="112"/>
      <c r="DU21" s="112"/>
      <c r="DV21" s="112"/>
      <c r="DW21" s="112"/>
      <c r="DX21" s="112"/>
      <c r="DY21" s="112"/>
      <c r="DZ21" s="112"/>
      <c r="EA21" s="112"/>
      <c r="EB21" s="112"/>
      <c r="EC21" s="112"/>
      <c r="ED21" s="112"/>
      <c r="EE21" s="112"/>
      <c r="EF21" s="112"/>
      <c r="EG21" s="112"/>
      <c r="EH21" s="112"/>
      <c r="EI21" s="112"/>
      <c r="EJ21" s="112"/>
      <c r="EK21" s="112"/>
      <c r="EL21" s="112"/>
      <c r="EM21" s="112"/>
      <c r="EN21" s="112"/>
      <c r="EO21" s="112"/>
      <c r="EP21" s="112"/>
      <c r="EQ21" s="112"/>
      <c r="ER21" s="112"/>
      <c r="ES21" s="112"/>
      <c r="ET21" s="112"/>
      <c r="EU21" s="112"/>
      <c r="EV21" s="112"/>
      <c r="EW21" s="112"/>
      <c r="EX21" s="112"/>
      <c r="EY21" s="112"/>
      <c r="EZ21" s="112"/>
      <c r="FA21" s="112"/>
      <c r="FB21" s="112"/>
      <c r="FC21" s="112"/>
      <c r="FD21" s="112"/>
      <c r="FE21" s="112"/>
      <c r="FF21" s="112"/>
      <c r="FG21" s="112"/>
      <c r="FH21" s="112"/>
      <c r="FI21" s="112"/>
      <c r="FJ21" s="112"/>
      <c r="FK21" s="112"/>
      <c r="FL21" s="112"/>
      <c r="FM21" s="112"/>
      <c r="FN21" s="112"/>
      <c r="FO21" s="112"/>
      <c r="FP21" s="112"/>
      <c r="FQ21" s="112"/>
      <c r="FR21" s="112"/>
      <c r="FS21" s="112"/>
      <c r="FT21" s="112"/>
      <c r="FU21" s="112"/>
      <c r="FV21" s="112"/>
      <c r="FW21" s="112"/>
      <c r="FX21" s="112"/>
      <c r="FY21" s="112"/>
      <c r="FZ21" s="112"/>
      <c r="GA21" s="112"/>
      <c r="GB21" s="112"/>
      <c r="GC21" s="112"/>
      <c r="GD21" s="112"/>
      <c r="GE21" s="112"/>
      <c r="GF21" s="112"/>
      <c r="GG21" s="112"/>
      <c r="GH21" s="112"/>
      <c r="GI21" s="112"/>
      <c r="GJ21" s="112"/>
      <c r="GK21" s="112"/>
      <c r="GL21" s="112"/>
      <c r="GM21" s="112"/>
      <c r="GN21" s="112"/>
      <c r="GO21" s="112"/>
      <c r="GP21" s="112"/>
      <c r="GQ21" s="112"/>
      <c r="GR21" s="112"/>
      <c r="GS21" s="112"/>
      <c r="GT21" s="112"/>
      <c r="GU21" s="112"/>
      <c r="GV21" s="112"/>
      <c r="GW21" s="112"/>
      <c r="GX21" s="112"/>
      <c r="GY21" s="112"/>
      <c r="GZ21" s="112"/>
      <c r="HA21" s="112"/>
      <c r="HB21" s="112"/>
      <c r="HC21" s="112"/>
      <c r="HD21" s="112"/>
      <c r="HE21" s="112"/>
      <c r="HF21" s="112"/>
      <c r="HG21" s="112"/>
      <c r="HH21" s="112"/>
      <c r="HI21" s="112"/>
      <c r="HJ21" s="112"/>
      <c r="HK21" s="112"/>
      <c r="HL21" s="112"/>
      <c r="HM21" s="112"/>
      <c r="HN21" s="112"/>
      <c r="HO21" s="112"/>
      <c r="HP21" s="112"/>
      <c r="HQ21" s="112"/>
      <c r="HR21" s="112"/>
      <c r="HS21" s="112"/>
      <c r="HT21" s="112"/>
      <c r="HU21" s="112"/>
      <c r="HV21" s="112"/>
      <c r="HW21" s="112"/>
      <c r="HX21" s="112"/>
      <c r="HY21" s="112"/>
      <c r="HZ21" s="112"/>
      <c r="IA21" s="112"/>
      <c r="IB21" s="112"/>
      <c r="IC21" s="112"/>
      <c r="ID21" s="112"/>
      <c r="IE21" s="112"/>
      <c r="IF21" s="112"/>
      <c r="IG21" s="112"/>
      <c r="IH21" s="112"/>
      <c r="II21" s="112"/>
      <c r="IJ21" s="112"/>
      <c r="IK21" s="112"/>
      <c r="IL21" s="112"/>
      <c r="IM21" s="112"/>
      <c r="IN21" s="112"/>
      <c r="IO21" s="112"/>
      <c r="IP21" s="112"/>
      <c r="IQ21" s="112"/>
      <c r="IR21" s="112"/>
      <c r="IS21" s="112"/>
      <c r="IT21" s="112"/>
      <c r="IU21" s="112"/>
      <c r="IV21" s="112"/>
      <c r="IW21" s="112"/>
      <c r="IX21" s="112"/>
      <c r="IY21" s="112"/>
      <c r="IZ21" s="112"/>
      <c r="JA21" s="112"/>
      <c r="JB21" s="112"/>
      <c r="JC21" s="112"/>
      <c r="JD21" s="112"/>
      <c r="JE21" s="112"/>
      <c r="JF21" s="112"/>
      <c r="JG21" s="112"/>
      <c r="JH21" s="112"/>
      <c r="JI21" s="112"/>
      <c r="JJ21" s="112"/>
      <c r="JK21" s="112"/>
      <c r="JL21" s="112"/>
      <c r="JM21" s="112"/>
      <c r="JN21" s="112"/>
      <c r="JO21" s="112"/>
      <c r="JP21" s="112"/>
      <c r="JQ21" s="112"/>
      <c r="JR21" s="112"/>
      <c r="JS21" s="112"/>
      <c r="JT21" s="112"/>
      <c r="JU21" s="112"/>
      <c r="JV21" s="112"/>
      <c r="JW21" s="112"/>
      <c r="JX21" s="112"/>
      <c r="JY21" s="112"/>
      <c r="JZ21" s="112"/>
      <c r="KA21" s="112"/>
      <c r="KB21" s="112"/>
      <c r="KC21" s="112"/>
      <c r="KD21" s="112"/>
      <c r="KE21" s="112"/>
      <c r="KF21" s="112"/>
      <c r="KG21" s="112"/>
      <c r="KH21" s="112"/>
      <c r="KI21" s="112"/>
      <c r="KJ21" s="112"/>
      <c r="KK21" s="112"/>
      <c r="KL21" s="112"/>
      <c r="KM21" s="112"/>
      <c r="KN21" s="112"/>
      <c r="KO21" s="112"/>
      <c r="KP21" s="112"/>
      <c r="KQ21" s="112"/>
      <c r="KR21" s="112"/>
      <c r="KS21" s="112"/>
      <c r="KT21" s="112"/>
      <c r="KU21" s="112"/>
      <c r="KV21" s="112"/>
      <c r="KW21" s="112"/>
      <c r="KX21" s="112"/>
      <c r="KY21" s="112"/>
      <c r="KZ21" s="112"/>
      <c r="LA21" s="112"/>
      <c r="LB21" s="112"/>
      <c r="LC21" s="112"/>
      <c r="LD21" s="112"/>
      <c r="LE21" s="112"/>
      <c r="LF21" s="112"/>
      <c r="LG21" s="112"/>
      <c r="LH21" s="112"/>
      <c r="LI21" s="112"/>
      <c r="LJ21" s="112"/>
      <c r="LK21" s="112"/>
      <c r="LL21" s="112"/>
      <c r="LM21" s="112"/>
      <c r="LN21" s="112"/>
      <c r="LO21" s="112"/>
      <c r="LP21" s="112"/>
      <c r="LQ21" s="112"/>
      <c r="LR21" s="112"/>
      <c r="LS21" s="112"/>
      <c r="LT21" s="112"/>
      <c r="LU21" s="112"/>
      <c r="LV21" s="112"/>
      <c r="LW21" s="112"/>
      <c r="LX21" s="112"/>
      <c r="LY21" s="112"/>
      <c r="LZ21" s="112"/>
      <c r="MA21" s="112"/>
      <c r="MB21" s="112"/>
      <c r="MC21" s="112"/>
      <c r="MD21" s="112"/>
      <c r="ME21" s="112"/>
      <c r="MF21" s="112"/>
      <c r="MG21" s="112"/>
      <c r="MH21" s="112"/>
      <c r="MI21" s="112"/>
      <c r="MJ21" s="112"/>
      <c r="MK21" s="112"/>
      <c r="ML21" s="112"/>
      <c r="MM21" s="112"/>
      <c r="MN21" s="112"/>
      <c r="MO21" s="112"/>
      <c r="MP21" s="112"/>
      <c r="MQ21" s="112"/>
      <c r="MR21" s="112"/>
      <c r="MS21" s="112"/>
      <c r="MT21" s="112"/>
      <c r="MU21" s="112"/>
      <c r="MV21" s="112"/>
      <c r="MW21" s="112"/>
      <c r="MX21" s="112"/>
      <c r="MY21" s="112"/>
      <c r="MZ21" s="112"/>
      <c r="NA21" s="112"/>
      <c r="NB21" s="112"/>
      <c r="NC21" s="112"/>
      <c r="ND21" s="112"/>
      <c r="NE21" s="112"/>
      <c r="NF21" s="112"/>
      <c r="NG21" s="112"/>
      <c r="NH21" s="112"/>
      <c r="NI21" s="112"/>
      <c r="NJ21" s="112"/>
      <c r="NK21" s="112"/>
      <c r="NL21" s="112"/>
      <c r="NM21" s="112"/>
      <c r="NN21" s="112"/>
      <c r="NO21" s="112"/>
      <c r="NP21" s="112"/>
      <c r="NQ21" s="112"/>
      <c r="NR21" s="112"/>
      <c r="NS21" s="112"/>
      <c r="NT21" s="112"/>
      <c r="NU21" s="112"/>
      <c r="NV21" s="112"/>
      <c r="NW21" s="112"/>
      <c r="NX21" s="112"/>
      <c r="NY21" s="112"/>
      <c r="NZ21" s="112"/>
      <c r="OA21" s="112"/>
      <c r="OB21" s="112"/>
      <c r="OC21" s="112"/>
      <c r="OD21" s="112"/>
      <c r="OE21" s="112"/>
      <c r="OF21" s="112"/>
      <c r="OG21" s="112"/>
      <c r="OH21" s="112"/>
      <c r="OI21" s="112"/>
      <c r="OJ21" s="112"/>
      <c r="OK21" s="112"/>
      <c r="OL21" s="112"/>
      <c r="OM21" s="112"/>
      <c r="ON21" s="112"/>
      <c r="OO21" s="112"/>
      <c r="OP21" s="112"/>
      <c r="OQ21" s="112"/>
      <c r="OR21" s="112"/>
      <c r="OS21" s="112"/>
      <c r="OT21" s="112"/>
      <c r="OU21" s="112"/>
      <c r="OV21" s="112"/>
      <c r="OW21" s="112"/>
      <c r="OX21" s="112"/>
      <c r="OY21" s="112"/>
      <c r="OZ21" s="112"/>
      <c r="PA21" s="112"/>
      <c r="PB21" s="112"/>
      <c r="PC21" s="112"/>
      <c r="PD21" s="112"/>
      <c r="PE21" s="112"/>
      <c r="PF21" s="112"/>
      <c r="PG21" s="112"/>
      <c r="PH21" s="112"/>
      <c r="PI21" s="112"/>
      <c r="PJ21" s="112"/>
      <c r="PK21" s="112"/>
      <c r="PL21" s="112"/>
      <c r="PM21" s="112"/>
      <c r="PN21" s="112"/>
      <c r="PO21" s="112"/>
      <c r="PP21" s="112"/>
      <c r="PQ21" s="112"/>
      <c r="PR21" s="112"/>
      <c r="PS21" s="112"/>
      <c r="PT21" s="112"/>
      <c r="PU21" s="112"/>
      <c r="PV21" s="112"/>
      <c r="PW21" s="112"/>
      <c r="PX21" s="112"/>
      <c r="PY21" s="112"/>
      <c r="PZ21" s="112"/>
      <c r="QA21" s="112"/>
      <c r="QB21" s="112"/>
      <c r="QC21" s="112"/>
      <c r="QD21" s="112"/>
      <c r="QE21" s="112"/>
      <c r="QF21" s="112"/>
      <c r="QG21" s="112"/>
      <c r="QH21" s="112"/>
      <c r="QI21" s="112"/>
      <c r="QJ21" s="112"/>
      <c r="QK21" s="112"/>
      <c r="QL21" s="112"/>
      <c r="QM21" s="112"/>
      <c r="QN21" s="112"/>
      <c r="QO21" s="112"/>
      <c r="QP21" s="112"/>
      <c r="QQ21" s="112"/>
      <c r="QR21" s="112"/>
      <c r="QS21" s="112"/>
      <c r="QT21" s="112"/>
      <c r="QU21" s="112"/>
      <c r="QV21" s="112"/>
      <c r="QW21" s="112"/>
      <c r="QX21" s="112"/>
      <c r="QY21" s="112"/>
      <c r="QZ21" s="112"/>
      <c r="RA21" s="112"/>
      <c r="RB21" s="112"/>
      <c r="RC21" s="112"/>
      <c r="RD21" s="112"/>
      <c r="RE21" s="112"/>
      <c r="RF21" s="112"/>
      <c r="RG21" s="112"/>
      <c r="RH21" s="112"/>
      <c r="RI21" s="112"/>
      <c r="RJ21" s="112"/>
      <c r="RK21" s="112"/>
      <c r="RL21" s="112"/>
      <c r="RM21" s="112"/>
      <c r="RN21" s="112"/>
      <c r="RO21" s="112"/>
      <c r="RP21" s="112"/>
      <c r="RQ21" s="112"/>
      <c r="RR21" s="112"/>
      <c r="RS21" s="112"/>
      <c r="RT21" s="112"/>
      <c r="RU21" s="112"/>
      <c r="RV21" s="112"/>
      <c r="RW21" s="112"/>
      <c r="RX21" s="112"/>
      <c r="RY21" s="112"/>
      <c r="RZ21" s="112"/>
      <c r="SA21" s="112"/>
      <c r="SB21" s="112"/>
      <c r="SC21" s="112"/>
      <c r="SD21" s="112"/>
      <c r="SE21" s="112"/>
      <c r="SF21" s="112"/>
      <c r="SG21" s="112"/>
      <c r="SH21" s="112"/>
      <c r="SI21" s="112"/>
      <c r="SJ21" s="112"/>
      <c r="SK21" s="112"/>
      <c r="SL21" s="112"/>
      <c r="SM21" s="112"/>
      <c r="SN21" s="112"/>
      <c r="SO21" s="112"/>
      <c r="SP21" s="112"/>
      <c r="SQ21" s="112"/>
      <c r="SR21" s="112"/>
      <c r="SS21" s="112"/>
      <c r="ST21" s="112"/>
      <c r="SU21" s="112"/>
      <c r="SV21" s="112"/>
      <c r="SW21" s="112"/>
      <c r="SX21" s="112"/>
      <c r="SY21" s="112"/>
      <c r="SZ21" s="112"/>
      <c r="TA21" s="112"/>
      <c r="TB21" s="112"/>
      <c r="TC21" s="112"/>
      <c r="TD21" s="112"/>
      <c r="TE21" s="112"/>
      <c r="TF21" s="112"/>
      <c r="TG21" s="112"/>
      <c r="TH21" s="112"/>
      <c r="TI21" s="112"/>
      <c r="TJ21" s="112"/>
      <c r="TK21" s="112"/>
      <c r="TL21" s="112"/>
      <c r="TM21" s="112"/>
      <c r="TN21" s="112"/>
      <c r="TO21" s="112"/>
      <c r="TP21" s="112"/>
      <c r="TQ21" s="112"/>
      <c r="TR21" s="112"/>
      <c r="TS21" s="112"/>
      <c r="TT21" s="112"/>
      <c r="TU21" s="112"/>
      <c r="TV21" s="112"/>
      <c r="TW21" s="112"/>
      <c r="TX21" s="112"/>
      <c r="TY21" s="112"/>
      <c r="TZ21" s="112"/>
      <c r="UA21" s="112"/>
      <c r="UB21" s="112"/>
      <c r="UC21" s="112"/>
      <c r="UD21" s="112"/>
      <c r="UE21" s="112"/>
      <c r="UF21" s="112"/>
      <c r="UG21" s="112"/>
      <c r="UH21" s="112"/>
      <c r="UI21" s="112"/>
      <c r="UJ21" s="112"/>
      <c r="UK21" s="112"/>
      <c r="UL21" s="112"/>
      <c r="UM21" s="112"/>
      <c r="UN21" s="112"/>
      <c r="UO21" s="112"/>
      <c r="UP21" s="112"/>
      <c r="UQ21" s="112"/>
      <c r="UR21" s="112"/>
      <c r="US21" s="112"/>
      <c r="UT21" s="112"/>
      <c r="UU21" s="112"/>
      <c r="UV21" s="112"/>
      <c r="UW21" s="112"/>
      <c r="UX21" s="112"/>
      <c r="UY21" s="112"/>
      <c r="UZ21" s="112"/>
      <c r="VA21" s="112"/>
      <c r="VB21" s="112"/>
      <c r="VC21" s="112"/>
      <c r="VD21" s="112"/>
      <c r="VE21" s="112"/>
      <c r="VF21" s="112"/>
      <c r="VG21" s="112"/>
      <c r="VH21" s="112"/>
      <c r="VI21" s="112"/>
      <c r="VJ21" s="112"/>
      <c r="VK21" s="112"/>
      <c r="VL21" s="112"/>
      <c r="VM21" s="112"/>
      <c r="VN21" s="112"/>
      <c r="VO21" s="112"/>
      <c r="VP21" s="112"/>
      <c r="VQ21" s="112"/>
      <c r="VR21" s="112"/>
      <c r="VS21" s="112"/>
      <c r="VT21" s="112"/>
      <c r="VU21" s="112"/>
      <c r="VV21" s="112"/>
      <c r="VW21" s="112"/>
      <c r="VX21" s="112"/>
      <c r="VY21" s="112"/>
      <c r="VZ21" s="112"/>
      <c r="WA21" s="112"/>
      <c r="WB21" s="112"/>
      <c r="WC21" s="112"/>
      <c r="WD21" s="112"/>
      <c r="WE21" s="112"/>
      <c r="WF21" s="112"/>
      <c r="WG21" s="112"/>
      <c r="WH21" s="112"/>
      <c r="WI21" s="112"/>
      <c r="WJ21" s="112"/>
      <c r="WK21" s="112"/>
      <c r="WL21" s="112"/>
      <c r="WM21" s="112"/>
      <c r="WN21" s="112"/>
      <c r="WO21" s="112"/>
      <c r="WP21" s="112"/>
      <c r="WQ21" s="112"/>
      <c r="WR21" s="112"/>
      <c r="WS21" s="112"/>
      <c r="WT21" s="112"/>
      <c r="WU21" s="112"/>
      <c r="WV21" s="112"/>
      <c r="WW21" s="112"/>
      <c r="WX21" s="112"/>
      <c r="WY21" s="112"/>
      <c r="WZ21" s="112"/>
      <c r="XA21" s="112"/>
      <c r="XB21" s="112"/>
      <c r="XC21" s="112"/>
      <c r="XD21" s="112"/>
      <c r="XE21" s="112"/>
      <c r="XF21" s="112"/>
      <c r="XG21" s="112"/>
      <c r="XH21" s="112"/>
      <c r="XI21" s="112"/>
      <c r="XJ21" s="112"/>
      <c r="XK21" s="112"/>
      <c r="XL21" s="112"/>
      <c r="XM21" s="112"/>
      <c r="XN21" s="112"/>
      <c r="XO21" s="112"/>
      <c r="XP21" s="112"/>
      <c r="XQ21" s="112"/>
      <c r="XR21" s="112"/>
      <c r="XS21" s="112"/>
      <c r="XT21" s="112"/>
      <c r="XU21" s="112"/>
      <c r="XV21" s="112"/>
      <c r="XW21" s="112"/>
      <c r="XX21" s="112"/>
      <c r="XY21" s="112"/>
      <c r="XZ21" s="112"/>
      <c r="YA21" s="112"/>
      <c r="YB21" s="112"/>
      <c r="YC21" s="112"/>
      <c r="YD21" s="112"/>
      <c r="YE21" s="112"/>
      <c r="YF21" s="112"/>
      <c r="YG21" s="112"/>
      <c r="YH21" s="112"/>
      <c r="YI21" s="112"/>
      <c r="YJ21" s="112"/>
      <c r="YK21" s="112"/>
      <c r="YL21" s="112"/>
      <c r="YM21" s="112"/>
      <c r="YN21" s="112"/>
      <c r="YO21" s="112"/>
      <c r="YP21" s="112"/>
      <c r="YQ21" s="112"/>
      <c r="YR21" s="112"/>
      <c r="YS21" s="112"/>
      <c r="YT21" s="112"/>
      <c r="YU21" s="112"/>
      <c r="YV21" s="112"/>
      <c r="YW21" s="112"/>
      <c r="YX21" s="112"/>
      <c r="YY21" s="112"/>
      <c r="YZ21" s="112"/>
      <c r="ZA21" s="112"/>
      <c r="ZB21" s="112"/>
      <c r="ZC21" s="112"/>
      <c r="ZD21" s="112"/>
      <c r="ZE21" s="112"/>
      <c r="ZF21" s="112"/>
      <c r="ZG21" s="112"/>
      <c r="ZH21" s="112"/>
      <c r="ZI21" s="112"/>
      <c r="ZJ21" s="112"/>
      <c r="ZK21" s="112"/>
      <c r="ZL21" s="112"/>
      <c r="ZM21" s="112"/>
      <c r="ZN21" s="112"/>
      <c r="ZO21" s="112"/>
      <c r="ZP21" s="112"/>
      <c r="ZQ21" s="112"/>
      <c r="ZR21" s="112"/>
      <c r="ZS21" s="112"/>
      <c r="ZT21" s="112"/>
      <c r="ZU21" s="112"/>
      <c r="ZV21" s="112"/>
      <c r="ZW21" s="112"/>
      <c r="ZX21" s="112"/>
      <c r="ZY21" s="112"/>
      <c r="ZZ21" s="112"/>
      <c r="AAA21" s="112"/>
      <c r="AAB21" s="112"/>
      <c r="AAC21" s="112"/>
      <c r="AAD21" s="112"/>
      <c r="AAE21" s="112"/>
      <c r="AAF21" s="112"/>
      <c r="AAG21" s="112"/>
      <c r="AAH21" s="112"/>
      <c r="AAI21" s="112"/>
      <c r="AAJ21" s="112"/>
      <c r="AAK21" s="112"/>
      <c r="AAL21" s="112"/>
      <c r="AAM21" s="112"/>
      <c r="AAN21" s="112"/>
      <c r="AAO21" s="112"/>
      <c r="AAP21" s="112"/>
      <c r="AAQ21" s="112"/>
      <c r="AAR21" s="112"/>
      <c r="AAS21" s="112"/>
      <c r="AAT21" s="112"/>
      <c r="AAU21" s="112"/>
      <c r="AAV21" s="112"/>
      <c r="AAW21" s="112"/>
      <c r="AAX21" s="112"/>
      <c r="AAY21" s="112"/>
      <c r="AAZ21" s="112"/>
      <c r="ABA21" s="112"/>
      <c r="ABB21" s="112"/>
      <c r="ABC21" s="112"/>
      <c r="ABD21" s="112"/>
      <c r="ABE21" s="112"/>
      <c r="ABF21" s="112"/>
      <c r="ABG21" s="112"/>
      <c r="ABH21" s="112"/>
      <c r="ABI21" s="112"/>
      <c r="ABJ21" s="112"/>
      <c r="ABK21" s="112"/>
      <c r="ABL21" s="112"/>
      <c r="ABM21" s="112"/>
      <c r="ABN21" s="112"/>
      <c r="ABO21" s="112"/>
      <c r="ABP21" s="112"/>
      <c r="ABQ21" s="112"/>
      <c r="ABR21" s="112"/>
      <c r="ABS21" s="112"/>
      <c r="ABT21" s="112"/>
      <c r="ABU21" s="112"/>
      <c r="ABV21" s="112"/>
      <c r="ABW21" s="112"/>
      <c r="ABX21" s="112"/>
      <c r="ABY21" s="112"/>
      <c r="ABZ21" s="112"/>
      <c r="ACA21" s="112"/>
      <c r="ACB21" s="112"/>
      <c r="ACC21" s="112"/>
      <c r="ACD21" s="112"/>
      <c r="ACE21" s="112"/>
      <c r="ACF21" s="112"/>
      <c r="ACG21" s="112"/>
      <c r="ACH21" s="112"/>
      <c r="ACI21" s="112"/>
      <c r="ACJ21" s="112"/>
      <c r="ACK21" s="112"/>
      <c r="ACL21" s="112"/>
      <c r="ACM21" s="112"/>
      <c r="ACN21" s="112"/>
      <c r="ACO21" s="112"/>
      <c r="ACP21" s="112"/>
      <c r="ACQ21" s="112"/>
      <c r="ACR21" s="112"/>
      <c r="ACS21" s="112"/>
      <c r="ACT21" s="112"/>
      <c r="ACU21" s="112"/>
      <c r="ACV21" s="112"/>
      <c r="ACW21" s="112"/>
      <c r="ACX21" s="112"/>
      <c r="ACY21" s="112"/>
      <c r="ACZ21" s="112"/>
      <c r="ADA21" s="112"/>
      <c r="ADB21" s="112"/>
      <c r="ADC21" s="112"/>
      <c r="ADD21" s="112"/>
      <c r="ADE21" s="112"/>
      <c r="ADF21" s="112"/>
      <c r="ADG21" s="112"/>
      <c r="ADH21" s="112"/>
      <c r="ADI21" s="112"/>
      <c r="ADJ21" s="112"/>
      <c r="ADK21" s="112"/>
      <c r="ADL21" s="112"/>
      <c r="ADM21" s="112"/>
      <c r="ADN21" s="112"/>
      <c r="ADO21" s="112"/>
      <c r="ADP21" s="112"/>
      <c r="ADQ21" s="112"/>
      <c r="ADR21" s="112"/>
      <c r="ADS21" s="112"/>
      <c r="ADT21" s="112"/>
      <c r="ADU21" s="112"/>
      <c r="ADV21" s="112"/>
      <c r="ADW21" s="112"/>
      <c r="ADX21" s="112"/>
      <c r="ADY21" s="112"/>
      <c r="ADZ21" s="112"/>
      <c r="AEA21" s="112"/>
      <c r="AEB21" s="112"/>
      <c r="AEC21" s="112"/>
      <c r="AED21" s="112"/>
      <c r="AEE21" s="112"/>
      <c r="AEF21" s="112"/>
      <c r="AEG21" s="112"/>
      <c r="AEH21" s="112"/>
      <c r="AEI21" s="112"/>
      <c r="AEJ21" s="112"/>
      <c r="AEK21" s="112"/>
      <c r="AEL21" s="112"/>
      <c r="AEM21" s="112"/>
      <c r="AEN21" s="112"/>
      <c r="AEO21" s="112"/>
      <c r="AEP21" s="112"/>
      <c r="AEQ21" s="112"/>
      <c r="AER21" s="112"/>
      <c r="AES21" s="112"/>
      <c r="AET21" s="112"/>
      <c r="AEU21" s="112"/>
      <c r="AEV21" s="112"/>
      <c r="AEW21" s="112"/>
      <c r="AEX21" s="112"/>
      <c r="AEY21" s="112"/>
      <c r="AEZ21" s="112"/>
      <c r="AFA21" s="112"/>
      <c r="AFB21" s="112"/>
      <c r="AFC21" s="112"/>
      <c r="AFD21" s="112"/>
      <c r="AFE21" s="112"/>
      <c r="AFF21" s="112"/>
      <c r="AFG21" s="112"/>
      <c r="AFH21" s="112"/>
      <c r="AFI21" s="112"/>
      <c r="AFJ21" s="112"/>
      <c r="AFK21" s="112"/>
      <c r="AFL21" s="112"/>
      <c r="AFM21" s="112"/>
      <c r="AFN21" s="112"/>
      <c r="AFO21" s="112"/>
      <c r="AFP21" s="112"/>
      <c r="AFQ21" s="112"/>
      <c r="AFR21" s="112"/>
      <c r="AFS21" s="112"/>
      <c r="AFT21" s="112"/>
      <c r="AFU21" s="112"/>
      <c r="AFV21" s="112"/>
      <c r="AFW21" s="112"/>
      <c r="AFX21" s="112"/>
      <c r="AFY21" s="112"/>
      <c r="AFZ21" s="112"/>
      <c r="AGA21" s="112"/>
      <c r="AGB21" s="112"/>
      <c r="AGC21" s="112"/>
      <c r="AGD21" s="112"/>
      <c r="AGE21" s="112"/>
      <c r="AGF21" s="112"/>
      <c r="AGG21" s="112"/>
      <c r="AGH21" s="112"/>
      <c r="AGI21" s="112"/>
      <c r="AGJ21" s="112"/>
      <c r="AGK21" s="112"/>
      <c r="AGL21" s="112"/>
      <c r="AGM21" s="112"/>
      <c r="AGN21" s="112"/>
      <c r="AGO21" s="112"/>
      <c r="AGP21" s="112"/>
      <c r="AGQ21" s="112"/>
      <c r="AGR21" s="112"/>
      <c r="AGS21" s="112"/>
      <c r="AGT21" s="112"/>
      <c r="AGU21" s="112"/>
      <c r="AGV21" s="112"/>
      <c r="AGW21" s="112"/>
      <c r="AGX21" s="112"/>
      <c r="AGY21" s="112"/>
      <c r="AGZ21" s="112"/>
      <c r="AHA21" s="112"/>
      <c r="AHB21" s="112"/>
      <c r="AHC21" s="112"/>
      <c r="AHD21" s="112"/>
      <c r="AHE21" s="112"/>
      <c r="AHF21" s="112"/>
      <c r="AHG21" s="112"/>
      <c r="AHH21" s="112"/>
      <c r="AHI21" s="112"/>
      <c r="AHJ21" s="112"/>
      <c r="AHK21" s="112"/>
      <c r="AHL21" s="112"/>
      <c r="AHM21" s="112"/>
      <c r="AHN21" s="112"/>
      <c r="AHO21" s="112"/>
      <c r="AHP21" s="112"/>
      <c r="AHQ21" s="112"/>
      <c r="AHR21" s="112"/>
      <c r="AHS21" s="112"/>
      <c r="AHT21" s="112"/>
      <c r="AHU21" s="112"/>
      <c r="AHV21" s="112"/>
      <c r="AHW21" s="112"/>
      <c r="AHX21" s="112"/>
      <c r="AHY21" s="112"/>
      <c r="AHZ21" s="112"/>
      <c r="AIA21" s="112"/>
      <c r="AIB21" s="112"/>
      <c r="AIC21" s="112"/>
      <c r="AID21" s="112"/>
      <c r="AIE21" s="112"/>
      <c r="AIF21" s="112"/>
      <c r="AIG21" s="112"/>
      <c r="AIH21" s="112"/>
      <c r="AII21" s="112"/>
      <c r="AIJ21" s="112"/>
      <c r="AIK21" s="112"/>
      <c r="AIL21" s="112"/>
      <c r="AIM21" s="112"/>
      <c r="AIN21" s="112"/>
      <c r="AIO21" s="112"/>
      <c r="AIP21" s="112"/>
      <c r="AIQ21" s="112"/>
      <c r="AIR21" s="112"/>
      <c r="AIS21" s="112"/>
      <c r="AIT21" s="112"/>
      <c r="AIU21" s="112"/>
      <c r="AIV21" s="112"/>
      <c r="AIW21" s="112"/>
      <c r="AIX21" s="112"/>
      <c r="AIY21" s="112"/>
      <c r="AIZ21" s="112"/>
      <c r="AJA21" s="112"/>
      <c r="AJB21" s="112"/>
      <c r="AJC21" s="112"/>
      <c r="AJD21" s="112"/>
      <c r="AJE21" s="112"/>
      <c r="AJF21" s="112"/>
      <c r="AJG21" s="112"/>
      <c r="AJH21" s="112"/>
      <c r="AJI21" s="112"/>
      <c r="AJJ21" s="112"/>
      <c r="AJK21" s="112"/>
      <c r="AJL21" s="112"/>
      <c r="AJM21" s="112"/>
      <c r="AJN21" s="112"/>
      <c r="AJO21" s="112"/>
      <c r="AJP21" s="112"/>
      <c r="AJQ21" s="112"/>
      <c r="AJR21" s="112"/>
      <c r="AJS21" s="112"/>
      <c r="AJT21" s="112"/>
      <c r="AJU21" s="112"/>
      <c r="AJV21" s="112"/>
      <c r="AJW21" s="112"/>
      <c r="AJX21" s="112"/>
      <c r="AJY21" s="112"/>
      <c r="AJZ21" s="112"/>
      <c r="AKA21" s="112"/>
      <c r="AKB21" s="112"/>
      <c r="AKC21" s="112"/>
      <c r="AKD21" s="112"/>
      <c r="AKE21" s="112"/>
      <c r="AKF21" s="112"/>
      <c r="AKG21" s="112"/>
      <c r="AKH21" s="112"/>
      <c r="AKI21" s="112"/>
      <c r="AKJ21" s="112"/>
      <c r="AKK21" s="112"/>
      <c r="AKL21" s="112"/>
      <c r="AKM21" s="112"/>
      <c r="AKN21" s="112"/>
      <c r="AKO21" s="112"/>
      <c r="AKP21" s="112"/>
      <c r="AKQ21" s="112"/>
      <c r="AKR21" s="112"/>
      <c r="AKS21" s="112"/>
      <c r="AKT21" s="112"/>
      <c r="AKU21" s="112"/>
      <c r="AKV21" s="112"/>
      <c r="AKW21" s="112"/>
      <c r="AKX21" s="112"/>
      <c r="AKY21" s="112"/>
      <c r="AKZ21" s="112"/>
      <c r="ALA21" s="112"/>
      <c r="ALB21" s="112"/>
      <c r="ALC21" s="112"/>
      <c r="ALD21" s="112"/>
      <c r="ALE21" s="112"/>
      <c r="ALF21" s="112"/>
      <c r="ALG21" s="112"/>
      <c r="ALH21" s="112"/>
      <c r="ALI21" s="112"/>
      <c r="ALJ21" s="112"/>
      <c r="ALK21" s="112"/>
      <c r="ALL21" s="112"/>
      <c r="ALM21" s="112"/>
      <c r="ALN21" s="112"/>
      <c r="ALO21" s="112"/>
      <c r="ALP21" s="112"/>
      <c r="ALQ21" s="112"/>
      <c r="ALR21" s="112"/>
      <c r="ALS21" s="112"/>
      <c r="ALT21" s="112"/>
      <c r="ALU21" s="112"/>
      <c r="ALV21" s="112"/>
      <c r="ALW21" s="112"/>
      <c r="ALX21" s="112"/>
      <c r="ALY21" s="112"/>
      <c r="ALZ21" s="112"/>
      <c r="AMA21" s="112"/>
      <c r="AMB21" s="112"/>
      <c r="AMC21" s="112"/>
      <c r="AMD21" s="112"/>
      <c r="AME21" s="112"/>
      <c r="AMF21" s="112"/>
      <c r="AMG21" s="112"/>
      <c r="AMH21" s="112"/>
      <c r="AMI21" s="112"/>
      <c r="AMJ21" s="112"/>
      <c r="AMK21" s="112"/>
      <c r="AML21" s="112"/>
      <c r="AMM21" s="112"/>
      <c r="AMN21" s="112"/>
      <c r="AMO21" s="112"/>
      <c r="AMP21" s="112"/>
      <c r="AMQ21" s="112"/>
      <c r="AMR21" s="112"/>
      <c r="AMS21" s="112"/>
      <c r="AMT21" s="112"/>
      <c r="AMU21" s="112"/>
      <c r="AMV21" s="112"/>
      <c r="AMW21" s="112"/>
      <c r="AMX21" s="112"/>
      <c r="AMY21" s="112"/>
      <c r="AMZ21" s="112"/>
      <c r="ANA21" s="112"/>
      <c r="ANB21" s="112"/>
      <c r="ANC21" s="112"/>
      <c r="AND21" s="112"/>
      <c r="ANE21" s="112"/>
      <c r="ANF21" s="112"/>
      <c r="ANG21" s="112"/>
      <c r="ANH21" s="112"/>
      <c r="ANI21" s="112"/>
      <c r="ANJ21" s="112"/>
      <c r="ANK21" s="112"/>
      <c r="ANL21" s="112"/>
      <c r="ANM21" s="112"/>
      <c r="ANN21" s="112"/>
      <c r="ANO21" s="112"/>
      <c r="ANP21" s="112"/>
      <c r="ANQ21" s="112"/>
      <c r="ANR21" s="112"/>
      <c r="ANS21" s="112"/>
      <c r="ANT21" s="112"/>
      <c r="ANU21" s="112"/>
      <c r="ANV21" s="112"/>
      <c r="ANW21" s="112"/>
      <c r="ANX21" s="112"/>
      <c r="ANY21" s="112"/>
      <c r="ANZ21" s="112"/>
      <c r="AOA21" s="112"/>
      <c r="AOB21" s="112"/>
      <c r="AOC21" s="112"/>
      <c r="AOD21" s="112"/>
      <c r="AOE21" s="112"/>
      <c r="AOF21" s="112"/>
      <c r="AOG21" s="112"/>
      <c r="AOH21" s="112"/>
      <c r="AOI21" s="112"/>
      <c r="AOJ21" s="112"/>
      <c r="AOK21" s="112"/>
      <c r="AOL21" s="112"/>
      <c r="AOM21" s="112"/>
      <c r="AON21" s="112"/>
      <c r="AOO21" s="112"/>
      <c r="AOP21" s="112"/>
      <c r="AOQ21" s="112"/>
      <c r="AOR21" s="112"/>
      <c r="AOS21" s="112"/>
      <c r="AOT21" s="112"/>
      <c r="AOU21" s="112"/>
      <c r="AOV21" s="112"/>
      <c r="AOW21" s="112"/>
      <c r="AOX21" s="112"/>
      <c r="AOY21" s="112"/>
      <c r="AOZ21" s="112"/>
      <c r="APA21" s="112"/>
      <c r="APB21" s="112"/>
      <c r="APC21" s="112"/>
      <c r="APD21" s="112"/>
      <c r="APE21" s="112"/>
      <c r="APF21" s="112"/>
      <c r="APG21" s="112"/>
      <c r="APH21" s="112"/>
      <c r="API21" s="112"/>
      <c r="APJ21" s="112"/>
      <c r="APK21" s="112"/>
      <c r="APL21" s="112"/>
      <c r="APM21" s="112"/>
      <c r="APN21" s="112"/>
      <c r="APO21" s="112"/>
      <c r="APP21" s="112"/>
      <c r="APQ21" s="112"/>
      <c r="APR21" s="112"/>
      <c r="APS21" s="112"/>
      <c r="APT21" s="112"/>
      <c r="APU21" s="112"/>
      <c r="APV21" s="112"/>
      <c r="APW21" s="112"/>
      <c r="APX21" s="112"/>
      <c r="APY21" s="112"/>
      <c r="APZ21" s="112"/>
      <c r="AQA21" s="112"/>
      <c r="AQB21" s="112"/>
      <c r="AQC21" s="112"/>
      <c r="AQD21" s="112"/>
      <c r="AQE21" s="112"/>
      <c r="AQF21" s="112"/>
      <c r="AQG21" s="112"/>
      <c r="AQH21" s="112"/>
      <c r="AQI21" s="112"/>
      <c r="AQJ21" s="112"/>
      <c r="AQK21" s="112"/>
      <c r="AQL21" s="112"/>
      <c r="AQM21" s="112"/>
      <c r="AQN21" s="112"/>
      <c r="AQO21" s="112"/>
      <c r="AQP21" s="112"/>
      <c r="AQQ21" s="112"/>
      <c r="AQR21" s="112"/>
      <c r="AQS21" s="112"/>
      <c r="AQT21" s="112"/>
      <c r="AQU21" s="112"/>
      <c r="AQV21" s="112"/>
      <c r="AQW21" s="112"/>
      <c r="AQX21" s="112"/>
      <c r="AQY21" s="112"/>
      <c r="AQZ21" s="112"/>
      <c r="ARA21" s="112"/>
      <c r="ARB21" s="112"/>
      <c r="ARC21" s="112"/>
      <c r="ARD21" s="112"/>
      <c r="ARE21" s="112"/>
      <c r="ARF21" s="112"/>
      <c r="ARG21" s="112"/>
      <c r="ARH21" s="112"/>
      <c r="ARI21" s="112"/>
      <c r="ARJ21" s="112"/>
      <c r="ARK21" s="112"/>
      <c r="ARL21" s="112"/>
      <c r="ARM21" s="112"/>
      <c r="ARN21" s="112"/>
      <c r="ARO21" s="112"/>
      <c r="ARP21" s="112"/>
      <c r="ARQ21" s="112"/>
      <c r="ARR21" s="112"/>
      <c r="ARS21" s="112"/>
      <c r="ART21" s="112"/>
      <c r="ARU21" s="112"/>
      <c r="ARV21" s="112"/>
      <c r="ARW21" s="112"/>
      <c r="ARX21" s="112"/>
      <c r="ARY21" s="112"/>
      <c r="ARZ21" s="112"/>
      <c r="ASA21" s="112"/>
      <c r="ASB21" s="112"/>
      <c r="ASC21" s="112"/>
      <c r="ASD21" s="112"/>
      <c r="ASE21" s="112"/>
      <c r="ASF21" s="112"/>
      <c r="ASG21" s="112"/>
      <c r="ASH21" s="112"/>
      <c r="ASI21" s="112"/>
      <c r="ASJ21" s="112"/>
      <c r="ASK21" s="112"/>
      <c r="ASL21" s="112"/>
      <c r="ASM21" s="112"/>
      <c r="ASN21" s="112"/>
      <c r="ASO21" s="112"/>
      <c r="ASP21" s="112"/>
      <c r="ASQ21" s="112"/>
      <c r="ASR21" s="112"/>
      <c r="ASS21" s="112"/>
      <c r="AST21" s="112"/>
      <c r="ASU21" s="112"/>
      <c r="ASV21" s="112"/>
      <c r="ASW21" s="112"/>
      <c r="ASX21" s="112"/>
      <c r="ASY21" s="112"/>
      <c r="ASZ21" s="112"/>
      <c r="ATA21" s="112"/>
      <c r="ATB21" s="112"/>
      <c r="ATC21" s="112"/>
      <c r="ATD21" s="112"/>
      <c r="ATE21" s="112"/>
      <c r="ATF21" s="112"/>
      <c r="ATG21" s="112"/>
      <c r="ATH21" s="112"/>
      <c r="ATI21" s="112"/>
      <c r="ATJ21" s="112"/>
      <c r="ATK21" s="112"/>
      <c r="ATL21" s="112"/>
      <c r="ATM21" s="112"/>
      <c r="ATN21" s="112"/>
      <c r="ATO21" s="112"/>
      <c r="ATP21" s="112"/>
      <c r="ATQ21" s="112"/>
      <c r="ATR21" s="112"/>
      <c r="ATS21" s="112"/>
      <c r="ATT21" s="112"/>
      <c r="ATU21" s="112"/>
      <c r="ATV21" s="112"/>
      <c r="ATW21" s="112"/>
      <c r="ATX21" s="112"/>
      <c r="ATY21" s="112"/>
      <c r="ATZ21" s="112"/>
      <c r="AUA21" s="112"/>
      <c r="AUB21" s="112"/>
      <c r="AUC21" s="112"/>
      <c r="AUD21" s="112"/>
      <c r="AUE21" s="112"/>
      <c r="AUF21" s="112"/>
      <c r="AUG21" s="112"/>
      <c r="AUH21" s="112"/>
      <c r="AUI21" s="112"/>
      <c r="AUJ21" s="112"/>
      <c r="AUK21" s="112"/>
      <c r="AUL21" s="112"/>
      <c r="AUM21" s="112"/>
      <c r="AUN21" s="112"/>
      <c r="AUO21" s="112"/>
      <c r="AUP21" s="112"/>
      <c r="AUQ21" s="112"/>
      <c r="AUR21" s="112"/>
      <c r="AUS21" s="112"/>
      <c r="AUT21" s="112"/>
      <c r="AUU21" s="112"/>
      <c r="AUV21" s="112"/>
      <c r="AUW21" s="112"/>
      <c r="AUX21" s="112"/>
      <c r="AUY21" s="112"/>
      <c r="AUZ21" s="112"/>
      <c r="AVA21" s="112"/>
      <c r="AVB21" s="112"/>
      <c r="AVC21" s="112"/>
      <c r="AVD21" s="112"/>
      <c r="AVE21" s="112"/>
      <c r="AVF21" s="112"/>
      <c r="AVG21" s="112"/>
      <c r="AVH21" s="112"/>
      <c r="AVI21" s="112"/>
      <c r="AVJ21" s="112"/>
      <c r="AVK21" s="112"/>
      <c r="AVL21" s="112"/>
      <c r="AVM21" s="112"/>
      <c r="AVN21" s="112"/>
      <c r="AVO21" s="112"/>
      <c r="AVP21" s="112"/>
      <c r="AVQ21" s="112"/>
      <c r="AVR21" s="112"/>
      <c r="AVS21" s="112"/>
      <c r="AVT21" s="112"/>
      <c r="AVU21" s="112"/>
      <c r="AVV21" s="112"/>
      <c r="AVW21" s="112"/>
      <c r="AVX21" s="112"/>
      <c r="AVY21" s="112"/>
      <c r="AVZ21" s="112"/>
      <c r="AWA21" s="112"/>
      <c r="AWB21" s="112"/>
      <c r="AWC21" s="112"/>
      <c r="AWD21" s="112"/>
      <c r="AWE21" s="112"/>
      <c r="AWF21" s="112"/>
      <c r="AWG21" s="112"/>
      <c r="AWH21" s="112"/>
      <c r="AWI21" s="112"/>
      <c r="AWJ21" s="112"/>
      <c r="AWK21" s="112"/>
      <c r="AWL21" s="112"/>
      <c r="AWM21" s="112"/>
      <c r="AWN21" s="112"/>
      <c r="AWO21" s="112"/>
      <c r="AWP21" s="112"/>
      <c r="AWQ21" s="112"/>
      <c r="AWR21" s="112"/>
      <c r="AWS21" s="112"/>
      <c r="AWT21" s="112"/>
      <c r="AWU21" s="112"/>
      <c r="AWV21" s="112"/>
      <c r="AWW21" s="112"/>
      <c r="AWX21" s="112"/>
      <c r="AWY21" s="112"/>
      <c r="AWZ21" s="112"/>
      <c r="AXA21" s="112"/>
      <c r="AXB21" s="112"/>
      <c r="AXC21" s="112"/>
      <c r="AXD21" s="112"/>
      <c r="AXE21" s="112"/>
      <c r="AXF21" s="112"/>
      <c r="AXG21" s="112"/>
      <c r="AXH21" s="112"/>
      <c r="AXI21" s="112"/>
      <c r="AXJ21" s="112"/>
      <c r="AXK21" s="112"/>
      <c r="AXL21" s="112"/>
      <c r="AXM21" s="112"/>
      <c r="AXN21" s="112"/>
      <c r="AXO21" s="112"/>
      <c r="AXP21" s="112"/>
      <c r="AXQ21" s="112"/>
      <c r="AXR21" s="112"/>
      <c r="AXS21" s="112"/>
      <c r="AXT21" s="112"/>
      <c r="AXU21" s="112"/>
      <c r="AXV21" s="112"/>
      <c r="AXW21" s="112"/>
      <c r="AXX21" s="112"/>
      <c r="AXY21" s="112"/>
      <c r="AXZ21" s="112"/>
      <c r="AYA21" s="112"/>
      <c r="AYB21" s="112"/>
      <c r="AYC21" s="112"/>
      <c r="AYD21" s="112"/>
      <c r="AYE21" s="112"/>
      <c r="AYF21" s="112"/>
      <c r="AYG21" s="112"/>
      <c r="AYH21" s="112"/>
      <c r="AYI21" s="112"/>
      <c r="AYJ21" s="112"/>
      <c r="AYK21" s="112"/>
      <c r="AYL21" s="112"/>
      <c r="AYM21" s="112"/>
      <c r="AYN21" s="112"/>
      <c r="AYO21" s="112"/>
      <c r="AYP21" s="112"/>
      <c r="AYQ21" s="112"/>
      <c r="AYR21" s="112"/>
      <c r="AYS21" s="112"/>
      <c r="AYT21" s="112"/>
      <c r="AYU21" s="112"/>
      <c r="AYV21" s="112"/>
      <c r="AYW21" s="112"/>
      <c r="AYX21" s="112"/>
      <c r="AYY21" s="112"/>
      <c r="AYZ21" s="112"/>
      <c r="AZA21" s="112"/>
      <c r="AZB21" s="112"/>
      <c r="AZC21" s="112"/>
      <c r="AZD21" s="112"/>
      <c r="AZE21" s="112"/>
      <c r="AZF21" s="112"/>
      <c r="AZG21" s="112"/>
      <c r="AZH21" s="112"/>
      <c r="AZI21" s="112"/>
      <c r="AZJ21" s="112"/>
      <c r="AZK21" s="112"/>
      <c r="AZL21" s="112"/>
      <c r="AZM21" s="112"/>
      <c r="AZN21" s="112"/>
      <c r="AZO21" s="112"/>
      <c r="AZP21" s="112"/>
      <c r="AZQ21" s="112"/>
      <c r="AZR21" s="112"/>
      <c r="AZS21" s="112"/>
      <c r="AZT21" s="112"/>
      <c r="AZU21" s="112"/>
      <c r="AZV21" s="112"/>
      <c r="AZW21" s="112"/>
      <c r="AZX21" s="112"/>
      <c r="AZY21" s="112"/>
      <c r="AZZ21" s="112"/>
      <c r="BAA21" s="112"/>
      <c r="BAB21" s="112"/>
      <c r="BAC21" s="112"/>
      <c r="BAD21" s="112"/>
      <c r="BAE21" s="112"/>
      <c r="BAF21" s="112"/>
      <c r="BAG21" s="112"/>
      <c r="BAH21" s="112"/>
      <c r="BAI21" s="112"/>
      <c r="BAJ21" s="112"/>
      <c r="BAK21" s="112"/>
      <c r="BAL21" s="112"/>
      <c r="BAM21" s="112"/>
      <c r="BAN21" s="112"/>
      <c r="BAO21" s="112"/>
      <c r="BAP21" s="112"/>
      <c r="BAQ21" s="112"/>
      <c r="BAR21" s="112"/>
      <c r="BAS21" s="112"/>
      <c r="BAT21" s="112"/>
      <c r="BAU21" s="112"/>
      <c r="BAV21" s="112"/>
    </row>
    <row r="22" spans="1:1400" s="200" customFormat="1" ht="27.75" customHeight="1">
      <c r="A22" s="202">
        <v>1</v>
      </c>
      <c r="B22" s="203" t="s">
        <v>51</v>
      </c>
      <c r="C22" s="216"/>
      <c r="D22" s="205" t="s">
        <v>52</v>
      </c>
      <c r="E22" s="206">
        <v>333165998663</v>
      </c>
      <c r="F22" s="207" t="s">
        <v>30</v>
      </c>
      <c r="G22" s="208">
        <v>8.3000000000000007</v>
      </c>
      <c r="H22" s="208">
        <v>5</v>
      </c>
      <c r="I22" s="243">
        <v>118027799143</v>
      </c>
      <c r="J22" s="219">
        <f t="shared" si="0"/>
        <v>35.426123799141401</v>
      </c>
      <c r="K22" s="219">
        <f t="shared" si="1"/>
        <v>35.426123799141401</v>
      </c>
      <c r="L22" s="219">
        <f t="shared" si="4"/>
        <v>-30.426123799141401</v>
      </c>
      <c r="M22" s="220">
        <f t="shared" si="5"/>
        <v>215138199520</v>
      </c>
      <c r="N22" s="219">
        <f t="shared" si="2"/>
        <v>64.573876200858606</v>
      </c>
      <c r="O22" s="224"/>
      <c r="P22" s="221"/>
      <c r="Q22" s="224"/>
      <c r="R22" s="112"/>
      <c r="S22" s="112"/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2"/>
      <c r="AJ22" s="112"/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112"/>
      <c r="BC22" s="112"/>
      <c r="BD22" s="112"/>
      <c r="BE22" s="112"/>
      <c r="BF22" s="112"/>
      <c r="BG22" s="112"/>
      <c r="BH22" s="112"/>
      <c r="BI22" s="112"/>
      <c r="BJ22" s="112"/>
      <c r="BK22" s="112"/>
      <c r="BL22" s="112"/>
      <c r="BM22" s="112"/>
      <c r="BN22" s="112"/>
      <c r="BO22" s="112"/>
      <c r="BP22" s="112"/>
      <c r="BQ22" s="112"/>
      <c r="BR22" s="112"/>
      <c r="BS22" s="112"/>
      <c r="BT22" s="112"/>
      <c r="BU22" s="112"/>
      <c r="BV22" s="112"/>
      <c r="BW22" s="112"/>
      <c r="BX22" s="112"/>
      <c r="BY22" s="112"/>
      <c r="BZ22" s="112"/>
      <c r="CA22" s="112"/>
      <c r="CB22" s="112"/>
      <c r="CC22" s="112"/>
      <c r="CD22" s="112"/>
      <c r="CE22" s="112"/>
      <c r="CF22" s="112"/>
      <c r="CG22" s="112"/>
      <c r="CH22" s="112"/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/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112"/>
      <c r="DV22" s="112"/>
      <c r="DW22" s="112"/>
      <c r="DX22" s="112"/>
      <c r="DY22" s="112"/>
      <c r="DZ22" s="112"/>
      <c r="EA22" s="112"/>
      <c r="EB22" s="112"/>
      <c r="EC22" s="112"/>
      <c r="ED22" s="112"/>
      <c r="EE22" s="112"/>
      <c r="EF22" s="112"/>
      <c r="EG22" s="112"/>
      <c r="EH22" s="112"/>
      <c r="EI22" s="112"/>
      <c r="EJ22" s="112"/>
      <c r="EK22" s="112"/>
      <c r="EL22" s="112"/>
      <c r="EM22" s="112"/>
      <c r="EN22" s="112"/>
      <c r="EO22" s="112"/>
      <c r="EP22" s="112"/>
      <c r="EQ22" s="112"/>
      <c r="ER22" s="112"/>
      <c r="ES22" s="112"/>
      <c r="ET22" s="112"/>
      <c r="EU22" s="112"/>
      <c r="EV22" s="112"/>
      <c r="EW22" s="112"/>
      <c r="EX22" s="112"/>
      <c r="EY22" s="112"/>
      <c r="EZ22" s="112"/>
      <c r="FA22" s="112"/>
      <c r="FB22" s="112"/>
      <c r="FC22" s="112"/>
      <c r="FD22" s="112"/>
      <c r="FE22" s="112"/>
      <c r="FF22" s="112"/>
      <c r="FG22" s="112"/>
      <c r="FH22" s="112"/>
      <c r="FI22" s="112"/>
      <c r="FJ22" s="112"/>
      <c r="FK22" s="112"/>
      <c r="FL22" s="112"/>
      <c r="FM22" s="112"/>
      <c r="FN22" s="112"/>
      <c r="FO22" s="112"/>
      <c r="FP22" s="112"/>
      <c r="FQ22" s="112"/>
      <c r="FR22" s="112"/>
      <c r="FS22" s="112"/>
      <c r="FT22" s="112"/>
      <c r="FU22" s="112"/>
      <c r="FV22" s="112"/>
      <c r="FW22" s="112"/>
      <c r="FX22" s="112"/>
      <c r="FY22" s="112"/>
      <c r="FZ22" s="112"/>
      <c r="GA22" s="112"/>
      <c r="GB22" s="112"/>
      <c r="GC22" s="112"/>
      <c r="GD22" s="112"/>
      <c r="GE22" s="112"/>
      <c r="GF22" s="112"/>
      <c r="GG22" s="112"/>
      <c r="GH22" s="112"/>
      <c r="GI22" s="112"/>
      <c r="GJ22" s="112"/>
      <c r="GK22" s="112"/>
      <c r="GL22" s="112"/>
      <c r="GM22" s="112"/>
      <c r="GN22" s="112"/>
      <c r="GO22" s="112"/>
      <c r="GP22" s="112"/>
      <c r="GQ22" s="112"/>
      <c r="GR22" s="112"/>
      <c r="GS22" s="112"/>
      <c r="GT22" s="112"/>
      <c r="GU22" s="112"/>
      <c r="GV22" s="112"/>
      <c r="GW22" s="112"/>
      <c r="GX22" s="112"/>
      <c r="GY22" s="112"/>
      <c r="GZ22" s="112"/>
      <c r="HA22" s="112"/>
      <c r="HB22" s="112"/>
      <c r="HC22" s="112"/>
      <c r="HD22" s="112"/>
      <c r="HE22" s="112"/>
      <c r="HF22" s="112"/>
      <c r="HG22" s="112"/>
      <c r="HH22" s="112"/>
      <c r="HI22" s="112"/>
      <c r="HJ22" s="112"/>
      <c r="HK22" s="112"/>
      <c r="HL22" s="112"/>
      <c r="HM22" s="112"/>
      <c r="HN22" s="112"/>
      <c r="HO22" s="112"/>
      <c r="HP22" s="112"/>
      <c r="HQ22" s="112"/>
      <c r="HR22" s="112"/>
      <c r="HS22" s="112"/>
      <c r="HT22" s="112"/>
      <c r="HU22" s="112"/>
      <c r="HV22" s="112"/>
      <c r="HW22" s="112"/>
      <c r="HX22" s="112"/>
      <c r="HY22" s="112"/>
      <c r="HZ22" s="112"/>
      <c r="IA22" s="112"/>
      <c r="IB22" s="112"/>
      <c r="IC22" s="112"/>
      <c r="ID22" s="112"/>
      <c r="IE22" s="112"/>
      <c r="IF22" s="112"/>
      <c r="IG22" s="112"/>
      <c r="IH22" s="112"/>
      <c r="II22" s="112"/>
      <c r="IJ22" s="112"/>
      <c r="IK22" s="112"/>
      <c r="IL22" s="112"/>
      <c r="IM22" s="112"/>
      <c r="IN22" s="112"/>
      <c r="IO22" s="112"/>
      <c r="IP22" s="112"/>
      <c r="IQ22" s="112"/>
      <c r="IR22" s="112"/>
      <c r="IS22" s="112"/>
      <c r="IT22" s="112"/>
      <c r="IU22" s="112"/>
      <c r="IV22" s="112"/>
      <c r="IW22" s="112"/>
      <c r="IX22" s="112"/>
      <c r="IY22" s="112"/>
      <c r="IZ22" s="112"/>
      <c r="JA22" s="112"/>
      <c r="JB22" s="112"/>
      <c r="JC22" s="112"/>
      <c r="JD22" s="112"/>
      <c r="JE22" s="112"/>
      <c r="JF22" s="112"/>
      <c r="JG22" s="112"/>
      <c r="JH22" s="112"/>
      <c r="JI22" s="112"/>
      <c r="JJ22" s="112"/>
      <c r="JK22" s="112"/>
      <c r="JL22" s="112"/>
      <c r="JM22" s="112"/>
      <c r="JN22" s="112"/>
      <c r="JO22" s="112"/>
      <c r="JP22" s="112"/>
      <c r="JQ22" s="112"/>
      <c r="JR22" s="112"/>
      <c r="JS22" s="112"/>
      <c r="JT22" s="112"/>
      <c r="JU22" s="112"/>
      <c r="JV22" s="112"/>
      <c r="JW22" s="112"/>
      <c r="JX22" s="112"/>
      <c r="JY22" s="112"/>
      <c r="JZ22" s="112"/>
      <c r="KA22" s="112"/>
      <c r="KB22" s="112"/>
      <c r="KC22" s="112"/>
      <c r="KD22" s="112"/>
      <c r="KE22" s="112"/>
      <c r="KF22" s="112"/>
      <c r="KG22" s="112"/>
      <c r="KH22" s="112"/>
      <c r="KI22" s="112"/>
      <c r="KJ22" s="112"/>
      <c r="KK22" s="112"/>
      <c r="KL22" s="112"/>
      <c r="KM22" s="112"/>
      <c r="KN22" s="112"/>
      <c r="KO22" s="112"/>
      <c r="KP22" s="112"/>
      <c r="KQ22" s="112"/>
      <c r="KR22" s="112"/>
      <c r="KS22" s="112"/>
      <c r="KT22" s="112"/>
      <c r="KU22" s="112"/>
      <c r="KV22" s="112"/>
      <c r="KW22" s="112"/>
      <c r="KX22" s="112"/>
      <c r="KY22" s="112"/>
      <c r="KZ22" s="112"/>
      <c r="LA22" s="112"/>
      <c r="LB22" s="112"/>
      <c r="LC22" s="112"/>
      <c r="LD22" s="112"/>
      <c r="LE22" s="112"/>
      <c r="LF22" s="112"/>
      <c r="LG22" s="112"/>
      <c r="LH22" s="112"/>
      <c r="LI22" s="112"/>
      <c r="LJ22" s="112"/>
      <c r="LK22" s="112"/>
      <c r="LL22" s="112"/>
      <c r="LM22" s="112"/>
      <c r="LN22" s="112"/>
      <c r="LO22" s="112"/>
      <c r="LP22" s="112"/>
      <c r="LQ22" s="112"/>
      <c r="LR22" s="112"/>
      <c r="LS22" s="112"/>
      <c r="LT22" s="112"/>
      <c r="LU22" s="112"/>
      <c r="LV22" s="112"/>
      <c r="LW22" s="112"/>
      <c r="LX22" s="112"/>
      <c r="LY22" s="112"/>
      <c r="LZ22" s="112"/>
      <c r="MA22" s="112"/>
      <c r="MB22" s="112"/>
      <c r="MC22" s="112"/>
      <c r="MD22" s="112"/>
      <c r="ME22" s="112"/>
      <c r="MF22" s="112"/>
      <c r="MG22" s="112"/>
      <c r="MH22" s="112"/>
      <c r="MI22" s="112"/>
      <c r="MJ22" s="112"/>
      <c r="MK22" s="112"/>
      <c r="ML22" s="112"/>
      <c r="MM22" s="112"/>
      <c r="MN22" s="112"/>
      <c r="MO22" s="112"/>
      <c r="MP22" s="112"/>
      <c r="MQ22" s="112"/>
      <c r="MR22" s="112"/>
      <c r="MS22" s="112"/>
      <c r="MT22" s="112"/>
      <c r="MU22" s="112"/>
      <c r="MV22" s="112"/>
      <c r="MW22" s="112"/>
      <c r="MX22" s="112"/>
      <c r="MY22" s="112"/>
      <c r="MZ22" s="112"/>
      <c r="NA22" s="112"/>
      <c r="NB22" s="112"/>
      <c r="NC22" s="112"/>
      <c r="ND22" s="112"/>
      <c r="NE22" s="112"/>
      <c r="NF22" s="112"/>
      <c r="NG22" s="112"/>
      <c r="NH22" s="112"/>
      <c r="NI22" s="112"/>
      <c r="NJ22" s="112"/>
      <c r="NK22" s="112"/>
      <c r="NL22" s="112"/>
      <c r="NM22" s="112"/>
      <c r="NN22" s="112"/>
      <c r="NO22" s="112"/>
      <c r="NP22" s="112"/>
      <c r="NQ22" s="112"/>
      <c r="NR22" s="112"/>
      <c r="NS22" s="112"/>
      <c r="NT22" s="112"/>
      <c r="NU22" s="112"/>
      <c r="NV22" s="112"/>
      <c r="NW22" s="112"/>
      <c r="NX22" s="112"/>
      <c r="NY22" s="112"/>
      <c r="NZ22" s="112"/>
      <c r="OA22" s="112"/>
      <c r="OB22" s="112"/>
      <c r="OC22" s="112"/>
      <c r="OD22" s="112"/>
      <c r="OE22" s="112"/>
      <c r="OF22" s="112"/>
      <c r="OG22" s="112"/>
      <c r="OH22" s="112"/>
      <c r="OI22" s="112"/>
      <c r="OJ22" s="112"/>
      <c r="OK22" s="112"/>
      <c r="OL22" s="112"/>
      <c r="OM22" s="112"/>
      <c r="ON22" s="112"/>
      <c r="OO22" s="112"/>
      <c r="OP22" s="112"/>
      <c r="OQ22" s="112"/>
      <c r="OR22" s="112"/>
      <c r="OS22" s="112"/>
      <c r="OT22" s="112"/>
      <c r="OU22" s="112"/>
      <c r="OV22" s="112"/>
      <c r="OW22" s="112"/>
      <c r="OX22" s="112"/>
      <c r="OY22" s="112"/>
      <c r="OZ22" s="112"/>
      <c r="PA22" s="112"/>
      <c r="PB22" s="112"/>
      <c r="PC22" s="112"/>
      <c r="PD22" s="112"/>
      <c r="PE22" s="112"/>
      <c r="PF22" s="112"/>
      <c r="PG22" s="112"/>
      <c r="PH22" s="112"/>
      <c r="PI22" s="112"/>
      <c r="PJ22" s="112"/>
      <c r="PK22" s="112"/>
      <c r="PL22" s="112"/>
      <c r="PM22" s="112"/>
      <c r="PN22" s="112"/>
      <c r="PO22" s="112"/>
      <c r="PP22" s="112"/>
      <c r="PQ22" s="112"/>
      <c r="PR22" s="112"/>
      <c r="PS22" s="112"/>
      <c r="PT22" s="112"/>
      <c r="PU22" s="112"/>
      <c r="PV22" s="112"/>
      <c r="PW22" s="112"/>
      <c r="PX22" s="112"/>
      <c r="PY22" s="112"/>
      <c r="PZ22" s="112"/>
      <c r="QA22" s="112"/>
      <c r="QB22" s="112"/>
      <c r="QC22" s="112"/>
      <c r="QD22" s="112"/>
      <c r="QE22" s="112"/>
      <c r="QF22" s="112"/>
      <c r="QG22" s="112"/>
      <c r="QH22" s="112"/>
      <c r="QI22" s="112"/>
      <c r="QJ22" s="112"/>
      <c r="QK22" s="112"/>
      <c r="QL22" s="112"/>
      <c r="QM22" s="112"/>
      <c r="QN22" s="112"/>
      <c r="QO22" s="112"/>
      <c r="QP22" s="112"/>
      <c r="QQ22" s="112"/>
      <c r="QR22" s="112"/>
      <c r="QS22" s="112"/>
      <c r="QT22" s="112"/>
      <c r="QU22" s="112"/>
      <c r="QV22" s="112"/>
      <c r="QW22" s="112"/>
      <c r="QX22" s="112"/>
      <c r="QY22" s="112"/>
      <c r="QZ22" s="112"/>
      <c r="RA22" s="112"/>
      <c r="RB22" s="112"/>
      <c r="RC22" s="112"/>
      <c r="RD22" s="112"/>
      <c r="RE22" s="112"/>
      <c r="RF22" s="112"/>
      <c r="RG22" s="112"/>
      <c r="RH22" s="112"/>
      <c r="RI22" s="112"/>
      <c r="RJ22" s="112"/>
      <c r="RK22" s="112"/>
      <c r="RL22" s="112"/>
      <c r="RM22" s="112"/>
      <c r="RN22" s="112"/>
      <c r="RO22" s="112"/>
      <c r="RP22" s="112"/>
      <c r="RQ22" s="112"/>
      <c r="RR22" s="112"/>
      <c r="RS22" s="112"/>
      <c r="RT22" s="112"/>
      <c r="RU22" s="112"/>
      <c r="RV22" s="112"/>
      <c r="RW22" s="112"/>
      <c r="RX22" s="112"/>
      <c r="RY22" s="112"/>
      <c r="RZ22" s="112"/>
      <c r="SA22" s="112"/>
      <c r="SB22" s="112"/>
      <c r="SC22" s="112"/>
      <c r="SD22" s="112"/>
      <c r="SE22" s="112"/>
      <c r="SF22" s="112"/>
      <c r="SG22" s="112"/>
      <c r="SH22" s="112"/>
      <c r="SI22" s="112"/>
      <c r="SJ22" s="112"/>
      <c r="SK22" s="112"/>
      <c r="SL22" s="112"/>
      <c r="SM22" s="112"/>
      <c r="SN22" s="112"/>
      <c r="SO22" s="112"/>
      <c r="SP22" s="112"/>
      <c r="SQ22" s="112"/>
      <c r="SR22" s="112"/>
      <c r="SS22" s="112"/>
      <c r="ST22" s="112"/>
      <c r="SU22" s="112"/>
      <c r="SV22" s="112"/>
      <c r="SW22" s="112"/>
      <c r="SX22" s="112"/>
      <c r="SY22" s="112"/>
      <c r="SZ22" s="112"/>
      <c r="TA22" s="112"/>
      <c r="TB22" s="112"/>
      <c r="TC22" s="112"/>
      <c r="TD22" s="112"/>
      <c r="TE22" s="112"/>
      <c r="TF22" s="112"/>
      <c r="TG22" s="112"/>
      <c r="TH22" s="112"/>
      <c r="TI22" s="112"/>
      <c r="TJ22" s="112"/>
      <c r="TK22" s="112"/>
      <c r="TL22" s="112"/>
      <c r="TM22" s="112"/>
      <c r="TN22" s="112"/>
      <c r="TO22" s="112"/>
      <c r="TP22" s="112"/>
      <c r="TQ22" s="112"/>
      <c r="TR22" s="112"/>
      <c r="TS22" s="112"/>
      <c r="TT22" s="112"/>
      <c r="TU22" s="112"/>
      <c r="TV22" s="112"/>
      <c r="TW22" s="112"/>
      <c r="TX22" s="112"/>
      <c r="TY22" s="112"/>
      <c r="TZ22" s="112"/>
      <c r="UA22" s="112"/>
      <c r="UB22" s="112"/>
      <c r="UC22" s="112"/>
      <c r="UD22" s="112"/>
      <c r="UE22" s="112"/>
      <c r="UF22" s="112"/>
      <c r="UG22" s="112"/>
      <c r="UH22" s="112"/>
      <c r="UI22" s="112"/>
      <c r="UJ22" s="112"/>
      <c r="UK22" s="112"/>
      <c r="UL22" s="112"/>
      <c r="UM22" s="112"/>
      <c r="UN22" s="112"/>
      <c r="UO22" s="112"/>
      <c r="UP22" s="112"/>
      <c r="UQ22" s="112"/>
      <c r="UR22" s="112"/>
      <c r="US22" s="112"/>
      <c r="UT22" s="112"/>
      <c r="UU22" s="112"/>
      <c r="UV22" s="112"/>
      <c r="UW22" s="112"/>
      <c r="UX22" s="112"/>
      <c r="UY22" s="112"/>
      <c r="UZ22" s="112"/>
      <c r="VA22" s="112"/>
      <c r="VB22" s="112"/>
      <c r="VC22" s="112"/>
      <c r="VD22" s="112"/>
      <c r="VE22" s="112"/>
      <c r="VF22" s="112"/>
      <c r="VG22" s="112"/>
      <c r="VH22" s="112"/>
      <c r="VI22" s="112"/>
      <c r="VJ22" s="112"/>
      <c r="VK22" s="112"/>
      <c r="VL22" s="112"/>
      <c r="VM22" s="112"/>
      <c r="VN22" s="112"/>
      <c r="VO22" s="112"/>
      <c r="VP22" s="112"/>
      <c r="VQ22" s="112"/>
      <c r="VR22" s="112"/>
      <c r="VS22" s="112"/>
      <c r="VT22" s="112"/>
      <c r="VU22" s="112"/>
      <c r="VV22" s="112"/>
      <c r="VW22" s="112"/>
      <c r="VX22" s="112"/>
      <c r="VY22" s="112"/>
      <c r="VZ22" s="112"/>
      <c r="WA22" s="112"/>
      <c r="WB22" s="112"/>
      <c r="WC22" s="112"/>
      <c r="WD22" s="112"/>
      <c r="WE22" s="112"/>
      <c r="WF22" s="112"/>
      <c r="WG22" s="112"/>
      <c r="WH22" s="112"/>
      <c r="WI22" s="112"/>
      <c r="WJ22" s="112"/>
      <c r="WK22" s="112"/>
      <c r="WL22" s="112"/>
      <c r="WM22" s="112"/>
      <c r="WN22" s="112"/>
      <c r="WO22" s="112"/>
      <c r="WP22" s="112"/>
      <c r="WQ22" s="112"/>
      <c r="WR22" s="112"/>
      <c r="WS22" s="112"/>
      <c r="WT22" s="112"/>
      <c r="WU22" s="112"/>
      <c r="WV22" s="112"/>
      <c r="WW22" s="112"/>
      <c r="WX22" s="112"/>
      <c r="WY22" s="112"/>
      <c r="WZ22" s="112"/>
      <c r="XA22" s="112"/>
      <c r="XB22" s="112"/>
      <c r="XC22" s="112"/>
      <c r="XD22" s="112"/>
      <c r="XE22" s="112"/>
      <c r="XF22" s="112"/>
      <c r="XG22" s="112"/>
      <c r="XH22" s="112"/>
      <c r="XI22" s="112"/>
      <c r="XJ22" s="112"/>
      <c r="XK22" s="112"/>
      <c r="XL22" s="112"/>
      <c r="XM22" s="112"/>
      <c r="XN22" s="112"/>
      <c r="XO22" s="112"/>
      <c r="XP22" s="112"/>
      <c r="XQ22" s="112"/>
      <c r="XR22" s="112"/>
      <c r="XS22" s="112"/>
      <c r="XT22" s="112"/>
      <c r="XU22" s="112"/>
      <c r="XV22" s="112"/>
      <c r="XW22" s="112"/>
      <c r="XX22" s="112"/>
      <c r="XY22" s="112"/>
      <c r="XZ22" s="112"/>
      <c r="YA22" s="112"/>
      <c r="YB22" s="112"/>
      <c r="YC22" s="112"/>
      <c r="YD22" s="112"/>
      <c r="YE22" s="112"/>
      <c r="YF22" s="112"/>
      <c r="YG22" s="112"/>
      <c r="YH22" s="112"/>
      <c r="YI22" s="112"/>
      <c r="YJ22" s="112"/>
      <c r="YK22" s="112"/>
      <c r="YL22" s="112"/>
      <c r="YM22" s="112"/>
      <c r="YN22" s="112"/>
      <c r="YO22" s="112"/>
      <c r="YP22" s="112"/>
      <c r="YQ22" s="112"/>
      <c r="YR22" s="112"/>
      <c r="YS22" s="112"/>
      <c r="YT22" s="112"/>
      <c r="YU22" s="112"/>
      <c r="YV22" s="112"/>
      <c r="YW22" s="112"/>
      <c r="YX22" s="112"/>
      <c r="YY22" s="112"/>
      <c r="YZ22" s="112"/>
      <c r="ZA22" s="112"/>
      <c r="ZB22" s="112"/>
      <c r="ZC22" s="112"/>
      <c r="ZD22" s="112"/>
      <c r="ZE22" s="112"/>
      <c r="ZF22" s="112"/>
      <c r="ZG22" s="112"/>
      <c r="ZH22" s="112"/>
      <c r="ZI22" s="112"/>
      <c r="ZJ22" s="112"/>
      <c r="ZK22" s="112"/>
      <c r="ZL22" s="112"/>
      <c r="ZM22" s="112"/>
      <c r="ZN22" s="112"/>
      <c r="ZO22" s="112"/>
      <c r="ZP22" s="112"/>
      <c r="ZQ22" s="112"/>
      <c r="ZR22" s="112"/>
      <c r="ZS22" s="112"/>
      <c r="ZT22" s="112"/>
      <c r="ZU22" s="112"/>
      <c r="ZV22" s="112"/>
      <c r="ZW22" s="112"/>
      <c r="ZX22" s="112"/>
      <c r="ZY22" s="112"/>
      <c r="ZZ22" s="112"/>
      <c r="AAA22" s="112"/>
      <c r="AAB22" s="112"/>
      <c r="AAC22" s="112"/>
      <c r="AAD22" s="112"/>
      <c r="AAE22" s="112"/>
      <c r="AAF22" s="112"/>
      <c r="AAG22" s="112"/>
      <c r="AAH22" s="112"/>
      <c r="AAI22" s="112"/>
      <c r="AAJ22" s="112"/>
      <c r="AAK22" s="112"/>
      <c r="AAL22" s="112"/>
      <c r="AAM22" s="112"/>
      <c r="AAN22" s="112"/>
      <c r="AAO22" s="112"/>
      <c r="AAP22" s="112"/>
      <c r="AAQ22" s="112"/>
      <c r="AAR22" s="112"/>
      <c r="AAS22" s="112"/>
      <c r="AAT22" s="112"/>
      <c r="AAU22" s="112"/>
      <c r="AAV22" s="112"/>
      <c r="AAW22" s="112"/>
      <c r="AAX22" s="112"/>
      <c r="AAY22" s="112"/>
      <c r="AAZ22" s="112"/>
      <c r="ABA22" s="112"/>
      <c r="ABB22" s="112"/>
      <c r="ABC22" s="112"/>
      <c r="ABD22" s="112"/>
      <c r="ABE22" s="112"/>
      <c r="ABF22" s="112"/>
      <c r="ABG22" s="112"/>
      <c r="ABH22" s="112"/>
      <c r="ABI22" s="112"/>
      <c r="ABJ22" s="112"/>
      <c r="ABK22" s="112"/>
      <c r="ABL22" s="112"/>
      <c r="ABM22" s="112"/>
      <c r="ABN22" s="112"/>
      <c r="ABO22" s="112"/>
      <c r="ABP22" s="112"/>
      <c r="ABQ22" s="112"/>
      <c r="ABR22" s="112"/>
      <c r="ABS22" s="112"/>
      <c r="ABT22" s="112"/>
      <c r="ABU22" s="112"/>
      <c r="ABV22" s="112"/>
      <c r="ABW22" s="112"/>
      <c r="ABX22" s="112"/>
      <c r="ABY22" s="112"/>
      <c r="ABZ22" s="112"/>
      <c r="ACA22" s="112"/>
      <c r="ACB22" s="112"/>
      <c r="ACC22" s="112"/>
      <c r="ACD22" s="112"/>
      <c r="ACE22" s="112"/>
      <c r="ACF22" s="112"/>
      <c r="ACG22" s="112"/>
      <c r="ACH22" s="112"/>
      <c r="ACI22" s="112"/>
      <c r="ACJ22" s="112"/>
      <c r="ACK22" s="112"/>
      <c r="ACL22" s="112"/>
      <c r="ACM22" s="112"/>
      <c r="ACN22" s="112"/>
      <c r="ACO22" s="112"/>
      <c r="ACP22" s="112"/>
      <c r="ACQ22" s="112"/>
      <c r="ACR22" s="112"/>
      <c r="ACS22" s="112"/>
      <c r="ACT22" s="112"/>
      <c r="ACU22" s="112"/>
      <c r="ACV22" s="112"/>
      <c r="ACW22" s="112"/>
      <c r="ACX22" s="112"/>
      <c r="ACY22" s="112"/>
      <c r="ACZ22" s="112"/>
      <c r="ADA22" s="112"/>
      <c r="ADB22" s="112"/>
      <c r="ADC22" s="112"/>
      <c r="ADD22" s="112"/>
      <c r="ADE22" s="112"/>
      <c r="ADF22" s="112"/>
      <c r="ADG22" s="112"/>
      <c r="ADH22" s="112"/>
      <c r="ADI22" s="112"/>
      <c r="ADJ22" s="112"/>
      <c r="ADK22" s="112"/>
      <c r="ADL22" s="112"/>
      <c r="ADM22" s="112"/>
      <c r="ADN22" s="112"/>
      <c r="ADO22" s="112"/>
      <c r="ADP22" s="112"/>
      <c r="ADQ22" s="112"/>
      <c r="ADR22" s="112"/>
      <c r="ADS22" s="112"/>
      <c r="ADT22" s="112"/>
      <c r="ADU22" s="112"/>
      <c r="ADV22" s="112"/>
      <c r="ADW22" s="112"/>
      <c r="ADX22" s="112"/>
      <c r="ADY22" s="112"/>
      <c r="ADZ22" s="112"/>
      <c r="AEA22" s="112"/>
      <c r="AEB22" s="112"/>
      <c r="AEC22" s="112"/>
      <c r="AED22" s="112"/>
      <c r="AEE22" s="112"/>
      <c r="AEF22" s="112"/>
      <c r="AEG22" s="112"/>
      <c r="AEH22" s="112"/>
      <c r="AEI22" s="112"/>
      <c r="AEJ22" s="112"/>
      <c r="AEK22" s="112"/>
      <c r="AEL22" s="112"/>
      <c r="AEM22" s="112"/>
      <c r="AEN22" s="112"/>
      <c r="AEO22" s="112"/>
      <c r="AEP22" s="112"/>
      <c r="AEQ22" s="112"/>
      <c r="AER22" s="112"/>
      <c r="AES22" s="112"/>
      <c r="AET22" s="112"/>
      <c r="AEU22" s="112"/>
      <c r="AEV22" s="112"/>
      <c r="AEW22" s="112"/>
      <c r="AEX22" s="112"/>
      <c r="AEY22" s="112"/>
      <c r="AEZ22" s="112"/>
      <c r="AFA22" s="112"/>
      <c r="AFB22" s="112"/>
      <c r="AFC22" s="112"/>
      <c r="AFD22" s="112"/>
      <c r="AFE22" s="112"/>
      <c r="AFF22" s="112"/>
      <c r="AFG22" s="112"/>
      <c r="AFH22" s="112"/>
      <c r="AFI22" s="112"/>
      <c r="AFJ22" s="112"/>
      <c r="AFK22" s="112"/>
      <c r="AFL22" s="112"/>
      <c r="AFM22" s="112"/>
      <c r="AFN22" s="112"/>
      <c r="AFO22" s="112"/>
      <c r="AFP22" s="112"/>
      <c r="AFQ22" s="112"/>
      <c r="AFR22" s="112"/>
      <c r="AFS22" s="112"/>
      <c r="AFT22" s="112"/>
      <c r="AFU22" s="112"/>
      <c r="AFV22" s="112"/>
      <c r="AFW22" s="112"/>
      <c r="AFX22" s="112"/>
      <c r="AFY22" s="112"/>
      <c r="AFZ22" s="112"/>
      <c r="AGA22" s="112"/>
      <c r="AGB22" s="112"/>
      <c r="AGC22" s="112"/>
      <c r="AGD22" s="112"/>
      <c r="AGE22" s="112"/>
      <c r="AGF22" s="112"/>
      <c r="AGG22" s="112"/>
      <c r="AGH22" s="112"/>
      <c r="AGI22" s="112"/>
      <c r="AGJ22" s="112"/>
      <c r="AGK22" s="112"/>
      <c r="AGL22" s="112"/>
      <c r="AGM22" s="112"/>
      <c r="AGN22" s="112"/>
      <c r="AGO22" s="112"/>
      <c r="AGP22" s="112"/>
      <c r="AGQ22" s="112"/>
      <c r="AGR22" s="112"/>
      <c r="AGS22" s="112"/>
      <c r="AGT22" s="112"/>
      <c r="AGU22" s="112"/>
      <c r="AGV22" s="112"/>
      <c r="AGW22" s="112"/>
      <c r="AGX22" s="112"/>
      <c r="AGY22" s="112"/>
      <c r="AGZ22" s="112"/>
      <c r="AHA22" s="112"/>
      <c r="AHB22" s="112"/>
      <c r="AHC22" s="112"/>
      <c r="AHD22" s="112"/>
      <c r="AHE22" s="112"/>
      <c r="AHF22" s="112"/>
      <c r="AHG22" s="112"/>
      <c r="AHH22" s="112"/>
      <c r="AHI22" s="112"/>
      <c r="AHJ22" s="112"/>
      <c r="AHK22" s="112"/>
      <c r="AHL22" s="112"/>
      <c r="AHM22" s="112"/>
      <c r="AHN22" s="112"/>
      <c r="AHO22" s="112"/>
      <c r="AHP22" s="112"/>
      <c r="AHQ22" s="112"/>
      <c r="AHR22" s="112"/>
      <c r="AHS22" s="112"/>
      <c r="AHT22" s="112"/>
      <c r="AHU22" s="112"/>
      <c r="AHV22" s="112"/>
      <c r="AHW22" s="112"/>
      <c r="AHX22" s="112"/>
      <c r="AHY22" s="112"/>
      <c r="AHZ22" s="112"/>
      <c r="AIA22" s="112"/>
      <c r="AIB22" s="112"/>
      <c r="AIC22" s="112"/>
      <c r="AID22" s="112"/>
      <c r="AIE22" s="112"/>
      <c r="AIF22" s="112"/>
      <c r="AIG22" s="112"/>
      <c r="AIH22" s="112"/>
      <c r="AII22" s="112"/>
      <c r="AIJ22" s="112"/>
      <c r="AIK22" s="112"/>
      <c r="AIL22" s="112"/>
      <c r="AIM22" s="112"/>
      <c r="AIN22" s="112"/>
      <c r="AIO22" s="112"/>
      <c r="AIP22" s="112"/>
      <c r="AIQ22" s="112"/>
      <c r="AIR22" s="112"/>
      <c r="AIS22" s="112"/>
      <c r="AIT22" s="112"/>
      <c r="AIU22" s="112"/>
      <c r="AIV22" s="112"/>
      <c r="AIW22" s="112"/>
      <c r="AIX22" s="112"/>
      <c r="AIY22" s="112"/>
      <c r="AIZ22" s="112"/>
      <c r="AJA22" s="112"/>
      <c r="AJB22" s="112"/>
      <c r="AJC22" s="112"/>
      <c r="AJD22" s="112"/>
      <c r="AJE22" s="112"/>
      <c r="AJF22" s="112"/>
      <c r="AJG22" s="112"/>
      <c r="AJH22" s="112"/>
      <c r="AJI22" s="112"/>
      <c r="AJJ22" s="112"/>
      <c r="AJK22" s="112"/>
      <c r="AJL22" s="112"/>
      <c r="AJM22" s="112"/>
      <c r="AJN22" s="112"/>
      <c r="AJO22" s="112"/>
      <c r="AJP22" s="112"/>
      <c r="AJQ22" s="112"/>
      <c r="AJR22" s="112"/>
      <c r="AJS22" s="112"/>
      <c r="AJT22" s="112"/>
      <c r="AJU22" s="112"/>
      <c r="AJV22" s="112"/>
      <c r="AJW22" s="112"/>
      <c r="AJX22" s="112"/>
      <c r="AJY22" s="112"/>
      <c r="AJZ22" s="112"/>
      <c r="AKA22" s="112"/>
      <c r="AKB22" s="112"/>
      <c r="AKC22" s="112"/>
      <c r="AKD22" s="112"/>
      <c r="AKE22" s="112"/>
      <c r="AKF22" s="112"/>
      <c r="AKG22" s="112"/>
      <c r="AKH22" s="112"/>
      <c r="AKI22" s="112"/>
      <c r="AKJ22" s="112"/>
      <c r="AKK22" s="112"/>
      <c r="AKL22" s="112"/>
      <c r="AKM22" s="112"/>
      <c r="AKN22" s="112"/>
      <c r="AKO22" s="112"/>
      <c r="AKP22" s="112"/>
      <c r="AKQ22" s="112"/>
      <c r="AKR22" s="112"/>
      <c r="AKS22" s="112"/>
      <c r="AKT22" s="112"/>
      <c r="AKU22" s="112"/>
      <c r="AKV22" s="112"/>
      <c r="AKW22" s="112"/>
      <c r="AKX22" s="112"/>
      <c r="AKY22" s="112"/>
      <c r="AKZ22" s="112"/>
      <c r="ALA22" s="112"/>
      <c r="ALB22" s="112"/>
      <c r="ALC22" s="112"/>
      <c r="ALD22" s="112"/>
      <c r="ALE22" s="112"/>
      <c r="ALF22" s="112"/>
      <c r="ALG22" s="112"/>
      <c r="ALH22" s="112"/>
      <c r="ALI22" s="112"/>
      <c r="ALJ22" s="112"/>
      <c r="ALK22" s="112"/>
      <c r="ALL22" s="112"/>
      <c r="ALM22" s="112"/>
      <c r="ALN22" s="112"/>
      <c r="ALO22" s="112"/>
      <c r="ALP22" s="112"/>
      <c r="ALQ22" s="112"/>
      <c r="ALR22" s="112"/>
      <c r="ALS22" s="112"/>
      <c r="ALT22" s="112"/>
      <c r="ALU22" s="112"/>
      <c r="ALV22" s="112"/>
      <c r="ALW22" s="112"/>
      <c r="ALX22" s="112"/>
      <c r="ALY22" s="112"/>
      <c r="ALZ22" s="112"/>
      <c r="AMA22" s="112"/>
      <c r="AMB22" s="112"/>
      <c r="AMC22" s="112"/>
      <c r="AMD22" s="112"/>
      <c r="AME22" s="112"/>
      <c r="AMF22" s="112"/>
      <c r="AMG22" s="112"/>
      <c r="AMH22" s="112"/>
      <c r="AMI22" s="112"/>
      <c r="AMJ22" s="112"/>
      <c r="AMK22" s="112"/>
      <c r="AML22" s="112"/>
      <c r="AMM22" s="112"/>
      <c r="AMN22" s="112"/>
      <c r="AMO22" s="112"/>
      <c r="AMP22" s="112"/>
      <c r="AMQ22" s="112"/>
      <c r="AMR22" s="112"/>
      <c r="AMS22" s="112"/>
      <c r="AMT22" s="112"/>
      <c r="AMU22" s="112"/>
      <c r="AMV22" s="112"/>
      <c r="AMW22" s="112"/>
      <c r="AMX22" s="112"/>
      <c r="AMY22" s="112"/>
      <c r="AMZ22" s="112"/>
      <c r="ANA22" s="112"/>
      <c r="ANB22" s="112"/>
      <c r="ANC22" s="112"/>
      <c r="AND22" s="112"/>
      <c r="ANE22" s="112"/>
      <c r="ANF22" s="112"/>
      <c r="ANG22" s="112"/>
      <c r="ANH22" s="112"/>
      <c r="ANI22" s="112"/>
      <c r="ANJ22" s="112"/>
      <c r="ANK22" s="112"/>
      <c r="ANL22" s="112"/>
      <c r="ANM22" s="112"/>
      <c r="ANN22" s="112"/>
      <c r="ANO22" s="112"/>
      <c r="ANP22" s="112"/>
      <c r="ANQ22" s="112"/>
      <c r="ANR22" s="112"/>
      <c r="ANS22" s="112"/>
      <c r="ANT22" s="112"/>
      <c r="ANU22" s="112"/>
      <c r="ANV22" s="112"/>
      <c r="ANW22" s="112"/>
      <c r="ANX22" s="112"/>
      <c r="ANY22" s="112"/>
      <c r="ANZ22" s="112"/>
      <c r="AOA22" s="112"/>
      <c r="AOB22" s="112"/>
      <c r="AOC22" s="112"/>
      <c r="AOD22" s="112"/>
      <c r="AOE22" s="112"/>
      <c r="AOF22" s="112"/>
      <c r="AOG22" s="112"/>
      <c r="AOH22" s="112"/>
      <c r="AOI22" s="112"/>
      <c r="AOJ22" s="112"/>
      <c r="AOK22" s="112"/>
      <c r="AOL22" s="112"/>
      <c r="AOM22" s="112"/>
      <c r="AON22" s="112"/>
      <c r="AOO22" s="112"/>
      <c r="AOP22" s="112"/>
      <c r="AOQ22" s="112"/>
      <c r="AOR22" s="112"/>
      <c r="AOS22" s="112"/>
      <c r="AOT22" s="112"/>
      <c r="AOU22" s="112"/>
      <c r="AOV22" s="112"/>
      <c r="AOW22" s="112"/>
      <c r="AOX22" s="112"/>
      <c r="AOY22" s="112"/>
      <c r="AOZ22" s="112"/>
      <c r="APA22" s="112"/>
      <c r="APB22" s="112"/>
      <c r="APC22" s="112"/>
      <c r="APD22" s="112"/>
      <c r="APE22" s="112"/>
      <c r="APF22" s="112"/>
      <c r="APG22" s="112"/>
      <c r="APH22" s="112"/>
      <c r="API22" s="112"/>
      <c r="APJ22" s="112"/>
      <c r="APK22" s="112"/>
      <c r="APL22" s="112"/>
      <c r="APM22" s="112"/>
      <c r="APN22" s="112"/>
      <c r="APO22" s="112"/>
      <c r="APP22" s="112"/>
      <c r="APQ22" s="112"/>
      <c r="APR22" s="112"/>
      <c r="APS22" s="112"/>
      <c r="APT22" s="112"/>
      <c r="APU22" s="112"/>
      <c r="APV22" s="112"/>
      <c r="APW22" s="112"/>
      <c r="APX22" s="112"/>
      <c r="APY22" s="112"/>
      <c r="APZ22" s="112"/>
      <c r="AQA22" s="112"/>
      <c r="AQB22" s="112"/>
      <c r="AQC22" s="112"/>
      <c r="AQD22" s="112"/>
      <c r="AQE22" s="112"/>
      <c r="AQF22" s="112"/>
      <c r="AQG22" s="112"/>
      <c r="AQH22" s="112"/>
      <c r="AQI22" s="112"/>
      <c r="AQJ22" s="112"/>
      <c r="AQK22" s="112"/>
      <c r="AQL22" s="112"/>
      <c r="AQM22" s="112"/>
      <c r="AQN22" s="112"/>
      <c r="AQO22" s="112"/>
      <c r="AQP22" s="112"/>
      <c r="AQQ22" s="112"/>
      <c r="AQR22" s="112"/>
      <c r="AQS22" s="112"/>
      <c r="AQT22" s="112"/>
      <c r="AQU22" s="112"/>
      <c r="AQV22" s="112"/>
      <c r="AQW22" s="112"/>
      <c r="AQX22" s="112"/>
      <c r="AQY22" s="112"/>
      <c r="AQZ22" s="112"/>
      <c r="ARA22" s="112"/>
      <c r="ARB22" s="112"/>
      <c r="ARC22" s="112"/>
      <c r="ARD22" s="112"/>
      <c r="ARE22" s="112"/>
      <c r="ARF22" s="112"/>
      <c r="ARG22" s="112"/>
      <c r="ARH22" s="112"/>
      <c r="ARI22" s="112"/>
      <c r="ARJ22" s="112"/>
      <c r="ARK22" s="112"/>
      <c r="ARL22" s="112"/>
      <c r="ARM22" s="112"/>
      <c r="ARN22" s="112"/>
      <c r="ARO22" s="112"/>
      <c r="ARP22" s="112"/>
      <c r="ARQ22" s="112"/>
      <c r="ARR22" s="112"/>
      <c r="ARS22" s="112"/>
      <c r="ART22" s="112"/>
      <c r="ARU22" s="112"/>
      <c r="ARV22" s="112"/>
      <c r="ARW22" s="112"/>
      <c r="ARX22" s="112"/>
      <c r="ARY22" s="112"/>
      <c r="ARZ22" s="112"/>
      <c r="ASA22" s="112"/>
      <c r="ASB22" s="112"/>
      <c r="ASC22" s="112"/>
      <c r="ASD22" s="112"/>
      <c r="ASE22" s="112"/>
      <c r="ASF22" s="112"/>
      <c r="ASG22" s="112"/>
      <c r="ASH22" s="112"/>
      <c r="ASI22" s="112"/>
      <c r="ASJ22" s="112"/>
      <c r="ASK22" s="112"/>
      <c r="ASL22" s="112"/>
      <c r="ASM22" s="112"/>
      <c r="ASN22" s="112"/>
      <c r="ASO22" s="112"/>
      <c r="ASP22" s="112"/>
      <c r="ASQ22" s="112"/>
      <c r="ASR22" s="112"/>
      <c r="ASS22" s="112"/>
      <c r="AST22" s="112"/>
      <c r="ASU22" s="112"/>
      <c r="ASV22" s="112"/>
      <c r="ASW22" s="112"/>
      <c r="ASX22" s="112"/>
      <c r="ASY22" s="112"/>
      <c r="ASZ22" s="112"/>
      <c r="ATA22" s="112"/>
      <c r="ATB22" s="112"/>
      <c r="ATC22" s="112"/>
      <c r="ATD22" s="112"/>
      <c r="ATE22" s="112"/>
      <c r="ATF22" s="112"/>
      <c r="ATG22" s="112"/>
      <c r="ATH22" s="112"/>
      <c r="ATI22" s="112"/>
      <c r="ATJ22" s="112"/>
      <c r="ATK22" s="112"/>
      <c r="ATL22" s="112"/>
      <c r="ATM22" s="112"/>
      <c r="ATN22" s="112"/>
      <c r="ATO22" s="112"/>
      <c r="ATP22" s="112"/>
      <c r="ATQ22" s="112"/>
      <c r="ATR22" s="112"/>
      <c r="ATS22" s="112"/>
      <c r="ATT22" s="112"/>
      <c r="ATU22" s="112"/>
      <c r="ATV22" s="112"/>
      <c r="ATW22" s="112"/>
      <c r="ATX22" s="112"/>
      <c r="ATY22" s="112"/>
      <c r="ATZ22" s="112"/>
      <c r="AUA22" s="112"/>
      <c r="AUB22" s="112"/>
      <c r="AUC22" s="112"/>
      <c r="AUD22" s="112"/>
      <c r="AUE22" s="112"/>
      <c r="AUF22" s="112"/>
      <c r="AUG22" s="112"/>
      <c r="AUH22" s="112"/>
      <c r="AUI22" s="112"/>
      <c r="AUJ22" s="112"/>
      <c r="AUK22" s="112"/>
      <c r="AUL22" s="112"/>
      <c r="AUM22" s="112"/>
      <c r="AUN22" s="112"/>
      <c r="AUO22" s="112"/>
      <c r="AUP22" s="112"/>
      <c r="AUQ22" s="112"/>
      <c r="AUR22" s="112"/>
      <c r="AUS22" s="112"/>
      <c r="AUT22" s="112"/>
      <c r="AUU22" s="112"/>
      <c r="AUV22" s="112"/>
      <c r="AUW22" s="112"/>
      <c r="AUX22" s="112"/>
      <c r="AUY22" s="112"/>
      <c r="AUZ22" s="112"/>
      <c r="AVA22" s="112"/>
      <c r="AVB22" s="112"/>
      <c r="AVC22" s="112"/>
      <c r="AVD22" s="112"/>
      <c r="AVE22" s="112"/>
      <c r="AVF22" s="112"/>
      <c r="AVG22" s="112"/>
      <c r="AVH22" s="112"/>
      <c r="AVI22" s="112"/>
      <c r="AVJ22" s="112"/>
      <c r="AVK22" s="112"/>
      <c r="AVL22" s="112"/>
      <c r="AVM22" s="112"/>
      <c r="AVN22" s="112"/>
      <c r="AVO22" s="112"/>
      <c r="AVP22" s="112"/>
      <c r="AVQ22" s="112"/>
      <c r="AVR22" s="112"/>
      <c r="AVS22" s="112"/>
      <c r="AVT22" s="112"/>
      <c r="AVU22" s="112"/>
      <c r="AVV22" s="112"/>
      <c r="AVW22" s="112"/>
      <c r="AVX22" s="112"/>
      <c r="AVY22" s="112"/>
      <c r="AVZ22" s="112"/>
      <c r="AWA22" s="112"/>
      <c r="AWB22" s="112"/>
      <c r="AWC22" s="112"/>
      <c r="AWD22" s="112"/>
      <c r="AWE22" s="112"/>
      <c r="AWF22" s="112"/>
      <c r="AWG22" s="112"/>
      <c r="AWH22" s="112"/>
      <c r="AWI22" s="112"/>
      <c r="AWJ22" s="112"/>
      <c r="AWK22" s="112"/>
      <c r="AWL22" s="112"/>
      <c r="AWM22" s="112"/>
      <c r="AWN22" s="112"/>
      <c r="AWO22" s="112"/>
      <c r="AWP22" s="112"/>
      <c r="AWQ22" s="112"/>
      <c r="AWR22" s="112"/>
      <c r="AWS22" s="112"/>
      <c r="AWT22" s="112"/>
      <c r="AWU22" s="112"/>
      <c r="AWV22" s="112"/>
      <c r="AWW22" s="112"/>
      <c r="AWX22" s="112"/>
      <c r="AWY22" s="112"/>
      <c r="AWZ22" s="112"/>
      <c r="AXA22" s="112"/>
      <c r="AXB22" s="112"/>
      <c r="AXC22" s="112"/>
      <c r="AXD22" s="112"/>
      <c r="AXE22" s="112"/>
      <c r="AXF22" s="112"/>
      <c r="AXG22" s="112"/>
      <c r="AXH22" s="112"/>
      <c r="AXI22" s="112"/>
      <c r="AXJ22" s="112"/>
      <c r="AXK22" s="112"/>
      <c r="AXL22" s="112"/>
      <c r="AXM22" s="112"/>
      <c r="AXN22" s="112"/>
      <c r="AXO22" s="112"/>
      <c r="AXP22" s="112"/>
      <c r="AXQ22" s="112"/>
      <c r="AXR22" s="112"/>
      <c r="AXS22" s="112"/>
      <c r="AXT22" s="112"/>
      <c r="AXU22" s="112"/>
      <c r="AXV22" s="112"/>
      <c r="AXW22" s="112"/>
      <c r="AXX22" s="112"/>
      <c r="AXY22" s="112"/>
      <c r="AXZ22" s="112"/>
      <c r="AYA22" s="112"/>
      <c r="AYB22" s="112"/>
      <c r="AYC22" s="112"/>
      <c r="AYD22" s="112"/>
      <c r="AYE22" s="112"/>
      <c r="AYF22" s="112"/>
      <c r="AYG22" s="112"/>
      <c r="AYH22" s="112"/>
      <c r="AYI22" s="112"/>
      <c r="AYJ22" s="112"/>
      <c r="AYK22" s="112"/>
      <c r="AYL22" s="112"/>
      <c r="AYM22" s="112"/>
      <c r="AYN22" s="112"/>
      <c r="AYO22" s="112"/>
      <c r="AYP22" s="112"/>
      <c r="AYQ22" s="112"/>
      <c r="AYR22" s="112"/>
      <c r="AYS22" s="112"/>
      <c r="AYT22" s="112"/>
      <c r="AYU22" s="112"/>
      <c r="AYV22" s="112"/>
      <c r="AYW22" s="112"/>
      <c r="AYX22" s="112"/>
      <c r="AYY22" s="112"/>
      <c r="AYZ22" s="112"/>
      <c r="AZA22" s="112"/>
      <c r="AZB22" s="112"/>
      <c r="AZC22" s="112"/>
      <c r="AZD22" s="112"/>
      <c r="AZE22" s="112"/>
      <c r="AZF22" s="112"/>
      <c r="AZG22" s="112"/>
      <c r="AZH22" s="112"/>
      <c r="AZI22" s="112"/>
      <c r="AZJ22" s="112"/>
      <c r="AZK22" s="112"/>
      <c r="AZL22" s="112"/>
      <c r="AZM22" s="112"/>
      <c r="AZN22" s="112"/>
      <c r="AZO22" s="112"/>
      <c r="AZP22" s="112"/>
      <c r="AZQ22" s="112"/>
      <c r="AZR22" s="112"/>
      <c r="AZS22" s="112"/>
      <c r="AZT22" s="112"/>
      <c r="AZU22" s="112"/>
      <c r="AZV22" s="112"/>
      <c r="AZW22" s="112"/>
      <c r="AZX22" s="112"/>
      <c r="AZY22" s="112"/>
      <c r="AZZ22" s="112"/>
      <c r="BAA22" s="112"/>
      <c r="BAB22" s="112"/>
      <c r="BAC22" s="112"/>
      <c r="BAD22" s="112"/>
      <c r="BAE22" s="112"/>
      <c r="BAF22" s="112"/>
      <c r="BAG22" s="112"/>
      <c r="BAH22" s="112"/>
      <c r="BAI22" s="112"/>
      <c r="BAJ22" s="112"/>
      <c r="BAK22" s="112"/>
      <c r="BAL22" s="112"/>
      <c r="BAM22" s="112"/>
      <c r="BAN22" s="112"/>
      <c r="BAO22" s="112"/>
      <c r="BAP22" s="112"/>
      <c r="BAQ22" s="112"/>
      <c r="BAR22" s="112"/>
      <c r="BAS22" s="112"/>
      <c r="BAT22" s="112"/>
      <c r="BAU22" s="112"/>
      <c r="BAV22" s="112"/>
    </row>
    <row r="23" spans="1:1400" ht="35.25" customHeight="1">
      <c r="A23" s="202">
        <v>2</v>
      </c>
      <c r="B23" s="203" t="s">
        <v>53</v>
      </c>
      <c r="C23" s="216"/>
      <c r="D23" s="205" t="s">
        <v>54</v>
      </c>
      <c r="E23" s="206">
        <v>230000000</v>
      </c>
      <c r="F23" s="207" t="s">
        <v>30</v>
      </c>
      <c r="G23" s="208">
        <f t="shared" si="3"/>
        <v>5</v>
      </c>
      <c r="H23" s="208">
        <v>5</v>
      </c>
      <c r="I23" s="243">
        <v>186180000</v>
      </c>
      <c r="J23" s="219">
        <f t="shared" si="0"/>
        <v>80.947826086956496</v>
      </c>
      <c r="K23" s="219">
        <f t="shared" si="1"/>
        <v>80.947826086956496</v>
      </c>
      <c r="L23" s="219">
        <f t="shared" si="4"/>
        <v>-75.947826086956496</v>
      </c>
      <c r="M23" s="220">
        <f t="shared" si="5"/>
        <v>43820000</v>
      </c>
      <c r="N23" s="219">
        <f t="shared" si="2"/>
        <v>19.0521739130435</v>
      </c>
      <c r="O23" s="224"/>
      <c r="P23" s="221"/>
      <c r="Q23" s="224"/>
    </row>
    <row r="24" spans="1:1400" ht="45" customHeight="1">
      <c r="A24" s="202">
        <v>3</v>
      </c>
      <c r="B24" s="203" t="s">
        <v>55</v>
      </c>
      <c r="C24" s="216"/>
      <c r="D24" s="205" t="s">
        <v>56</v>
      </c>
      <c r="E24" s="206">
        <v>378440000</v>
      </c>
      <c r="F24" s="207" t="s">
        <v>30</v>
      </c>
      <c r="G24" s="208">
        <f t="shared" si="3"/>
        <v>5</v>
      </c>
      <c r="H24" s="208">
        <v>5</v>
      </c>
      <c r="I24" s="208">
        <v>75380000</v>
      </c>
      <c r="J24" s="219">
        <f t="shared" si="0"/>
        <v>19.9186132544129</v>
      </c>
      <c r="K24" s="219">
        <f t="shared" si="1"/>
        <v>19.9186132544129</v>
      </c>
      <c r="L24" s="219">
        <f t="shared" si="4"/>
        <v>-14.9186132544129</v>
      </c>
      <c r="M24" s="220">
        <f t="shared" si="5"/>
        <v>303060000</v>
      </c>
      <c r="N24" s="219">
        <f t="shared" si="2"/>
        <v>80.081386745587196</v>
      </c>
      <c r="O24" s="224"/>
      <c r="P24" s="221"/>
      <c r="Q24" s="224"/>
    </row>
    <row r="25" spans="1:1400" s="114" customFormat="1" ht="30.75" customHeight="1">
      <c r="A25" s="134" t="s">
        <v>57</v>
      </c>
      <c r="B25" s="135" t="s">
        <v>58</v>
      </c>
      <c r="C25" s="154"/>
      <c r="D25" s="155" t="s">
        <v>59</v>
      </c>
      <c r="E25" s="136">
        <f>SUM(E26:E27)</f>
        <v>177638490</v>
      </c>
      <c r="F25" s="156" t="s">
        <v>30</v>
      </c>
      <c r="G25" s="138">
        <f t="shared" si="3"/>
        <v>5</v>
      </c>
      <c r="H25" s="138">
        <v>5</v>
      </c>
      <c r="I25" s="138">
        <f>SUM(I26:I27)</f>
        <v>18000000</v>
      </c>
      <c r="J25" s="176">
        <f t="shared" si="0"/>
        <v>14.4</v>
      </c>
      <c r="K25" s="138">
        <f>SUM(K26:K27)</f>
        <v>14.4</v>
      </c>
      <c r="L25" s="176">
        <f t="shared" si="4"/>
        <v>-9.4</v>
      </c>
      <c r="M25" s="177">
        <f t="shared" si="5"/>
        <v>159638490</v>
      </c>
      <c r="N25" s="176">
        <f t="shared" si="2"/>
        <v>89.867060905550403</v>
      </c>
      <c r="O25" s="166"/>
      <c r="P25" s="178"/>
      <c r="Q25" s="166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2"/>
      <c r="AJ25" s="112"/>
      <c r="AK25" s="112"/>
      <c r="AL25" s="112"/>
      <c r="AM25" s="112"/>
      <c r="AN25" s="112"/>
      <c r="AO25" s="112"/>
      <c r="AP25" s="112"/>
      <c r="AQ25" s="112"/>
      <c r="AR25" s="112"/>
      <c r="AS25" s="112"/>
      <c r="AT25" s="112"/>
      <c r="AU25" s="112"/>
      <c r="AV25" s="112"/>
      <c r="AW25" s="112"/>
      <c r="AX25" s="112"/>
      <c r="AY25" s="112"/>
      <c r="AZ25" s="112"/>
      <c r="BA25" s="112"/>
      <c r="BB25" s="112"/>
      <c r="BC25" s="112"/>
      <c r="BD25" s="112"/>
      <c r="BE25" s="112"/>
      <c r="BF25" s="112"/>
      <c r="BG25" s="112"/>
      <c r="BH25" s="112"/>
      <c r="BI25" s="112"/>
      <c r="BJ25" s="112"/>
      <c r="BK25" s="112"/>
      <c r="BL25" s="112"/>
      <c r="BM25" s="112"/>
      <c r="BN25" s="112"/>
      <c r="BO25" s="112"/>
      <c r="BP25" s="112"/>
      <c r="BQ25" s="112"/>
      <c r="BR25" s="112"/>
      <c r="BS25" s="112"/>
      <c r="BT25" s="112"/>
      <c r="BU25" s="112"/>
      <c r="BV25" s="112"/>
      <c r="BW25" s="112"/>
      <c r="BX25" s="112"/>
      <c r="BY25" s="112"/>
      <c r="BZ25" s="112"/>
      <c r="CA25" s="112"/>
      <c r="CB25" s="112"/>
      <c r="CC25" s="112"/>
      <c r="CD25" s="112"/>
      <c r="CE25" s="112"/>
      <c r="CF25" s="112"/>
      <c r="CG25" s="112"/>
      <c r="CH25" s="112"/>
      <c r="CI25" s="112"/>
      <c r="CJ25" s="112"/>
      <c r="CK25" s="112"/>
      <c r="CL25" s="112"/>
      <c r="CM25" s="112"/>
      <c r="CN25" s="112"/>
      <c r="CO25" s="112"/>
      <c r="CP25" s="112"/>
      <c r="CQ25" s="112"/>
      <c r="CR25" s="112"/>
      <c r="CS25" s="112"/>
      <c r="CT25" s="112"/>
      <c r="CU25" s="112"/>
      <c r="CV25" s="112"/>
      <c r="CW25" s="112"/>
      <c r="CX25" s="112"/>
      <c r="CY25" s="112"/>
      <c r="CZ25" s="112"/>
      <c r="DA25" s="112"/>
      <c r="DB25" s="112"/>
      <c r="DC25" s="112"/>
      <c r="DD25" s="112"/>
      <c r="DE25" s="112"/>
      <c r="DF25" s="112"/>
      <c r="DG25" s="112"/>
      <c r="DH25" s="112"/>
      <c r="DI25" s="112"/>
      <c r="DJ25" s="112"/>
      <c r="DK25" s="112"/>
      <c r="DL25" s="112"/>
      <c r="DM25" s="112"/>
      <c r="DN25" s="112"/>
      <c r="DO25" s="112"/>
      <c r="DP25" s="112"/>
      <c r="DQ25" s="112"/>
      <c r="DR25" s="112"/>
      <c r="DS25" s="112"/>
      <c r="DT25" s="112"/>
      <c r="DU25" s="112"/>
      <c r="DV25" s="112"/>
      <c r="DW25" s="112"/>
      <c r="DX25" s="112"/>
      <c r="DY25" s="112"/>
      <c r="DZ25" s="112"/>
      <c r="EA25" s="112"/>
      <c r="EB25" s="112"/>
      <c r="EC25" s="112"/>
      <c r="ED25" s="112"/>
      <c r="EE25" s="112"/>
      <c r="EF25" s="112"/>
      <c r="EG25" s="112"/>
      <c r="EH25" s="112"/>
      <c r="EI25" s="112"/>
      <c r="EJ25" s="112"/>
      <c r="EK25" s="112"/>
      <c r="EL25" s="112"/>
      <c r="EM25" s="112"/>
      <c r="EN25" s="112"/>
      <c r="EO25" s="112"/>
      <c r="EP25" s="112"/>
      <c r="EQ25" s="112"/>
      <c r="ER25" s="112"/>
      <c r="ES25" s="112"/>
      <c r="ET25" s="112"/>
      <c r="EU25" s="112"/>
      <c r="EV25" s="112"/>
      <c r="EW25" s="112"/>
      <c r="EX25" s="112"/>
      <c r="EY25" s="112"/>
      <c r="EZ25" s="112"/>
      <c r="FA25" s="112"/>
      <c r="FB25" s="112"/>
      <c r="FC25" s="112"/>
      <c r="FD25" s="112"/>
      <c r="FE25" s="112"/>
      <c r="FF25" s="112"/>
      <c r="FG25" s="112"/>
      <c r="FH25" s="112"/>
      <c r="FI25" s="112"/>
      <c r="FJ25" s="112"/>
      <c r="FK25" s="112"/>
      <c r="FL25" s="112"/>
      <c r="FM25" s="112"/>
      <c r="FN25" s="112"/>
      <c r="FO25" s="112"/>
      <c r="FP25" s="112"/>
      <c r="FQ25" s="112"/>
      <c r="FR25" s="112"/>
      <c r="FS25" s="112"/>
      <c r="FT25" s="112"/>
      <c r="FU25" s="112"/>
      <c r="FV25" s="112"/>
      <c r="FW25" s="112"/>
      <c r="FX25" s="112"/>
      <c r="FY25" s="112"/>
      <c r="FZ25" s="112"/>
      <c r="GA25" s="112"/>
      <c r="GB25" s="112"/>
      <c r="GC25" s="112"/>
      <c r="GD25" s="112"/>
      <c r="GE25" s="112"/>
      <c r="GF25" s="112"/>
      <c r="GG25" s="112"/>
      <c r="GH25" s="112"/>
      <c r="GI25" s="112"/>
      <c r="GJ25" s="112"/>
      <c r="GK25" s="112"/>
      <c r="GL25" s="112"/>
      <c r="GM25" s="112"/>
      <c r="GN25" s="112"/>
      <c r="GO25" s="112"/>
      <c r="GP25" s="112"/>
      <c r="GQ25" s="112"/>
      <c r="GR25" s="112"/>
      <c r="GS25" s="112"/>
      <c r="GT25" s="112"/>
      <c r="GU25" s="112"/>
      <c r="GV25" s="112"/>
      <c r="GW25" s="112"/>
      <c r="GX25" s="112"/>
      <c r="GY25" s="112"/>
      <c r="GZ25" s="112"/>
      <c r="HA25" s="112"/>
      <c r="HB25" s="112"/>
      <c r="HC25" s="112"/>
      <c r="HD25" s="112"/>
      <c r="HE25" s="112"/>
      <c r="HF25" s="112"/>
      <c r="HG25" s="112"/>
      <c r="HH25" s="112"/>
      <c r="HI25" s="112"/>
      <c r="HJ25" s="112"/>
      <c r="HK25" s="112"/>
      <c r="HL25" s="112"/>
      <c r="HM25" s="112"/>
      <c r="HN25" s="112"/>
      <c r="HO25" s="112"/>
      <c r="HP25" s="112"/>
      <c r="HQ25" s="112"/>
      <c r="HR25" s="112"/>
      <c r="HS25" s="112"/>
      <c r="HT25" s="112"/>
      <c r="HU25" s="112"/>
      <c r="HV25" s="112"/>
      <c r="HW25" s="112"/>
      <c r="HX25" s="112"/>
      <c r="HY25" s="112"/>
      <c r="HZ25" s="112"/>
      <c r="IA25" s="112"/>
      <c r="IB25" s="112"/>
      <c r="IC25" s="112"/>
      <c r="ID25" s="112"/>
      <c r="IE25" s="112"/>
      <c r="IF25" s="112"/>
      <c r="IG25" s="112"/>
      <c r="IH25" s="112"/>
      <c r="II25" s="112"/>
      <c r="IJ25" s="112"/>
      <c r="IK25" s="112"/>
      <c r="IL25" s="112"/>
      <c r="IM25" s="112"/>
      <c r="IN25" s="112"/>
      <c r="IO25" s="112"/>
      <c r="IP25" s="112"/>
      <c r="IQ25" s="112"/>
      <c r="IR25" s="112"/>
      <c r="IS25" s="112"/>
      <c r="IT25" s="112"/>
      <c r="IU25" s="112"/>
      <c r="IV25" s="112"/>
      <c r="IW25" s="112"/>
      <c r="IX25" s="112"/>
      <c r="IY25" s="112"/>
      <c r="IZ25" s="112"/>
      <c r="JA25" s="112"/>
      <c r="JB25" s="112"/>
      <c r="JC25" s="112"/>
      <c r="JD25" s="112"/>
      <c r="JE25" s="112"/>
      <c r="JF25" s="112"/>
      <c r="JG25" s="112"/>
      <c r="JH25" s="112"/>
      <c r="JI25" s="112"/>
      <c r="JJ25" s="112"/>
      <c r="JK25" s="112"/>
      <c r="JL25" s="112"/>
      <c r="JM25" s="112"/>
      <c r="JN25" s="112"/>
      <c r="JO25" s="112"/>
      <c r="JP25" s="112"/>
      <c r="JQ25" s="112"/>
      <c r="JR25" s="112"/>
      <c r="JS25" s="112"/>
      <c r="JT25" s="112"/>
      <c r="JU25" s="112"/>
      <c r="JV25" s="112"/>
      <c r="JW25" s="112"/>
      <c r="JX25" s="112"/>
      <c r="JY25" s="112"/>
      <c r="JZ25" s="112"/>
      <c r="KA25" s="112"/>
      <c r="KB25" s="112"/>
      <c r="KC25" s="112"/>
      <c r="KD25" s="112"/>
      <c r="KE25" s="112"/>
      <c r="KF25" s="112"/>
      <c r="KG25" s="112"/>
      <c r="KH25" s="112"/>
      <c r="KI25" s="112"/>
      <c r="KJ25" s="112"/>
      <c r="KK25" s="112"/>
      <c r="KL25" s="112"/>
      <c r="KM25" s="112"/>
      <c r="KN25" s="112"/>
      <c r="KO25" s="112"/>
      <c r="KP25" s="112"/>
      <c r="KQ25" s="112"/>
      <c r="KR25" s="112"/>
      <c r="KS25" s="112"/>
      <c r="KT25" s="112"/>
      <c r="KU25" s="112"/>
      <c r="KV25" s="112"/>
      <c r="KW25" s="112"/>
      <c r="KX25" s="112"/>
      <c r="KY25" s="112"/>
      <c r="KZ25" s="112"/>
      <c r="LA25" s="112"/>
      <c r="LB25" s="112"/>
      <c r="LC25" s="112"/>
      <c r="LD25" s="112"/>
      <c r="LE25" s="112"/>
      <c r="LF25" s="112"/>
      <c r="LG25" s="112"/>
      <c r="LH25" s="112"/>
      <c r="LI25" s="112"/>
      <c r="LJ25" s="112"/>
      <c r="LK25" s="112"/>
      <c r="LL25" s="112"/>
      <c r="LM25" s="112"/>
      <c r="LN25" s="112"/>
      <c r="LO25" s="112"/>
      <c r="LP25" s="112"/>
      <c r="LQ25" s="112"/>
      <c r="LR25" s="112"/>
      <c r="LS25" s="112"/>
      <c r="LT25" s="112"/>
      <c r="LU25" s="112"/>
      <c r="LV25" s="112"/>
      <c r="LW25" s="112"/>
      <c r="LX25" s="112"/>
      <c r="LY25" s="112"/>
      <c r="LZ25" s="112"/>
      <c r="MA25" s="112"/>
      <c r="MB25" s="112"/>
      <c r="MC25" s="112"/>
      <c r="MD25" s="112"/>
      <c r="ME25" s="112"/>
      <c r="MF25" s="112"/>
      <c r="MG25" s="112"/>
      <c r="MH25" s="112"/>
      <c r="MI25" s="112"/>
      <c r="MJ25" s="112"/>
      <c r="MK25" s="112"/>
      <c r="ML25" s="112"/>
      <c r="MM25" s="112"/>
      <c r="MN25" s="112"/>
      <c r="MO25" s="112"/>
      <c r="MP25" s="112"/>
      <c r="MQ25" s="112"/>
      <c r="MR25" s="112"/>
      <c r="MS25" s="112"/>
      <c r="MT25" s="112"/>
      <c r="MU25" s="112"/>
      <c r="MV25" s="112"/>
      <c r="MW25" s="112"/>
      <c r="MX25" s="112"/>
      <c r="MY25" s="112"/>
      <c r="MZ25" s="112"/>
      <c r="NA25" s="112"/>
      <c r="NB25" s="112"/>
      <c r="NC25" s="112"/>
      <c r="ND25" s="112"/>
      <c r="NE25" s="112"/>
      <c r="NF25" s="112"/>
      <c r="NG25" s="112"/>
      <c r="NH25" s="112"/>
      <c r="NI25" s="112"/>
      <c r="NJ25" s="112"/>
      <c r="NK25" s="112"/>
      <c r="NL25" s="112"/>
      <c r="NM25" s="112"/>
      <c r="NN25" s="112"/>
      <c r="NO25" s="112"/>
      <c r="NP25" s="112"/>
      <c r="NQ25" s="112"/>
      <c r="NR25" s="112"/>
      <c r="NS25" s="112"/>
      <c r="NT25" s="112"/>
      <c r="NU25" s="112"/>
      <c r="NV25" s="112"/>
      <c r="NW25" s="112"/>
      <c r="NX25" s="112"/>
      <c r="NY25" s="112"/>
      <c r="NZ25" s="112"/>
      <c r="OA25" s="112"/>
      <c r="OB25" s="112"/>
      <c r="OC25" s="112"/>
      <c r="OD25" s="112"/>
      <c r="OE25" s="112"/>
      <c r="OF25" s="112"/>
      <c r="OG25" s="112"/>
      <c r="OH25" s="112"/>
      <c r="OI25" s="112"/>
      <c r="OJ25" s="112"/>
      <c r="OK25" s="112"/>
      <c r="OL25" s="112"/>
      <c r="OM25" s="112"/>
      <c r="ON25" s="112"/>
      <c r="OO25" s="112"/>
      <c r="OP25" s="112"/>
      <c r="OQ25" s="112"/>
      <c r="OR25" s="112"/>
      <c r="OS25" s="112"/>
      <c r="OT25" s="112"/>
      <c r="OU25" s="112"/>
      <c r="OV25" s="112"/>
      <c r="OW25" s="112"/>
      <c r="OX25" s="112"/>
      <c r="OY25" s="112"/>
      <c r="OZ25" s="112"/>
      <c r="PA25" s="112"/>
      <c r="PB25" s="112"/>
      <c r="PC25" s="112"/>
      <c r="PD25" s="112"/>
      <c r="PE25" s="112"/>
      <c r="PF25" s="112"/>
      <c r="PG25" s="112"/>
      <c r="PH25" s="112"/>
      <c r="PI25" s="112"/>
      <c r="PJ25" s="112"/>
      <c r="PK25" s="112"/>
      <c r="PL25" s="112"/>
      <c r="PM25" s="112"/>
      <c r="PN25" s="112"/>
      <c r="PO25" s="112"/>
      <c r="PP25" s="112"/>
      <c r="PQ25" s="112"/>
      <c r="PR25" s="112"/>
      <c r="PS25" s="112"/>
      <c r="PT25" s="112"/>
      <c r="PU25" s="112"/>
      <c r="PV25" s="112"/>
      <c r="PW25" s="112"/>
      <c r="PX25" s="112"/>
      <c r="PY25" s="112"/>
      <c r="PZ25" s="112"/>
      <c r="QA25" s="112"/>
      <c r="QB25" s="112"/>
      <c r="QC25" s="112"/>
      <c r="QD25" s="112"/>
      <c r="QE25" s="112"/>
      <c r="QF25" s="112"/>
      <c r="QG25" s="112"/>
      <c r="QH25" s="112"/>
      <c r="QI25" s="112"/>
      <c r="QJ25" s="112"/>
      <c r="QK25" s="112"/>
      <c r="QL25" s="112"/>
      <c r="QM25" s="112"/>
      <c r="QN25" s="112"/>
      <c r="QO25" s="112"/>
      <c r="QP25" s="112"/>
      <c r="QQ25" s="112"/>
      <c r="QR25" s="112"/>
      <c r="QS25" s="112"/>
      <c r="QT25" s="112"/>
      <c r="QU25" s="112"/>
      <c r="QV25" s="112"/>
      <c r="QW25" s="112"/>
      <c r="QX25" s="112"/>
      <c r="QY25" s="112"/>
      <c r="QZ25" s="112"/>
      <c r="RA25" s="112"/>
      <c r="RB25" s="112"/>
      <c r="RC25" s="112"/>
      <c r="RD25" s="112"/>
      <c r="RE25" s="112"/>
      <c r="RF25" s="112"/>
      <c r="RG25" s="112"/>
      <c r="RH25" s="112"/>
      <c r="RI25" s="112"/>
      <c r="RJ25" s="112"/>
      <c r="RK25" s="112"/>
      <c r="RL25" s="112"/>
      <c r="RM25" s="112"/>
      <c r="RN25" s="112"/>
      <c r="RO25" s="112"/>
      <c r="RP25" s="112"/>
      <c r="RQ25" s="112"/>
      <c r="RR25" s="112"/>
      <c r="RS25" s="112"/>
      <c r="RT25" s="112"/>
      <c r="RU25" s="112"/>
      <c r="RV25" s="112"/>
      <c r="RW25" s="112"/>
      <c r="RX25" s="112"/>
      <c r="RY25" s="112"/>
      <c r="RZ25" s="112"/>
      <c r="SA25" s="112"/>
      <c r="SB25" s="112"/>
      <c r="SC25" s="112"/>
      <c r="SD25" s="112"/>
      <c r="SE25" s="112"/>
      <c r="SF25" s="112"/>
      <c r="SG25" s="112"/>
      <c r="SH25" s="112"/>
      <c r="SI25" s="112"/>
      <c r="SJ25" s="112"/>
      <c r="SK25" s="112"/>
      <c r="SL25" s="112"/>
      <c r="SM25" s="112"/>
      <c r="SN25" s="112"/>
      <c r="SO25" s="112"/>
      <c r="SP25" s="112"/>
      <c r="SQ25" s="112"/>
      <c r="SR25" s="112"/>
      <c r="SS25" s="112"/>
      <c r="ST25" s="112"/>
      <c r="SU25" s="112"/>
      <c r="SV25" s="112"/>
      <c r="SW25" s="112"/>
      <c r="SX25" s="112"/>
      <c r="SY25" s="112"/>
      <c r="SZ25" s="112"/>
      <c r="TA25" s="112"/>
      <c r="TB25" s="112"/>
      <c r="TC25" s="112"/>
      <c r="TD25" s="112"/>
      <c r="TE25" s="112"/>
      <c r="TF25" s="112"/>
      <c r="TG25" s="112"/>
      <c r="TH25" s="112"/>
      <c r="TI25" s="112"/>
      <c r="TJ25" s="112"/>
      <c r="TK25" s="112"/>
      <c r="TL25" s="112"/>
      <c r="TM25" s="112"/>
      <c r="TN25" s="112"/>
      <c r="TO25" s="112"/>
      <c r="TP25" s="112"/>
      <c r="TQ25" s="112"/>
      <c r="TR25" s="112"/>
      <c r="TS25" s="112"/>
      <c r="TT25" s="112"/>
      <c r="TU25" s="112"/>
      <c r="TV25" s="112"/>
      <c r="TW25" s="112"/>
      <c r="TX25" s="112"/>
      <c r="TY25" s="112"/>
      <c r="TZ25" s="112"/>
      <c r="UA25" s="112"/>
      <c r="UB25" s="112"/>
      <c r="UC25" s="112"/>
      <c r="UD25" s="112"/>
      <c r="UE25" s="112"/>
      <c r="UF25" s="112"/>
      <c r="UG25" s="112"/>
      <c r="UH25" s="112"/>
      <c r="UI25" s="112"/>
      <c r="UJ25" s="112"/>
      <c r="UK25" s="112"/>
      <c r="UL25" s="112"/>
      <c r="UM25" s="112"/>
      <c r="UN25" s="112"/>
      <c r="UO25" s="112"/>
      <c r="UP25" s="112"/>
      <c r="UQ25" s="112"/>
      <c r="UR25" s="112"/>
      <c r="US25" s="112"/>
      <c r="UT25" s="112"/>
      <c r="UU25" s="112"/>
      <c r="UV25" s="112"/>
      <c r="UW25" s="112"/>
      <c r="UX25" s="112"/>
      <c r="UY25" s="112"/>
      <c r="UZ25" s="112"/>
      <c r="VA25" s="112"/>
      <c r="VB25" s="112"/>
      <c r="VC25" s="112"/>
      <c r="VD25" s="112"/>
      <c r="VE25" s="112"/>
      <c r="VF25" s="112"/>
      <c r="VG25" s="112"/>
      <c r="VH25" s="112"/>
      <c r="VI25" s="112"/>
      <c r="VJ25" s="112"/>
      <c r="VK25" s="112"/>
      <c r="VL25" s="112"/>
      <c r="VM25" s="112"/>
      <c r="VN25" s="112"/>
      <c r="VO25" s="112"/>
      <c r="VP25" s="112"/>
      <c r="VQ25" s="112"/>
      <c r="VR25" s="112"/>
      <c r="VS25" s="112"/>
      <c r="VT25" s="112"/>
      <c r="VU25" s="112"/>
      <c r="VV25" s="112"/>
      <c r="VW25" s="112"/>
      <c r="VX25" s="112"/>
      <c r="VY25" s="112"/>
      <c r="VZ25" s="112"/>
      <c r="WA25" s="112"/>
      <c r="WB25" s="112"/>
      <c r="WC25" s="112"/>
      <c r="WD25" s="112"/>
      <c r="WE25" s="112"/>
      <c r="WF25" s="112"/>
      <c r="WG25" s="112"/>
      <c r="WH25" s="112"/>
      <c r="WI25" s="112"/>
      <c r="WJ25" s="112"/>
      <c r="WK25" s="112"/>
      <c r="WL25" s="112"/>
      <c r="WM25" s="112"/>
      <c r="WN25" s="112"/>
      <c r="WO25" s="112"/>
      <c r="WP25" s="112"/>
      <c r="WQ25" s="112"/>
      <c r="WR25" s="112"/>
      <c r="WS25" s="112"/>
      <c r="WT25" s="112"/>
      <c r="WU25" s="112"/>
      <c r="WV25" s="112"/>
      <c r="WW25" s="112"/>
      <c r="WX25" s="112"/>
      <c r="WY25" s="112"/>
      <c r="WZ25" s="112"/>
      <c r="XA25" s="112"/>
      <c r="XB25" s="112"/>
      <c r="XC25" s="112"/>
      <c r="XD25" s="112"/>
      <c r="XE25" s="112"/>
      <c r="XF25" s="112"/>
      <c r="XG25" s="112"/>
      <c r="XH25" s="112"/>
      <c r="XI25" s="112"/>
      <c r="XJ25" s="112"/>
      <c r="XK25" s="112"/>
      <c r="XL25" s="112"/>
      <c r="XM25" s="112"/>
      <c r="XN25" s="112"/>
      <c r="XO25" s="112"/>
      <c r="XP25" s="112"/>
      <c r="XQ25" s="112"/>
      <c r="XR25" s="112"/>
      <c r="XS25" s="112"/>
      <c r="XT25" s="112"/>
      <c r="XU25" s="112"/>
      <c r="XV25" s="112"/>
      <c r="XW25" s="112"/>
      <c r="XX25" s="112"/>
      <c r="XY25" s="112"/>
      <c r="XZ25" s="112"/>
      <c r="YA25" s="112"/>
      <c r="YB25" s="112"/>
      <c r="YC25" s="112"/>
      <c r="YD25" s="112"/>
      <c r="YE25" s="112"/>
      <c r="YF25" s="112"/>
      <c r="YG25" s="112"/>
      <c r="YH25" s="112"/>
      <c r="YI25" s="112"/>
      <c r="YJ25" s="112"/>
      <c r="YK25" s="112"/>
      <c r="YL25" s="112"/>
      <c r="YM25" s="112"/>
      <c r="YN25" s="112"/>
      <c r="YO25" s="112"/>
      <c r="YP25" s="112"/>
      <c r="YQ25" s="112"/>
      <c r="YR25" s="112"/>
      <c r="YS25" s="112"/>
      <c r="YT25" s="112"/>
      <c r="YU25" s="112"/>
      <c r="YV25" s="112"/>
      <c r="YW25" s="112"/>
      <c r="YX25" s="112"/>
      <c r="YY25" s="112"/>
      <c r="YZ25" s="112"/>
      <c r="ZA25" s="112"/>
      <c r="ZB25" s="112"/>
      <c r="ZC25" s="112"/>
      <c r="ZD25" s="112"/>
      <c r="ZE25" s="112"/>
      <c r="ZF25" s="112"/>
      <c r="ZG25" s="112"/>
      <c r="ZH25" s="112"/>
      <c r="ZI25" s="112"/>
      <c r="ZJ25" s="112"/>
      <c r="ZK25" s="112"/>
      <c r="ZL25" s="112"/>
      <c r="ZM25" s="112"/>
      <c r="ZN25" s="112"/>
      <c r="ZO25" s="112"/>
      <c r="ZP25" s="112"/>
      <c r="ZQ25" s="112"/>
      <c r="ZR25" s="112"/>
      <c r="ZS25" s="112"/>
      <c r="ZT25" s="112"/>
      <c r="ZU25" s="112"/>
      <c r="ZV25" s="112"/>
      <c r="ZW25" s="112"/>
      <c r="ZX25" s="112"/>
      <c r="ZY25" s="112"/>
      <c r="ZZ25" s="112"/>
      <c r="AAA25" s="112"/>
      <c r="AAB25" s="112"/>
      <c r="AAC25" s="112"/>
      <c r="AAD25" s="112"/>
      <c r="AAE25" s="112"/>
      <c r="AAF25" s="112"/>
      <c r="AAG25" s="112"/>
      <c r="AAH25" s="112"/>
      <c r="AAI25" s="112"/>
      <c r="AAJ25" s="112"/>
      <c r="AAK25" s="112"/>
      <c r="AAL25" s="112"/>
      <c r="AAM25" s="112"/>
      <c r="AAN25" s="112"/>
      <c r="AAO25" s="112"/>
      <c r="AAP25" s="112"/>
      <c r="AAQ25" s="112"/>
      <c r="AAR25" s="112"/>
      <c r="AAS25" s="112"/>
      <c r="AAT25" s="112"/>
      <c r="AAU25" s="112"/>
      <c r="AAV25" s="112"/>
      <c r="AAW25" s="112"/>
      <c r="AAX25" s="112"/>
      <c r="AAY25" s="112"/>
      <c r="AAZ25" s="112"/>
      <c r="ABA25" s="112"/>
      <c r="ABB25" s="112"/>
      <c r="ABC25" s="112"/>
      <c r="ABD25" s="112"/>
      <c r="ABE25" s="112"/>
      <c r="ABF25" s="112"/>
      <c r="ABG25" s="112"/>
      <c r="ABH25" s="112"/>
      <c r="ABI25" s="112"/>
      <c r="ABJ25" s="112"/>
      <c r="ABK25" s="112"/>
      <c r="ABL25" s="112"/>
      <c r="ABM25" s="112"/>
      <c r="ABN25" s="112"/>
      <c r="ABO25" s="112"/>
      <c r="ABP25" s="112"/>
      <c r="ABQ25" s="112"/>
      <c r="ABR25" s="112"/>
      <c r="ABS25" s="112"/>
      <c r="ABT25" s="112"/>
      <c r="ABU25" s="112"/>
      <c r="ABV25" s="112"/>
      <c r="ABW25" s="112"/>
      <c r="ABX25" s="112"/>
      <c r="ABY25" s="112"/>
      <c r="ABZ25" s="112"/>
      <c r="ACA25" s="112"/>
      <c r="ACB25" s="112"/>
      <c r="ACC25" s="112"/>
      <c r="ACD25" s="112"/>
      <c r="ACE25" s="112"/>
      <c r="ACF25" s="112"/>
      <c r="ACG25" s="112"/>
      <c r="ACH25" s="112"/>
      <c r="ACI25" s="112"/>
      <c r="ACJ25" s="112"/>
      <c r="ACK25" s="112"/>
      <c r="ACL25" s="112"/>
      <c r="ACM25" s="112"/>
      <c r="ACN25" s="112"/>
      <c r="ACO25" s="112"/>
      <c r="ACP25" s="112"/>
      <c r="ACQ25" s="112"/>
      <c r="ACR25" s="112"/>
      <c r="ACS25" s="112"/>
      <c r="ACT25" s="112"/>
      <c r="ACU25" s="112"/>
      <c r="ACV25" s="112"/>
      <c r="ACW25" s="112"/>
      <c r="ACX25" s="112"/>
      <c r="ACY25" s="112"/>
      <c r="ACZ25" s="112"/>
      <c r="ADA25" s="112"/>
      <c r="ADB25" s="112"/>
      <c r="ADC25" s="112"/>
      <c r="ADD25" s="112"/>
      <c r="ADE25" s="112"/>
      <c r="ADF25" s="112"/>
      <c r="ADG25" s="112"/>
      <c r="ADH25" s="112"/>
      <c r="ADI25" s="112"/>
      <c r="ADJ25" s="112"/>
      <c r="ADK25" s="112"/>
      <c r="ADL25" s="112"/>
      <c r="ADM25" s="112"/>
      <c r="ADN25" s="112"/>
      <c r="ADO25" s="112"/>
      <c r="ADP25" s="112"/>
      <c r="ADQ25" s="112"/>
      <c r="ADR25" s="112"/>
      <c r="ADS25" s="112"/>
      <c r="ADT25" s="112"/>
      <c r="ADU25" s="112"/>
      <c r="ADV25" s="112"/>
      <c r="ADW25" s="112"/>
      <c r="ADX25" s="112"/>
      <c r="ADY25" s="112"/>
      <c r="ADZ25" s="112"/>
      <c r="AEA25" s="112"/>
      <c r="AEB25" s="112"/>
      <c r="AEC25" s="112"/>
      <c r="AED25" s="112"/>
      <c r="AEE25" s="112"/>
      <c r="AEF25" s="112"/>
      <c r="AEG25" s="112"/>
      <c r="AEH25" s="112"/>
      <c r="AEI25" s="112"/>
      <c r="AEJ25" s="112"/>
      <c r="AEK25" s="112"/>
      <c r="AEL25" s="112"/>
      <c r="AEM25" s="112"/>
      <c r="AEN25" s="112"/>
      <c r="AEO25" s="112"/>
      <c r="AEP25" s="112"/>
      <c r="AEQ25" s="112"/>
      <c r="AER25" s="112"/>
      <c r="AES25" s="112"/>
      <c r="AET25" s="112"/>
      <c r="AEU25" s="112"/>
      <c r="AEV25" s="112"/>
      <c r="AEW25" s="112"/>
      <c r="AEX25" s="112"/>
      <c r="AEY25" s="112"/>
      <c r="AEZ25" s="112"/>
      <c r="AFA25" s="112"/>
      <c r="AFB25" s="112"/>
      <c r="AFC25" s="112"/>
      <c r="AFD25" s="112"/>
      <c r="AFE25" s="112"/>
      <c r="AFF25" s="112"/>
      <c r="AFG25" s="112"/>
      <c r="AFH25" s="112"/>
      <c r="AFI25" s="112"/>
      <c r="AFJ25" s="112"/>
      <c r="AFK25" s="112"/>
      <c r="AFL25" s="112"/>
      <c r="AFM25" s="112"/>
      <c r="AFN25" s="112"/>
      <c r="AFO25" s="112"/>
      <c r="AFP25" s="112"/>
      <c r="AFQ25" s="112"/>
      <c r="AFR25" s="112"/>
      <c r="AFS25" s="112"/>
      <c r="AFT25" s="112"/>
      <c r="AFU25" s="112"/>
      <c r="AFV25" s="112"/>
      <c r="AFW25" s="112"/>
      <c r="AFX25" s="112"/>
      <c r="AFY25" s="112"/>
      <c r="AFZ25" s="112"/>
      <c r="AGA25" s="112"/>
      <c r="AGB25" s="112"/>
      <c r="AGC25" s="112"/>
      <c r="AGD25" s="112"/>
      <c r="AGE25" s="112"/>
      <c r="AGF25" s="112"/>
      <c r="AGG25" s="112"/>
      <c r="AGH25" s="112"/>
      <c r="AGI25" s="112"/>
      <c r="AGJ25" s="112"/>
      <c r="AGK25" s="112"/>
      <c r="AGL25" s="112"/>
      <c r="AGM25" s="112"/>
      <c r="AGN25" s="112"/>
      <c r="AGO25" s="112"/>
      <c r="AGP25" s="112"/>
      <c r="AGQ25" s="112"/>
      <c r="AGR25" s="112"/>
      <c r="AGS25" s="112"/>
      <c r="AGT25" s="112"/>
      <c r="AGU25" s="112"/>
      <c r="AGV25" s="112"/>
      <c r="AGW25" s="112"/>
      <c r="AGX25" s="112"/>
      <c r="AGY25" s="112"/>
      <c r="AGZ25" s="112"/>
      <c r="AHA25" s="112"/>
      <c r="AHB25" s="112"/>
      <c r="AHC25" s="112"/>
      <c r="AHD25" s="112"/>
      <c r="AHE25" s="112"/>
      <c r="AHF25" s="112"/>
      <c r="AHG25" s="112"/>
      <c r="AHH25" s="112"/>
      <c r="AHI25" s="112"/>
      <c r="AHJ25" s="112"/>
      <c r="AHK25" s="112"/>
      <c r="AHL25" s="112"/>
      <c r="AHM25" s="112"/>
      <c r="AHN25" s="112"/>
      <c r="AHO25" s="112"/>
      <c r="AHP25" s="112"/>
      <c r="AHQ25" s="112"/>
      <c r="AHR25" s="112"/>
      <c r="AHS25" s="112"/>
      <c r="AHT25" s="112"/>
      <c r="AHU25" s="112"/>
      <c r="AHV25" s="112"/>
      <c r="AHW25" s="112"/>
      <c r="AHX25" s="112"/>
      <c r="AHY25" s="112"/>
      <c r="AHZ25" s="112"/>
      <c r="AIA25" s="112"/>
      <c r="AIB25" s="112"/>
      <c r="AIC25" s="112"/>
      <c r="AID25" s="112"/>
      <c r="AIE25" s="112"/>
      <c r="AIF25" s="112"/>
      <c r="AIG25" s="112"/>
      <c r="AIH25" s="112"/>
      <c r="AII25" s="112"/>
      <c r="AIJ25" s="112"/>
      <c r="AIK25" s="112"/>
      <c r="AIL25" s="112"/>
      <c r="AIM25" s="112"/>
      <c r="AIN25" s="112"/>
      <c r="AIO25" s="112"/>
      <c r="AIP25" s="112"/>
      <c r="AIQ25" s="112"/>
      <c r="AIR25" s="112"/>
      <c r="AIS25" s="112"/>
      <c r="AIT25" s="112"/>
      <c r="AIU25" s="112"/>
      <c r="AIV25" s="112"/>
      <c r="AIW25" s="112"/>
      <c r="AIX25" s="112"/>
      <c r="AIY25" s="112"/>
      <c r="AIZ25" s="112"/>
      <c r="AJA25" s="112"/>
      <c r="AJB25" s="112"/>
      <c r="AJC25" s="112"/>
      <c r="AJD25" s="112"/>
      <c r="AJE25" s="112"/>
      <c r="AJF25" s="112"/>
      <c r="AJG25" s="112"/>
      <c r="AJH25" s="112"/>
      <c r="AJI25" s="112"/>
      <c r="AJJ25" s="112"/>
      <c r="AJK25" s="112"/>
      <c r="AJL25" s="112"/>
      <c r="AJM25" s="112"/>
      <c r="AJN25" s="112"/>
      <c r="AJO25" s="112"/>
      <c r="AJP25" s="112"/>
      <c r="AJQ25" s="112"/>
      <c r="AJR25" s="112"/>
      <c r="AJS25" s="112"/>
      <c r="AJT25" s="112"/>
      <c r="AJU25" s="112"/>
      <c r="AJV25" s="112"/>
      <c r="AJW25" s="112"/>
      <c r="AJX25" s="112"/>
      <c r="AJY25" s="112"/>
      <c r="AJZ25" s="112"/>
      <c r="AKA25" s="112"/>
      <c r="AKB25" s="112"/>
      <c r="AKC25" s="112"/>
      <c r="AKD25" s="112"/>
      <c r="AKE25" s="112"/>
      <c r="AKF25" s="112"/>
      <c r="AKG25" s="112"/>
      <c r="AKH25" s="112"/>
      <c r="AKI25" s="112"/>
      <c r="AKJ25" s="112"/>
      <c r="AKK25" s="112"/>
      <c r="AKL25" s="112"/>
      <c r="AKM25" s="112"/>
      <c r="AKN25" s="112"/>
      <c r="AKO25" s="112"/>
      <c r="AKP25" s="112"/>
      <c r="AKQ25" s="112"/>
      <c r="AKR25" s="112"/>
      <c r="AKS25" s="112"/>
      <c r="AKT25" s="112"/>
      <c r="AKU25" s="112"/>
      <c r="AKV25" s="112"/>
      <c r="AKW25" s="112"/>
      <c r="AKX25" s="112"/>
      <c r="AKY25" s="112"/>
      <c r="AKZ25" s="112"/>
      <c r="ALA25" s="112"/>
      <c r="ALB25" s="112"/>
      <c r="ALC25" s="112"/>
      <c r="ALD25" s="112"/>
      <c r="ALE25" s="112"/>
      <c r="ALF25" s="112"/>
      <c r="ALG25" s="112"/>
      <c r="ALH25" s="112"/>
      <c r="ALI25" s="112"/>
      <c r="ALJ25" s="112"/>
      <c r="ALK25" s="112"/>
      <c r="ALL25" s="112"/>
      <c r="ALM25" s="112"/>
      <c r="ALN25" s="112"/>
      <c r="ALO25" s="112"/>
      <c r="ALP25" s="112"/>
      <c r="ALQ25" s="112"/>
      <c r="ALR25" s="112"/>
      <c r="ALS25" s="112"/>
      <c r="ALT25" s="112"/>
      <c r="ALU25" s="112"/>
      <c r="ALV25" s="112"/>
      <c r="ALW25" s="112"/>
      <c r="ALX25" s="112"/>
      <c r="ALY25" s="112"/>
      <c r="ALZ25" s="112"/>
      <c r="AMA25" s="112"/>
      <c r="AMB25" s="112"/>
      <c r="AMC25" s="112"/>
      <c r="AMD25" s="112"/>
      <c r="AME25" s="112"/>
      <c r="AMF25" s="112"/>
      <c r="AMG25" s="112"/>
      <c r="AMH25" s="112"/>
      <c r="AMI25" s="112"/>
      <c r="AMJ25" s="112"/>
      <c r="AMK25" s="112"/>
      <c r="AML25" s="112"/>
      <c r="AMM25" s="112"/>
      <c r="AMN25" s="112"/>
      <c r="AMO25" s="112"/>
      <c r="AMP25" s="112"/>
      <c r="AMQ25" s="112"/>
      <c r="AMR25" s="112"/>
      <c r="AMS25" s="112"/>
      <c r="AMT25" s="112"/>
      <c r="AMU25" s="112"/>
      <c r="AMV25" s="112"/>
      <c r="AMW25" s="112"/>
      <c r="AMX25" s="112"/>
      <c r="AMY25" s="112"/>
      <c r="AMZ25" s="112"/>
      <c r="ANA25" s="112"/>
      <c r="ANB25" s="112"/>
      <c r="ANC25" s="112"/>
      <c r="AND25" s="112"/>
      <c r="ANE25" s="112"/>
      <c r="ANF25" s="112"/>
      <c r="ANG25" s="112"/>
      <c r="ANH25" s="112"/>
      <c r="ANI25" s="112"/>
      <c r="ANJ25" s="112"/>
      <c r="ANK25" s="112"/>
      <c r="ANL25" s="112"/>
      <c r="ANM25" s="112"/>
      <c r="ANN25" s="112"/>
      <c r="ANO25" s="112"/>
      <c r="ANP25" s="112"/>
      <c r="ANQ25" s="112"/>
      <c r="ANR25" s="112"/>
      <c r="ANS25" s="112"/>
      <c r="ANT25" s="112"/>
      <c r="ANU25" s="112"/>
      <c r="ANV25" s="112"/>
      <c r="ANW25" s="112"/>
      <c r="ANX25" s="112"/>
      <c r="ANY25" s="112"/>
      <c r="ANZ25" s="112"/>
      <c r="AOA25" s="112"/>
      <c r="AOB25" s="112"/>
      <c r="AOC25" s="112"/>
      <c r="AOD25" s="112"/>
      <c r="AOE25" s="112"/>
      <c r="AOF25" s="112"/>
      <c r="AOG25" s="112"/>
      <c r="AOH25" s="112"/>
      <c r="AOI25" s="112"/>
      <c r="AOJ25" s="112"/>
      <c r="AOK25" s="112"/>
      <c r="AOL25" s="112"/>
      <c r="AOM25" s="112"/>
      <c r="AON25" s="112"/>
      <c r="AOO25" s="112"/>
      <c r="AOP25" s="112"/>
      <c r="AOQ25" s="112"/>
      <c r="AOR25" s="112"/>
      <c r="AOS25" s="112"/>
      <c r="AOT25" s="112"/>
      <c r="AOU25" s="112"/>
      <c r="AOV25" s="112"/>
      <c r="AOW25" s="112"/>
      <c r="AOX25" s="112"/>
      <c r="AOY25" s="112"/>
      <c r="AOZ25" s="112"/>
      <c r="APA25" s="112"/>
      <c r="APB25" s="112"/>
      <c r="APC25" s="112"/>
      <c r="APD25" s="112"/>
      <c r="APE25" s="112"/>
      <c r="APF25" s="112"/>
      <c r="APG25" s="112"/>
      <c r="APH25" s="112"/>
      <c r="API25" s="112"/>
      <c r="APJ25" s="112"/>
      <c r="APK25" s="112"/>
      <c r="APL25" s="112"/>
      <c r="APM25" s="112"/>
      <c r="APN25" s="112"/>
      <c r="APO25" s="112"/>
      <c r="APP25" s="112"/>
      <c r="APQ25" s="112"/>
      <c r="APR25" s="112"/>
      <c r="APS25" s="112"/>
      <c r="APT25" s="112"/>
      <c r="APU25" s="112"/>
      <c r="APV25" s="112"/>
      <c r="APW25" s="112"/>
      <c r="APX25" s="112"/>
      <c r="APY25" s="112"/>
      <c r="APZ25" s="112"/>
      <c r="AQA25" s="112"/>
      <c r="AQB25" s="112"/>
      <c r="AQC25" s="112"/>
      <c r="AQD25" s="112"/>
      <c r="AQE25" s="112"/>
      <c r="AQF25" s="112"/>
      <c r="AQG25" s="112"/>
      <c r="AQH25" s="112"/>
      <c r="AQI25" s="112"/>
      <c r="AQJ25" s="112"/>
      <c r="AQK25" s="112"/>
      <c r="AQL25" s="112"/>
      <c r="AQM25" s="112"/>
      <c r="AQN25" s="112"/>
      <c r="AQO25" s="112"/>
      <c r="AQP25" s="112"/>
      <c r="AQQ25" s="112"/>
      <c r="AQR25" s="112"/>
      <c r="AQS25" s="112"/>
      <c r="AQT25" s="112"/>
      <c r="AQU25" s="112"/>
      <c r="AQV25" s="112"/>
      <c r="AQW25" s="112"/>
      <c r="AQX25" s="112"/>
      <c r="AQY25" s="112"/>
      <c r="AQZ25" s="112"/>
      <c r="ARA25" s="112"/>
      <c r="ARB25" s="112"/>
      <c r="ARC25" s="112"/>
      <c r="ARD25" s="112"/>
      <c r="ARE25" s="112"/>
      <c r="ARF25" s="112"/>
      <c r="ARG25" s="112"/>
      <c r="ARH25" s="112"/>
      <c r="ARI25" s="112"/>
      <c r="ARJ25" s="112"/>
      <c r="ARK25" s="112"/>
      <c r="ARL25" s="112"/>
      <c r="ARM25" s="112"/>
      <c r="ARN25" s="112"/>
      <c r="ARO25" s="112"/>
      <c r="ARP25" s="112"/>
      <c r="ARQ25" s="112"/>
      <c r="ARR25" s="112"/>
      <c r="ARS25" s="112"/>
      <c r="ART25" s="112"/>
      <c r="ARU25" s="112"/>
      <c r="ARV25" s="112"/>
      <c r="ARW25" s="112"/>
      <c r="ARX25" s="112"/>
      <c r="ARY25" s="112"/>
      <c r="ARZ25" s="112"/>
      <c r="ASA25" s="112"/>
      <c r="ASB25" s="112"/>
      <c r="ASC25" s="112"/>
      <c r="ASD25" s="112"/>
      <c r="ASE25" s="112"/>
      <c r="ASF25" s="112"/>
      <c r="ASG25" s="112"/>
      <c r="ASH25" s="112"/>
      <c r="ASI25" s="112"/>
      <c r="ASJ25" s="112"/>
      <c r="ASK25" s="112"/>
      <c r="ASL25" s="112"/>
      <c r="ASM25" s="112"/>
      <c r="ASN25" s="112"/>
      <c r="ASO25" s="112"/>
      <c r="ASP25" s="112"/>
      <c r="ASQ25" s="112"/>
      <c r="ASR25" s="112"/>
      <c r="ASS25" s="112"/>
      <c r="AST25" s="112"/>
      <c r="ASU25" s="112"/>
      <c r="ASV25" s="112"/>
      <c r="ASW25" s="112"/>
      <c r="ASX25" s="112"/>
      <c r="ASY25" s="112"/>
      <c r="ASZ25" s="112"/>
      <c r="ATA25" s="112"/>
      <c r="ATB25" s="112"/>
      <c r="ATC25" s="112"/>
      <c r="ATD25" s="112"/>
      <c r="ATE25" s="112"/>
      <c r="ATF25" s="112"/>
      <c r="ATG25" s="112"/>
      <c r="ATH25" s="112"/>
      <c r="ATI25" s="112"/>
      <c r="ATJ25" s="112"/>
      <c r="ATK25" s="112"/>
      <c r="ATL25" s="112"/>
      <c r="ATM25" s="112"/>
      <c r="ATN25" s="112"/>
      <c r="ATO25" s="112"/>
      <c r="ATP25" s="112"/>
      <c r="ATQ25" s="112"/>
      <c r="ATR25" s="112"/>
      <c r="ATS25" s="112"/>
      <c r="ATT25" s="112"/>
      <c r="ATU25" s="112"/>
      <c r="ATV25" s="112"/>
      <c r="ATW25" s="112"/>
      <c r="ATX25" s="112"/>
      <c r="ATY25" s="112"/>
      <c r="ATZ25" s="112"/>
      <c r="AUA25" s="112"/>
      <c r="AUB25" s="112"/>
      <c r="AUC25" s="112"/>
      <c r="AUD25" s="112"/>
      <c r="AUE25" s="112"/>
      <c r="AUF25" s="112"/>
      <c r="AUG25" s="112"/>
      <c r="AUH25" s="112"/>
      <c r="AUI25" s="112"/>
      <c r="AUJ25" s="112"/>
      <c r="AUK25" s="112"/>
      <c r="AUL25" s="112"/>
      <c r="AUM25" s="112"/>
      <c r="AUN25" s="112"/>
      <c r="AUO25" s="112"/>
      <c r="AUP25" s="112"/>
      <c r="AUQ25" s="112"/>
      <c r="AUR25" s="112"/>
      <c r="AUS25" s="112"/>
      <c r="AUT25" s="112"/>
      <c r="AUU25" s="112"/>
      <c r="AUV25" s="112"/>
      <c r="AUW25" s="112"/>
      <c r="AUX25" s="112"/>
      <c r="AUY25" s="112"/>
      <c r="AUZ25" s="112"/>
      <c r="AVA25" s="112"/>
      <c r="AVB25" s="112"/>
      <c r="AVC25" s="112"/>
      <c r="AVD25" s="112"/>
      <c r="AVE25" s="112"/>
      <c r="AVF25" s="112"/>
      <c r="AVG25" s="112"/>
      <c r="AVH25" s="112"/>
      <c r="AVI25" s="112"/>
      <c r="AVJ25" s="112"/>
      <c r="AVK25" s="112"/>
      <c r="AVL25" s="112"/>
      <c r="AVM25" s="112"/>
      <c r="AVN25" s="112"/>
      <c r="AVO25" s="112"/>
      <c r="AVP25" s="112"/>
      <c r="AVQ25" s="112"/>
      <c r="AVR25" s="112"/>
      <c r="AVS25" s="112"/>
      <c r="AVT25" s="112"/>
      <c r="AVU25" s="112"/>
      <c r="AVV25" s="112"/>
      <c r="AVW25" s="112"/>
      <c r="AVX25" s="112"/>
      <c r="AVY25" s="112"/>
      <c r="AVZ25" s="112"/>
      <c r="AWA25" s="112"/>
      <c r="AWB25" s="112"/>
      <c r="AWC25" s="112"/>
      <c r="AWD25" s="112"/>
      <c r="AWE25" s="112"/>
      <c r="AWF25" s="112"/>
      <c r="AWG25" s="112"/>
      <c r="AWH25" s="112"/>
      <c r="AWI25" s="112"/>
      <c r="AWJ25" s="112"/>
      <c r="AWK25" s="112"/>
      <c r="AWL25" s="112"/>
      <c r="AWM25" s="112"/>
      <c r="AWN25" s="112"/>
      <c r="AWO25" s="112"/>
      <c r="AWP25" s="112"/>
      <c r="AWQ25" s="112"/>
      <c r="AWR25" s="112"/>
      <c r="AWS25" s="112"/>
      <c r="AWT25" s="112"/>
      <c r="AWU25" s="112"/>
      <c r="AWV25" s="112"/>
      <c r="AWW25" s="112"/>
      <c r="AWX25" s="112"/>
      <c r="AWY25" s="112"/>
      <c r="AWZ25" s="112"/>
      <c r="AXA25" s="112"/>
      <c r="AXB25" s="112"/>
      <c r="AXC25" s="112"/>
      <c r="AXD25" s="112"/>
      <c r="AXE25" s="112"/>
      <c r="AXF25" s="112"/>
      <c r="AXG25" s="112"/>
      <c r="AXH25" s="112"/>
      <c r="AXI25" s="112"/>
      <c r="AXJ25" s="112"/>
      <c r="AXK25" s="112"/>
      <c r="AXL25" s="112"/>
      <c r="AXM25" s="112"/>
      <c r="AXN25" s="112"/>
      <c r="AXO25" s="112"/>
      <c r="AXP25" s="112"/>
      <c r="AXQ25" s="112"/>
      <c r="AXR25" s="112"/>
      <c r="AXS25" s="112"/>
      <c r="AXT25" s="112"/>
      <c r="AXU25" s="112"/>
      <c r="AXV25" s="112"/>
      <c r="AXW25" s="112"/>
      <c r="AXX25" s="112"/>
      <c r="AXY25" s="112"/>
      <c r="AXZ25" s="112"/>
      <c r="AYA25" s="112"/>
      <c r="AYB25" s="112"/>
      <c r="AYC25" s="112"/>
      <c r="AYD25" s="112"/>
      <c r="AYE25" s="112"/>
      <c r="AYF25" s="112"/>
      <c r="AYG25" s="112"/>
      <c r="AYH25" s="112"/>
      <c r="AYI25" s="112"/>
      <c r="AYJ25" s="112"/>
      <c r="AYK25" s="112"/>
      <c r="AYL25" s="112"/>
      <c r="AYM25" s="112"/>
      <c r="AYN25" s="112"/>
      <c r="AYO25" s="112"/>
      <c r="AYP25" s="112"/>
      <c r="AYQ25" s="112"/>
      <c r="AYR25" s="112"/>
      <c r="AYS25" s="112"/>
      <c r="AYT25" s="112"/>
      <c r="AYU25" s="112"/>
      <c r="AYV25" s="112"/>
      <c r="AYW25" s="112"/>
      <c r="AYX25" s="112"/>
      <c r="AYY25" s="112"/>
      <c r="AYZ25" s="112"/>
      <c r="AZA25" s="112"/>
      <c r="AZB25" s="112"/>
      <c r="AZC25" s="112"/>
      <c r="AZD25" s="112"/>
      <c r="AZE25" s="112"/>
      <c r="AZF25" s="112"/>
      <c r="AZG25" s="112"/>
      <c r="AZH25" s="112"/>
      <c r="AZI25" s="112"/>
      <c r="AZJ25" s="112"/>
      <c r="AZK25" s="112"/>
      <c r="AZL25" s="112"/>
      <c r="AZM25" s="112"/>
      <c r="AZN25" s="112"/>
      <c r="AZO25" s="112"/>
      <c r="AZP25" s="112"/>
      <c r="AZQ25" s="112"/>
      <c r="AZR25" s="112"/>
      <c r="AZS25" s="112"/>
      <c r="AZT25" s="112"/>
      <c r="AZU25" s="112"/>
      <c r="AZV25" s="112"/>
      <c r="AZW25" s="112"/>
      <c r="AZX25" s="112"/>
      <c r="AZY25" s="112"/>
      <c r="AZZ25" s="112"/>
      <c r="BAA25" s="112"/>
      <c r="BAB25" s="112"/>
      <c r="BAC25" s="112"/>
      <c r="BAD25" s="112"/>
      <c r="BAE25" s="112"/>
      <c r="BAF25" s="112"/>
      <c r="BAG25" s="112"/>
      <c r="BAH25" s="112"/>
      <c r="BAI25" s="112"/>
      <c r="BAJ25" s="112"/>
      <c r="BAK25" s="112"/>
      <c r="BAL25" s="112"/>
      <c r="BAM25" s="112"/>
      <c r="BAN25" s="112"/>
      <c r="BAO25" s="112"/>
      <c r="BAP25" s="112"/>
      <c r="BAQ25" s="112"/>
      <c r="BAR25" s="112"/>
      <c r="BAS25" s="112"/>
      <c r="BAT25" s="112"/>
      <c r="BAU25" s="112"/>
      <c r="BAV25" s="112"/>
    </row>
    <row r="26" spans="1:1400" s="112" customFormat="1" ht="25.5" customHeight="1">
      <c r="A26" s="139">
        <v>1</v>
      </c>
      <c r="B26" s="140" t="s">
        <v>60</v>
      </c>
      <c r="C26" s="153"/>
      <c r="D26" s="142" t="s">
        <v>61</v>
      </c>
      <c r="E26" s="143">
        <v>52638490</v>
      </c>
      <c r="F26" s="144" t="s">
        <v>30</v>
      </c>
      <c r="G26" s="145">
        <f t="shared" si="3"/>
        <v>5</v>
      </c>
      <c r="H26" s="145">
        <v>5</v>
      </c>
      <c r="I26" s="145">
        <v>0</v>
      </c>
      <c r="J26" s="168">
        <f t="shared" si="0"/>
        <v>0</v>
      </c>
      <c r="K26" s="168">
        <f t="shared" si="1"/>
        <v>0</v>
      </c>
      <c r="L26" s="168">
        <f t="shared" si="4"/>
        <v>5</v>
      </c>
      <c r="M26" s="169">
        <f t="shared" si="5"/>
        <v>52638490</v>
      </c>
      <c r="N26" s="168">
        <f t="shared" si="2"/>
        <v>100</v>
      </c>
      <c r="O26" s="175"/>
      <c r="P26" s="170"/>
      <c r="Q26" s="175"/>
    </row>
    <row r="27" spans="1:1400" s="200" customFormat="1" ht="32.25" customHeight="1">
      <c r="A27" s="202">
        <v>2</v>
      </c>
      <c r="B27" s="203" t="s">
        <v>62</v>
      </c>
      <c r="C27" s="216"/>
      <c r="D27" s="205" t="s">
        <v>63</v>
      </c>
      <c r="E27" s="206">
        <v>125000000</v>
      </c>
      <c r="F27" s="207" t="s">
        <v>30</v>
      </c>
      <c r="G27" s="208">
        <f t="shared" si="3"/>
        <v>5</v>
      </c>
      <c r="H27" s="208">
        <v>5</v>
      </c>
      <c r="I27" s="243">
        <v>18000000</v>
      </c>
      <c r="J27" s="219">
        <f t="shared" si="0"/>
        <v>14.4</v>
      </c>
      <c r="K27" s="219">
        <f t="shared" si="1"/>
        <v>14.4</v>
      </c>
      <c r="L27" s="219">
        <f t="shared" si="4"/>
        <v>-9.4</v>
      </c>
      <c r="M27" s="220">
        <f t="shared" si="5"/>
        <v>107000000</v>
      </c>
      <c r="N27" s="219">
        <f t="shared" si="2"/>
        <v>85.6</v>
      </c>
      <c r="O27" s="224"/>
      <c r="P27" s="221"/>
      <c r="Q27" s="224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2"/>
      <c r="AJ27" s="112"/>
      <c r="AK27" s="112"/>
      <c r="AL27" s="112"/>
      <c r="AM27" s="112"/>
      <c r="AN27" s="112"/>
      <c r="AO27" s="112"/>
      <c r="AP27" s="112"/>
      <c r="AQ27" s="112"/>
      <c r="AR27" s="112"/>
      <c r="AS27" s="112"/>
      <c r="AT27" s="112"/>
      <c r="AU27" s="112"/>
      <c r="AV27" s="112"/>
      <c r="AW27" s="112"/>
      <c r="AX27" s="112"/>
      <c r="AY27" s="112"/>
      <c r="AZ27" s="112"/>
      <c r="BA27" s="112"/>
      <c r="BB27" s="112"/>
      <c r="BC27" s="112"/>
      <c r="BD27" s="112"/>
      <c r="BE27" s="112"/>
      <c r="BF27" s="112"/>
      <c r="BG27" s="112"/>
      <c r="BH27" s="112"/>
      <c r="BI27" s="112"/>
      <c r="BJ27" s="112"/>
      <c r="BK27" s="112"/>
      <c r="BL27" s="112"/>
      <c r="BM27" s="112"/>
      <c r="BN27" s="112"/>
      <c r="BO27" s="112"/>
      <c r="BP27" s="112"/>
      <c r="BQ27" s="112"/>
      <c r="BR27" s="112"/>
      <c r="BS27" s="112"/>
      <c r="BT27" s="112"/>
      <c r="BU27" s="112"/>
      <c r="BV27" s="112"/>
      <c r="BW27" s="112"/>
      <c r="BX27" s="112"/>
      <c r="BY27" s="112"/>
      <c r="BZ27" s="112"/>
      <c r="CA27" s="112"/>
      <c r="CB27" s="112"/>
      <c r="CC27" s="112"/>
      <c r="CD27" s="112"/>
      <c r="CE27" s="112"/>
      <c r="CF27" s="112"/>
      <c r="CG27" s="112"/>
      <c r="CH27" s="112"/>
      <c r="CI27" s="112"/>
      <c r="CJ27" s="112"/>
      <c r="CK27" s="112"/>
      <c r="CL27" s="112"/>
      <c r="CM27" s="112"/>
      <c r="CN27" s="112"/>
      <c r="CO27" s="112"/>
      <c r="CP27" s="112"/>
      <c r="CQ27" s="112"/>
      <c r="CR27" s="112"/>
      <c r="CS27" s="112"/>
      <c r="CT27" s="112"/>
      <c r="CU27" s="112"/>
      <c r="CV27" s="112"/>
      <c r="CW27" s="112"/>
      <c r="CX27" s="112"/>
      <c r="CY27" s="112"/>
      <c r="CZ27" s="112"/>
      <c r="DA27" s="112"/>
      <c r="DB27" s="112"/>
      <c r="DC27" s="112"/>
      <c r="DD27" s="112"/>
      <c r="DE27" s="112"/>
      <c r="DF27" s="112"/>
      <c r="DG27" s="112"/>
      <c r="DH27" s="112"/>
      <c r="DI27" s="112"/>
      <c r="DJ27" s="112"/>
      <c r="DK27" s="112"/>
      <c r="DL27" s="112"/>
      <c r="DM27" s="112"/>
      <c r="DN27" s="112"/>
      <c r="DO27" s="112"/>
      <c r="DP27" s="112"/>
      <c r="DQ27" s="112"/>
      <c r="DR27" s="112"/>
      <c r="DS27" s="112"/>
      <c r="DT27" s="112"/>
      <c r="DU27" s="112"/>
      <c r="DV27" s="112"/>
      <c r="DW27" s="112"/>
      <c r="DX27" s="112"/>
      <c r="DY27" s="112"/>
      <c r="DZ27" s="112"/>
      <c r="EA27" s="112"/>
      <c r="EB27" s="112"/>
      <c r="EC27" s="112"/>
      <c r="ED27" s="112"/>
      <c r="EE27" s="112"/>
      <c r="EF27" s="112"/>
      <c r="EG27" s="112"/>
      <c r="EH27" s="112"/>
      <c r="EI27" s="112"/>
      <c r="EJ27" s="112"/>
      <c r="EK27" s="112"/>
      <c r="EL27" s="112"/>
      <c r="EM27" s="112"/>
      <c r="EN27" s="112"/>
      <c r="EO27" s="112"/>
      <c r="EP27" s="112"/>
      <c r="EQ27" s="112"/>
      <c r="ER27" s="112"/>
      <c r="ES27" s="112"/>
      <c r="ET27" s="112"/>
      <c r="EU27" s="112"/>
      <c r="EV27" s="112"/>
      <c r="EW27" s="112"/>
      <c r="EX27" s="112"/>
      <c r="EY27" s="112"/>
      <c r="EZ27" s="112"/>
      <c r="FA27" s="112"/>
      <c r="FB27" s="112"/>
      <c r="FC27" s="112"/>
      <c r="FD27" s="112"/>
      <c r="FE27" s="112"/>
      <c r="FF27" s="112"/>
      <c r="FG27" s="112"/>
      <c r="FH27" s="112"/>
      <c r="FI27" s="112"/>
      <c r="FJ27" s="112"/>
      <c r="FK27" s="112"/>
      <c r="FL27" s="112"/>
      <c r="FM27" s="112"/>
      <c r="FN27" s="112"/>
      <c r="FO27" s="112"/>
      <c r="FP27" s="112"/>
      <c r="FQ27" s="112"/>
      <c r="FR27" s="112"/>
      <c r="FS27" s="112"/>
      <c r="FT27" s="112"/>
      <c r="FU27" s="112"/>
      <c r="FV27" s="112"/>
      <c r="FW27" s="112"/>
      <c r="FX27" s="112"/>
      <c r="FY27" s="112"/>
      <c r="FZ27" s="112"/>
      <c r="GA27" s="112"/>
      <c r="GB27" s="112"/>
      <c r="GC27" s="112"/>
      <c r="GD27" s="112"/>
      <c r="GE27" s="112"/>
      <c r="GF27" s="112"/>
      <c r="GG27" s="112"/>
      <c r="GH27" s="112"/>
      <c r="GI27" s="112"/>
      <c r="GJ27" s="112"/>
      <c r="GK27" s="112"/>
      <c r="GL27" s="112"/>
      <c r="GM27" s="112"/>
      <c r="GN27" s="112"/>
      <c r="GO27" s="112"/>
      <c r="GP27" s="112"/>
      <c r="GQ27" s="112"/>
      <c r="GR27" s="112"/>
      <c r="GS27" s="112"/>
      <c r="GT27" s="112"/>
      <c r="GU27" s="112"/>
      <c r="GV27" s="112"/>
      <c r="GW27" s="112"/>
      <c r="GX27" s="112"/>
      <c r="GY27" s="112"/>
      <c r="GZ27" s="112"/>
      <c r="HA27" s="112"/>
      <c r="HB27" s="112"/>
      <c r="HC27" s="112"/>
      <c r="HD27" s="112"/>
      <c r="HE27" s="112"/>
      <c r="HF27" s="112"/>
      <c r="HG27" s="112"/>
      <c r="HH27" s="112"/>
      <c r="HI27" s="112"/>
      <c r="HJ27" s="112"/>
      <c r="HK27" s="112"/>
      <c r="HL27" s="112"/>
      <c r="HM27" s="112"/>
      <c r="HN27" s="112"/>
      <c r="HO27" s="112"/>
      <c r="HP27" s="112"/>
      <c r="HQ27" s="112"/>
      <c r="HR27" s="112"/>
      <c r="HS27" s="112"/>
      <c r="HT27" s="112"/>
      <c r="HU27" s="112"/>
      <c r="HV27" s="112"/>
      <c r="HW27" s="112"/>
      <c r="HX27" s="112"/>
      <c r="HY27" s="112"/>
      <c r="HZ27" s="112"/>
      <c r="IA27" s="112"/>
      <c r="IB27" s="112"/>
      <c r="IC27" s="112"/>
      <c r="ID27" s="112"/>
      <c r="IE27" s="112"/>
      <c r="IF27" s="112"/>
      <c r="IG27" s="112"/>
      <c r="IH27" s="112"/>
      <c r="II27" s="112"/>
      <c r="IJ27" s="112"/>
      <c r="IK27" s="112"/>
      <c r="IL27" s="112"/>
      <c r="IM27" s="112"/>
      <c r="IN27" s="112"/>
      <c r="IO27" s="112"/>
      <c r="IP27" s="112"/>
      <c r="IQ27" s="112"/>
      <c r="IR27" s="112"/>
      <c r="IS27" s="112"/>
      <c r="IT27" s="112"/>
      <c r="IU27" s="112"/>
      <c r="IV27" s="112"/>
      <c r="IW27" s="112"/>
      <c r="IX27" s="112"/>
      <c r="IY27" s="112"/>
      <c r="IZ27" s="112"/>
      <c r="JA27" s="112"/>
      <c r="JB27" s="112"/>
      <c r="JC27" s="112"/>
      <c r="JD27" s="112"/>
      <c r="JE27" s="112"/>
      <c r="JF27" s="112"/>
      <c r="JG27" s="112"/>
      <c r="JH27" s="112"/>
      <c r="JI27" s="112"/>
      <c r="JJ27" s="112"/>
      <c r="JK27" s="112"/>
      <c r="JL27" s="112"/>
      <c r="JM27" s="112"/>
      <c r="JN27" s="112"/>
      <c r="JO27" s="112"/>
      <c r="JP27" s="112"/>
      <c r="JQ27" s="112"/>
      <c r="JR27" s="112"/>
      <c r="JS27" s="112"/>
      <c r="JT27" s="112"/>
      <c r="JU27" s="112"/>
      <c r="JV27" s="112"/>
      <c r="JW27" s="112"/>
      <c r="JX27" s="112"/>
      <c r="JY27" s="112"/>
      <c r="JZ27" s="112"/>
      <c r="KA27" s="112"/>
      <c r="KB27" s="112"/>
      <c r="KC27" s="112"/>
      <c r="KD27" s="112"/>
      <c r="KE27" s="112"/>
      <c r="KF27" s="112"/>
      <c r="KG27" s="112"/>
      <c r="KH27" s="112"/>
      <c r="KI27" s="112"/>
      <c r="KJ27" s="112"/>
      <c r="KK27" s="112"/>
      <c r="KL27" s="112"/>
      <c r="KM27" s="112"/>
      <c r="KN27" s="112"/>
      <c r="KO27" s="112"/>
      <c r="KP27" s="112"/>
      <c r="KQ27" s="112"/>
      <c r="KR27" s="112"/>
      <c r="KS27" s="112"/>
      <c r="KT27" s="112"/>
      <c r="KU27" s="112"/>
      <c r="KV27" s="112"/>
      <c r="KW27" s="112"/>
      <c r="KX27" s="112"/>
      <c r="KY27" s="112"/>
      <c r="KZ27" s="112"/>
      <c r="LA27" s="112"/>
      <c r="LB27" s="112"/>
      <c r="LC27" s="112"/>
      <c r="LD27" s="112"/>
      <c r="LE27" s="112"/>
      <c r="LF27" s="112"/>
      <c r="LG27" s="112"/>
      <c r="LH27" s="112"/>
      <c r="LI27" s="112"/>
      <c r="LJ27" s="112"/>
      <c r="LK27" s="112"/>
      <c r="LL27" s="112"/>
      <c r="LM27" s="112"/>
      <c r="LN27" s="112"/>
      <c r="LO27" s="112"/>
      <c r="LP27" s="112"/>
      <c r="LQ27" s="112"/>
      <c r="LR27" s="112"/>
      <c r="LS27" s="112"/>
      <c r="LT27" s="112"/>
      <c r="LU27" s="112"/>
      <c r="LV27" s="112"/>
      <c r="LW27" s="112"/>
      <c r="LX27" s="112"/>
      <c r="LY27" s="112"/>
      <c r="LZ27" s="112"/>
      <c r="MA27" s="112"/>
      <c r="MB27" s="112"/>
      <c r="MC27" s="112"/>
      <c r="MD27" s="112"/>
      <c r="ME27" s="112"/>
      <c r="MF27" s="112"/>
      <c r="MG27" s="112"/>
      <c r="MH27" s="112"/>
      <c r="MI27" s="112"/>
      <c r="MJ27" s="112"/>
      <c r="MK27" s="112"/>
      <c r="ML27" s="112"/>
      <c r="MM27" s="112"/>
      <c r="MN27" s="112"/>
      <c r="MO27" s="112"/>
      <c r="MP27" s="112"/>
      <c r="MQ27" s="112"/>
      <c r="MR27" s="112"/>
      <c r="MS27" s="112"/>
      <c r="MT27" s="112"/>
      <c r="MU27" s="112"/>
      <c r="MV27" s="112"/>
      <c r="MW27" s="112"/>
      <c r="MX27" s="112"/>
      <c r="MY27" s="112"/>
      <c r="MZ27" s="112"/>
      <c r="NA27" s="112"/>
      <c r="NB27" s="112"/>
      <c r="NC27" s="112"/>
      <c r="ND27" s="112"/>
      <c r="NE27" s="112"/>
      <c r="NF27" s="112"/>
      <c r="NG27" s="112"/>
      <c r="NH27" s="112"/>
      <c r="NI27" s="112"/>
      <c r="NJ27" s="112"/>
      <c r="NK27" s="112"/>
      <c r="NL27" s="112"/>
      <c r="NM27" s="112"/>
      <c r="NN27" s="112"/>
      <c r="NO27" s="112"/>
      <c r="NP27" s="112"/>
      <c r="NQ27" s="112"/>
      <c r="NR27" s="112"/>
      <c r="NS27" s="112"/>
      <c r="NT27" s="112"/>
      <c r="NU27" s="112"/>
      <c r="NV27" s="112"/>
      <c r="NW27" s="112"/>
      <c r="NX27" s="112"/>
      <c r="NY27" s="112"/>
      <c r="NZ27" s="112"/>
      <c r="OA27" s="112"/>
      <c r="OB27" s="112"/>
      <c r="OC27" s="112"/>
      <c r="OD27" s="112"/>
      <c r="OE27" s="112"/>
      <c r="OF27" s="112"/>
      <c r="OG27" s="112"/>
      <c r="OH27" s="112"/>
      <c r="OI27" s="112"/>
      <c r="OJ27" s="112"/>
      <c r="OK27" s="112"/>
      <c r="OL27" s="112"/>
      <c r="OM27" s="112"/>
      <c r="ON27" s="112"/>
      <c r="OO27" s="112"/>
      <c r="OP27" s="112"/>
      <c r="OQ27" s="112"/>
      <c r="OR27" s="112"/>
      <c r="OS27" s="112"/>
      <c r="OT27" s="112"/>
      <c r="OU27" s="112"/>
      <c r="OV27" s="112"/>
      <c r="OW27" s="112"/>
      <c r="OX27" s="112"/>
      <c r="OY27" s="112"/>
      <c r="OZ27" s="112"/>
      <c r="PA27" s="112"/>
      <c r="PB27" s="112"/>
      <c r="PC27" s="112"/>
      <c r="PD27" s="112"/>
      <c r="PE27" s="112"/>
      <c r="PF27" s="112"/>
      <c r="PG27" s="112"/>
      <c r="PH27" s="112"/>
      <c r="PI27" s="112"/>
      <c r="PJ27" s="112"/>
      <c r="PK27" s="112"/>
      <c r="PL27" s="112"/>
      <c r="PM27" s="112"/>
      <c r="PN27" s="112"/>
      <c r="PO27" s="112"/>
      <c r="PP27" s="112"/>
      <c r="PQ27" s="112"/>
      <c r="PR27" s="112"/>
      <c r="PS27" s="112"/>
      <c r="PT27" s="112"/>
      <c r="PU27" s="112"/>
      <c r="PV27" s="112"/>
      <c r="PW27" s="112"/>
      <c r="PX27" s="112"/>
      <c r="PY27" s="112"/>
      <c r="PZ27" s="112"/>
      <c r="QA27" s="112"/>
      <c r="QB27" s="112"/>
      <c r="QC27" s="112"/>
      <c r="QD27" s="112"/>
      <c r="QE27" s="112"/>
      <c r="QF27" s="112"/>
      <c r="QG27" s="112"/>
      <c r="QH27" s="112"/>
      <c r="QI27" s="112"/>
      <c r="QJ27" s="112"/>
      <c r="QK27" s="112"/>
      <c r="QL27" s="112"/>
      <c r="QM27" s="112"/>
      <c r="QN27" s="112"/>
      <c r="QO27" s="112"/>
      <c r="QP27" s="112"/>
      <c r="QQ27" s="112"/>
      <c r="QR27" s="112"/>
      <c r="QS27" s="112"/>
      <c r="QT27" s="112"/>
      <c r="QU27" s="112"/>
      <c r="QV27" s="112"/>
      <c r="QW27" s="112"/>
      <c r="QX27" s="112"/>
      <c r="QY27" s="112"/>
      <c r="QZ27" s="112"/>
      <c r="RA27" s="112"/>
      <c r="RB27" s="112"/>
      <c r="RC27" s="112"/>
      <c r="RD27" s="112"/>
      <c r="RE27" s="112"/>
      <c r="RF27" s="112"/>
      <c r="RG27" s="112"/>
      <c r="RH27" s="112"/>
      <c r="RI27" s="112"/>
      <c r="RJ27" s="112"/>
      <c r="RK27" s="112"/>
      <c r="RL27" s="112"/>
      <c r="RM27" s="112"/>
      <c r="RN27" s="112"/>
      <c r="RO27" s="112"/>
      <c r="RP27" s="112"/>
      <c r="RQ27" s="112"/>
      <c r="RR27" s="112"/>
      <c r="RS27" s="112"/>
      <c r="RT27" s="112"/>
      <c r="RU27" s="112"/>
      <c r="RV27" s="112"/>
      <c r="RW27" s="112"/>
      <c r="RX27" s="112"/>
      <c r="RY27" s="112"/>
      <c r="RZ27" s="112"/>
      <c r="SA27" s="112"/>
      <c r="SB27" s="112"/>
      <c r="SC27" s="112"/>
      <c r="SD27" s="112"/>
      <c r="SE27" s="112"/>
      <c r="SF27" s="112"/>
      <c r="SG27" s="112"/>
      <c r="SH27" s="112"/>
      <c r="SI27" s="112"/>
      <c r="SJ27" s="112"/>
      <c r="SK27" s="112"/>
      <c r="SL27" s="112"/>
      <c r="SM27" s="112"/>
      <c r="SN27" s="112"/>
      <c r="SO27" s="112"/>
      <c r="SP27" s="112"/>
      <c r="SQ27" s="112"/>
      <c r="SR27" s="112"/>
      <c r="SS27" s="112"/>
      <c r="ST27" s="112"/>
      <c r="SU27" s="112"/>
      <c r="SV27" s="112"/>
      <c r="SW27" s="112"/>
      <c r="SX27" s="112"/>
      <c r="SY27" s="112"/>
      <c r="SZ27" s="112"/>
      <c r="TA27" s="112"/>
      <c r="TB27" s="112"/>
      <c r="TC27" s="112"/>
      <c r="TD27" s="112"/>
      <c r="TE27" s="112"/>
      <c r="TF27" s="112"/>
      <c r="TG27" s="112"/>
      <c r="TH27" s="112"/>
      <c r="TI27" s="112"/>
      <c r="TJ27" s="112"/>
      <c r="TK27" s="112"/>
      <c r="TL27" s="112"/>
      <c r="TM27" s="112"/>
      <c r="TN27" s="112"/>
      <c r="TO27" s="112"/>
      <c r="TP27" s="112"/>
      <c r="TQ27" s="112"/>
      <c r="TR27" s="112"/>
      <c r="TS27" s="112"/>
      <c r="TT27" s="112"/>
      <c r="TU27" s="112"/>
      <c r="TV27" s="112"/>
      <c r="TW27" s="112"/>
      <c r="TX27" s="112"/>
      <c r="TY27" s="112"/>
      <c r="TZ27" s="112"/>
      <c r="UA27" s="112"/>
      <c r="UB27" s="112"/>
      <c r="UC27" s="112"/>
      <c r="UD27" s="112"/>
      <c r="UE27" s="112"/>
      <c r="UF27" s="112"/>
      <c r="UG27" s="112"/>
      <c r="UH27" s="112"/>
      <c r="UI27" s="112"/>
      <c r="UJ27" s="112"/>
      <c r="UK27" s="112"/>
      <c r="UL27" s="112"/>
      <c r="UM27" s="112"/>
      <c r="UN27" s="112"/>
      <c r="UO27" s="112"/>
      <c r="UP27" s="112"/>
      <c r="UQ27" s="112"/>
      <c r="UR27" s="112"/>
      <c r="US27" s="112"/>
      <c r="UT27" s="112"/>
      <c r="UU27" s="112"/>
      <c r="UV27" s="112"/>
      <c r="UW27" s="112"/>
      <c r="UX27" s="112"/>
      <c r="UY27" s="112"/>
      <c r="UZ27" s="112"/>
      <c r="VA27" s="112"/>
      <c r="VB27" s="112"/>
      <c r="VC27" s="112"/>
      <c r="VD27" s="112"/>
      <c r="VE27" s="112"/>
      <c r="VF27" s="112"/>
      <c r="VG27" s="112"/>
      <c r="VH27" s="112"/>
      <c r="VI27" s="112"/>
      <c r="VJ27" s="112"/>
      <c r="VK27" s="112"/>
      <c r="VL27" s="112"/>
      <c r="VM27" s="112"/>
      <c r="VN27" s="112"/>
      <c r="VO27" s="112"/>
      <c r="VP27" s="112"/>
      <c r="VQ27" s="112"/>
      <c r="VR27" s="112"/>
      <c r="VS27" s="112"/>
      <c r="VT27" s="112"/>
      <c r="VU27" s="112"/>
      <c r="VV27" s="112"/>
      <c r="VW27" s="112"/>
      <c r="VX27" s="112"/>
      <c r="VY27" s="112"/>
      <c r="VZ27" s="112"/>
      <c r="WA27" s="112"/>
      <c r="WB27" s="112"/>
      <c r="WC27" s="112"/>
      <c r="WD27" s="112"/>
      <c r="WE27" s="112"/>
      <c r="WF27" s="112"/>
      <c r="WG27" s="112"/>
      <c r="WH27" s="112"/>
      <c r="WI27" s="112"/>
      <c r="WJ27" s="112"/>
      <c r="WK27" s="112"/>
      <c r="WL27" s="112"/>
      <c r="WM27" s="112"/>
      <c r="WN27" s="112"/>
      <c r="WO27" s="112"/>
      <c r="WP27" s="112"/>
      <c r="WQ27" s="112"/>
      <c r="WR27" s="112"/>
      <c r="WS27" s="112"/>
      <c r="WT27" s="112"/>
      <c r="WU27" s="112"/>
      <c r="WV27" s="112"/>
      <c r="WW27" s="112"/>
      <c r="WX27" s="112"/>
      <c r="WY27" s="112"/>
      <c r="WZ27" s="112"/>
      <c r="XA27" s="112"/>
      <c r="XB27" s="112"/>
      <c r="XC27" s="112"/>
      <c r="XD27" s="112"/>
      <c r="XE27" s="112"/>
      <c r="XF27" s="112"/>
      <c r="XG27" s="112"/>
      <c r="XH27" s="112"/>
      <c r="XI27" s="112"/>
      <c r="XJ27" s="112"/>
      <c r="XK27" s="112"/>
      <c r="XL27" s="112"/>
      <c r="XM27" s="112"/>
      <c r="XN27" s="112"/>
      <c r="XO27" s="112"/>
      <c r="XP27" s="112"/>
      <c r="XQ27" s="112"/>
      <c r="XR27" s="112"/>
      <c r="XS27" s="112"/>
      <c r="XT27" s="112"/>
      <c r="XU27" s="112"/>
      <c r="XV27" s="112"/>
      <c r="XW27" s="112"/>
      <c r="XX27" s="112"/>
      <c r="XY27" s="112"/>
      <c r="XZ27" s="112"/>
      <c r="YA27" s="112"/>
      <c r="YB27" s="112"/>
      <c r="YC27" s="112"/>
      <c r="YD27" s="112"/>
      <c r="YE27" s="112"/>
      <c r="YF27" s="112"/>
      <c r="YG27" s="112"/>
      <c r="YH27" s="112"/>
      <c r="YI27" s="112"/>
      <c r="YJ27" s="112"/>
      <c r="YK27" s="112"/>
      <c r="YL27" s="112"/>
      <c r="YM27" s="112"/>
      <c r="YN27" s="112"/>
      <c r="YO27" s="112"/>
      <c r="YP27" s="112"/>
      <c r="YQ27" s="112"/>
      <c r="YR27" s="112"/>
      <c r="YS27" s="112"/>
      <c r="YT27" s="112"/>
      <c r="YU27" s="112"/>
      <c r="YV27" s="112"/>
      <c r="YW27" s="112"/>
      <c r="YX27" s="112"/>
      <c r="YY27" s="112"/>
      <c r="YZ27" s="112"/>
      <c r="ZA27" s="112"/>
      <c r="ZB27" s="112"/>
      <c r="ZC27" s="112"/>
      <c r="ZD27" s="112"/>
      <c r="ZE27" s="112"/>
      <c r="ZF27" s="112"/>
      <c r="ZG27" s="112"/>
      <c r="ZH27" s="112"/>
      <c r="ZI27" s="112"/>
      <c r="ZJ27" s="112"/>
      <c r="ZK27" s="112"/>
      <c r="ZL27" s="112"/>
      <c r="ZM27" s="112"/>
      <c r="ZN27" s="112"/>
      <c r="ZO27" s="112"/>
      <c r="ZP27" s="112"/>
      <c r="ZQ27" s="112"/>
      <c r="ZR27" s="112"/>
      <c r="ZS27" s="112"/>
      <c r="ZT27" s="112"/>
      <c r="ZU27" s="112"/>
      <c r="ZV27" s="112"/>
      <c r="ZW27" s="112"/>
      <c r="ZX27" s="112"/>
      <c r="ZY27" s="112"/>
      <c r="ZZ27" s="112"/>
      <c r="AAA27" s="112"/>
      <c r="AAB27" s="112"/>
      <c r="AAC27" s="112"/>
      <c r="AAD27" s="112"/>
      <c r="AAE27" s="112"/>
      <c r="AAF27" s="112"/>
      <c r="AAG27" s="112"/>
      <c r="AAH27" s="112"/>
      <c r="AAI27" s="112"/>
      <c r="AAJ27" s="112"/>
      <c r="AAK27" s="112"/>
      <c r="AAL27" s="112"/>
      <c r="AAM27" s="112"/>
      <c r="AAN27" s="112"/>
      <c r="AAO27" s="112"/>
      <c r="AAP27" s="112"/>
      <c r="AAQ27" s="112"/>
      <c r="AAR27" s="112"/>
      <c r="AAS27" s="112"/>
      <c r="AAT27" s="112"/>
      <c r="AAU27" s="112"/>
      <c r="AAV27" s="112"/>
      <c r="AAW27" s="112"/>
      <c r="AAX27" s="112"/>
      <c r="AAY27" s="112"/>
      <c r="AAZ27" s="112"/>
      <c r="ABA27" s="112"/>
      <c r="ABB27" s="112"/>
      <c r="ABC27" s="112"/>
      <c r="ABD27" s="112"/>
      <c r="ABE27" s="112"/>
      <c r="ABF27" s="112"/>
      <c r="ABG27" s="112"/>
      <c r="ABH27" s="112"/>
      <c r="ABI27" s="112"/>
      <c r="ABJ27" s="112"/>
      <c r="ABK27" s="112"/>
      <c r="ABL27" s="112"/>
      <c r="ABM27" s="112"/>
      <c r="ABN27" s="112"/>
      <c r="ABO27" s="112"/>
      <c r="ABP27" s="112"/>
      <c r="ABQ27" s="112"/>
      <c r="ABR27" s="112"/>
      <c r="ABS27" s="112"/>
      <c r="ABT27" s="112"/>
      <c r="ABU27" s="112"/>
      <c r="ABV27" s="112"/>
      <c r="ABW27" s="112"/>
      <c r="ABX27" s="112"/>
      <c r="ABY27" s="112"/>
      <c r="ABZ27" s="112"/>
      <c r="ACA27" s="112"/>
      <c r="ACB27" s="112"/>
      <c r="ACC27" s="112"/>
      <c r="ACD27" s="112"/>
      <c r="ACE27" s="112"/>
      <c r="ACF27" s="112"/>
      <c r="ACG27" s="112"/>
      <c r="ACH27" s="112"/>
      <c r="ACI27" s="112"/>
      <c r="ACJ27" s="112"/>
      <c r="ACK27" s="112"/>
      <c r="ACL27" s="112"/>
      <c r="ACM27" s="112"/>
      <c r="ACN27" s="112"/>
      <c r="ACO27" s="112"/>
      <c r="ACP27" s="112"/>
      <c r="ACQ27" s="112"/>
      <c r="ACR27" s="112"/>
      <c r="ACS27" s="112"/>
      <c r="ACT27" s="112"/>
      <c r="ACU27" s="112"/>
      <c r="ACV27" s="112"/>
      <c r="ACW27" s="112"/>
      <c r="ACX27" s="112"/>
      <c r="ACY27" s="112"/>
      <c r="ACZ27" s="112"/>
      <c r="ADA27" s="112"/>
      <c r="ADB27" s="112"/>
      <c r="ADC27" s="112"/>
      <c r="ADD27" s="112"/>
      <c r="ADE27" s="112"/>
      <c r="ADF27" s="112"/>
      <c r="ADG27" s="112"/>
      <c r="ADH27" s="112"/>
      <c r="ADI27" s="112"/>
      <c r="ADJ27" s="112"/>
      <c r="ADK27" s="112"/>
      <c r="ADL27" s="112"/>
      <c r="ADM27" s="112"/>
      <c r="ADN27" s="112"/>
      <c r="ADO27" s="112"/>
      <c r="ADP27" s="112"/>
      <c r="ADQ27" s="112"/>
      <c r="ADR27" s="112"/>
      <c r="ADS27" s="112"/>
      <c r="ADT27" s="112"/>
      <c r="ADU27" s="112"/>
      <c r="ADV27" s="112"/>
      <c r="ADW27" s="112"/>
      <c r="ADX27" s="112"/>
      <c r="ADY27" s="112"/>
      <c r="ADZ27" s="112"/>
      <c r="AEA27" s="112"/>
      <c r="AEB27" s="112"/>
      <c r="AEC27" s="112"/>
      <c r="AED27" s="112"/>
      <c r="AEE27" s="112"/>
      <c r="AEF27" s="112"/>
      <c r="AEG27" s="112"/>
      <c r="AEH27" s="112"/>
      <c r="AEI27" s="112"/>
      <c r="AEJ27" s="112"/>
      <c r="AEK27" s="112"/>
      <c r="AEL27" s="112"/>
      <c r="AEM27" s="112"/>
      <c r="AEN27" s="112"/>
      <c r="AEO27" s="112"/>
      <c r="AEP27" s="112"/>
      <c r="AEQ27" s="112"/>
      <c r="AER27" s="112"/>
      <c r="AES27" s="112"/>
      <c r="AET27" s="112"/>
      <c r="AEU27" s="112"/>
      <c r="AEV27" s="112"/>
      <c r="AEW27" s="112"/>
      <c r="AEX27" s="112"/>
      <c r="AEY27" s="112"/>
      <c r="AEZ27" s="112"/>
      <c r="AFA27" s="112"/>
      <c r="AFB27" s="112"/>
      <c r="AFC27" s="112"/>
      <c r="AFD27" s="112"/>
      <c r="AFE27" s="112"/>
      <c r="AFF27" s="112"/>
      <c r="AFG27" s="112"/>
      <c r="AFH27" s="112"/>
      <c r="AFI27" s="112"/>
      <c r="AFJ27" s="112"/>
      <c r="AFK27" s="112"/>
      <c r="AFL27" s="112"/>
      <c r="AFM27" s="112"/>
      <c r="AFN27" s="112"/>
      <c r="AFO27" s="112"/>
      <c r="AFP27" s="112"/>
      <c r="AFQ27" s="112"/>
      <c r="AFR27" s="112"/>
      <c r="AFS27" s="112"/>
      <c r="AFT27" s="112"/>
      <c r="AFU27" s="112"/>
      <c r="AFV27" s="112"/>
      <c r="AFW27" s="112"/>
      <c r="AFX27" s="112"/>
      <c r="AFY27" s="112"/>
      <c r="AFZ27" s="112"/>
      <c r="AGA27" s="112"/>
      <c r="AGB27" s="112"/>
      <c r="AGC27" s="112"/>
      <c r="AGD27" s="112"/>
      <c r="AGE27" s="112"/>
      <c r="AGF27" s="112"/>
      <c r="AGG27" s="112"/>
      <c r="AGH27" s="112"/>
      <c r="AGI27" s="112"/>
      <c r="AGJ27" s="112"/>
      <c r="AGK27" s="112"/>
      <c r="AGL27" s="112"/>
      <c r="AGM27" s="112"/>
      <c r="AGN27" s="112"/>
      <c r="AGO27" s="112"/>
      <c r="AGP27" s="112"/>
      <c r="AGQ27" s="112"/>
      <c r="AGR27" s="112"/>
      <c r="AGS27" s="112"/>
      <c r="AGT27" s="112"/>
      <c r="AGU27" s="112"/>
      <c r="AGV27" s="112"/>
      <c r="AGW27" s="112"/>
      <c r="AGX27" s="112"/>
      <c r="AGY27" s="112"/>
      <c r="AGZ27" s="112"/>
      <c r="AHA27" s="112"/>
      <c r="AHB27" s="112"/>
      <c r="AHC27" s="112"/>
      <c r="AHD27" s="112"/>
      <c r="AHE27" s="112"/>
      <c r="AHF27" s="112"/>
      <c r="AHG27" s="112"/>
      <c r="AHH27" s="112"/>
      <c r="AHI27" s="112"/>
      <c r="AHJ27" s="112"/>
      <c r="AHK27" s="112"/>
      <c r="AHL27" s="112"/>
      <c r="AHM27" s="112"/>
      <c r="AHN27" s="112"/>
      <c r="AHO27" s="112"/>
      <c r="AHP27" s="112"/>
      <c r="AHQ27" s="112"/>
      <c r="AHR27" s="112"/>
      <c r="AHS27" s="112"/>
      <c r="AHT27" s="112"/>
      <c r="AHU27" s="112"/>
      <c r="AHV27" s="112"/>
      <c r="AHW27" s="112"/>
      <c r="AHX27" s="112"/>
      <c r="AHY27" s="112"/>
      <c r="AHZ27" s="112"/>
      <c r="AIA27" s="112"/>
      <c r="AIB27" s="112"/>
      <c r="AIC27" s="112"/>
      <c r="AID27" s="112"/>
      <c r="AIE27" s="112"/>
      <c r="AIF27" s="112"/>
      <c r="AIG27" s="112"/>
      <c r="AIH27" s="112"/>
      <c r="AII27" s="112"/>
      <c r="AIJ27" s="112"/>
      <c r="AIK27" s="112"/>
      <c r="AIL27" s="112"/>
      <c r="AIM27" s="112"/>
      <c r="AIN27" s="112"/>
      <c r="AIO27" s="112"/>
      <c r="AIP27" s="112"/>
      <c r="AIQ27" s="112"/>
      <c r="AIR27" s="112"/>
      <c r="AIS27" s="112"/>
      <c r="AIT27" s="112"/>
      <c r="AIU27" s="112"/>
      <c r="AIV27" s="112"/>
      <c r="AIW27" s="112"/>
      <c r="AIX27" s="112"/>
      <c r="AIY27" s="112"/>
      <c r="AIZ27" s="112"/>
      <c r="AJA27" s="112"/>
      <c r="AJB27" s="112"/>
      <c r="AJC27" s="112"/>
      <c r="AJD27" s="112"/>
      <c r="AJE27" s="112"/>
      <c r="AJF27" s="112"/>
      <c r="AJG27" s="112"/>
      <c r="AJH27" s="112"/>
      <c r="AJI27" s="112"/>
      <c r="AJJ27" s="112"/>
      <c r="AJK27" s="112"/>
      <c r="AJL27" s="112"/>
      <c r="AJM27" s="112"/>
      <c r="AJN27" s="112"/>
      <c r="AJO27" s="112"/>
      <c r="AJP27" s="112"/>
      <c r="AJQ27" s="112"/>
      <c r="AJR27" s="112"/>
      <c r="AJS27" s="112"/>
      <c r="AJT27" s="112"/>
      <c r="AJU27" s="112"/>
      <c r="AJV27" s="112"/>
      <c r="AJW27" s="112"/>
      <c r="AJX27" s="112"/>
      <c r="AJY27" s="112"/>
      <c r="AJZ27" s="112"/>
      <c r="AKA27" s="112"/>
      <c r="AKB27" s="112"/>
      <c r="AKC27" s="112"/>
      <c r="AKD27" s="112"/>
      <c r="AKE27" s="112"/>
      <c r="AKF27" s="112"/>
      <c r="AKG27" s="112"/>
      <c r="AKH27" s="112"/>
      <c r="AKI27" s="112"/>
      <c r="AKJ27" s="112"/>
      <c r="AKK27" s="112"/>
      <c r="AKL27" s="112"/>
      <c r="AKM27" s="112"/>
      <c r="AKN27" s="112"/>
      <c r="AKO27" s="112"/>
      <c r="AKP27" s="112"/>
      <c r="AKQ27" s="112"/>
      <c r="AKR27" s="112"/>
      <c r="AKS27" s="112"/>
      <c r="AKT27" s="112"/>
      <c r="AKU27" s="112"/>
      <c r="AKV27" s="112"/>
      <c r="AKW27" s="112"/>
      <c r="AKX27" s="112"/>
      <c r="AKY27" s="112"/>
      <c r="AKZ27" s="112"/>
      <c r="ALA27" s="112"/>
      <c r="ALB27" s="112"/>
      <c r="ALC27" s="112"/>
      <c r="ALD27" s="112"/>
      <c r="ALE27" s="112"/>
      <c r="ALF27" s="112"/>
      <c r="ALG27" s="112"/>
      <c r="ALH27" s="112"/>
      <c r="ALI27" s="112"/>
      <c r="ALJ27" s="112"/>
      <c r="ALK27" s="112"/>
      <c r="ALL27" s="112"/>
      <c r="ALM27" s="112"/>
      <c r="ALN27" s="112"/>
      <c r="ALO27" s="112"/>
      <c r="ALP27" s="112"/>
      <c r="ALQ27" s="112"/>
      <c r="ALR27" s="112"/>
      <c r="ALS27" s="112"/>
      <c r="ALT27" s="112"/>
      <c r="ALU27" s="112"/>
      <c r="ALV27" s="112"/>
      <c r="ALW27" s="112"/>
      <c r="ALX27" s="112"/>
      <c r="ALY27" s="112"/>
      <c r="ALZ27" s="112"/>
      <c r="AMA27" s="112"/>
      <c r="AMB27" s="112"/>
      <c r="AMC27" s="112"/>
      <c r="AMD27" s="112"/>
      <c r="AME27" s="112"/>
      <c r="AMF27" s="112"/>
      <c r="AMG27" s="112"/>
      <c r="AMH27" s="112"/>
      <c r="AMI27" s="112"/>
      <c r="AMJ27" s="112"/>
      <c r="AMK27" s="112"/>
      <c r="AML27" s="112"/>
      <c r="AMM27" s="112"/>
      <c r="AMN27" s="112"/>
      <c r="AMO27" s="112"/>
      <c r="AMP27" s="112"/>
      <c r="AMQ27" s="112"/>
      <c r="AMR27" s="112"/>
      <c r="AMS27" s="112"/>
      <c r="AMT27" s="112"/>
      <c r="AMU27" s="112"/>
      <c r="AMV27" s="112"/>
      <c r="AMW27" s="112"/>
      <c r="AMX27" s="112"/>
      <c r="AMY27" s="112"/>
      <c r="AMZ27" s="112"/>
      <c r="ANA27" s="112"/>
      <c r="ANB27" s="112"/>
      <c r="ANC27" s="112"/>
      <c r="AND27" s="112"/>
      <c r="ANE27" s="112"/>
      <c r="ANF27" s="112"/>
      <c r="ANG27" s="112"/>
      <c r="ANH27" s="112"/>
      <c r="ANI27" s="112"/>
      <c r="ANJ27" s="112"/>
      <c r="ANK27" s="112"/>
      <c r="ANL27" s="112"/>
      <c r="ANM27" s="112"/>
      <c r="ANN27" s="112"/>
      <c r="ANO27" s="112"/>
      <c r="ANP27" s="112"/>
      <c r="ANQ27" s="112"/>
      <c r="ANR27" s="112"/>
      <c r="ANS27" s="112"/>
      <c r="ANT27" s="112"/>
      <c r="ANU27" s="112"/>
      <c r="ANV27" s="112"/>
      <c r="ANW27" s="112"/>
      <c r="ANX27" s="112"/>
      <c r="ANY27" s="112"/>
      <c r="ANZ27" s="112"/>
      <c r="AOA27" s="112"/>
      <c r="AOB27" s="112"/>
      <c r="AOC27" s="112"/>
      <c r="AOD27" s="112"/>
      <c r="AOE27" s="112"/>
      <c r="AOF27" s="112"/>
      <c r="AOG27" s="112"/>
      <c r="AOH27" s="112"/>
      <c r="AOI27" s="112"/>
      <c r="AOJ27" s="112"/>
      <c r="AOK27" s="112"/>
      <c r="AOL27" s="112"/>
      <c r="AOM27" s="112"/>
      <c r="AON27" s="112"/>
      <c r="AOO27" s="112"/>
      <c r="AOP27" s="112"/>
      <c r="AOQ27" s="112"/>
      <c r="AOR27" s="112"/>
      <c r="AOS27" s="112"/>
      <c r="AOT27" s="112"/>
      <c r="AOU27" s="112"/>
      <c r="AOV27" s="112"/>
      <c r="AOW27" s="112"/>
      <c r="AOX27" s="112"/>
      <c r="AOY27" s="112"/>
      <c r="AOZ27" s="112"/>
      <c r="APA27" s="112"/>
      <c r="APB27" s="112"/>
      <c r="APC27" s="112"/>
      <c r="APD27" s="112"/>
      <c r="APE27" s="112"/>
      <c r="APF27" s="112"/>
      <c r="APG27" s="112"/>
      <c r="APH27" s="112"/>
      <c r="API27" s="112"/>
      <c r="APJ27" s="112"/>
      <c r="APK27" s="112"/>
      <c r="APL27" s="112"/>
      <c r="APM27" s="112"/>
      <c r="APN27" s="112"/>
      <c r="APO27" s="112"/>
      <c r="APP27" s="112"/>
      <c r="APQ27" s="112"/>
      <c r="APR27" s="112"/>
      <c r="APS27" s="112"/>
      <c r="APT27" s="112"/>
      <c r="APU27" s="112"/>
      <c r="APV27" s="112"/>
      <c r="APW27" s="112"/>
      <c r="APX27" s="112"/>
      <c r="APY27" s="112"/>
      <c r="APZ27" s="112"/>
      <c r="AQA27" s="112"/>
      <c r="AQB27" s="112"/>
      <c r="AQC27" s="112"/>
      <c r="AQD27" s="112"/>
      <c r="AQE27" s="112"/>
      <c r="AQF27" s="112"/>
      <c r="AQG27" s="112"/>
      <c r="AQH27" s="112"/>
      <c r="AQI27" s="112"/>
      <c r="AQJ27" s="112"/>
      <c r="AQK27" s="112"/>
      <c r="AQL27" s="112"/>
      <c r="AQM27" s="112"/>
      <c r="AQN27" s="112"/>
      <c r="AQO27" s="112"/>
      <c r="AQP27" s="112"/>
      <c r="AQQ27" s="112"/>
      <c r="AQR27" s="112"/>
      <c r="AQS27" s="112"/>
      <c r="AQT27" s="112"/>
      <c r="AQU27" s="112"/>
      <c r="AQV27" s="112"/>
      <c r="AQW27" s="112"/>
      <c r="AQX27" s="112"/>
      <c r="AQY27" s="112"/>
      <c r="AQZ27" s="112"/>
      <c r="ARA27" s="112"/>
      <c r="ARB27" s="112"/>
      <c r="ARC27" s="112"/>
      <c r="ARD27" s="112"/>
      <c r="ARE27" s="112"/>
      <c r="ARF27" s="112"/>
      <c r="ARG27" s="112"/>
      <c r="ARH27" s="112"/>
      <c r="ARI27" s="112"/>
      <c r="ARJ27" s="112"/>
      <c r="ARK27" s="112"/>
      <c r="ARL27" s="112"/>
      <c r="ARM27" s="112"/>
      <c r="ARN27" s="112"/>
      <c r="ARO27" s="112"/>
      <c r="ARP27" s="112"/>
      <c r="ARQ27" s="112"/>
      <c r="ARR27" s="112"/>
      <c r="ARS27" s="112"/>
      <c r="ART27" s="112"/>
      <c r="ARU27" s="112"/>
      <c r="ARV27" s="112"/>
      <c r="ARW27" s="112"/>
      <c r="ARX27" s="112"/>
      <c r="ARY27" s="112"/>
      <c r="ARZ27" s="112"/>
      <c r="ASA27" s="112"/>
      <c r="ASB27" s="112"/>
      <c r="ASC27" s="112"/>
      <c r="ASD27" s="112"/>
      <c r="ASE27" s="112"/>
      <c r="ASF27" s="112"/>
      <c r="ASG27" s="112"/>
      <c r="ASH27" s="112"/>
      <c r="ASI27" s="112"/>
      <c r="ASJ27" s="112"/>
      <c r="ASK27" s="112"/>
      <c r="ASL27" s="112"/>
      <c r="ASM27" s="112"/>
      <c r="ASN27" s="112"/>
      <c r="ASO27" s="112"/>
      <c r="ASP27" s="112"/>
      <c r="ASQ27" s="112"/>
      <c r="ASR27" s="112"/>
      <c r="ASS27" s="112"/>
      <c r="AST27" s="112"/>
      <c r="ASU27" s="112"/>
      <c r="ASV27" s="112"/>
      <c r="ASW27" s="112"/>
      <c r="ASX27" s="112"/>
      <c r="ASY27" s="112"/>
      <c r="ASZ27" s="112"/>
      <c r="ATA27" s="112"/>
      <c r="ATB27" s="112"/>
      <c r="ATC27" s="112"/>
      <c r="ATD27" s="112"/>
      <c r="ATE27" s="112"/>
      <c r="ATF27" s="112"/>
      <c r="ATG27" s="112"/>
      <c r="ATH27" s="112"/>
      <c r="ATI27" s="112"/>
      <c r="ATJ27" s="112"/>
      <c r="ATK27" s="112"/>
      <c r="ATL27" s="112"/>
      <c r="ATM27" s="112"/>
      <c r="ATN27" s="112"/>
      <c r="ATO27" s="112"/>
      <c r="ATP27" s="112"/>
      <c r="ATQ27" s="112"/>
      <c r="ATR27" s="112"/>
      <c r="ATS27" s="112"/>
      <c r="ATT27" s="112"/>
      <c r="ATU27" s="112"/>
      <c r="ATV27" s="112"/>
      <c r="ATW27" s="112"/>
      <c r="ATX27" s="112"/>
      <c r="ATY27" s="112"/>
      <c r="ATZ27" s="112"/>
      <c r="AUA27" s="112"/>
      <c r="AUB27" s="112"/>
      <c r="AUC27" s="112"/>
      <c r="AUD27" s="112"/>
      <c r="AUE27" s="112"/>
      <c r="AUF27" s="112"/>
      <c r="AUG27" s="112"/>
      <c r="AUH27" s="112"/>
      <c r="AUI27" s="112"/>
      <c r="AUJ27" s="112"/>
      <c r="AUK27" s="112"/>
      <c r="AUL27" s="112"/>
      <c r="AUM27" s="112"/>
      <c r="AUN27" s="112"/>
      <c r="AUO27" s="112"/>
      <c r="AUP27" s="112"/>
      <c r="AUQ27" s="112"/>
      <c r="AUR27" s="112"/>
      <c r="AUS27" s="112"/>
      <c r="AUT27" s="112"/>
      <c r="AUU27" s="112"/>
      <c r="AUV27" s="112"/>
      <c r="AUW27" s="112"/>
      <c r="AUX27" s="112"/>
      <c r="AUY27" s="112"/>
      <c r="AUZ27" s="112"/>
      <c r="AVA27" s="112"/>
      <c r="AVB27" s="112"/>
      <c r="AVC27" s="112"/>
      <c r="AVD27" s="112"/>
      <c r="AVE27" s="112"/>
      <c r="AVF27" s="112"/>
      <c r="AVG27" s="112"/>
      <c r="AVH27" s="112"/>
      <c r="AVI27" s="112"/>
      <c r="AVJ27" s="112"/>
      <c r="AVK27" s="112"/>
      <c r="AVL27" s="112"/>
      <c r="AVM27" s="112"/>
      <c r="AVN27" s="112"/>
      <c r="AVO27" s="112"/>
      <c r="AVP27" s="112"/>
      <c r="AVQ27" s="112"/>
      <c r="AVR27" s="112"/>
      <c r="AVS27" s="112"/>
      <c r="AVT27" s="112"/>
      <c r="AVU27" s="112"/>
      <c r="AVV27" s="112"/>
      <c r="AVW27" s="112"/>
      <c r="AVX27" s="112"/>
      <c r="AVY27" s="112"/>
      <c r="AVZ27" s="112"/>
      <c r="AWA27" s="112"/>
      <c r="AWB27" s="112"/>
      <c r="AWC27" s="112"/>
      <c r="AWD27" s="112"/>
      <c r="AWE27" s="112"/>
      <c r="AWF27" s="112"/>
      <c r="AWG27" s="112"/>
      <c r="AWH27" s="112"/>
      <c r="AWI27" s="112"/>
      <c r="AWJ27" s="112"/>
      <c r="AWK27" s="112"/>
      <c r="AWL27" s="112"/>
      <c r="AWM27" s="112"/>
      <c r="AWN27" s="112"/>
      <c r="AWO27" s="112"/>
      <c r="AWP27" s="112"/>
      <c r="AWQ27" s="112"/>
      <c r="AWR27" s="112"/>
      <c r="AWS27" s="112"/>
      <c r="AWT27" s="112"/>
      <c r="AWU27" s="112"/>
      <c r="AWV27" s="112"/>
      <c r="AWW27" s="112"/>
      <c r="AWX27" s="112"/>
      <c r="AWY27" s="112"/>
      <c r="AWZ27" s="112"/>
      <c r="AXA27" s="112"/>
      <c r="AXB27" s="112"/>
      <c r="AXC27" s="112"/>
      <c r="AXD27" s="112"/>
      <c r="AXE27" s="112"/>
      <c r="AXF27" s="112"/>
      <c r="AXG27" s="112"/>
      <c r="AXH27" s="112"/>
      <c r="AXI27" s="112"/>
      <c r="AXJ27" s="112"/>
      <c r="AXK27" s="112"/>
      <c r="AXL27" s="112"/>
      <c r="AXM27" s="112"/>
      <c r="AXN27" s="112"/>
      <c r="AXO27" s="112"/>
      <c r="AXP27" s="112"/>
      <c r="AXQ27" s="112"/>
      <c r="AXR27" s="112"/>
      <c r="AXS27" s="112"/>
      <c r="AXT27" s="112"/>
      <c r="AXU27" s="112"/>
      <c r="AXV27" s="112"/>
      <c r="AXW27" s="112"/>
      <c r="AXX27" s="112"/>
      <c r="AXY27" s="112"/>
      <c r="AXZ27" s="112"/>
      <c r="AYA27" s="112"/>
      <c r="AYB27" s="112"/>
      <c r="AYC27" s="112"/>
      <c r="AYD27" s="112"/>
      <c r="AYE27" s="112"/>
      <c r="AYF27" s="112"/>
      <c r="AYG27" s="112"/>
      <c r="AYH27" s="112"/>
      <c r="AYI27" s="112"/>
      <c r="AYJ27" s="112"/>
      <c r="AYK27" s="112"/>
      <c r="AYL27" s="112"/>
      <c r="AYM27" s="112"/>
      <c r="AYN27" s="112"/>
      <c r="AYO27" s="112"/>
      <c r="AYP27" s="112"/>
      <c r="AYQ27" s="112"/>
      <c r="AYR27" s="112"/>
      <c r="AYS27" s="112"/>
      <c r="AYT27" s="112"/>
      <c r="AYU27" s="112"/>
      <c r="AYV27" s="112"/>
      <c r="AYW27" s="112"/>
      <c r="AYX27" s="112"/>
      <c r="AYY27" s="112"/>
      <c r="AYZ27" s="112"/>
      <c r="AZA27" s="112"/>
      <c r="AZB27" s="112"/>
      <c r="AZC27" s="112"/>
      <c r="AZD27" s="112"/>
      <c r="AZE27" s="112"/>
      <c r="AZF27" s="112"/>
      <c r="AZG27" s="112"/>
      <c r="AZH27" s="112"/>
      <c r="AZI27" s="112"/>
      <c r="AZJ27" s="112"/>
      <c r="AZK27" s="112"/>
      <c r="AZL27" s="112"/>
      <c r="AZM27" s="112"/>
      <c r="AZN27" s="112"/>
      <c r="AZO27" s="112"/>
      <c r="AZP27" s="112"/>
      <c r="AZQ27" s="112"/>
      <c r="AZR27" s="112"/>
      <c r="AZS27" s="112"/>
      <c r="AZT27" s="112"/>
      <c r="AZU27" s="112"/>
      <c r="AZV27" s="112"/>
      <c r="AZW27" s="112"/>
      <c r="AZX27" s="112"/>
      <c r="AZY27" s="112"/>
      <c r="AZZ27" s="112"/>
      <c r="BAA27" s="112"/>
      <c r="BAB27" s="112"/>
      <c r="BAC27" s="112"/>
      <c r="BAD27" s="112"/>
      <c r="BAE27" s="112"/>
      <c r="BAF27" s="112"/>
      <c r="BAG27" s="112"/>
      <c r="BAH27" s="112"/>
      <c r="BAI27" s="112"/>
      <c r="BAJ27" s="112"/>
      <c r="BAK27" s="112"/>
      <c r="BAL27" s="112"/>
      <c r="BAM27" s="112"/>
      <c r="BAN27" s="112"/>
      <c r="BAO27" s="112"/>
      <c r="BAP27" s="112"/>
      <c r="BAQ27" s="112"/>
      <c r="BAR27" s="112"/>
      <c r="BAS27" s="112"/>
      <c r="BAT27" s="112"/>
      <c r="BAU27" s="112"/>
      <c r="BAV27" s="112"/>
    </row>
    <row r="28" spans="1:1400" s="114" customFormat="1" ht="27.75" customHeight="1">
      <c r="A28" s="134" t="s">
        <v>64</v>
      </c>
      <c r="B28" s="135" t="s">
        <v>58</v>
      </c>
      <c r="C28" s="154"/>
      <c r="D28" s="155" t="s">
        <v>65</v>
      </c>
      <c r="E28" s="136">
        <f>SUM(E29:E31)</f>
        <v>455857750</v>
      </c>
      <c r="F28" s="137" t="s">
        <v>30</v>
      </c>
      <c r="G28" s="138">
        <f t="shared" si="3"/>
        <v>5</v>
      </c>
      <c r="H28" s="138">
        <v>5</v>
      </c>
      <c r="I28" s="138">
        <f>SUM(I29:I31)</f>
        <v>117000000</v>
      </c>
      <c r="J28" s="176">
        <f t="shared" si="0"/>
        <v>47.880176788345103</v>
      </c>
      <c r="K28" s="138">
        <f>SUM(K29:K31)</f>
        <v>47.880176788345103</v>
      </c>
      <c r="L28" s="176">
        <f t="shared" si="4"/>
        <v>-42.880176788345103</v>
      </c>
      <c r="M28" s="177">
        <f t="shared" si="5"/>
        <v>338857750</v>
      </c>
      <c r="N28" s="176">
        <f t="shared" si="2"/>
        <v>74.334098740231994</v>
      </c>
      <c r="O28" s="166"/>
      <c r="P28" s="166"/>
      <c r="Q28" s="166"/>
      <c r="R28" s="112"/>
      <c r="S28" s="112"/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2"/>
      <c r="AJ28" s="112"/>
      <c r="AK28" s="112"/>
      <c r="AL28" s="112"/>
      <c r="AM28" s="112"/>
      <c r="AN28" s="112"/>
      <c r="AO28" s="112"/>
      <c r="AP28" s="112"/>
      <c r="AQ28" s="112"/>
      <c r="AR28" s="112"/>
      <c r="AS28" s="112"/>
      <c r="AT28" s="112"/>
      <c r="AU28" s="112"/>
      <c r="AV28" s="112"/>
      <c r="AW28" s="112"/>
      <c r="AX28" s="112"/>
      <c r="AY28" s="112"/>
      <c r="AZ28" s="112"/>
      <c r="BA28" s="112"/>
      <c r="BB28" s="112"/>
      <c r="BC28" s="112"/>
      <c r="BD28" s="112"/>
      <c r="BE28" s="112"/>
      <c r="BF28" s="112"/>
      <c r="BG28" s="112"/>
      <c r="BH28" s="112"/>
      <c r="BI28" s="112"/>
      <c r="BJ28" s="112"/>
      <c r="BK28" s="112"/>
      <c r="BL28" s="112"/>
      <c r="BM28" s="112"/>
      <c r="BN28" s="112"/>
      <c r="BO28" s="112"/>
      <c r="BP28" s="112"/>
      <c r="BQ28" s="112"/>
      <c r="BR28" s="112"/>
      <c r="BS28" s="112"/>
      <c r="BT28" s="112"/>
      <c r="BU28" s="112"/>
      <c r="BV28" s="112"/>
      <c r="BW28" s="112"/>
      <c r="BX28" s="112"/>
      <c r="BY28" s="112"/>
      <c r="BZ28" s="112"/>
      <c r="CA28" s="112"/>
      <c r="CB28" s="112"/>
      <c r="CC28" s="112"/>
      <c r="CD28" s="112"/>
      <c r="CE28" s="112"/>
      <c r="CF28" s="112"/>
      <c r="CG28" s="112"/>
      <c r="CH28" s="112"/>
      <c r="CI28" s="112"/>
      <c r="CJ28" s="112"/>
      <c r="CK28" s="112"/>
      <c r="CL28" s="112"/>
      <c r="CM28" s="112"/>
      <c r="CN28" s="112"/>
      <c r="CO28" s="112"/>
      <c r="CP28" s="112"/>
      <c r="CQ28" s="112"/>
      <c r="CR28" s="112"/>
      <c r="CS28" s="112"/>
      <c r="CT28" s="112"/>
      <c r="CU28" s="112"/>
      <c r="CV28" s="112"/>
      <c r="CW28" s="112"/>
      <c r="CX28" s="112"/>
      <c r="CY28" s="112"/>
      <c r="CZ28" s="112"/>
      <c r="DA28" s="112"/>
      <c r="DB28" s="112"/>
      <c r="DC28" s="112"/>
      <c r="DD28" s="112"/>
      <c r="DE28" s="112"/>
      <c r="DF28" s="112"/>
      <c r="DG28" s="112"/>
      <c r="DH28" s="112"/>
      <c r="DI28" s="112"/>
      <c r="DJ28" s="112"/>
      <c r="DK28" s="112"/>
      <c r="DL28" s="112"/>
      <c r="DM28" s="112"/>
      <c r="DN28" s="112"/>
      <c r="DO28" s="112"/>
      <c r="DP28" s="112"/>
      <c r="DQ28" s="112"/>
      <c r="DR28" s="112"/>
      <c r="DS28" s="112"/>
      <c r="DT28" s="112"/>
      <c r="DU28" s="112"/>
      <c r="DV28" s="112"/>
      <c r="DW28" s="112"/>
      <c r="DX28" s="112"/>
      <c r="DY28" s="112"/>
      <c r="DZ28" s="112"/>
      <c r="EA28" s="112"/>
      <c r="EB28" s="112"/>
      <c r="EC28" s="112"/>
      <c r="ED28" s="112"/>
      <c r="EE28" s="112"/>
      <c r="EF28" s="112"/>
      <c r="EG28" s="112"/>
      <c r="EH28" s="112"/>
      <c r="EI28" s="112"/>
      <c r="EJ28" s="112"/>
      <c r="EK28" s="112"/>
      <c r="EL28" s="112"/>
      <c r="EM28" s="112"/>
      <c r="EN28" s="112"/>
      <c r="EO28" s="112"/>
      <c r="EP28" s="112"/>
      <c r="EQ28" s="112"/>
      <c r="ER28" s="112"/>
      <c r="ES28" s="112"/>
      <c r="ET28" s="112"/>
      <c r="EU28" s="112"/>
      <c r="EV28" s="112"/>
      <c r="EW28" s="112"/>
      <c r="EX28" s="112"/>
      <c r="EY28" s="112"/>
      <c r="EZ28" s="112"/>
      <c r="FA28" s="112"/>
      <c r="FB28" s="112"/>
      <c r="FC28" s="112"/>
      <c r="FD28" s="112"/>
      <c r="FE28" s="112"/>
      <c r="FF28" s="112"/>
      <c r="FG28" s="112"/>
      <c r="FH28" s="112"/>
      <c r="FI28" s="112"/>
      <c r="FJ28" s="112"/>
      <c r="FK28" s="112"/>
      <c r="FL28" s="112"/>
      <c r="FM28" s="112"/>
      <c r="FN28" s="112"/>
      <c r="FO28" s="112"/>
      <c r="FP28" s="112"/>
      <c r="FQ28" s="112"/>
      <c r="FR28" s="112"/>
      <c r="FS28" s="112"/>
      <c r="FT28" s="112"/>
      <c r="FU28" s="112"/>
      <c r="FV28" s="112"/>
      <c r="FW28" s="112"/>
      <c r="FX28" s="112"/>
      <c r="FY28" s="112"/>
      <c r="FZ28" s="112"/>
      <c r="GA28" s="112"/>
      <c r="GB28" s="112"/>
      <c r="GC28" s="112"/>
      <c r="GD28" s="112"/>
      <c r="GE28" s="112"/>
      <c r="GF28" s="112"/>
      <c r="GG28" s="112"/>
      <c r="GH28" s="112"/>
      <c r="GI28" s="112"/>
      <c r="GJ28" s="112"/>
      <c r="GK28" s="112"/>
      <c r="GL28" s="112"/>
      <c r="GM28" s="112"/>
      <c r="GN28" s="112"/>
      <c r="GO28" s="112"/>
      <c r="GP28" s="112"/>
      <c r="GQ28" s="112"/>
      <c r="GR28" s="112"/>
      <c r="GS28" s="112"/>
      <c r="GT28" s="112"/>
      <c r="GU28" s="112"/>
      <c r="GV28" s="112"/>
      <c r="GW28" s="112"/>
      <c r="GX28" s="112"/>
      <c r="GY28" s="112"/>
      <c r="GZ28" s="112"/>
      <c r="HA28" s="112"/>
      <c r="HB28" s="112"/>
      <c r="HC28" s="112"/>
      <c r="HD28" s="112"/>
      <c r="HE28" s="112"/>
      <c r="HF28" s="112"/>
      <c r="HG28" s="112"/>
      <c r="HH28" s="112"/>
      <c r="HI28" s="112"/>
      <c r="HJ28" s="112"/>
      <c r="HK28" s="112"/>
      <c r="HL28" s="112"/>
      <c r="HM28" s="112"/>
      <c r="HN28" s="112"/>
      <c r="HO28" s="112"/>
      <c r="HP28" s="112"/>
      <c r="HQ28" s="112"/>
      <c r="HR28" s="112"/>
      <c r="HS28" s="112"/>
      <c r="HT28" s="112"/>
      <c r="HU28" s="112"/>
      <c r="HV28" s="112"/>
      <c r="HW28" s="112"/>
      <c r="HX28" s="112"/>
      <c r="HY28" s="112"/>
      <c r="HZ28" s="112"/>
      <c r="IA28" s="112"/>
      <c r="IB28" s="112"/>
      <c r="IC28" s="112"/>
      <c r="ID28" s="112"/>
      <c r="IE28" s="112"/>
      <c r="IF28" s="112"/>
      <c r="IG28" s="112"/>
      <c r="IH28" s="112"/>
      <c r="II28" s="112"/>
      <c r="IJ28" s="112"/>
      <c r="IK28" s="112"/>
      <c r="IL28" s="112"/>
      <c r="IM28" s="112"/>
      <c r="IN28" s="112"/>
      <c r="IO28" s="112"/>
      <c r="IP28" s="112"/>
      <c r="IQ28" s="112"/>
      <c r="IR28" s="112"/>
      <c r="IS28" s="112"/>
      <c r="IT28" s="112"/>
      <c r="IU28" s="112"/>
      <c r="IV28" s="112"/>
      <c r="IW28" s="112"/>
      <c r="IX28" s="112"/>
      <c r="IY28" s="112"/>
      <c r="IZ28" s="112"/>
      <c r="JA28" s="112"/>
      <c r="JB28" s="112"/>
      <c r="JC28" s="112"/>
      <c r="JD28" s="112"/>
      <c r="JE28" s="112"/>
      <c r="JF28" s="112"/>
      <c r="JG28" s="112"/>
      <c r="JH28" s="112"/>
      <c r="JI28" s="112"/>
      <c r="JJ28" s="112"/>
      <c r="JK28" s="112"/>
      <c r="JL28" s="112"/>
      <c r="JM28" s="112"/>
      <c r="JN28" s="112"/>
      <c r="JO28" s="112"/>
      <c r="JP28" s="112"/>
      <c r="JQ28" s="112"/>
      <c r="JR28" s="112"/>
      <c r="JS28" s="112"/>
      <c r="JT28" s="112"/>
      <c r="JU28" s="112"/>
      <c r="JV28" s="112"/>
      <c r="JW28" s="112"/>
      <c r="JX28" s="112"/>
      <c r="JY28" s="112"/>
      <c r="JZ28" s="112"/>
      <c r="KA28" s="112"/>
      <c r="KB28" s="112"/>
      <c r="KC28" s="112"/>
      <c r="KD28" s="112"/>
      <c r="KE28" s="112"/>
      <c r="KF28" s="112"/>
      <c r="KG28" s="112"/>
      <c r="KH28" s="112"/>
      <c r="KI28" s="112"/>
      <c r="KJ28" s="112"/>
      <c r="KK28" s="112"/>
      <c r="KL28" s="112"/>
      <c r="KM28" s="112"/>
      <c r="KN28" s="112"/>
      <c r="KO28" s="112"/>
      <c r="KP28" s="112"/>
      <c r="KQ28" s="112"/>
      <c r="KR28" s="112"/>
      <c r="KS28" s="112"/>
      <c r="KT28" s="112"/>
      <c r="KU28" s="112"/>
      <c r="KV28" s="112"/>
      <c r="KW28" s="112"/>
      <c r="KX28" s="112"/>
      <c r="KY28" s="112"/>
      <c r="KZ28" s="112"/>
      <c r="LA28" s="112"/>
      <c r="LB28" s="112"/>
      <c r="LC28" s="112"/>
      <c r="LD28" s="112"/>
      <c r="LE28" s="112"/>
      <c r="LF28" s="112"/>
      <c r="LG28" s="112"/>
      <c r="LH28" s="112"/>
      <c r="LI28" s="112"/>
      <c r="LJ28" s="112"/>
      <c r="LK28" s="112"/>
      <c r="LL28" s="112"/>
      <c r="LM28" s="112"/>
      <c r="LN28" s="112"/>
      <c r="LO28" s="112"/>
      <c r="LP28" s="112"/>
      <c r="LQ28" s="112"/>
      <c r="LR28" s="112"/>
      <c r="LS28" s="112"/>
      <c r="LT28" s="112"/>
      <c r="LU28" s="112"/>
      <c r="LV28" s="112"/>
      <c r="LW28" s="112"/>
      <c r="LX28" s="112"/>
      <c r="LY28" s="112"/>
      <c r="LZ28" s="112"/>
      <c r="MA28" s="112"/>
      <c r="MB28" s="112"/>
      <c r="MC28" s="112"/>
      <c r="MD28" s="112"/>
      <c r="ME28" s="112"/>
      <c r="MF28" s="112"/>
      <c r="MG28" s="112"/>
      <c r="MH28" s="112"/>
      <c r="MI28" s="112"/>
      <c r="MJ28" s="112"/>
      <c r="MK28" s="112"/>
      <c r="ML28" s="112"/>
      <c r="MM28" s="112"/>
      <c r="MN28" s="112"/>
      <c r="MO28" s="112"/>
      <c r="MP28" s="112"/>
      <c r="MQ28" s="112"/>
      <c r="MR28" s="112"/>
      <c r="MS28" s="112"/>
      <c r="MT28" s="112"/>
      <c r="MU28" s="112"/>
      <c r="MV28" s="112"/>
      <c r="MW28" s="112"/>
      <c r="MX28" s="112"/>
      <c r="MY28" s="112"/>
      <c r="MZ28" s="112"/>
      <c r="NA28" s="112"/>
      <c r="NB28" s="112"/>
      <c r="NC28" s="112"/>
      <c r="ND28" s="112"/>
      <c r="NE28" s="112"/>
      <c r="NF28" s="112"/>
      <c r="NG28" s="112"/>
      <c r="NH28" s="112"/>
      <c r="NI28" s="112"/>
      <c r="NJ28" s="112"/>
      <c r="NK28" s="112"/>
      <c r="NL28" s="112"/>
      <c r="NM28" s="112"/>
      <c r="NN28" s="112"/>
      <c r="NO28" s="112"/>
      <c r="NP28" s="112"/>
      <c r="NQ28" s="112"/>
      <c r="NR28" s="112"/>
      <c r="NS28" s="112"/>
      <c r="NT28" s="112"/>
      <c r="NU28" s="112"/>
      <c r="NV28" s="112"/>
      <c r="NW28" s="112"/>
      <c r="NX28" s="112"/>
      <c r="NY28" s="112"/>
      <c r="NZ28" s="112"/>
      <c r="OA28" s="112"/>
      <c r="OB28" s="112"/>
      <c r="OC28" s="112"/>
      <c r="OD28" s="112"/>
      <c r="OE28" s="112"/>
      <c r="OF28" s="112"/>
      <c r="OG28" s="112"/>
      <c r="OH28" s="112"/>
      <c r="OI28" s="112"/>
      <c r="OJ28" s="112"/>
      <c r="OK28" s="112"/>
      <c r="OL28" s="112"/>
      <c r="OM28" s="112"/>
      <c r="ON28" s="112"/>
      <c r="OO28" s="112"/>
      <c r="OP28" s="112"/>
      <c r="OQ28" s="112"/>
      <c r="OR28" s="112"/>
      <c r="OS28" s="112"/>
      <c r="OT28" s="112"/>
      <c r="OU28" s="112"/>
      <c r="OV28" s="112"/>
      <c r="OW28" s="112"/>
      <c r="OX28" s="112"/>
      <c r="OY28" s="112"/>
      <c r="OZ28" s="112"/>
      <c r="PA28" s="112"/>
      <c r="PB28" s="112"/>
      <c r="PC28" s="112"/>
      <c r="PD28" s="112"/>
      <c r="PE28" s="112"/>
      <c r="PF28" s="112"/>
      <c r="PG28" s="112"/>
      <c r="PH28" s="112"/>
      <c r="PI28" s="112"/>
      <c r="PJ28" s="112"/>
      <c r="PK28" s="112"/>
      <c r="PL28" s="112"/>
      <c r="PM28" s="112"/>
      <c r="PN28" s="112"/>
      <c r="PO28" s="112"/>
      <c r="PP28" s="112"/>
      <c r="PQ28" s="112"/>
      <c r="PR28" s="112"/>
      <c r="PS28" s="112"/>
      <c r="PT28" s="112"/>
      <c r="PU28" s="112"/>
      <c r="PV28" s="112"/>
      <c r="PW28" s="112"/>
      <c r="PX28" s="112"/>
      <c r="PY28" s="112"/>
      <c r="PZ28" s="112"/>
      <c r="QA28" s="112"/>
      <c r="QB28" s="112"/>
      <c r="QC28" s="112"/>
      <c r="QD28" s="112"/>
      <c r="QE28" s="112"/>
      <c r="QF28" s="112"/>
      <c r="QG28" s="112"/>
      <c r="QH28" s="112"/>
      <c r="QI28" s="112"/>
      <c r="QJ28" s="112"/>
      <c r="QK28" s="112"/>
      <c r="QL28" s="112"/>
      <c r="QM28" s="112"/>
      <c r="QN28" s="112"/>
      <c r="QO28" s="112"/>
      <c r="QP28" s="112"/>
      <c r="QQ28" s="112"/>
      <c r="QR28" s="112"/>
      <c r="QS28" s="112"/>
      <c r="QT28" s="112"/>
      <c r="QU28" s="112"/>
      <c r="QV28" s="112"/>
      <c r="QW28" s="112"/>
      <c r="QX28" s="112"/>
      <c r="QY28" s="112"/>
      <c r="QZ28" s="112"/>
      <c r="RA28" s="112"/>
      <c r="RB28" s="112"/>
      <c r="RC28" s="112"/>
      <c r="RD28" s="112"/>
      <c r="RE28" s="112"/>
      <c r="RF28" s="112"/>
      <c r="RG28" s="112"/>
      <c r="RH28" s="112"/>
      <c r="RI28" s="112"/>
      <c r="RJ28" s="112"/>
      <c r="RK28" s="112"/>
      <c r="RL28" s="112"/>
      <c r="RM28" s="112"/>
      <c r="RN28" s="112"/>
      <c r="RO28" s="112"/>
      <c r="RP28" s="112"/>
      <c r="RQ28" s="112"/>
      <c r="RR28" s="112"/>
      <c r="RS28" s="112"/>
      <c r="RT28" s="112"/>
      <c r="RU28" s="112"/>
      <c r="RV28" s="112"/>
      <c r="RW28" s="112"/>
      <c r="RX28" s="112"/>
      <c r="RY28" s="112"/>
      <c r="RZ28" s="112"/>
      <c r="SA28" s="112"/>
      <c r="SB28" s="112"/>
      <c r="SC28" s="112"/>
      <c r="SD28" s="112"/>
      <c r="SE28" s="112"/>
      <c r="SF28" s="112"/>
      <c r="SG28" s="112"/>
      <c r="SH28" s="112"/>
      <c r="SI28" s="112"/>
      <c r="SJ28" s="112"/>
      <c r="SK28" s="112"/>
      <c r="SL28" s="112"/>
      <c r="SM28" s="112"/>
      <c r="SN28" s="112"/>
      <c r="SO28" s="112"/>
      <c r="SP28" s="112"/>
      <c r="SQ28" s="112"/>
      <c r="SR28" s="112"/>
      <c r="SS28" s="112"/>
      <c r="ST28" s="112"/>
      <c r="SU28" s="112"/>
      <c r="SV28" s="112"/>
      <c r="SW28" s="112"/>
      <c r="SX28" s="112"/>
      <c r="SY28" s="112"/>
      <c r="SZ28" s="112"/>
      <c r="TA28" s="112"/>
      <c r="TB28" s="112"/>
      <c r="TC28" s="112"/>
      <c r="TD28" s="112"/>
      <c r="TE28" s="112"/>
      <c r="TF28" s="112"/>
      <c r="TG28" s="112"/>
      <c r="TH28" s="112"/>
      <c r="TI28" s="112"/>
      <c r="TJ28" s="112"/>
      <c r="TK28" s="112"/>
      <c r="TL28" s="112"/>
      <c r="TM28" s="112"/>
      <c r="TN28" s="112"/>
      <c r="TO28" s="112"/>
      <c r="TP28" s="112"/>
      <c r="TQ28" s="112"/>
      <c r="TR28" s="112"/>
      <c r="TS28" s="112"/>
      <c r="TT28" s="112"/>
      <c r="TU28" s="112"/>
      <c r="TV28" s="112"/>
      <c r="TW28" s="112"/>
      <c r="TX28" s="112"/>
      <c r="TY28" s="112"/>
      <c r="TZ28" s="112"/>
      <c r="UA28" s="112"/>
      <c r="UB28" s="112"/>
      <c r="UC28" s="112"/>
      <c r="UD28" s="112"/>
      <c r="UE28" s="112"/>
      <c r="UF28" s="112"/>
      <c r="UG28" s="112"/>
      <c r="UH28" s="112"/>
      <c r="UI28" s="112"/>
      <c r="UJ28" s="112"/>
      <c r="UK28" s="112"/>
      <c r="UL28" s="112"/>
      <c r="UM28" s="112"/>
      <c r="UN28" s="112"/>
      <c r="UO28" s="112"/>
      <c r="UP28" s="112"/>
      <c r="UQ28" s="112"/>
      <c r="UR28" s="112"/>
      <c r="US28" s="112"/>
      <c r="UT28" s="112"/>
      <c r="UU28" s="112"/>
      <c r="UV28" s="112"/>
      <c r="UW28" s="112"/>
      <c r="UX28" s="112"/>
      <c r="UY28" s="112"/>
      <c r="UZ28" s="112"/>
      <c r="VA28" s="112"/>
      <c r="VB28" s="112"/>
      <c r="VC28" s="112"/>
      <c r="VD28" s="112"/>
      <c r="VE28" s="112"/>
      <c r="VF28" s="112"/>
      <c r="VG28" s="112"/>
      <c r="VH28" s="112"/>
      <c r="VI28" s="112"/>
      <c r="VJ28" s="112"/>
      <c r="VK28" s="112"/>
      <c r="VL28" s="112"/>
      <c r="VM28" s="112"/>
      <c r="VN28" s="112"/>
      <c r="VO28" s="112"/>
      <c r="VP28" s="112"/>
      <c r="VQ28" s="112"/>
      <c r="VR28" s="112"/>
      <c r="VS28" s="112"/>
      <c r="VT28" s="112"/>
      <c r="VU28" s="112"/>
      <c r="VV28" s="112"/>
      <c r="VW28" s="112"/>
      <c r="VX28" s="112"/>
      <c r="VY28" s="112"/>
      <c r="VZ28" s="112"/>
      <c r="WA28" s="112"/>
      <c r="WB28" s="112"/>
      <c r="WC28" s="112"/>
      <c r="WD28" s="112"/>
      <c r="WE28" s="112"/>
      <c r="WF28" s="112"/>
      <c r="WG28" s="112"/>
      <c r="WH28" s="112"/>
      <c r="WI28" s="112"/>
      <c r="WJ28" s="112"/>
      <c r="WK28" s="112"/>
      <c r="WL28" s="112"/>
      <c r="WM28" s="112"/>
      <c r="WN28" s="112"/>
      <c r="WO28" s="112"/>
      <c r="WP28" s="112"/>
      <c r="WQ28" s="112"/>
      <c r="WR28" s="112"/>
      <c r="WS28" s="112"/>
      <c r="WT28" s="112"/>
      <c r="WU28" s="112"/>
      <c r="WV28" s="112"/>
      <c r="WW28" s="112"/>
      <c r="WX28" s="112"/>
      <c r="WY28" s="112"/>
      <c r="WZ28" s="112"/>
      <c r="XA28" s="112"/>
      <c r="XB28" s="112"/>
      <c r="XC28" s="112"/>
      <c r="XD28" s="112"/>
      <c r="XE28" s="112"/>
      <c r="XF28" s="112"/>
      <c r="XG28" s="112"/>
      <c r="XH28" s="112"/>
      <c r="XI28" s="112"/>
      <c r="XJ28" s="112"/>
      <c r="XK28" s="112"/>
      <c r="XL28" s="112"/>
      <c r="XM28" s="112"/>
      <c r="XN28" s="112"/>
      <c r="XO28" s="112"/>
      <c r="XP28" s="112"/>
      <c r="XQ28" s="112"/>
      <c r="XR28" s="112"/>
      <c r="XS28" s="112"/>
      <c r="XT28" s="112"/>
      <c r="XU28" s="112"/>
      <c r="XV28" s="112"/>
      <c r="XW28" s="112"/>
      <c r="XX28" s="112"/>
      <c r="XY28" s="112"/>
      <c r="XZ28" s="112"/>
      <c r="YA28" s="112"/>
      <c r="YB28" s="112"/>
      <c r="YC28" s="112"/>
      <c r="YD28" s="112"/>
      <c r="YE28" s="112"/>
      <c r="YF28" s="112"/>
      <c r="YG28" s="112"/>
      <c r="YH28" s="112"/>
      <c r="YI28" s="112"/>
      <c r="YJ28" s="112"/>
      <c r="YK28" s="112"/>
      <c r="YL28" s="112"/>
      <c r="YM28" s="112"/>
      <c r="YN28" s="112"/>
      <c r="YO28" s="112"/>
      <c r="YP28" s="112"/>
      <c r="YQ28" s="112"/>
      <c r="YR28" s="112"/>
      <c r="YS28" s="112"/>
      <c r="YT28" s="112"/>
      <c r="YU28" s="112"/>
      <c r="YV28" s="112"/>
      <c r="YW28" s="112"/>
      <c r="YX28" s="112"/>
      <c r="YY28" s="112"/>
      <c r="YZ28" s="112"/>
      <c r="ZA28" s="112"/>
      <c r="ZB28" s="112"/>
      <c r="ZC28" s="112"/>
      <c r="ZD28" s="112"/>
      <c r="ZE28" s="112"/>
      <c r="ZF28" s="112"/>
      <c r="ZG28" s="112"/>
      <c r="ZH28" s="112"/>
      <c r="ZI28" s="112"/>
      <c r="ZJ28" s="112"/>
      <c r="ZK28" s="112"/>
      <c r="ZL28" s="112"/>
      <c r="ZM28" s="112"/>
      <c r="ZN28" s="112"/>
      <c r="ZO28" s="112"/>
      <c r="ZP28" s="112"/>
      <c r="ZQ28" s="112"/>
      <c r="ZR28" s="112"/>
      <c r="ZS28" s="112"/>
      <c r="ZT28" s="112"/>
      <c r="ZU28" s="112"/>
      <c r="ZV28" s="112"/>
      <c r="ZW28" s="112"/>
      <c r="ZX28" s="112"/>
      <c r="ZY28" s="112"/>
      <c r="ZZ28" s="112"/>
      <c r="AAA28" s="112"/>
      <c r="AAB28" s="112"/>
      <c r="AAC28" s="112"/>
      <c r="AAD28" s="112"/>
      <c r="AAE28" s="112"/>
      <c r="AAF28" s="112"/>
      <c r="AAG28" s="112"/>
      <c r="AAH28" s="112"/>
      <c r="AAI28" s="112"/>
      <c r="AAJ28" s="112"/>
      <c r="AAK28" s="112"/>
      <c r="AAL28" s="112"/>
      <c r="AAM28" s="112"/>
      <c r="AAN28" s="112"/>
      <c r="AAO28" s="112"/>
      <c r="AAP28" s="112"/>
      <c r="AAQ28" s="112"/>
      <c r="AAR28" s="112"/>
      <c r="AAS28" s="112"/>
      <c r="AAT28" s="112"/>
      <c r="AAU28" s="112"/>
      <c r="AAV28" s="112"/>
      <c r="AAW28" s="112"/>
      <c r="AAX28" s="112"/>
      <c r="AAY28" s="112"/>
      <c r="AAZ28" s="112"/>
      <c r="ABA28" s="112"/>
      <c r="ABB28" s="112"/>
      <c r="ABC28" s="112"/>
      <c r="ABD28" s="112"/>
      <c r="ABE28" s="112"/>
      <c r="ABF28" s="112"/>
      <c r="ABG28" s="112"/>
      <c r="ABH28" s="112"/>
      <c r="ABI28" s="112"/>
      <c r="ABJ28" s="112"/>
      <c r="ABK28" s="112"/>
      <c r="ABL28" s="112"/>
      <c r="ABM28" s="112"/>
      <c r="ABN28" s="112"/>
      <c r="ABO28" s="112"/>
      <c r="ABP28" s="112"/>
      <c r="ABQ28" s="112"/>
      <c r="ABR28" s="112"/>
      <c r="ABS28" s="112"/>
      <c r="ABT28" s="112"/>
      <c r="ABU28" s="112"/>
      <c r="ABV28" s="112"/>
      <c r="ABW28" s="112"/>
      <c r="ABX28" s="112"/>
      <c r="ABY28" s="112"/>
      <c r="ABZ28" s="112"/>
      <c r="ACA28" s="112"/>
      <c r="ACB28" s="112"/>
      <c r="ACC28" s="112"/>
      <c r="ACD28" s="112"/>
      <c r="ACE28" s="112"/>
      <c r="ACF28" s="112"/>
      <c r="ACG28" s="112"/>
      <c r="ACH28" s="112"/>
      <c r="ACI28" s="112"/>
      <c r="ACJ28" s="112"/>
      <c r="ACK28" s="112"/>
      <c r="ACL28" s="112"/>
      <c r="ACM28" s="112"/>
      <c r="ACN28" s="112"/>
      <c r="ACO28" s="112"/>
      <c r="ACP28" s="112"/>
      <c r="ACQ28" s="112"/>
      <c r="ACR28" s="112"/>
      <c r="ACS28" s="112"/>
      <c r="ACT28" s="112"/>
      <c r="ACU28" s="112"/>
      <c r="ACV28" s="112"/>
      <c r="ACW28" s="112"/>
      <c r="ACX28" s="112"/>
      <c r="ACY28" s="112"/>
      <c r="ACZ28" s="112"/>
      <c r="ADA28" s="112"/>
      <c r="ADB28" s="112"/>
      <c r="ADC28" s="112"/>
      <c r="ADD28" s="112"/>
      <c r="ADE28" s="112"/>
      <c r="ADF28" s="112"/>
      <c r="ADG28" s="112"/>
      <c r="ADH28" s="112"/>
      <c r="ADI28" s="112"/>
      <c r="ADJ28" s="112"/>
      <c r="ADK28" s="112"/>
      <c r="ADL28" s="112"/>
      <c r="ADM28" s="112"/>
      <c r="ADN28" s="112"/>
      <c r="ADO28" s="112"/>
      <c r="ADP28" s="112"/>
      <c r="ADQ28" s="112"/>
      <c r="ADR28" s="112"/>
      <c r="ADS28" s="112"/>
      <c r="ADT28" s="112"/>
      <c r="ADU28" s="112"/>
      <c r="ADV28" s="112"/>
      <c r="ADW28" s="112"/>
      <c r="ADX28" s="112"/>
      <c r="ADY28" s="112"/>
      <c r="ADZ28" s="112"/>
      <c r="AEA28" s="112"/>
      <c r="AEB28" s="112"/>
      <c r="AEC28" s="112"/>
      <c r="AED28" s="112"/>
      <c r="AEE28" s="112"/>
      <c r="AEF28" s="112"/>
      <c r="AEG28" s="112"/>
      <c r="AEH28" s="112"/>
      <c r="AEI28" s="112"/>
      <c r="AEJ28" s="112"/>
      <c r="AEK28" s="112"/>
      <c r="AEL28" s="112"/>
      <c r="AEM28" s="112"/>
      <c r="AEN28" s="112"/>
      <c r="AEO28" s="112"/>
      <c r="AEP28" s="112"/>
      <c r="AEQ28" s="112"/>
      <c r="AER28" s="112"/>
      <c r="AES28" s="112"/>
      <c r="AET28" s="112"/>
      <c r="AEU28" s="112"/>
      <c r="AEV28" s="112"/>
      <c r="AEW28" s="112"/>
      <c r="AEX28" s="112"/>
      <c r="AEY28" s="112"/>
      <c r="AEZ28" s="112"/>
      <c r="AFA28" s="112"/>
      <c r="AFB28" s="112"/>
      <c r="AFC28" s="112"/>
      <c r="AFD28" s="112"/>
      <c r="AFE28" s="112"/>
      <c r="AFF28" s="112"/>
      <c r="AFG28" s="112"/>
      <c r="AFH28" s="112"/>
      <c r="AFI28" s="112"/>
      <c r="AFJ28" s="112"/>
      <c r="AFK28" s="112"/>
      <c r="AFL28" s="112"/>
      <c r="AFM28" s="112"/>
      <c r="AFN28" s="112"/>
      <c r="AFO28" s="112"/>
      <c r="AFP28" s="112"/>
      <c r="AFQ28" s="112"/>
      <c r="AFR28" s="112"/>
      <c r="AFS28" s="112"/>
      <c r="AFT28" s="112"/>
      <c r="AFU28" s="112"/>
      <c r="AFV28" s="112"/>
      <c r="AFW28" s="112"/>
      <c r="AFX28" s="112"/>
      <c r="AFY28" s="112"/>
      <c r="AFZ28" s="112"/>
      <c r="AGA28" s="112"/>
      <c r="AGB28" s="112"/>
      <c r="AGC28" s="112"/>
      <c r="AGD28" s="112"/>
      <c r="AGE28" s="112"/>
      <c r="AGF28" s="112"/>
      <c r="AGG28" s="112"/>
      <c r="AGH28" s="112"/>
      <c r="AGI28" s="112"/>
      <c r="AGJ28" s="112"/>
      <c r="AGK28" s="112"/>
      <c r="AGL28" s="112"/>
      <c r="AGM28" s="112"/>
      <c r="AGN28" s="112"/>
      <c r="AGO28" s="112"/>
      <c r="AGP28" s="112"/>
      <c r="AGQ28" s="112"/>
      <c r="AGR28" s="112"/>
      <c r="AGS28" s="112"/>
      <c r="AGT28" s="112"/>
      <c r="AGU28" s="112"/>
      <c r="AGV28" s="112"/>
      <c r="AGW28" s="112"/>
      <c r="AGX28" s="112"/>
      <c r="AGY28" s="112"/>
      <c r="AGZ28" s="112"/>
      <c r="AHA28" s="112"/>
      <c r="AHB28" s="112"/>
      <c r="AHC28" s="112"/>
      <c r="AHD28" s="112"/>
      <c r="AHE28" s="112"/>
      <c r="AHF28" s="112"/>
      <c r="AHG28" s="112"/>
      <c r="AHH28" s="112"/>
      <c r="AHI28" s="112"/>
      <c r="AHJ28" s="112"/>
      <c r="AHK28" s="112"/>
      <c r="AHL28" s="112"/>
      <c r="AHM28" s="112"/>
      <c r="AHN28" s="112"/>
      <c r="AHO28" s="112"/>
      <c r="AHP28" s="112"/>
      <c r="AHQ28" s="112"/>
      <c r="AHR28" s="112"/>
      <c r="AHS28" s="112"/>
      <c r="AHT28" s="112"/>
      <c r="AHU28" s="112"/>
      <c r="AHV28" s="112"/>
      <c r="AHW28" s="112"/>
      <c r="AHX28" s="112"/>
      <c r="AHY28" s="112"/>
      <c r="AHZ28" s="112"/>
      <c r="AIA28" s="112"/>
      <c r="AIB28" s="112"/>
      <c r="AIC28" s="112"/>
      <c r="AID28" s="112"/>
      <c r="AIE28" s="112"/>
      <c r="AIF28" s="112"/>
      <c r="AIG28" s="112"/>
      <c r="AIH28" s="112"/>
      <c r="AII28" s="112"/>
      <c r="AIJ28" s="112"/>
      <c r="AIK28" s="112"/>
      <c r="AIL28" s="112"/>
      <c r="AIM28" s="112"/>
      <c r="AIN28" s="112"/>
      <c r="AIO28" s="112"/>
      <c r="AIP28" s="112"/>
      <c r="AIQ28" s="112"/>
      <c r="AIR28" s="112"/>
      <c r="AIS28" s="112"/>
      <c r="AIT28" s="112"/>
      <c r="AIU28" s="112"/>
      <c r="AIV28" s="112"/>
      <c r="AIW28" s="112"/>
      <c r="AIX28" s="112"/>
      <c r="AIY28" s="112"/>
      <c r="AIZ28" s="112"/>
      <c r="AJA28" s="112"/>
      <c r="AJB28" s="112"/>
      <c r="AJC28" s="112"/>
      <c r="AJD28" s="112"/>
      <c r="AJE28" s="112"/>
      <c r="AJF28" s="112"/>
      <c r="AJG28" s="112"/>
      <c r="AJH28" s="112"/>
      <c r="AJI28" s="112"/>
      <c r="AJJ28" s="112"/>
      <c r="AJK28" s="112"/>
      <c r="AJL28" s="112"/>
      <c r="AJM28" s="112"/>
      <c r="AJN28" s="112"/>
      <c r="AJO28" s="112"/>
      <c r="AJP28" s="112"/>
      <c r="AJQ28" s="112"/>
      <c r="AJR28" s="112"/>
      <c r="AJS28" s="112"/>
      <c r="AJT28" s="112"/>
      <c r="AJU28" s="112"/>
      <c r="AJV28" s="112"/>
      <c r="AJW28" s="112"/>
      <c r="AJX28" s="112"/>
      <c r="AJY28" s="112"/>
      <c r="AJZ28" s="112"/>
      <c r="AKA28" s="112"/>
      <c r="AKB28" s="112"/>
      <c r="AKC28" s="112"/>
      <c r="AKD28" s="112"/>
      <c r="AKE28" s="112"/>
      <c r="AKF28" s="112"/>
      <c r="AKG28" s="112"/>
      <c r="AKH28" s="112"/>
      <c r="AKI28" s="112"/>
      <c r="AKJ28" s="112"/>
      <c r="AKK28" s="112"/>
      <c r="AKL28" s="112"/>
      <c r="AKM28" s="112"/>
      <c r="AKN28" s="112"/>
      <c r="AKO28" s="112"/>
      <c r="AKP28" s="112"/>
      <c r="AKQ28" s="112"/>
      <c r="AKR28" s="112"/>
      <c r="AKS28" s="112"/>
      <c r="AKT28" s="112"/>
      <c r="AKU28" s="112"/>
      <c r="AKV28" s="112"/>
      <c r="AKW28" s="112"/>
      <c r="AKX28" s="112"/>
      <c r="AKY28" s="112"/>
      <c r="AKZ28" s="112"/>
      <c r="ALA28" s="112"/>
      <c r="ALB28" s="112"/>
      <c r="ALC28" s="112"/>
      <c r="ALD28" s="112"/>
      <c r="ALE28" s="112"/>
      <c r="ALF28" s="112"/>
      <c r="ALG28" s="112"/>
      <c r="ALH28" s="112"/>
      <c r="ALI28" s="112"/>
      <c r="ALJ28" s="112"/>
      <c r="ALK28" s="112"/>
      <c r="ALL28" s="112"/>
      <c r="ALM28" s="112"/>
      <c r="ALN28" s="112"/>
      <c r="ALO28" s="112"/>
      <c r="ALP28" s="112"/>
      <c r="ALQ28" s="112"/>
      <c r="ALR28" s="112"/>
      <c r="ALS28" s="112"/>
      <c r="ALT28" s="112"/>
      <c r="ALU28" s="112"/>
      <c r="ALV28" s="112"/>
      <c r="ALW28" s="112"/>
      <c r="ALX28" s="112"/>
      <c r="ALY28" s="112"/>
      <c r="ALZ28" s="112"/>
      <c r="AMA28" s="112"/>
      <c r="AMB28" s="112"/>
      <c r="AMC28" s="112"/>
      <c r="AMD28" s="112"/>
      <c r="AME28" s="112"/>
      <c r="AMF28" s="112"/>
      <c r="AMG28" s="112"/>
      <c r="AMH28" s="112"/>
      <c r="AMI28" s="112"/>
      <c r="AMJ28" s="112"/>
      <c r="AMK28" s="112"/>
      <c r="AML28" s="112"/>
      <c r="AMM28" s="112"/>
      <c r="AMN28" s="112"/>
      <c r="AMO28" s="112"/>
      <c r="AMP28" s="112"/>
      <c r="AMQ28" s="112"/>
      <c r="AMR28" s="112"/>
      <c r="AMS28" s="112"/>
      <c r="AMT28" s="112"/>
      <c r="AMU28" s="112"/>
      <c r="AMV28" s="112"/>
      <c r="AMW28" s="112"/>
      <c r="AMX28" s="112"/>
      <c r="AMY28" s="112"/>
      <c r="AMZ28" s="112"/>
      <c r="ANA28" s="112"/>
      <c r="ANB28" s="112"/>
      <c r="ANC28" s="112"/>
      <c r="AND28" s="112"/>
      <c r="ANE28" s="112"/>
      <c r="ANF28" s="112"/>
      <c r="ANG28" s="112"/>
      <c r="ANH28" s="112"/>
      <c r="ANI28" s="112"/>
      <c r="ANJ28" s="112"/>
      <c r="ANK28" s="112"/>
      <c r="ANL28" s="112"/>
      <c r="ANM28" s="112"/>
      <c r="ANN28" s="112"/>
      <c r="ANO28" s="112"/>
      <c r="ANP28" s="112"/>
      <c r="ANQ28" s="112"/>
      <c r="ANR28" s="112"/>
      <c r="ANS28" s="112"/>
      <c r="ANT28" s="112"/>
      <c r="ANU28" s="112"/>
      <c r="ANV28" s="112"/>
      <c r="ANW28" s="112"/>
      <c r="ANX28" s="112"/>
      <c r="ANY28" s="112"/>
      <c r="ANZ28" s="112"/>
      <c r="AOA28" s="112"/>
      <c r="AOB28" s="112"/>
      <c r="AOC28" s="112"/>
      <c r="AOD28" s="112"/>
      <c r="AOE28" s="112"/>
      <c r="AOF28" s="112"/>
      <c r="AOG28" s="112"/>
      <c r="AOH28" s="112"/>
      <c r="AOI28" s="112"/>
      <c r="AOJ28" s="112"/>
      <c r="AOK28" s="112"/>
      <c r="AOL28" s="112"/>
      <c r="AOM28" s="112"/>
      <c r="AON28" s="112"/>
      <c r="AOO28" s="112"/>
      <c r="AOP28" s="112"/>
      <c r="AOQ28" s="112"/>
      <c r="AOR28" s="112"/>
      <c r="AOS28" s="112"/>
      <c r="AOT28" s="112"/>
      <c r="AOU28" s="112"/>
      <c r="AOV28" s="112"/>
      <c r="AOW28" s="112"/>
      <c r="AOX28" s="112"/>
      <c r="AOY28" s="112"/>
      <c r="AOZ28" s="112"/>
      <c r="APA28" s="112"/>
      <c r="APB28" s="112"/>
      <c r="APC28" s="112"/>
      <c r="APD28" s="112"/>
      <c r="APE28" s="112"/>
      <c r="APF28" s="112"/>
      <c r="APG28" s="112"/>
      <c r="APH28" s="112"/>
      <c r="API28" s="112"/>
      <c r="APJ28" s="112"/>
      <c r="APK28" s="112"/>
      <c r="APL28" s="112"/>
      <c r="APM28" s="112"/>
      <c r="APN28" s="112"/>
      <c r="APO28" s="112"/>
      <c r="APP28" s="112"/>
      <c r="APQ28" s="112"/>
      <c r="APR28" s="112"/>
      <c r="APS28" s="112"/>
      <c r="APT28" s="112"/>
      <c r="APU28" s="112"/>
      <c r="APV28" s="112"/>
      <c r="APW28" s="112"/>
      <c r="APX28" s="112"/>
      <c r="APY28" s="112"/>
      <c r="APZ28" s="112"/>
      <c r="AQA28" s="112"/>
      <c r="AQB28" s="112"/>
      <c r="AQC28" s="112"/>
      <c r="AQD28" s="112"/>
      <c r="AQE28" s="112"/>
      <c r="AQF28" s="112"/>
      <c r="AQG28" s="112"/>
      <c r="AQH28" s="112"/>
      <c r="AQI28" s="112"/>
      <c r="AQJ28" s="112"/>
      <c r="AQK28" s="112"/>
      <c r="AQL28" s="112"/>
      <c r="AQM28" s="112"/>
      <c r="AQN28" s="112"/>
      <c r="AQO28" s="112"/>
      <c r="AQP28" s="112"/>
      <c r="AQQ28" s="112"/>
      <c r="AQR28" s="112"/>
      <c r="AQS28" s="112"/>
      <c r="AQT28" s="112"/>
      <c r="AQU28" s="112"/>
      <c r="AQV28" s="112"/>
      <c r="AQW28" s="112"/>
      <c r="AQX28" s="112"/>
      <c r="AQY28" s="112"/>
      <c r="AQZ28" s="112"/>
      <c r="ARA28" s="112"/>
      <c r="ARB28" s="112"/>
      <c r="ARC28" s="112"/>
      <c r="ARD28" s="112"/>
      <c r="ARE28" s="112"/>
      <c r="ARF28" s="112"/>
      <c r="ARG28" s="112"/>
      <c r="ARH28" s="112"/>
      <c r="ARI28" s="112"/>
      <c r="ARJ28" s="112"/>
      <c r="ARK28" s="112"/>
      <c r="ARL28" s="112"/>
      <c r="ARM28" s="112"/>
      <c r="ARN28" s="112"/>
      <c r="ARO28" s="112"/>
      <c r="ARP28" s="112"/>
      <c r="ARQ28" s="112"/>
      <c r="ARR28" s="112"/>
      <c r="ARS28" s="112"/>
      <c r="ART28" s="112"/>
      <c r="ARU28" s="112"/>
      <c r="ARV28" s="112"/>
      <c r="ARW28" s="112"/>
      <c r="ARX28" s="112"/>
      <c r="ARY28" s="112"/>
      <c r="ARZ28" s="112"/>
      <c r="ASA28" s="112"/>
      <c r="ASB28" s="112"/>
      <c r="ASC28" s="112"/>
      <c r="ASD28" s="112"/>
      <c r="ASE28" s="112"/>
      <c r="ASF28" s="112"/>
      <c r="ASG28" s="112"/>
      <c r="ASH28" s="112"/>
      <c r="ASI28" s="112"/>
      <c r="ASJ28" s="112"/>
      <c r="ASK28" s="112"/>
      <c r="ASL28" s="112"/>
      <c r="ASM28" s="112"/>
      <c r="ASN28" s="112"/>
      <c r="ASO28" s="112"/>
      <c r="ASP28" s="112"/>
      <c r="ASQ28" s="112"/>
      <c r="ASR28" s="112"/>
      <c r="ASS28" s="112"/>
      <c r="AST28" s="112"/>
      <c r="ASU28" s="112"/>
      <c r="ASV28" s="112"/>
      <c r="ASW28" s="112"/>
      <c r="ASX28" s="112"/>
      <c r="ASY28" s="112"/>
      <c r="ASZ28" s="112"/>
      <c r="ATA28" s="112"/>
      <c r="ATB28" s="112"/>
      <c r="ATC28" s="112"/>
      <c r="ATD28" s="112"/>
      <c r="ATE28" s="112"/>
      <c r="ATF28" s="112"/>
      <c r="ATG28" s="112"/>
      <c r="ATH28" s="112"/>
      <c r="ATI28" s="112"/>
      <c r="ATJ28" s="112"/>
      <c r="ATK28" s="112"/>
      <c r="ATL28" s="112"/>
      <c r="ATM28" s="112"/>
      <c r="ATN28" s="112"/>
      <c r="ATO28" s="112"/>
      <c r="ATP28" s="112"/>
      <c r="ATQ28" s="112"/>
      <c r="ATR28" s="112"/>
      <c r="ATS28" s="112"/>
      <c r="ATT28" s="112"/>
      <c r="ATU28" s="112"/>
      <c r="ATV28" s="112"/>
      <c r="ATW28" s="112"/>
      <c r="ATX28" s="112"/>
      <c r="ATY28" s="112"/>
      <c r="ATZ28" s="112"/>
      <c r="AUA28" s="112"/>
      <c r="AUB28" s="112"/>
      <c r="AUC28" s="112"/>
      <c r="AUD28" s="112"/>
      <c r="AUE28" s="112"/>
      <c r="AUF28" s="112"/>
      <c r="AUG28" s="112"/>
      <c r="AUH28" s="112"/>
      <c r="AUI28" s="112"/>
      <c r="AUJ28" s="112"/>
      <c r="AUK28" s="112"/>
      <c r="AUL28" s="112"/>
      <c r="AUM28" s="112"/>
      <c r="AUN28" s="112"/>
      <c r="AUO28" s="112"/>
      <c r="AUP28" s="112"/>
      <c r="AUQ28" s="112"/>
      <c r="AUR28" s="112"/>
      <c r="AUS28" s="112"/>
      <c r="AUT28" s="112"/>
      <c r="AUU28" s="112"/>
      <c r="AUV28" s="112"/>
      <c r="AUW28" s="112"/>
      <c r="AUX28" s="112"/>
      <c r="AUY28" s="112"/>
      <c r="AUZ28" s="112"/>
      <c r="AVA28" s="112"/>
      <c r="AVB28" s="112"/>
      <c r="AVC28" s="112"/>
      <c r="AVD28" s="112"/>
      <c r="AVE28" s="112"/>
      <c r="AVF28" s="112"/>
      <c r="AVG28" s="112"/>
      <c r="AVH28" s="112"/>
      <c r="AVI28" s="112"/>
      <c r="AVJ28" s="112"/>
      <c r="AVK28" s="112"/>
      <c r="AVL28" s="112"/>
      <c r="AVM28" s="112"/>
      <c r="AVN28" s="112"/>
      <c r="AVO28" s="112"/>
      <c r="AVP28" s="112"/>
      <c r="AVQ28" s="112"/>
      <c r="AVR28" s="112"/>
      <c r="AVS28" s="112"/>
      <c r="AVT28" s="112"/>
      <c r="AVU28" s="112"/>
      <c r="AVV28" s="112"/>
      <c r="AVW28" s="112"/>
      <c r="AVX28" s="112"/>
      <c r="AVY28" s="112"/>
      <c r="AVZ28" s="112"/>
      <c r="AWA28" s="112"/>
      <c r="AWB28" s="112"/>
      <c r="AWC28" s="112"/>
      <c r="AWD28" s="112"/>
      <c r="AWE28" s="112"/>
      <c r="AWF28" s="112"/>
      <c r="AWG28" s="112"/>
      <c r="AWH28" s="112"/>
      <c r="AWI28" s="112"/>
      <c r="AWJ28" s="112"/>
      <c r="AWK28" s="112"/>
      <c r="AWL28" s="112"/>
      <c r="AWM28" s="112"/>
      <c r="AWN28" s="112"/>
      <c r="AWO28" s="112"/>
      <c r="AWP28" s="112"/>
      <c r="AWQ28" s="112"/>
      <c r="AWR28" s="112"/>
      <c r="AWS28" s="112"/>
      <c r="AWT28" s="112"/>
      <c r="AWU28" s="112"/>
      <c r="AWV28" s="112"/>
      <c r="AWW28" s="112"/>
      <c r="AWX28" s="112"/>
      <c r="AWY28" s="112"/>
      <c r="AWZ28" s="112"/>
      <c r="AXA28" s="112"/>
      <c r="AXB28" s="112"/>
      <c r="AXC28" s="112"/>
      <c r="AXD28" s="112"/>
      <c r="AXE28" s="112"/>
      <c r="AXF28" s="112"/>
      <c r="AXG28" s="112"/>
      <c r="AXH28" s="112"/>
      <c r="AXI28" s="112"/>
      <c r="AXJ28" s="112"/>
      <c r="AXK28" s="112"/>
      <c r="AXL28" s="112"/>
      <c r="AXM28" s="112"/>
      <c r="AXN28" s="112"/>
      <c r="AXO28" s="112"/>
      <c r="AXP28" s="112"/>
      <c r="AXQ28" s="112"/>
      <c r="AXR28" s="112"/>
      <c r="AXS28" s="112"/>
      <c r="AXT28" s="112"/>
      <c r="AXU28" s="112"/>
      <c r="AXV28" s="112"/>
      <c r="AXW28" s="112"/>
      <c r="AXX28" s="112"/>
      <c r="AXY28" s="112"/>
      <c r="AXZ28" s="112"/>
      <c r="AYA28" s="112"/>
      <c r="AYB28" s="112"/>
      <c r="AYC28" s="112"/>
      <c r="AYD28" s="112"/>
      <c r="AYE28" s="112"/>
      <c r="AYF28" s="112"/>
      <c r="AYG28" s="112"/>
      <c r="AYH28" s="112"/>
      <c r="AYI28" s="112"/>
      <c r="AYJ28" s="112"/>
      <c r="AYK28" s="112"/>
      <c r="AYL28" s="112"/>
      <c r="AYM28" s="112"/>
      <c r="AYN28" s="112"/>
      <c r="AYO28" s="112"/>
      <c r="AYP28" s="112"/>
      <c r="AYQ28" s="112"/>
      <c r="AYR28" s="112"/>
      <c r="AYS28" s="112"/>
      <c r="AYT28" s="112"/>
      <c r="AYU28" s="112"/>
      <c r="AYV28" s="112"/>
      <c r="AYW28" s="112"/>
      <c r="AYX28" s="112"/>
      <c r="AYY28" s="112"/>
      <c r="AYZ28" s="112"/>
      <c r="AZA28" s="112"/>
      <c r="AZB28" s="112"/>
      <c r="AZC28" s="112"/>
      <c r="AZD28" s="112"/>
      <c r="AZE28" s="112"/>
      <c r="AZF28" s="112"/>
      <c r="AZG28" s="112"/>
      <c r="AZH28" s="112"/>
      <c r="AZI28" s="112"/>
      <c r="AZJ28" s="112"/>
      <c r="AZK28" s="112"/>
      <c r="AZL28" s="112"/>
      <c r="AZM28" s="112"/>
      <c r="AZN28" s="112"/>
      <c r="AZO28" s="112"/>
      <c r="AZP28" s="112"/>
      <c r="AZQ28" s="112"/>
      <c r="AZR28" s="112"/>
      <c r="AZS28" s="112"/>
      <c r="AZT28" s="112"/>
      <c r="AZU28" s="112"/>
      <c r="AZV28" s="112"/>
      <c r="AZW28" s="112"/>
      <c r="AZX28" s="112"/>
      <c r="AZY28" s="112"/>
      <c r="AZZ28" s="112"/>
      <c r="BAA28" s="112"/>
      <c r="BAB28" s="112"/>
      <c r="BAC28" s="112"/>
      <c r="BAD28" s="112"/>
      <c r="BAE28" s="112"/>
      <c r="BAF28" s="112"/>
      <c r="BAG28" s="112"/>
      <c r="BAH28" s="112"/>
      <c r="BAI28" s="112"/>
      <c r="BAJ28" s="112"/>
      <c r="BAK28" s="112"/>
      <c r="BAL28" s="112"/>
      <c r="BAM28" s="112"/>
      <c r="BAN28" s="112"/>
      <c r="BAO28" s="112"/>
      <c r="BAP28" s="112"/>
      <c r="BAQ28" s="112"/>
      <c r="BAR28" s="112"/>
      <c r="BAS28" s="112"/>
      <c r="BAT28" s="112"/>
      <c r="BAU28" s="112"/>
      <c r="BAV28" s="112"/>
    </row>
    <row r="29" spans="1:1400" s="112" customFormat="1" ht="24" customHeight="1">
      <c r="A29" s="139">
        <v>1</v>
      </c>
      <c r="B29" s="140" t="s">
        <v>66</v>
      </c>
      <c r="C29" s="153"/>
      <c r="D29" s="142" t="s">
        <v>67</v>
      </c>
      <c r="E29" s="143">
        <v>76500000</v>
      </c>
      <c r="F29" s="144" t="s">
        <v>30</v>
      </c>
      <c r="G29" s="145">
        <f t="shared" si="3"/>
        <v>5</v>
      </c>
      <c r="H29" s="145">
        <v>5</v>
      </c>
      <c r="I29" s="145">
        <v>0</v>
      </c>
      <c r="J29" s="168">
        <f t="shared" si="0"/>
        <v>0</v>
      </c>
      <c r="K29" s="168">
        <f t="shared" si="1"/>
        <v>0</v>
      </c>
      <c r="L29" s="168">
        <f t="shared" si="4"/>
        <v>5</v>
      </c>
      <c r="M29" s="169">
        <f t="shared" si="5"/>
        <v>76500000</v>
      </c>
      <c r="N29" s="168">
        <f t="shared" si="2"/>
        <v>100</v>
      </c>
      <c r="O29" s="175"/>
      <c r="P29" s="170"/>
      <c r="Q29" s="175"/>
    </row>
    <row r="30" spans="1:1400" s="112" customFormat="1" ht="24" customHeight="1">
      <c r="A30" s="202">
        <v>2</v>
      </c>
      <c r="B30" s="203" t="s">
        <v>68</v>
      </c>
      <c r="C30" s="204"/>
      <c r="D30" s="203" t="s">
        <v>69</v>
      </c>
      <c r="E30" s="206">
        <v>244360000</v>
      </c>
      <c r="F30" s="207" t="s">
        <v>30</v>
      </c>
      <c r="G30" s="208">
        <f t="shared" si="3"/>
        <v>5</v>
      </c>
      <c r="H30" s="208">
        <v>5</v>
      </c>
      <c r="I30" s="208">
        <v>117000000</v>
      </c>
      <c r="J30" s="219">
        <f t="shared" si="0"/>
        <v>47.880176788345103</v>
      </c>
      <c r="K30" s="219">
        <f t="shared" si="1"/>
        <v>47.880176788345103</v>
      </c>
      <c r="L30" s="219">
        <f t="shared" si="4"/>
        <v>-42.880176788345103</v>
      </c>
      <c r="M30" s="220">
        <f t="shared" si="5"/>
        <v>127360000</v>
      </c>
      <c r="N30" s="219">
        <f t="shared" si="2"/>
        <v>52.119823211654897</v>
      </c>
      <c r="O30" s="224"/>
      <c r="P30" s="221"/>
      <c r="Q30" s="224"/>
    </row>
    <row r="31" spans="1:1400" s="115" customFormat="1" ht="24" customHeight="1">
      <c r="A31" s="139">
        <v>3</v>
      </c>
      <c r="B31" s="140" t="s">
        <v>70</v>
      </c>
      <c r="C31" s="153"/>
      <c r="D31" s="140" t="s">
        <v>71</v>
      </c>
      <c r="E31" s="143">
        <v>134997750</v>
      </c>
      <c r="F31" s="144" t="s">
        <v>30</v>
      </c>
      <c r="G31" s="145">
        <f t="shared" si="3"/>
        <v>5</v>
      </c>
      <c r="H31" s="145">
        <v>5</v>
      </c>
      <c r="I31" s="145">
        <v>0</v>
      </c>
      <c r="J31" s="168">
        <f t="shared" si="0"/>
        <v>0</v>
      </c>
      <c r="K31" s="168">
        <f t="shared" si="1"/>
        <v>0</v>
      </c>
      <c r="L31" s="168">
        <f t="shared" si="4"/>
        <v>5</v>
      </c>
      <c r="M31" s="169">
        <f t="shared" si="5"/>
        <v>134997750</v>
      </c>
      <c r="N31" s="168">
        <f t="shared" si="2"/>
        <v>100</v>
      </c>
      <c r="O31" s="175"/>
      <c r="P31" s="170"/>
      <c r="Q31" s="175"/>
    </row>
    <row r="32" spans="1:1400" s="116" customFormat="1" ht="27" customHeight="1">
      <c r="A32" s="134" t="s">
        <v>72</v>
      </c>
      <c r="B32" s="135" t="s">
        <v>73</v>
      </c>
      <c r="C32" s="154"/>
      <c r="D32" s="155" t="s">
        <v>74</v>
      </c>
      <c r="E32" s="136">
        <f>SUM(E33:E39)</f>
        <v>1028269336</v>
      </c>
      <c r="F32" s="137" t="s">
        <v>30</v>
      </c>
      <c r="G32" s="138">
        <f t="shared" si="3"/>
        <v>5</v>
      </c>
      <c r="H32" s="138">
        <v>5</v>
      </c>
      <c r="I32" s="138">
        <f>SUM(I33:I39)</f>
        <v>260072000</v>
      </c>
      <c r="J32" s="176">
        <f t="shared" si="0"/>
        <v>25.2922061268197</v>
      </c>
      <c r="K32" s="176">
        <f t="shared" si="1"/>
        <v>25.2922061268197</v>
      </c>
      <c r="L32" s="176">
        <f t="shared" si="4"/>
        <v>-20.2922061268197</v>
      </c>
      <c r="M32" s="177">
        <f t="shared" si="5"/>
        <v>768197336</v>
      </c>
      <c r="N32" s="176">
        <f t="shared" si="2"/>
        <v>74.707793873180293</v>
      </c>
      <c r="O32" s="166"/>
      <c r="P32" s="166"/>
      <c r="Q32" s="166"/>
      <c r="R32" s="183"/>
      <c r="S32" s="183"/>
      <c r="T32" s="183"/>
      <c r="U32" s="183"/>
      <c r="V32" s="183"/>
      <c r="W32" s="183"/>
      <c r="X32" s="183"/>
      <c r="Y32" s="183"/>
      <c r="Z32" s="183"/>
      <c r="AA32" s="183"/>
      <c r="AB32" s="183"/>
      <c r="AC32" s="183"/>
      <c r="AD32" s="183"/>
      <c r="AE32" s="183"/>
      <c r="AF32" s="183"/>
      <c r="AG32" s="183"/>
      <c r="AH32" s="183"/>
      <c r="AI32" s="183"/>
      <c r="AJ32" s="183"/>
      <c r="AK32" s="183"/>
      <c r="AL32" s="183"/>
      <c r="AM32" s="183"/>
      <c r="AN32" s="183"/>
      <c r="AO32" s="183"/>
      <c r="AP32" s="183"/>
      <c r="AQ32" s="183"/>
      <c r="AR32" s="183"/>
      <c r="AS32" s="183"/>
      <c r="AT32" s="183"/>
      <c r="AU32" s="183"/>
      <c r="AV32" s="183"/>
      <c r="AW32" s="183"/>
      <c r="AX32" s="183"/>
      <c r="AY32" s="183"/>
      <c r="AZ32" s="183"/>
      <c r="BA32" s="183"/>
      <c r="BB32" s="183"/>
      <c r="BC32" s="183"/>
      <c r="BD32" s="183"/>
      <c r="BE32" s="183"/>
      <c r="BF32" s="183"/>
      <c r="BG32" s="183"/>
      <c r="BH32" s="183"/>
      <c r="BI32" s="183"/>
      <c r="BJ32" s="183"/>
      <c r="BK32" s="183"/>
      <c r="BL32" s="183"/>
      <c r="BM32" s="183"/>
      <c r="BN32" s="183"/>
      <c r="BO32" s="183"/>
      <c r="BP32" s="183"/>
      <c r="BQ32" s="183"/>
      <c r="BR32" s="183"/>
      <c r="BS32" s="183"/>
      <c r="BT32" s="183"/>
      <c r="BU32" s="183"/>
      <c r="BV32" s="183"/>
      <c r="BW32" s="183"/>
      <c r="BX32" s="183"/>
      <c r="BY32" s="183"/>
      <c r="BZ32" s="183"/>
      <c r="CA32" s="183"/>
      <c r="CB32" s="183"/>
      <c r="CC32" s="183"/>
      <c r="CD32" s="183"/>
      <c r="CE32" s="183"/>
      <c r="CF32" s="183"/>
      <c r="CG32" s="183"/>
      <c r="CH32" s="183"/>
      <c r="CI32" s="183"/>
      <c r="CJ32" s="183"/>
      <c r="CK32" s="183"/>
      <c r="CL32" s="183"/>
      <c r="CM32" s="183"/>
      <c r="CN32" s="183"/>
      <c r="CO32" s="183"/>
      <c r="CP32" s="183"/>
      <c r="CQ32" s="183"/>
      <c r="CR32" s="183"/>
      <c r="CS32" s="183"/>
      <c r="CT32" s="183"/>
      <c r="CU32" s="183"/>
      <c r="CV32" s="183"/>
      <c r="CW32" s="183"/>
      <c r="CX32" s="183"/>
      <c r="CY32" s="183"/>
      <c r="CZ32" s="183"/>
      <c r="DA32" s="183"/>
      <c r="DB32" s="183"/>
      <c r="DC32" s="183"/>
      <c r="DD32" s="183"/>
      <c r="DE32" s="183"/>
      <c r="DF32" s="183"/>
      <c r="DG32" s="183"/>
      <c r="DH32" s="183"/>
      <c r="DI32" s="183"/>
      <c r="DJ32" s="183"/>
      <c r="DK32" s="183"/>
      <c r="DL32" s="183"/>
      <c r="DM32" s="183"/>
      <c r="DN32" s="183"/>
      <c r="DO32" s="183"/>
      <c r="DP32" s="183"/>
      <c r="DQ32" s="183"/>
      <c r="DR32" s="183"/>
      <c r="DS32" s="183"/>
      <c r="DT32" s="183"/>
      <c r="DU32" s="183"/>
      <c r="DV32" s="183"/>
      <c r="DW32" s="183"/>
      <c r="DX32" s="183"/>
      <c r="DY32" s="183"/>
      <c r="DZ32" s="183"/>
      <c r="EA32" s="183"/>
      <c r="EB32" s="183"/>
      <c r="EC32" s="183"/>
      <c r="ED32" s="183"/>
      <c r="EE32" s="183"/>
      <c r="EF32" s="183"/>
      <c r="EG32" s="183"/>
      <c r="EH32" s="183"/>
      <c r="EI32" s="183"/>
      <c r="EJ32" s="183"/>
      <c r="EK32" s="183"/>
      <c r="EL32" s="183"/>
      <c r="EM32" s="183"/>
      <c r="EN32" s="183"/>
      <c r="EO32" s="183"/>
      <c r="EP32" s="183"/>
      <c r="EQ32" s="183"/>
      <c r="ER32" s="183"/>
      <c r="ES32" s="183"/>
      <c r="ET32" s="183"/>
      <c r="EU32" s="183"/>
      <c r="EV32" s="183"/>
      <c r="EW32" s="183"/>
      <c r="EX32" s="183"/>
      <c r="EY32" s="183"/>
      <c r="EZ32" s="183"/>
      <c r="FA32" s="183"/>
      <c r="FB32" s="183"/>
      <c r="FC32" s="183"/>
      <c r="FD32" s="183"/>
      <c r="FE32" s="183"/>
      <c r="FF32" s="183"/>
      <c r="FG32" s="183"/>
      <c r="FH32" s="183"/>
      <c r="FI32" s="183"/>
      <c r="FJ32" s="183"/>
      <c r="FK32" s="183"/>
      <c r="FL32" s="183"/>
      <c r="FM32" s="183"/>
      <c r="FN32" s="183"/>
      <c r="FO32" s="183"/>
      <c r="FP32" s="183"/>
      <c r="FQ32" s="183"/>
      <c r="FR32" s="183"/>
      <c r="FS32" s="183"/>
      <c r="FT32" s="183"/>
      <c r="FU32" s="183"/>
      <c r="FV32" s="183"/>
      <c r="FW32" s="183"/>
      <c r="FX32" s="183"/>
      <c r="FY32" s="183"/>
      <c r="FZ32" s="183"/>
      <c r="GA32" s="183"/>
      <c r="GB32" s="183"/>
      <c r="GC32" s="183"/>
      <c r="GD32" s="183"/>
      <c r="GE32" s="183"/>
      <c r="GF32" s="183"/>
      <c r="GG32" s="183"/>
      <c r="GH32" s="183"/>
      <c r="GI32" s="183"/>
      <c r="GJ32" s="183"/>
      <c r="GK32" s="183"/>
      <c r="GL32" s="183"/>
      <c r="GM32" s="183"/>
      <c r="GN32" s="183"/>
      <c r="GO32" s="183"/>
      <c r="GP32" s="183"/>
      <c r="GQ32" s="183"/>
      <c r="GR32" s="183"/>
      <c r="GS32" s="183"/>
      <c r="GT32" s="183"/>
      <c r="GU32" s="183"/>
      <c r="GV32" s="183"/>
      <c r="GW32" s="183"/>
      <c r="GX32" s="183"/>
      <c r="GY32" s="183"/>
      <c r="GZ32" s="183"/>
      <c r="HA32" s="183"/>
      <c r="HB32" s="183"/>
      <c r="HC32" s="183"/>
      <c r="HD32" s="183"/>
      <c r="HE32" s="183"/>
      <c r="HF32" s="183"/>
      <c r="HG32" s="183"/>
      <c r="HH32" s="183"/>
      <c r="HI32" s="183"/>
      <c r="HJ32" s="183"/>
      <c r="HK32" s="183"/>
      <c r="HL32" s="183"/>
      <c r="HM32" s="183"/>
      <c r="HN32" s="183"/>
      <c r="HO32" s="183"/>
      <c r="HP32" s="183"/>
      <c r="HQ32" s="183"/>
      <c r="HR32" s="183"/>
      <c r="HS32" s="183"/>
      <c r="HT32" s="183"/>
      <c r="HU32" s="183"/>
      <c r="HV32" s="183"/>
      <c r="HW32" s="183"/>
      <c r="HX32" s="183"/>
      <c r="HY32" s="183"/>
      <c r="HZ32" s="183"/>
      <c r="IA32" s="183"/>
      <c r="IB32" s="183"/>
      <c r="IC32" s="183"/>
      <c r="ID32" s="183"/>
      <c r="IE32" s="183"/>
      <c r="IF32" s="183"/>
      <c r="IG32" s="183"/>
      <c r="IH32" s="183"/>
      <c r="II32" s="183"/>
      <c r="IJ32" s="183"/>
      <c r="IK32" s="183"/>
      <c r="IL32" s="183"/>
      <c r="IM32" s="183"/>
      <c r="IN32" s="183"/>
      <c r="IO32" s="183"/>
      <c r="IP32" s="183"/>
      <c r="IQ32" s="183"/>
      <c r="IR32" s="183"/>
      <c r="IS32" s="183"/>
      <c r="IT32" s="183"/>
      <c r="IU32" s="183"/>
      <c r="IV32" s="183"/>
      <c r="IW32" s="183"/>
      <c r="IX32" s="183"/>
      <c r="IY32" s="183"/>
      <c r="IZ32" s="183"/>
      <c r="JA32" s="183"/>
      <c r="JB32" s="183"/>
      <c r="JC32" s="183"/>
      <c r="JD32" s="183"/>
      <c r="JE32" s="183"/>
      <c r="JF32" s="183"/>
      <c r="JG32" s="183"/>
      <c r="JH32" s="183"/>
      <c r="JI32" s="183"/>
      <c r="JJ32" s="183"/>
      <c r="JK32" s="183"/>
      <c r="JL32" s="183"/>
      <c r="JM32" s="183"/>
      <c r="JN32" s="183"/>
      <c r="JO32" s="183"/>
      <c r="JP32" s="183"/>
      <c r="JQ32" s="183"/>
      <c r="JR32" s="183"/>
      <c r="JS32" s="183"/>
      <c r="JT32" s="183"/>
      <c r="JU32" s="183"/>
      <c r="JV32" s="183"/>
      <c r="JW32" s="183"/>
      <c r="JX32" s="183"/>
      <c r="JY32" s="183"/>
      <c r="JZ32" s="183"/>
      <c r="KA32" s="183"/>
      <c r="KB32" s="183"/>
      <c r="KC32" s="183"/>
      <c r="KD32" s="183"/>
      <c r="KE32" s="183"/>
      <c r="KF32" s="183"/>
      <c r="KG32" s="183"/>
      <c r="KH32" s="183"/>
      <c r="KI32" s="183"/>
      <c r="KJ32" s="183"/>
      <c r="KK32" s="183"/>
      <c r="KL32" s="183"/>
      <c r="KM32" s="183"/>
      <c r="KN32" s="183"/>
      <c r="KO32" s="183"/>
      <c r="KP32" s="183"/>
      <c r="KQ32" s="183"/>
      <c r="KR32" s="183"/>
      <c r="KS32" s="183"/>
      <c r="KT32" s="183"/>
      <c r="KU32" s="183"/>
      <c r="KV32" s="183"/>
      <c r="KW32" s="183"/>
      <c r="KX32" s="183"/>
      <c r="KY32" s="183"/>
      <c r="KZ32" s="183"/>
      <c r="LA32" s="183"/>
      <c r="LB32" s="183"/>
      <c r="LC32" s="183"/>
      <c r="LD32" s="183"/>
      <c r="LE32" s="183"/>
      <c r="LF32" s="183"/>
      <c r="LG32" s="183"/>
      <c r="LH32" s="183"/>
      <c r="LI32" s="183"/>
      <c r="LJ32" s="183"/>
      <c r="LK32" s="183"/>
      <c r="LL32" s="183"/>
      <c r="LM32" s="183"/>
      <c r="LN32" s="183"/>
      <c r="LO32" s="183"/>
      <c r="LP32" s="183"/>
      <c r="LQ32" s="183"/>
      <c r="LR32" s="183"/>
      <c r="LS32" s="183"/>
      <c r="LT32" s="183"/>
      <c r="LU32" s="183"/>
      <c r="LV32" s="183"/>
      <c r="LW32" s="183"/>
      <c r="LX32" s="183"/>
      <c r="LY32" s="183"/>
      <c r="LZ32" s="183"/>
      <c r="MA32" s="183"/>
      <c r="MB32" s="183"/>
      <c r="MC32" s="183"/>
      <c r="MD32" s="183"/>
      <c r="ME32" s="183"/>
      <c r="MF32" s="183"/>
      <c r="MG32" s="183"/>
      <c r="MH32" s="183"/>
      <c r="MI32" s="183"/>
      <c r="MJ32" s="183"/>
      <c r="MK32" s="183"/>
      <c r="ML32" s="183"/>
      <c r="MM32" s="183"/>
      <c r="MN32" s="183"/>
      <c r="MO32" s="183"/>
      <c r="MP32" s="183"/>
      <c r="MQ32" s="183"/>
      <c r="MR32" s="183"/>
      <c r="MS32" s="183"/>
      <c r="MT32" s="183"/>
      <c r="MU32" s="183"/>
      <c r="MV32" s="183"/>
      <c r="MW32" s="183"/>
      <c r="MX32" s="183"/>
      <c r="MY32" s="183"/>
      <c r="MZ32" s="183"/>
      <c r="NA32" s="183"/>
      <c r="NB32" s="183"/>
      <c r="NC32" s="183"/>
      <c r="ND32" s="183"/>
      <c r="NE32" s="183"/>
      <c r="NF32" s="183"/>
      <c r="NG32" s="183"/>
      <c r="NH32" s="183"/>
      <c r="NI32" s="183"/>
      <c r="NJ32" s="183"/>
      <c r="NK32" s="183"/>
      <c r="NL32" s="183"/>
      <c r="NM32" s="183"/>
      <c r="NN32" s="183"/>
      <c r="NO32" s="183"/>
      <c r="NP32" s="183"/>
      <c r="NQ32" s="183"/>
      <c r="NR32" s="183"/>
      <c r="NS32" s="183"/>
      <c r="NT32" s="183"/>
      <c r="NU32" s="183"/>
      <c r="NV32" s="183"/>
      <c r="NW32" s="183"/>
      <c r="NX32" s="183"/>
      <c r="NY32" s="183"/>
      <c r="NZ32" s="183"/>
      <c r="OA32" s="183"/>
      <c r="OB32" s="183"/>
      <c r="OC32" s="183"/>
      <c r="OD32" s="183"/>
      <c r="OE32" s="183"/>
      <c r="OF32" s="183"/>
      <c r="OG32" s="183"/>
      <c r="OH32" s="183"/>
      <c r="OI32" s="183"/>
      <c r="OJ32" s="183"/>
      <c r="OK32" s="183"/>
      <c r="OL32" s="183"/>
      <c r="OM32" s="183"/>
      <c r="ON32" s="183"/>
      <c r="OO32" s="183"/>
      <c r="OP32" s="183"/>
      <c r="OQ32" s="183"/>
      <c r="OR32" s="183"/>
      <c r="OS32" s="183"/>
      <c r="OT32" s="183"/>
      <c r="OU32" s="183"/>
      <c r="OV32" s="183"/>
      <c r="OW32" s="183"/>
      <c r="OX32" s="183"/>
      <c r="OY32" s="183"/>
      <c r="OZ32" s="183"/>
      <c r="PA32" s="183"/>
      <c r="PB32" s="183"/>
      <c r="PC32" s="183"/>
      <c r="PD32" s="183"/>
      <c r="PE32" s="183"/>
      <c r="PF32" s="183"/>
      <c r="PG32" s="183"/>
      <c r="PH32" s="183"/>
      <c r="PI32" s="183"/>
      <c r="PJ32" s="183"/>
      <c r="PK32" s="183"/>
      <c r="PL32" s="183"/>
      <c r="PM32" s="183"/>
      <c r="PN32" s="183"/>
      <c r="PO32" s="183"/>
      <c r="PP32" s="183"/>
      <c r="PQ32" s="183"/>
      <c r="PR32" s="183"/>
      <c r="PS32" s="183"/>
      <c r="PT32" s="183"/>
      <c r="PU32" s="183"/>
      <c r="PV32" s="183"/>
      <c r="PW32" s="183"/>
      <c r="PX32" s="183"/>
      <c r="PY32" s="183"/>
      <c r="PZ32" s="183"/>
      <c r="QA32" s="183"/>
      <c r="QB32" s="183"/>
      <c r="QC32" s="183"/>
      <c r="QD32" s="183"/>
      <c r="QE32" s="183"/>
      <c r="QF32" s="183"/>
      <c r="QG32" s="183"/>
      <c r="QH32" s="183"/>
      <c r="QI32" s="183"/>
      <c r="QJ32" s="183"/>
      <c r="QK32" s="183"/>
      <c r="QL32" s="183"/>
      <c r="QM32" s="183"/>
      <c r="QN32" s="183"/>
      <c r="QO32" s="183"/>
      <c r="QP32" s="183"/>
      <c r="QQ32" s="183"/>
      <c r="QR32" s="183"/>
      <c r="QS32" s="183"/>
      <c r="QT32" s="183"/>
      <c r="QU32" s="183"/>
      <c r="QV32" s="183"/>
      <c r="QW32" s="183"/>
      <c r="QX32" s="183"/>
      <c r="QY32" s="183"/>
      <c r="QZ32" s="183"/>
      <c r="RA32" s="183"/>
      <c r="RB32" s="183"/>
      <c r="RC32" s="183"/>
      <c r="RD32" s="183"/>
      <c r="RE32" s="183"/>
      <c r="RF32" s="183"/>
      <c r="RG32" s="183"/>
      <c r="RH32" s="183"/>
      <c r="RI32" s="183"/>
      <c r="RJ32" s="183"/>
      <c r="RK32" s="183"/>
      <c r="RL32" s="183"/>
      <c r="RM32" s="183"/>
      <c r="RN32" s="183"/>
      <c r="RO32" s="183"/>
      <c r="RP32" s="183"/>
      <c r="RQ32" s="183"/>
      <c r="RR32" s="183"/>
      <c r="RS32" s="183"/>
      <c r="RT32" s="183"/>
      <c r="RU32" s="183"/>
      <c r="RV32" s="183"/>
      <c r="RW32" s="183"/>
      <c r="RX32" s="183"/>
      <c r="RY32" s="183"/>
      <c r="RZ32" s="183"/>
      <c r="SA32" s="183"/>
      <c r="SB32" s="183"/>
      <c r="SC32" s="183"/>
      <c r="SD32" s="183"/>
      <c r="SE32" s="183"/>
      <c r="SF32" s="183"/>
      <c r="SG32" s="183"/>
      <c r="SH32" s="183"/>
      <c r="SI32" s="183"/>
      <c r="SJ32" s="183"/>
      <c r="SK32" s="183"/>
      <c r="SL32" s="183"/>
      <c r="SM32" s="183"/>
      <c r="SN32" s="183"/>
      <c r="SO32" s="183"/>
      <c r="SP32" s="183"/>
      <c r="SQ32" s="183"/>
      <c r="SR32" s="183"/>
      <c r="SS32" s="183"/>
      <c r="ST32" s="183"/>
      <c r="SU32" s="183"/>
      <c r="SV32" s="183"/>
      <c r="SW32" s="183"/>
      <c r="SX32" s="183"/>
      <c r="SY32" s="183"/>
      <c r="SZ32" s="183"/>
      <c r="TA32" s="183"/>
      <c r="TB32" s="183"/>
      <c r="TC32" s="183"/>
      <c r="TD32" s="183"/>
      <c r="TE32" s="183"/>
      <c r="TF32" s="183"/>
      <c r="TG32" s="183"/>
      <c r="TH32" s="183"/>
      <c r="TI32" s="183"/>
      <c r="TJ32" s="183"/>
      <c r="TK32" s="183"/>
      <c r="TL32" s="183"/>
      <c r="TM32" s="183"/>
      <c r="TN32" s="183"/>
      <c r="TO32" s="183"/>
      <c r="TP32" s="183"/>
      <c r="TQ32" s="183"/>
      <c r="TR32" s="183"/>
      <c r="TS32" s="183"/>
      <c r="TT32" s="183"/>
      <c r="TU32" s="183"/>
      <c r="TV32" s="183"/>
      <c r="TW32" s="183"/>
      <c r="TX32" s="183"/>
      <c r="TY32" s="183"/>
      <c r="TZ32" s="183"/>
      <c r="UA32" s="183"/>
      <c r="UB32" s="183"/>
      <c r="UC32" s="183"/>
      <c r="UD32" s="183"/>
      <c r="UE32" s="183"/>
      <c r="UF32" s="183"/>
      <c r="UG32" s="183"/>
      <c r="UH32" s="183"/>
      <c r="UI32" s="183"/>
      <c r="UJ32" s="183"/>
      <c r="UK32" s="183"/>
      <c r="UL32" s="183"/>
      <c r="UM32" s="183"/>
      <c r="UN32" s="183"/>
      <c r="UO32" s="183"/>
      <c r="UP32" s="183"/>
      <c r="UQ32" s="183"/>
      <c r="UR32" s="183"/>
      <c r="US32" s="183"/>
      <c r="UT32" s="183"/>
      <c r="UU32" s="183"/>
      <c r="UV32" s="183"/>
      <c r="UW32" s="183"/>
      <c r="UX32" s="183"/>
      <c r="UY32" s="183"/>
      <c r="UZ32" s="183"/>
      <c r="VA32" s="183"/>
      <c r="VB32" s="183"/>
      <c r="VC32" s="183"/>
      <c r="VD32" s="183"/>
      <c r="VE32" s="183"/>
      <c r="VF32" s="183"/>
      <c r="VG32" s="183"/>
      <c r="VH32" s="183"/>
      <c r="VI32" s="183"/>
      <c r="VJ32" s="183"/>
      <c r="VK32" s="183"/>
      <c r="VL32" s="183"/>
      <c r="VM32" s="183"/>
      <c r="VN32" s="183"/>
      <c r="VO32" s="183"/>
      <c r="VP32" s="183"/>
      <c r="VQ32" s="183"/>
      <c r="VR32" s="183"/>
      <c r="VS32" s="183"/>
      <c r="VT32" s="183"/>
      <c r="VU32" s="183"/>
      <c r="VV32" s="183"/>
      <c r="VW32" s="183"/>
      <c r="VX32" s="183"/>
      <c r="VY32" s="183"/>
      <c r="VZ32" s="183"/>
      <c r="WA32" s="183"/>
      <c r="WB32" s="183"/>
      <c r="WC32" s="183"/>
      <c r="WD32" s="183"/>
      <c r="WE32" s="183"/>
      <c r="WF32" s="183"/>
      <c r="WG32" s="183"/>
      <c r="WH32" s="183"/>
      <c r="WI32" s="183"/>
      <c r="WJ32" s="183"/>
      <c r="WK32" s="183"/>
      <c r="WL32" s="183"/>
      <c r="WM32" s="183"/>
      <c r="WN32" s="183"/>
      <c r="WO32" s="183"/>
      <c r="WP32" s="183"/>
      <c r="WQ32" s="183"/>
      <c r="WR32" s="183"/>
      <c r="WS32" s="183"/>
      <c r="WT32" s="183"/>
      <c r="WU32" s="183"/>
      <c r="WV32" s="183"/>
      <c r="WW32" s="183"/>
      <c r="WX32" s="183"/>
      <c r="WY32" s="183"/>
      <c r="WZ32" s="183"/>
      <c r="XA32" s="183"/>
      <c r="XB32" s="183"/>
      <c r="XC32" s="183"/>
      <c r="XD32" s="183"/>
      <c r="XE32" s="183"/>
      <c r="XF32" s="183"/>
      <c r="XG32" s="183"/>
      <c r="XH32" s="183"/>
      <c r="XI32" s="183"/>
      <c r="XJ32" s="183"/>
      <c r="XK32" s="183"/>
      <c r="XL32" s="183"/>
      <c r="XM32" s="183"/>
      <c r="XN32" s="183"/>
      <c r="XO32" s="183"/>
      <c r="XP32" s="183"/>
      <c r="XQ32" s="183"/>
      <c r="XR32" s="183"/>
      <c r="XS32" s="183"/>
      <c r="XT32" s="183"/>
      <c r="XU32" s="183"/>
      <c r="XV32" s="183"/>
      <c r="XW32" s="183"/>
      <c r="XX32" s="183"/>
      <c r="XY32" s="183"/>
      <c r="XZ32" s="183"/>
      <c r="YA32" s="183"/>
      <c r="YB32" s="183"/>
      <c r="YC32" s="183"/>
      <c r="YD32" s="183"/>
      <c r="YE32" s="183"/>
      <c r="YF32" s="183"/>
      <c r="YG32" s="183"/>
      <c r="YH32" s="183"/>
      <c r="YI32" s="183"/>
      <c r="YJ32" s="183"/>
      <c r="YK32" s="183"/>
      <c r="YL32" s="183"/>
      <c r="YM32" s="183"/>
      <c r="YN32" s="183"/>
      <c r="YO32" s="183"/>
      <c r="YP32" s="183"/>
      <c r="YQ32" s="183"/>
      <c r="YR32" s="183"/>
      <c r="YS32" s="183"/>
      <c r="YT32" s="183"/>
      <c r="YU32" s="183"/>
      <c r="YV32" s="183"/>
      <c r="YW32" s="183"/>
      <c r="YX32" s="183"/>
      <c r="YY32" s="183"/>
      <c r="YZ32" s="183"/>
      <c r="ZA32" s="183"/>
      <c r="ZB32" s="183"/>
      <c r="ZC32" s="183"/>
      <c r="ZD32" s="183"/>
      <c r="ZE32" s="183"/>
      <c r="ZF32" s="183"/>
      <c r="ZG32" s="183"/>
      <c r="ZH32" s="183"/>
      <c r="ZI32" s="183"/>
      <c r="ZJ32" s="183"/>
      <c r="ZK32" s="183"/>
      <c r="ZL32" s="183"/>
      <c r="ZM32" s="183"/>
      <c r="ZN32" s="183"/>
      <c r="ZO32" s="183"/>
      <c r="ZP32" s="183"/>
      <c r="ZQ32" s="183"/>
      <c r="ZR32" s="183"/>
      <c r="ZS32" s="183"/>
      <c r="ZT32" s="183"/>
      <c r="ZU32" s="183"/>
      <c r="ZV32" s="183"/>
      <c r="ZW32" s="183"/>
      <c r="ZX32" s="183"/>
      <c r="ZY32" s="183"/>
      <c r="ZZ32" s="183"/>
      <c r="AAA32" s="183"/>
      <c r="AAB32" s="183"/>
      <c r="AAC32" s="183"/>
      <c r="AAD32" s="183"/>
      <c r="AAE32" s="183"/>
      <c r="AAF32" s="183"/>
      <c r="AAG32" s="183"/>
      <c r="AAH32" s="183"/>
      <c r="AAI32" s="183"/>
      <c r="AAJ32" s="183"/>
      <c r="AAK32" s="183"/>
      <c r="AAL32" s="183"/>
      <c r="AAM32" s="183"/>
      <c r="AAN32" s="183"/>
      <c r="AAO32" s="183"/>
      <c r="AAP32" s="183"/>
      <c r="AAQ32" s="183"/>
      <c r="AAR32" s="183"/>
      <c r="AAS32" s="183"/>
      <c r="AAT32" s="183"/>
      <c r="AAU32" s="183"/>
      <c r="AAV32" s="183"/>
      <c r="AAW32" s="183"/>
      <c r="AAX32" s="183"/>
      <c r="AAY32" s="183"/>
      <c r="AAZ32" s="183"/>
      <c r="ABA32" s="183"/>
      <c r="ABB32" s="183"/>
      <c r="ABC32" s="183"/>
      <c r="ABD32" s="183"/>
      <c r="ABE32" s="183"/>
      <c r="ABF32" s="183"/>
      <c r="ABG32" s="183"/>
      <c r="ABH32" s="183"/>
      <c r="ABI32" s="183"/>
      <c r="ABJ32" s="183"/>
      <c r="ABK32" s="183"/>
      <c r="ABL32" s="183"/>
      <c r="ABM32" s="183"/>
      <c r="ABN32" s="183"/>
      <c r="ABO32" s="183"/>
      <c r="ABP32" s="183"/>
      <c r="ABQ32" s="183"/>
      <c r="ABR32" s="183"/>
      <c r="ABS32" s="183"/>
      <c r="ABT32" s="183"/>
      <c r="ABU32" s="183"/>
      <c r="ABV32" s="183"/>
      <c r="ABW32" s="183"/>
      <c r="ABX32" s="183"/>
      <c r="ABY32" s="183"/>
      <c r="ABZ32" s="183"/>
      <c r="ACA32" s="183"/>
      <c r="ACB32" s="183"/>
      <c r="ACC32" s="183"/>
      <c r="ACD32" s="183"/>
      <c r="ACE32" s="183"/>
      <c r="ACF32" s="183"/>
      <c r="ACG32" s="183"/>
      <c r="ACH32" s="183"/>
      <c r="ACI32" s="183"/>
      <c r="ACJ32" s="183"/>
      <c r="ACK32" s="183"/>
      <c r="ACL32" s="183"/>
      <c r="ACM32" s="183"/>
      <c r="ACN32" s="183"/>
      <c r="ACO32" s="183"/>
      <c r="ACP32" s="183"/>
      <c r="ACQ32" s="183"/>
      <c r="ACR32" s="183"/>
      <c r="ACS32" s="183"/>
      <c r="ACT32" s="183"/>
      <c r="ACU32" s="183"/>
      <c r="ACV32" s="183"/>
      <c r="ACW32" s="183"/>
      <c r="ACX32" s="183"/>
      <c r="ACY32" s="183"/>
      <c r="ACZ32" s="183"/>
      <c r="ADA32" s="183"/>
      <c r="ADB32" s="183"/>
      <c r="ADC32" s="183"/>
      <c r="ADD32" s="183"/>
      <c r="ADE32" s="183"/>
      <c r="ADF32" s="183"/>
      <c r="ADG32" s="183"/>
      <c r="ADH32" s="183"/>
      <c r="ADI32" s="183"/>
      <c r="ADJ32" s="183"/>
      <c r="ADK32" s="183"/>
      <c r="ADL32" s="183"/>
      <c r="ADM32" s="183"/>
      <c r="ADN32" s="183"/>
      <c r="ADO32" s="183"/>
      <c r="ADP32" s="183"/>
      <c r="ADQ32" s="183"/>
      <c r="ADR32" s="183"/>
      <c r="ADS32" s="183"/>
      <c r="ADT32" s="183"/>
      <c r="ADU32" s="183"/>
      <c r="ADV32" s="183"/>
      <c r="ADW32" s="183"/>
      <c r="ADX32" s="183"/>
      <c r="ADY32" s="183"/>
      <c r="ADZ32" s="183"/>
      <c r="AEA32" s="183"/>
      <c r="AEB32" s="183"/>
      <c r="AEC32" s="183"/>
      <c r="AED32" s="183"/>
      <c r="AEE32" s="183"/>
      <c r="AEF32" s="183"/>
      <c r="AEG32" s="183"/>
      <c r="AEH32" s="183"/>
      <c r="AEI32" s="183"/>
      <c r="AEJ32" s="183"/>
      <c r="AEK32" s="183"/>
      <c r="AEL32" s="183"/>
      <c r="AEM32" s="183"/>
      <c r="AEN32" s="183"/>
      <c r="AEO32" s="183"/>
      <c r="AEP32" s="183"/>
      <c r="AEQ32" s="183"/>
      <c r="AER32" s="183"/>
      <c r="AES32" s="183"/>
      <c r="AET32" s="183"/>
      <c r="AEU32" s="183"/>
      <c r="AEV32" s="183"/>
      <c r="AEW32" s="183"/>
      <c r="AEX32" s="183"/>
      <c r="AEY32" s="183"/>
      <c r="AEZ32" s="183"/>
      <c r="AFA32" s="183"/>
      <c r="AFB32" s="183"/>
      <c r="AFC32" s="183"/>
      <c r="AFD32" s="183"/>
      <c r="AFE32" s="183"/>
      <c r="AFF32" s="183"/>
      <c r="AFG32" s="183"/>
      <c r="AFH32" s="183"/>
      <c r="AFI32" s="183"/>
      <c r="AFJ32" s="183"/>
      <c r="AFK32" s="183"/>
      <c r="AFL32" s="183"/>
      <c r="AFM32" s="183"/>
      <c r="AFN32" s="183"/>
      <c r="AFO32" s="183"/>
      <c r="AFP32" s="183"/>
      <c r="AFQ32" s="183"/>
      <c r="AFR32" s="183"/>
      <c r="AFS32" s="183"/>
      <c r="AFT32" s="183"/>
      <c r="AFU32" s="183"/>
      <c r="AFV32" s="183"/>
      <c r="AFW32" s="183"/>
      <c r="AFX32" s="183"/>
      <c r="AFY32" s="183"/>
      <c r="AFZ32" s="183"/>
      <c r="AGA32" s="183"/>
      <c r="AGB32" s="183"/>
      <c r="AGC32" s="183"/>
      <c r="AGD32" s="183"/>
      <c r="AGE32" s="183"/>
      <c r="AGF32" s="183"/>
      <c r="AGG32" s="183"/>
      <c r="AGH32" s="183"/>
      <c r="AGI32" s="183"/>
      <c r="AGJ32" s="183"/>
      <c r="AGK32" s="183"/>
      <c r="AGL32" s="183"/>
      <c r="AGM32" s="183"/>
      <c r="AGN32" s="183"/>
      <c r="AGO32" s="183"/>
      <c r="AGP32" s="183"/>
      <c r="AGQ32" s="183"/>
      <c r="AGR32" s="183"/>
      <c r="AGS32" s="183"/>
      <c r="AGT32" s="183"/>
      <c r="AGU32" s="183"/>
      <c r="AGV32" s="183"/>
      <c r="AGW32" s="183"/>
      <c r="AGX32" s="183"/>
      <c r="AGY32" s="183"/>
      <c r="AGZ32" s="183"/>
      <c r="AHA32" s="183"/>
      <c r="AHB32" s="183"/>
      <c r="AHC32" s="183"/>
      <c r="AHD32" s="183"/>
      <c r="AHE32" s="183"/>
      <c r="AHF32" s="183"/>
      <c r="AHG32" s="183"/>
      <c r="AHH32" s="183"/>
      <c r="AHI32" s="183"/>
      <c r="AHJ32" s="183"/>
      <c r="AHK32" s="183"/>
      <c r="AHL32" s="183"/>
      <c r="AHM32" s="183"/>
      <c r="AHN32" s="183"/>
      <c r="AHO32" s="183"/>
      <c r="AHP32" s="183"/>
      <c r="AHQ32" s="183"/>
      <c r="AHR32" s="183"/>
      <c r="AHS32" s="183"/>
      <c r="AHT32" s="183"/>
      <c r="AHU32" s="183"/>
      <c r="AHV32" s="183"/>
      <c r="AHW32" s="183"/>
      <c r="AHX32" s="183"/>
      <c r="AHY32" s="183"/>
      <c r="AHZ32" s="183"/>
      <c r="AIA32" s="183"/>
      <c r="AIB32" s="183"/>
      <c r="AIC32" s="183"/>
      <c r="AID32" s="183"/>
      <c r="AIE32" s="183"/>
      <c r="AIF32" s="183"/>
      <c r="AIG32" s="183"/>
      <c r="AIH32" s="183"/>
      <c r="AII32" s="183"/>
      <c r="AIJ32" s="183"/>
      <c r="AIK32" s="183"/>
      <c r="AIL32" s="183"/>
      <c r="AIM32" s="183"/>
      <c r="AIN32" s="183"/>
      <c r="AIO32" s="183"/>
      <c r="AIP32" s="183"/>
      <c r="AIQ32" s="183"/>
      <c r="AIR32" s="183"/>
      <c r="AIS32" s="183"/>
      <c r="AIT32" s="183"/>
      <c r="AIU32" s="183"/>
      <c r="AIV32" s="183"/>
      <c r="AIW32" s="183"/>
      <c r="AIX32" s="183"/>
      <c r="AIY32" s="183"/>
      <c r="AIZ32" s="183"/>
      <c r="AJA32" s="183"/>
      <c r="AJB32" s="183"/>
      <c r="AJC32" s="183"/>
      <c r="AJD32" s="183"/>
      <c r="AJE32" s="183"/>
      <c r="AJF32" s="183"/>
      <c r="AJG32" s="183"/>
      <c r="AJH32" s="183"/>
      <c r="AJI32" s="183"/>
      <c r="AJJ32" s="183"/>
      <c r="AJK32" s="183"/>
      <c r="AJL32" s="183"/>
      <c r="AJM32" s="183"/>
      <c r="AJN32" s="183"/>
      <c r="AJO32" s="183"/>
      <c r="AJP32" s="183"/>
      <c r="AJQ32" s="183"/>
      <c r="AJR32" s="183"/>
      <c r="AJS32" s="183"/>
      <c r="AJT32" s="183"/>
      <c r="AJU32" s="183"/>
      <c r="AJV32" s="183"/>
      <c r="AJW32" s="183"/>
      <c r="AJX32" s="183"/>
      <c r="AJY32" s="183"/>
      <c r="AJZ32" s="183"/>
      <c r="AKA32" s="183"/>
      <c r="AKB32" s="183"/>
      <c r="AKC32" s="183"/>
      <c r="AKD32" s="183"/>
      <c r="AKE32" s="183"/>
      <c r="AKF32" s="183"/>
      <c r="AKG32" s="183"/>
      <c r="AKH32" s="183"/>
      <c r="AKI32" s="183"/>
      <c r="AKJ32" s="183"/>
      <c r="AKK32" s="183"/>
      <c r="AKL32" s="183"/>
      <c r="AKM32" s="183"/>
      <c r="AKN32" s="183"/>
      <c r="AKO32" s="183"/>
      <c r="AKP32" s="183"/>
      <c r="AKQ32" s="183"/>
      <c r="AKR32" s="183"/>
      <c r="AKS32" s="183"/>
      <c r="AKT32" s="183"/>
      <c r="AKU32" s="183"/>
      <c r="AKV32" s="183"/>
      <c r="AKW32" s="183"/>
      <c r="AKX32" s="183"/>
      <c r="AKY32" s="183"/>
      <c r="AKZ32" s="183"/>
      <c r="ALA32" s="183"/>
      <c r="ALB32" s="183"/>
      <c r="ALC32" s="183"/>
      <c r="ALD32" s="183"/>
      <c r="ALE32" s="183"/>
      <c r="ALF32" s="183"/>
      <c r="ALG32" s="183"/>
      <c r="ALH32" s="183"/>
      <c r="ALI32" s="183"/>
      <c r="ALJ32" s="183"/>
      <c r="ALK32" s="183"/>
      <c r="ALL32" s="183"/>
      <c r="ALM32" s="183"/>
      <c r="ALN32" s="183"/>
      <c r="ALO32" s="183"/>
      <c r="ALP32" s="183"/>
      <c r="ALQ32" s="183"/>
      <c r="ALR32" s="183"/>
      <c r="ALS32" s="183"/>
      <c r="ALT32" s="183"/>
      <c r="ALU32" s="183"/>
      <c r="ALV32" s="183"/>
      <c r="ALW32" s="183"/>
      <c r="ALX32" s="183"/>
      <c r="ALY32" s="183"/>
      <c r="ALZ32" s="183"/>
      <c r="AMA32" s="183"/>
      <c r="AMB32" s="183"/>
      <c r="AMC32" s="183"/>
      <c r="AMD32" s="183"/>
      <c r="AME32" s="183"/>
      <c r="AMF32" s="183"/>
      <c r="AMG32" s="183"/>
      <c r="AMH32" s="183"/>
      <c r="AMI32" s="183"/>
      <c r="AMJ32" s="183"/>
      <c r="AMK32" s="183"/>
      <c r="AML32" s="183"/>
      <c r="AMM32" s="183"/>
      <c r="AMN32" s="183"/>
      <c r="AMO32" s="183"/>
      <c r="AMP32" s="183"/>
      <c r="AMQ32" s="183"/>
      <c r="AMR32" s="183"/>
      <c r="AMS32" s="183"/>
      <c r="AMT32" s="183"/>
      <c r="AMU32" s="183"/>
      <c r="AMV32" s="183"/>
      <c r="AMW32" s="183"/>
      <c r="AMX32" s="183"/>
      <c r="AMY32" s="183"/>
      <c r="AMZ32" s="183"/>
      <c r="ANA32" s="183"/>
      <c r="ANB32" s="183"/>
      <c r="ANC32" s="183"/>
      <c r="AND32" s="183"/>
      <c r="ANE32" s="183"/>
      <c r="ANF32" s="183"/>
      <c r="ANG32" s="183"/>
      <c r="ANH32" s="183"/>
      <c r="ANI32" s="183"/>
      <c r="ANJ32" s="183"/>
      <c r="ANK32" s="183"/>
      <c r="ANL32" s="183"/>
      <c r="ANM32" s="183"/>
      <c r="ANN32" s="183"/>
      <c r="ANO32" s="183"/>
      <c r="ANP32" s="183"/>
      <c r="ANQ32" s="183"/>
      <c r="ANR32" s="183"/>
      <c r="ANS32" s="183"/>
      <c r="ANT32" s="183"/>
      <c r="ANU32" s="183"/>
      <c r="ANV32" s="183"/>
      <c r="ANW32" s="183"/>
      <c r="ANX32" s="183"/>
      <c r="ANY32" s="183"/>
      <c r="ANZ32" s="183"/>
      <c r="AOA32" s="183"/>
      <c r="AOB32" s="183"/>
      <c r="AOC32" s="183"/>
      <c r="AOD32" s="183"/>
      <c r="AOE32" s="183"/>
      <c r="AOF32" s="183"/>
      <c r="AOG32" s="183"/>
      <c r="AOH32" s="183"/>
      <c r="AOI32" s="183"/>
      <c r="AOJ32" s="183"/>
      <c r="AOK32" s="183"/>
      <c r="AOL32" s="183"/>
      <c r="AOM32" s="183"/>
      <c r="AON32" s="183"/>
      <c r="AOO32" s="183"/>
      <c r="AOP32" s="183"/>
      <c r="AOQ32" s="183"/>
      <c r="AOR32" s="183"/>
      <c r="AOS32" s="183"/>
      <c r="AOT32" s="183"/>
      <c r="AOU32" s="183"/>
      <c r="AOV32" s="183"/>
      <c r="AOW32" s="183"/>
      <c r="AOX32" s="183"/>
      <c r="AOY32" s="183"/>
      <c r="AOZ32" s="183"/>
      <c r="APA32" s="183"/>
      <c r="APB32" s="183"/>
      <c r="APC32" s="183"/>
      <c r="APD32" s="183"/>
      <c r="APE32" s="183"/>
      <c r="APF32" s="183"/>
      <c r="APG32" s="183"/>
      <c r="APH32" s="183"/>
      <c r="API32" s="183"/>
      <c r="APJ32" s="183"/>
      <c r="APK32" s="183"/>
      <c r="APL32" s="183"/>
      <c r="APM32" s="183"/>
      <c r="APN32" s="183"/>
      <c r="APO32" s="183"/>
      <c r="APP32" s="183"/>
      <c r="APQ32" s="183"/>
      <c r="APR32" s="183"/>
      <c r="APS32" s="183"/>
      <c r="APT32" s="183"/>
      <c r="APU32" s="183"/>
      <c r="APV32" s="183"/>
      <c r="APW32" s="183"/>
      <c r="APX32" s="183"/>
      <c r="APY32" s="183"/>
      <c r="APZ32" s="183"/>
      <c r="AQA32" s="183"/>
      <c r="AQB32" s="183"/>
      <c r="AQC32" s="183"/>
      <c r="AQD32" s="183"/>
      <c r="AQE32" s="183"/>
      <c r="AQF32" s="183"/>
      <c r="AQG32" s="183"/>
      <c r="AQH32" s="183"/>
      <c r="AQI32" s="183"/>
      <c r="AQJ32" s="183"/>
      <c r="AQK32" s="183"/>
      <c r="AQL32" s="183"/>
      <c r="AQM32" s="183"/>
      <c r="AQN32" s="183"/>
      <c r="AQO32" s="183"/>
      <c r="AQP32" s="183"/>
      <c r="AQQ32" s="183"/>
      <c r="AQR32" s="183"/>
      <c r="AQS32" s="183"/>
      <c r="AQT32" s="183"/>
      <c r="AQU32" s="183"/>
      <c r="AQV32" s="183"/>
      <c r="AQW32" s="183"/>
      <c r="AQX32" s="183"/>
      <c r="AQY32" s="183"/>
      <c r="AQZ32" s="183"/>
      <c r="ARA32" s="183"/>
      <c r="ARB32" s="183"/>
      <c r="ARC32" s="183"/>
      <c r="ARD32" s="183"/>
      <c r="ARE32" s="183"/>
      <c r="ARF32" s="183"/>
      <c r="ARG32" s="183"/>
      <c r="ARH32" s="183"/>
      <c r="ARI32" s="183"/>
      <c r="ARJ32" s="183"/>
      <c r="ARK32" s="183"/>
      <c r="ARL32" s="183"/>
      <c r="ARM32" s="183"/>
      <c r="ARN32" s="183"/>
      <c r="ARO32" s="183"/>
      <c r="ARP32" s="183"/>
      <c r="ARQ32" s="183"/>
      <c r="ARR32" s="183"/>
      <c r="ARS32" s="183"/>
      <c r="ART32" s="183"/>
      <c r="ARU32" s="183"/>
      <c r="ARV32" s="183"/>
      <c r="ARW32" s="183"/>
      <c r="ARX32" s="183"/>
      <c r="ARY32" s="183"/>
      <c r="ARZ32" s="183"/>
      <c r="ASA32" s="183"/>
      <c r="ASB32" s="183"/>
      <c r="ASC32" s="183"/>
      <c r="ASD32" s="183"/>
      <c r="ASE32" s="183"/>
      <c r="ASF32" s="183"/>
      <c r="ASG32" s="183"/>
      <c r="ASH32" s="183"/>
      <c r="ASI32" s="183"/>
      <c r="ASJ32" s="183"/>
      <c r="ASK32" s="183"/>
      <c r="ASL32" s="183"/>
      <c r="ASM32" s="183"/>
      <c r="ASN32" s="183"/>
      <c r="ASO32" s="183"/>
      <c r="ASP32" s="183"/>
      <c r="ASQ32" s="183"/>
      <c r="ASR32" s="183"/>
      <c r="ASS32" s="183"/>
      <c r="AST32" s="183"/>
      <c r="ASU32" s="183"/>
      <c r="ASV32" s="183"/>
      <c r="ASW32" s="183"/>
      <c r="ASX32" s="183"/>
      <c r="ASY32" s="183"/>
      <c r="ASZ32" s="183"/>
      <c r="ATA32" s="183"/>
      <c r="ATB32" s="183"/>
      <c r="ATC32" s="183"/>
      <c r="ATD32" s="183"/>
      <c r="ATE32" s="183"/>
      <c r="ATF32" s="183"/>
      <c r="ATG32" s="183"/>
      <c r="ATH32" s="183"/>
      <c r="ATI32" s="183"/>
      <c r="ATJ32" s="183"/>
      <c r="ATK32" s="183"/>
      <c r="ATL32" s="183"/>
      <c r="ATM32" s="183"/>
      <c r="ATN32" s="183"/>
      <c r="ATO32" s="183"/>
      <c r="ATP32" s="183"/>
      <c r="ATQ32" s="183"/>
      <c r="ATR32" s="183"/>
      <c r="ATS32" s="183"/>
      <c r="ATT32" s="183"/>
      <c r="ATU32" s="183"/>
      <c r="ATV32" s="183"/>
      <c r="ATW32" s="183"/>
      <c r="ATX32" s="183"/>
      <c r="ATY32" s="183"/>
      <c r="ATZ32" s="183"/>
      <c r="AUA32" s="183"/>
      <c r="AUB32" s="183"/>
      <c r="AUC32" s="183"/>
      <c r="AUD32" s="183"/>
      <c r="AUE32" s="183"/>
      <c r="AUF32" s="183"/>
      <c r="AUG32" s="183"/>
      <c r="AUH32" s="183"/>
      <c r="AUI32" s="183"/>
      <c r="AUJ32" s="183"/>
      <c r="AUK32" s="183"/>
      <c r="AUL32" s="183"/>
      <c r="AUM32" s="183"/>
      <c r="AUN32" s="183"/>
      <c r="AUO32" s="183"/>
      <c r="AUP32" s="183"/>
      <c r="AUQ32" s="183"/>
      <c r="AUR32" s="183"/>
      <c r="AUS32" s="183"/>
      <c r="AUT32" s="183"/>
      <c r="AUU32" s="183"/>
      <c r="AUV32" s="183"/>
      <c r="AUW32" s="183"/>
      <c r="AUX32" s="183"/>
      <c r="AUY32" s="183"/>
      <c r="AUZ32" s="183"/>
      <c r="AVA32" s="183"/>
      <c r="AVB32" s="183"/>
      <c r="AVC32" s="183"/>
      <c r="AVD32" s="183"/>
      <c r="AVE32" s="183"/>
      <c r="AVF32" s="183"/>
      <c r="AVG32" s="183"/>
      <c r="AVH32" s="183"/>
      <c r="AVI32" s="183"/>
      <c r="AVJ32" s="183"/>
      <c r="AVK32" s="183"/>
      <c r="AVL32" s="183"/>
      <c r="AVM32" s="183"/>
      <c r="AVN32" s="183"/>
      <c r="AVO32" s="183"/>
      <c r="AVP32" s="183"/>
      <c r="AVQ32" s="183"/>
      <c r="AVR32" s="183"/>
      <c r="AVS32" s="183"/>
      <c r="AVT32" s="183"/>
      <c r="AVU32" s="183"/>
      <c r="AVV32" s="183"/>
      <c r="AVW32" s="183"/>
      <c r="AVX32" s="183"/>
      <c r="AVY32" s="183"/>
      <c r="AVZ32" s="183"/>
      <c r="AWA32" s="183"/>
      <c r="AWB32" s="183"/>
      <c r="AWC32" s="183"/>
      <c r="AWD32" s="183"/>
      <c r="AWE32" s="183"/>
      <c r="AWF32" s="183"/>
      <c r="AWG32" s="183"/>
      <c r="AWH32" s="183"/>
      <c r="AWI32" s="183"/>
      <c r="AWJ32" s="183"/>
      <c r="AWK32" s="183"/>
      <c r="AWL32" s="183"/>
      <c r="AWM32" s="183"/>
      <c r="AWN32" s="183"/>
      <c r="AWO32" s="183"/>
      <c r="AWP32" s="183"/>
      <c r="AWQ32" s="183"/>
      <c r="AWR32" s="183"/>
      <c r="AWS32" s="183"/>
      <c r="AWT32" s="183"/>
      <c r="AWU32" s="183"/>
      <c r="AWV32" s="183"/>
      <c r="AWW32" s="183"/>
      <c r="AWX32" s="183"/>
      <c r="AWY32" s="183"/>
      <c r="AWZ32" s="183"/>
      <c r="AXA32" s="183"/>
      <c r="AXB32" s="183"/>
      <c r="AXC32" s="183"/>
      <c r="AXD32" s="183"/>
      <c r="AXE32" s="183"/>
      <c r="AXF32" s="183"/>
      <c r="AXG32" s="183"/>
      <c r="AXH32" s="183"/>
      <c r="AXI32" s="183"/>
      <c r="AXJ32" s="183"/>
      <c r="AXK32" s="183"/>
      <c r="AXL32" s="183"/>
      <c r="AXM32" s="183"/>
      <c r="AXN32" s="183"/>
      <c r="AXO32" s="183"/>
      <c r="AXP32" s="183"/>
      <c r="AXQ32" s="183"/>
      <c r="AXR32" s="183"/>
      <c r="AXS32" s="183"/>
      <c r="AXT32" s="183"/>
      <c r="AXU32" s="183"/>
      <c r="AXV32" s="183"/>
      <c r="AXW32" s="183"/>
      <c r="AXX32" s="183"/>
      <c r="AXY32" s="183"/>
      <c r="AXZ32" s="183"/>
      <c r="AYA32" s="183"/>
      <c r="AYB32" s="183"/>
      <c r="AYC32" s="183"/>
      <c r="AYD32" s="183"/>
      <c r="AYE32" s="183"/>
      <c r="AYF32" s="183"/>
      <c r="AYG32" s="183"/>
      <c r="AYH32" s="183"/>
      <c r="AYI32" s="183"/>
      <c r="AYJ32" s="183"/>
      <c r="AYK32" s="183"/>
      <c r="AYL32" s="183"/>
      <c r="AYM32" s="183"/>
      <c r="AYN32" s="183"/>
      <c r="AYO32" s="183"/>
      <c r="AYP32" s="183"/>
      <c r="AYQ32" s="183"/>
      <c r="AYR32" s="183"/>
      <c r="AYS32" s="183"/>
      <c r="AYT32" s="183"/>
      <c r="AYU32" s="183"/>
      <c r="AYV32" s="183"/>
      <c r="AYW32" s="183"/>
      <c r="AYX32" s="183"/>
      <c r="AYY32" s="183"/>
      <c r="AYZ32" s="183"/>
      <c r="AZA32" s="183"/>
      <c r="AZB32" s="183"/>
      <c r="AZC32" s="183"/>
      <c r="AZD32" s="183"/>
      <c r="AZE32" s="183"/>
      <c r="AZF32" s="183"/>
      <c r="AZG32" s="183"/>
      <c r="AZH32" s="183"/>
      <c r="AZI32" s="183"/>
      <c r="AZJ32" s="183"/>
      <c r="AZK32" s="183"/>
      <c r="AZL32" s="183"/>
      <c r="AZM32" s="183"/>
      <c r="AZN32" s="183"/>
      <c r="AZO32" s="183"/>
      <c r="AZP32" s="183"/>
      <c r="AZQ32" s="183"/>
      <c r="AZR32" s="183"/>
      <c r="AZS32" s="183"/>
      <c r="AZT32" s="183"/>
      <c r="AZU32" s="183"/>
      <c r="AZV32" s="183"/>
      <c r="AZW32" s="183"/>
      <c r="AZX32" s="183"/>
      <c r="AZY32" s="183"/>
      <c r="AZZ32" s="183"/>
      <c r="BAA32" s="183"/>
      <c r="BAB32" s="183"/>
      <c r="BAC32" s="183"/>
      <c r="BAD32" s="183"/>
      <c r="BAE32" s="183"/>
      <c r="BAF32" s="183"/>
      <c r="BAG32" s="183"/>
      <c r="BAH32" s="183"/>
      <c r="BAI32" s="183"/>
      <c r="BAJ32" s="183"/>
      <c r="BAK32" s="183"/>
      <c r="BAL32" s="183"/>
      <c r="BAM32" s="183"/>
      <c r="BAN32" s="183"/>
      <c r="BAO32" s="183"/>
      <c r="BAP32" s="183"/>
      <c r="BAQ32" s="183"/>
      <c r="BAR32" s="183"/>
      <c r="BAS32" s="183"/>
      <c r="BAT32" s="183"/>
      <c r="BAU32" s="183"/>
      <c r="BAV32" s="183"/>
    </row>
    <row r="33" spans="1:1400" ht="27.75" customHeight="1">
      <c r="A33" s="139">
        <v>1</v>
      </c>
      <c r="B33" s="140" t="s">
        <v>75</v>
      </c>
      <c r="C33" s="141"/>
      <c r="D33" s="140" t="s">
        <v>76</v>
      </c>
      <c r="E33" s="143">
        <v>12714788</v>
      </c>
      <c r="F33" s="144" t="s">
        <v>30</v>
      </c>
      <c r="G33" s="145">
        <f t="shared" si="3"/>
        <v>5</v>
      </c>
      <c r="H33" s="145">
        <v>5</v>
      </c>
      <c r="I33" s="145">
        <v>0</v>
      </c>
      <c r="J33" s="168">
        <f t="shared" si="0"/>
        <v>0</v>
      </c>
      <c r="K33" s="168">
        <f t="shared" si="1"/>
        <v>0</v>
      </c>
      <c r="L33" s="168">
        <f t="shared" si="4"/>
        <v>5</v>
      </c>
      <c r="M33" s="169">
        <f t="shared" si="5"/>
        <v>12714788</v>
      </c>
      <c r="N33" s="168">
        <f t="shared" si="2"/>
        <v>100</v>
      </c>
      <c r="O33" s="175"/>
      <c r="P33" s="170"/>
      <c r="Q33" s="175"/>
    </row>
    <row r="34" spans="1:1400" ht="26.25" customHeight="1">
      <c r="A34" s="202">
        <v>2</v>
      </c>
      <c r="B34" s="203" t="s">
        <v>77</v>
      </c>
      <c r="C34" s="204"/>
      <c r="D34" s="203" t="s">
        <v>78</v>
      </c>
      <c r="E34" s="206">
        <v>125093947</v>
      </c>
      <c r="F34" s="207" t="s">
        <v>30</v>
      </c>
      <c r="G34" s="208">
        <f t="shared" si="3"/>
        <v>5</v>
      </c>
      <c r="H34" s="208">
        <v>5</v>
      </c>
      <c r="I34" s="243">
        <v>122872000</v>
      </c>
      <c r="J34" s="219">
        <f t="shared" si="0"/>
        <v>98.223777366302102</v>
      </c>
      <c r="K34" s="219">
        <f t="shared" si="1"/>
        <v>98.223777366302102</v>
      </c>
      <c r="L34" s="219">
        <f t="shared" si="4"/>
        <v>-93.223777366302102</v>
      </c>
      <c r="M34" s="220">
        <f t="shared" si="5"/>
        <v>2221947</v>
      </c>
      <c r="N34" s="219">
        <f t="shared" si="2"/>
        <v>1.7762226336978599</v>
      </c>
      <c r="O34" s="224"/>
      <c r="P34" s="221"/>
      <c r="Q34" s="224"/>
    </row>
    <row r="35" spans="1:1400" ht="27.75" customHeight="1">
      <c r="A35" s="202">
        <v>3</v>
      </c>
      <c r="B35" s="203" t="s">
        <v>79</v>
      </c>
      <c r="C35" s="204"/>
      <c r="D35" s="203" t="s">
        <v>80</v>
      </c>
      <c r="E35" s="206">
        <v>11984088</v>
      </c>
      <c r="F35" s="207" t="s">
        <v>30</v>
      </c>
      <c r="G35" s="208">
        <f t="shared" si="3"/>
        <v>5</v>
      </c>
      <c r="H35" s="208">
        <v>5</v>
      </c>
      <c r="I35" s="208">
        <v>1950000</v>
      </c>
      <c r="J35" s="219">
        <f t="shared" si="0"/>
        <v>16.271576109921799</v>
      </c>
      <c r="K35" s="219">
        <f t="shared" si="1"/>
        <v>16.271576109921799</v>
      </c>
      <c r="L35" s="219">
        <f t="shared" si="4"/>
        <v>-11.271576109921799</v>
      </c>
      <c r="M35" s="220">
        <f t="shared" si="5"/>
        <v>10034088</v>
      </c>
      <c r="N35" s="219">
        <f t="shared" si="2"/>
        <v>83.728423890078204</v>
      </c>
      <c r="O35" s="224"/>
      <c r="P35" s="221"/>
      <c r="Q35" s="224"/>
    </row>
    <row r="36" spans="1:1400" ht="24.75" customHeight="1">
      <c r="A36" s="202">
        <v>4</v>
      </c>
      <c r="B36" s="203" t="s">
        <v>81</v>
      </c>
      <c r="C36" s="216"/>
      <c r="D36" s="203" t="s">
        <v>82</v>
      </c>
      <c r="E36" s="206">
        <v>175200000</v>
      </c>
      <c r="F36" s="207" t="s">
        <v>30</v>
      </c>
      <c r="G36" s="208">
        <f t="shared" si="3"/>
        <v>5</v>
      </c>
      <c r="H36" s="208">
        <v>5</v>
      </c>
      <c r="I36" s="208">
        <v>43500000</v>
      </c>
      <c r="J36" s="219">
        <f t="shared" si="0"/>
        <v>24.828767123287701</v>
      </c>
      <c r="K36" s="219">
        <f t="shared" si="1"/>
        <v>24.828767123287701</v>
      </c>
      <c r="L36" s="219">
        <f t="shared" si="4"/>
        <v>-19.828767123287701</v>
      </c>
      <c r="M36" s="220">
        <f t="shared" si="5"/>
        <v>131700000</v>
      </c>
      <c r="N36" s="219">
        <f t="shared" si="2"/>
        <v>75.171232876712295</v>
      </c>
      <c r="O36" s="224"/>
      <c r="P36" s="221"/>
      <c r="Q36" s="224"/>
    </row>
    <row r="37" spans="1:1400" ht="24.75" customHeight="1">
      <c r="A37" s="202">
        <v>5</v>
      </c>
      <c r="B37" s="203" t="s">
        <v>83</v>
      </c>
      <c r="C37" s="216"/>
      <c r="D37" s="203" t="s">
        <v>84</v>
      </c>
      <c r="E37" s="206">
        <v>73951000</v>
      </c>
      <c r="F37" s="207" t="s">
        <v>30</v>
      </c>
      <c r="G37" s="208">
        <f t="shared" si="3"/>
        <v>5</v>
      </c>
      <c r="H37" s="208">
        <v>5</v>
      </c>
      <c r="I37" s="208">
        <v>32750000</v>
      </c>
      <c r="J37" s="219">
        <f t="shared" si="0"/>
        <v>44.286081324119998</v>
      </c>
      <c r="K37" s="219">
        <f t="shared" si="1"/>
        <v>44.286081324119998</v>
      </c>
      <c r="L37" s="219">
        <f t="shared" si="4"/>
        <v>-39.286081324119998</v>
      </c>
      <c r="M37" s="220">
        <f t="shared" si="5"/>
        <v>41201000</v>
      </c>
      <c r="N37" s="219">
        <f t="shared" si="2"/>
        <v>55.713918675880002</v>
      </c>
      <c r="O37" s="224"/>
      <c r="P37" s="221"/>
      <c r="Q37" s="224"/>
    </row>
    <row r="38" spans="1:1400" ht="27" customHeight="1">
      <c r="A38" s="202">
        <v>6</v>
      </c>
      <c r="B38" s="203" t="s">
        <v>85</v>
      </c>
      <c r="C38" s="216"/>
      <c r="D38" s="203" t="s">
        <v>86</v>
      </c>
      <c r="E38" s="206">
        <v>229385513</v>
      </c>
      <c r="F38" s="207" t="s">
        <v>30</v>
      </c>
      <c r="G38" s="208">
        <f t="shared" si="3"/>
        <v>5</v>
      </c>
      <c r="H38" s="208">
        <v>5</v>
      </c>
      <c r="I38" s="208">
        <v>57000000</v>
      </c>
      <c r="J38" s="219">
        <f t="shared" si="0"/>
        <v>24.848997329661401</v>
      </c>
      <c r="K38" s="219">
        <f t="shared" si="1"/>
        <v>24.848997329661401</v>
      </c>
      <c r="L38" s="219">
        <f t="shared" si="4"/>
        <v>-19.848997329661401</v>
      </c>
      <c r="M38" s="220">
        <f t="shared" si="5"/>
        <v>172385513</v>
      </c>
      <c r="N38" s="219">
        <f t="shared" si="2"/>
        <v>75.151002670338599</v>
      </c>
      <c r="O38" s="224"/>
      <c r="P38" s="221"/>
      <c r="Q38" s="224"/>
    </row>
    <row r="39" spans="1:1400" ht="29.25" customHeight="1">
      <c r="A39" s="202">
        <v>7</v>
      </c>
      <c r="B39" s="203" t="s">
        <v>87</v>
      </c>
      <c r="C39" s="204"/>
      <c r="D39" s="205" t="s">
        <v>88</v>
      </c>
      <c r="E39" s="206">
        <v>399940000</v>
      </c>
      <c r="F39" s="207" t="s">
        <v>30</v>
      </c>
      <c r="G39" s="208">
        <f t="shared" si="3"/>
        <v>5</v>
      </c>
      <c r="H39" s="208">
        <v>5</v>
      </c>
      <c r="I39" s="208">
        <v>2000000</v>
      </c>
      <c r="J39" s="219">
        <f t="shared" si="0"/>
        <v>0.50007501125168796</v>
      </c>
      <c r="K39" s="219">
        <f t="shared" si="1"/>
        <v>0.50007501125168796</v>
      </c>
      <c r="L39" s="219">
        <f t="shared" si="4"/>
        <v>4.4999249887483099</v>
      </c>
      <c r="M39" s="220">
        <f t="shared" si="5"/>
        <v>397940000</v>
      </c>
      <c r="N39" s="219">
        <f t="shared" si="2"/>
        <v>99.499924988748305</v>
      </c>
      <c r="O39" s="224"/>
      <c r="P39" s="221"/>
      <c r="Q39" s="224"/>
    </row>
    <row r="40" spans="1:1400" s="114" customFormat="1" ht="32.25" customHeight="1">
      <c r="A40" s="134" t="s">
        <v>89</v>
      </c>
      <c r="B40" s="135" t="s">
        <v>90</v>
      </c>
      <c r="C40" s="154"/>
      <c r="D40" s="135" t="s">
        <v>91</v>
      </c>
      <c r="E40" s="136">
        <f>SUM(E41:E42)</f>
        <v>357195200</v>
      </c>
      <c r="F40" s="137" t="s">
        <v>30</v>
      </c>
      <c r="G40" s="138">
        <f t="shared" si="3"/>
        <v>5</v>
      </c>
      <c r="H40" s="138">
        <v>5</v>
      </c>
      <c r="I40" s="138">
        <f>SUM(I41:I42)</f>
        <v>200000000</v>
      </c>
      <c r="J40" s="176">
        <f t="shared" si="0"/>
        <v>55.991793842694399</v>
      </c>
      <c r="K40" s="176">
        <f t="shared" si="1"/>
        <v>55.991793842694399</v>
      </c>
      <c r="L40" s="176">
        <f t="shared" si="4"/>
        <v>-50.991793842694399</v>
      </c>
      <c r="M40" s="177">
        <f t="shared" si="5"/>
        <v>157195200</v>
      </c>
      <c r="N40" s="176">
        <f t="shared" si="2"/>
        <v>44.008206157305601</v>
      </c>
      <c r="O40" s="166"/>
      <c r="P40" s="166"/>
      <c r="Q40" s="166"/>
      <c r="R40" s="112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  <c r="AE40" s="112"/>
      <c r="AF40" s="112"/>
      <c r="AG40" s="112"/>
      <c r="AH40" s="112"/>
      <c r="AI40" s="112"/>
      <c r="AJ40" s="112"/>
      <c r="AK40" s="112"/>
      <c r="AL40" s="112"/>
      <c r="AM40" s="112"/>
      <c r="AN40" s="112"/>
      <c r="AO40" s="112"/>
      <c r="AP40" s="112"/>
      <c r="AQ40" s="112"/>
      <c r="AR40" s="112"/>
      <c r="AS40" s="112"/>
      <c r="AT40" s="112"/>
      <c r="AU40" s="112"/>
      <c r="AV40" s="112"/>
      <c r="AW40" s="112"/>
      <c r="AX40" s="112"/>
      <c r="AY40" s="112"/>
      <c r="AZ40" s="112"/>
      <c r="BA40" s="112"/>
      <c r="BB40" s="112"/>
      <c r="BC40" s="112"/>
      <c r="BD40" s="112"/>
      <c r="BE40" s="112"/>
      <c r="BF40" s="112"/>
      <c r="BG40" s="112"/>
      <c r="BH40" s="112"/>
      <c r="BI40" s="112"/>
      <c r="BJ40" s="112"/>
      <c r="BK40" s="112"/>
      <c r="BL40" s="112"/>
      <c r="BM40" s="112"/>
      <c r="BN40" s="112"/>
      <c r="BO40" s="112"/>
      <c r="BP40" s="112"/>
      <c r="BQ40" s="112"/>
      <c r="BR40" s="112"/>
      <c r="BS40" s="112"/>
      <c r="BT40" s="112"/>
      <c r="BU40" s="112"/>
      <c r="BV40" s="112"/>
      <c r="BW40" s="112"/>
      <c r="BX40" s="112"/>
      <c r="BY40" s="112"/>
      <c r="BZ40" s="112"/>
      <c r="CA40" s="112"/>
      <c r="CB40" s="112"/>
      <c r="CC40" s="112"/>
      <c r="CD40" s="112"/>
      <c r="CE40" s="112"/>
      <c r="CF40" s="112"/>
      <c r="CG40" s="112"/>
      <c r="CH40" s="112"/>
      <c r="CI40" s="112"/>
      <c r="CJ40" s="112"/>
      <c r="CK40" s="112"/>
      <c r="CL40" s="112"/>
      <c r="CM40" s="112"/>
      <c r="CN40" s="112"/>
      <c r="CO40" s="112"/>
      <c r="CP40" s="112"/>
      <c r="CQ40" s="112"/>
      <c r="CR40" s="112"/>
      <c r="CS40" s="112"/>
      <c r="CT40" s="112"/>
      <c r="CU40" s="112"/>
      <c r="CV40" s="112"/>
      <c r="CW40" s="112"/>
      <c r="CX40" s="112"/>
      <c r="CY40" s="112"/>
      <c r="CZ40" s="112"/>
      <c r="DA40" s="112"/>
      <c r="DB40" s="112"/>
      <c r="DC40" s="112"/>
      <c r="DD40" s="112"/>
      <c r="DE40" s="112"/>
      <c r="DF40" s="112"/>
      <c r="DG40" s="112"/>
      <c r="DH40" s="112"/>
      <c r="DI40" s="112"/>
      <c r="DJ40" s="112"/>
      <c r="DK40" s="112"/>
      <c r="DL40" s="112"/>
      <c r="DM40" s="112"/>
      <c r="DN40" s="112"/>
      <c r="DO40" s="112"/>
      <c r="DP40" s="112"/>
      <c r="DQ40" s="112"/>
      <c r="DR40" s="112"/>
      <c r="DS40" s="112"/>
      <c r="DT40" s="112"/>
      <c r="DU40" s="112"/>
      <c r="DV40" s="112"/>
      <c r="DW40" s="112"/>
      <c r="DX40" s="112"/>
      <c r="DY40" s="112"/>
      <c r="DZ40" s="112"/>
      <c r="EA40" s="112"/>
      <c r="EB40" s="112"/>
      <c r="EC40" s="112"/>
      <c r="ED40" s="112"/>
      <c r="EE40" s="112"/>
      <c r="EF40" s="112"/>
      <c r="EG40" s="112"/>
      <c r="EH40" s="112"/>
      <c r="EI40" s="112"/>
      <c r="EJ40" s="112"/>
      <c r="EK40" s="112"/>
      <c r="EL40" s="112"/>
      <c r="EM40" s="112"/>
      <c r="EN40" s="112"/>
      <c r="EO40" s="112"/>
      <c r="EP40" s="112"/>
      <c r="EQ40" s="112"/>
      <c r="ER40" s="112"/>
      <c r="ES40" s="112"/>
      <c r="ET40" s="112"/>
      <c r="EU40" s="112"/>
      <c r="EV40" s="112"/>
      <c r="EW40" s="112"/>
      <c r="EX40" s="112"/>
      <c r="EY40" s="112"/>
      <c r="EZ40" s="112"/>
      <c r="FA40" s="112"/>
      <c r="FB40" s="112"/>
      <c r="FC40" s="112"/>
      <c r="FD40" s="112"/>
      <c r="FE40" s="112"/>
      <c r="FF40" s="112"/>
      <c r="FG40" s="112"/>
      <c r="FH40" s="112"/>
      <c r="FI40" s="112"/>
      <c r="FJ40" s="112"/>
      <c r="FK40" s="112"/>
      <c r="FL40" s="112"/>
      <c r="FM40" s="112"/>
      <c r="FN40" s="112"/>
      <c r="FO40" s="112"/>
      <c r="FP40" s="112"/>
      <c r="FQ40" s="112"/>
      <c r="FR40" s="112"/>
      <c r="FS40" s="112"/>
      <c r="FT40" s="112"/>
      <c r="FU40" s="112"/>
      <c r="FV40" s="112"/>
      <c r="FW40" s="112"/>
      <c r="FX40" s="112"/>
      <c r="FY40" s="112"/>
      <c r="FZ40" s="112"/>
      <c r="GA40" s="112"/>
      <c r="GB40" s="112"/>
      <c r="GC40" s="112"/>
      <c r="GD40" s="112"/>
      <c r="GE40" s="112"/>
      <c r="GF40" s="112"/>
      <c r="GG40" s="112"/>
      <c r="GH40" s="112"/>
      <c r="GI40" s="112"/>
      <c r="GJ40" s="112"/>
      <c r="GK40" s="112"/>
      <c r="GL40" s="112"/>
      <c r="GM40" s="112"/>
      <c r="GN40" s="112"/>
      <c r="GO40" s="112"/>
      <c r="GP40" s="112"/>
      <c r="GQ40" s="112"/>
      <c r="GR40" s="112"/>
      <c r="GS40" s="112"/>
      <c r="GT40" s="112"/>
      <c r="GU40" s="112"/>
      <c r="GV40" s="112"/>
      <c r="GW40" s="112"/>
      <c r="GX40" s="112"/>
      <c r="GY40" s="112"/>
      <c r="GZ40" s="112"/>
      <c r="HA40" s="112"/>
      <c r="HB40" s="112"/>
      <c r="HC40" s="112"/>
      <c r="HD40" s="112"/>
      <c r="HE40" s="112"/>
      <c r="HF40" s="112"/>
      <c r="HG40" s="112"/>
      <c r="HH40" s="112"/>
      <c r="HI40" s="112"/>
      <c r="HJ40" s="112"/>
      <c r="HK40" s="112"/>
      <c r="HL40" s="112"/>
      <c r="HM40" s="112"/>
      <c r="HN40" s="112"/>
      <c r="HO40" s="112"/>
      <c r="HP40" s="112"/>
      <c r="HQ40" s="112"/>
      <c r="HR40" s="112"/>
      <c r="HS40" s="112"/>
      <c r="HT40" s="112"/>
      <c r="HU40" s="112"/>
      <c r="HV40" s="112"/>
      <c r="HW40" s="112"/>
      <c r="HX40" s="112"/>
      <c r="HY40" s="112"/>
      <c r="HZ40" s="112"/>
      <c r="IA40" s="112"/>
      <c r="IB40" s="112"/>
      <c r="IC40" s="112"/>
      <c r="ID40" s="112"/>
      <c r="IE40" s="112"/>
      <c r="IF40" s="112"/>
      <c r="IG40" s="112"/>
      <c r="IH40" s="112"/>
      <c r="II40" s="112"/>
      <c r="IJ40" s="112"/>
      <c r="IK40" s="112"/>
      <c r="IL40" s="112"/>
      <c r="IM40" s="112"/>
      <c r="IN40" s="112"/>
      <c r="IO40" s="112"/>
      <c r="IP40" s="112"/>
      <c r="IQ40" s="112"/>
      <c r="IR40" s="112"/>
      <c r="IS40" s="112"/>
      <c r="IT40" s="112"/>
      <c r="IU40" s="112"/>
      <c r="IV40" s="112"/>
      <c r="IW40" s="112"/>
      <c r="IX40" s="112"/>
      <c r="IY40" s="112"/>
      <c r="IZ40" s="112"/>
      <c r="JA40" s="112"/>
      <c r="JB40" s="112"/>
      <c r="JC40" s="112"/>
      <c r="JD40" s="112"/>
      <c r="JE40" s="112"/>
      <c r="JF40" s="112"/>
      <c r="JG40" s="112"/>
      <c r="JH40" s="112"/>
      <c r="JI40" s="112"/>
      <c r="JJ40" s="112"/>
      <c r="JK40" s="112"/>
      <c r="JL40" s="112"/>
      <c r="JM40" s="112"/>
      <c r="JN40" s="112"/>
      <c r="JO40" s="112"/>
      <c r="JP40" s="112"/>
      <c r="JQ40" s="112"/>
      <c r="JR40" s="112"/>
      <c r="JS40" s="112"/>
      <c r="JT40" s="112"/>
      <c r="JU40" s="112"/>
      <c r="JV40" s="112"/>
      <c r="JW40" s="112"/>
      <c r="JX40" s="112"/>
      <c r="JY40" s="112"/>
      <c r="JZ40" s="112"/>
      <c r="KA40" s="112"/>
      <c r="KB40" s="112"/>
      <c r="KC40" s="112"/>
      <c r="KD40" s="112"/>
      <c r="KE40" s="112"/>
      <c r="KF40" s="112"/>
      <c r="KG40" s="112"/>
      <c r="KH40" s="112"/>
      <c r="KI40" s="112"/>
      <c r="KJ40" s="112"/>
      <c r="KK40" s="112"/>
      <c r="KL40" s="112"/>
      <c r="KM40" s="112"/>
      <c r="KN40" s="112"/>
      <c r="KO40" s="112"/>
      <c r="KP40" s="112"/>
      <c r="KQ40" s="112"/>
      <c r="KR40" s="112"/>
      <c r="KS40" s="112"/>
      <c r="KT40" s="112"/>
      <c r="KU40" s="112"/>
      <c r="KV40" s="112"/>
      <c r="KW40" s="112"/>
      <c r="KX40" s="112"/>
      <c r="KY40" s="112"/>
      <c r="KZ40" s="112"/>
      <c r="LA40" s="112"/>
      <c r="LB40" s="112"/>
      <c r="LC40" s="112"/>
      <c r="LD40" s="112"/>
      <c r="LE40" s="112"/>
      <c r="LF40" s="112"/>
      <c r="LG40" s="112"/>
      <c r="LH40" s="112"/>
      <c r="LI40" s="112"/>
      <c r="LJ40" s="112"/>
      <c r="LK40" s="112"/>
      <c r="LL40" s="112"/>
      <c r="LM40" s="112"/>
      <c r="LN40" s="112"/>
      <c r="LO40" s="112"/>
      <c r="LP40" s="112"/>
      <c r="LQ40" s="112"/>
      <c r="LR40" s="112"/>
      <c r="LS40" s="112"/>
      <c r="LT40" s="112"/>
      <c r="LU40" s="112"/>
      <c r="LV40" s="112"/>
      <c r="LW40" s="112"/>
      <c r="LX40" s="112"/>
      <c r="LY40" s="112"/>
      <c r="LZ40" s="112"/>
      <c r="MA40" s="112"/>
      <c r="MB40" s="112"/>
      <c r="MC40" s="112"/>
      <c r="MD40" s="112"/>
      <c r="ME40" s="112"/>
      <c r="MF40" s="112"/>
      <c r="MG40" s="112"/>
      <c r="MH40" s="112"/>
      <c r="MI40" s="112"/>
      <c r="MJ40" s="112"/>
      <c r="MK40" s="112"/>
      <c r="ML40" s="112"/>
      <c r="MM40" s="112"/>
      <c r="MN40" s="112"/>
      <c r="MO40" s="112"/>
      <c r="MP40" s="112"/>
      <c r="MQ40" s="112"/>
      <c r="MR40" s="112"/>
      <c r="MS40" s="112"/>
      <c r="MT40" s="112"/>
      <c r="MU40" s="112"/>
      <c r="MV40" s="112"/>
      <c r="MW40" s="112"/>
      <c r="MX40" s="112"/>
      <c r="MY40" s="112"/>
      <c r="MZ40" s="112"/>
      <c r="NA40" s="112"/>
      <c r="NB40" s="112"/>
      <c r="NC40" s="112"/>
      <c r="ND40" s="112"/>
      <c r="NE40" s="112"/>
      <c r="NF40" s="112"/>
      <c r="NG40" s="112"/>
      <c r="NH40" s="112"/>
      <c r="NI40" s="112"/>
      <c r="NJ40" s="112"/>
      <c r="NK40" s="112"/>
      <c r="NL40" s="112"/>
      <c r="NM40" s="112"/>
      <c r="NN40" s="112"/>
      <c r="NO40" s="112"/>
      <c r="NP40" s="112"/>
      <c r="NQ40" s="112"/>
      <c r="NR40" s="112"/>
      <c r="NS40" s="112"/>
      <c r="NT40" s="112"/>
      <c r="NU40" s="112"/>
      <c r="NV40" s="112"/>
      <c r="NW40" s="112"/>
      <c r="NX40" s="112"/>
      <c r="NY40" s="112"/>
      <c r="NZ40" s="112"/>
      <c r="OA40" s="112"/>
      <c r="OB40" s="112"/>
      <c r="OC40" s="112"/>
      <c r="OD40" s="112"/>
      <c r="OE40" s="112"/>
      <c r="OF40" s="112"/>
      <c r="OG40" s="112"/>
      <c r="OH40" s="112"/>
      <c r="OI40" s="112"/>
      <c r="OJ40" s="112"/>
      <c r="OK40" s="112"/>
      <c r="OL40" s="112"/>
      <c r="OM40" s="112"/>
      <c r="ON40" s="112"/>
      <c r="OO40" s="112"/>
      <c r="OP40" s="112"/>
      <c r="OQ40" s="112"/>
      <c r="OR40" s="112"/>
      <c r="OS40" s="112"/>
      <c r="OT40" s="112"/>
      <c r="OU40" s="112"/>
      <c r="OV40" s="112"/>
      <c r="OW40" s="112"/>
      <c r="OX40" s="112"/>
      <c r="OY40" s="112"/>
      <c r="OZ40" s="112"/>
      <c r="PA40" s="112"/>
      <c r="PB40" s="112"/>
      <c r="PC40" s="112"/>
      <c r="PD40" s="112"/>
      <c r="PE40" s="112"/>
      <c r="PF40" s="112"/>
      <c r="PG40" s="112"/>
      <c r="PH40" s="112"/>
      <c r="PI40" s="112"/>
      <c r="PJ40" s="112"/>
      <c r="PK40" s="112"/>
      <c r="PL40" s="112"/>
      <c r="PM40" s="112"/>
      <c r="PN40" s="112"/>
      <c r="PO40" s="112"/>
      <c r="PP40" s="112"/>
      <c r="PQ40" s="112"/>
      <c r="PR40" s="112"/>
      <c r="PS40" s="112"/>
      <c r="PT40" s="112"/>
      <c r="PU40" s="112"/>
      <c r="PV40" s="112"/>
      <c r="PW40" s="112"/>
      <c r="PX40" s="112"/>
      <c r="PY40" s="112"/>
      <c r="PZ40" s="112"/>
      <c r="QA40" s="112"/>
      <c r="QB40" s="112"/>
      <c r="QC40" s="112"/>
      <c r="QD40" s="112"/>
      <c r="QE40" s="112"/>
      <c r="QF40" s="112"/>
      <c r="QG40" s="112"/>
      <c r="QH40" s="112"/>
      <c r="QI40" s="112"/>
      <c r="QJ40" s="112"/>
      <c r="QK40" s="112"/>
      <c r="QL40" s="112"/>
      <c r="QM40" s="112"/>
      <c r="QN40" s="112"/>
      <c r="QO40" s="112"/>
      <c r="QP40" s="112"/>
      <c r="QQ40" s="112"/>
      <c r="QR40" s="112"/>
      <c r="QS40" s="112"/>
      <c r="QT40" s="112"/>
      <c r="QU40" s="112"/>
      <c r="QV40" s="112"/>
      <c r="QW40" s="112"/>
      <c r="QX40" s="112"/>
      <c r="QY40" s="112"/>
      <c r="QZ40" s="112"/>
      <c r="RA40" s="112"/>
      <c r="RB40" s="112"/>
      <c r="RC40" s="112"/>
      <c r="RD40" s="112"/>
      <c r="RE40" s="112"/>
      <c r="RF40" s="112"/>
      <c r="RG40" s="112"/>
      <c r="RH40" s="112"/>
      <c r="RI40" s="112"/>
      <c r="RJ40" s="112"/>
      <c r="RK40" s="112"/>
      <c r="RL40" s="112"/>
      <c r="RM40" s="112"/>
      <c r="RN40" s="112"/>
      <c r="RO40" s="112"/>
      <c r="RP40" s="112"/>
      <c r="RQ40" s="112"/>
      <c r="RR40" s="112"/>
      <c r="RS40" s="112"/>
      <c r="RT40" s="112"/>
      <c r="RU40" s="112"/>
      <c r="RV40" s="112"/>
      <c r="RW40" s="112"/>
      <c r="RX40" s="112"/>
      <c r="RY40" s="112"/>
      <c r="RZ40" s="112"/>
      <c r="SA40" s="112"/>
      <c r="SB40" s="112"/>
      <c r="SC40" s="112"/>
      <c r="SD40" s="112"/>
      <c r="SE40" s="112"/>
      <c r="SF40" s="112"/>
      <c r="SG40" s="112"/>
      <c r="SH40" s="112"/>
      <c r="SI40" s="112"/>
      <c r="SJ40" s="112"/>
      <c r="SK40" s="112"/>
      <c r="SL40" s="112"/>
      <c r="SM40" s="112"/>
      <c r="SN40" s="112"/>
      <c r="SO40" s="112"/>
      <c r="SP40" s="112"/>
      <c r="SQ40" s="112"/>
      <c r="SR40" s="112"/>
      <c r="SS40" s="112"/>
      <c r="ST40" s="112"/>
      <c r="SU40" s="112"/>
      <c r="SV40" s="112"/>
      <c r="SW40" s="112"/>
      <c r="SX40" s="112"/>
      <c r="SY40" s="112"/>
      <c r="SZ40" s="112"/>
      <c r="TA40" s="112"/>
      <c r="TB40" s="112"/>
      <c r="TC40" s="112"/>
      <c r="TD40" s="112"/>
      <c r="TE40" s="112"/>
      <c r="TF40" s="112"/>
      <c r="TG40" s="112"/>
      <c r="TH40" s="112"/>
      <c r="TI40" s="112"/>
      <c r="TJ40" s="112"/>
      <c r="TK40" s="112"/>
      <c r="TL40" s="112"/>
      <c r="TM40" s="112"/>
      <c r="TN40" s="112"/>
      <c r="TO40" s="112"/>
      <c r="TP40" s="112"/>
      <c r="TQ40" s="112"/>
      <c r="TR40" s="112"/>
      <c r="TS40" s="112"/>
      <c r="TT40" s="112"/>
      <c r="TU40" s="112"/>
      <c r="TV40" s="112"/>
      <c r="TW40" s="112"/>
      <c r="TX40" s="112"/>
      <c r="TY40" s="112"/>
      <c r="TZ40" s="112"/>
      <c r="UA40" s="112"/>
      <c r="UB40" s="112"/>
      <c r="UC40" s="112"/>
      <c r="UD40" s="112"/>
      <c r="UE40" s="112"/>
      <c r="UF40" s="112"/>
      <c r="UG40" s="112"/>
      <c r="UH40" s="112"/>
      <c r="UI40" s="112"/>
      <c r="UJ40" s="112"/>
      <c r="UK40" s="112"/>
      <c r="UL40" s="112"/>
      <c r="UM40" s="112"/>
      <c r="UN40" s="112"/>
      <c r="UO40" s="112"/>
      <c r="UP40" s="112"/>
      <c r="UQ40" s="112"/>
      <c r="UR40" s="112"/>
      <c r="US40" s="112"/>
      <c r="UT40" s="112"/>
      <c r="UU40" s="112"/>
      <c r="UV40" s="112"/>
      <c r="UW40" s="112"/>
      <c r="UX40" s="112"/>
      <c r="UY40" s="112"/>
      <c r="UZ40" s="112"/>
      <c r="VA40" s="112"/>
      <c r="VB40" s="112"/>
      <c r="VC40" s="112"/>
      <c r="VD40" s="112"/>
      <c r="VE40" s="112"/>
      <c r="VF40" s="112"/>
      <c r="VG40" s="112"/>
      <c r="VH40" s="112"/>
      <c r="VI40" s="112"/>
      <c r="VJ40" s="112"/>
      <c r="VK40" s="112"/>
      <c r="VL40" s="112"/>
      <c r="VM40" s="112"/>
      <c r="VN40" s="112"/>
      <c r="VO40" s="112"/>
      <c r="VP40" s="112"/>
      <c r="VQ40" s="112"/>
      <c r="VR40" s="112"/>
      <c r="VS40" s="112"/>
      <c r="VT40" s="112"/>
      <c r="VU40" s="112"/>
      <c r="VV40" s="112"/>
      <c r="VW40" s="112"/>
      <c r="VX40" s="112"/>
      <c r="VY40" s="112"/>
      <c r="VZ40" s="112"/>
      <c r="WA40" s="112"/>
      <c r="WB40" s="112"/>
      <c r="WC40" s="112"/>
      <c r="WD40" s="112"/>
      <c r="WE40" s="112"/>
      <c r="WF40" s="112"/>
      <c r="WG40" s="112"/>
      <c r="WH40" s="112"/>
      <c r="WI40" s="112"/>
      <c r="WJ40" s="112"/>
      <c r="WK40" s="112"/>
      <c r="WL40" s="112"/>
      <c r="WM40" s="112"/>
      <c r="WN40" s="112"/>
      <c r="WO40" s="112"/>
      <c r="WP40" s="112"/>
      <c r="WQ40" s="112"/>
      <c r="WR40" s="112"/>
      <c r="WS40" s="112"/>
      <c r="WT40" s="112"/>
      <c r="WU40" s="112"/>
      <c r="WV40" s="112"/>
      <c r="WW40" s="112"/>
      <c r="WX40" s="112"/>
      <c r="WY40" s="112"/>
      <c r="WZ40" s="112"/>
      <c r="XA40" s="112"/>
      <c r="XB40" s="112"/>
      <c r="XC40" s="112"/>
      <c r="XD40" s="112"/>
      <c r="XE40" s="112"/>
      <c r="XF40" s="112"/>
      <c r="XG40" s="112"/>
      <c r="XH40" s="112"/>
      <c r="XI40" s="112"/>
      <c r="XJ40" s="112"/>
      <c r="XK40" s="112"/>
      <c r="XL40" s="112"/>
      <c r="XM40" s="112"/>
      <c r="XN40" s="112"/>
      <c r="XO40" s="112"/>
      <c r="XP40" s="112"/>
      <c r="XQ40" s="112"/>
      <c r="XR40" s="112"/>
      <c r="XS40" s="112"/>
      <c r="XT40" s="112"/>
      <c r="XU40" s="112"/>
      <c r="XV40" s="112"/>
      <c r="XW40" s="112"/>
      <c r="XX40" s="112"/>
      <c r="XY40" s="112"/>
      <c r="XZ40" s="112"/>
      <c r="YA40" s="112"/>
      <c r="YB40" s="112"/>
      <c r="YC40" s="112"/>
      <c r="YD40" s="112"/>
      <c r="YE40" s="112"/>
      <c r="YF40" s="112"/>
      <c r="YG40" s="112"/>
      <c r="YH40" s="112"/>
      <c r="YI40" s="112"/>
      <c r="YJ40" s="112"/>
      <c r="YK40" s="112"/>
      <c r="YL40" s="112"/>
      <c r="YM40" s="112"/>
      <c r="YN40" s="112"/>
      <c r="YO40" s="112"/>
      <c r="YP40" s="112"/>
      <c r="YQ40" s="112"/>
      <c r="YR40" s="112"/>
      <c r="YS40" s="112"/>
      <c r="YT40" s="112"/>
      <c r="YU40" s="112"/>
      <c r="YV40" s="112"/>
      <c r="YW40" s="112"/>
      <c r="YX40" s="112"/>
      <c r="YY40" s="112"/>
      <c r="YZ40" s="112"/>
      <c r="ZA40" s="112"/>
      <c r="ZB40" s="112"/>
      <c r="ZC40" s="112"/>
      <c r="ZD40" s="112"/>
      <c r="ZE40" s="112"/>
      <c r="ZF40" s="112"/>
      <c r="ZG40" s="112"/>
      <c r="ZH40" s="112"/>
      <c r="ZI40" s="112"/>
      <c r="ZJ40" s="112"/>
      <c r="ZK40" s="112"/>
      <c r="ZL40" s="112"/>
      <c r="ZM40" s="112"/>
      <c r="ZN40" s="112"/>
      <c r="ZO40" s="112"/>
      <c r="ZP40" s="112"/>
      <c r="ZQ40" s="112"/>
      <c r="ZR40" s="112"/>
      <c r="ZS40" s="112"/>
      <c r="ZT40" s="112"/>
      <c r="ZU40" s="112"/>
      <c r="ZV40" s="112"/>
      <c r="ZW40" s="112"/>
      <c r="ZX40" s="112"/>
      <c r="ZY40" s="112"/>
      <c r="ZZ40" s="112"/>
      <c r="AAA40" s="112"/>
      <c r="AAB40" s="112"/>
      <c r="AAC40" s="112"/>
      <c r="AAD40" s="112"/>
      <c r="AAE40" s="112"/>
      <c r="AAF40" s="112"/>
      <c r="AAG40" s="112"/>
      <c r="AAH40" s="112"/>
      <c r="AAI40" s="112"/>
      <c r="AAJ40" s="112"/>
      <c r="AAK40" s="112"/>
      <c r="AAL40" s="112"/>
      <c r="AAM40" s="112"/>
      <c r="AAN40" s="112"/>
      <c r="AAO40" s="112"/>
      <c r="AAP40" s="112"/>
      <c r="AAQ40" s="112"/>
      <c r="AAR40" s="112"/>
      <c r="AAS40" s="112"/>
      <c r="AAT40" s="112"/>
      <c r="AAU40" s="112"/>
      <c r="AAV40" s="112"/>
      <c r="AAW40" s="112"/>
      <c r="AAX40" s="112"/>
      <c r="AAY40" s="112"/>
      <c r="AAZ40" s="112"/>
      <c r="ABA40" s="112"/>
      <c r="ABB40" s="112"/>
      <c r="ABC40" s="112"/>
      <c r="ABD40" s="112"/>
      <c r="ABE40" s="112"/>
      <c r="ABF40" s="112"/>
      <c r="ABG40" s="112"/>
      <c r="ABH40" s="112"/>
      <c r="ABI40" s="112"/>
      <c r="ABJ40" s="112"/>
      <c r="ABK40" s="112"/>
      <c r="ABL40" s="112"/>
      <c r="ABM40" s="112"/>
      <c r="ABN40" s="112"/>
      <c r="ABO40" s="112"/>
      <c r="ABP40" s="112"/>
      <c r="ABQ40" s="112"/>
      <c r="ABR40" s="112"/>
      <c r="ABS40" s="112"/>
      <c r="ABT40" s="112"/>
      <c r="ABU40" s="112"/>
      <c r="ABV40" s="112"/>
      <c r="ABW40" s="112"/>
      <c r="ABX40" s="112"/>
      <c r="ABY40" s="112"/>
      <c r="ABZ40" s="112"/>
      <c r="ACA40" s="112"/>
      <c r="ACB40" s="112"/>
      <c r="ACC40" s="112"/>
      <c r="ACD40" s="112"/>
      <c r="ACE40" s="112"/>
      <c r="ACF40" s="112"/>
      <c r="ACG40" s="112"/>
      <c r="ACH40" s="112"/>
      <c r="ACI40" s="112"/>
      <c r="ACJ40" s="112"/>
      <c r="ACK40" s="112"/>
      <c r="ACL40" s="112"/>
      <c r="ACM40" s="112"/>
      <c r="ACN40" s="112"/>
      <c r="ACO40" s="112"/>
      <c r="ACP40" s="112"/>
      <c r="ACQ40" s="112"/>
      <c r="ACR40" s="112"/>
      <c r="ACS40" s="112"/>
      <c r="ACT40" s="112"/>
      <c r="ACU40" s="112"/>
      <c r="ACV40" s="112"/>
      <c r="ACW40" s="112"/>
      <c r="ACX40" s="112"/>
      <c r="ACY40" s="112"/>
      <c r="ACZ40" s="112"/>
      <c r="ADA40" s="112"/>
      <c r="ADB40" s="112"/>
      <c r="ADC40" s="112"/>
      <c r="ADD40" s="112"/>
      <c r="ADE40" s="112"/>
      <c r="ADF40" s="112"/>
      <c r="ADG40" s="112"/>
      <c r="ADH40" s="112"/>
      <c r="ADI40" s="112"/>
      <c r="ADJ40" s="112"/>
      <c r="ADK40" s="112"/>
      <c r="ADL40" s="112"/>
      <c r="ADM40" s="112"/>
      <c r="ADN40" s="112"/>
      <c r="ADO40" s="112"/>
      <c r="ADP40" s="112"/>
      <c r="ADQ40" s="112"/>
      <c r="ADR40" s="112"/>
      <c r="ADS40" s="112"/>
      <c r="ADT40" s="112"/>
      <c r="ADU40" s="112"/>
      <c r="ADV40" s="112"/>
      <c r="ADW40" s="112"/>
      <c r="ADX40" s="112"/>
      <c r="ADY40" s="112"/>
      <c r="ADZ40" s="112"/>
      <c r="AEA40" s="112"/>
      <c r="AEB40" s="112"/>
      <c r="AEC40" s="112"/>
      <c r="AED40" s="112"/>
      <c r="AEE40" s="112"/>
      <c r="AEF40" s="112"/>
      <c r="AEG40" s="112"/>
      <c r="AEH40" s="112"/>
      <c r="AEI40" s="112"/>
      <c r="AEJ40" s="112"/>
      <c r="AEK40" s="112"/>
      <c r="AEL40" s="112"/>
      <c r="AEM40" s="112"/>
      <c r="AEN40" s="112"/>
      <c r="AEO40" s="112"/>
      <c r="AEP40" s="112"/>
      <c r="AEQ40" s="112"/>
      <c r="AER40" s="112"/>
      <c r="AES40" s="112"/>
      <c r="AET40" s="112"/>
      <c r="AEU40" s="112"/>
      <c r="AEV40" s="112"/>
      <c r="AEW40" s="112"/>
      <c r="AEX40" s="112"/>
      <c r="AEY40" s="112"/>
      <c r="AEZ40" s="112"/>
      <c r="AFA40" s="112"/>
      <c r="AFB40" s="112"/>
      <c r="AFC40" s="112"/>
      <c r="AFD40" s="112"/>
      <c r="AFE40" s="112"/>
      <c r="AFF40" s="112"/>
      <c r="AFG40" s="112"/>
      <c r="AFH40" s="112"/>
      <c r="AFI40" s="112"/>
      <c r="AFJ40" s="112"/>
      <c r="AFK40" s="112"/>
      <c r="AFL40" s="112"/>
      <c r="AFM40" s="112"/>
      <c r="AFN40" s="112"/>
      <c r="AFO40" s="112"/>
      <c r="AFP40" s="112"/>
      <c r="AFQ40" s="112"/>
      <c r="AFR40" s="112"/>
      <c r="AFS40" s="112"/>
      <c r="AFT40" s="112"/>
      <c r="AFU40" s="112"/>
      <c r="AFV40" s="112"/>
      <c r="AFW40" s="112"/>
      <c r="AFX40" s="112"/>
      <c r="AFY40" s="112"/>
      <c r="AFZ40" s="112"/>
      <c r="AGA40" s="112"/>
      <c r="AGB40" s="112"/>
      <c r="AGC40" s="112"/>
      <c r="AGD40" s="112"/>
      <c r="AGE40" s="112"/>
      <c r="AGF40" s="112"/>
      <c r="AGG40" s="112"/>
      <c r="AGH40" s="112"/>
      <c r="AGI40" s="112"/>
      <c r="AGJ40" s="112"/>
      <c r="AGK40" s="112"/>
      <c r="AGL40" s="112"/>
      <c r="AGM40" s="112"/>
      <c r="AGN40" s="112"/>
      <c r="AGO40" s="112"/>
      <c r="AGP40" s="112"/>
      <c r="AGQ40" s="112"/>
      <c r="AGR40" s="112"/>
      <c r="AGS40" s="112"/>
      <c r="AGT40" s="112"/>
      <c r="AGU40" s="112"/>
      <c r="AGV40" s="112"/>
      <c r="AGW40" s="112"/>
      <c r="AGX40" s="112"/>
      <c r="AGY40" s="112"/>
      <c r="AGZ40" s="112"/>
      <c r="AHA40" s="112"/>
      <c r="AHB40" s="112"/>
      <c r="AHC40" s="112"/>
      <c r="AHD40" s="112"/>
      <c r="AHE40" s="112"/>
      <c r="AHF40" s="112"/>
      <c r="AHG40" s="112"/>
      <c r="AHH40" s="112"/>
      <c r="AHI40" s="112"/>
      <c r="AHJ40" s="112"/>
      <c r="AHK40" s="112"/>
      <c r="AHL40" s="112"/>
      <c r="AHM40" s="112"/>
      <c r="AHN40" s="112"/>
      <c r="AHO40" s="112"/>
      <c r="AHP40" s="112"/>
      <c r="AHQ40" s="112"/>
      <c r="AHR40" s="112"/>
      <c r="AHS40" s="112"/>
      <c r="AHT40" s="112"/>
      <c r="AHU40" s="112"/>
      <c r="AHV40" s="112"/>
      <c r="AHW40" s="112"/>
      <c r="AHX40" s="112"/>
      <c r="AHY40" s="112"/>
      <c r="AHZ40" s="112"/>
      <c r="AIA40" s="112"/>
      <c r="AIB40" s="112"/>
      <c r="AIC40" s="112"/>
      <c r="AID40" s="112"/>
      <c r="AIE40" s="112"/>
      <c r="AIF40" s="112"/>
      <c r="AIG40" s="112"/>
      <c r="AIH40" s="112"/>
      <c r="AII40" s="112"/>
      <c r="AIJ40" s="112"/>
      <c r="AIK40" s="112"/>
      <c r="AIL40" s="112"/>
      <c r="AIM40" s="112"/>
      <c r="AIN40" s="112"/>
      <c r="AIO40" s="112"/>
      <c r="AIP40" s="112"/>
      <c r="AIQ40" s="112"/>
      <c r="AIR40" s="112"/>
      <c r="AIS40" s="112"/>
      <c r="AIT40" s="112"/>
      <c r="AIU40" s="112"/>
      <c r="AIV40" s="112"/>
      <c r="AIW40" s="112"/>
      <c r="AIX40" s="112"/>
      <c r="AIY40" s="112"/>
      <c r="AIZ40" s="112"/>
      <c r="AJA40" s="112"/>
      <c r="AJB40" s="112"/>
      <c r="AJC40" s="112"/>
      <c r="AJD40" s="112"/>
      <c r="AJE40" s="112"/>
      <c r="AJF40" s="112"/>
      <c r="AJG40" s="112"/>
      <c r="AJH40" s="112"/>
      <c r="AJI40" s="112"/>
      <c r="AJJ40" s="112"/>
      <c r="AJK40" s="112"/>
      <c r="AJL40" s="112"/>
      <c r="AJM40" s="112"/>
      <c r="AJN40" s="112"/>
      <c r="AJO40" s="112"/>
      <c r="AJP40" s="112"/>
      <c r="AJQ40" s="112"/>
      <c r="AJR40" s="112"/>
      <c r="AJS40" s="112"/>
      <c r="AJT40" s="112"/>
      <c r="AJU40" s="112"/>
      <c r="AJV40" s="112"/>
      <c r="AJW40" s="112"/>
      <c r="AJX40" s="112"/>
      <c r="AJY40" s="112"/>
      <c r="AJZ40" s="112"/>
      <c r="AKA40" s="112"/>
      <c r="AKB40" s="112"/>
      <c r="AKC40" s="112"/>
      <c r="AKD40" s="112"/>
      <c r="AKE40" s="112"/>
      <c r="AKF40" s="112"/>
      <c r="AKG40" s="112"/>
      <c r="AKH40" s="112"/>
      <c r="AKI40" s="112"/>
      <c r="AKJ40" s="112"/>
      <c r="AKK40" s="112"/>
      <c r="AKL40" s="112"/>
      <c r="AKM40" s="112"/>
      <c r="AKN40" s="112"/>
      <c r="AKO40" s="112"/>
      <c r="AKP40" s="112"/>
      <c r="AKQ40" s="112"/>
      <c r="AKR40" s="112"/>
      <c r="AKS40" s="112"/>
      <c r="AKT40" s="112"/>
      <c r="AKU40" s="112"/>
      <c r="AKV40" s="112"/>
      <c r="AKW40" s="112"/>
      <c r="AKX40" s="112"/>
      <c r="AKY40" s="112"/>
      <c r="AKZ40" s="112"/>
      <c r="ALA40" s="112"/>
      <c r="ALB40" s="112"/>
      <c r="ALC40" s="112"/>
      <c r="ALD40" s="112"/>
      <c r="ALE40" s="112"/>
      <c r="ALF40" s="112"/>
      <c r="ALG40" s="112"/>
      <c r="ALH40" s="112"/>
      <c r="ALI40" s="112"/>
      <c r="ALJ40" s="112"/>
      <c r="ALK40" s="112"/>
      <c r="ALL40" s="112"/>
      <c r="ALM40" s="112"/>
      <c r="ALN40" s="112"/>
      <c r="ALO40" s="112"/>
      <c r="ALP40" s="112"/>
      <c r="ALQ40" s="112"/>
      <c r="ALR40" s="112"/>
      <c r="ALS40" s="112"/>
      <c r="ALT40" s="112"/>
      <c r="ALU40" s="112"/>
      <c r="ALV40" s="112"/>
      <c r="ALW40" s="112"/>
      <c r="ALX40" s="112"/>
      <c r="ALY40" s="112"/>
      <c r="ALZ40" s="112"/>
      <c r="AMA40" s="112"/>
      <c r="AMB40" s="112"/>
      <c r="AMC40" s="112"/>
      <c r="AMD40" s="112"/>
      <c r="AME40" s="112"/>
      <c r="AMF40" s="112"/>
      <c r="AMG40" s="112"/>
      <c r="AMH40" s="112"/>
      <c r="AMI40" s="112"/>
      <c r="AMJ40" s="112"/>
      <c r="AMK40" s="112"/>
      <c r="AML40" s="112"/>
      <c r="AMM40" s="112"/>
      <c r="AMN40" s="112"/>
      <c r="AMO40" s="112"/>
      <c r="AMP40" s="112"/>
      <c r="AMQ40" s="112"/>
      <c r="AMR40" s="112"/>
      <c r="AMS40" s="112"/>
      <c r="AMT40" s="112"/>
      <c r="AMU40" s="112"/>
      <c r="AMV40" s="112"/>
      <c r="AMW40" s="112"/>
      <c r="AMX40" s="112"/>
      <c r="AMY40" s="112"/>
      <c r="AMZ40" s="112"/>
      <c r="ANA40" s="112"/>
      <c r="ANB40" s="112"/>
      <c r="ANC40" s="112"/>
      <c r="AND40" s="112"/>
      <c r="ANE40" s="112"/>
      <c r="ANF40" s="112"/>
      <c r="ANG40" s="112"/>
      <c r="ANH40" s="112"/>
      <c r="ANI40" s="112"/>
      <c r="ANJ40" s="112"/>
      <c r="ANK40" s="112"/>
      <c r="ANL40" s="112"/>
      <c r="ANM40" s="112"/>
      <c r="ANN40" s="112"/>
      <c r="ANO40" s="112"/>
      <c r="ANP40" s="112"/>
      <c r="ANQ40" s="112"/>
      <c r="ANR40" s="112"/>
      <c r="ANS40" s="112"/>
      <c r="ANT40" s="112"/>
      <c r="ANU40" s="112"/>
      <c r="ANV40" s="112"/>
      <c r="ANW40" s="112"/>
      <c r="ANX40" s="112"/>
      <c r="ANY40" s="112"/>
      <c r="ANZ40" s="112"/>
      <c r="AOA40" s="112"/>
      <c r="AOB40" s="112"/>
      <c r="AOC40" s="112"/>
      <c r="AOD40" s="112"/>
      <c r="AOE40" s="112"/>
      <c r="AOF40" s="112"/>
      <c r="AOG40" s="112"/>
      <c r="AOH40" s="112"/>
      <c r="AOI40" s="112"/>
      <c r="AOJ40" s="112"/>
      <c r="AOK40" s="112"/>
      <c r="AOL40" s="112"/>
      <c r="AOM40" s="112"/>
      <c r="AON40" s="112"/>
      <c r="AOO40" s="112"/>
      <c r="AOP40" s="112"/>
      <c r="AOQ40" s="112"/>
      <c r="AOR40" s="112"/>
      <c r="AOS40" s="112"/>
      <c r="AOT40" s="112"/>
      <c r="AOU40" s="112"/>
      <c r="AOV40" s="112"/>
      <c r="AOW40" s="112"/>
      <c r="AOX40" s="112"/>
      <c r="AOY40" s="112"/>
      <c r="AOZ40" s="112"/>
      <c r="APA40" s="112"/>
      <c r="APB40" s="112"/>
      <c r="APC40" s="112"/>
      <c r="APD40" s="112"/>
      <c r="APE40" s="112"/>
      <c r="APF40" s="112"/>
      <c r="APG40" s="112"/>
      <c r="APH40" s="112"/>
      <c r="API40" s="112"/>
      <c r="APJ40" s="112"/>
      <c r="APK40" s="112"/>
      <c r="APL40" s="112"/>
      <c r="APM40" s="112"/>
      <c r="APN40" s="112"/>
      <c r="APO40" s="112"/>
      <c r="APP40" s="112"/>
      <c r="APQ40" s="112"/>
      <c r="APR40" s="112"/>
      <c r="APS40" s="112"/>
      <c r="APT40" s="112"/>
      <c r="APU40" s="112"/>
      <c r="APV40" s="112"/>
      <c r="APW40" s="112"/>
      <c r="APX40" s="112"/>
      <c r="APY40" s="112"/>
      <c r="APZ40" s="112"/>
      <c r="AQA40" s="112"/>
      <c r="AQB40" s="112"/>
      <c r="AQC40" s="112"/>
      <c r="AQD40" s="112"/>
      <c r="AQE40" s="112"/>
      <c r="AQF40" s="112"/>
      <c r="AQG40" s="112"/>
      <c r="AQH40" s="112"/>
      <c r="AQI40" s="112"/>
      <c r="AQJ40" s="112"/>
      <c r="AQK40" s="112"/>
      <c r="AQL40" s="112"/>
      <c r="AQM40" s="112"/>
      <c r="AQN40" s="112"/>
      <c r="AQO40" s="112"/>
      <c r="AQP40" s="112"/>
      <c r="AQQ40" s="112"/>
      <c r="AQR40" s="112"/>
      <c r="AQS40" s="112"/>
      <c r="AQT40" s="112"/>
      <c r="AQU40" s="112"/>
      <c r="AQV40" s="112"/>
      <c r="AQW40" s="112"/>
      <c r="AQX40" s="112"/>
      <c r="AQY40" s="112"/>
      <c r="AQZ40" s="112"/>
      <c r="ARA40" s="112"/>
      <c r="ARB40" s="112"/>
      <c r="ARC40" s="112"/>
      <c r="ARD40" s="112"/>
      <c r="ARE40" s="112"/>
      <c r="ARF40" s="112"/>
      <c r="ARG40" s="112"/>
      <c r="ARH40" s="112"/>
      <c r="ARI40" s="112"/>
      <c r="ARJ40" s="112"/>
      <c r="ARK40" s="112"/>
      <c r="ARL40" s="112"/>
      <c r="ARM40" s="112"/>
      <c r="ARN40" s="112"/>
      <c r="ARO40" s="112"/>
      <c r="ARP40" s="112"/>
      <c r="ARQ40" s="112"/>
      <c r="ARR40" s="112"/>
      <c r="ARS40" s="112"/>
      <c r="ART40" s="112"/>
      <c r="ARU40" s="112"/>
      <c r="ARV40" s="112"/>
      <c r="ARW40" s="112"/>
      <c r="ARX40" s="112"/>
      <c r="ARY40" s="112"/>
      <c r="ARZ40" s="112"/>
      <c r="ASA40" s="112"/>
      <c r="ASB40" s="112"/>
      <c r="ASC40" s="112"/>
      <c r="ASD40" s="112"/>
      <c r="ASE40" s="112"/>
      <c r="ASF40" s="112"/>
      <c r="ASG40" s="112"/>
      <c r="ASH40" s="112"/>
      <c r="ASI40" s="112"/>
      <c r="ASJ40" s="112"/>
      <c r="ASK40" s="112"/>
      <c r="ASL40" s="112"/>
      <c r="ASM40" s="112"/>
      <c r="ASN40" s="112"/>
      <c r="ASO40" s="112"/>
      <c r="ASP40" s="112"/>
      <c r="ASQ40" s="112"/>
      <c r="ASR40" s="112"/>
      <c r="ASS40" s="112"/>
      <c r="AST40" s="112"/>
      <c r="ASU40" s="112"/>
      <c r="ASV40" s="112"/>
      <c r="ASW40" s="112"/>
      <c r="ASX40" s="112"/>
      <c r="ASY40" s="112"/>
      <c r="ASZ40" s="112"/>
      <c r="ATA40" s="112"/>
      <c r="ATB40" s="112"/>
      <c r="ATC40" s="112"/>
      <c r="ATD40" s="112"/>
      <c r="ATE40" s="112"/>
      <c r="ATF40" s="112"/>
      <c r="ATG40" s="112"/>
      <c r="ATH40" s="112"/>
      <c r="ATI40" s="112"/>
      <c r="ATJ40" s="112"/>
      <c r="ATK40" s="112"/>
      <c r="ATL40" s="112"/>
      <c r="ATM40" s="112"/>
      <c r="ATN40" s="112"/>
      <c r="ATO40" s="112"/>
      <c r="ATP40" s="112"/>
      <c r="ATQ40" s="112"/>
      <c r="ATR40" s="112"/>
      <c r="ATS40" s="112"/>
      <c r="ATT40" s="112"/>
      <c r="ATU40" s="112"/>
      <c r="ATV40" s="112"/>
      <c r="ATW40" s="112"/>
      <c r="ATX40" s="112"/>
      <c r="ATY40" s="112"/>
      <c r="ATZ40" s="112"/>
      <c r="AUA40" s="112"/>
      <c r="AUB40" s="112"/>
      <c r="AUC40" s="112"/>
      <c r="AUD40" s="112"/>
      <c r="AUE40" s="112"/>
      <c r="AUF40" s="112"/>
      <c r="AUG40" s="112"/>
      <c r="AUH40" s="112"/>
      <c r="AUI40" s="112"/>
      <c r="AUJ40" s="112"/>
      <c r="AUK40" s="112"/>
      <c r="AUL40" s="112"/>
      <c r="AUM40" s="112"/>
      <c r="AUN40" s="112"/>
      <c r="AUO40" s="112"/>
      <c r="AUP40" s="112"/>
      <c r="AUQ40" s="112"/>
      <c r="AUR40" s="112"/>
      <c r="AUS40" s="112"/>
      <c r="AUT40" s="112"/>
      <c r="AUU40" s="112"/>
      <c r="AUV40" s="112"/>
      <c r="AUW40" s="112"/>
      <c r="AUX40" s="112"/>
      <c r="AUY40" s="112"/>
      <c r="AUZ40" s="112"/>
      <c r="AVA40" s="112"/>
      <c r="AVB40" s="112"/>
      <c r="AVC40" s="112"/>
      <c r="AVD40" s="112"/>
      <c r="AVE40" s="112"/>
      <c r="AVF40" s="112"/>
      <c r="AVG40" s="112"/>
      <c r="AVH40" s="112"/>
      <c r="AVI40" s="112"/>
      <c r="AVJ40" s="112"/>
      <c r="AVK40" s="112"/>
      <c r="AVL40" s="112"/>
      <c r="AVM40" s="112"/>
      <c r="AVN40" s="112"/>
      <c r="AVO40" s="112"/>
      <c r="AVP40" s="112"/>
      <c r="AVQ40" s="112"/>
      <c r="AVR40" s="112"/>
      <c r="AVS40" s="112"/>
      <c r="AVT40" s="112"/>
      <c r="AVU40" s="112"/>
      <c r="AVV40" s="112"/>
      <c r="AVW40" s="112"/>
      <c r="AVX40" s="112"/>
      <c r="AVY40" s="112"/>
      <c r="AVZ40" s="112"/>
      <c r="AWA40" s="112"/>
      <c r="AWB40" s="112"/>
      <c r="AWC40" s="112"/>
      <c r="AWD40" s="112"/>
      <c r="AWE40" s="112"/>
      <c r="AWF40" s="112"/>
      <c r="AWG40" s="112"/>
      <c r="AWH40" s="112"/>
      <c r="AWI40" s="112"/>
      <c r="AWJ40" s="112"/>
      <c r="AWK40" s="112"/>
      <c r="AWL40" s="112"/>
      <c r="AWM40" s="112"/>
      <c r="AWN40" s="112"/>
      <c r="AWO40" s="112"/>
      <c r="AWP40" s="112"/>
      <c r="AWQ40" s="112"/>
      <c r="AWR40" s="112"/>
      <c r="AWS40" s="112"/>
      <c r="AWT40" s="112"/>
      <c r="AWU40" s="112"/>
      <c r="AWV40" s="112"/>
      <c r="AWW40" s="112"/>
      <c r="AWX40" s="112"/>
      <c r="AWY40" s="112"/>
      <c r="AWZ40" s="112"/>
      <c r="AXA40" s="112"/>
      <c r="AXB40" s="112"/>
      <c r="AXC40" s="112"/>
      <c r="AXD40" s="112"/>
      <c r="AXE40" s="112"/>
      <c r="AXF40" s="112"/>
      <c r="AXG40" s="112"/>
      <c r="AXH40" s="112"/>
      <c r="AXI40" s="112"/>
      <c r="AXJ40" s="112"/>
      <c r="AXK40" s="112"/>
      <c r="AXL40" s="112"/>
      <c r="AXM40" s="112"/>
      <c r="AXN40" s="112"/>
      <c r="AXO40" s="112"/>
      <c r="AXP40" s="112"/>
      <c r="AXQ40" s="112"/>
      <c r="AXR40" s="112"/>
      <c r="AXS40" s="112"/>
      <c r="AXT40" s="112"/>
      <c r="AXU40" s="112"/>
      <c r="AXV40" s="112"/>
      <c r="AXW40" s="112"/>
      <c r="AXX40" s="112"/>
      <c r="AXY40" s="112"/>
      <c r="AXZ40" s="112"/>
      <c r="AYA40" s="112"/>
      <c r="AYB40" s="112"/>
      <c r="AYC40" s="112"/>
      <c r="AYD40" s="112"/>
      <c r="AYE40" s="112"/>
      <c r="AYF40" s="112"/>
      <c r="AYG40" s="112"/>
      <c r="AYH40" s="112"/>
      <c r="AYI40" s="112"/>
      <c r="AYJ40" s="112"/>
      <c r="AYK40" s="112"/>
      <c r="AYL40" s="112"/>
      <c r="AYM40" s="112"/>
      <c r="AYN40" s="112"/>
      <c r="AYO40" s="112"/>
      <c r="AYP40" s="112"/>
      <c r="AYQ40" s="112"/>
      <c r="AYR40" s="112"/>
      <c r="AYS40" s="112"/>
      <c r="AYT40" s="112"/>
      <c r="AYU40" s="112"/>
      <c r="AYV40" s="112"/>
      <c r="AYW40" s="112"/>
      <c r="AYX40" s="112"/>
      <c r="AYY40" s="112"/>
      <c r="AYZ40" s="112"/>
      <c r="AZA40" s="112"/>
      <c r="AZB40" s="112"/>
      <c r="AZC40" s="112"/>
      <c r="AZD40" s="112"/>
      <c r="AZE40" s="112"/>
      <c r="AZF40" s="112"/>
      <c r="AZG40" s="112"/>
      <c r="AZH40" s="112"/>
      <c r="AZI40" s="112"/>
      <c r="AZJ40" s="112"/>
      <c r="AZK40" s="112"/>
      <c r="AZL40" s="112"/>
      <c r="AZM40" s="112"/>
      <c r="AZN40" s="112"/>
      <c r="AZO40" s="112"/>
      <c r="AZP40" s="112"/>
      <c r="AZQ40" s="112"/>
      <c r="AZR40" s="112"/>
      <c r="AZS40" s="112"/>
      <c r="AZT40" s="112"/>
      <c r="AZU40" s="112"/>
      <c r="AZV40" s="112"/>
      <c r="AZW40" s="112"/>
      <c r="AZX40" s="112"/>
      <c r="AZY40" s="112"/>
      <c r="AZZ40" s="112"/>
      <c r="BAA40" s="112"/>
      <c r="BAB40" s="112"/>
      <c r="BAC40" s="112"/>
      <c r="BAD40" s="112"/>
      <c r="BAE40" s="112"/>
      <c r="BAF40" s="112"/>
      <c r="BAG40" s="112"/>
      <c r="BAH40" s="112"/>
      <c r="BAI40" s="112"/>
      <c r="BAJ40" s="112"/>
      <c r="BAK40" s="112"/>
      <c r="BAL40" s="112"/>
      <c r="BAM40" s="112"/>
      <c r="BAN40" s="112"/>
      <c r="BAO40" s="112"/>
      <c r="BAP40" s="112"/>
      <c r="BAQ40" s="112"/>
      <c r="BAR40" s="112"/>
      <c r="BAS40" s="112"/>
      <c r="BAT40" s="112"/>
      <c r="BAU40" s="112"/>
      <c r="BAV40" s="112"/>
    </row>
    <row r="41" spans="1:1400" ht="25.5" customHeight="1">
      <c r="A41" s="139">
        <v>1</v>
      </c>
      <c r="B41" s="140" t="s">
        <v>92</v>
      </c>
      <c r="C41" s="141"/>
      <c r="D41" s="140" t="s">
        <v>93</v>
      </c>
      <c r="E41" s="143">
        <v>157195200</v>
      </c>
      <c r="F41" s="144" t="s">
        <v>30</v>
      </c>
      <c r="G41" s="145">
        <f t="shared" si="3"/>
        <v>5</v>
      </c>
      <c r="H41" s="145">
        <v>5</v>
      </c>
      <c r="I41" s="145">
        <v>0</v>
      </c>
      <c r="J41" s="168">
        <f t="shared" si="0"/>
        <v>0</v>
      </c>
      <c r="K41" s="168">
        <f t="shared" si="1"/>
        <v>0</v>
      </c>
      <c r="L41" s="168">
        <f t="shared" si="4"/>
        <v>5</v>
      </c>
      <c r="M41" s="169">
        <f t="shared" si="5"/>
        <v>157195200</v>
      </c>
      <c r="N41" s="168">
        <f t="shared" si="2"/>
        <v>100</v>
      </c>
      <c r="O41" s="175"/>
      <c r="P41" s="170"/>
      <c r="Q41" s="175"/>
    </row>
    <row r="42" spans="1:1400" s="117" customFormat="1" ht="24" customHeight="1">
      <c r="A42" s="202">
        <v>2</v>
      </c>
      <c r="B42" s="203" t="s">
        <v>94</v>
      </c>
      <c r="C42" s="204"/>
      <c r="D42" s="203" t="s">
        <v>95</v>
      </c>
      <c r="E42" s="206">
        <v>200000000</v>
      </c>
      <c r="F42" s="207" t="s">
        <v>30</v>
      </c>
      <c r="G42" s="208">
        <f t="shared" si="3"/>
        <v>5</v>
      </c>
      <c r="H42" s="208">
        <v>5</v>
      </c>
      <c r="I42" s="243">
        <v>200000000</v>
      </c>
      <c r="J42" s="219">
        <f t="shared" si="0"/>
        <v>100</v>
      </c>
      <c r="K42" s="219">
        <f t="shared" si="1"/>
        <v>100</v>
      </c>
      <c r="L42" s="219">
        <f t="shared" si="4"/>
        <v>-95</v>
      </c>
      <c r="M42" s="220">
        <f t="shared" si="5"/>
        <v>0</v>
      </c>
      <c r="N42" s="219">
        <f t="shared" si="2"/>
        <v>0</v>
      </c>
      <c r="O42" s="224"/>
      <c r="P42" s="221"/>
      <c r="Q42" s="224"/>
      <c r="R42" s="118"/>
      <c r="S42" s="118"/>
      <c r="T42" s="118"/>
      <c r="U42" s="118"/>
      <c r="V42" s="118"/>
      <c r="W42" s="118"/>
      <c r="X42" s="118"/>
      <c r="Y42" s="118"/>
      <c r="Z42" s="118"/>
      <c r="AA42" s="118"/>
      <c r="AB42" s="118"/>
      <c r="AC42" s="118"/>
      <c r="AD42" s="118"/>
      <c r="AE42" s="118"/>
      <c r="AF42" s="118"/>
      <c r="AG42" s="118"/>
      <c r="AH42" s="118"/>
      <c r="AI42" s="118"/>
      <c r="AJ42" s="118"/>
      <c r="AK42" s="118"/>
      <c r="AL42" s="118"/>
      <c r="AM42" s="118"/>
      <c r="AN42" s="118"/>
      <c r="AO42" s="118"/>
      <c r="AP42" s="118"/>
      <c r="AQ42" s="118"/>
      <c r="AR42" s="118"/>
      <c r="AS42" s="118"/>
      <c r="AT42" s="118"/>
      <c r="AU42" s="118"/>
      <c r="AV42" s="118"/>
      <c r="AW42" s="118"/>
      <c r="AX42" s="118"/>
      <c r="AY42" s="118"/>
      <c r="AZ42" s="118"/>
      <c r="BA42" s="118"/>
      <c r="BB42" s="118"/>
      <c r="BC42" s="118"/>
      <c r="BD42" s="118"/>
      <c r="BE42" s="118"/>
      <c r="BF42" s="118"/>
      <c r="BG42" s="118"/>
      <c r="BH42" s="118"/>
      <c r="BI42" s="118"/>
      <c r="BJ42" s="118"/>
      <c r="BK42" s="118"/>
      <c r="BL42" s="118"/>
      <c r="BM42" s="118"/>
      <c r="BN42" s="118"/>
      <c r="BO42" s="118"/>
      <c r="BP42" s="118"/>
      <c r="BQ42" s="118"/>
      <c r="BR42" s="118"/>
      <c r="BS42" s="118"/>
      <c r="BT42" s="118"/>
      <c r="BU42" s="118"/>
      <c r="BV42" s="118"/>
      <c r="BW42" s="118"/>
      <c r="BX42" s="118"/>
      <c r="BY42" s="118"/>
      <c r="BZ42" s="118"/>
      <c r="CA42" s="118"/>
      <c r="CB42" s="118"/>
      <c r="CC42" s="118"/>
      <c r="CD42" s="118"/>
      <c r="CE42" s="118"/>
      <c r="CF42" s="118"/>
      <c r="CG42" s="118"/>
      <c r="CH42" s="118"/>
      <c r="CI42" s="118"/>
      <c r="CJ42" s="118"/>
      <c r="CK42" s="118"/>
      <c r="CL42" s="118"/>
      <c r="CM42" s="118"/>
      <c r="CN42" s="118"/>
      <c r="CO42" s="118"/>
      <c r="CP42" s="118"/>
      <c r="CQ42" s="118"/>
      <c r="CR42" s="118"/>
      <c r="CS42" s="118"/>
      <c r="CT42" s="118"/>
      <c r="CU42" s="118"/>
      <c r="CV42" s="118"/>
      <c r="CW42" s="118"/>
      <c r="CX42" s="118"/>
      <c r="CY42" s="118"/>
      <c r="CZ42" s="118"/>
      <c r="DA42" s="118"/>
      <c r="DB42" s="118"/>
      <c r="DC42" s="118"/>
      <c r="DD42" s="118"/>
      <c r="DE42" s="118"/>
      <c r="DF42" s="118"/>
      <c r="DG42" s="118"/>
      <c r="DH42" s="118"/>
      <c r="DI42" s="118"/>
      <c r="DJ42" s="118"/>
      <c r="DK42" s="118"/>
      <c r="DL42" s="118"/>
      <c r="DM42" s="118"/>
      <c r="DN42" s="118"/>
      <c r="DO42" s="118"/>
      <c r="DP42" s="118"/>
      <c r="DQ42" s="118"/>
      <c r="DR42" s="118"/>
      <c r="DS42" s="118"/>
      <c r="DT42" s="118"/>
      <c r="DU42" s="118"/>
      <c r="DV42" s="118"/>
      <c r="DW42" s="118"/>
      <c r="DX42" s="118"/>
      <c r="DY42" s="118"/>
      <c r="DZ42" s="118"/>
      <c r="EA42" s="118"/>
      <c r="EB42" s="118"/>
      <c r="EC42" s="118"/>
      <c r="ED42" s="118"/>
      <c r="EE42" s="118"/>
      <c r="EF42" s="118"/>
      <c r="EG42" s="118"/>
      <c r="EH42" s="118"/>
      <c r="EI42" s="118"/>
      <c r="EJ42" s="118"/>
      <c r="EK42" s="118"/>
      <c r="EL42" s="118"/>
      <c r="EM42" s="118"/>
      <c r="EN42" s="118"/>
      <c r="EO42" s="118"/>
      <c r="EP42" s="118"/>
      <c r="EQ42" s="118"/>
      <c r="ER42" s="118"/>
      <c r="ES42" s="118"/>
      <c r="ET42" s="118"/>
      <c r="EU42" s="118"/>
      <c r="EV42" s="118"/>
      <c r="EW42" s="118"/>
      <c r="EX42" s="118"/>
      <c r="EY42" s="118"/>
      <c r="EZ42" s="118"/>
      <c r="FA42" s="118"/>
      <c r="FB42" s="118"/>
      <c r="FC42" s="118"/>
      <c r="FD42" s="118"/>
      <c r="FE42" s="118"/>
      <c r="FF42" s="118"/>
      <c r="FG42" s="118"/>
      <c r="FH42" s="118"/>
      <c r="FI42" s="118"/>
      <c r="FJ42" s="118"/>
      <c r="FK42" s="118"/>
      <c r="FL42" s="118"/>
      <c r="FM42" s="118"/>
      <c r="FN42" s="118"/>
      <c r="FO42" s="118"/>
      <c r="FP42" s="118"/>
      <c r="FQ42" s="118"/>
      <c r="FR42" s="118"/>
      <c r="FS42" s="118"/>
      <c r="FT42" s="118"/>
      <c r="FU42" s="118"/>
      <c r="FV42" s="118"/>
      <c r="FW42" s="118"/>
      <c r="FX42" s="118"/>
      <c r="FY42" s="118"/>
      <c r="FZ42" s="118"/>
      <c r="GA42" s="118"/>
      <c r="GB42" s="118"/>
      <c r="GC42" s="118"/>
      <c r="GD42" s="118"/>
      <c r="GE42" s="118"/>
      <c r="GF42" s="118"/>
      <c r="GG42" s="118"/>
      <c r="GH42" s="118"/>
      <c r="GI42" s="118"/>
      <c r="GJ42" s="118"/>
      <c r="GK42" s="118"/>
      <c r="GL42" s="118"/>
      <c r="GM42" s="118"/>
      <c r="GN42" s="118"/>
      <c r="GO42" s="118"/>
      <c r="GP42" s="118"/>
      <c r="GQ42" s="118"/>
      <c r="GR42" s="118"/>
      <c r="GS42" s="118"/>
      <c r="GT42" s="118"/>
      <c r="GU42" s="118"/>
      <c r="GV42" s="118"/>
      <c r="GW42" s="118"/>
      <c r="GX42" s="118"/>
      <c r="GY42" s="118"/>
      <c r="GZ42" s="118"/>
      <c r="HA42" s="118"/>
      <c r="HB42" s="118"/>
      <c r="HC42" s="118"/>
      <c r="HD42" s="118"/>
      <c r="HE42" s="118"/>
      <c r="HF42" s="118"/>
      <c r="HG42" s="118"/>
      <c r="HH42" s="118"/>
      <c r="HI42" s="118"/>
      <c r="HJ42" s="118"/>
      <c r="HK42" s="118"/>
      <c r="HL42" s="118"/>
      <c r="HM42" s="118"/>
      <c r="HN42" s="118"/>
      <c r="HO42" s="118"/>
      <c r="HP42" s="118"/>
      <c r="HQ42" s="118"/>
      <c r="HR42" s="118"/>
      <c r="HS42" s="118"/>
      <c r="HT42" s="118"/>
      <c r="HU42" s="118"/>
      <c r="HV42" s="118"/>
      <c r="HW42" s="118"/>
      <c r="HX42" s="118"/>
      <c r="HY42" s="118"/>
      <c r="HZ42" s="118"/>
      <c r="IA42" s="118"/>
      <c r="IB42" s="118"/>
      <c r="IC42" s="118"/>
      <c r="ID42" s="118"/>
      <c r="IE42" s="118"/>
      <c r="IF42" s="118"/>
      <c r="IG42" s="118"/>
      <c r="IH42" s="118"/>
      <c r="II42" s="118"/>
      <c r="IJ42" s="118"/>
      <c r="IK42" s="118"/>
      <c r="IL42" s="118"/>
      <c r="IM42" s="118"/>
      <c r="IN42" s="118"/>
      <c r="IO42" s="118"/>
      <c r="IP42" s="118"/>
      <c r="IQ42" s="118"/>
      <c r="IR42" s="118"/>
      <c r="IS42" s="118"/>
      <c r="IT42" s="118"/>
      <c r="IU42" s="118"/>
      <c r="IV42" s="118"/>
      <c r="IW42" s="118"/>
      <c r="IX42" s="118"/>
      <c r="IY42" s="118"/>
      <c r="IZ42" s="118"/>
      <c r="JA42" s="118"/>
      <c r="JB42" s="118"/>
      <c r="JC42" s="118"/>
      <c r="JD42" s="118"/>
      <c r="JE42" s="118"/>
      <c r="JF42" s="118"/>
      <c r="JG42" s="118"/>
      <c r="JH42" s="118"/>
      <c r="JI42" s="118"/>
      <c r="JJ42" s="118"/>
      <c r="JK42" s="118"/>
      <c r="JL42" s="118"/>
      <c r="JM42" s="118"/>
      <c r="JN42" s="118"/>
      <c r="JO42" s="118"/>
      <c r="JP42" s="118"/>
      <c r="JQ42" s="118"/>
      <c r="JR42" s="118"/>
      <c r="JS42" s="118"/>
      <c r="JT42" s="118"/>
      <c r="JU42" s="118"/>
      <c r="JV42" s="118"/>
      <c r="JW42" s="118"/>
      <c r="JX42" s="118"/>
      <c r="JY42" s="118"/>
      <c r="JZ42" s="118"/>
      <c r="KA42" s="118"/>
      <c r="KB42" s="118"/>
      <c r="KC42" s="118"/>
      <c r="KD42" s="118"/>
      <c r="KE42" s="118"/>
      <c r="KF42" s="118"/>
      <c r="KG42" s="118"/>
      <c r="KH42" s="118"/>
      <c r="KI42" s="118"/>
      <c r="KJ42" s="118"/>
      <c r="KK42" s="118"/>
      <c r="KL42" s="118"/>
      <c r="KM42" s="118"/>
      <c r="KN42" s="118"/>
      <c r="KO42" s="118"/>
      <c r="KP42" s="118"/>
      <c r="KQ42" s="118"/>
      <c r="KR42" s="118"/>
      <c r="KS42" s="118"/>
      <c r="KT42" s="118"/>
      <c r="KU42" s="118"/>
      <c r="KV42" s="118"/>
      <c r="KW42" s="118"/>
      <c r="KX42" s="118"/>
      <c r="KY42" s="118"/>
      <c r="KZ42" s="118"/>
      <c r="LA42" s="118"/>
      <c r="LB42" s="118"/>
      <c r="LC42" s="118"/>
      <c r="LD42" s="118"/>
      <c r="LE42" s="118"/>
      <c r="LF42" s="118"/>
      <c r="LG42" s="118"/>
      <c r="LH42" s="118"/>
      <c r="LI42" s="118"/>
      <c r="LJ42" s="118"/>
      <c r="LK42" s="118"/>
      <c r="LL42" s="118"/>
      <c r="LM42" s="118"/>
      <c r="LN42" s="118"/>
      <c r="LO42" s="118"/>
      <c r="LP42" s="118"/>
      <c r="LQ42" s="118"/>
      <c r="LR42" s="118"/>
      <c r="LS42" s="118"/>
      <c r="LT42" s="118"/>
      <c r="LU42" s="118"/>
      <c r="LV42" s="118"/>
      <c r="LW42" s="118"/>
      <c r="LX42" s="118"/>
      <c r="LY42" s="118"/>
      <c r="LZ42" s="118"/>
      <c r="MA42" s="118"/>
      <c r="MB42" s="118"/>
      <c r="MC42" s="118"/>
      <c r="MD42" s="118"/>
      <c r="ME42" s="118"/>
      <c r="MF42" s="118"/>
      <c r="MG42" s="118"/>
      <c r="MH42" s="118"/>
      <c r="MI42" s="118"/>
      <c r="MJ42" s="118"/>
      <c r="MK42" s="118"/>
      <c r="ML42" s="118"/>
      <c r="MM42" s="118"/>
      <c r="MN42" s="118"/>
      <c r="MO42" s="118"/>
      <c r="MP42" s="118"/>
      <c r="MQ42" s="118"/>
      <c r="MR42" s="118"/>
      <c r="MS42" s="118"/>
      <c r="MT42" s="118"/>
      <c r="MU42" s="118"/>
      <c r="MV42" s="118"/>
      <c r="MW42" s="118"/>
      <c r="MX42" s="118"/>
      <c r="MY42" s="118"/>
      <c r="MZ42" s="118"/>
      <c r="NA42" s="118"/>
      <c r="NB42" s="118"/>
      <c r="NC42" s="118"/>
      <c r="ND42" s="118"/>
      <c r="NE42" s="118"/>
      <c r="NF42" s="118"/>
      <c r="NG42" s="118"/>
      <c r="NH42" s="118"/>
      <c r="NI42" s="118"/>
      <c r="NJ42" s="118"/>
      <c r="NK42" s="118"/>
      <c r="NL42" s="118"/>
      <c r="NM42" s="118"/>
      <c r="NN42" s="118"/>
      <c r="NO42" s="118"/>
      <c r="NP42" s="118"/>
      <c r="NQ42" s="118"/>
      <c r="NR42" s="118"/>
      <c r="NS42" s="118"/>
      <c r="NT42" s="118"/>
      <c r="NU42" s="118"/>
      <c r="NV42" s="118"/>
      <c r="NW42" s="118"/>
      <c r="NX42" s="118"/>
      <c r="NY42" s="118"/>
      <c r="NZ42" s="118"/>
      <c r="OA42" s="118"/>
      <c r="OB42" s="118"/>
      <c r="OC42" s="118"/>
      <c r="OD42" s="118"/>
      <c r="OE42" s="118"/>
      <c r="OF42" s="118"/>
      <c r="OG42" s="118"/>
      <c r="OH42" s="118"/>
      <c r="OI42" s="118"/>
      <c r="OJ42" s="118"/>
      <c r="OK42" s="118"/>
      <c r="OL42" s="118"/>
      <c r="OM42" s="118"/>
      <c r="ON42" s="118"/>
      <c r="OO42" s="118"/>
      <c r="OP42" s="118"/>
      <c r="OQ42" s="118"/>
      <c r="OR42" s="118"/>
      <c r="OS42" s="118"/>
      <c r="OT42" s="118"/>
      <c r="OU42" s="118"/>
      <c r="OV42" s="118"/>
      <c r="OW42" s="118"/>
      <c r="OX42" s="118"/>
      <c r="OY42" s="118"/>
      <c r="OZ42" s="118"/>
      <c r="PA42" s="118"/>
      <c r="PB42" s="118"/>
      <c r="PC42" s="118"/>
      <c r="PD42" s="118"/>
      <c r="PE42" s="118"/>
      <c r="PF42" s="118"/>
      <c r="PG42" s="118"/>
      <c r="PH42" s="118"/>
      <c r="PI42" s="118"/>
      <c r="PJ42" s="118"/>
      <c r="PK42" s="118"/>
      <c r="PL42" s="118"/>
      <c r="PM42" s="118"/>
      <c r="PN42" s="118"/>
      <c r="PO42" s="118"/>
      <c r="PP42" s="118"/>
      <c r="PQ42" s="118"/>
      <c r="PR42" s="118"/>
      <c r="PS42" s="118"/>
      <c r="PT42" s="118"/>
      <c r="PU42" s="118"/>
      <c r="PV42" s="118"/>
      <c r="PW42" s="118"/>
      <c r="PX42" s="118"/>
      <c r="PY42" s="118"/>
      <c r="PZ42" s="118"/>
      <c r="QA42" s="118"/>
      <c r="QB42" s="118"/>
      <c r="QC42" s="118"/>
      <c r="QD42" s="118"/>
      <c r="QE42" s="118"/>
      <c r="QF42" s="118"/>
      <c r="QG42" s="118"/>
      <c r="QH42" s="118"/>
      <c r="QI42" s="118"/>
      <c r="QJ42" s="118"/>
      <c r="QK42" s="118"/>
      <c r="QL42" s="118"/>
      <c r="QM42" s="118"/>
      <c r="QN42" s="118"/>
      <c r="QO42" s="118"/>
      <c r="QP42" s="118"/>
      <c r="QQ42" s="118"/>
      <c r="QR42" s="118"/>
      <c r="QS42" s="118"/>
      <c r="QT42" s="118"/>
      <c r="QU42" s="118"/>
      <c r="QV42" s="118"/>
      <c r="QW42" s="118"/>
      <c r="QX42" s="118"/>
      <c r="QY42" s="118"/>
      <c r="QZ42" s="118"/>
      <c r="RA42" s="118"/>
      <c r="RB42" s="118"/>
      <c r="RC42" s="118"/>
      <c r="RD42" s="118"/>
      <c r="RE42" s="118"/>
      <c r="RF42" s="118"/>
      <c r="RG42" s="118"/>
      <c r="RH42" s="118"/>
      <c r="RI42" s="118"/>
      <c r="RJ42" s="118"/>
      <c r="RK42" s="118"/>
      <c r="RL42" s="118"/>
      <c r="RM42" s="118"/>
      <c r="RN42" s="118"/>
      <c r="RO42" s="118"/>
      <c r="RP42" s="118"/>
      <c r="RQ42" s="118"/>
      <c r="RR42" s="118"/>
      <c r="RS42" s="118"/>
      <c r="RT42" s="118"/>
      <c r="RU42" s="118"/>
      <c r="RV42" s="118"/>
      <c r="RW42" s="118"/>
      <c r="RX42" s="118"/>
      <c r="RY42" s="118"/>
      <c r="RZ42" s="118"/>
      <c r="SA42" s="118"/>
      <c r="SB42" s="118"/>
      <c r="SC42" s="118"/>
      <c r="SD42" s="118"/>
      <c r="SE42" s="118"/>
      <c r="SF42" s="118"/>
      <c r="SG42" s="118"/>
      <c r="SH42" s="118"/>
      <c r="SI42" s="118"/>
      <c r="SJ42" s="118"/>
      <c r="SK42" s="118"/>
      <c r="SL42" s="118"/>
      <c r="SM42" s="118"/>
      <c r="SN42" s="118"/>
      <c r="SO42" s="118"/>
      <c r="SP42" s="118"/>
      <c r="SQ42" s="118"/>
      <c r="SR42" s="118"/>
      <c r="SS42" s="118"/>
      <c r="ST42" s="118"/>
      <c r="SU42" s="118"/>
      <c r="SV42" s="118"/>
      <c r="SW42" s="118"/>
      <c r="SX42" s="118"/>
      <c r="SY42" s="118"/>
      <c r="SZ42" s="118"/>
      <c r="TA42" s="118"/>
      <c r="TB42" s="118"/>
      <c r="TC42" s="118"/>
      <c r="TD42" s="118"/>
      <c r="TE42" s="118"/>
      <c r="TF42" s="118"/>
      <c r="TG42" s="118"/>
      <c r="TH42" s="118"/>
      <c r="TI42" s="118"/>
      <c r="TJ42" s="118"/>
      <c r="TK42" s="118"/>
      <c r="TL42" s="118"/>
      <c r="TM42" s="118"/>
      <c r="TN42" s="118"/>
      <c r="TO42" s="118"/>
      <c r="TP42" s="118"/>
      <c r="TQ42" s="118"/>
      <c r="TR42" s="118"/>
      <c r="TS42" s="118"/>
      <c r="TT42" s="118"/>
      <c r="TU42" s="118"/>
      <c r="TV42" s="118"/>
      <c r="TW42" s="118"/>
      <c r="TX42" s="118"/>
      <c r="TY42" s="118"/>
      <c r="TZ42" s="118"/>
      <c r="UA42" s="118"/>
      <c r="UB42" s="118"/>
      <c r="UC42" s="118"/>
      <c r="UD42" s="118"/>
      <c r="UE42" s="118"/>
      <c r="UF42" s="118"/>
      <c r="UG42" s="118"/>
      <c r="UH42" s="118"/>
      <c r="UI42" s="118"/>
      <c r="UJ42" s="118"/>
      <c r="UK42" s="118"/>
      <c r="UL42" s="118"/>
      <c r="UM42" s="118"/>
      <c r="UN42" s="118"/>
      <c r="UO42" s="118"/>
      <c r="UP42" s="118"/>
      <c r="UQ42" s="118"/>
      <c r="UR42" s="118"/>
      <c r="US42" s="118"/>
      <c r="UT42" s="118"/>
      <c r="UU42" s="118"/>
      <c r="UV42" s="118"/>
      <c r="UW42" s="118"/>
      <c r="UX42" s="118"/>
      <c r="UY42" s="118"/>
      <c r="UZ42" s="118"/>
      <c r="VA42" s="118"/>
      <c r="VB42" s="118"/>
      <c r="VC42" s="118"/>
      <c r="VD42" s="118"/>
      <c r="VE42" s="118"/>
      <c r="VF42" s="118"/>
      <c r="VG42" s="118"/>
      <c r="VH42" s="118"/>
      <c r="VI42" s="118"/>
      <c r="VJ42" s="118"/>
      <c r="VK42" s="118"/>
      <c r="VL42" s="118"/>
      <c r="VM42" s="118"/>
      <c r="VN42" s="118"/>
      <c r="VO42" s="118"/>
      <c r="VP42" s="118"/>
      <c r="VQ42" s="118"/>
      <c r="VR42" s="118"/>
      <c r="VS42" s="118"/>
      <c r="VT42" s="118"/>
      <c r="VU42" s="118"/>
      <c r="VV42" s="118"/>
      <c r="VW42" s="118"/>
      <c r="VX42" s="118"/>
      <c r="VY42" s="118"/>
      <c r="VZ42" s="118"/>
      <c r="WA42" s="118"/>
      <c r="WB42" s="118"/>
      <c r="WC42" s="118"/>
      <c r="WD42" s="118"/>
      <c r="WE42" s="118"/>
      <c r="WF42" s="118"/>
      <c r="WG42" s="118"/>
      <c r="WH42" s="118"/>
      <c r="WI42" s="118"/>
      <c r="WJ42" s="118"/>
      <c r="WK42" s="118"/>
      <c r="WL42" s="118"/>
      <c r="WM42" s="118"/>
      <c r="WN42" s="118"/>
      <c r="WO42" s="118"/>
      <c r="WP42" s="118"/>
      <c r="WQ42" s="118"/>
      <c r="WR42" s="118"/>
      <c r="WS42" s="118"/>
      <c r="WT42" s="118"/>
      <c r="WU42" s="118"/>
      <c r="WV42" s="118"/>
      <c r="WW42" s="118"/>
      <c r="WX42" s="118"/>
      <c r="WY42" s="118"/>
      <c r="WZ42" s="118"/>
      <c r="XA42" s="118"/>
      <c r="XB42" s="118"/>
      <c r="XC42" s="118"/>
      <c r="XD42" s="118"/>
      <c r="XE42" s="118"/>
      <c r="XF42" s="118"/>
      <c r="XG42" s="118"/>
      <c r="XH42" s="118"/>
      <c r="XI42" s="118"/>
      <c r="XJ42" s="118"/>
      <c r="XK42" s="118"/>
      <c r="XL42" s="118"/>
      <c r="XM42" s="118"/>
      <c r="XN42" s="118"/>
      <c r="XO42" s="118"/>
      <c r="XP42" s="118"/>
      <c r="XQ42" s="118"/>
      <c r="XR42" s="118"/>
      <c r="XS42" s="118"/>
      <c r="XT42" s="118"/>
      <c r="XU42" s="118"/>
      <c r="XV42" s="118"/>
      <c r="XW42" s="118"/>
      <c r="XX42" s="118"/>
      <c r="XY42" s="118"/>
      <c r="XZ42" s="118"/>
      <c r="YA42" s="118"/>
      <c r="YB42" s="118"/>
      <c r="YC42" s="118"/>
      <c r="YD42" s="118"/>
      <c r="YE42" s="118"/>
      <c r="YF42" s="118"/>
      <c r="YG42" s="118"/>
      <c r="YH42" s="118"/>
      <c r="YI42" s="118"/>
      <c r="YJ42" s="118"/>
      <c r="YK42" s="118"/>
      <c r="YL42" s="118"/>
      <c r="YM42" s="118"/>
      <c r="YN42" s="118"/>
      <c r="YO42" s="118"/>
      <c r="YP42" s="118"/>
      <c r="YQ42" s="118"/>
      <c r="YR42" s="118"/>
      <c r="YS42" s="118"/>
      <c r="YT42" s="118"/>
      <c r="YU42" s="118"/>
      <c r="YV42" s="118"/>
      <c r="YW42" s="118"/>
      <c r="YX42" s="118"/>
      <c r="YY42" s="118"/>
      <c r="YZ42" s="118"/>
      <c r="ZA42" s="118"/>
      <c r="ZB42" s="118"/>
      <c r="ZC42" s="118"/>
      <c r="ZD42" s="118"/>
      <c r="ZE42" s="118"/>
      <c r="ZF42" s="118"/>
      <c r="ZG42" s="118"/>
      <c r="ZH42" s="118"/>
      <c r="ZI42" s="118"/>
      <c r="ZJ42" s="118"/>
      <c r="ZK42" s="118"/>
      <c r="ZL42" s="118"/>
      <c r="ZM42" s="118"/>
      <c r="ZN42" s="118"/>
      <c r="ZO42" s="118"/>
      <c r="ZP42" s="118"/>
      <c r="ZQ42" s="118"/>
      <c r="ZR42" s="118"/>
      <c r="ZS42" s="118"/>
      <c r="ZT42" s="118"/>
      <c r="ZU42" s="118"/>
      <c r="ZV42" s="118"/>
      <c r="ZW42" s="118"/>
      <c r="ZX42" s="118"/>
      <c r="ZY42" s="118"/>
      <c r="ZZ42" s="118"/>
      <c r="AAA42" s="118"/>
      <c r="AAB42" s="118"/>
      <c r="AAC42" s="118"/>
      <c r="AAD42" s="118"/>
      <c r="AAE42" s="118"/>
      <c r="AAF42" s="118"/>
      <c r="AAG42" s="118"/>
      <c r="AAH42" s="118"/>
      <c r="AAI42" s="118"/>
      <c r="AAJ42" s="118"/>
      <c r="AAK42" s="118"/>
      <c r="AAL42" s="118"/>
      <c r="AAM42" s="118"/>
      <c r="AAN42" s="118"/>
      <c r="AAO42" s="118"/>
      <c r="AAP42" s="118"/>
      <c r="AAQ42" s="118"/>
      <c r="AAR42" s="118"/>
      <c r="AAS42" s="118"/>
      <c r="AAT42" s="118"/>
      <c r="AAU42" s="118"/>
      <c r="AAV42" s="118"/>
      <c r="AAW42" s="118"/>
      <c r="AAX42" s="118"/>
      <c r="AAY42" s="118"/>
      <c r="AAZ42" s="118"/>
      <c r="ABA42" s="118"/>
      <c r="ABB42" s="118"/>
      <c r="ABC42" s="118"/>
      <c r="ABD42" s="118"/>
      <c r="ABE42" s="118"/>
      <c r="ABF42" s="118"/>
      <c r="ABG42" s="118"/>
      <c r="ABH42" s="118"/>
      <c r="ABI42" s="118"/>
      <c r="ABJ42" s="118"/>
      <c r="ABK42" s="118"/>
      <c r="ABL42" s="118"/>
      <c r="ABM42" s="118"/>
      <c r="ABN42" s="118"/>
      <c r="ABO42" s="118"/>
      <c r="ABP42" s="118"/>
      <c r="ABQ42" s="118"/>
      <c r="ABR42" s="118"/>
      <c r="ABS42" s="118"/>
      <c r="ABT42" s="118"/>
      <c r="ABU42" s="118"/>
      <c r="ABV42" s="118"/>
      <c r="ABW42" s="118"/>
      <c r="ABX42" s="118"/>
      <c r="ABY42" s="118"/>
      <c r="ABZ42" s="118"/>
      <c r="ACA42" s="118"/>
      <c r="ACB42" s="118"/>
      <c r="ACC42" s="118"/>
      <c r="ACD42" s="118"/>
      <c r="ACE42" s="118"/>
      <c r="ACF42" s="118"/>
      <c r="ACG42" s="118"/>
      <c r="ACH42" s="118"/>
      <c r="ACI42" s="118"/>
      <c r="ACJ42" s="118"/>
      <c r="ACK42" s="118"/>
      <c r="ACL42" s="118"/>
      <c r="ACM42" s="118"/>
      <c r="ACN42" s="118"/>
      <c r="ACO42" s="118"/>
      <c r="ACP42" s="118"/>
      <c r="ACQ42" s="118"/>
      <c r="ACR42" s="118"/>
      <c r="ACS42" s="118"/>
      <c r="ACT42" s="118"/>
      <c r="ACU42" s="118"/>
      <c r="ACV42" s="118"/>
      <c r="ACW42" s="118"/>
      <c r="ACX42" s="118"/>
      <c r="ACY42" s="118"/>
      <c r="ACZ42" s="118"/>
      <c r="ADA42" s="118"/>
      <c r="ADB42" s="118"/>
      <c r="ADC42" s="118"/>
      <c r="ADD42" s="118"/>
      <c r="ADE42" s="118"/>
      <c r="ADF42" s="118"/>
      <c r="ADG42" s="118"/>
      <c r="ADH42" s="118"/>
      <c r="ADI42" s="118"/>
      <c r="ADJ42" s="118"/>
      <c r="ADK42" s="118"/>
      <c r="ADL42" s="118"/>
      <c r="ADM42" s="118"/>
      <c r="ADN42" s="118"/>
      <c r="ADO42" s="118"/>
      <c r="ADP42" s="118"/>
      <c r="ADQ42" s="118"/>
      <c r="ADR42" s="118"/>
      <c r="ADS42" s="118"/>
      <c r="ADT42" s="118"/>
      <c r="ADU42" s="118"/>
      <c r="ADV42" s="118"/>
      <c r="ADW42" s="118"/>
      <c r="ADX42" s="118"/>
      <c r="ADY42" s="118"/>
      <c r="ADZ42" s="118"/>
      <c r="AEA42" s="118"/>
      <c r="AEB42" s="118"/>
      <c r="AEC42" s="118"/>
      <c r="AED42" s="118"/>
      <c r="AEE42" s="118"/>
      <c r="AEF42" s="118"/>
      <c r="AEG42" s="118"/>
      <c r="AEH42" s="118"/>
      <c r="AEI42" s="118"/>
      <c r="AEJ42" s="118"/>
      <c r="AEK42" s="118"/>
      <c r="AEL42" s="118"/>
      <c r="AEM42" s="118"/>
      <c r="AEN42" s="118"/>
      <c r="AEO42" s="118"/>
      <c r="AEP42" s="118"/>
      <c r="AEQ42" s="118"/>
      <c r="AER42" s="118"/>
      <c r="AES42" s="118"/>
      <c r="AET42" s="118"/>
      <c r="AEU42" s="118"/>
      <c r="AEV42" s="118"/>
      <c r="AEW42" s="118"/>
      <c r="AEX42" s="118"/>
      <c r="AEY42" s="118"/>
      <c r="AEZ42" s="118"/>
      <c r="AFA42" s="118"/>
      <c r="AFB42" s="118"/>
      <c r="AFC42" s="118"/>
      <c r="AFD42" s="118"/>
      <c r="AFE42" s="118"/>
      <c r="AFF42" s="118"/>
      <c r="AFG42" s="118"/>
      <c r="AFH42" s="118"/>
      <c r="AFI42" s="118"/>
      <c r="AFJ42" s="118"/>
      <c r="AFK42" s="118"/>
      <c r="AFL42" s="118"/>
      <c r="AFM42" s="118"/>
      <c r="AFN42" s="118"/>
      <c r="AFO42" s="118"/>
      <c r="AFP42" s="118"/>
      <c r="AFQ42" s="118"/>
      <c r="AFR42" s="118"/>
      <c r="AFS42" s="118"/>
      <c r="AFT42" s="118"/>
      <c r="AFU42" s="118"/>
      <c r="AFV42" s="118"/>
      <c r="AFW42" s="118"/>
      <c r="AFX42" s="118"/>
      <c r="AFY42" s="118"/>
      <c r="AFZ42" s="118"/>
      <c r="AGA42" s="118"/>
      <c r="AGB42" s="118"/>
      <c r="AGC42" s="118"/>
      <c r="AGD42" s="118"/>
      <c r="AGE42" s="118"/>
      <c r="AGF42" s="118"/>
      <c r="AGG42" s="118"/>
      <c r="AGH42" s="118"/>
      <c r="AGI42" s="118"/>
      <c r="AGJ42" s="118"/>
      <c r="AGK42" s="118"/>
      <c r="AGL42" s="118"/>
      <c r="AGM42" s="118"/>
      <c r="AGN42" s="118"/>
      <c r="AGO42" s="118"/>
      <c r="AGP42" s="118"/>
      <c r="AGQ42" s="118"/>
      <c r="AGR42" s="118"/>
      <c r="AGS42" s="118"/>
      <c r="AGT42" s="118"/>
      <c r="AGU42" s="118"/>
      <c r="AGV42" s="118"/>
      <c r="AGW42" s="118"/>
      <c r="AGX42" s="118"/>
      <c r="AGY42" s="118"/>
      <c r="AGZ42" s="118"/>
      <c r="AHA42" s="118"/>
      <c r="AHB42" s="118"/>
      <c r="AHC42" s="118"/>
      <c r="AHD42" s="118"/>
      <c r="AHE42" s="118"/>
      <c r="AHF42" s="118"/>
      <c r="AHG42" s="118"/>
      <c r="AHH42" s="118"/>
      <c r="AHI42" s="118"/>
      <c r="AHJ42" s="118"/>
      <c r="AHK42" s="118"/>
      <c r="AHL42" s="118"/>
      <c r="AHM42" s="118"/>
      <c r="AHN42" s="118"/>
      <c r="AHO42" s="118"/>
      <c r="AHP42" s="118"/>
      <c r="AHQ42" s="118"/>
      <c r="AHR42" s="118"/>
      <c r="AHS42" s="118"/>
      <c r="AHT42" s="118"/>
      <c r="AHU42" s="118"/>
      <c r="AHV42" s="118"/>
      <c r="AHW42" s="118"/>
      <c r="AHX42" s="118"/>
      <c r="AHY42" s="118"/>
      <c r="AHZ42" s="118"/>
      <c r="AIA42" s="118"/>
      <c r="AIB42" s="118"/>
      <c r="AIC42" s="118"/>
      <c r="AID42" s="118"/>
      <c r="AIE42" s="118"/>
      <c r="AIF42" s="118"/>
      <c r="AIG42" s="118"/>
      <c r="AIH42" s="118"/>
      <c r="AII42" s="118"/>
      <c r="AIJ42" s="118"/>
      <c r="AIK42" s="118"/>
      <c r="AIL42" s="118"/>
      <c r="AIM42" s="118"/>
      <c r="AIN42" s="118"/>
      <c r="AIO42" s="118"/>
      <c r="AIP42" s="118"/>
      <c r="AIQ42" s="118"/>
      <c r="AIR42" s="118"/>
      <c r="AIS42" s="118"/>
      <c r="AIT42" s="118"/>
      <c r="AIU42" s="118"/>
      <c r="AIV42" s="118"/>
      <c r="AIW42" s="118"/>
      <c r="AIX42" s="118"/>
      <c r="AIY42" s="118"/>
      <c r="AIZ42" s="118"/>
      <c r="AJA42" s="118"/>
      <c r="AJB42" s="118"/>
      <c r="AJC42" s="118"/>
      <c r="AJD42" s="118"/>
      <c r="AJE42" s="118"/>
      <c r="AJF42" s="118"/>
      <c r="AJG42" s="118"/>
      <c r="AJH42" s="118"/>
      <c r="AJI42" s="118"/>
      <c r="AJJ42" s="118"/>
      <c r="AJK42" s="118"/>
      <c r="AJL42" s="118"/>
      <c r="AJM42" s="118"/>
      <c r="AJN42" s="118"/>
      <c r="AJO42" s="118"/>
      <c r="AJP42" s="118"/>
      <c r="AJQ42" s="118"/>
      <c r="AJR42" s="118"/>
      <c r="AJS42" s="118"/>
      <c r="AJT42" s="118"/>
      <c r="AJU42" s="118"/>
      <c r="AJV42" s="118"/>
      <c r="AJW42" s="118"/>
      <c r="AJX42" s="118"/>
      <c r="AJY42" s="118"/>
      <c r="AJZ42" s="118"/>
      <c r="AKA42" s="118"/>
      <c r="AKB42" s="118"/>
      <c r="AKC42" s="118"/>
      <c r="AKD42" s="118"/>
      <c r="AKE42" s="118"/>
      <c r="AKF42" s="118"/>
      <c r="AKG42" s="118"/>
      <c r="AKH42" s="118"/>
      <c r="AKI42" s="118"/>
      <c r="AKJ42" s="118"/>
      <c r="AKK42" s="118"/>
      <c r="AKL42" s="118"/>
      <c r="AKM42" s="118"/>
      <c r="AKN42" s="118"/>
      <c r="AKO42" s="118"/>
      <c r="AKP42" s="118"/>
      <c r="AKQ42" s="118"/>
      <c r="AKR42" s="118"/>
      <c r="AKS42" s="118"/>
      <c r="AKT42" s="118"/>
      <c r="AKU42" s="118"/>
      <c r="AKV42" s="118"/>
      <c r="AKW42" s="118"/>
      <c r="AKX42" s="118"/>
      <c r="AKY42" s="118"/>
      <c r="AKZ42" s="118"/>
      <c r="ALA42" s="118"/>
      <c r="ALB42" s="118"/>
      <c r="ALC42" s="118"/>
      <c r="ALD42" s="118"/>
      <c r="ALE42" s="118"/>
      <c r="ALF42" s="118"/>
      <c r="ALG42" s="118"/>
      <c r="ALH42" s="118"/>
      <c r="ALI42" s="118"/>
      <c r="ALJ42" s="118"/>
      <c r="ALK42" s="118"/>
      <c r="ALL42" s="118"/>
      <c r="ALM42" s="118"/>
      <c r="ALN42" s="118"/>
      <c r="ALO42" s="118"/>
      <c r="ALP42" s="118"/>
      <c r="ALQ42" s="118"/>
      <c r="ALR42" s="118"/>
      <c r="ALS42" s="118"/>
      <c r="ALT42" s="118"/>
      <c r="ALU42" s="118"/>
      <c r="ALV42" s="118"/>
      <c r="ALW42" s="118"/>
      <c r="ALX42" s="118"/>
      <c r="ALY42" s="118"/>
      <c r="ALZ42" s="118"/>
      <c r="AMA42" s="118"/>
      <c r="AMB42" s="118"/>
      <c r="AMC42" s="118"/>
      <c r="AMD42" s="118"/>
      <c r="AME42" s="118"/>
      <c r="AMF42" s="118"/>
      <c r="AMG42" s="118"/>
      <c r="AMH42" s="118"/>
      <c r="AMI42" s="118"/>
      <c r="AMJ42" s="118"/>
      <c r="AMK42" s="118"/>
      <c r="AML42" s="118"/>
      <c r="AMM42" s="118"/>
      <c r="AMN42" s="118"/>
      <c r="AMO42" s="118"/>
      <c r="AMP42" s="118"/>
      <c r="AMQ42" s="118"/>
      <c r="AMR42" s="118"/>
      <c r="AMS42" s="118"/>
      <c r="AMT42" s="118"/>
      <c r="AMU42" s="118"/>
      <c r="AMV42" s="118"/>
      <c r="AMW42" s="118"/>
      <c r="AMX42" s="118"/>
      <c r="AMY42" s="118"/>
      <c r="AMZ42" s="118"/>
      <c r="ANA42" s="118"/>
      <c r="ANB42" s="118"/>
      <c r="ANC42" s="118"/>
      <c r="AND42" s="118"/>
      <c r="ANE42" s="118"/>
      <c r="ANF42" s="118"/>
      <c r="ANG42" s="118"/>
      <c r="ANH42" s="118"/>
      <c r="ANI42" s="118"/>
      <c r="ANJ42" s="118"/>
      <c r="ANK42" s="118"/>
      <c r="ANL42" s="118"/>
      <c r="ANM42" s="118"/>
      <c r="ANN42" s="118"/>
      <c r="ANO42" s="118"/>
      <c r="ANP42" s="118"/>
      <c r="ANQ42" s="118"/>
      <c r="ANR42" s="118"/>
      <c r="ANS42" s="118"/>
      <c r="ANT42" s="118"/>
      <c r="ANU42" s="118"/>
      <c r="ANV42" s="118"/>
      <c r="ANW42" s="118"/>
      <c r="ANX42" s="118"/>
      <c r="ANY42" s="118"/>
      <c r="ANZ42" s="118"/>
      <c r="AOA42" s="118"/>
      <c r="AOB42" s="118"/>
      <c r="AOC42" s="118"/>
      <c r="AOD42" s="118"/>
      <c r="AOE42" s="118"/>
      <c r="AOF42" s="118"/>
      <c r="AOG42" s="118"/>
      <c r="AOH42" s="118"/>
      <c r="AOI42" s="118"/>
      <c r="AOJ42" s="118"/>
      <c r="AOK42" s="118"/>
      <c r="AOL42" s="118"/>
      <c r="AOM42" s="118"/>
      <c r="AON42" s="118"/>
      <c r="AOO42" s="118"/>
      <c r="AOP42" s="118"/>
      <c r="AOQ42" s="118"/>
      <c r="AOR42" s="118"/>
      <c r="AOS42" s="118"/>
      <c r="AOT42" s="118"/>
      <c r="AOU42" s="118"/>
      <c r="AOV42" s="118"/>
      <c r="AOW42" s="118"/>
      <c r="AOX42" s="118"/>
      <c r="AOY42" s="118"/>
      <c r="AOZ42" s="118"/>
      <c r="APA42" s="118"/>
      <c r="APB42" s="118"/>
      <c r="APC42" s="118"/>
      <c r="APD42" s="118"/>
      <c r="APE42" s="118"/>
      <c r="APF42" s="118"/>
      <c r="APG42" s="118"/>
      <c r="APH42" s="118"/>
      <c r="API42" s="118"/>
      <c r="APJ42" s="118"/>
      <c r="APK42" s="118"/>
      <c r="APL42" s="118"/>
      <c r="APM42" s="118"/>
      <c r="APN42" s="118"/>
      <c r="APO42" s="118"/>
      <c r="APP42" s="118"/>
      <c r="APQ42" s="118"/>
      <c r="APR42" s="118"/>
      <c r="APS42" s="118"/>
      <c r="APT42" s="118"/>
      <c r="APU42" s="118"/>
      <c r="APV42" s="118"/>
      <c r="APW42" s="118"/>
      <c r="APX42" s="118"/>
      <c r="APY42" s="118"/>
      <c r="APZ42" s="118"/>
      <c r="AQA42" s="118"/>
      <c r="AQB42" s="118"/>
      <c r="AQC42" s="118"/>
      <c r="AQD42" s="118"/>
      <c r="AQE42" s="118"/>
      <c r="AQF42" s="118"/>
      <c r="AQG42" s="118"/>
      <c r="AQH42" s="118"/>
      <c r="AQI42" s="118"/>
      <c r="AQJ42" s="118"/>
      <c r="AQK42" s="118"/>
      <c r="AQL42" s="118"/>
      <c r="AQM42" s="118"/>
      <c r="AQN42" s="118"/>
      <c r="AQO42" s="118"/>
      <c r="AQP42" s="118"/>
      <c r="AQQ42" s="118"/>
      <c r="AQR42" s="118"/>
      <c r="AQS42" s="118"/>
      <c r="AQT42" s="118"/>
      <c r="AQU42" s="118"/>
      <c r="AQV42" s="118"/>
      <c r="AQW42" s="118"/>
      <c r="AQX42" s="118"/>
      <c r="AQY42" s="118"/>
      <c r="AQZ42" s="118"/>
      <c r="ARA42" s="118"/>
      <c r="ARB42" s="118"/>
      <c r="ARC42" s="118"/>
      <c r="ARD42" s="118"/>
      <c r="ARE42" s="118"/>
      <c r="ARF42" s="118"/>
      <c r="ARG42" s="118"/>
      <c r="ARH42" s="118"/>
      <c r="ARI42" s="118"/>
      <c r="ARJ42" s="118"/>
      <c r="ARK42" s="118"/>
      <c r="ARL42" s="118"/>
      <c r="ARM42" s="118"/>
      <c r="ARN42" s="118"/>
      <c r="ARO42" s="118"/>
      <c r="ARP42" s="118"/>
      <c r="ARQ42" s="118"/>
      <c r="ARR42" s="118"/>
      <c r="ARS42" s="118"/>
      <c r="ART42" s="118"/>
      <c r="ARU42" s="118"/>
      <c r="ARV42" s="118"/>
      <c r="ARW42" s="118"/>
      <c r="ARX42" s="118"/>
      <c r="ARY42" s="118"/>
      <c r="ARZ42" s="118"/>
      <c r="ASA42" s="118"/>
      <c r="ASB42" s="118"/>
      <c r="ASC42" s="118"/>
      <c r="ASD42" s="118"/>
      <c r="ASE42" s="118"/>
      <c r="ASF42" s="118"/>
      <c r="ASG42" s="118"/>
      <c r="ASH42" s="118"/>
      <c r="ASI42" s="118"/>
      <c r="ASJ42" s="118"/>
      <c r="ASK42" s="118"/>
      <c r="ASL42" s="118"/>
      <c r="ASM42" s="118"/>
      <c r="ASN42" s="118"/>
      <c r="ASO42" s="118"/>
      <c r="ASP42" s="118"/>
      <c r="ASQ42" s="118"/>
      <c r="ASR42" s="118"/>
      <c r="ASS42" s="118"/>
      <c r="AST42" s="118"/>
      <c r="ASU42" s="118"/>
      <c r="ASV42" s="118"/>
      <c r="ASW42" s="118"/>
      <c r="ASX42" s="118"/>
      <c r="ASY42" s="118"/>
      <c r="ASZ42" s="118"/>
      <c r="ATA42" s="118"/>
      <c r="ATB42" s="118"/>
      <c r="ATC42" s="118"/>
      <c r="ATD42" s="118"/>
      <c r="ATE42" s="118"/>
      <c r="ATF42" s="118"/>
      <c r="ATG42" s="118"/>
      <c r="ATH42" s="118"/>
      <c r="ATI42" s="118"/>
      <c r="ATJ42" s="118"/>
      <c r="ATK42" s="118"/>
      <c r="ATL42" s="118"/>
      <c r="ATM42" s="118"/>
      <c r="ATN42" s="118"/>
      <c r="ATO42" s="118"/>
      <c r="ATP42" s="118"/>
      <c r="ATQ42" s="118"/>
      <c r="ATR42" s="118"/>
      <c r="ATS42" s="118"/>
      <c r="ATT42" s="118"/>
      <c r="ATU42" s="118"/>
      <c r="ATV42" s="118"/>
      <c r="ATW42" s="118"/>
      <c r="ATX42" s="118"/>
      <c r="ATY42" s="118"/>
      <c r="ATZ42" s="118"/>
      <c r="AUA42" s="118"/>
      <c r="AUB42" s="118"/>
      <c r="AUC42" s="118"/>
      <c r="AUD42" s="118"/>
      <c r="AUE42" s="118"/>
      <c r="AUF42" s="118"/>
      <c r="AUG42" s="118"/>
      <c r="AUH42" s="118"/>
      <c r="AUI42" s="118"/>
      <c r="AUJ42" s="118"/>
      <c r="AUK42" s="118"/>
      <c r="AUL42" s="118"/>
      <c r="AUM42" s="118"/>
      <c r="AUN42" s="118"/>
      <c r="AUO42" s="118"/>
      <c r="AUP42" s="118"/>
      <c r="AUQ42" s="118"/>
      <c r="AUR42" s="118"/>
      <c r="AUS42" s="118"/>
      <c r="AUT42" s="118"/>
      <c r="AUU42" s="118"/>
      <c r="AUV42" s="118"/>
      <c r="AUW42" s="118"/>
      <c r="AUX42" s="118"/>
      <c r="AUY42" s="118"/>
      <c r="AUZ42" s="118"/>
      <c r="AVA42" s="118"/>
      <c r="AVB42" s="118"/>
      <c r="AVC42" s="118"/>
      <c r="AVD42" s="118"/>
      <c r="AVE42" s="118"/>
      <c r="AVF42" s="118"/>
      <c r="AVG42" s="118"/>
      <c r="AVH42" s="118"/>
      <c r="AVI42" s="118"/>
      <c r="AVJ42" s="118"/>
      <c r="AVK42" s="118"/>
      <c r="AVL42" s="118"/>
      <c r="AVM42" s="118"/>
      <c r="AVN42" s="118"/>
      <c r="AVO42" s="118"/>
      <c r="AVP42" s="118"/>
      <c r="AVQ42" s="118"/>
      <c r="AVR42" s="118"/>
      <c r="AVS42" s="118"/>
      <c r="AVT42" s="118"/>
      <c r="AVU42" s="118"/>
      <c r="AVV42" s="118"/>
      <c r="AVW42" s="118"/>
      <c r="AVX42" s="118"/>
      <c r="AVY42" s="118"/>
      <c r="AVZ42" s="118"/>
      <c r="AWA42" s="118"/>
      <c r="AWB42" s="118"/>
      <c r="AWC42" s="118"/>
      <c r="AWD42" s="118"/>
      <c r="AWE42" s="118"/>
      <c r="AWF42" s="118"/>
      <c r="AWG42" s="118"/>
      <c r="AWH42" s="118"/>
      <c r="AWI42" s="118"/>
      <c r="AWJ42" s="118"/>
      <c r="AWK42" s="118"/>
      <c r="AWL42" s="118"/>
      <c r="AWM42" s="118"/>
      <c r="AWN42" s="118"/>
      <c r="AWO42" s="118"/>
      <c r="AWP42" s="118"/>
      <c r="AWQ42" s="118"/>
      <c r="AWR42" s="118"/>
      <c r="AWS42" s="118"/>
      <c r="AWT42" s="118"/>
      <c r="AWU42" s="118"/>
      <c r="AWV42" s="118"/>
      <c r="AWW42" s="118"/>
      <c r="AWX42" s="118"/>
      <c r="AWY42" s="118"/>
      <c r="AWZ42" s="118"/>
      <c r="AXA42" s="118"/>
      <c r="AXB42" s="118"/>
      <c r="AXC42" s="118"/>
      <c r="AXD42" s="118"/>
      <c r="AXE42" s="118"/>
      <c r="AXF42" s="118"/>
      <c r="AXG42" s="118"/>
      <c r="AXH42" s="118"/>
      <c r="AXI42" s="118"/>
      <c r="AXJ42" s="118"/>
      <c r="AXK42" s="118"/>
      <c r="AXL42" s="118"/>
      <c r="AXM42" s="118"/>
      <c r="AXN42" s="118"/>
      <c r="AXO42" s="118"/>
      <c r="AXP42" s="118"/>
      <c r="AXQ42" s="118"/>
      <c r="AXR42" s="118"/>
      <c r="AXS42" s="118"/>
      <c r="AXT42" s="118"/>
      <c r="AXU42" s="118"/>
      <c r="AXV42" s="118"/>
      <c r="AXW42" s="118"/>
      <c r="AXX42" s="118"/>
      <c r="AXY42" s="118"/>
      <c r="AXZ42" s="118"/>
      <c r="AYA42" s="118"/>
      <c r="AYB42" s="118"/>
      <c r="AYC42" s="118"/>
      <c r="AYD42" s="118"/>
      <c r="AYE42" s="118"/>
      <c r="AYF42" s="118"/>
      <c r="AYG42" s="118"/>
      <c r="AYH42" s="118"/>
      <c r="AYI42" s="118"/>
      <c r="AYJ42" s="118"/>
      <c r="AYK42" s="118"/>
      <c r="AYL42" s="118"/>
      <c r="AYM42" s="118"/>
      <c r="AYN42" s="118"/>
      <c r="AYO42" s="118"/>
      <c r="AYP42" s="118"/>
      <c r="AYQ42" s="118"/>
      <c r="AYR42" s="118"/>
      <c r="AYS42" s="118"/>
      <c r="AYT42" s="118"/>
      <c r="AYU42" s="118"/>
      <c r="AYV42" s="118"/>
      <c r="AYW42" s="118"/>
      <c r="AYX42" s="118"/>
      <c r="AYY42" s="118"/>
      <c r="AYZ42" s="118"/>
      <c r="AZA42" s="118"/>
      <c r="AZB42" s="118"/>
      <c r="AZC42" s="118"/>
      <c r="AZD42" s="118"/>
      <c r="AZE42" s="118"/>
      <c r="AZF42" s="118"/>
      <c r="AZG42" s="118"/>
      <c r="AZH42" s="118"/>
      <c r="AZI42" s="118"/>
      <c r="AZJ42" s="118"/>
      <c r="AZK42" s="118"/>
      <c r="AZL42" s="118"/>
      <c r="AZM42" s="118"/>
      <c r="AZN42" s="118"/>
      <c r="AZO42" s="118"/>
      <c r="AZP42" s="118"/>
      <c r="AZQ42" s="118"/>
      <c r="AZR42" s="118"/>
      <c r="AZS42" s="118"/>
      <c r="AZT42" s="118"/>
      <c r="AZU42" s="118"/>
      <c r="AZV42" s="118"/>
      <c r="AZW42" s="118"/>
      <c r="AZX42" s="118"/>
      <c r="AZY42" s="118"/>
      <c r="AZZ42" s="118"/>
      <c r="BAA42" s="118"/>
      <c r="BAB42" s="118"/>
      <c r="BAC42" s="118"/>
      <c r="BAD42" s="118"/>
      <c r="BAE42" s="118"/>
      <c r="BAF42" s="118"/>
      <c r="BAG42" s="118"/>
      <c r="BAH42" s="118"/>
      <c r="BAI42" s="118"/>
      <c r="BAJ42" s="118"/>
      <c r="BAK42" s="118"/>
      <c r="BAL42" s="118"/>
      <c r="BAM42" s="118"/>
      <c r="BAN42" s="118"/>
      <c r="BAO42" s="118"/>
      <c r="BAP42" s="118"/>
      <c r="BAQ42" s="118"/>
      <c r="BAR42" s="118"/>
      <c r="BAS42" s="118"/>
      <c r="BAT42" s="118"/>
      <c r="BAU42" s="118"/>
      <c r="BAV42" s="118"/>
    </row>
    <row r="43" spans="1:1400" s="114" customFormat="1" ht="36.75" customHeight="1">
      <c r="A43" s="134" t="s">
        <v>96</v>
      </c>
      <c r="B43" s="135" t="s">
        <v>97</v>
      </c>
      <c r="C43" s="154"/>
      <c r="D43" s="155" t="s">
        <v>98</v>
      </c>
      <c r="E43" s="136">
        <f>SUM(E44:E45)</f>
        <v>640820670</v>
      </c>
      <c r="F43" s="137" t="s">
        <v>30</v>
      </c>
      <c r="G43" s="138">
        <f>AVERAGE(G44:G45)</f>
        <v>6.65</v>
      </c>
      <c r="H43" s="138">
        <v>5</v>
      </c>
      <c r="I43" s="138">
        <f>SUM(I44:I45)</f>
        <v>203702499</v>
      </c>
      <c r="J43" s="176">
        <f t="shared" si="0"/>
        <v>31.787754130964601</v>
      </c>
      <c r="K43" s="176">
        <f t="shared" si="1"/>
        <v>31.787754130964601</v>
      </c>
      <c r="L43" s="176">
        <f t="shared" si="4"/>
        <v>-26.787754130964601</v>
      </c>
      <c r="M43" s="177">
        <f t="shared" si="5"/>
        <v>437118171</v>
      </c>
      <c r="N43" s="176">
        <f t="shared" si="2"/>
        <v>68.212245869035399</v>
      </c>
      <c r="O43" s="166"/>
      <c r="P43" s="166"/>
      <c r="Q43" s="166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12"/>
      <c r="AG43" s="112"/>
      <c r="AH43" s="112"/>
      <c r="AI43" s="112"/>
      <c r="AJ43" s="112"/>
      <c r="AK43" s="112"/>
      <c r="AL43" s="112"/>
      <c r="AM43" s="112"/>
      <c r="AN43" s="112"/>
      <c r="AO43" s="112"/>
      <c r="AP43" s="112"/>
      <c r="AQ43" s="112"/>
      <c r="AR43" s="112"/>
      <c r="AS43" s="112"/>
      <c r="AT43" s="112"/>
      <c r="AU43" s="112"/>
      <c r="AV43" s="112"/>
      <c r="AW43" s="112"/>
      <c r="AX43" s="112"/>
      <c r="AY43" s="112"/>
      <c r="AZ43" s="112"/>
      <c r="BA43" s="112"/>
      <c r="BB43" s="112"/>
      <c r="BC43" s="112"/>
      <c r="BD43" s="112"/>
      <c r="BE43" s="112"/>
      <c r="BF43" s="112"/>
      <c r="BG43" s="112"/>
      <c r="BH43" s="112"/>
      <c r="BI43" s="112"/>
      <c r="BJ43" s="112"/>
      <c r="BK43" s="112"/>
      <c r="BL43" s="112"/>
      <c r="BM43" s="112"/>
      <c r="BN43" s="112"/>
      <c r="BO43" s="112"/>
      <c r="BP43" s="112"/>
      <c r="BQ43" s="112"/>
      <c r="BR43" s="112"/>
      <c r="BS43" s="112"/>
      <c r="BT43" s="112"/>
      <c r="BU43" s="112"/>
      <c r="BV43" s="112"/>
      <c r="BW43" s="112"/>
      <c r="BX43" s="112"/>
      <c r="BY43" s="112"/>
      <c r="BZ43" s="112"/>
      <c r="CA43" s="112"/>
      <c r="CB43" s="112"/>
      <c r="CC43" s="112"/>
      <c r="CD43" s="112"/>
      <c r="CE43" s="112"/>
      <c r="CF43" s="112"/>
      <c r="CG43" s="112"/>
      <c r="CH43" s="112"/>
      <c r="CI43" s="112"/>
      <c r="CJ43" s="112"/>
      <c r="CK43" s="112"/>
      <c r="CL43" s="112"/>
      <c r="CM43" s="112"/>
      <c r="CN43" s="112"/>
      <c r="CO43" s="112"/>
      <c r="CP43" s="112"/>
      <c r="CQ43" s="112"/>
      <c r="CR43" s="112"/>
      <c r="CS43" s="112"/>
      <c r="CT43" s="112"/>
      <c r="CU43" s="112"/>
      <c r="CV43" s="112"/>
      <c r="CW43" s="112"/>
      <c r="CX43" s="112"/>
      <c r="CY43" s="112"/>
      <c r="CZ43" s="112"/>
      <c r="DA43" s="112"/>
      <c r="DB43" s="112"/>
      <c r="DC43" s="112"/>
      <c r="DD43" s="112"/>
      <c r="DE43" s="112"/>
      <c r="DF43" s="112"/>
      <c r="DG43" s="112"/>
      <c r="DH43" s="112"/>
      <c r="DI43" s="112"/>
      <c r="DJ43" s="112"/>
      <c r="DK43" s="112"/>
      <c r="DL43" s="112"/>
      <c r="DM43" s="112"/>
      <c r="DN43" s="112"/>
      <c r="DO43" s="112"/>
      <c r="DP43" s="112"/>
      <c r="DQ43" s="112"/>
      <c r="DR43" s="112"/>
      <c r="DS43" s="112"/>
      <c r="DT43" s="112"/>
      <c r="DU43" s="112"/>
      <c r="DV43" s="112"/>
      <c r="DW43" s="112"/>
      <c r="DX43" s="112"/>
      <c r="DY43" s="112"/>
      <c r="DZ43" s="112"/>
      <c r="EA43" s="112"/>
      <c r="EB43" s="112"/>
      <c r="EC43" s="112"/>
      <c r="ED43" s="112"/>
      <c r="EE43" s="112"/>
      <c r="EF43" s="112"/>
      <c r="EG43" s="112"/>
      <c r="EH43" s="112"/>
      <c r="EI43" s="112"/>
      <c r="EJ43" s="112"/>
      <c r="EK43" s="112"/>
      <c r="EL43" s="112"/>
      <c r="EM43" s="112"/>
      <c r="EN43" s="112"/>
      <c r="EO43" s="112"/>
      <c r="EP43" s="112"/>
      <c r="EQ43" s="112"/>
      <c r="ER43" s="112"/>
      <c r="ES43" s="112"/>
      <c r="ET43" s="112"/>
      <c r="EU43" s="112"/>
      <c r="EV43" s="112"/>
      <c r="EW43" s="112"/>
      <c r="EX43" s="112"/>
      <c r="EY43" s="112"/>
      <c r="EZ43" s="112"/>
      <c r="FA43" s="112"/>
      <c r="FB43" s="112"/>
      <c r="FC43" s="112"/>
      <c r="FD43" s="112"/>
      <c r="FE43" s="112"/>
      <c r="FF43" s="112"/>
      <c r="FG43" s="112"/>
      <c r="FH43" s="112"/>
      <c r="FI43" s="112"/>
      <c r="FJ43" s="112"/>
      <c r="FK43" s="112"/>
      <c r="FL43" s="112"/>
      <c r="FM43" s="112"/>
      <c r="FN43" s="112"/>
      <c r="FO43" s="112"/>
      <c r="FP43" s="112"/>
      <c r="FQ43" s="112"/>
      <c r="FR43" s="112"/>
      <c r="FS43" s="112"/>
      <c r="FT43" s="112"/>
      <c r="FU43" s="112"/>
      <c r="FV43" s="112"/>
      <c r="FW43" s="112"/>
      <c r="FX43" s="112"/>
      <c r="FY43" s="112"/>
      <c r="FZ43" s="112"/>
      <c r="GA43" s="112"/>
      <c r="GB43" s="112"/>
      <c r="GC43" s="112"/>
      <c r="GD43" s="112"/>
      <c r="GE43" s="112"/>
      <c r="GF43" s="112"/>
      <c r="GG43" s="112"/>
      <c r="GH43" s="112"/>
      <c r="GI43" s="112"/>
      <c r="GJ43" s="112"/>
      <c r="GK43" s="112"/>
      <c r="GL43" s="112"/>
      <c r="GM43" s="112"/>
      <c r="GN43" s="112"/>
      <c r="GO43" s="112"/>
      <c r="GP43" s="112"/>
      <c r="GQ43" s="112"/>
      <c r="GR43" s="112"/>
      <c r="GS43" s="112"/>
      <c r="GT43" s="112"/>
      <c r="GU43" s="112"/>
      <c r="GV43" s="112"/>
      <c r="GW43" s="112"/>
      <c r="GX43" s="112"/>
      <c r="GY43" s="112"/>
      <c r="GZ43" s="112"/>
      <c r="HA43" s="112"/>
      <c r="HB43" s="112"/>
      <c r="HC43" s="112"/>
      <c r="HD43" s="112"/>
      <c r="HE43" s="112"/>
      <c r="HF43" s="112"/>
      <c r="HG43" s="112"/>
      <c r="HH43" s="112"/>
      <c r="HI43" s="112"/>
      <c r="HJ43" s="112"/>
      <c r="HK43" s="112"/>
      <c r="HL43" s="112"/>
      <c r="HM43" s="112"/>
      <c r="HN43" s="112"/>
      <c r="HO43" s="112"/>
      <c r="HP43" s="112"/>
      <c r="HQ43" s="112"/>
      <c r="HR43" s="112"/>
      <c r="HS43" s="112"/>
      <c r="HT43" s="112"/>
      <c r="HU43" s="112"/>
      <c r="HV43" s="112"/>
      <c r="HW43" s="112"/>
      <c r="HX43" s="112"/>
      <c r="HY43" s="112"/>
      <c r="HZ43" s="112"/>
      <c r="IA43" s="112"/>
      <c r="IB43" s="112"/>
      <c r="IC43" s="112"/>
      <c r="ID43" s="112"/>
      <c r="IE43" s="112"/>
      <c r="IF43" s="112"/>
      <c r="IG43" s="112"/>
      <c r="IH43" s="112"/>
      <c r="II43" s="112"/>
      <c r="IJ43" s="112"/>
      <c r="IK43" s="112"/>
      <c r="IL43" s="112"/>
      <c r="IM43" s="112"/>
      <c r="IN43" s="112"/>
      <c r="IO43" s="112"/>
      <c r="IP43" s="112"/>
      <c r="IQ43" s="112"/>
      <c r="IR43" s="112"/>
      <c r="IS43" s="112"/>
      <c r="IT43" s="112"/>
      <c r="IU43" s="112"/>
      <c r="IV43" s="112"/>
      <c r="IW43" s="112"/>
      <c r="IX43" s="112"/>
      <c r="IY43" s="112"/>
      <c r="IZ43" s="112"/>
      <c r="JA43" s="112"/>
      <c r="JB43" s="112"/>
      <c r="JC43" s="112"/>
      <c r="JD43" s="112"/>
      <c r="JE43" s="112"/>
      <c r="JF43" s="112"/>
      <c r="JG43" s="112"/>
      <c r="JH43" s="112"/>
      <c r="JI43" s="112"/>
      <c r="JJ43" s="112"/>
      <c r="JK43" s="112"/>
      <c r="JL43" s="112"/>
      <c r="JM43" s="112"/>
      <c r="JN43" s="112"/>
      <c r="JO43" s="112"/>
      <c r="JP43" s="112"/>
      <c r="JQ43" s="112"/>
      <c r="JR43" s="112"/>
      <c r="JS43" s="112"/>
      <c r="JT43" s="112"/>
      <c r="JU43" s="112"/>
      <c r="JV43" s="112"/>
      <c r="JW43" s="112"/>
      <c r="JX43" s="112"/>
      <c r="JY43" s="112"/>
      <c r="JZ43" s="112"/>
      <c r="KA43" s="112"/>
      <c r="KB43" s="112"/>
      <c r="KC43" s="112"/>
      <c r="KD43" s="112"/>
      <c r="KE43" s="112"/>
      <c r="KF43" s="112"/>
      <c r="KG43" s="112"/>
      <c r="KH43" s="112"/>
      <c r="KI43" s="112"/>
      <c r="KJ43" s="112"/>
      <c r="KK43" s="112"/>
      <c r="KL43" s="112"/>
      <c r="KM43" s="112"/>
      <c r="KN43" s="112"/>
      <c r="KO43" s="112"/>
      <c r="KP43" s="112"/>
      <c r="KQ43" s="112"/>
      <c r="KR43" s="112"/>
      <c r="KS43" s="112"/>
      <c r="KT43" s="112"/>
      <c r="KU43" s="112"/>
      <c r="KV43" s="112"/>
      <c r="KW43" s="112"/>
      <c r="KX43" s="112"/>
      <c r="KY43" s="112"/>
      <c r="KZ43" s="112"/>
      <c r="LA43" s="112"/>
      <c r="LB43" s="112"/>
      <c r="LC43" s="112"/>
      <c r="LD43" s="112"/>
      <c r="LE43" s="112"/>
      <c r="LF43" s="112"/>
      <c r="LG43" s="112"/>
      <c r="LH43" s="112"/>
      <c r="LI43" s="112"/>
      <c r="LJ43" s="112"/>
      <c r="LK43" s="112"/>
      <c r="LL43" s="112"/>
      <c r="LM43" s="112"/>
      <c r="LN43" s="112"/>
      <c r="LO43" s="112"/>
      <c r="LP43" s="112"/>
      <c r="LQ43" s="112"/>
      <c r="LR43" s="112"/>
      <c r="LS43" s="112"/>
      <c r="LT43" s="112"/>
      <c r="LU43" s="112"/>
      <c r="LV43" s="112"/>
      <c r="LW43" s="112"/>
      <c r="LX43" s="112"/>
      <c r="LY43" s="112"/>
      <c r="LZ43" s="112"/>
      <c r="MA43" s="112"/>
      <c r="MB43" s="112"/>
      <c r="MC43" s="112"/>
      <c r="MD43" s="112"/>
      <c r="ME43" s="112"/>
      <c r="MF43" s="112"/>
      <c r="MG43" s="112"/>
      <c r="MH43" s="112"/>
      <c r="MI43" s="112"/>
      <c r="MJ43" s="112"/>
      <c r="MK43" s="112"/>
      <c r="ML43" s="112"/>
      <c r="MM43" s="112"/>
      <c r="MN43" s="112"/>
      <c r="MO43" s="112"/>
      <c r="MP43" s="112"/>
      <c r="MQ43" s="112"/>
      <c r="MR43" s="112"/>
      <c r="MS43" s="112"/>
      <c r="MT43" s="112"/>
      <c r="MU43" s="112"/>
      <c r="MV43" s="112"/>
      <c r="MW43" s="112"/>
      <c r="MX43" s="112"/>
      <c r="MY43" s="112"/>
      <c r="MZ43" s="112"/>
      <c r="NA43" s="112"/>
      <c r="NB43" s="112"/>
      <c r="NC43" s="112"/>
      <c r="ND43" s="112"/>
      <c r="NE43" s="112"/>
      <c r="NF43" s="112"/>
      <c r="NG43" s="112"/>
      <c r="NH43" s="112"/>
      <c r="NI43" s="112"/>
      <c r="NJ43" s="112"/>
      <c r="NK43" s="112"/>
      <c r="NL43" s="112"/>
      <c r="NM43" s="112"/>
      <c r="NN43" s="112"/>
      <c r="NO43" s="112"/>
      <c r="NP43" s="112"/>
      <c r="NQ43" s="112"/>
      <c r="NR43" s="112"/>
      <c r="NS43" s="112"/>
      <c r="NT43" s="112"/>
      <c r="NU43" s="112"/>
      <c r="NV43" s="112"/>
      <c r="NW43" s="112"/>
      <c r="NX43" s="112"/>
      <c r="NY43" s="112"/>
      <c r="NZ43" s="112"/>
      <c r="OA43" s="112"/>
      <c r="OB43" s="112"/>
      <c r="OC43" s="112"/>
      <c r="OD43" s="112"/>
      <c r="OE43" s="112"/>
      <c r="OF43" s="112"/>
      <c r="OG43" s="112"/>
      <c r="OH43" s="112"/>
      <c r="OI43" s="112"/>
      <c r="OJ43" s="112"/>
      <c r="OK43" s="112"/>
      <c r="OL43" s="112"/>
      <c r="OM43" s="112"/>
      <c r="ON43" s="112"/>
      <c r="OO43" s="112"/>
      <c r="OP43" s="112"/>
      <c r="OQ43" s="112"/>
      <c r="OR43" s="112"/>
      <c r="OS43" s="112"/>
      <c r="OT43" s="112"/>
      <c r="OU43" s="112"/>
      <c r="OV43" s="112"/>
      <c r="OW43" s="112"/>
      <c r="OX43" s="112"/>
      <c r="OY43" s="112"/>
      <c r="OZ43" s="112"/>
      <c r="PA43" s="112"/>
      <c r="PB43" s="112"/>
      <c r="PC43" s="112"/>
      <c r="PD43" s="112"/>
      <c r="PE43" s="112"/>
      <c r="PF43" s="112"/>
      <c r="PG43" s="112"/>
      <c r="PH43" s="112"/>
      <c r="PI43" s="112"/>
      <c r="PJ43" s="112"/>
      <c r="PK43" s="112"/>
      <c r="PL43" s="112"/>
      <c r="PM43" s="112"/>
      <c r="PN43" s="112"/>
      <c r="PO43" s="112"/>
      <c r="PP43" s="112"/>
      <c r="PQ43" s="112"/>
      <c r="PR43" s="112"/>
      <c r="PS43" s="112"/>
      <c r="PT43" s="112"/>
      <c r="PU43" s="112"/>
      <c r="PV43" s="112"/>
      <c r="PW43" s="112"/>
      <c r="PX43" s="112"/>
      <c r="PY43" s="112"/>
      <c r="PZ43" s="112"/>
      <c r="QA43" s="112"/>
      <c r="QB43" s="112"/>
      <c r="QC43" s="112"/>
      <c r="QD43" s="112"/>
      <c r="QE43" s="112"/>
      <c r="QF43" s="112"/>
      <c r="QG43" s="112"/>
      <c r="QH43" s="112"/>
      <c r="QI43" s="112"/>
      <c r="QJ43" s="112"/>
      <c r="QK43" s="112"/>
      <c r="QL43" s="112"/>
      <c r="QM43" s="112"/>
      <c r="QN43" s="112"/>
      <c r="QO43" s="112"/>
      <c r="QP43" s="112"/>
      <c r="QQ43" s="112"/>
      <c r="QR43" s="112"/>
      <c r="QS43" s="112"/>
      <c r="QT43" s="112"/>
      <c r="QU43" s="112"/>
      <c r="QV43" s="112"/>
      <c r="QW43" s="112"/>
      <c r="QX43" s="112"/>
      <c r="QY43" s="112"/>
      <c r="QZ43" s="112"/>
      <c r="RA43" s="112"/>
      <c r="RB43" s="112"/>
      <c r="RC43" s="112"/>
      <c r="RD43" s="112"/>
      <c r="RE43" s="112"/>
      <c r="RF43" s="112"/>
      <c r="RG43" s="112"/>
      <c r="RH43" s="112"/>
      <c r="RI43" s="112"/>
      <c r="RJ43" s="112"/>
      <c r="RK43" s="112"/>
      <c r="RL43" s="112"/>
      <c r="RM43" s="112"/>
      <c r="RN43" s="112"/>
      <c r="RO43" s="112"/>
      <c r="RP43" s="112"/>
      <c r="RQ43" s="112"/>
      <c r="RR43" s="112"/>
      <c r="RS43" s="112"/>
      <c r="RT43" s="112"/>
      <c r="RU43" s="112"/>
      <c r="RV43" s="112"/>
      <c r="RW43" s="112"/>
      <c r="RX43" s="112"/>
      <c r="RY43" s="112"/>
      <c r="RZ43" s="112"/>
      <c r="SA43" s="112"/>
      <c r="SB43" s="112"/>
      <c r="SC43" s="112"/>
      <c r="SD43" s="112"/>
      <c r="SE43" s="112"/>
      <c r="SF43" s="112"/>
      <c r="SG43" s="112"/>
      <c r="SH43" s="112"/>
      <c r="SI43" s="112"/>
      <c r="SJ43" s="112"/>
      <c r="SK43" s="112"/>
      <c r="SL43" s="112"/>
      <c r="SM43" s="112"/>
      <c r="SN43" s="112"/>
      <c r="SO43" s="112"/>
      <c r="SP43" s="112"/>
      <c r="SQ43" s="112"/>
      <c r="SR43" s="112"/>
      <c r="SS43" s="112"/>
      <c r="ST43" s="112"/>
      <c r="SU43" s="112"/>
      <c r="SV43" s="112"/>
      <c r="SW43" s="112"/>
      <c r="SX43" s="112"/>
      <c r="SY43" s="112"/>
      <c r="SZ43" s="112"/>
      <c r="TA43" s="112"/>
      <c r="TB43" s="112"/>
      <c r="TC43" s="112"/>
      <c r="TD43" s="112"/>
      <c r="TE43" s="112"/>
      <c r="TF43" s="112"/>
      <c r="TG43" s="112"/>
      <c r="TH43" s="112"/>
      <c r="TI43" s="112"/>
      <c r="TJ43" s="112"/>
      <c r="TK43" s="112"/>
      <c r="TL43" s="112"/>
      <c r="TM43" s="112"/>
      <c r="TN43" s="112"/>
      <c r="TO43" s="112"/>
      <c r="TP43" s="112"/>
      <c r="TQ43" s="112"/>
      <c r="TR43" s="112"/>
      <c r="TS43" s="112"/>
      <c r="TT43" s="112"/>
      <c r="TU43" s="112"/>
      <c r="TV43" s="112"/>
      <c r="TW43" s="112"/>
      <c r="TX43" s="112"/>
      <c r="TY43" s="112"/>
      <c r="TZ43" s="112"/>
      <c r="UA43" s="112"/>
      <c r="UB43" s="112"/>
      <c r="UC43" s="112"/>
      <c r="UD43" s="112"/>
      <c r="UE43" s="112"/>
      <c r="UF43" s="112"/>
      <c r="UG43" s="112"/>
      <c r="UH43" s="112"/>
      <c r="UI43" s="112"/>
      <c r="UJ43" s="112"/>
      <c r="UK43" s="112"/>
      <c r="UL43" s="112"/>
      <c r="UM43" s="112"/>
      <c r="UN43" s="112"/>
      <c r="UO43" s="112"/>
      <c r="UP43" s="112"/>
      <c r="UQ43" s="112"/>
      <c r="UR43" s="112"/>
      <c r="US43" s="112"/>
      <c r="UT43" s="112"/>
      <c r="UU43" s="112"/>
      <c r="UV43" s="112"/>
      <c r="UW43" s="112"/>
      <c r="UX43" s="112"/>
      <c r="UY43" s="112"/>
      <c r="UZ43" s="112"/>
      <c r="VA43" s="112"/>
      <c r="VB43" s="112"/>
      <c r="VC43" s="112"/>
      <c r="VD43" s="112"/>
      <c r="VE43" s="112"/>
      <c r="VF43" s="112"/>
      <c r="VG43" s="112"/>
      <c r="VH43" s="112"/>
      <c r="VI43" s="112"/>
      <c r="VJ43" s="112"/>
      <c r="VK43" s="112"/>
      <c r="VL43" s="112"/>
      <c r="VM43" s="112"/>
      <c r="VN43" s="112"/>
      <c r="VO43" s="112"/>
      <c r="VP43" s="112"/>
      <c r="VQ43" s="112"/>
      <c r="VR43" s="112"/>
      <c r="VS43" s="112"/>
      <c r="VT43" s="112"/>
      <c r="VU43" s="112"/>
      <c r="VV43" s="112"/>
      <c r="VW43" s="112"/>
      <c r="VX43" s="112"/>
      <c r="VY43" s="112"/>
      <c r="VZ43" s="112"/>
      <c r="WA43" s="112"/>
      <c r="WB43" s="112"/>
      <c r="WC43" s="112"/>
      <c r="WD43" s="112"/>
      <c r="WE43" s="112"/>
      <c r="WF43" s="112"/>
      <c r="WG43" s="112"/>
      <c r="WH43" s="112"/>
      <c r="WI43" s="112"/>
      <c r="WJ43" s="112"/>
      <c r="WK43" s="112"/>
      <c r="WL43" s="112"/>
      <c r="WM43" s="112"/>
      <c r="WN43" s="112"/>
      <c r="WO43" s="112"/>
      <c r="WP43" s="112"/>
      <c r="WQ43" s="112"/>
      <c r="WR43" s="112"/>
      <c r="WS43" s="112"/>
      <c r="WT43" s="112"/>
      <c r="WU43" s="112"/>
      <c r="WV43" s="112"/>
      <c r="WW43" s="112"/>
      <c r="WX43" s="112"/>
      <c r="WY43" s="112"/>
      <c r="WZ43" s="112"/>
      <c r="XA43" s="112"/>
      <c r="XB43" s="112"/>
      <c r="XC43" s="112"/>
      <c r="XD43" s="112"/>
      <c r="XE43" s="112"/>
      <c r="XF43" s="112"/>
      <c r="XG43" s="112"/>
      <c r="XH43" s="112"/>
      <c r="XI43" s="112"/>
      <c r="XJ43" s="112"/>
      <c r="XK43" s="112"/>
      <c r="XL43" s="112"/>
      <c r="XM43" s="112"/>
      <c r="XN43" s="112"/>
      <c r="XO43" s="112"/>
      <c r="XP43" s="112"/>
      <c r="XQ43" s="112"/>
      <c r="XR43" s="112"/>
      <c r="XS43" s="112"/>
      <c r="XT43" s="112"/>
      <c r="XU43" s="112"/>
      <c r="XV43" s="112"/>
      <c r="XW43" s="112"/>
      <c r="XX43" s="112"/>
      <c r="XY43" s="112"/>
      <c r="XZ43" s="112"/>
      <c r="YA43" s="112"/>
      <c r="YB43" s="112"/>
      <c r="YC43" s="112"/>
      <c r="YD43" s="112"/>
      <c r="YE43" s="112"/>
      <c r="YF43" s="112"/>
      <c r="YG43" s="112"/>
      <c r="YH43" s="112"/>
      <c r="YI43" s="112"/>
      <c r="YJ43" s="112"/>
      <c r="YK43" s="112"/>
      <c r="YL43" s="112"/>
      <c r="YM43" s="112"/>
      <c r="YN43" s="112"/>
      <c r="YO43" s="112"/>
      <c r="YP43" s="112"/>
      <c r="YQ43" s="112"/>
      <c r="YR43" s="112"/>
      <c r="YS43" s="112"/>
      <c r="YT43" s="112"/>
      <c r="YU43" s="112"/>
      <c r="YV43" s="112"/>
      <c r="YW43" s="112"/>
      <c r="YX43" s="112"/>
      <c r="YY43" s="112"/>
      <c r="YZ43" s="112"/>
      <c r="ZA43" s="112"/>
      <c r="ZB43" s="112"/>
      <c r="ZC43" s="112"/>
      <c r="ZD43" s="112"/>
      <c r="ZE43" s="112"/>
      <c r="ZF43" s="112"/>
      <c r="ZG43" s="112"/>
      <c r="ZH43" s="112"/>
      <c r="ZI43" s="112"/>
      <c r="ZJ43" s="112"/>
      <c r="ZK43" s="112"/>
      <c r="ZL43" s="112"/>
      <c r="ZM43" s="112"/>
      <c r="ZN43" s="112"/>
      <c r="ZO43" s="112"/>
      <c r="ZP43" s="112"/>
      <c r="ZQ43" s="112"/>
      <c r="ZR43" s="112"/>
      <c r="ZS43" s="112"/>
      <c r="ZT43" s="112"/>
      <c r="ZU43" s="112"/>
      <c r="ZV43" s="112"/>
      <c r="ZW43" s="112"/>
      <c r="ZX43" s="112"/>
      <c r="ZY43" s="112"/>
      <c r="ZZ43" s="112"/>
      <c r="AAA43" s="112"/>
      <c r="AAB43" s="112"/>
      <c r="AAC43" s="112"/>
      <c r="AAD43" s="112"/>
      <c r="AAE43" s="112"/>
      <c r="AAF43" s="112"/>
      <c r="AAG43" s="112"/>
      <c r="AAH43" s="112"/>
      <c r="AAI43" s="112"/>
      <c r="AAJ43" s="112"/>
      <c r="AAK43" s="112"/>
      <c r="AAL43" s="112"/>
      <c r="AAM43" s="112"/>
      <c r="AAN43" s="112"/>
      <c r="AAO43" s="112"/>
      <c r="AAP43" s="112"/>
      <c r="AAQ43" s="112"/>
      <c r="AAR43" s="112"/>
      <c r="AAS43" s="112"/>
      <c r="AAT43" s="112"/>
      <c r="AAU43" s="112"/>
      <c r="AAV43" s="112"/>
      <c r="AAW43" s="112"/>
      <c r="AAX43" s="112"/>
      <c r="AAY43" s="112"/>
      <c r="AAZ43" s="112"/>
      <c r="ABA43" s="112"/>
      <c r="ABB43" s="112"/>
      <c r="ABC43" s="112"/>
      <c r="ABD43" s="112"/>
      <c r="ABE43" s="112"/>
      <c r="ABF43" s="112"/>
      <c r="ABG43" s="112"/>
      <c r="ABH43" s="112"/>
      <c r="ABI43" s="112"/>
      <c r="ABJ43" s="112"/>
      <c r="ABK43" s="112"/>
      <c r="ABL43" s="112"/>
      <c r="ABM43" s="112"/>
      <c r="ABN43" s="112"/>
      <c r="ABO43" s="112"/>
      <c r="ABP43" s="112"/>
      <c r="ABQ43" s="112"/>
      <c r="ABR43" s="112"/>
      <c r="ABS43" s="112"/>
      <c r="ABT43" s="112"/>
      <c r="ABU43" s="112"/>
      <c r="ABV43" s="112"/>
      <c r="ABW43" s="112"/>
      <c r="ABX43" s="112"/>
      <c r="ABY43" s="112"/>
      <c r="ABZ43" s="112"/>
      <c r="ACA43" s="112"/>
      <c r="ACB43" s="112"/>
      <c r="ACC43" s="112"/>
      <c r="ACD43" s="112"/>
      <c r="ACE43" s="112"/>
      <c r="ACF43" s="112"/>
      <c r="ACG43" s="112"/>
      <c r="ACH43" s="112"/>
      <c r="ACI43" s="112"/>
      <c r="ACJ43" s="112"/>
      <c r="ACK43" s="112"/>
      <c r="ACL43" s="112"/>
      <c r="ACM43" s="112"/>
      <c r="ACN43" s="112"/>
      <c r="ACO43" s="112"/>
      <c r="ACP43" s="112"/>
      <c r="ACQ43" s="112"/>
      <c r="ACR43" s="112"/>
      <c r="ACS43" s="112"/>
      <c r="ACT43" s="112"/>
      <c r="ACU43" s="112"/>
      <c r="ACV43" s="112"/>
      <c r="ACW43" s="112"/>
      <c r="ACX43" s="112"/>
      <c r="ACY43" s="112"/>
      <c r="ACZ43" s="112"/>
      <c r="ADA43" s="112"/>
      <c r="ADB43" s="112"/>
      <c r="ADC43" s="112"/>
      <c r="ADD43" s="112"/>
      <c r="ADE43" s="112"/>
      <c r="ADF43" s="112"/>
      <c r="ADG43" s="112"/>
      <c r="ADH43" s="112"/>
      <c r="ADI43" s="112"/>
      <c r="ADJ43" s="112"/>
      <c r="ADK43" s="112"/>
      <c r="ADL43" s="112"/>
      <c r="ADM43" s="112"/>
      <c r="ADN43" s="112"/>
      <c r="ADO43" s="112"/>
      <c r="ADP43" s="112"/>
      <c r="ADQ43" s="112"/>
      <c r="ADR43" s="112"/>
      <c r="ADS43" s="112"/>
      <c r="ADT43" s="112"/>
      <c r="ADU43" s="112"/>
      <c r="ADV43" s="112"/>
      <c r="ADW43" s="112"/>
      <c r="ADX43" s="112"/>
      <c r="ADY43" s="112"/>
      <c r="ADZ43" s="112"/>
      <c r="AEA43" s="112"/>
      <c r="AEB43" s="112"/>
      <c r="AEC43" s="112"/>
      <c r="AED43" s="112"/>
      <c r="AEE43" s="112"/>
      <c r="AEF43" s="112"/>
      <c r="AEG43" s="112"/>
      <c r="AEH43" s="112"/>
      <c r="AEI43" s="112"/>
      <c r="AEJ43" s="112"/>
      <c r="AEK43" s="112"/>
      <c r="AEL43" s="112"/>
      <c r="AEM43" s="112"/>
      <c r="AEN43" s="112"/>
      <c r="AEO43" s="112"/>
      <c r="AEP43" s="112"/>
      <c r="AEQ43" s="112"/>
      <c r="AER43" s="112"/>
      <c r="AES43" s="112"/>
      <c r="AET43" s="112"/>
      <c r="AEU43" s="112"/>
      <c r="AEV43" s="112"/>
      <c r="AEW43" s="112"/>
      <c r="AEX43" s="112"/>
      <c r="AEY43" s="112"/>
      <c r="AEZ43" s="112"/>
      <c r="AFA43" s="112"/>
      <c r="AFB43" s="112"/>
      <c r="AFC43" s="112"/>
      <c r="AFD43" s="112"/>
      <c r="AFE43" s="112"/>
      <c r="AFF43" s="112"/>
      <c r="AFG43" s="112"/>
      <c r="AFH43" s="112"/>
      <c r="AFI43" s="112"/>
      <c r="AFJ43" s="112"/>
      <c r="AFK43" s="112"/>
      <c r="AFL43" s="112"/>
      <c r="AFM43" s="112"/>
      <c r="AFN43" s="112"/>
      <c r="AFO43" s="112"/>
      <c r="AFP43" s="112"/>
      <c r="AFQ43" s="112"/>
      <c r="AFR43" s="112"/>
      <c r="AFS43" s="112"/>
      <c r="AFT43" s="112"/>
      <c r="AFU43" s="112"/>
      <c r="AFV43" s="112"/>
      <c r="AFW43" s="112"/>
      <c r="AFX43" s="112"/>
      <c r="AFY43" s="112"/>
      <c r="AFZ43" s="112"/>
      <c r="AGA43" s="112"/>
      <c r="AGB43" s="112"/>
      <c r="AGC43" s="112"/>
      <c r="AGD43" s="112"/>
      <c r="AGE43" s="112"/>
      <c r="AGF43" s="112"/>
      <c r="AGG43" s="112"/>
      <c r="AGH43" s="112"/>
      <c r="AGI43" s="112"/>
      <c r="AGJ43" s="112"/>
      <c r="AGK43" s="112"/>
      <c r="AGL43" s="112"/>
      <c r="AGM43" s="112"/>
      <c r="AGN43" s="112"/>
      <c r="AGO43" s="112"/>
      <c r="AGP43" s="112"/>
      <c r="AGQ43" s="112"/>
      <c r="AGR43" s="112"/>
      <c r="AGS43" s="112"/>
      <c r="AGT43" s="112"/>
      <c r="AGU43" s="112"/>
      <c r="AGV43" s="112"/>
      <c r="AGW43" s="112"/>
      <c r="AGX43" s="112"/>
      <c r="AGY43" s="112"/>
      <c r="AGZ43" s="112"/>
      <c r="AHA43" s="112"/>
      <c r="AHB43" s="112"/>
      <c r="AHC43" s="112"/>
      <c r="AHD43" s="112"/>
      <c r="AHE43" s="112"/>
      <c r="AHF43" s="112"/>
      <c r="AHG43" s="112"/>
      <c r="AHH43" s="112"/>
      <c r="AHI43" s="112"/>
      <c r="AHJ43" s="112"/>
      <c r="AHK43" s="112"/>
      <c r="AHL43" s="112"/>
      <c r="AHM43" s="112"/>
      <c r="AHN43" s="112"/>
      <c r="AHO43" s="112"/>
      <c r="AHP43" s="112"/>
      <c r="AHQ43" s="112"/>
      <c r="AHR43" s="112"/>
      <c r="AHS43" s="112"/>
      <c r="AHT43" s="112"/>
      <c r="AHU43" s="112"/>
      <c r="AHV43" s="112"/>
      <c r="AHW43" s="112"/>
      <c r="AHX43" s="112"/>
      <c r="AHY43" s="112"/>
      <c r="AHZ43" s="112"/>
      <c r="AIA43" s="112"/>
      <c r="AIB43" s="112"/>
      <c r="AIC43" s="112"/>
      <c r="AID43" s="112"/>
      <c r="AIE43" s="112"/>
      <c r="AIF43" s="112"/>
      <c r="AIG43" s="112"/>
      <c r="AIH43" s="112"/>
      <c r="AII43" s="112"/>
      <c r="AIJ43" s="112"/>
      <c r="AIK43" s="112"/>
      <c r="AIL43" s="112"/>
      <c r="AIM43" s="112"/>
      <c r="AIN43" s="112"/>
      <c r="AIO43" s="112"/>
      <c r="AIP43" s="112"/>
      <c r="AIQ43" s="112"/>
      <c r="AIR43" s="112"/>
      <c r="AIS43" s="112"/>
      <c r="AIT43" s="112"/>
      <c r="AIU43" s="112"/>
      <c r="AIV43" s="112"/>
      <c r="AIW43" s="112"/>
      <c r="AIX43" s="112"/>
      <c r="AIY43" s="112"/>
      <c r="AIZ43" s="112"/>
      <c r="AJA43" s="112"/>
      <c r="AJB43" s="112"/>
      <c r="AJC43" s="112"/>
      <c r="AJD43" s="112"/>
      <c r="AJE43" s="112"/>
      <c r="AJF43" s="112"/>
      <c r="AJG43" s="112"/>
      <c r="AJH43" s="112"/>
      <c r="AJI43" s="112"/>
      <c r="AJJ43" s="112"/>
      <c r="AJK43" s="112"/>
      <c r="AJL43" s="112"/>
      <c r="AJM43" s="112"/>
      <c r="AJN43" s="112"/>
      <c r="AJO43" s="112"/>
      <c r="AJP43" s="112"/>
      <c r="AJQ43" s="112"/>
      <c r="AJR43" s="112"/>
      <c r="AJS43" s="112"/>
      <c r="AJT43" s="112"/>
      <c r="AJU43" s="112"/>
      <c r="AJV43" s="112"/>
      <c r="AJW43" s="112"/>
      <c r="AJX43" s="112"/>
      <c r="AJY43" s="112"/>
      <c r="AJZ43" s="112"/>
      <c r="AKA43" s="112"/>
      <c r="AKB43" s="112"/>
      <c r="AKC43" s="112"/>
      <c r="AKD43" s="112"/>
      <c r="AKE43" s="112"/>
      <c r="AKF43" s="112"/>
      <c r="AKG43" s="112"/>
      <c r="AKH43" s="112"/>
      <c r="AKI43" s="112"/>
      <c r="AKJ43" s="112"/>
      <c r="AKK43" s="112"/>
      <c r="AKL43" s="112"/>
      <c r="AKM43" s="112"/>
      <c r="AKN43" s="112"/>
      <c r="AKO43" s="112"/>
      <c r="AKP43" s="112"/>
      <c r="AKQ43" s="112"/>
      <c r="AKR43" s="112"/>
      <c r="AKS43" s="112"/>
      <c r="AKT43" s="112"/>
      <c r="AKU43" s="112"/>
      <c r="AKV43" s="112"/>
      <c r="AKW43" s="112"/>
      <c r="AKX43" s="112"/>
      <c r="AKY43" s="112"/>
      <c r="AKZ43" s="112"/>
      <c r="ALA43" s="112"/>
      <c r="ALB43" s="112"/>
      <c r="ALC43" s="112"/>
      <c r="ALD43" s="112"/>
      <c r="ALE43" s="112"/>
      <c r="ALF43" s="112"/>
      <c r="ALG43" s="112"/>
      <c r="ALH43" s="112"/>
      <c r="ALI43" s="112"/>
      <c r="ALJ43" s="112"/>
      <c r="ALK43" s="112"/>
      <c r="ALL43" s="112"/>
      <c r="ALM43" s="112"/>
      <c r="ALN43" s="112"/>
      <c r="ALO43" s="112"/>
      <c r="ALP43" s="112"/>
      <c r="ALQ43" s="112"/>
      <c r="ALR43" s="112"/>
      <c r="ALS43" s="112"/>
      <c r="ALT43" s="112"/>
      <c r="ALU43" s="112"/>
      <c r="ALV43" s="112"/>
      <c r="ALW43" s="112"/>
      <c r="ALX43" s="112"/>
      <c r="ALY43" s="112"/>
      <c r="ALZ43" s="112"/>
      <c r="AMA43" s="112"/>
      <c r="AMB43" s="112"/>
      <c r="AMC43" s="112"/>
      <c r="AMD43" s="112"/>
      <c r="AME43" s="112"/>
      <c r="AMF43" s="112"/>
      <c r="AMG43" s="112"/>
      <c r="AMH43" s="112"/>
      <c r="AMI43" s="112"/>
      <c r="AMJ43" s="112"/>
      <c r="AMK43" s="112"/>
      <c r="AML43" s="112"/>
      <c r="AMM43" s="112"/>
      <c r="AMN43" s="112"/>
      <c r="AMO43" s="112"/>
      <c r="AMP43" s="112"/>
      <c r="AMQ43" s="112"/>
      <c r="AMR43" s="112"/>
      <c r="AMS43" s="112"/>
      <c r="AMT43" s="112"/>
      <c r="AMU43" s="112"/>
      <c r="AMV43" s="112"/>
      <c r="AMW43" s="112"/>
      <c r="AMX43" s="112"/>
      <c r="AMY43" s="112"/>
      <c r="AMZ43" s="112"/>
      <c r="ANA43" s="112"/>
      <c r="ANB43" s="112"/>
      <c r="ANC43" s="112"/>
      <c r="AND43" s="112"/>
      <c r="ANE43" s="112"/>
      <c r="ANF43" s="112"/>
      <c r="ANG43" s="112"/>
      <c r="ANH43" s="112"/>
      <c r="ANI43" s="112"/>
      <c r="ANJ43" s="112"/>
      <c r="ANK43" s="112"/>
      <c r="ANL43" s="112"/>
      <c r="ANM43" s="112"/>
      <c r="ANN43" s="112"/>
      <c r="ANO43" s="112"/>
      <c r="ANP43" s="112"/>
      <c r="ANQ43" s="112"/>
      <c r="ANR43" s="112"/>
      <c r="ANS43" s="112"/>
      <c r="ANT43" s="112"/>
      <c r="ANU43" s="112"/>
      <c r="ANV43" s="112"/>
      <c r="ANW43" s="112"/>
      <c r="ANX43" s="112"/>
      <c r="ANY43" s="112"/>
      <c r="ANZ43" s="112"/>
      <c r="AOA43" s="112"/>
      <c r="AOB43" s="112"/>
      <c r="AOC43" s="112"/>
      <c r="AOD43" s="112"/>
      <c r="AOE43" s="112"/>
      <c r="AOF43" s="112"/>
      <c r="AOG43" s="112"/>
      <c r="AOH43" s="112"/>
      <c r="AOI43" s="112"/>
      <c r="AOJ43" s="112"/>
      <c r="AOK43" s="112"/>
      <c r="AOL43" s="112"/>
      <c r="AOM43" s="112"/>
      <c r="AON43" s="112"/>
      <c r="AOO43" s="112"/>
      <c r="AOP43" s="112"/>
      <c r="AOQ43" s="112"/>
      <c r="AOR43" s="112"/>
      <c r="AOS43" s="112"/>
      <c r="AOT43" s="112"/>
      <c r="AOU43" s="112"/>
      <c r="AOV43" s="112"/>
      <c r="AOW43" s="112"/>
      <c r="AOX43" s="112"/>
      <c r="AOY43" s="112"/>
      <c r="AOZ43" s="112"/>
      <c r="APA43" s="112"/>
      <c r="APB43" s="112"/>
      <c r="APC43" s="112"/>
      <c r="APD43" s="112"/>
      <c r="APE43" s="112"/>
      <c r="APF43" s="112"/>
      <c r="APG43" s="112"/>
      <c r="APH43" s="112"/>
      <c r="API43" s="112"/>
      <c r="APJ43" s="112"/>
      <c r="APK43" s="112"/>
      <c r="APL43" s="112"/>
      <c r="APM43" s="112"/>
      <c r="APN43" s="112"/>
      <c r="APO43" s="112"/>
      <c r="APP43" s="112"/>
      <c r="APQ43" s="112"/>
      <c r="APR43" s="112"/>
      <c r="APS43" s="112"/>
      <c r="APT43" s="112"/>
      <c r="APU43" s="112"/>
      <c r="APV43" s="112"/>
      <c r="APW43" s="112"/>
      <c r="APX43" s="112"/>
      <c r="APY43" s="112"/>
      <c r="APZ43" s="112"/>
      <c r="AQA43" s="112"/>
      <c r="AQB43" s="112"/>
      <c r="AQC43" s="112"/>
      <c r="AQD43" s="112"/>
      <c r="AQE43" s="112"/>
      <c r="AQF43" s="112"/>
      <c r="AQG43" s="112"/>
      <c r="AQH43" s="112"/>
      <c r="AQI43" s="112"/>
      <c r="AQJ43" s="112"/>
      <c r="AQK43" s="112"/>
      <c r="AQL43" s="112"/>
      <c r="AQM43" s="112"/>
      <c r="AQN43" s="112"/>
      <c r="AQO43" s="112"/>
      <c r="AQP43" s="112"/>
      <c r="AQQ43" s="112"/>
      <c r="AQR43" s="112"/>
      <c r="AQS43" s="112"/>
      <c r="AQT43" s="112"/>
      <c r="AQU43" s="112"/>
      <c r="AQV43" s="112"/>
      <c r="AQW43" s="112"/>
      <c r="AQX43" s="112"/>
      <c r="AQY43" s="112"/>
      <c r="AQZ43" s="112"/>
      <c r="ARA43" s="112"/>
      <c r="ARB43" s="112"/>
      <c r="ARC43" s="112"/>
      <c r="ARD43" s="112"/>
      <c r="ARE43" s="112"/>
      <c r="ARF43" s="112"/>
      <c r="ARG43" s="112"/>
      <c r="ARH43" s="112"/>
      <c r="ARI43" s="112"/>
      <c r="ARJ43" s="112"/>
      <c r="ARK43" s="112"/>
      <c r="ARL43" s="112"/>
      <c r="ARM43" s="112"/>
      <c r="ARN43" s="112"/>
      <c r="ARO43" s="112"/>
      <c r="ARP43" s="112"/>
      <c r="ARQ43" s="112"/>
      <c r="ARR43" s="112"/>
      <c r="ARS43" s="112"/>
      <c r="ART43" s="112"/>
      <c r="ARU43" s="112"/>
      <c r="ARV43" s="112"/>
      <c r="ARW43" s="112"/>
      <c r="ARX43" s="112"/>
      <c r="ARY43" s="112"/>
      <c r="ARZ43" s="112"/>
      <c r="ASA43" s="112"/>
      <c r="ASB43" s="112"/>
      <c r="ASC43" s="112"/>
      <c r="ASD43" s="112"/>
      <c r="ASE43" s="112"/>
      <c r="ASF43" s="112"/>
      <c r="ASG43" s="112"/>
      <c r="ASH43" s="112"/>
      <c r="ASI43" s="112"/>
      <c r="ASJ43" s="112"/>
      <c r="ASK43" s="112"/>
      <c r="ASL43" s="112"/>
      <c r="ASM43" s="112"/>
      <c r="ASN43" s="112"/>
      <c r="ASO43" s="112"/>
      <c r="ASP43" s="112"/>
      <c r="ASQ43" s="112"/>
      <c r="ASR43" s="112"/>
      <c r="ASS43" s="112"/>
      <c r="AST43" s="112"/>
      <c r="ASU43" s="112"/>
      <c r="ASV43" s="112"/>
      <c r="ASW43" s="112"/>
      <c r="ASX43" s="112"/>
      <c r="ASY43" s="112"/>
      <c r="ASZ43" s="112"/>
      <c r="ATA43" s="112"/>
      <c r="ATB43" s="112"/>
      <c r="ATC43" s="112"/>
      <c r="ATD43" s="112"/>
      <c r="ATE43" s="112"/>
      <c r="ATF43" s="112"/>
      <c r="ATG43" s="112"/>
      <c r="ATH43" s="112"/>
      <c r="ATI43" s="112"/>
      <c r="ATJ43" s="112"/>
      <c r="ATK43" s="112"/>
      <c r="ATL43" s="112"/>
      <c r="ATM43" s="112"/>
      <c r="ATN43" s="112"/>
      <c r="ATO43" s="112"/>
      <c r="ATP43" s="112"/>
      <c r="ATQ43" s="112"/>
      <c r="ATR43" s="112"/>
      <c r="ATS43" s="112"/>
      <c r="ATT43" s="112"/>
      <c r="ATU43" s="112"/>
      <c r="ATV43" s="112"/>
      <c r="ATW43" s="112"/>
      <c r="ATX43" s="112"/>
      <c r="ATY43" s="112"/>
      <c r="ATZ43" s="112"/>
      <c r="AUA43" s="112"/>
      <c r="AUB43" s="112"/>
      <c r="AUC43" s="112"/>
      <c r="AUD43" s="112"/>
      <c r="AUE43" s="112"/>
      <c r="AUF43" s="112"/>
      <c r="AUG43" s="112"/>
      <c r="AUH43" s="112"/>
      <c r="AUI43" s="112"/>
      <c r="AUJ43" s="112"/>
      <c r="AUK43" s="112"/>
      <c r="AUL43" s="112"/>
      <c r="AUM43" s="112"/>
      <c r="AUN43" s="112"/>
      <c r="AUO43" s="112"/>
      <c r="AUP43" s="112"/>
      <c r="AUQ43" s="112"/>
      <c r="AUR43" s="112"/>
      <c r="AUS43" s="112"/>
      <c r="AUT43" s="112"/>
      <c r="AUU43" s="112"/>
      <c r="AUV43" s="112"/>
      <c r="AUW43" s="112"/>
      <c r="AUX43" s="112"/>
      <c r="AUY43" s="112"/>
      <c r="AUZ43" s="112"/>
      <c r="AVA43" s="112"/>
      <c r="AVB43" s="112"/>
      <c r="AVC43" s="112"/>
      <c r="AVD43" s="112"/>
      <c r="AVE43" s="112"/>
      <c r="AVF43" s="112"/>
      <c r="AVG43" s="112"/>
      <c r="AVH43" s="112"/>
      <c r="AVI43" s="112"/>
      <c r="AVJ43" s="112"/>
      <c r="AVK43" s="112"/>
      <c r="AVL43" s="112"/>
      <c r="AVM43" s="112"/>
      <c r="AVN43" s="112"/>
      <c r="AVO43" s="112"/>
      <c r="AVP43" s="112"/>
      <c r="AVQ43" s="112"/>
      <c r="AVR43" s="112"/>
      <c r="AVS43" s="112"/>
      <c r="AVT43" s="112"/>
      <c r="AVU43" s="112"/>
      <c r="AVV43" s="112"/>
      <c r="AVW43" s="112"/>
      <c r="AVX43" s="112"/>
      <c r="AVY43" s="112"/>
      <c r="AVZ43" s="112"/>
      <c r="AWA43" s="112"/>
      <c r="AWB43" s="112"/>
      <c r="AWC43" s="112"/>
      <c r="AWD43" s="112"/>
      <c r="AWE43" s="112"/>
      <c r="AWF43" s="112"/>
      <c r="AWG43" s="112"/>
      <c r="AWH43" s="112"/>
      <c r="AWI43" s="112"/>
      <c r="AWJ43" s="112"/>
      <c r="AWK43" s="112"/>
      <c r="AWL43" s="112"/>
      <c r="AWM43" s="112"/>
      <c r="AWN43" s="112"/>
      <c r="AWO43" s="112"/>
      <c r="AWP43" s="112"/>
      <c r="AWQ43" s="112"/>
      <c r="AWR43" s="112"/>
      <c r="AWS43" s="112"/>
      <c r="AWT43" s="112"/>
      <c r="AWU43" s="112"/>
      <c r="AWV43" s="112"/>
      <c r="AWW43" s="112"/>
      <c r="AWX43" s="112"/>
      <c r="AWY43" s="112"/>
      <c r="AWZ43" s="112"/>
      <c r="AXA43" s="112"/>
      <c r="AXB43" s="112"/>
      <c r="AXC43" s="112"/>
      <c r="AXD43" s="112"/>
      <c r="AXE43" s="112"/>
      <c r="AXF43" s="112"/>
      <c r="AXG43" s="112"/>
      <c r="AXH43" s="112"/>
      <c r="AXI43" s="112"/>
      <c r="AXJ43" s="112"/>
      <c r="AXK43" s="112"/>
      <c r="AXL43" s="112"/>
      <c r="AXM43" s="112"/>
      <c r="AXN43" s="112"/>
      <c r="AXO43" s="112"/>
      <c r="AXP43" s="112"/>
      <c r="AXQ43" s="112"/>
      <c r="AXR43" s="112"/>
      <c r="AXS43" s="112"/>
      <c r="AXT43" s="112"/>
      <c r="AXU43" s="112"/>
      <c r="AXV43" s="112"/>
      <c r="AXW43" s="112"/>
      <c r="AXX43" s="112"/>
      <c r="AXY43" s="112"/>
      <c r="AXZ43" s="112"/>
      <c r="AYA43" s="112"/>
      <c r="AYB43" s="112"/>
      <c r="AYC43" s="112"/>
      <c r="AYD43" s="112"/>
      <c r="AYE43" s="112"/>
      <c r="AYF43" s="112"/>
      <c r="AYG43" s="112"/>
      <c r="AYH43" s="112"/>
      <c r="AYI43" s="112"/>
      <c r="AYJ43" s="112"/>
      <c r="AYK43" s="112"/>
      <c r="AYL43" s="112"/>
      <c r="AYM43" s="112"/>
      <c r="AYN43" s="112"/>
      <c r="AYO43" s="112"/>
      <c r="AYP43" s="112"/>
      <c r="AYQ43" s="112"/>
      <c r="AYR43" s="112"/>
      <c r="AYS43" s="112"/>
      <c r="AYT43" s="112"/>
      <c r="AYU43" s="112"/>
      <c r="AYV43" s="112"/>
      <c r="AYW43" s="112"/>
      <c r="AYX43" s="112"/>
      <c r="AYY43" s="112"/>
      <c r="AYZ43" s="112"/>
      <c r="AZA43" s="112"/>
      <c r="AZB43" s="112"/>
      <c r="AZC43" s="112"/>
      <c r="AZD43" s="112"/>
      <c r="AZE43" s="112"/>
      <c r="AZF43" s="112"/>
      <c r="AZG43" s="112"/>
      <c r="AZH43" s="112"/>
      <c r="AZI43" s="112"/>
      <c r="AZJ43" s="112"/>
      <c r="AZK43" s="112"/>
      <c r="AZL43" s="112"/>
      <c r="AZM43" s="112"/>
      <c r="AZN43" s="112"/>
      <c r="AZO43" s="112"/>
      <c r="AZP43" s="112"/>
      <c r="AZQ43" s="112"/>
      <c r="AZR43" s="112"/>
      <c r="AZS43" s="112"/>
      <c r="AZT43" s="112"/>
      <c r="AZU43" s="112"/>
      <c r="AZV43" s="112"/>
      <c r="AZW43" s="112"/>
      <c r="AZX43" s="112"/>
      <c r="AZY43" s="112"/>
      <c r="AZZ43" s="112"/>
      <c r="BAA43" s="112"/>
      <c r="BAB43" s="112"/>
      <c r="BAC43" s="112"/>
      <c r="BAD43" s="112"/>
      <c r="BAE43" s="112"/>
      <c r="BAF43" s="112"/>
      <c r="BAG43" s="112"/>
      <c r="BAH43" s="112"/>
      <c r="BAI43" s="112"/>
      <c r="BAJ43" s="112"/>
      <c r="BAK43" s="112"/>
      <c r="BAL43" s="112"/>
      <c r="BAM43" s="112"/>
      <c r="BAN43" s="112"/>
      <c r="BAO43" s="112"/>
      <c r="BAP43" s="112"/>
      <c r="BAQ43" s="112"/>
      <c r="BAR43" s="112"/>
      <c r="BAS43" s="112"/>
      <c r="BAT43" s="112"/>
      <c r="BAU43" s="112"/>
      <c r="BAV43" s="112"/>
    </row>
    <row r="44" spans="1:1400" s="117" customFormat="1" ht="27" customHeight="1">
      <c r="A44" s="202">
        <v>1</v>
      </c>
      <c r="B44" s="203" t="s">
        <v>99</v>
      </c>
      <c r="C44" s="204"/>
      <c r="D44" s="203" t="s">
        <v>100</v>
      </c>
      <c r="E44" s="206">
        <v>156000000</v>
      </c>
      <c r="F44" s="207" t="s">
        <v>30</v>
      </c>
      <c r="G44" s="208">
        <v>8.3000000000000007</v>
      </c>
      <c r="H44" s="208">
        <v>5.22</v>
      </c>
      <c r="I44" s="243">
        <v>42102499</v>
      </c>
      <c r="J44" s="225" t="s">
        <v>101</v>
      </c>
      <c r="K44" s="219">
        <f t="shared" si="1"/>
        <v>26.988781410256401</v>
      </c>
      <c r="L44" s="219">
        <f t="shared" si="4"/>
        <v>-21.768781410256398</v>
      </c>
      <c r="M44" s="220">
        <f t="shared" si="5"/>
        <v>113897501</v>
      </c>
      <c r="N44" s="219">
        <f t="shared" si="2"/>
        <v>73.011218589743606</v>
      </c>
      <c r="O44" s="224"/>
      <c r="P44" s="221"/>
      <c r="Q44" s="224"/>
      <c r="R44" s="118"/>
      <c r="S44" s="118"/>
      <c r="T44" s="118"/>
      <c r="U44" s="118"/>
      <c r="V44" s="118"/>
      <c r="W44" s="118"/>
      <c r="X44" s="118"/>
      <c r="Y44" s="118"/>
      <c r="Z44" s="118"/>
      <c r="AA44" s="118"/>
      <c r="AB44" s="118"/>
      <c r="AC44" s="118"/>
      <c r="AD44" s="118"/>
      <c r="AE44" s="118"/>
      <c r="AF44" s="118"/>
      <c r="AG44" s="118"/>
      <c r="AH44" s="118"/>
      <c r="AI44" s="118"/>
      <c r="AJ44" s="118"/>
      <c r="AK44" s="118"/>
      <c r="AL44" s="118"/>
      <c r="AM44" s="118"/>
      <c r="AN44" s="118"/>
      <c r="AO44" s="118"/>
      <c r="AP44" s="118"/>
      <c r="AQ44" s="118"/>
      <c r="AR44" s="118"/>
      <c r="AS44" s="118"/>
      <c r="AT44" s="118"/>
      <c r="AU44" s="118"/>
      <c r="AV44" s="118"/>
      <c r="AW44" s="118"/>
      <c r="AX44" s="118"/>
      <c r="AY44" s="118"/>
      <c r="AZ44" s="118"/>
      <c r="BA44" s="118"/>
      <c r="BB44" s="118"/>
      <c r="BC44" s="118"/>
      <c r="BD44" s="118"/>
      <c r="BE44" s="118"/>
      <c r="BF44" s="118"/>
      <c r="BG44" s="118"/>
      <c r="BH44" s="118"/>
      <c r="BI44" s="118"/>
      <c r="BJ44" s="118"/>
      <c r="BK44" s="118"/>
      <c r="BL44" s="118"/>
      <c r="BM44" s="118"/>
      <c r="BN44" s="118"/>
      <c r="BO44" s="118"/>
      <c r="BP44" s="118"/>
      <c r="BQ44" s="118"/>
      <c r="BR44" s="118"/>
      <c r="BS44" s="118"/>
      <c r="BT44" s="118"/>
      <c r="BU44" s="118"/>
      <c r="BV44" s="118"/>
      <c r="BW44" s="118"/>
      <c r="BX44" s="118"/>
      <c r="BY44" s="118"/>
      <c r="BZ44" s="118"/>
      <c r="CA44" s="118"/>
      <c r="CB44" s="118"/>
      <c r="CC44" s="118"/>
      <c r="CD44" s="118"/>
      <c r="CE44" s="118"/>
      <c r="CF44" s="118"/>
      <c r="CG44" s="118"/>
      <c r="CH44" s="118"/>
      <c r="CI44" s="118"/>
      <c r="CJ44" s="118"/>
      <c r="CK44" s="118"/>
      <c r="CL44" s="118"/>
      <c r="CM44" s="118"/>
      <c r="CN44" s="118"/>
      <c r="CO44" s="118"/>
      <c r="CP44" s="118"/>
      <c r="CQ44" s="118"/>
      <c r="CR44" s="118"/>
      <c r="CS44" s="118"/>
      <c r="CT44" s="118"/>
      <c r="CU44" s="118"/>
      <c r="CV44" s="118"/>
      <c r="CW44" s="118"/>
      <c r="CX44" s="118"/>
      <c r="CY44" s="118"/>
      <c r="CZ44" s="118"/>
      <c r="DA44" s="118"/>
      <c r="DB44" s="118"/>
      <c r="DC44" s="118"/>
      <c r="DD44" s="118"/>
      <c r="DE44" s="118"/>
      <c r="DF44" s="118"/>
      <c r="DG44" s="118"/>
      <c r="DH44" s="118"/>
      <c r="DI44" s="118"/>
      <c r="DJ44" s="118"/>
      <c r="DK44" s="118"/>
      <c r="DL44" s="118"/>
      <c r="DM44" s="118"/>
      <c r="DN44" s="118"/>
      <c r="DO44" s="118"/>
      <c r="DP44" s="118"/>
      <c r="DQ44" s="118"/>
      <c r="DR44" s="118"/>
      <c r="DS44" s="118"/>
      <c r="DT44" s="118"/>
      <c r="DU44" s="118"/>
      <c r="DV44" s="118"/>
      <c r="DW44" s="118"/>
      <c r="DX44" s="118"/>
      <c r="DY44" s="118"/>
      <c r="DZ44" s="118"/>
      <c r="EA44" s="118"/>
      <c r="EB44" s="118"/>
      <c r="EC44" s="118"/>
      <c r="ED44" s="118"/>
      <c r="EE44" s="118"/>
      <c r="EF44" s="118"/>
      <c r="EG44" s="118"/>
      <c r="EH44" s="118"/>
      <c r="EI44" s="118"/>
      <c r="EJ44" s="118"/>
      <c r="EK44" s="118"/>
      <c r="EL44" s="118"/>
      <c r="EM44" s="118"/>
      <c r="EN44" s="118"/>
      <c r="EO44" s="118"/>
      <c r="EP44" s="118"/>
      <c r="EQ44" s="118"/>
      <c r="ER44" s="118"/>
      <c r="ES44" s="118"/>
      <c r="ET44" s="118"/>
      <c r="EU44" s="118"/>
      <c r="EV44" s="118"/>
      <c r="EW44" s="118"/>
      <c r="EX44" s="118"/>
      <c r="EY44" s="118"/>
      <c r="EZ44" s="118"/>
      <c r="FA44" s="118"/>
      <c r="FB44" s="118"/>
      <c r="FC44" s="118"/>
      <c r="FD44" s="118"/>
      <c r="FE44" s="118"/>
      <c r="FF44" s="118"/>
      <c r="FG44" s="118"/>
      <c r="FH44" s="118"/>
      <c r="FI44" s="118"/>
      <c r="FJ44" s="118"/>
      <c r="FK44" s="118"/>
      <c r="FL44" s="118"/>
      <c r="FM44" s="118"/>
      <c r="FN44" s="118"/>
      <c r="FO44" s="118"/>
      <c r="FP44" s="118"/>
      <c r="FQ44" s="118"/>
      <c r="FR44" s="118"/>
      <c r="FS44" s="118"/>
      <c r="FT44" s="118"/>
      <c r="FU44" s="118"/>
      <c r="FV44" s="118"/>
      <c r="FW44" s="118"/>
      <c r="FX44" s="118"/>
      <c r="FY44" s="118"/>
      <c r="FZ44" s="118"/>
      <c r="GA44" s="118"/>
      <c r="GB44" s="118"/>
      <c r="GC44" s="118"/>
      <c r="GD44" s="118"/>
      <c r="GE44" s="118"/>
      <c r="GF44" s="118"/>
      <c r="GG44" s="118"/>
      <c r="GH44" s="118"/>
      <c r="GI44" s="118"/>
      <c r="GJ44" s="118"/>
      <c r="GK44" s="118"/>
      <c r="GL44" s="118"/>
      <c r="GM44" s="118"/>
      <c r="GN44" s="118"/>
      <c r="GO44" s="118"/>
      <c r="GP44" s="118"/>
      <c r="GQ44" s="118"/>
      <c r="GR44" s="118"/>
      <c r="GS44" s="118"/>
      <c r="GT44" s="118"/>
      <c r="GU44" s="118"/>
      <c r="GV44" s="118"/>
      <c r="GW44" s="118"/>
      <c r="GX44" s="118"/>
      <c r="GY44" s="118"/>
      <c r="GZ44" s="118"/>
      <c r="HA44" s="118"/>
      <c r="HB44" s="118"/>
      <c r="HC44" s="118"/>
      <c r="HD44" s="118"/>
      <c r="HE44" s="118"/>
      <c r="HF44" s="118"/>
      <c r="HG44" s="118"/>
      <c r="HH44" s="118"/>
      <c r="HI44" s="118"/>
      <c r="HJ44" s="118"/>
      <c r="HK44" s="118"/>
      <c r="HL44" s="118"/>
      <c r="HM44" s="118"/>
      <c r="HN44" s="118"/>
      <c r="HO44" s="118"/>
      <c r="HP44" s="118"/>
      <c r="HQ44" s="118"/>
      <c r="HR44" s="118"/>
      <c r="HS44" s="118"/>
      <c r="HT44" s="118"/>
      <c r="HU44" s="118"/>
      <c r="HV44" s="118"/>
      <c r="HW44" s="118"/>
      <c r="HX44" s="118"/>
      <c r="HY44" s="118"/>
      <c r="HZ44" s="118"/>
      <c r="IA44" s="118"/>
      <c r="IB44" s="118"/>
      <c r="IC44" s="118"/>
      <c r="ID44" s="118"/>
      <c r="IE44" s="118"/>
      <c r="IF44" s="118"/>
      <c r="IG44" s="118"/>
      <c r="IH44" s="118"/>
      <c r="II44" s="118"/>
      <c r="IJ44" s="118"/>
      <c r="IK44" s="118"/>
      <c r="IL44" s="118"/>
      <c r="IM44" s="118"/>
      <c r="IN44" s="118"/>
      <c r="IO44" s="118"/>
      <c r="IP44" s="118"/>
      <c r="IQ44" s="118"/>
      <c r="IR44" s="118"/>
      <c r="IS44" s="118"/>
      <c r="IT44" s="118"/>
      <c r="IU44" s="118"/>
      <c r="IV44" s="118"/>
      <c r="IW44" s="118"/>
      <c r="IX44" s="118"/>
      <c r="IY44" s="118"/>
      <c r="IZ44" s="118"/>
      <c r="JA44" s="118"/>
      <c r="JB44" s="118"/>
      <c r="JC44" s="118"/>
      <c r="JD44" s="118"/>
      <c r="JE44" s="118"/>
      <c r="JF44" s="118"/>
      <c r="JG44" s="118"/>
      <c r="JH44" s="118"/>
      <c r="JI44" s="118"/>
      <c r="JJ44" s="118"/>
      <c r="JK44" s="118"/>
      <c r="JL44" s="118"/>
      <c r="JM44" s="118"/>
      <c r="JN44" s="118"/>
      <c r="JO44" s="118"/>
      <c r="JP44" s="118"/>
      <c r="JQ44" s="118"/>
      <c r="JR44" s="118"/>
      <c r="JS44" s="118"/>
      <c r="JT44" s="118"/>
      <c r="JU44" s="118"/>
      <c r="JV44" s="118"/>
      <c r="JW44" s="118"/>
      <c r="JX44" s="118"/>
      <c r="JY44" s="118"/>
      <c r="JZ44" s="118"/>
      <c r="KA44" s="118"/>
      <c r="KB44" s="118"/>
      <c r="KC44" s="118"/>
      <c r="KD44" s="118"/>
      <c r="KE44" s="118"/>
      <c r="KF44" s="118"/>
      <c r="KG44" s="118"/>
      <c r="KH44" s="118"/>
      <c r="KI44" s="118"/>
      <c r="KJ44" s="118"/>
      <c r="KK44" s="118"/>
      <c r="KL44" s="118"/>
      <c r="KM44" s="118"/>
      <c r="KN44" s="118"/>
      <c r="KO44" s="118"/>
      <c r="KP44" s="118"/>
      <c r="KQ44" s="118"/>
      <c r="KR44" s="118"/>
      <c r="KS44" s="118"/>
      <c r="KT44" s="118"/>
      <c r="KU44" s="118"/>
      <c r="KV44" s="118"/>
      <c r="KW44" s="118"/>
      <c r="KX44" s="118"/>
      <c r="KY44" s="118"/>
      <c r="KZ44" s="118"/>
      <c r="LA44" s="118"/>
      <c r="LB44" s="118"/>
      <c r="LC44" s="118"/>
      <c r="LD44" s="118"/>
      <c r="LE44" s="118"/>
      <c r="LF44" s="118"/>
      <c r="LG44" s="118"/>
      <c r="LH44" s="118"/>
      <c r="LI44" s="118"/>
      <c r="LJ44" s="118"/>
      <c r="LK44" s="118"/>
      <c r="LL44" s="118"/>
      <c r="LM44" s="118"/>
      <c r="LN44" s="118"/>
      <c r="LO44" s="118"/>
      <c r="LP44" s="118"/>
      <c r="LQ44" s="118"/>
      <c r="LR44" s="118"/>
      <c r="LS44" s="118"/>
      <c r="LT44" s="118"/>
      <c r="LU44" s="118"/>
      <c r="LV44" s="118"/>
      <c r="LW44" s="118"/>
      <c r="LX44" s="118"/>
      <c r="LY44" s="118"/>
      <c r="LZ44" s="118"/>
      <c r="MA44" s="118"/>
      <c r="MB44" s="118"/>
      <c r="MC44" s="118"/>
      <c r="MD44" s="118"/>
      <c r="ME44" s="118"/>
      <c r="MF44" s="118"/>
      <c r="MG44" s="118"/>
      <c r="MH44" s="118"/>
      <c r="MI44" s="118"/>
      <c r="MJ44" s="118"/>
      <c r="MK44" s="118"/>
      <c r="ML44" s="118"/>
      <c r="MM44" s="118"/>
      <c r="MN44" s="118"/>
      <c r="MO44" s="118"/>
      <c r="MP44" s="118"/>
      <c r="MQ44" s="118"/>
      <c r="MR44" s="118"/>
      <c r="MS44" s="118"/>
      <c r="MT44" s="118"/>
      <c r="MU44" s="118"/>
      <c r="MV44" s="118"/>
      <c r="MW44" s="118"/>
      <c r="MX44" s="118"/>
      <c r="MY44" s="118"/>
      <c r="MZ44" s="118"/>
      <c r="NA44" s="118"/>
      <c r="NB44" s="118"/>
      <c r="NC44" s="118"/>
      <c r="ND44" s="118"/>
      <c r="NE44" s="118"/>
      <c r="NF44" s="118"/>
      <c r="NG44" s="118"/>
      <c r="NH44" s="118"/>
      <c r="NI44" s="118"/>
      <c r="NJ44" s="118"/>
      <c r="NK44" s="118"/>
      <c r="NL44" s="118"/>
      <c r="NM44" s="118"/>
      <c r="NN44" s="118"/>
      <c r="NO44" s="118"/>
      <c r="NP44" s="118"/>
      <c r="NQ44" s="118"/>
      <c r="NR44" s="118"/>
      <c r="NS44" s="118"/>
      <c r="NT44" s="118"/>
      <c r="NU44" s="118"/>
      <c r="NV44" s="118"/>
      <c r="NW44" s="118"/>
      <c r="NX44" s="118"/>
      <c r="NY44" s="118"/>
      <c r="NZ44" s="118"/>
      <c r="OA44" s="118"/>
      <c r="OB44" s="118"/>
      <c r="OC44" s="118"/>
      <c r="OD44" s="118"/>
      <c r="OE44" s="118"/>
      <c r="OF44" s="118"/>
      <c r="OG44" s="118"/>
      <c r="OH44" s="118"/>
      <c r="OI44" s="118"/>
      <c r="OJ44" s="118"/>
      <c r="OK44" s="118"/>
      <c r="OL44" s="118"/>
      <c r="OM44" s="118"/>
      <c r="ON44" s="118"/>
      <c r="OO44" s="118"/>
      <c r="OP44" s="118"/>
      <c r="OQ44" s="118"/>
      <c r="OR44" s="118"/>
      <c r="OS44" s="118"/>
      <c r="OT44" s="118"/>
      <c r="OU44" s="118"/>
      <c r="OV44" s="118"/>
      <c r="OW44" s="118"/>
      <c r="OX44" s="118"/>
      <c r="OY44" s="118"/>
      <c r="OZ44" s="118"/>
      <c r="PA44" s="118"/>
      <c r="PB44" s="118"/>
      <c r="PC44" s="118"/>
      <c r="PD44" s="118"/>
      <c r="PE44" s="118"/>
      <c r="PF44" s="118"/>
      <c r="PG44" s="118"/>
      <c r="PH44" s="118"/>
      <c r="PI44" s="118"/>
      <c r="PJ44" s="118"/>
      <c r="PK44" s="118"/>
      <c r="PL44" s="118"/>
      <c r="PM44" s="118"/>
      <c r="PN44" s="118"/>
      <c r="PO44" s="118"/>
      <c r="PP44" s="118"/>
      <c r="PQ44" s="118"/>
      <c r="PR44" s="118"/>
      <c r="PS44" s="118"/>
      <c r="PT44" s="118"/>
      <c r="PU44" s="118"/>
      <c r="PV44" s="118"/>
      <c r="PW44" s="118"/>
      <c r="PX44" s="118"/>
      <c r="PY44" s="118"/>
      <c r="PZ44" s="118"/>
      <c r="QA44" s="118"/>
      <c r="QB44" s="118"/>
      <c r="QC44" s="118"/>
      <c r="QD44" s="118"/>
      <c r="QE44" s="118"/>
      <c r="QF44" s="118"/>
      <c r="QG44" s="118"/>
      <c r="QH44" s="118"/>
      <c r="QI44" s="118"/>
      <c r="QJ44" s="118"/>
      <c r="QK44" s="118"/>
      <c r="QL44" s="118"/>
      <c r="QM44" s="118"/>
      <c r="QN44" s="118"/>
      <c r="QO44" s="118"/>
      <c r="QP44" s="118"/>
      <c r="QQ44" s="118"/>
      <c r="QR44" s="118"/>
      <c r="QS44" s="118"/>
      <c r="QT44" s="118"/>
      <c r="QU44" s="118"/>
      <c r="QV44" s="118"/>
      <c r="QW44" s="118"/>
      <c r="QX44" s="118"/>
      <c r="QY44" s="118"/>
      <c r="QZ44" s="118"/>
      <c r="RA44" s="118"/>
      <c r="RB44" s="118"/>
      <c r="RC44" s="118"/>
      <c r="RD44" s="118"/>
      <c r="RE44" s="118"/>
      <c r="RF44" s="118"/>
      <c r="RG44" s="118"/>
      <c r="RH44" s="118"/>
      <c r="RI44" s="118"/>
      <c r="RJ44" s="118"/>
      <c r="RK44" s="118"/>
      <c r="RL44" s="118"/>
      <c r="RM44" s="118"/>
      <c r="RN44" s="118"/>
      <c r="RO44" s="118"/>
      <c r="RP44" s="118"/>
      <c r="RQ44" s="118"/>
      <c r="RR44" s="118"/>
      <c r="RS44" s="118"/>
      <c r="RT44" s="118"/>
      <c r="RU44" s="118"/>
      <c r="RV44" s="118"/>
      <c r="RW44" s="118"/>
      <c r="RX44" s="118"/>
      <c r="RY44" s="118"/>
      <c r="RZ44" s="118"/>
      <c r="SA44" s="118"/>
      <c r="SB44" s="118"/>
      <c r="SC44" s="118"/>
      <c r="SD44" s="118"/>
      <c r="SE44" s="118"/>
      <c r="SF44" s="118"/>
      <c r="SG44" s="118"/>
      <c r="SH44" s="118"/>
      <c r="SI44" s="118"/>
      <c r="SJ44" s="118"/>
      <c r="SK44" s="118"/>
      <c r="SL44" s="118"/>
      <c r="SM44" s="118"/>
      <c r="SN44" s="118"/>
      <c r="SO44" s="118"/>
      <c r="SP44" s="118"/>
      <c r="SQ44" s="118"/>
      <c r="SR44" s="118"/>
      <c r="SS44" s="118"/>
      <c r="ST44" s="118"/>
      <c r="SU44" s="118"/>
      <c r="SV44" s="118"/>
      <c r="SW44" s="118"/>
      <c r="SX44" s="118"/>
      <c r="SY44" s="118"/>
      <c r="SZ44" s="118"/>
      <c r="TA44" s="118"/>
      <c r="TB44" s="118"/>
      <c r="TC44" s="118"/>
      <c r="TD44" s="118"/>
      <c r="TE44" s="118"/>
      <c r="TF44" s="118"/>
      <c r="TG44" s="118"/>
      <c r="TH44" s="118"/>
      <c r="TI44" s="118"/>
      <c r="TJ44" s="118"/>
      <c r="TK44" s="118"/>
      <c r="TL44" s="118"/>
      <c r="TM44" s="118"/>
      <c r="TN44" s="118"/>
      <c r="TO44" s="118"/>
      <c r="TP44" s="118"/>
      <c r="TQ44" s="118"/>
      <c r="TR44" s="118"/>
      <c r="TS44" s="118"/>
      <c r="TT44" s="118"/>
      <c r="TU44" s="118"/>
      <c r="TV44" s="118"/>
      <c r="TW44" s="118"/>
      <c r="TX44" s="118"/>
      <c r="TY44" s="118"/>
      <c r="TZ44" s="118"/>
      <c r="UA44" s="118"/>
      <c r="UB44" s="118"/>
      <c r="UC44" s="118"/>
      <c r="UD44" s="118"/>
      <c r="UE44" s="118"/>
      <c r="UF44" s="118"/>
      <c r="UG44" s="118"/>
      <c r="UH44" s="118"/>
      <c r="UI44" s="118"/>
      <c r="UJ44" s="118"/>
      <c r="UK44" s="118"/>
      <c r="UL44" s="118"/>
      <c r="UM44" s="118"/>
      <c r="UN44" s="118"/>
      <c r="UO44" s="118"/>
      <c r="UP44" s="118"/>
      <c r="UQ44" s="118"/>
      <c r="UR44" s="118"/>
      <c r="US44" s="118"/>
      <c r="UT44" s="118"/>
      <c r="UU44" s="118"/>
      <c r="UV44" s="118"/>
      <c r="UW44" s="118"/>
      <c r="UX44" s="118"/>
      <c r="UY44" s="118"/>
      <c r="UZ44" s="118"/>
      <c r="VA44" s="118"/>
      <c r="VB44" s="118"/>
      <c r="VC44" s="118"/>
      <c r="VD44" s="118"/>
      <c r="VE44" s="118"/>
      <c r="VF44" s="118"/>
      <c r="VG44" s="118"/>
      <c r="VH44" s="118"/>
      <c r="VI44" s="118"/>
      <c r="VJ44" s="118"/>
      <c r="VK44" s="118"/>
      <c r="VL44" s="118"/>
      <c r="VM44" s="118"/>
      <c r="VN44" s="118"/>
      <c r="VO44" s="118"/>
      <c r="VP44" s="118"/>
      <c r="VQ44" s="118"/>
      <c r="VR44" s="118"/>
      <c r="VS44" s="118"/>
      <c r="VT44" s="118"/>
      <c r="VU44" s="118"/>
      <c r="VV44" s="118"/>
      <c r="VW44" s="118"/>
      <c r="VX44" s="118"/>
      <c r="VY44" s="118"/>
      <c r="VZ44" s="118"/>
      <c r="WA44" s="118"/>
      <c r="WB44" s="118"/>
      <c r="WC44" s="118"/>
      <c r="WD44" s="118"/>
      <c r="WE44" s="118"/>
      <c r="WF44" s="118"/>
      <c r="WG44" s="118"/>
      <c r="WH44" s="118"/>
      <c r="WI44" s="118"/>
      <c r="WJ44" s="118"/>
      <c r="WK44" s="118"/>
      <c r="WL44" s="118"/>
      <c r="WM44" s="118"/>
      <c r="WN44" s="118"/>
      <c r="WO44" s="118"/>
      <c r="WP44" s="118"/>
      <c r="WQ44" s="118"/>
      <c r="WR44" s="118"/>
      <c r="WS44" s="118"/>
      <c r="WT44" s="118"/>
      <c r="WU44" s="118"/>
      <c r="WV44" s="118"/>
      <c r="WW44" s="118"/>
      <c r="WX44" s="118"/>
      <c r="WY44" s="118"/>
      <c r="WZ44" s="118"/>
      <c r="XA44" s="118"/>
      <c r="XB44" s="118"/>
      <c r="XC44" s="118"/>
      <c r="XD44" s="118"/>
      <c r="XE44" s="118"/>
      <c r="XF44" s="118"/>
      <c r="XG44" s="118"/>
      <c r="XH44" s="118"/>
      <c r="XI44" s="118"/>
      <c r="XJ44" s="118"/>
      <c r="XK44" s="118"/>
      <c r="XL44" s="118"/>
      <c r="XM44" s="118"/>
      <c r="XN44" s="118"/>
      <c r="XO44" s="118"/>
      <c r="XP44" s="118"/>
      <c r="XQ44" s="118"/>
      <c r="XR44" s="118"/>
      <c r="XS44" s="118"/>
      <c r="XT44" s="118"/>
      <c r="XU44" s="118"/>
      <c r="XV44" s="118"/>
      <c r="XW44" s="118"/>
      <c r="XX44" s="118"/>
      <c r="XY44" s="118"/>
      <c r="XZ44" s="118"/>
      <c r="YA44" s="118"/>
      <c r="YB44" s="118"/>
      <c r="YC44" s="118"/>
      <c r="YD44" s="118"/>
      <c r="YE44" s="118"/>
      <c r="YF44" s="118"/>
      <c r="YG44" s="118"/>
      <c r="YH44" s="118"/>
      <c r="YI44" s="118"/>
      <c r="YJ44" s="118"/>
      <c r="YK44" s="118"/>
      <c r="YL44" s="118"/>
      <c r="YM44" s="118"/>
      <c r="YN44" s="118"/>
      <c r="YO44" s="118"/>
      <c r="YP44" s="118"/>
      <c r="YQ44" s="118"/>
      <c r="YR44" s="118"/>
      <c r="YS44" s="118"/>
      <c r="YT44" s="118"/>
      <c r="YU44" s="118"/>
      <c r="YV44" s="118"/>
      <c r="YW44" s="118"/>
      <c r="YX44" s="118"/>
      <c r="YY44" s="118"/>
      <c r="YZ44" s="118"/>
      <c r="ZA44" s="118"/>
      <c r="ZB44" s="118"/>
      <c r="ZC44" s="118"/>
      <c r="ZD44" s="118"/>
      <c r="ZE44" s="118"/>
      <c r="ZF44" s="118"/>
      <c r="ZG44" s="118"/>
      <c r="ZH44" s="118"/>
      <c r="ZI44" s="118"/>
      <c r="ZJ44" s="118"/>
      <c r="ZK44" s="118"/>
      <c r="ZL44" s="118"/>
      <c r="ZM44" s="118"/>
      <c r="ZN44" s="118"/>
      <c r="ZO44" s="118"/>
      <c r="ZP44" s="118"/>
      <c r="ZQ44" s="118"/>
      <c r="ZR44" s="118"/>
      <c r="ZS44" s="118"/>
      <c r="ZT44" s="118"/>
      <c r="ZU44" s="118"/>
      <c r="ZV44" s="118"/>
      <c r="ZW44" s="118"/>
      <c r="ZX44" s="118"/>
      <c r="ZY44" s="118"/>
      <c r="ZZ44" s="118"/>
      <c r="AAA44" s="118"/>
      <c r="AAB44" s="118"/>
      <c r="AAC44" s="118"/>
      <c r="AAD44" s="118"/>
      <c r="AAE44" s="118"/>
      <c r="AAF44" s="118"/>
      <c r="AAG44" s="118"/>
      <c r="AAH44" s="118"/>
      <c r="AAI44" s="118"/>
      <c r="AAJ44" s="118"/>
      <c r="AAK44" s="118"/>
      <c r="AAL44" s="118"/>
      <c r="AAM44" s="118"/>
      <c r="AAN44" s="118"/>
      <c r="AAO44" s="118"/>
      <c r="AAP44" s="118"/>
      <c r="AAQ44" s="118"/>
      <c r="AAR44" s="118"/>
      <c r="AAS44" s="118"/>
      <c r="AAT44" s="118"/>
      <c r="AAU44" s="118"/>
      <c r="AAV44" s="118"/>
      <c r="AAW44" s="118"/>
      <c r="AAX44" s="118"/>
      <c r="AAY44" s="118"/>
      <c r="AAZ44" s="118"/>
      <c r="ABA44" s="118"/>
      <c r="ABB44" s="118"/>
      <c r="ABC44" s="118"/>
      <c r="ABD44" s="118"/>
      <c r="ABE44" s="118"/>
      <c r="ABF44" s="118"/>
      <c r="ABG44" s="118"/>
      <c r="ABH44" s="118"/>
      <c r="ABI44" s="118"/>
      <c r="ABJ44" s="118"/>
      <c r="ABK44" s="118"/>
      <c r="ABL44" s="118"/>
      <c r="ABM44" s="118"/>
      <c r="ABN44" s="118"/>
      <c r="ABO44" s="118"/>
      <c r="ABP44" s="118"/>
      <c r="ABQ44" s="118"/>
      <c r="ABR44" s="118"/>
      <c r="ABS44" s="118"/>
      <c r="ABT44" s="118"/>
      <c r="ABU44" s="118"/>
      <c r="ABV44" s="118"/>
      <c r="ABW44" s="118"/>
      <c r="ABX44" s="118"/>
      <c r="ABY44" s="118"/>
      <c r="ABZ44" s="118"/>
      <c r="ACA44" s="118"/>
      <c r="ACB44" s="118"/>
      <c r="ACC44" s="118"/>
      <c r="ACD44" s="118"/>
      <c r="ACE44" s="118"/>
      <c r="ACF44" s="118"/>
      <c r="ACG44" s="118"/>
      <c r="ACH44" s="118"/>
      <c r="ACI44" s="118"/>
      <c r="ACJ44" s="118"/>
      <c r="ACK44" s="118"/>
      <c r="ACL44" s="118"/>
      <c r="ACM44" s="118"/>
      <c r="ACN44" s="118"/>
      <c r="ACO44" s="118"/>
      <c r="ACP44" s="118"/>
      <c r="ACQ44" s="118"/>
      <c r="ACR44" s="118"/>
      <c r="ACS44" s="118"/>
      <c r="ACT44" s="118"/>
      <c r="ACU44" s="118"/>
      <c r="ACV44" s="118"/>
      <c r="ACW44" s="118"/>
      <c r="ACX44" s="118"/>
      <c r="ACY44" s="118"/>
      <c r="ACZ44" s="118"/>
      <c r="ADA44" s="118"/>
      <c r="ADB44" s="118"/>
      <c r="ADC44" s="118"/>
      <c r="ADD44" s="118"/>
      <c r="ADE44" s="118"/>
      <c r="ADF44" s="118"/>
      <c r="ADG44" s="118"/>
      <c r="ADH44" s="118"/>
      <c r="ADI44" s="118"/>
      <c r="ADJ44" s="118"/>
      <c r="ADK44" s="118"/>
      <c r="ADL44" s="118"/>
      <c r="ADM44" s="118"/>
      <c r="ADN44" s="118"/>
      <c r="ADO44" s="118"/>
      <c r="ADP44" s="118"/>
      <c r="ADQ44" s="118"/>
      <c r="ADR44" s="118"/>
      <c r="ADS44" s="118"/>
      <c r="ADT44" s="118"/>
      <c r="ADU44" s="118"/>
      <c r="ADV44" s="118"/>
      <c r="ADW44" s="118"/>
      <c r="ADX44" s="118"/>
      <c r="ADY44" s="118"/>
      <c r="ADZ44" s="118"/>
      <c r="AEA44" s="118"/>
      <c r="AEB44" s="118"/>
      <c r="AEC44" s="118"/>
      <c r="AED44" s="118"/>
      <c r="AEE44" s="118"/>
      <c r="AEF44" s="118"/>
      <c r="AEG44" s="118"/>
      <c r="AEH44" s="118"/>
      <c r="AEI44" s="118"/>
      <c r="AEJ44" s="118"/>
      <c r="AEK44" s="118"/>
      <c r="AEL44" s="118"/>
      <c r="AEM44" s="118"/>
      <c r="AEN44" s="118"/>
      <c r="AEO44" s="118"/>
      <c r="AEP44" s="118"/>
      <c r="AEQ44" s="118"/>
      <c r="AER44" s="118"/>
      <c r="AES44" s="118"/>
      <c r="AET44" s="118"/>
      <c r="AEU44" s="118"/>
      <c r="AEV44" s="118"/>
      <c r="AEW44" s="118"/>
      <c r="AEX44" s="118"/>
      <c r="AEY44" s="118"/>
      <c r="AEZ44" s="118"/>
      <c r="AFA44" s="118"/>
      <c r="AFB44" s="118"/>
      <c r="AFC44" s="118"/>
      <c r="AFD44" s="118"/>
      <c r="AFE44" s="118"/>
      <c r="AFF44" s="118"/>
      <c r="AFG44" s="118"/>
      <c r="AFH44" s="118"/>
      <c r="AFI44" s="118"/>
      <c r="AFJ44" s="118"/>
      <c r="AFK44" s="118"/>
      <c r="AFL44" s="118"/>
      <c r="AFM44" s="118"/>
      <c r="AFN44" s="118"/>
      <c r="AFO44" s="118"/>
      <c r="AFP44" s="118"/>
      <c r="AFQ44" s="118"/>
      <c r="AFR44" s="118"/>
      <c r="AFS44" s="118"/>
      <c r="AFT44" s="118"/>
      <c r="AFU44" s="118"/>
      <c r="AFV44" s="118"/>
      <c r="AFW44" s="118"/>
      <c r="AFX44" s="118"/>
      <c r="AFY44" s="118"/>
      <c r="AFZ44" s="118"/>
      <c r="AGA44" s="118"/>
      <c r="AGB44" s="118"/>
      <c r="AGC44" s="118"/>
      <c r="AGD44" s="118"/>
      <c r="AGE44" s="118"/>
      <c r="AGF44" s="118"/>
      <c r="AGG44" s="118"/>
      <c r="AGH44" s="118"/>
      <c r="AGI44" s="118"/>
      <c r="AGJ44" s="118"/>
      <c r="AGK44" s="118"/>
      <c r="AGL44" s="118"/>
      <c r="AGM44" s="118"/>
      <c r="AGN44" s="118"/>
      <c r="AGO44" s="118"/>
      <c r="AGP44" s="118"/>
      <c r="AGQ44" s="118"/>
      <c r="AGR44" s="118"/>
      <c r="AGS44" s="118"/>
      <c r="AGT44" s="118"/>
      <c r="AGU44" s="118"/>
      <c r="AGV44" s="118"/>
      <c r="AGW44" s="118"/>
      <c r="AGX44" s="118"/>
      <c r="AGY44" s="118"/>
      <c r="AGZ44" s="118"/>
      <c r="AHA44" s="118"/>
      <c r="AHB44" s="118"/>
      <c r="AHC44" s="118"/>
      <c r="AHD44" s="118"/>
      <c r="AHE44" s="118"/>
      <c r="AHF44" s="118"/>
      <c r="AHG44" s="118"/>
      <c r="AHH44" s="118"/>
      <c r="AHI44" s="118"/>
      <c r="AHJ44" s="118"/>
      <c r="AHK44" s="118"/>
      <c r="AHL44" s="118"/>
      <c r="AHM44" s="118"/>
      <c r="AHN44" s="118"/>
      <c r="AHO44" s="118"/>
      <c r="AHP44" s="118"/>
      <c r="AHQ44" s="118"/>
      <c r="AHR44" s="118"/>
      <c r="AHS44" s="118"/>
      <c r="AHT44" s="118"/>
      <c r="AHU44" s="118"/>
      <c r="AHV44" s="118"/>
      <c r="AHW44" s="118"/>
      <c r="AHX44" s="118"/>
      <c r="AHY44" s="118"/>
      <c r="AHZ44" s="118"/>
      <c r="AIA44" s="118"/>
      <c r="AIB44" s="118"/>
      <c r="AIC44" s="118"/>
      <c r="AID44" s="118"/>
      <c r="AIE44" s="118"/>
      <c r="AIF44" s="118"/>
      <c r="AIG44" s="118"/>
      <c r="AIH44" s="118"/>
      <c r="AII44" s="118"/>
      <c r="AIJ44" s="118"/>
      <c r="AIK44" s="118"/>
      <c r="AIL44" s="118"/>
      <c r="AIM44" s="118"/>
      <c r="AIN44" s="118"/>
      <c r="AIO44" s="118"/>
      <c r="AIP44" s="118"/>
      <c r="AIQ44" s="118"/>
      <c r="AIR44" s="118"/>
      <c r="AIS44" s="118"/>
      <c r="AIT44" s="118"/>
      <c r="AIU44" s="118"/>
      <c r="AIV44" s="118"/>
      <c r="AIW44" s="118"/>
      <c r="AIX44" s="118"/>
      <c r="AIY44" s="118"/>
      <c r="AIZ44" s="118"/>
      <c r="AJA44" s="118"/>
      <c r="AJB44" s="118"/>
      <c r="AJC44" s="118"/>
      <c r="AJD44" s="118"/>
      <c r="AJE44" s="118"/>
      <c r="AJF44" s="118"/>
      <c r="AJG44" s="118"/>
      <c r="AJH44" s="118"/>
      <c r="AJI44" s="118"/>
      <c r="AJJ44" s="118"/>
      <c r="AJK44" s="118"/>
      <c r="AJL44" s="118"/>
      <c r="AJM44" s="118"/>
      <c r="AJN44" s="118"/>
      <c r="AJO44" s="118"/>
      <c r="AJP44" s="118"/>
      <c r="AJQ44" s="118"/>
      <c r="AJR44" s="118"/>
      <c r="AJS44" s="118"/>
      <c r="AJT44" s="118"/>
      <c r="AJU44" s="118"/>
      <c r="AJV44" s="118"/>
      <c r="AJW44" s="118"/>
      <c r="AJX44" s="118"/>
      <c r="AJY44" s="118"/>
      <c r="AJZ44" s="118"/>
      <c r="AKA44" s="118"/>
      <c r="AKB44" s="118"/>
      <c r="AKC44" s="118"/>
      <c r="AKD44" s="118"/>
      <c r="AKE44" s="118"/>
      <c r="AKF44" s="118"/>
      <c r="AKG44" s="118"/>
      <c r="AKH44" s="118"/>
      <c r="AKI44" s="118"/>
      <c r="AKJ44" s="118"/>
      <c r="AKK44" s="118"/>
      <c r="AKL44" s="118"/>
      <c r="AKM44" s="118"/>
      <c r="AKN44" s="118"/>
      <c r="AKO44" s="118"/>
      <c r="AKP44" s="118"/>
      <c r="AKQ44" s="118"/>
      <c r="AKR44" s="118"/>
      <c r="AKS44" s="118"/>
      <c r="AKT44" s="118"/>
      <c r="AKU44" s="118"/>
      <c r="AKV44" s="118"/>
      <c r="AKW44" s="118"/>
      <c r="AKX44" s="118"/>
      <c r="AKY44" s="118"/>
      <c r="AKZ44" s="118"/>
      <c r="ALA44" s="118"/>
      <c r="ALB44" s="118"/>
      <c r="ALC44" s="118"/>
      <c r="ALD44" s="118"/>
      <c r="ALE44" s="118"/>
      <c r="ALF44" s="118"/>
      <c r="ALG44" s="118"/>
      <c r="ALH44" s="118"/>
      <c r="ALI44" s="118"/>
      <c r="ALJ44" s="118"/>
      <c r="ALK44" s="118"/>
      <c r="ALL44" s="118"/>
      <c r="ALM44" s="118"/>
      <c r="ALN44" s="118"/>
      <c r="ALO44" s="118"/>
      <c r="ALP44" s="118"/>
      <c r="ALQ44" s="118"/>
      <c r="ALR44" s="118"/>
      <c r="ALS44" s="118"/>
      <c r="ALT44" s="118"/>
      <c r="ALU44" s="118"/>
      <c r="ALV44" s="118"/>
      <c r="ALW44" s="118"/>
      <c r="ALX44" s="118"/>
      <c r="ALY44" s="118"/>
      <c r="ALZ44" s="118"/>
      <c r="AMA44" s="118"/>
      <c r="AMB44" s="118"/>
      <c r="AMC44" s="118"/>
      <c r="AMD44" s="118"/>
      <c r="AME44" s="118"/>
      <c r="AMF44" s="118"/>
      <c r="AMG44" s="118"/>
      <c r="AMH44" s="118"/>
      <c r="AMI44" s="118"/>
      <c r="AMJ44" s="118"/>
      <c r="AMK44" s="118"/>
      <c r="AML44" s="118"/>
      <c r="AMM44" s="118"/>
      <c r="AMN44" s="118"/>
      <c r="AMO44" s="118"/>
      <c r="AMP44" s="118"/>
      <c r="AMQ44" s="118"/>
      <c r="AMR44" s="118"/>
      <c r="AMS44" s="118"/>
      <c r="AMT44" s="118"/>
      <c r="AMU44" s="118"/>
      <c r="AMV44" s="118"/>
      <c r="AMW44" s="118"/>
      <c r="AMX44" s="118"/>
      <c r="AMY44" s="118"/>
      <c r="AMZ44" s="118"/>
      <c r="ANA44" s="118"/>
      <c r="ANB44" s="118"/>
      <c r="ANC44" s="118"/>
      <c r="AND44" s="118"/>
      <c r="ANE44" s="118"/>
      <c r="ANF44" s="118"/>
      <c r="ANG44" s="118"/>
      <c r="ANH44" s="118"/>
      <c r="ANI44" s="118"/>
      <c r="ANJ44" s="118"/>
      <c r="ANK44" s="118"/>
      <c r="ANL44" s="118"/>
      <c r="ANM44" s="118"/>
      <c r="ANN44" s="118"/>
      <c r="ANO44" s="118"/>
      <c r="ANP44" s="118"/>
      <c r="ANQ44" s="118"/>
      <c r="ANR44" s="118"/>
      <c r="ANS44" s="118"/>
      <c r="ANT44" s="118"/>
      <c r="ANU44" s="118"/>
      <c r="ANV44" s="118"/>
      <c r="ANW44" s="118"/>
      <c r="ANX44" s="118"/>
      <c r="ANY44" s="118"/>
      <c r="ANZ44" s="118"/>
      <c r="AOA44" s="118"/>
      <c r="AOB44" s="118"/>
      <c r="AOC44" s="118"/>
      <c r="AOD44" s="118"/>
      <c r="AOE44" s="118"/>
      <c r="AOF44" s="118"/>
      <c r="AOG44" s="118"/>
      <c r="AOH44" s="118"/>
      <c r="AOI44" s="118"/>
      <c r="AOJ44" s="118"/>
      <c r="AOK44" s="118"/>
      <c r="AOL44" s="118"/>
      <c r="AOM44" s="118"/>
      <c r="AON44" s="118"/>
      <c r="AOO44" s="118"/>
      <c r="AOP44" s="118"/>
      <c r="AOQ44" s="118"/>
      <c r="AOR44" s="118"/>
      <c r="AOS44" s="118"/>
      <c r="AOT44" s="118"/>
      <c r="AOU44" s="118"/>
      <c r="AOV44" s="118"/>
      <c r="AOW44" s="118"/>
      <c r="AOX44" s="118"/>
      <c r="AOY44" s="118"/>
      <c r="AOZ44" s="118"/>
      <c r="APA44" s="118"/>
      <c r="APB44" s="118"/>
      <c r="APC44" s="118"/>
      <c r="APD44" s="118"/>
      <c r="APE44" s="118"/>
      <c r="APF44" s="118"/>
      <c r="APG44" s="118"/>
      <c r="APH44" s="118"/>
      <c r="API44" s="118"/>
      <c r="APJ44" s="118"/>
      <c r="APK44" s="118"/>
      <c r="APL44" s="118"/>
      <c r="APM44" s="118"/>
      <c r="APN44" s="118"/>
      <c r="APO44" s="118"/>
      <c r="APP44" s="118"/>
      <c r="APQ44" s="118"/>
      <c r="APR44" s="118"/>
      <c r="APS44" s="118"/>
      <c r="APT44" s="118"/>
      <c r="APU44" s="118"/>
      <c r="APV44" s="118"/>
      <c r="APW44" s="118"/>
      <c r="APX44" s="118"/>
      <c r="APY44" s="118"/>
      <c r="APZ44" s="118"/>
      <c r="AQA44" s="118"/>
      <c r="AQB44" s="118"/>
      <c r="AQC44" s="118"/>
      <c r="AQD44" s="118"/>
      <c r="AQE44" s="118"/>
      <c r="AQF44" s="118"/>
      <c r="AQG44" s="118"/>
      <c r="AQH44" s="118"/>
      <c r="AQI44" s="118"/>
      <c r="AQJ44" s="118"/>
      <c r="AQK44" s="118"/>
      <c r="AQL44" s="118"/>
      <c r="AQM44" s="118"/>
      <c r="AQN44" s="118"/>
      <c r="AQO44" s="118"/>
      <c r="AQP44" s="118"/>
      <c r="AQQ44" s="118"/>
      <c r="AQR44" s="118"/>
      <c r="AQS44" s="118"/>
      <c r="AQT44" s="118"/>
      <c r="AQU44" s="118"/>
      <c r="AQV44" s="118"/>
      <c r="AQW44" s="118"/>
      <c r="AQX44" s="118"/>
      <c r="AQY44" s="118"/>
      <c r="AQZ44" s="118"/>
      <c r="ARA44" s="118"/>
      <c r="ARB44" s="118"/>
      <c r="ARC44" s="118"/>
      <c r="ARD44" s="118"/>
      <c r="ARE44" s="118"/>
      <c r="ARF44" s="118"/>
      <c r="ARG44" s="118"/>
      <c r="ARH44" s="118"/>
      <c r="ARI44" s="118"/>
      <c r="ARJ44" s="118"/>
      <c r="ARK44" s="118"/>
      <c r="ARL44" s="118"/>
      <c r="ARM44" s="118"/>
      <c r="ARN44" s="118"/>
      <c r="ARO44" s="118"/>
      <c r="ARP44" s="118"/>
      <c r="ARQ44" s="118"/>
      <c r="ARR44" s="118"/>
      <c r="ARS44" s="118"/>
      <c r="ART44" s="118"/>
      <c r="ARU44" s="118"/>
      <c r="ARV44" s="118"/>
      <c r="ARW44" s="118"/>
      <c r="ARX44" s="118"/>
      <c r="ARY44" s="118"/>
      <c r="ARZ44" s="118"/>
      <c r="ASA44" s="118"/>
      <c r="ASB44" s="118"/>
      <c r="ASC44" s="118"/>
      <c r="ASD44" s="118"/>
      <c r="ASE44" s="118"/>
      <c r="ASF44" s="118"/>
      <c r="ASG44" s="118"/>
      <c r="ASH44" s="118"/>
      <c r="ASI44" s="118"/>
      <c r="ASJ44" s="118"/>
      <c r="ASK44" s="118"/>
      <c r="ASL44" s="118"/>
      <c r="ASM44" s="118"/>
      <c r="ASN44" s="118"/>
      <c r="ASO44" s="118"/>
      <c r="ASP44" s="118"/>
      <c r="ASQ44" s="118"/>
      <c r="ASR44" s="118"/>
      <c r="ASS44" s="118"/>
      <c r="AST44" s="118"/>
      <c r="ASU44" s="118"/>
      <c r="ASV44" s="118"/>
      <c r="ASW44" s="118"/>
      <c r="ASX44" s="118"/>
      <c r="ASY44" s="118"/>
      <c r="ASZ44" s="118"/>
      <c r="ATA44" s="118"/>
      <c r="ATB44" s="118"/>
      <c r="ATC44" s="118"/>
      <c r="ATD44" s="118"/>
      <c r="ATE44" s="118"/>
      <c r="ATF44" s="118"/>
      <c r="ATG44" s="118"/>
      <c r="ATH44" s="118"/>
      <c r="ATI44" s="118"/>
      <c r="ATJ44" s="118"/>
      <c r="ATK44" s="118"/>
      <c r="ATL44" s="118"/>
      <c r="ATM44" s="118"/>
      <c r="ATN44" s="118"/>
      <c r="ATO44" s="118"/>
      <c r="ATP44" s="118"/>
      <c r="ATQ44" s="118"/>
      <c r="ATR44" s="118"/>
      <c r="ATS44" s="118"/>
      <c r="ATT44" s="118"/>
      <c r="ATU44" s="118"/>
      <c r="ATV44" s="118"/>
      <c r="ATW44" s="118"/>
      <c r="ATX44" s="118"/>
      <c r="ATY44" s="118"/>
      <c r="ATZ44" s="118"/>
      <c r="AUA44" s="118"/>
      <c r="AUB44" s="118"/>
      <c r="AUC44" s="118"/>
      <c r="AUD44" s="118"/>
      <c r="AUE44" s="118"/>
      <c r="AUF44" s="118"/>
      <c r="AUG44" s="118"/>
      <c r="AUH44" s="118"/>
      <c r="AUI44" s="118"/>
      <c r="AUJ44" s="118"/>
      <c r="AUK44" s="118"/>
      <c r="AUL44" s="118"/>
      <c r="AUM44" s="118"/>
      <c r="AUN44" s="118"/>
      <c r="AUO44" s="118"/>
      <c r="AUP44" s="118"/>
      <c r="AUQ44" s="118"/>
      <c r="AUR44" s="118"/>
      <c r="AUS44" s="118"/>
      <c r="AUT44" s="118"/>
      <c r="AUU44" s="118"/>
      <c r="AUV44" s="118"/>
      <c r="AUW44" s="118"/>
      <c r="AUX44" s="118"/>
      <c r="AUY44" s="118"/>
      <c r="AUZ44" s="118"/>
      <c r="AVA44" s="118"/>
      <c r="AVB44" s="118"/>
      <c r="AVC44" s="118"/>
      <c r="AVD44" s="118"/>
      <c r="AVE44" s="118"/>
      <c r="AVF44" s="118"/>
      <c r="AVG44" s="118"/>
      <c r="AVH44" s="118"/>
      <c r="AVI44" s="118"/>
      <c r="AVJ44" s="118"/>
      <c r="AVK44" s="118"/>
      <c r="AVL44" s="118"/>
      <c r="AVM44" s="118"/>
      <c r="AVN44" s="118"/>
      <c r="AVO44" s="118"/>
      <c r="AVP44" s="118"/>
      <c r="AVQ44" s="118"/>
      <c r="AVR44" s="118"/>
      <c r="AVS44" s="118"/>
      <c r="AVT44" s="118"/>
      <c r="AVU44" s="118"/>
      <c r="AVV44" s="118"/>
      <c r="AVW44" s="118"/>
      <c r="AVX44" s="118"/>
      <c r="AVY44" s="118"/>
      <c r="AVZ44" s="118"/>
      <c r="AWA44" s="118"/>
      <c r="AWB44" s="118"/>
      <c r="AWC44" s="118"/>
      <c r="AWD44" s="118"/>
      <c r="AWE44" s="118"/>
      <c r="AWF44" s="118"/>
      <c r="AWG44" s="118"/>
      <c r="AWH44" s="118"/>
      <c r="AWI44" s="118"/>
      <c r="AWJ44" s="118"/>
      <c r="AWK44" s="118"/>
      <c r="AWL44" s="118"/>
      <c r="AWM44" s="118"/>
      <c r="AWN44" s="118"/>
      <c r="AWO44" s="118"/>
      <c r="AWP44" s="118"/>
      <c r="AWQ44" s="118"/>
      <c r="AWR44" s="118"/>
      <c r="AWS44" s="118"/>
      <c r="AWT44" s="118"/>
      <c r="AWU44" s="118"/>
      <c r="AWV44" s="118"/>
      <c r="AWW44" s="118"/>
      <c r="AWX44" s="118"/>
      <c r="AWY44" s="118"/>
      <c r="AWZ44" s="118"/>
      <c r="AXA44" s="118"/>
      <c r="AXB44" s="118"/>
      <c r="AXC44" s="118"/>
      <c r="AXD44" s="118"/>
      <c r="AXE44" s="118"/>
      <c r="AXF44" s="118"/>
      <c r="AXG44" s="118"/>
      <c r="AXH44" s="118"/>
      <c r="AXI44" s="118"/>
      <c r="AXJ44" s="118"/>
      <c r="AXK44" s="118"/>
      <c r="AXL44" s="118"/>
      <c r="AXM44" s="118"/>
      <c r="AXN44" s="118"/>
      <c r="AXO44" s="118"/>
      <c r="AXP44" s="118"/>
      <c r="AXQ44" s="118"/>
      <c r="AXR44" s="118"/>
      <c r="AXS44" s="118"/>
      <c r="AXT44" s="118"/>
      <c r="AXU44" s="118"/>
      <c r="AXV44" s="118"/>
      <c r="AXW44" s="118"/>
      <c r="AXX44" s="118"/>
      <c r="AXY44" s="118"/>
      <c r="AXZ44" s="118"/>
      <c r="AYA44" s="118"/>
      <c r="AYB44" s="118"/>
      <c r="AYC44" s="118"/>
      <c r="AYD44" s="118"/>
      <c r="AYE44" s="118"/>
      <c r="AYF44" s="118"/>
      <c r="AYG44" s="118"/>
      <c r="AYH44" s="118"/>
      <c r="AYI44" s="118"/>
      <c r="AYJ44" s="118"/>
      <c r="AYK44" s="118"/>
      <c r="AYL44" s="118"/>
      <c r="AYM44" s="118"/>
      <c r="AYN44" s="118"/>
      <c r="AYO44" s="118"/>
      <c r="AYP44" s="118"/>
      <c r="AYQ44" s="118"/>
      <c r="AYR44" s="118"/>
      <c r="AYS44" s="118"/>
      <c r="AYT44" s="118"/>
      <c r="AYU44" s="118"/>
      <c r="AYV44" s="118"/>
      <c r="AYW44" s="118"/>
      <c r="AYX44" s="118"/>
      <c r="AYY44" s="118"/>
      <c r="AYZ44" s="118"/>
      <c r="AZA44" s="118"/>
      <c r="AZB44" s="118"/>
      <c r="AZC44" s="118"/>
      <c r="AZD44" s="118"/>
      <c r="AZE44" s="118"/>
      <c r="AZF44" s="118"/>
      <c r="AZG44" s="118"/>
      <c r="AZH44" s="118"/>
      <c r="AZI44" s="118"/>
      <c r="AZJ44" s="118"/>
      <c r="AZK44" s="118"/>
      <c r="AZL44" s="118"/>
      <c r="AZM44" s="118"/>
      <c r="AZN44" s="118"/>
      <c r="AZO44" s="118"/>
      <c r="AZP44" s="118"/>
      <c r="AZQ44" s="118"/>
      <c r="AZR44" s="118"/>
      <c r="AZS44" s="118"/>
      <c r="AZT44" s="118"/>
      <c r="AZU44" s="118"/>
      <c r="AZV44" s="118"/>
      <c r="AZW44" s="118"/>
      <c r="AZX44" s="118"/>
      <c r="AZY44" s="118"/>
      <c r="AZZ44" s="118"/>
      <c r="BAA44" s="118"/>
      <c r="BAB44" s="118"/>
      <c r="BAC44" s="118"/>
      <c r="BAD44" s="118"/>
      <c r="BAE44" s="118"/>
      <c r="BAF44" s="118"/>
      <c r="BAG44" s="118"/>
      <c r="BAH44" s="118"/>
      <c r="BAI44" s="118"/>
      <c r="BAJ44" s="118"/>
      <c r="BAK44" s="118"/>
      <c r="BAL44" s="118"/>
      <c r="BAM44" s="118"/>
      <c r="BAN44" s="118"/>
      <c r="BAO44" s="118"/>
      <c r="BAP44" s="118"/>
      <c r="BAQ44" s="118"/>
      <c r="BAR44" s="118"/>
      <c r="BAS44" s="118"/>
      <c r="BAT44" s="118"/>
      <c r="BAU44" s="118"/>
      <c r="BAV44" s="118"/>
    </row>
    <row r="45" spans="1:1400" s="117" customFormat="1" ht="27.75" customHeight="1">
      <c r="A45" s="202">
        <v>2</v>
      </c>
      <c r="B45" s="203" t="s">
        <v>102</v>
      </c>
      <c r="C45" s="204"/>
      <c r="D45" s="203" t="s">
        <v>103</v>
      </c>
      <c r="E45" s="206">
        <v>484820670</v>
      </c>
      <c r="F45" s="207" t="s">
        <v>30</v>
      </c>
      <c r="G45" s="208">
        <f t="shared" si="3"/>
        <v>5</v>
      </c>
      <c r="H45" s="208">
        <v>5</v>
      </c>
      <c r="I45" s="243">
        <v>161600000</v>
      </c>
      <c r="J45" s="219">
        <f t="shared" si="0"/>
        <v>33.331912189305001</v>
      </c>
      <c r="K45" s="219">
        <f t="shared" si="1"/>
        <v>33.331912189305001</v>
      </c>
      <c r="L45" s="219">
        <f t="shared" si="4"/>
        <v>-28.331912189305001</v>
      </c>
      <c r="M45" s="220">
        <f t="shared" si="5"/>
        <v>323220670</v>
      </c>
      <c r="N45" s="219">
        <f t="shared" si="2"/>
        <v>66.668087810694999</v>
      </c>
      <c r="O45" s="224"/>
      <c r="P45" s="221"/>
      <c r="Q45" s="224"/>
      <c r="R45" s="118"/>
      <c r="S45" s="118"/>
      <c r="T45" s="118"/>
      <c r="U45" s="118"/>
      <c r="V45" s="118"/>
      <c r="W45" s="118"/>
      <c r="X45" s="118"/>
      <c r="Y45" s="118"/>
      <c r="Z45" s="118"/>
      <c r="AA45" s="118"/>
      <c r="AB45" s="118"/>
      <c r="AC45" s="118"/>
      <c r="AD45" s="118"/>
      <c r="AE45" s="118"/>
      <c r="AF45" s="118"/>
      <c r="AG45" s="118"/>
      <c r="AH45" s="118"/>
      <c r="AI45" s="118"/>
      <c r="AJ45" s="118"/>
      <c r="AK45" s="118"/>
      <c r="AL45" s="118"/>
      <c r="AM45" s="118"/>
      <c r="AN45" s="118"/>
      <c r="AO45" s="118"/>
      <c r="AP45" s="118"/>
      <c r="AQ45" s="118"/>
      <c r="AR45" s="118"/>
      <c r="AS45" s="118"/>
      <c r="AT45" s="118"/>
      <c r="AU45" s="118"/>
      <c r="AV45" s="118"/>
      <c r="AW45" s="118"/>
      <c r="AX45" s="118"/>
      <c r="AY45" s="118"/>
      <c r="AZ45" s="118"/>
      <c r="BA45" s="118"/>
      <c r="BB45" s="118"/>
      <c r="BC45" s="118"/>
      <c r="BD45" s="118"/>
      <c r="BE45" s="118"/>
      <c r="BF45" s="118"/>
      <c r="BG45" s="118"/>
      <c r="BH45" s="118"/>
      <c r="BI45" s="118"/>
      <c r="BJ45" s="118"/>
      <c r="BK45" s="118"/>
      <c r="BL45" s="118"/>
      <c r="BM45" s="118"/>
      <c r="BN45" s="118"/>
      <c r="BO45" s="118"/>
      <c r="BP45" s="118"/>
      <c r="BQ45" s="118"/>
      <c r="BR45" s="118"/>
      <c r="BS45" s="118"/>
      <c r="BT45" s="118"/>
      <c r="BU45" s="118"/>
      <c r="BV45" s="118"/>
      <c r="BW45" s="118"/>
      <c r="BX45" s="118"/>
      <c r="BY45" s="118"/>
      <c r="BZ45" s="118"/>
      <c r="CA45" s="118"/>
      <c r="CB45" s="118"/>
      <c r="CC45" s="118"/>
      <c r="CD45" s="118"/>
      <c r="CE45" s="118"/>
      <c r="CF45" s="118"/>
      <c r="CG45" s="118"/>
      <c r="CH45" s="118"/>
      <c r="CI45" s="118"/>
      <c r="CJ45" s="118"/>
      <c r="CK45" s="118"/>
      <c r="CL45" s="118"/>
      <c r="CM45" s="118"/>
      <c r="CN45" s="118"/>
      <c r="CO45" s="118"/>
      <c r="CP45" s="118"/>
      <c r="CQ45" s="118"/>
      <c r="CR45" s="118"/>
      <c r="CS45" s="118"/>
      <c r="CT45" s="118"/>
      <c r="CU45" s="118"/>
      <c r="CV45" s="118"/>
      <c r="CW45" s="118"/>
      <c r="CX45" s="118"/>
      <c r="CY45" s="118"/>
      <c r="CZ45" s="118"/>
      <c r="DA45" s="118"/>
      <c r="DB45" s="118"/>
      <c r="DC45" s="118"/>
      <c r="DD45" s="118"/>
      <c r="DE45" s="118"/>
      <c r="DF45" s="118"/>
      <c r="DG45" s="118"/>
      <c r="DH45" s="118"/>
      <c r="DI45" s="118"/>
      <c r="DJ45" s="118"/>
      <c r="DK45" s="118"/>
      <c r="DL45" s="118"/>
      <c r="DM45" s="118"/>
      <c r="DN45" s="118"/>
      <c r="DO45" s="118"/>
      <c r="DP45" s="118"/>
      <c r="DQ45" s="118"/>
      <c r="DR45" s="118"/>
      <c r="DS45" s="118"/>
      <c r="DT45" s="118"/>
      <c r="DU45" s="118"/>
      <c r="DV45" s="118"/>
      <c r="DW45" s="118"/>
      <c r="DX45" s="118"/>
      <c r="DY45" s="118"/>
      <c r="DZ45" s="118"/>
      <c r="EA45" s="118"/>
      <c r="EB45" s="118"/>
      <c r="EC45" s="118"/>
      <c r="ED45" s="118"/>
      <c r="EE45" s="118"/>
      <c r="EF45" s="118"/>
      <c r="EG45" s="118"/>
      <c r="EH45" s="118"/>
      <c r="EI45" s="118"/>
      <c r="EJ45" s="118"/>
      <c r="EK45" s="118"/>
      <c r="EL45" s="118"/>
      <c r="EM45" s="118"/>
      <c r="EN45" s="118"/>
      <c r="EO45" s="118"/>
      <c r="EP45" s="118"/>
      <c r="EQ45" s="118"/>
      <c r="ER45" s="118"/>
      <c r="ES45" s="118"/>
      <c r="ET45" s="118"/>
      <c r="EU45" s="118"/>
      <c r="EV45" s="118"/>
      <c r="EW45" s="118"/>
      <c r="EX45" s="118"/>
      <c r="EY45" s="118"/>
      <c r="EZ45" s="118"/>
      <c r="FA45" s="118"/>
      <c r="FB45" s="118"/>
      <c r="FC45" s="118"/>
      <c r="FD45" s="118"/>
      <c r="FE45" s="118"/>
      <c r="FF45" s="118"/>
      <c r="FG45" s="118"/>
      <c r="FH45" s="118"/>
      <c r="FI45" s="118"/>
      <c r="FJ45" s="118"/>
      <c r="FK45" s="118"/>
      <c r="FL45" s="118"/>
      <c r="FM45" s="118"/>
      <c r="FN45" s="118"/>
      <c r="FO45" s="118"/>
      <c r="FP45" s="118"/>
      <c r="FQ45" s="118"/>
      <c r="FR45" s="118"/>
      <c r="FS45" s="118"/>
      <c r="FT45" s="118"/>
      <c r="FU45" s="118"/>
      <c r="FV45" s="118"/>
      <c r="FW45" s="118"/>
      <c r="FX45" s="118"/>
      <c r="FY45" s="118"/>
      <c r="FZ45" s="118"/>
      <c r="GA45" s="118"/>
      <c r="GB45" s="118"/>
      <c r="GC45" s="118"/>
      <c r="GD45" s="118"/>
      <c r="GE45" s="118"/>
      <c r="GF45" s="118"/>
      <c r="GG45" s="118"/>
      <c r="GH45" s="118"/>
      <c r="GI45" s="118"/>
      <c r="GJ45" s="118"/>
      <c r="GK45" s="118"/>
      <c r="GL45" s="118"/>
      <c r="GM45" s="118"/>
      <c r="GN45" s="118"/>
      <c r="GO45" s="118"/>
      <c r="GP45" s="118"/>
      <c r="GQ45" s="118"/>
      <c r="GR45" s="118"/>
      <c r="GS45" s="118"/>
      <c r="GT45" s="118"/>
      <c r="GU45" s="118"/>
      <c r="GV45" s="118"/>
      <c r="GW45" s="118"/>
      <c r="GX45" s="118"/>
      <c r="GY45" s="118"/>
      <c r="GZ45" s="118"/>
      <c r="HA45" s="118"/>
      <c r="HB45" s="118"/>
      <c r="HC45" s="118"/>
      <c r="HD45" s="118"/>
      <c r="HE45" s="118"/>
      <c r="HF45" s="118"/>
      <c r="HG45" s="118"/>
      <c r="HH45" s="118"/>
      <c r="HI45" s="118"/>
      <c r="HJ45" s="118"/>
      <c r="HK45" s="118"/>
      <c r="HL45" s="118"/>
      <c r="HM45" s="118"/>
      <c r="HN45" s="118"/>
      <c r="HO45" s="118"/>
      <c r="HP45" s="118"/>
      <c r="HQ45" s="118"/>
      <c r="HR45" s="118"/>
      <c r="HS45" s="118"/>
      <c r="HT45" s="118"/>
      <c r="HU45" s="118"/>
      <c r="HV45" s="118"/>
      <c r="HW45" s="118"/>
      <c r="HX45" s="118"/>
      <c r="HY45" s="118"/>
      <c r="HZ45" s="118"/>
      <c r="IA45" s="118"/>
      <c r="IB45" s="118"/>
      <c r="IC45" s="118"/>
      <c r="ID45" s="118"/>
      <c r="IE45" s="118"/>
      <c r="IF45" s="118"/>
      <c r="IG45" s="118"/>
      <c r="IH45" s="118"/>
      <c r="II45" s="118"/>
      <c r="IJ45" s="118"/>
      <c r="IK45" s="118"/>
      <c r="IL45" s="118"/>
      <c r="IM45" s="118"/>
      <c r="IN45" s="118"/>
      <c r="IO45" s="118"/>
      <c r="IP45" s="118"/>
      <c r="IQ45" s="118"/>
      <c r="IR45" s="118"/>
      <c r="IS45" s="118"/>
      <c r="IT45" s="118"/>
      <c r="IU45" s="118"/>
      <c r="IV45" s="118"/>
      <c r="IW45" s="118"/>
      <c r="IX45" s="118"/>
      <c r="IY45" s="118"/>
      <c r="IZ45" s="118"/>
      <c r="JA45" s="118"/>
      <c r="JB45" s="118"/>
      <c r="JC45" s="118"/>
      <c r="JD45" s="118"/>
      <c r="JE45" s="118"/>
      <c r="JF45" s="118"/>
      <c r="JG45" s="118"/>
      <c r="JH45" s="118"/>
      <c r="JI45" s="118"/>
      <c r="JJ45" s="118"/>
      <c r="JK45" s="118"/>
      <c r="JL45" s="118"/>
      <c r="JM45" s="118"/>
      <c r="JN45" s="118"/>
      <c r="JO45" s="118"/>
      <c r="JP45" s="118"/>
      <c r="JQ45" s="118"/>
      <c r="JR45" s="118"/>
      <c r="JS45" s="118"/>
      <c r="JT45" s="118"/>
      <c r="JU45" s="118"/>
      <c r="JV45" s="118"/>
      <c r="JW45" s="118"/>
      <c r="JX45" s="118"/>
      <c r="JY45" s="118"/>
      <c r="JZ45" s="118"/>
      <c r="KA45" s="118"/>
      <c r="KB45" s="118"/>
      <c r="KC45" s="118"/>
      <c r="KD45" s="118"/>
      <c r="KE45" s="118"/>
      <c r="KF45" s="118"/>
      <c r="KG45" s="118"/>
      <c r="KH45" s="118"/>
      <c r="KI45" s="118"/>
      <c r="KJ45" s="118"/>
      <c r="KK45" s="118"/>
      <c r="KL45" s="118"/>
      <c r="KM45" s="118"/>
      <c r="KN45" s="118"/>
      <c r="KO45" s="118"/>
      <c r="KP45" s="118"/>
      <c r="KQ45" s="118"/>
      <c r="KR45" s="118"/>
      <c r="KS45" s="118"/>
      <c r="KT45" s="118"/>
      <c r="KU45" s="118"/>
      <c r="KV45" s="118"/>
      <c r="KW45" s="118"/>
      <c r="KX45" s="118"/>
      <c r="KY45" s="118"/>
      <c r="KZ45" s="118"/>
      <c r="LA45" s="118"/>
      <c r="LB45" s="118"/>
      <c r="LC45" s="118"/>
      <c r="LD45" s="118"/>
      <c r="LE45" s="118"/>
      <c r="LF45" s="118"/>
      <c r="LG45" s="118"/>
      <c r="LH45" s="118"/>
      <c r="LI45" s="118"/>
      <c r="LJ45" s="118"/>
      <c r="LK45" s="118"/>
      <c r="LL45" s="118"/>
      <c r="LM45" s="118"/>
      <c r="LN45" s="118"/>
      <c r="LO45" s="118"/>
      <c r="LP45" s="118"/>
      <c r="LQ45" s="118"/>
      <c r="LR45" s="118"/>
      <c r="LS45" s="118"/>
      <c r="LT45" s="118"/>
      <c r="LU45" s="118"/>
      <c r="LV45" s="118"/>
      <c r="LW45" s="118"/>
      <c r="LX45" s="118"/>
      <c r="LY45" s="118"/>
      <c r="LZ45" s="118"/>
      <c r="MA45" s="118"/>
      <c r="MB45" s="118"/>
      <c r="MC45" s="118"/>
      <c r="MD45" s="118"/>
      <c r="ME45" s="118"/>
      <c r="MF45" s="118"/>
      <c r="MG45" s="118"/>
      <c r="MH45" s="118"/>
      <c r="MI45" s="118"/>
      <c r="MJ45" s="118"/>
      <c r="MK45" s="118"/>
      <c r="ML45" s="118"/>
      <c r="MM45" s="118"/>
      <c r="MN45" s="118"/>
      <c r="MO45" s="118"/>
      <c r="MP45" s="118"/>
      <c r="MQ45" s="118"/>
      <c r="MR45" s="118"/>
      <c r="MS45" s="118"/>
      <c r="MT45" s="118"/>
      <c r="MU45" s="118"/>
      <c r="MV45" s="118"/>
      <c r="MW45" s="118"/>
      <c r="MX45" s="118"/>
      <c r="MY45" s="118"/>
      <c r="MZ45" s="118"/>
      <c r="NA45" s="118"/>
      <c r="NB45" s="118"/>
      <c r="NC45" s="118"/>
      <c r="ND45" s="118"/>
      <c r="NE45" s="118"/>
      <c r="NF45" s="118"/>
      <c r="NG45" s="118"/>
      <c r="NH45" s="118"/>
      <c r="NI45" s="118"/>
      <c r="NJ45" s="118"/>
      <c r="NK45" s="118"/>
      <c r="NL45" s="118"/>
      <c r="NM45" s="118"/>
      <c r="NN45" s="118"/>
      <c r="NO45" s="118"/>
      <c r="NP45" s="118"/>
      <c r="NQ45" s="118"/>
      <c r="NR45" s="118"/>
      <c r="NS45" s="118"/>
      <c r="NT45" s="118"/>
      <c r="NU45" s="118"/>
      <c r="NV45" s="118"/>
      <c r="NW45" s="118"/>
      <c r="NX45" s="118"/>
      <c r="NY45" s="118"/>
      <c r="NZ45" s="118"/>
      <c r="OA45" s="118"/>
      <c r="OB45" s="118"/>
      <c r="OC45" s="118"/>
      <c r="OD45" s="118"/>
      <c r="OE45" s="118"/>
      <c r="OF45" s="118"/>
      <c r="OG45" s="118"/>
      <c r="OH45" s="118"/>
      <c r="OI45" s="118"/>
      <c r="OJ45" s="118"/>
      <c r="OK45" s="118"/>
      <c r="OL45" s="118"/>
      <c r="OM45" s="118"/>
      <c r="ON45" s="118"/>
      <c r="OO45" s="118"/>
      <c r="OP45" s="118"/>
      <c r="OQ45" s="118"/>
      <c r="OR45" s="118"/>
      <c r="OS45" s="118"/>
      <c r="OT45" s="118"/>
      <c r="OU45" s="118"/>
      <c r="OV45" s="118"/>
      <c r="OW45" s="118"/>
      <c r="OX45" s="118"/>
      <c r="OY45" s="118"/>
      <c r="OZ45" s="118"/>
      <c r="PA45" s="118"/>
      <c r="PB45" s="118"/>
      <c r="PC45" s="118"/>
      <c r="PD45" s="118"/>
      <c r="PE45" s="118"/>
      <c r="PF45" s="118"/>
      <c r="PG45" s="118"/>
      <c r="PH45" s="118"/>
      <c r="PI45" s="118"/>
      <c r="PJ45" s="118"/>
      <c r="PK45" s="118"/>
      <c r="PL45" s="118"/>
      <c r="PM45" s="118"/>
      <c r="PN45" s="118"/>
      <c r="PO45" s="118"/>
      <c r="PP45" s="118"/>
      <c r="PQ45" s="118"/>
      <c r="PR45" s="118"/>
      <c r="PS45" s="118"/>
      <c r="PT45" s="118"/>
      <c r="PU45" s="118"/>
      <c r="PV45" s="118"/>
      <c r="PW45" s="118"/>
      <c r="PX45" s="118"/>
      <c r="PY45" s="118"/>
      <c r="PZ45" s="118"/>
      <c r="QA45" s="118"/>
      <c r="QB45" s="118"/>
      <c r="QC45" s="118"/>
      <c r="QD45" s="118"/>
      <c r="QE45" s="118"/>
      <c r="QF45" s="118"/>
      <c r="QG45" s="118"/>
      <c r="QH45" s="118"/>
      <c r="QI45" s="118"/>
      <c r="QJ45" s="118"/>
      <c r="QK45" s="118"/>
      <c r="QL45" s="118"/>
      <c r="QM45" s="118"/>
      <c r="QN45" s="118"/>
      <c r="QO45" s="118"/>
      <c r="QP45" s="118"/>
      <c r="QQ45" s="118"/>
      <c r="QR45" s="118"/>
      <c r="QS45" s="118"/>
      <c r="QT45" s="118"/>
      <c r="QU45" s="118"/>
      <c r="QV45" s="118"/>
      <c r="QW45" s="118"/>
      <c r="QX45" s="118"/>
      <c r="QY45" s="118"/>
      <c r="QZ45" s="118"/>
      <c r="RA45" s="118"/>
      <c r="RB45" s="118"/>
      <c r="RC45" s="118"/>
      <c r="RD45" s="118"/>
      <c r="RE45" s="118"/>
      <c r="RF45" s="118"/>
      <c r="RG45" s="118"/>
      <c r="RH45" s="118"/>
      <c r="RI45" s="118"/>
      <c r="RJ45" s="118"/>
      <c r="RK45" s="118"/>
      <c r="RL45" s="118"/>
      <c r="RM45" s="118"/>
      <c r="RN45" s="118"/>
      <c r="RO45" s="118"/>
      <c r="RP45" s="118"/>
      <c r="RQ45" s="118"/>
      <c r="RR45" s="118"/>
      <c r="RS45" s="118"/>
      <c r="RT45" s="118"/>
      <c r="RU45" s="118"/>
      <c r="RV45" s="118"/>
      <c r="RW45" s="118"/>
      <c r="RX45" s="118"/>
      <c r="RY45" s="118"/>
      <c r="RZ45" s="118"/>
      <c r="SA45" s="118"/>
      <c r="SB45" s="118"/>
      <c r="SC45" s="118"/>
      <c r="SD45" s="118"/>
      <c r="SE45" s="118"/>
      <c r="SF45" s="118"/>
      <c r="SG45" s="118"/>
      <c r="SH45" s="118"/>
      <c r="SI45" s="118"/>
      <c r="SJ45" s="118"/>
      <c r="SK45" s="118"/>
      <c r="SL45" s="118"/>
      <c r="SM45" s="118"/>
      <c r="SN45" s="118"/>
      <c r="SO45" s="118"/>
      <c r="SP45" s="118"/>
      <c r="SQ45" s="118"/>
      <c r="SR45" s="118"/>
      <c r="SS45" s="118"/>
      <c r="ST45" s="118"/>
      <c r="SU45" s="118"/>
      <c r="SV45" s="118"/>
      <c r="SW45" s="118"/>
      <c r="SX45" s="118"/>
      <c r="SY45" s="118"/>
      <c r="SZ45" s="118"/>
      <c r="TA45" s="118"/>
      <c r="TB45" s="118"/>
      <c r="TC45" s="118"/>
      <c r="TD45" s="118"/>
      <c r="TE45" s="118"/>
      <c r="TF45" s="118"/>
      <c r="TG45" s="118"/>
      <c r="TH45" s="118"/>
      <c r="TI45" s="118"/>
      <c r="TJ45" s="118"/>
      <c r="TK45" s="118"/>
      <c r="TL45" s="118"/>
      <c r="TM45" s="118"/>
      <c r="TN45" s="118"/>
      <c r="TO45" s="118"/>
      <c r="TP45" s="118"/>
      <c r="TQ45" s="118"/>
      <c r="TR45" s="118"/>
      <c r="TS45" s="118"/>
      <c r="TT45" s="118"/>
      <c r="TU45" s="118"/>
      <c r="TV45" s="118"/>
      <c r="TW45" s="118"/>
      <c r="TX45" s="118"/>
      <c r="TY45" s="118"/>
      <c r="TZ45" s="118"/>
      <c r="UA45" s="118"/>
      <c r="UB45" s="118"/>
      <c r="UC45" s="118"/>
      <c r="UD45" s="118"/>
      <c r="UE45" s="118"/>
      <c r="UF45" s="118"/>
      <c r="UG45" s="118"/>
      <c r="UH45" s="118"/>
      <c r="UI45" s="118"/>
      <c r="UJ45" s="118"/>
      <c r="UK45" s="118"/>
      <c r="UL45" s="118"/>
      <c r="UM45" s="118"/>
      <c r="UN45" s="118"/>
      <c r="UO45" s="118"/>
      <c r="UP45" s="118"/>
      <c r="UQ45" s="118"/>
      <c r="UR45" s="118"/>
      <c r="US45" s="118"/>
      <c r="UT45" s="118"/>
      <c r="UU45" s="118"/>
      <c r="UV45" s="118"/>
      <c r="UW45" s="118"/>
      <c r="UX45" s="118"/>
      <c r="UY45" s="118"/>
      <c r="UZ45" s="118"/>
      <c r="VA45" s="118"/>
      <c r="VB45" s="118"/>
      <c r="VC45" s="118"/>
      <c r="VD45" s="118"/>
      <c r="VE45" s="118"/>
      <c r="VF45" s="118"/>
      <c r="VG45" s="118"/>
      <c r="VH45" s="118"/>
      <c r="VI45" s="118"/>
      <c r="VJ45" s="118"/>
      <c r="VK45" s="118"/>
      <c r="VL45" s="118"/>
      <c r="VM45" s="118"/>
      <c r="VN45" s="118"/>
      <c r="VO45" s="118"/>
      <c r="VP45" s="118"/>
      <c r="VQ45" s="118"/>
      <c r="VR45" s="118"/>
      <c r="VS45" s="118"/>
      <c r="VT45" s="118"/>
      <c r="VU45" s="118"/>
      <c r="VV45" s="118"/>
      <c r="VW45" s="118"/>
      <c r="VX45" s="118"/>
      <c r="VY45" s="118"/>
      <c r="VZ45" s="118"/>
      <c r="WA45" s="118"/>
      <c r="WB45" s="118"/>
      <c r="WC45" s="118"/>
      <c r="WD45" s="118"/>
      <c r="WE45" s="118"/>
      <c r="WF45" s="118"/>
      <c r="WG45" s="118"/>
      <c r="WH45" s="118"/>
      <c r="WI45" s="118"/>
      <c r="WJ45" s="118"/>
      <c r="WK45" s="118"/>
      <c r="WL45" s="118"/>
      <c r="WM45" s="118"/>
      <c r="WN45" s="118"/>
      <c r="WO45" s="118"/>
      <c r="WP45" s="118"/>
      <c r="WQ45" s="118"/>
      <c r="WR45" s="118"/>
      <c r="WS45" s="118"/>
      <c r="WT45" s="118"/>
      <c r="WU45" s="118"/>
      <c r="WV45" s="118"/>
      <c r="WW45" s="118"/>
      <c r="WX45" s="118"/>
      <c r="WY45" s="118"/>
      <c r="WZ45" s="118"/>
      <c r="XA45" s="118"/>
      <c r="XB45" s="118"/>
      <c r="XC45" s="118"/>
      <c r="XD45" s="118"/>
      <c r="XE45" s="118"/>
      <c r="XF45" s="118"/>
      <c r="XG45" s="118"/>
      <c r="XH45" s="118"/>
      <c r="XI45" s="118"/>
      <c r="XJ45" s="118"/>
      <c r="XK45" s="118"/>
      <c r="XL45" s="118"/>
      <c r="XM45" s="118"/>
      <c r="XN45" s="118"/>
      <c r="XO45" s="118"/>
      <c r="XP45" s="118"/>
      <c r="XQ45" s="118"/>
      <c r="XR45" s="118"/>
      <c r="XS45" s="118"/>
      <c r="XT45" s="118"/>
      <c r="XU45" s="118"/>
      <c r="XV45" s="118"/>
      <c r="XW45" s="118"/>
      <c r="XX45" s="118"/>
      <c r="XY45" s="118"/>
      <c r="XZ45" s="118"/>
      <c r="YA45" s="118"/>
      <c r="YB45" s="118"/>
      <c r="YC45" s="118"/>
      <c r="YD45" s="118"/>
      <c r="YE45" s="118"/>
      <c r="YF45" s="118"/>
      <c r="YG45" s="118"/>
      <c r="YH45" s="118"/>
      <c r="YI45" s="118"/>
      <c r="YJ45" s="118"/>
      <c r="YK45" s="118"/>
      <c r="YL45" s="118"/>
      <c r="YM45" s="118"/>
      <c r="YN45" s="118"/>
      <c r="YO45" s="118"/>
      <c r="YP45" s="118"/>
      <c r="YQ45" s="118"/>
      <c r="YR45" s="118"/>
      <c r="YS45" s="118"/>
      <c r="YT45" s="118"/>
      <c r="YU45" s="118"/>
      <c r="YV45" s="118"/>
      <c r="YW45" s="118"/>
      <c r="YX45" s="118"/>
      <c r="YY45" s="118"/>
      <c r="YZ45" s="118"/>
      <c r="ZA45" s="118"/>
      <c r="ZB45" s="118"/>
      <c r="ZC45" s="118"/>
      <c r="ZD45" s="118"/>
      <c r="ZE45" s="118"/>
      <c r="ZF45" s="118"/>
      <c r="ZG45" s="118"/>
      <c r="ZH45" s="118"/>
      <c r="ZI45" s="118"/>
      <c r="ZJ45" s="118"/>
      <c r="ZK45" s="118"/>
      <c r="ZL45" s="118"/>
      <c r="ZM45" s="118"/>
      <c r="ZN45" s="118"/>
      <c r="ZO45" s="118"/>
      <c r="ZP45" s="118"/>
      <c r="ZQ45" s="118"/>
      <c r="ZR45" s="118"/>
      <c r="ZS45" s="118"/>
      <c r="ZT45" s="118"/>
      <c r="ZU45" s="118"/>
      <c r="ZV45" s="118"/>
      <c r="ZW45" s="118"/>
      <c r="ZX45" s="118"/>
      <c r="ZY45" s="118"/>
      <c r="ZZ45" s="118"/>
      <c r="AAA45" s="118"/>
      <c r="AAB45" s="118"/>
      <c r="AAC45" s="118"/>
      <c r="AAD45" s="118"/>
      <c r="AAE45" s="118"/>
      <c r="AAF45" s="118"/>
      <c r="AAG45" s="118"/>
      <c r="AAH45" s="118"/>
      <c r="AAI45" s="118"/>
      <c r="AAJ45" s="118"/>
      <c r="AAK45" s="118"/>
      <c r="AAL45" s="118"/>
      <c r="AAM45" s="118"/>
      <c r="AAN45" s="118"/>
      <c r="AAO45" s="118"/>
      <c r="AAP45" s="118"/>
      <c r="AAQ45" s="118"/>
      <c r="AAR45" s="118"/>
      <c r="AAS45" s="118"/>
      <c r="AAT45" s="118"/>
      <c r="AAU45" s="118"/>
      <c r="AAV45" s="118"/>
      <c r="AAW45" s="118"/>
      <c r="AAX45" s="118"/>
      <c r="AAY45" s="118"/>
      <c r="AAZ45" s="118"/>
      <c r="ABA45" s="118"/>
      <c r="ABB45" s="118"/>
      <c r="ABC45" s="118"/>
      <c r="ABD45" s="118"/>
      <c r="ABE45" s="118"/>
      <c r="ABF45" s="118"/>
      <c r="ABG45" s="118"/>
      <c r="ABH45" s="118"/>
      <c r="ABI45" s="118"/>
      <c r="ABJ45" s="118"/>
      <c r="ABK45" s="118"/>
      <c r="ABL45" s="118"/>
      <c r="ABM45" s="118"/>
      <c r="ABN45" s="118"/>
      <c r="ABO45" s="118"/>
      <c r="ABP45" s="118"/>
      <c r="ABQ45" s="118"/>
      <c r="ABR45" s="118"/>
      <c r="ABS45" s="118"/>
      <c r="ABT45" s="118"/>
      <c r="ABU45" s="118"/>
      <c r="ABV45" s="118"/>
      <c r="ABW45" s="118"/>
      <c r="ABX45" s="118"/>
      <c r="ABY45" s="118"/>
      <c r="ABZ45" s="118"/>
      <c r="ACA45" s="118"/>
      <c r="ACB45" s="118"/>
      <c r="ACC45" s="118"/>
      <c r="ACD45" s="118"/>
      <c r="ACE45" s="118"/>
      <c r="ACF45" s="118"/>
      <c r="ACG45" s="118"/>
      <c r="ACH45" s="118"/>
      <c r="ACI45" s="118"/>
      <c r="ACJ45" s="118"/>
      <c r="ACK45" s="118"/>
      <c r="ACL45" s="118"/>
      <c r="ACM45" s="118"/>
      <c r="ACN45" s="118"/>
      <c r="ACO45" s="118"/>
      <c r="ACP45" s="118"/>
      <c r="ACQ45" s="118"/>
      <c r="ACR45" s="118"/>
      <c r="ACS45" s="118"/>
      <c r="ACT45" s="118"/>
      <c r="ACU45" s="118"/>
      <c r="ACV45" s="118"/>
      <c r="ACW45" s="118"/>
      <c r="ACX45" s="118"/>
      <c r="ACY45" s="118"/>
      <c r="ACZ45" s="118"/>
      <c r="ADA45" s="118"/>
      <c r="ADB45" s="118"/>
      <c r="ADC45" s="118"/>
      <c r="ADD45" s="118"/>
      <c r="ADE45" s="118"/>
      <c r="ADF45" s="118"/>
      <c r="ADG45" s="118"/>
      <c r="ADH45" s="118"/>
      <c r="ADI45" s="118"/>
      <c r="ADJ45" s="118"/>
      <c r="ADK45" s="118"/>
      <c r="ADL45" s="118"/>
      <c r="ADM45" s="118"/>
      <c r="ADN45" s="118"/>
      <c r="ADO45" s="118"/>
      <c r="ADP45" s="118"/>
      <c r="ADQ45" s="118"/>
      <c r="ADR45" s="118"/>
      <c r="ADS45" s="118"/>
      <c r="ADT45" s="118"/>
      <c r="ADU45" s="118"/>
      <c r="ADV45" s="118"/>
      <c r="ADW45" s="118"/>
      <c r="ADX45" s="118"/>
      <c r="ADY45" s="118"/>
      <c r="ADZ45" s="118"/>
      <c r="AEA45" s="118"/>
      <c r="AEB45" s="118"/>
      <c r="AEC45" s="118"/>
      <c r="AED45" s="118"/>
      <c r="AEE45" s="118"/>
      <c r="AEF45" s="118"/>
      <c r="AEG45" s="118"/>
      <c r="AEH45" s="118"/>
      <c r="AEI45" s="118"/>
      <c r="AEJ45" s="118"/>
      <c r="AEK45" s="118"/>
      <c r="AEL45" s="118"/>
      <c r="AEM45" s="118"/>
      <c r="AEN45" s="118"/>
      <c r="AEO45" s="118"/>
      <c r="AEP45" s="118"/>
      <c r="AEQ45" s="118"/>
      <c r="AER45" s="118"/>
      <c r="AES45" s="118"/>
      <c r="AET45" s="118"/>
      <c r="AEU45" s="118"/>
      <c r="AEV45" s="118"/>
      <c r="AEW45" s="118"/>
      <c r="AEX45" s="118"/>
      <c r="AEY45" s="118"/>
      <c r="AEZ45" s="118"/>
      <c r="AFA45" s="118"/>
      <c r="AFB45" s="118"/>
      <c r="AFC45" s="118"/>
      <c r="AFD45" s="118"/>
      <c r="AFE45" s="118"/>
      <c r="AFF45" s="118"/>
      <c r="AFG45" s="118"/>
      <c r="AFH45" s="118"/>
      <c r="AFI45" s="118"/>
      <c r="AFJ45" s="118"/>
      <c r="AFK45" s="118"/>
      <c r="AFL45" s="118"/>
      <c r="AFM45" s="118"/>
      <c r="AFN45" s="118"/>
      <c r="AFO45" s="118"/>
      <c r="AFP45" s="118"/>
      <c r="AFQ45" s="118"/>
      <c r="AFR45" s="118"/>
      <c r="AFS45" s="118"/>
      <c r="AFT45" s="118"/>
      <c r="AFU45" s="118"/>
      <c r="AFV45" s="118"/>
      <c r="AFW45" s="118"/>
      <c r="AFX45" s="118"/>
      <c r="AFY45" s="118"/>
      <c r="AFZ45" s="118"/>
      <c r="AGA45" s="118"/>
      <c r="AGB45" s="118"/>
      <c r="AGC45" s="118"/>
      <c r="AGD45" s="118"/>
      <c r="AGE45" s="118"/>
      <c r="AGF45" s="118"/>
      <c r="AGG45" s="118"/>
      <c r="AGH45" s="118"/>
      <c r="AGI45" s="118"/>
      <c r="AGJ45" s="118"/>
      <c r="AGK45" s="118"/>
      <c r="AGL45" s="118"/>
      <c r="AGM45" s="118"/>
      <c r="AGN45" s="118"/>
      <c r="AGO45" s="118"/>
      <c r="AGP45" s="118"/>
      <c r="AGQ45" s="118"/>
      <c r="AGR45" s="118"/>
      <c r="AGS45" s="118"/>
      <c r="AGT45" s="118"/>
      <c r="AGU45" s="118"/>
      <c r="AGV45" s="118"/>
      <c r="AGW45" s="118"/>
      <c r="AGX45" s="118"/>
      <c r="AGY45" s="118"/>
      <c r="AGZ45" s="118"/>
      <c r="AHA45" s="118"/>
      <c r="AHB45" s="118"/>
      <c r="AHC45" s="118"/>
      <c r="AHD45" s="118"/>
      <c r="AHE45" s="118"/>
      <c r="AHF45" s="118"/>
      <c r="AHG45" s="118"/>
      <c r="AHH45" s="118"/>
      <c r="AHI45" s="118"/>
      <c r="AHJ45" s="118"/>
      <c r="AHK45" s="118"/>
      <c r="AHL45" s="118"/>
      <c r="AHM45" s="118"/>
      <c r="AHN45" s="118"/>
      <c r="AHO45" s="118"/>
      <c r="AHP45" s="118"/>
      <c r="AHQ45" s="118"/>
      <c r="AHR45" s="118"/>
      <c r="AHS45" s="118"/>
      <c r="AHT45" s="118"/>
      <c r="AHU45" s="118"/>
      <c r="AHV45" s="118"/>
      <c r="AHW45" s="118"/>
      <c r="AHX45" s="118"/>
      <c r="AHY45" s="118"/>
      <c r="AHZ45" s="118"/>
      <c r="AIA45" s="118"/>
      <c r="AIB45" s="118"/>
      <c r="AIC45" s="118"/>
      <c r="AID45" s="118"/>
      <c r="AIE45" s="118"/>
      <c r="AIF45" s="118"/>
      <c r="AIG45" s="118"/>
      <c r="AIH45" s="118"/>
      <c r="AII45" s="118"/>
      <c r="AIJ45" s="118"/>
      <c r="AIK45" s="118"/>
      <c r="AIL45" s="118"/>
      <c r="AIM45" s="118"/>
      <c r="AIN45" s="118"/>
      <c r="AIO45" s="118"/>
      <c r="AIP45" s="118"/>
      <c r="AIQ45" s="118"/>
      <c r="AIR45" s="118"/>
      <c r="AIS45" s="118"/>
      <c r="AIT45" s="118"/>
      <c r="AIU45" s="118"/>
      <c r="AIV45" s="118"/>
      <c r="AIW45" s="118"/>
      <c r="AIX45" s="118"/>
      <c r="AIY45" s="118"/>
      <c r="AIZ45" s="118"/>
      <c r="AJA45" s="118"/>
      <c r="AJB45" s="118"/>
      <c r="AJC45" s="118"/>
      <c r="AJD45" s="118"/>
      <c r="AJE45" s="118"/>
      <c r="AJF45" s="118"/>
      <c r="AJG45" s="118"/>
      <c r="AJH45" s="118"/>
      <c r="AJI45" s="118"/>
      <c r="AJJ45" s="118"/>
      <c r="AJK45" s="118"/>
      <c r="AJL45" s="118"/>
      <c r="AJM45" s="118"/>
      <c r="AJN45" s="118"/>
      <c r="AJO45" s="118"/>
      <c r="AJP45" s="118"/>
      <c r="AJQ45" s="118"/>
      <c r="AJR45" s="118"/>
      <c r="AJS45" s="118"/>
      <c r="AJT45" s="118"/>
      <c r="AJU45" s="118"/>
      <c r="AJV45" s="118"/>
      <c r="AJW45" s="118"/>
      <c r="AJX45" s="118"/>
      <c r="AJY45" s="118"/>
      <c r="AJZ45" s="118"/>
      <c r="AKA45" s="118"/>
      <c r="AKB45" s="118"/>
      <c r="AKC45" s="118"/>
      <c r="AKD45" s="118"/>
      <c r="AKE45" s="118"/>
      <c r="AKF45" s="118"/>
      <c r="AKG45" s="118"/>
      <c r="AKH45" s="118"/>
      <c r="AKI45" s="118"/>
      <c r="AKJ45" s="118"/>
      <c r="AKK45" s="118"/>
      <c r="AKL45" s="118"/>
      <c r="AKM45" s="118"/>
      <c r="AKN45" s="118"/>
      <c r="AKO45" s="118"/>
      <c r="AKP45" s="118"/>
      <c r="AKQ45" s="118"/>
      <c r="AKR45" s="118"/>
      <c r="AKS45" s="118"/>
      <c r="AKT45" s="118"/>
      <c r="AKU45" s="118"/>
      <c r="AKV45" s="118"/>
      <c r="AKW45" s="118"/>
      <c r="AKX45" s="118"/>
      <c r="AKY45" s="118"/>
      <c r="AKZ45" s="118"/>
      <c r="ALA45" s="118"/>
      <c r="ALB45" s="118"/>
      <c r="ALC45" s="118"/>
      <c r="ALD45" s="118"/>
      <c r="ALE45" s="118"/>
      <c r="ALF45" s="118"/>
      <c r="ALG45" s="118"/>
      <c r="ALH45" s="118"/>
      <c r="ALI45" s="118"/>
      <c r="ALJ45" s="118"/>
      <c r="ALK45" s="118"/>
      <c r="ALL45" s="118"/>
      <c r="ALM45" s="118"/>
      <c r="ALN45" s="118"/>
      <c r="ALO45" s="118"/>
      <c r="ALP45" s="118"/>
      <c r="ALQ45" s="118"/>
      <c r="ALR45" s="118"/>
      <c r="ALS45" s="118"/>
      <c r="ALT45" s="118"/>
      <c r="ALU45" s="118"/>
      <c r="ALV45" s="118"/>
      <c r="ALW45" s="118"/>
      <c r="ALX45" s="118"/>
      <c r="ALY45" s="118"/>
      <c r="ALZ45" s="118"/>
      <c r="AMA45" s="118"/>
      <c r="AMB45" s="118"/>
      <c r="AMC45" s="118"/>
      <c r="AMD45" s="118"/>
      <c r="AME45" s="118"/>
      <c r="AMF45" s="118"/>
      <c r="AMG45" s="118"/>
      <c r="AMH45" s="118"/>
      <c r="AMI45" s="118"/>
      <c r="AMJ45" s="118"/>
      <c r="AMK45" s="118"/>
      <c r="AML45" s="118"/>
      <c r="AMM45" s="118"/>
      <c r="AMN45" s="118"/>
      <c r="AMO45" s="118"/>
      <c r="AMP45" s="118"/>
      <c r="AMQ45" s="118"/>
      <c r="AMR45" s="118"/>
      <c r="AMS45" s="118"/>
      <c r="AMT45" s="118"/>
      <c r="AMU45" s="118"/>
      <c r="AMV45" s="118"/>
      <c r="AMW45" s="118"/>
      <c r="AMX45" s="118"/>
      <c r="AMY45" s="118"/>
      <c r="AMZ45" s="118"/>
      <c r="ANA45" s="118"/>
      <c r="ANB45" s="118"/>
      <c r="ANC45" s="118"/>
      <c r="AND45" s="118"/>
      <c r="ANE45" s="118"/>
      <c r="ANF45" s="118"/>
      <c r="ANG45" s="118"/>
      <c r="ANH45" s="118"/>
      <c r="ANI45" s="118"/>
      <c r="ANJ45" s="118"/>
      <c r="ANK45" s="118"/>
      <c r="ANL45" s="118"/>
      <c r="ANM45" s="118"/>
      <c r="ANN45" s="118"/>
      <c r="ANO45" s="118"/>
      <c r="ANP45" s="118"/>
      <c r="ANQ45" s="118"/>
      <c r="ANR45" s="118"/>
      <c r="ANS45" s="118"/>
      <c r="ANT45" s="118"/>
      <c r="ANU45" s="118"/>
      <c r="ANV45" s="118"/>
      <c r="ANW45" s="118"/>
      <c r="ANX45" s="118"/>
      <c r="ANY45" s="118"/>
      <c r="ANZ45" s="118"/>
      <c r="AOA45" s="118"/>
      <c r="AOB45" s="118"/>
      <c r="AOC45" s="118"/>
      <c r="AOD45" s="118"/>
      <c r="AOE45" s="118"/>
      <c r="AOF45" s="118"/>
      <c r="AOG45" s="118"/>
      <c r="AOH45" s="118"/>
      <c r="AOI45" s="118"/>
      <c r="AOJ45" s="118"/>
      <c r="AOK45" s="118"/>
      <c r="AOL45" s="118"/>
      <c r="AOM45" s="118"/>
      <c r="AON45" s="118"/>
      <c r="AOO45" s="118"/>
      <c r="AOP45" s="118"/>
      <c r="AOQ45" s="118"/>
      <c r="AOR45" s="118"/>
      <c r="AOS45" s="118"/>
      <c r="AOT45" s="118"/>
      <c r="AOU45" s="118"/>
      <c r="AOV45" s="118"/>
      <c r="AOW45" s="118"/>
      <c r="AOX45" s="118"/>
      <c r="AOY45" s="118"/>
      <c r="AOZ45" s="118"/>
      <c r="APA45" s="118"/>
      <c r="APB45" s="118"/>
      <c r="APC45" s="118"/>
      <c r="APD45" s="118"/>
      <c r="APE45" s="118"/>
      <c r="APF45" s="118"/>
      <c r="APG45" s="118"/>
      <c r="APH45" s="118"/>
      <c r="API45" s="118"/>
      <c r="APJ45" s="118"/>
      <c r="APK45" s="118"/>
      <c r="APL45" s="118"/>
      <c r="APM45" s="118"/>
      <c r="APN45" s="118"/>
      <c r="APO45" s="118"/>
      <c r="APP45" s="118"/>
      <c r="APQ45" s="118"/>
      <c r="APR45" s="118"/>
      <c r="APS45" s="118"/>
      <c r="APT45" s="118"/>
      <c r="APU45" s="118"/>
      <c r="APV45" s="118"/>
      <c r="APW45" s="118"/>
      <c r="APX45" s="118"/>
      <c r="APY45" s="118"/>
      <c r="APZ45" s="118"/>
      <c r="AQA45" s="118"/>
      <c r="AQB45" s="118"/>
      <c r="AQC45" s="118"/>
      <c r="AQD45" s="118"/>
      <c r="AQE45" s="118"/>
      <c r="AQF45" s="118"/>
      <c r="AQG45" s="118"/>
      <c r="AQH45" s="118"/>
      <c r="AQI45" s="118"/>
      <c r="AQJ45" s="118"/>
      <c r="AQK45" s="118"/>
      <c r="AQL45" s="118"/>
      <c r="AQM45" s="118"/>
      <c r="AQN45" s="118"/>
      <c r="AQO45" s="118"/>
      <c r="AQP45" s="118"/>
      <c r="AQQ45" s="118"/>
      <c r="AQR45" s="118"/>
      <c r="AQS45" s="118"/>
      <c r="AQT45" s="118"/>
      <c r="AQU45" s="118"/>
      <c r="AQV45" s="118"/>
      <c r="AQW45" s="118"/>
      <c r="AQX45" s="118"/>
      <c r="AQY45" s="118"/>
      <c r="AQZ45" s="118"/>
      <c r="ARA45" s="118"/>
      <c r="ARB45" s="118"/>
      <c r="ARC45" s="118"/>
      <c r="ARD45" s="118"/>
      <c r="ARE45" s="118"/>
      <c r="ARF45" s="118"/>
      <c r="ARG45" s="118"/>
      <c r="ARH45" s="118"/>
      <c r="ARI45" s="118"/>
      <c r="ARJ45" s="118"/>
      <c r="ARK45" s="118"/>
      <c r="ARL45" s="118"/>
      <c r="ARM45" s="118"/>
      <c r="ARN45" s="118"/>
      <c r="ARO45" s="118"/>
      <c r="ARP45" s="118"/>
      <c r="ARQ45" s="118"/>
      <c r="ARR45" s="118"/>
      <c r="ARS45" s="118"/>
      <c r="ART45" s="118"/>
      <c r="ARU45" s="118"/>
      <c r="ARV45" s="118"/>
      <c r="ARW45" s="118"/>
      <c r="ARX45" s="118"/>
      <c r="ARY45" s="118"/>
      <c r="ARZ45" s="118"/>
      <c r="ASA45" s="118"/>
      <c r="ASB45" s="118"/>
      <c r="ASC45" s="118"/>
      <c r="ASD45" s="118"/>
      <c r="ASE45" s="118"/>
      <c r="ASF45" s="118"/>
      <c r="ASG45" s="118"/>
      <c r="ASH45" s="118"/>
      <c r="ASI45" s="118"/>
      <c r="ASJ45" s="118"/>
      <c r="ASK45" s="118"/>
      <c r="ASL45" s="118"/>
      <c r="ASM45" s="118"/>
      <c r="ASN45" s="118"/>
      <c r="ASO45" s="118"/>
      <c r="ASP45" s="118"/>
      <c r="ASQ45" s="118"/>
      <c r="ASR45" s="118"/>
      <c r="ASS45" s="118"/>
      <c r="AST45" s="118"/>
      <c r="ASU45" s="118"/>
      <c r="ASV45" s="118"/>
      <c r="ASW45" s="118"/>
      <c r="ASX45" s="118"/>
      <c r="ASY45" s="118"/>
      <c r="ASZ45" s="118"/>
      <c r="ATA45" s="118"/>
      <c r="ATB45" s="118"/>
      <c r="ATC45" s="118"/>
      <c r="ATD45" s="118"/>
      <c r="ATE45" s="118"/>
      <c r="ATF45" s="118"/>
      <c r="ATG45" s="118"/>
      <c r="ATH45" s="118"/>
      <c r="ATI45" s="118"/>
      <c r="ATJ45" s="118"/>
      <c r="ATK45" s="118"/>
      <c r="ATL45" s="118"/>
      <c r="ATM45" s="118"/>
      <c r="ATN45" s="118"/>
      <c r="ATO45" s="118"/>
      <c r="ATP45" s="118"/>
      <c r="ATQ45" s="118"/>
      <c r="ATR45" s="118"/>
      <c r="ATS45" s="118"/>
      <c r="ATT45" s="118"/>
      <c r="ATU45" s="118"/>
      <c r="ATV45" s="118"/>
      <c r="ATW45" s="118"/>
      <c r="ATX45" s="118"/>
      <c r="ATY45" s="118"/>
      <c r="ATZ45" s="118"/>
      <c r="AUA45" s="118"/>
      <c r="AUB45" s="118"/>
      <c r="AUC45" s="118"/>
      <c r="AUD45" s="118"/>
      <c r="AUE45" s="118"/>
      <c r="AUF45" s="118"/>
      <c r="AUG45" s="118"/>
      <c r="AUH45" s="118"/>
      <c r="AUI45" s="118"/>
      <c r="AUJ45" s="118"/>
      <c r="AUK45" s="118"/>
      <c r="AUL45" s="118"/>
      <c r="AUM45" s="118"/>
      <c r="AUN45" s="118"/>
      <c r="AUO45" s="118"/>
      <c r="AUP45" s="118"/>
      <c r="AUQ45" s="118"/>
      <c r="AUR45" s="118"/>
      <c r="AUS45" s="118"/>
      <c r="AUT45" s="118"/>
      <c r="AUU45" s="118"/>
      <c r="AUV45" s="118"/>
      <c r="AUW45" s="118"/>
      <c r="AUX45" s="118"/>
      <c r="AUY45" s="118"/>
      <c r="AUZ45" s="118"/>
      <c r="AVA45" s="118"/>
      <c r="AVB45" s="118"/>
      <c r="AVC45" s="118"/>
      <c r="AVD45" s="118"/>
      <c r="AVE45" s="118"/>
      <c r="AVF45" s="118"/>
      <c r="AVG45" s="118"/>
      <c r="AVH45" s="118"/>
      <c r="AVI45" s="118"/>
      <c r="AVJ45" s="118"/>
      <c r="AVK45" s="118"/>
      <c r="AVL45" s="118"/>
      <c r="AVM45" s="118"/>
      <c r="AVN45" s="118"/>
      <c r="AVO45" s="118"/>
      <c r="AVP45" s="118"/>
      <c r="AVQ45" s="118"/>
      <c r="AVR45" s="118"/>
      <c r="AVS45" s="118"/>
      <c r="AVT45" s="118"/>
      <c r="AVU45" s="118"/>
      <c r="AVV45" s="118"/>
      <c r="AVW45" s="118"/>
      <c r="AVX45" s="118"/>
      <c r="AVY45" s="118"/>
      <c r="AVZ45" s="118"/>
      <c r="AWA45" s="118"/>
      <c r="AWB45" s="118"/>
      <c r="AWC45" s="118"/>
      <c r="AWD45" s="118"/>
      <c r="AWE45" s="118"/>
      <c r="AWF45" s="118"/>
      <c r="AWG45" s="118"/>
      <c r="AWH45" s="118"/>
      <c r="AWI45" s="118"/>
      <c r="AWJ45" s="118"/>
      <c r="AWK45" s="118"/>
      <c r="AWL45" s="118"/>
      <c r="AWM45" s="118"/>
      <c r="AWN45" s="118"/>
      <c r="AWO45" s="118"/>
      <c r="AWP45" s="118"/>
      <c r="AWQ45" s="118"/>
      <c r="AWR45" s="118"/>
      <c r="AWS45" s="118"/>
      <c r="AWT45" s="118"/>
      <c r="AWU45" s="118"/>
      <c r="AWV45" s="118"/>
      <c r="AWW45" s="118"/>
      <c r="AWX45" s="118"/>
      <c r="AWY45" s="118"/>
      <c r="AWZ45" s="118"/>
      <c r="AXA45" s="118"/>
      <c r="AXB45" s="118"/>
      <c r="AXC45" s="118"/>
      <c r="AXD45" s="118"/>
      <c r="AXE45" s="118"/>
      <c r="AXF45" s="118"/>
      <c r="AXG45" s="118"/>
      <c r="AXH45" s="118"/>
      <c r="AXI45" s="118"/>
      <c r="AXJ45" s="118"/>
      <c r="AXK45" s="118"/>
      <c r="AXL45" s="118"/>
      <c r="AXM45" s="118"/>
      <c r="AXN45" s="118"/>
      <c r="AXO45" s="118"/>
      <c r="AXP45" s="118"/>
      <c r="AXQ45" s="118"/>
      <c r="AXR45" s="118"/>
      <c r="AXS45" s="118"/>
      <c r="AXT45" s="118"/>
      <c r="AXU45" s="118"/>
      <c r="AXV45" s="118"/>
      <c r="AXW45" s="118"/>
      <c r="AXX45" s="118"/>
      <c r="AXY45" s="118"/>
      <c r="AXZ45" s="118"/>
      <c r="AYA45" s="118"/>
      <c r="AYB45" s="118"/>
      <c r="AYC45" s="118"/>
      <c r="AYD45" s="118"/>
      <c r="AYE45" s="118"/>
      <c r="AYF45" s="118"/>
      <c r="AYG45" s="118"/>
      <c r="AYH45" s="118"/>
      <c r="AYI45" s="118"/>
      <c r="AYJ45" s="118"/>
      <c r="AYK45" s="118"/>
      <c r="AYL45" s="118"/>
      <c r="AYM45" s="118"/>
      <c r="AYN45" s="118"/>
      <c r="AYO45" s="118"/>
      <c r="AYP45" s="118"/>
      <c r="AYQ45" s="118"/>
      <c r="AYR45" s="118"/>
      <c r="AYS45" s="118"/>
      <c r="AYT45" s="118"/>
      <c r="AYU45" s="118"/>
      <c r="AYV45" s="118"/>
      <c r="AYW45" s="118"/>
      <c r="AYX45" s="118"/>
      <c r="AYY45" s="118"/>
      <c r="AYZ45" s="118"/>
      <c r="AZA45" s="118"/>
      <c r="AZB45" s="118"/>
      <c r="AZC45" s="118"/>
      <c r="AZD45" s="118"/>
      <c r="AZE45" s="118"/>
      <c r="AZF45" s="118"/>
      <c r="AZG45" s="118"/>
      <c r="AZH45" s="118"/>
      <c r="AZI45" s="118"/>
      <c r="AZJ45" s="118"/>
      <c r="AZK45" s="118"/>
      <c r="AZL45" s="118"/>
      <c r="AZM45" s="118"/>
      <c r="AZN45" s="118"/>
      <c r="AZO45" s="118"/>
      <c r="AZP45" s="118"/>
      <c r="AZQ45" s="118"/>
      <c r="AZR45" s="118"/>
      <c r="AZS45" s="118"/>
      <c r="AZT45" s="118"/>
      <c r="AZU45" s="118"/>
      <c r="AZV45" s="118"/>
      <c r="AZW45" s="118"/>
      <c r="AZX45" s="118"/>
      <c r="AZY45" s="118"/>
      <c r="AZZ45" s="118"/>
      <c r="BAA45" s="118"/>
      <c r="BAB45" s="118"/>
      <c r="BAC45" s="118"/>
      <c r="BAD45" s="118"/>
      <c r="BAE45" s="118"/>
      <c r="BAF45" s="118"/>
      <c r="BAG45" s="118"/>
      <c r="BAH45" s="118"/>
      <c r="BAI45" s="118"/>
      <c r="BAJ45" s="118"/>
      <c r="BAK45" s="118"/>
      <c r="BAL45" s="118"/>
      <c r="BAM45" s="118"/>
      <c r="BAN45" s="118"/>
      <c r="BAO45" s="118"/>
      <c r="BAP45" s="118"/>
      <c r="BAQ45" s="118"/>
      <c r="BAR45" s="118"/>
      <c r="BAS45" s="118"/>
      <c r="BAT45" s="118"/>
      <c r="BAU45" s="118"/>
      <c r="BAV45" s="118"/>
    </row>
    <row r="46" spans="1:1400" s="114" customFormat="1" ht="46.5" customHeight="1">
      <c r="A46" s="134" t="s">
        <v>104</v>
      </c>
      <c r="B46" s="135" t="s">
        <v>105</v>
      </c>
      <c r="C46" s="154"/>
      <c r="D46" s="155" t="s">
        <v>106</v>
      </c>
      <c r="E46" s="136">
        <f>SUM(E47:E49)</f>
        <v>791852300</v>
      </c>
      <c r="F46" s="137" t="s">
        <v>30</v>
      </c>
      <c r="G46" s="138">
        <f t="shared" si="3"/>
        <v>5</v>
      </c>
      <c r="H46" s="138">
        <v>5</v>
      </c>
      <c r="I46" s="138">
        <f>SUM(I47:I49)</f>
        <v>227501000</v>
      </c>
      <c r="J46" s="176">
        <f t="shared" si="0"/>
        <v>28.7302316353694</v>
      </c>
      <c r="K46" s="176">
        <f t="shared" si="1"/>
        <v>28.7302316353694</v>
      </c>
      <c r="L46" s="176">
        <f t="shared" si="4"/>
        <v>-23.7302316353694</v>
      </c>
      <c r="M46" s="177">
        <f t="shared" si="5"/>
        <v>564351300</v>
      </c>
      <c r="N46" s="176">
        <f t="shared" si="2"/>
        <v>71.269768364630593</v>
      </c>
      <c r="O46" s="166"/>
      <c r="P46" s="166"/>
      <c r="Q46" s="166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  <c r="BA46" s="112"/>
      <c r="BB46" s="112"/>
      <c r="BC46" s="112"/>
      <c r="BD46" s="112"/>
      <c r="BE46" s="112"/>
      <c r="BF46" s="112"/>
      <c r="BG46" s="112"/>
      <c r="BH46" s="112"/>
      <c r="BI46" s="112"/>
      <c r="BJ46" s="112"/>
      <c r="BK46" s="112"/>
      <c r="BL46" s="112"/>
      <c r="BM46" s="112"/>
      <c r="BN46" s="112"/>
      <c r="BO46" s="112"/>
      <c r="BP46" s="112"/>
      <c r="BQ46" s="112"/>
      <c r="BR46" s="112"/>
      <c r="BS46" s="112"/>
      <c r="BT46" s="112"/>
      <c r="BU46" s="112"/>
      <c r="BV46" s="112"/>
      <c r="BW46" s="112"/>
      <c r="BX46" s="112"/>
      <c r="BY46" s="112"/>
      <c r="BZ46" s="112"/>
      <c r="CA46" s="112"/>
      <c r="CB46" s="112"/>
      <c r="CC46" s="112"/>
      <c r="CD46" s="112"/>
      <c r="CE46" s="112"/>
      <c r="CF46" s="112"/>
      <c r="CG46" s="112"/>
      <c r="CH46" s="112"/>
      <c r="CI46" s="112"/>
      <c r="CJ46" s="112"/>
      <c r="CK46" s="112"/>
      <c r="CL46" s="112"/>
      <c r="CM46" s="112"/>
      <c r="CN46" s="112"/>
      <c r="CO46" s="112"/>
      <c r="CP46" s="112"/>
      <c r="CQ46" s="112"/>
      <c r="CR46" s="112"/>
      <c r="CS46" s="112"/>
      <c r="CT46" s="112"/>
      <c r="CU46" s="112"/>
      <c r="CV46" s="112"/>
      <c r="CW46" s="112"/>
      <c r="CX46" s="112"/>
      <c r="CY46" s="112"/>
      <c r="CZ46" s="112"/>
      <c r="DA46" s="112"/>
      <c r="DB46" s="112"/>
      <c r="DC46" s="112"/>
      <c r="DD46" s="112"/>
      <c r="DE46" s="112"/>
      <c r="DF46" s="112"/>
      <c r="DG46" s="112"/>
      <c r="DH46" s="112"/>
      <c r="DI46" s="112"/>
      <c r="DJ46" s="112"/>
      <c r="DK46" s="112"/>
      <c r="DL46" s="112"/>
      <c r="DM46" s="112"/>
      <c r="DN46" s="112"/>
      <c r="DO46" s="112"/>
      <c r="DP46" s="112"/>
      <c r="DQ46" s="112"/>
      <c r="DR46" s="112"/>
      <c r="DS46" s="112"/>
      <c r="DT46" s="112"/>
      <c r="DU46" s="112"/>
      <c r="DV46" s="112"/>
      <c r="DW46" s="112"/>
      <c r="DX46" s="112"/>
      <c r="DY46" s="112"/>
      <c r="DZ46" s="112"/>
      <c r="EA46" s="112"/>
      <c r="EB46" s="112"/>
      <c r="EC46" s="112"/>
      <c r="ED46" s="112"/>
      <c r="EE46" s="112"/>
      <c r="EF46" s="112"/>
      <c r="EG46" s="112"/>
      <c r="EH46" s="112"/>
      <c r="EI46" s="112"/>
      <c r="EJ46" s="112"/>
      <c r="EK46" s="112"/>
      <c r="EL46" s="112"/>
      <c r="EM46" s="112"/>
      <c r="EN46" s="112"/>
      <c r="EO46" s="112"/>
      <c r="EP46" s="112"/>
      <c r="EQ46" s="112"/>
      <c r="ER46" s="112"/>
      <c r="ES46" s="112"/>
      <c r="ET46" s="112"/>
      <c r="EU46" s="112"/>
      <c r="EV46" s="112"/>
      <c r="EW46" s="112"/>
      <c r="EX46" s="112"/>
      <c r="EY46" s="112"/>
      <c r="EZ46" s="112"/>
      <c r="FA46" s="112"/>
      <c r="FB46" s="112"/>
      <c r="FC46" s="112"/>
      <c r="FD46" s="112"/>
      <c r="FE46" s="112"/>
      <c r="FF46" s="112"/>
      <c r="FG46" s="112"/>
      <c r="FH46" s="112"/>
      <c r="FI46" s="112"/>
      <c r="FJ46" s="112"/>
      <c r="FK46" s="112"/>
      <c r="FL46" s="112"/>
      <c r="FM46" s="112"/>
      <c r="FN46" s="112"/>
      <c r="FO46" s="112"/>
      <c r="FP46" s="112"/>
      <c r="FQ46" s="112"/>
      <c r="FR46" s="112"/>
      <c r="FS46" s="112"/>
      <c r="FT46" s="112"/>
      <c r="FU46" s="112"/>
      <c r="FV46" s="112"/>
      <c r="FW46" s="112"/>
      <c r="FX46" s="112"/>
      <c r="FY46" s="112"/>
      <c r="FZ46" s="112"/>
      <c r="GA46" s="112"/>
      <c r="GB46" s="112"/>
      <c r="GC46" s="112"/>
      <c r="GD46" s="112"/>
      <c r="GE46" s="112"/>
      <c r="GF46" s="112"/>
      <c r="GG46" s="112"/>
      <c r="GH46" s="112"/>
      <c r="GI46" s="112"/>
      <c r="GJ46" s="112"/>
      <c r="GK46" s="112"/>
      <c r="GL46" s="112"/>
      <c r="GM46" s="112"/>
      <c r="GN46" s="112"/>
      <c r="GO46" s="112"/>
      <c r="GP46" s="112"/>
      <c r="GQ46" s="112"/>
      <c r="GR46" s="112"/>
      <c r="GS46" s="112"/>
      <c r="GT46" s="112"/>
      <c r="GU46" s="112"/>
      <c r="GV46" s="112"/>
      <c r="GW46" s="112"/>
      <c r="GX46" s="112"/>
      <c r="GY46" s="112"/>
      <c r="GZ46" s="112"/>
      <c r="HA46" s="112"/>
      <c r="HB46" s="112"/>
      <c r="HC46" s="112"/>
      <c r="HD46" s="112"/>
      <c r="HE46" s="112"/>
      <c r="HF46" s="112"/>
      <c r="HG46" s="112"/>
      <c r="HH46" s="112"/>
      <c r="HI46" s="112"/>
      <c r="HJ46" s="112"/>
      <c r="HK46" s="112"/>
      <c r="HL46" s="112"/>
      <c r="HM46" s="112"/>
      <c r="HN46" s="112"/>
      <c r="HO46" s="112"/>
      <c r="HP46" s="112"/>
      <c r="HQ46" s="112"/>
      <c r="HR46" s="112"/>
      <c r="HS46" s="112"/>
      <c r="HT46" s="112"/>
      <c r="HU46" s="112"/>
      <c r="HV46" s="112"/>
      <c r="HW46" s="112"/>
      <c r="HX46" s="112"/>
      <c r="HY46" s="112"/>
      <c r="HZ46" s="112"/>
      <c r="IA46" s="112"/>
      <c r="IB46" s="112"/>
      <c r="IC46" s="112"/>
      <c r="ID46" s="112"/>
      <c r="IE46" s="112"/>
      <c r="IF46" s="112"/>
      <c r="IG46" s="112"/>
      <c r="IH46" s="112"/>
      <c r="II46" s="112"/>
      <c r="IJ46" s="112"/>
      <c r="IK46" s="112"/>
      <c r="IL46" s="112"/>
      <c r="IM46" s="112"/>
      <c r="IN46" s="112"/>
      <c r="IO46" s="112"/>
      <c r="IP46" s="112"/>
      <c r="IQ46" s="112"/>
      <c r="IR46" s="112"/>
      <c r="IS46" s="112"/>
      <c r="IT46" s="112"/>
      <c r="IU46" s="112"/>
      <c r="IV46" s="112"/>
      <c r="IW46" s="112"/>
      <c r="IX46" s="112"/>
      <c r="IY46" s="112"/>
      <c r="IZ46" s="112"/>
      <c r="JA46" s="112"/>
      <c r="JB46" s="112"/>
      <c r="JC46" s="112"/>
      <c r="JD46" s="112"/>
      <c r="JE46" s="112"/>
      <c r="JF46" s="112"/>
      <c r="JG46" s="112"/>
      <c r="JH46" s="112"/>
      <c r="JI46" s="112"/>
      <c r="JJ46" s="112"/>
      <c r="JK46" s="112"/>
      <c r="JL46" s="112"/>
      <c r="JM46" s="112"/>
      <c r="JN46" s="112"/>
      <c r="JO46" s="112"/>
      <c r="JP46" s="112"/>
      <c r="JQ46" s="112"/>
      <c r="JR46" s="112"/>
      <c r="JS46" s="112"/>
      <c r="JT46" s="112"/>
      <c r="JU46" s="112"/>
      <c r="JV46" s="112"/>
      <c r="JW46" s="112"/>
      <c r="JX46" s="112"/>
      <c r="JY46" s="112"/>
      <c r="JZ46" s="112"/>
      <c r="KA46" s="112"/>
      <c r="KB46" s="112"/>
      <c r="KC46" s="112"/>
      <c r="KD46" s="112"/>
      <c r="KE46" s="112"/>
      <c r="KF46" s="112"/>
      <c r="KG46" s="112"/>
      <c r="KH46" s="112"/>
      <c r="KI46" s="112"/>
      <c r="KJ46" s="112"/>
      <c r="KK46" s="112"/>
      <c r="KL46" s="112"/>
      <c r="KM46" s="112"/>
      <c r="KN46" s="112"/>
      <c r="KO46" s="112"/>
      <c r="KP46" s="112"/>
      <c r="KQ46" s="112"/>
      <c r="KR46" s="112"/>
      <c r="KS46" s="112"/>
      <c r="KT46" s="112"/>
      <c r="KU46" s="112"/>
      <c r="KV46" s="112"/>
      <c r="KW46" s="112"/>
      <c r="KX46" s="112"/>
      <c r="KY46" s="112"/>
      <c r="KZ46" s="112"/>
      <c r="LA46" s="112"/>
      <c r="LB46" s="112"/>
      <c r="LC46" s="112"/>
      <c r="LD46" s="112"/>
      <c r="LE46" s="112"/>
      <c r="LF46" s="112"/>
      <c r="LG46" s="112"/>
      <c r="LH46" s="112"/>
      <c r="LI46" s="112"/>
      <c r="LJ46" s="112"/>
      <c r="LK46" s="112"/>
      <c r="LL46" s="112"/>
      <c r="LM46" s="112"/>
      <c r="LN46" s="112"/>
      <c r="LO46" s="112"/>
      <c r="LP46" s="112"/>
      <c r="LQ46" s="112"/>
      <c r="LR46" s="112"/>
      <c r="LS46" s="112"/>
      <c r="LT46" s="112"/>
      <c r="LU46" s="112"/>
      <c r="LV46" s="112"/>
      <c r="LW46" s="112"/>
      <c r="LX46" s="112"/>
      <c r="LY46" s="112"/>
      <c r="LZ46" s="112"/>
      <c r="MA46" s="112"/>
      <c r="MB46" s="112"/>
      <c r="MC46" s="112"/>
      <c r="MD46" s="112"/>
      <c r="ME46" s="112"/>
      <c r="MF46" s="112"/>
      <c r="MG46" s="112"/>
      <c r="MH46" s="112"/>
      <c r="MI46" s="112"/>
      <c r="MJ46" s="112"/>
      <c r="MK46" s="112"/>
      <c r="ML46" s="112"/>
      <c r="MM46" s="112"/>
      <c r="MN46" s="112"/>
      <c r="MO46" s="112"/>
      <c r="MP46" s="112"/>
      <c r="MQ46" s="112"/>
      <c r="MR46" s="112"/>
      <c r="MS46" s="112"/>
      <c r="MT46" s="112"/>
      <c r="MU46" s="112"/>
      <c r="MV46" s="112"/>
      <c r="MW46" s="112"/>
      <c r="MX46" s="112"/>
      <c r="MY46" s="112"/>
      <c r="MZ46" s="112"/>
      <c r="NA46" s="112"/>
      <c r="NB46" s="112"/>
      <c r="NC46" s="112"/>
      <c r="ND46" s="112"/>
      <c r="NE46" s="112"/>
      <c r="NF46" s="112"/>
      <c r="NG46" s="112"/>
      <c r="NH46" s="112"/>
      <c r="NI46" s="112"/>
      <c r="NJ46" s="112"/>
      <c r="NK46" s="112"/>
      <c r="NL46" s="112"/>
      <c r="NM46" s="112"/>
      <c r="NN46" s="112"/>
      <c r="NO46" s="112"/>
      <c r="NP46" s="112"/>
      <c r="NQ46" s="112"/>
      <c r="NR46" s="112"/>
      <c r="NS46" s="112"/>
      <c r="NT46" s="112"/>
      <c r="NU46" s="112"/>
      <c r="NV46" s="112"/>
      <c r="NW46" s="112"/>
      <c r="NX46" s="112"/>
      <c r="NY46" s="112"/>
      <c r="NZ46" s="112"/>
      <c r="OA46" s="112"/>
      <c r="OB46" s="112"/>
      <c r="OC46" s="112"/>
      <c r="OD46" s="112"/>
      <c r="OE46" s="112"/>
      <c r="OF46" s="112"/>
      <c r="OG46" s="112"/>
      <c r="OH46" s="112"/>
      <c r="OI46" s="112"/>
      <c r="OJ46" s="112"/>
      <c r="OK46" s="112"/>
      <c r="OL46" s="112"/>
      <c r="OM46" s="112"/>
      <c r="ON46" s="112"/>
      <c r="OO46" s="112"/>
      <c r="OP46" s="112"/>
      <c r="OQ46" s="112"/>
      <c r="OR46" s="112"/>
      <c r="OS46" s="112"/>
      <c r="OT46" s="112"/>
      <c r="OU46" s="112"/>
      <c r="OV46" s="112"/>
      <c r="OW46" s="112"/>
      <c r="OX46" s="112"/>
      <c r="OY46" s="112"/>
      <c r="OZ46" s="112"/>
      <c r="PA46" s="112"/>
      <c r="PB46" s="112"/>
      <c r="PC46" s="112"/>
      <c r="PD46" s="112"/>
      <c r="PE46" s="112"/>
      <c r="PF46" s="112"/>
      <c r="PG46" s="112"/>
      <c r="PH46" s="112"/>
      <c r="PI46" s="112"/>
      <c r="PJ46" s="112"/>
      <c r="PK46" s="112"/>
      <c r="PL46" s="112"/>
      <c r="PM46" s="112"/>
      <c r="PN46" s="112"/>
      <c r="PO46" s="112"/>
      <c r="PP46" s="112"/>
      <c r="PQ46" s="112"/>
      <c r="PR46" s="112"/>
      <c r="PS46" s="112"/>
      <c r="PT46" s="112"/>
      <c r="PU46" s="112"/>
      <c r="PV46" s="112"/>
      <c r="PW46" s="112"/>
      <c r="PX46" s="112"/>
      <c r="PY46" s="112"/>
      <c r="PZ46" s="112"/>
      <c r="QA46" s="112"/>
      <c r="QB46" s="112"/>
      <c r="QC46" s="112"/>
      <c r="QD46" s="112"/>
      <c r="QE46" s="112"/>
      <c r="QF46" s="112"/>
      <c r="QG46" s="112"/>
      <c r="QH46" s="112"/>
      <c r="QI46" s="112"/>
      <c r="QJ46" s="112"/>
      <c r="QK46" s="112"/>
      <c r="QL46" s="112"/>
      <c r="QM46" s="112"/>
      <c r="QN46" s="112"/>
      <c r="QO46" s="112"/>
      <c r="QP46" s="112"/>
      <c r="QQ46" s="112"/>
      <c r="QR46" s="112"/>
      <c r="QS46" s="112"/>
      <c r="QT46" s="112"/>
      <c r="QU46" s="112"/>
      <c r="QV46" s="112"/>
      <c r="QW46" s="112"/>
      <c r="QX46" s="112"/>
      <c r="QY46" s="112"/>
      <c r="QZ46" s="112"/>
      <c r="RA46" s="112"/>
      <c r="RB46" s="112"/>
      <c r="RC46" s="112"/>
      <c r="RD46" s="112"/>
      <c r="RE46" s="112"/>
      <c r="RF46" s="112"/>
      <c r="RG46" s="112"/>
      <c r="RH46" s="112"/>
      <c r="RI46" s="112"/>
      <c r="RJ46" s="112"/>
      <c r="RK46" s="112"/>
      <c r="RL46" s="112"/>
      <c r="RM46" s="112"/>
      <c r="RN46" s="112"/>
      <c r="RO46" s="112"/>
      <c r="RP46" s="112"/>
      <c r="RQ46" s="112"/>
      <c r="RR46" s="112"/>
      <c r="RS46" s="112"/>
      <c r="RT46" s="112"/>
      <c r="RU46" s="112"/>
      <c r="RV46" s="112"/>
      <c r="RW46" s="112"/>
      <c r="RX46" s="112"/>
      <c r="RY46" s="112"/>
      <c r="RZ46" s="112"/>
      <c r="SA46" s="112"/>
      <c r="SB46" s="112"/>
      <c r="SC46" s="112"/>
      <c r="SD46" s="112"/>
      <c r="SE46" s="112"/>
      <c r="SF46" s="112"/>
      <c r="SG46" s="112"/>
      <c r="SH46" s="112"/>
      <c r="SI46" s="112"/>
      <c r="SJ46" s="112"/>
      <c r="SK46" s="112"/>
      <c r="SL46" s="112"/>
      <c r="SM46" s="112"/>
      <c r="SN46" s="112"/>
      <c r="SO46" s="112"/>
      <c r="SP46" s="112"/>
      <c r="SQ46" s="112"/>
      <c r="SR46" s="112"/>
      <c r="SS46" s="112"/>
      <c r="ST46" s="112"/>
      <c r="SU46" s="112"/>
      <c r="SV46" s="112"/>
      <c r="SW46" s="112"/>
      <c r="SX46" s="112"/>
      <c r="SY46" s="112"/>
      <c r="SZ46" s="112"/>
      <c r="TA46" s="112"/>
      <c r="TB46" s="112"/>
      <c r="TC46" s="112"/>
      <c r="TD46" s="112"/>
      <c r="TE46" s="112"/>
      <c r="TF46" s="112"/>
      <c r="TG46" s="112"/>
      <c r="TH46" s="112"/>
      <c r="TI46" s="112"/>
      <c r="TJ46" s="112"/>
      <c r="TK46" s="112"/>
      <c r="TL46" s="112"/>
      <c r="TM46" s="112"/>
      <c r="TN46" s="112"/>
      <c r="TO46" s="112"/>
      <c r="TP46" s="112"/>
      <c r="TQ46" s="112"/>
      <c r="TR46" s="112"/>
      <c r="TS46" s="112"/>
      <c r="TT46" s="112"/>
      <c r="TU46" s="112"/>
      <c r="TV46" s="112"/>
      <c r="TW46" s="112"/>
      <c r="TX46" s="112"/>
      <c r="TY46" s="112"/>
      <c r="TZ46" s="112"/>
      <c r="UA46" s="112"/>
      <c r="UB46" s="112"/>
      <c r="UC46" s="112"/>
      <c r="UD46" s="112"/>
      <c r="UE46" s="112"/>
      <c r="UF46" s="112"/>
      <c r="UG46" s="112"/>
      <c r="UH46" s="112"/>
      <c r="UI46" s="112"/>
      <c r="UJ46" s="112"/>
      <c r="UK46" s="112"/>
      <c r="UL46" s="112"/>
      <c r="UM46" s="112"/>
      <c r="UN46" s="112"/>
      <c r="UO46" s="112"/>
      <c r="UP46" s="112"/>
      <c r="UQ46" s="112"/>
      <c r="UR46" s="112"/>
      <c r="US46" s="112"/>
      <c r="UT46" s="112"/>
      <c r="UU46" s="112"/>
      <c r="UV46" s="112"/>
      <c r="UW46" s="112"/>
      <c r="UX46" s="112"/>
      <c r="UY46" s="112"/>
      <c r="UZ46" s="112"/>
      <c r="VA46" s="112"/>
      <c r="VB46" s="112"/>
      <c r="VC46" s="112"/>
      <c r="VD46" s="112"/>
      <c r="VE46" s="112"/>
      <c r="VF46" s="112"/>
      <c r="VG46" s="112"/>
      <c r="VH46" s="112"/>
      <c r="VI46" s="112"/>
      <c r="VJ46" s="112"/>
      <c r="VK46" s="112"/>
      <c r="VL46" s="112"/>
      <c r="VM46" s="112"/>
      <c r="VN46" s="112"/>
      <c r="VO46" s="112"/>
      <c r="VP46" s="112"/>
      <c r="VQ46" s="112"/>
      <c r="VR46" s="112"/>
      <c r="VS46" s="112"/>
      <c r="VT46" s="112"/>
      <c r="VU46" s="112"/>
      <c r="VV46" s="112"/>
      <c r="VW46" s="112"/>
      <c r="VX46" s="112"/>
      <c r="VY46" s="112"/>
      <c r="VZ46" s="112"/>
      <c r="WA46" s="112"/>
      <c r="WB46" s="112"/>
      <c r="WC46" s="112"/>
      <c r="WD46" s="112"/>
      <c r="WE46" s="112"/>
      <c r="WF46" s="112"/>
      <c r="WG46" s="112"/>
      <c r="WH46" s="112"/>
      <c r="WI46" s="112"/>
      <c r="WJ46" s="112"/>
      <c r="WK46" s="112"/>
      <c r="WL46" s="112"/>
      <c r="WM46" s="112"/>
      <c r="WN46" s="112"/>
      <c r="WO46" s="112"/>
      <c r="WP46" s="112"/>
      <c r="WQ46" s="112"/>
      <c r="WR46" s="112"/>
      <c r="WS46" s="112"/>
      <c r="WT46" s="112"/>
      <c r="WU46" s="112"/>
      <c r="WV46" s="112"/>
      <c r="WW46" s="112"/>
      <c r="WX46" s="112"/>
      <c r="WY46" s="112"/>
      <c r="WZ46" s="112"/>
      <c r="XA46" s="112"/>
      <c r="XB46" s="112"/>
      <c r="XC46" s="112"/>
      <c r="XD46" s="112"/>
      <c r="XE46" s="112"/>
      <c r="XF46" s="112"/>
      <c r="XG46" s="112"/>
      <c r="XH46" s="112"/>
      <c r="XI46" s="112"/>
      <c r="XJ46" s="112"/>
      <c r="XK46" s="112"/>
      <c r="XL46" s="112"/>
      <c r="XM46" s="112"/>
      <c r="XN46" s="112"/>
      <c r="XO46" s="112"/>
      <c r="XP46" s="112"/>
      <c r="XQ46" s="112"/>
      <c r="XR46" s="112"/>
      <c r="XS46" s="112"/>
      <c r="XT46" s="112"/>
      <c r="XU46" s="112"/>
      <c r="XV46" s="112"/>
      <c r="XW46" s="112"/>
      <c r="XX46" s="112"/>
      <c r="XY46" s="112"/>
      <c r="XZ46" s="112"/>
      <c r="YA46" s="112"/>
      <c r="YB46" s="112"/>
      <c r="YC46" s="112"/>
      <c r="YD46" s="112"/>
      <c r="YE46" s="112"/>
      <c r="YF46" s="112"/>
      <c r="YG46" s="112"/>
      <c r="YH46" s="112"/>
      <c r="YI46" s="112"/>
      <c r="YJ46" s="112"/>
      <c r="YK46" s="112"/>
      <c r="YL46" s="112"/>
      <c r="YM46" s="112"/>
      <c r="YN46" s="112"/>
      <c r="YO46" s="112"/>
      <c r="YP46" s="112"/>
      <c r="YQ46" s="112"/>
      <c r="YR46" s="112"/>
      <c r="YS46" s="112"/>
      <c r="YT46" s="112"/>
      <c r="YU46" s="112"/>
      <c r="YV46" s="112"/>
      <c r="YW46" s="112"/>
      <c r="YX46" s="112"/>
      <c r="YY46" s="112"/>
      <c r="YZ46" s="112"/>
      <c r="ZA46" s="112"/>
      <c r="ZB46" s="112"/>
      <c r="ZC46" s="112"/>
      <c r="ZD46" s="112"/>
      <c r="ZE46" s="112"/>
      <c r="ZF46" s="112"/>
      <c r="ZG46" s="112"/>
      <c r="ZH46" s="112"/>
      <c r="ZI46" s="112"/>
      <c r="ZJ46" s="112"/>
      <c r="ZK46" s="112"/>
      <c r="ZL46" s="112"/>
      <c r="ZM46" s="112"/>
      <c r="ZN46" s="112"/>
      <c r="ZO46" s="112"/>
      <c r="ZP46" s="112"/>
      <c r="ZQ46" s="112"/>
      <c r="ZR46" s="112"/>
      <c r="ZS46" s="112"/>
      <c r="ZT46" s="112"/>
      <c r="ZU46" s="112"/>
      <c r="ZV46" s="112"/>
      <c r="ZW46" s="112"/>
      <c r="ZX46" s="112"/>
      <c r="ZY46" s="112"/>
      <c r="ZZ46" s="112"/>
      <c r="AAA46" s="112"/>
      <c r="AAB46" s="112"/>
      <c r="AAC46" s="112"/>
      <c r="AAD46" s="112"/>
      <c r="AAE46" s="112"/>
      <c r="AAF46" s="112"/>
      <c r="AAG46" s="112"/>
      <c r="AAH46" s="112"/>
      <c r="AAI46" s="112"/>
      <c r="AAJ46" s="112"/>
      <c r="AAK46" s="112"/>
      <c r="AAL46" s="112"/>
      <c r="AAM46" s="112"/>
      <c r="AAN46" s="112"/>
      <c r="AAO46" s="112"/>
      <c r="AAP46" s="112"/>
      <c r="AAQ46" s="112"/>
      <c r="AAR46" s="112"/>
      <c r="AAS46" s="112"/>
      <c r="AAT46" s="112"/>
      <c r="AAU46" s="112"/>
      <c r="AAV46" s="112"/>
      <c r="AAW46" s="112"/>
      <c r="AAX46" s="112"/>
      <c r="AAY46" s="112"/>
      <c r="AAZ46" s="112"/>
      <c r="ABA46" s="112"/>
      <c r="ABB46" s="112"/>
      <c r="ABC46" s="112"/>
      <c r="ABD46" s="112"/>
      <c r="ABE46" s="112"/>
      <c r="ABF46" s="112"/>
      <c r="ABG46" s="112"/>
      <c r="ABH46" s="112"/>
      <c r="ABI46" s="112"/>
      <c r="ABJ46" s="112"/>
      <c r="ABK46" s="112"/>
      <c r="ABL46" s="112"/>
      <c r="ABM46" s="112"/>
      <c r="ABN46" s="112"/>
      <c r="ABO46" s="112"/>
      <c r="ABP46" s="112"/>
      <c r="ABQ46" s="112"/>
      <c r="ABR46" s="112"/>
      <c r="ABS46" s="112"/>
      <c r="ABT46" s="112"/>
      <c r="ABU46" s="112"/>
      <c r="ABV46" s="112"/>
      <c r="ABW46" s="112"/>
      <c r="ABX46" s="112"/>
      <c r="ABY46" s="112"/>
      <c r="ABZ46" s="112"/>
      <c r="ACA46" s="112"/>
      <c r="ACB46" s="112"/>
      <c r="ACC46" s="112"/>
      <c r="ACD46" s="112"/>
      <c r="ACE46" s="112"/>
      <c r="ACF46" s="112"/>
      <c r="ACG46" s="112"/>
      <c r="ACH46" s="112"/>
      <c r="ACI46" s="112"/>
      <c r="ACJ46" s="112"/>
      <c r="ACK46" s="112"/>
      <c r="ACL46" s="112"/>
      <c r="ACM46" s="112"/>
      <c r="ACN46" s="112"/>
      <c r="ACO46" s="112"/>
      <c r="ACP46" s="112"/>
      <c r="ACQ46" s="112"/>
      <c r="ACR46" s="112"/>
      <c r="ACS46" s="112"/>
      <c r="ACT46" s="112"/>
      <c r="ACU46" s="112"/>
      <c r="ACV46" s="112"/>
      <c r="ACW46" s="112"/>
      <c r="ACX46" s="112"/>
      <c r="ACY46" s="112"/>
      <c r="ACZ46" s="112"/>
      <c r="ADA46" s="112"/>
      <c r="ADB46" s="112"/>
      <c r="ADC46" s="112"/>
      <c r="ADD46" s="112"/>
      <c r="ADE46" s="112"/>
      <c r="ADF46" s="112"/>
      <c r="ADG46" s="112"/>
      <c r="ADH46" s="112"/>
      <c r="ADI46" s="112"/>
      <c r="ADJ46" s="112"/>
      <c r="ADK46" s="112"/>
      <c r="ADL46" s="112"/>
      <c r="ADM46" s="112"/>
      <c r="ADN46" s="112"/>
      <c r="ADO46" s="112"/>
      <c r="ADP46" s="112"/>
      <c r="ADQ46" s="112"/>
      <c r="ADR46" s="112"/>
      <c r="ADS46" s="112"/>
      <c r="ADT46" s="112"/>
      <c r="ADU46" s="112"/>
      <c r="ADV46" s="112"/>
      <c r="ADW46" s="112"/>
      <c r="ADX46" s="112"/>
      <c r="ADY46" s="112"/>
      <c r="ADZ46" s="112"/>
      <c r="AEA46" s="112"/>
      <c r="AEB46" s="112"/>
      <c r="AEC46" s="112"/>
      <c r="AED46" s="112"/>
      <c r="AEE46" s="112"/>
      <c r="AEF46" s="112"/>
      <c r="AEG46" s="112"/>
      <c r="AEH46" s="112"/>
      <c r="AEI46" s="112"/>
      <c r="AEJ46" s="112"/>
      <c r="AEK46" s="112"/>
      <c r="AEL46" s="112"/>
      <c r="AEM46" s="112"/>
      <c r="AEN46" s="112"/>
      <c r="AEO46" s="112"/>
      <c r="AEP46" s="112"/>
      <c r="AEQ46" s="112"/>
      <c r="AER46" s="112"/>
      <c r="AES46" s="112"/>
      <c r="AET46" s="112"/>
      <c r="AEU46" s="112"/>
      <c r="AEV46" s="112"/>
      <c r="AEW46" s="112"/>
      <c r="AEX46" s="112"/>
      <c r="AEY46" s="112"/>
      <c r="AEZ46" s="112"/>
      <c r="AFA46" s="112"/>
      <c r="AFB46" s="112"/>
      <c r="AFC46" s="112"/>
      <c r="AFD46" s="112"/>
      <c r="AFE46" s="112"/>
      <c r="AFF46" s="112"/>
      <c r="AFG46" s="112"/>
      <c r="AFH46" s="112"/>
      <c r="AFI46" s="112"/>
      <c r="AFJ46" s="112"/>
      <c r="AFK46" s="112"/>
      <c r="AFL46" s="112"/>
      <c r="AFM46" s="112"/>
      <c r="AFN46" s="112"/>
      <c r="AFO46" s="112"/>
      <c r="AFP46" s="112"/>
      <c r="AFQ46" s="112"/>
      <c r="AFR46" s="112"/>
      <c r="AFS46" s="112"/>
      <c r="AFT46" s="112"/>
      <c r="AFU46" s="112"/>
      <c r="AFV46" s="112"/>
      <c r="AFW46" s="112"/>
      <c r="AFX46" s="112"/>
      <c r="AFY46" s="112"/>
      <c r="AFZ46" s="112"/>
      <c r="AGA46" s="112"/>
      <c r="AGB46" s="112"/>
      <c r="AGC46" s="112"/>
      <c r="AGD46" s="112"/>
      <c r="AGE46" s="112"/>
      <c r="AGF46" s="112"/>
      <c r="AGG46" s="112"/>
      <c r="AGH46" s="112"/>
      <c r="AGI46" s="112"/>
      <c r="AGJ46" s="112"/>
      <c r="AGK46" s="112"/>
      <c r="AGL46" s="112"/>
      <c r="AGM46" s="112"/>
      <c r="AGN46" s="112"/>
      <c r="AGO46" s="112"/>
      <c r="AGP46" s="112"/>
      <c r="AGQ46" s="112"/>
      <c r="AGR46" s="112"/>
      <c r="AGS46" s="112"/>
      <c r="AGT46" s="112"/>
      <c r="AGU46" s="112"/>
      <c r="AGV46" s="112"/>
      <c r="AGW46" s="112"/>
      <c r="AGX46" s="112"/>
      <c r="AGY46" s="112"/>
      <c r="AGZ46" s="112"/>
      <c r="AHA46" s="112"/>
      <c r="AHB46" s="112"/>
      <c r="AHC46" s="112"/>
      <c r="AHD46" s="112"/>
      <c r="AHE46" s="112"/>
      <c r="AHF46" s="112"/>
      <c r="AHG46" s="112"/>
      <c r="AHH46" s="112"/>
      <c r="AHI46" s="112"/>
      <c r="AHJ46" s="112"/>
      <c r="AHK46" s="112"/>
      <c r="AHL46" s="112"/>
      <c r="AHM46" s="112"/>
      <c r="AHN46" s="112"/>
      <c r="AHO46" s="112"/>
      <c r="AHP46" s="112"/>
      <c r="AHQ46" s="112"/>
      <c r="AHR46" s="112"/>
      <c r="AHS46" s="112"/>
      <c r="AHT46" s="112"/>
      <c r="AHU46" s="112"/>
      <c r="AHV46" s="112"/>
      <c r="AHW46" s="112"/>
      <c r="AHX46" s="112"/>
      <c r="AHY46" s="112"/>
      <c r="AHZ46" s="112"/>
      <c r="AIA46" s="112"/>
      <c r="AIB46" s="112"/>
      <c r="AIC46" s="112"/>
      <c r="AID46" s="112"/>
      <c r="AIE46" s="112"/>
      <c r="AIF46" s="112"/>
      <c r="AIG46" s="112"/>
      <c r="AIH46" s="112"/>
      <c r="AII46" s="112"/>
      <c r="AIJ46" s="112"/>
      <c r="AIK46" s="112"/>
      <c r="AIL46" s="112"/>
      <c r="AIM46" s="112"/>
      <c r="AIN46" s="112"/>
      <c r="AIO46" s="112"/>
      <c r="AIP46" s="112"/>
      <c r="AIQ46" s="112"/>
      <c r="AIR46" s="112"/>
      <c r="AIS46" s="112"/>
      <c r="AIT46" s="112"/>
      <c r="AIU46" s="112"/>
      <c r="AIV46" s="112"/>
      <c r="AIW46" s="112"/>
      <c r="AIX46" s="112"/>
      <c r="AIY46" s="112"/>
      <c r="AIZ46" s="112"/>
      <c r="AJA46" s="112"/>
      <c r="AJB46" s="112"/>
      <c r="AJC46" s="112"/>
      <c r="AJD46" s="112"/>
      <c r="AJE46" s="112"/>
      <c r="AJF46" s="112"/>
      <c r="AJG46" s="112"/>
      <c r="AJH46" s="112"/>
      <c r="AJI46" s="112"/>
      <c r="AJJ46" s="112"/>
      <c r="AJK46" s="112"/>
      <c r="AJL46" s="112"/>
      <c r="AJM46" s="112"/>
      <c r="AJN46" s="112"/>
      <c r="AJO46" s="112"/>
      <c r="AJP46" s="112"/>
      <c r="AJQ46" s="112"/>
      <c r="AJR46" s="112"/>
      <c r="AJS46" s="112"/>
      <c r="AJT46" s="112"/>
      <c r="AJU46" s="112"/>
      <c r="AJV46" s="112"/>
      <c r="AJW46" s="112"/>
      <c r="AJX46" s="112"/>
      <c r="AJY46" s="112"/>
      <c r="AJZ46" s="112"/>
      <c r="AKA46" s="112"/>
      <c r="AKB46" s="112"/>
      <c r="AKC46" s="112"/>
      <c r="AKD46" s="112"/>
      <c r="AKE46" s="112"/>
      <c r="AKF46" s="112"/>
      <c r="AKG46" s="112"/>
      <c r="AKH46" s="112"/>
      <c r="AKI46" s="112"/>
      <c r="AKJ46" s="112"/>
      <c r="AKK46" s="112"/>
      <c r="AKL46" s="112"/>
      <c r="AKM46" s="112"/>
      <c r="AKN46" s="112"/>
      <c r="AKO46" s="112"/>
      <c r="AKP46" s="112"/>
      <c r="AKQ46" s="112"/>
      <c r="AKR46" s="112"/>
      <c r="AKS46" s="112"/>
      <c r="AKT46" s="112"/>
      <c r="AKU46" s="112"/>
      <c r="AKV46" s="112"/>
      <c r="AKW46" s="112"/>
      <c r="AKX46" s="112"/>
      <c r="AKY46" s="112"/>
      <c r="AKZ46" s="112"/>
      <c r="ALA46" s="112"/>
      <c r="ALB46" s="112"/>
      <c r="ALC46" s="112"/>
      <c r="ALD46" s="112"/>
      <c r="ALE46" s="112"/>
      <c r="ALF46" s="112"/>
      <c r="ALG46" s="112"/>
      <c r="ALH46" s="112"/>
      <c r="ALI46" s="112"/>
      <c r="ALJ46" s="112"/>
      <c r="ALK46" s="112"/>
      <c r="ALL46" s="112"/>
      <c r="ALM46" s="112"/>
      <c r="ALN46" s="112"/>
      <c r="ALO46" s="112"/>
      <c r="ALP46" s="112"/>
      <c r="ALQ46" s="112"/>
      <c r="ALR46" s="112"/>
      <c r="ALS46" s="112"/>
      <c r="ALT46" s="112"/>
      <c r="ALU46" s="112"/>
      <c r="ALV46" s="112"/>
      <c r="ALW46" s="112"/>
      <c r="ALX46" s="112"/>
      <c r="ALY46" s="112"/>
      <c r="ALZ46" s="112"/>
      <c r="AMA46" s="112"/>
      <c r="AMB46" s="112"/>
      <c r="AMC46" s="112"/>
      <c r="AMD46" s="112"/>
      <c r="AME46" s="112"/>
      <c r="AMF46" s="112"/>
      <c r="AMG46" s="112"/>
      <c r="AMH46" s="112"/>
      <c r="AMI46" s="112"/>
      <c r="AMJ46" s="112"/>
      <c r="AMK46" s="112"/>
      <c r="AML46" s="112"/>
      <c r="AMM46" s="112"/>
      <c r="AMN46" s="112"/>
      <c r="AMO46" s="112"/>
      <c r="AMP46" s="112"/>
      <c r="AMQ46" s="112"/>
      <c r="AMR46" s="112"/>
      <c r="AMS46" s="112"/>
      <c r="AMT46" s="112"/>
      <c r="AMU46" s="112"/>
      <c r="AMV46" s="112"/>
      <c r="AMW46" s="112"/>
      <c r="AMX46" s="112"/>
      <c r="AMY46" s="112"/>
      <c r="AMZ46" s="112"/>
      <c r="ANA46" s="112"/>
      <c r="ANB46" s="112"/>
      <c r="ANC46" s="112"/>
      <c r="AND46" s="112"/>
      <c r="ANE46" s="112"/>
      <c r="ANF46" s="112"/>
      <c r="ANG46" s="112"/>
      <c r="ANH46" s="112"/>
      <c r="ANI46" s="112"/>
      <c r="ANJ46" s="112"/>
      <c r="ANK46" s="112"/>
      <c r="ANL46" s="112"/>
      <c r="ANM46" s="112"/>
      <c r="ANN46" s="112"/>
      <c r="ANO46" s="112"/>
      <c r="ANP46" s="112"/>
      <c r="ANQ46" s="112"/>
      <c r="ANR46" s="112"/>
      <c r="ANS46" s="112"/>
      <c r="ANT46" s="112"/>
      <c r="ANU46" s="112"/>
      <c r="ANV46" s="112"/>
      <c r="ANW46" s="112"/>
      <c r="ANX46" s="112"/>
      <c r="ANY46" s="112"/>
      <c r="ANZ46" s="112"/>
      <c r="AOA46" s="112"/>
      <c r="AOB46" s="112"/>
      <c r="AOC46" s="112"/>
      <c r="AOD46" s="112"/>
      <c r="AOE46" s="112"/>
      <c r="AOF46" s="112"/>
      <c r="AOG46" s="112"/>
      <c r="AOH46" s="112"/>
      <c r="AOI46" s="112"/>
      <c r="AOJ46" s="112"/>
      <c r="AOK46" s="112"/>
      <c r="AOL46" s="112"/>
      <c r="AOM46" s="112"/>
      <c r="AON46" s="112"/>
      <c r="AOO46" s="112"/>
      <c r="AOP46" s="112"/>
      <c r="AOQ46" s="112"/>
      <c r="AOR46" s="112"/>
      <c r="AOS46" s="112"/>
      <c r="AOT46" s="112"/>
      <c r="AOU46" s="112"/>
      <c r="AOV46" s="112"/>
      <c r="AOW46" s="112"/>
      <c r="AOX46" s="112"/>
      <c r="AOY46" s="112"/>
      <c r="AOZ46" s="112"/>
      <c r="APA46" s="112"/>
      <c r="APB46" s="112"/>
      <c r="APC46" s="112"/>
      <c r="APD46" s="112"/>
      <c r="APE46" s="112"/>
      <c r="APF46" s="112"/>
      <c r="APG46" s="112"/>
      <c r="APH46" s="112"/>
      <c r="API46" s="112"/>
      <c r="APJ46" s="112"/>
      <c r="APK46" s="112"/>
      <c r="APL46" s="112"/>
      <c r="APM46" s="112"/>
      <c r="APN46" s="112"/>
      <c r="APO46" s="112"/>
      <c r="APP46" s="112"/>
      <c r="APQ46" s="112"/>
      <c r="APR46" s="112"/>
      <c r="APS46" s="112"/>
      <c r="APT46" s="112"/>
      <c r="APU46" s="112"/>
      <c r="APV46" s="112"/>
      <c r="APW46" s="112"/>
      <c r="APX46" s="112"/>
      <c r="APY46" s="112"/>
      <c r="APZ46" s="112"/>
      <c r="AQA46" s="112"/>
      <c r="AQB46" s="112"/>
      <c r="AQC46" s="112"/>
      <c r="AQD46" s="112"/>
      <c r="AQE46" s="112"/>
      <c r="AQF46" s="112"/>
      <c r="AQG46" s="112"/>
      <c r="AQH46" s="112"/>
      <c r="AQI46" s="112"/>
      <c r="AQJ46" s="112"/>
      <c r="AQK46" s="112"/>
      <c r="AQL46" s="112"/>
      <c r="AQM46" s="112"/>
      <c r="AQN46" s="112"/>
      <c r="AQO46" s="112"/>
      <c r="AQP46" s="112"/>
      <c r="AQQ46" s="112"/>
      <c r="AQR46" s="112"/>
      <c r="AQS46" s="112"/>
      <c r="AQT46" s="112"/>
      <c r="AQU46" s="112"/>
      <c r="AQV46" s="112"/>
      <c r="AQW46" s="112"/>
      <c r="AQX46" s="112"/>
      <c r="AQY46" s="112"/>
      <c r="AQZ46" s="112"/>
      <c r="ARA46" s="112"/>
      <c r="ARB46" s="112"/>
      <c r="ARC46" s="112"/>
      <c r="ARD46" s="112"/>
      <c r="ARE46" s="112"/>
      <c r="ARF46" s="112"/>
      <c r="ARG46" s="112"/>
      <c r="ARH46" s="112"/>
      <c r="ARI46" s="112"/>
      <c r="ARJ46" s="112"/>
      <c r="ARK46" s="112"/>
      <c r="ARL46" s="112"/>
      <c r="ARM46" s="112"/>
      <c r="ARN46" s="112"/>
      <c r="ARO46" s="112"/>
      <c r="ARP46" s="112"/>
      <c r="ARQ46" s="112"/>
      <c r="ARR46" s="112"/>
      <c r="ARS46" s="112"/>
      <c r="ART46" s="112"/>
      <c r="ARU46" s="112"/>
      <c r="ARV46" s="112"/>
      <c r="ARW46" s="112"/>
      <c r="ARX46" s="112"/>
      <c r="ARY46" s="112"/>
      <c r="ARZ46" s="112"/>
      <c r="ASA46" s="112"/>
      <c r="ASB46" s="112"/>
      <c r="ASC46" s="112"/>
      <c r="ASD46" s="112"/>
      <c r="ASE46" s="112"/>
      <c r="ASF46" s="112"/>
      <c r="ASG46" s="112"/>
      <c r="ASH46" s="112"/>
      <c r="ASI46" s="112"/>
      <c r="ASJ46" s="112"/>
      <c r="ASK46" s="112"/>
      <c r="ASL46" s="112"/>
      <c r="ASM46" s="112"/>
      <c r="ASN46" s="112"/>
      <c r="ASO46" s="112"/>
      <c r="ASP46" s="112"/>
      <c r="ASQ46" s="112"/>
      <c r="ASR46" s="112"/>
      <c r="ASS46" s="112"/>
      <c r="AST46" s="112"/>
      <c r="ASU46" s="112"/>
      <c r="ASV46" s="112"/>
      <c r="ASW46" s="112"/>
      <c r="ASX46" s="112"/>
      <c r="ASY46" s="112"/>
      <c r="ASZ46" s="112"/>
      <c r="ATA46" s="112"/>
      <c r="ATB46" s="112"/>
      <c r="ATC46" s="112"/>
      <c r="ATD46" s="112"/>
      <c r="ATE46" s="112"/>
      <c r="ATF46" s="112"/>
      <c r="ATG46" s="112"/>
      <c r="ATH46" s="112"/>
      <c r="ATI46" s="112"/>
      <c r="ATJ46" s="112"/>
      <c r="ATK46" s="112"/>
      <c r="ATL46" s="112"/>
      <c r="ATM46" s="112"/>
      <c r="ATN46" s="112"/>
      <c r="ATO46" s="112"/>
      <c r="ATP46" s="112"/>
      <c r="ATQ46" s="112"/>
      <c r="ATR46" s="112"/>
      <c r="ATS46" s="112"/>
      <c r="ATT46" s="112"/>
      <c r="ATU46" s="112"/>
      <c r="ATV46" s="112"/>
      <c r="ATW46" s="112"/>
      <c r="ATX46" s="112"/>
      <c r="ATY46" s="112"/>
      <c r="ATZ46" s="112"/>
      <c r="AUA46" s="112"/>
      <c r="AUB46" s="112"/>
      <c r="AUC46" s="112"/>
      <c r="AUD46" s="112"/>
      <c r="AUE46" s="112"/>
      <c r="AUF46" s="112"/>
      <c r="AUG46" s="112"/>
      <c r="AUH46" s="112"/>
      <c r="AUI46" s="112"/>
      <c r="AUJ46" s="112"/>
      <c r="AUK46" s="112"/>
      <c r="AUL46" s="112"/>
      <c r="AUM46" s="112"/>
      <c r="AUN46" s="112"/>
      <c r="AUO46" s="112"/>
      <c r="AUP46" s="112"/>
      <c r="AUQ46" s="112"/>
      <c r="AUR46" s="112"/>
      <c r="AUS46" s="112"/>
      <c r="AUT46" s="112"/>
      <c r="AUU46" s="112"/>
      <c r="AUV46" s="112"/>
      <c r="AUW46" s="112"/>
      <c r="AUX46" s="112"/>
      <c r="AUY46" s="112"/>
      <c r="AUZ46" s="112"/>
      <c r="AVA46" s="112"/>
      <c r="AVB46" s="112"/>
      <c r="AVC46" s="112"/>
      <c r="AVD46" s="112"/>
      <c r="AVE46" s="112"/>
      <c r="AVF46" s="112"/>
      <c r="AVG46" s="112"/>
      <c r="AVH46" s="112"/>
      <c r="AVI46" s="112"/>
      <c r="AVJ46" s="112"/>
      <c r="AVK46" s="112"/>
      <c r="AVL46" s="112"/>
      <c r="AVM46" s="112"/>
      <c r="AVN46" s="112"/>
      <c r="AVO46" s="112"/>
      <c r="AVP46" s="112"/>
      <c r="AVQ46" s="112"/>
      <c r="AVR46" s="112"/>
      <c r="AVS46" s="112"/>
      <c r="AVT46" s="112"/>
      <c r="AVU46" s="112"/>
      <c r="AVV46" s="112"/>
      <c r="AVW46" s="112"/>
      <c r="AVX46" s="112"/>
      <c r="AVY46" s="112"/>
      <c r="AVZ46" s="112"/>
      <c r="AWA46" s="112"/>
      <c r="AWB46" s="112"/>
      <c r="AWC46" s="112"/>
      <c r="AWD46" s="112"/>
      <c r="AWE46" s="112"/>
      <c r="AWF46" s="112"/>
      <c r="AWG46" s="112"/>
      <c r="AWH46" s="112"/>
      <c r="AWI46" s="112"/>
      <c r="AWJ46" s="112"/>
      <c r="AWK46" s="112"/>
      <c r="AWL46" s="112"/>
      <c r="AWM46" s="112"/>
      <c r="AWN46" s="112"/>
      <c r="AWO46" s="112"/>
      <c r="AWP46" s="112"/>
      <c r="AWQ46" s="112"/>
      <c r="AWR46" s="112"/>
      <c r="AWS46" s="112"/>
      <c r="AWT46" s="112"/>
      <c r="AWU46" s="112"/>
      <c r="AWV46" s="112"/>
      <c r="AWW46" s="112"/>
      <c r="AWX46" s="112"/>
      <c r="AWY46" s="112"/>
      <c r="AWZ46" s="112"/>
      <c r="AXA46" s="112"/>
      <c r="AXB46" s="112"/>
      <c r="AXC46" s="112"/>
      <c r="AXD46" s="112"/>
      <c r="AXE46" s="112"/>
      <c r="AXF46" s="112"/>
      <c r="AXG46" s="112"/>
      <c r="AXH46" s="112"/>
      <c r="AXI46" s="112"/>
      <c r="AXJ46" s="112"/>
      <c r="AXK46" s="112"/>
      <c r="AXL46" s="112"/>
      <c r="AXM46" s="112"/>
      <c r="AXN46" s="112"/>
      <c r="AXO46" s="112"/>
      <c r="AXP46" s="112"/>
      <c r="AXQ46" s="112"/>
      <c r="AXR46" s="112"/>
      <c r="AXS46" s="112"/>
      <c r="AXT46" s="112"/>
      <c r="AXU46" s="112"/>
      <c r="AXV46" s="112"/>
      <c r="AXW46" s="112"/>
      <c r="AXX46" s="112"/>
      <c r="AXY46" s="112"/>
      <c r="AXZ46" s="112"/>
      <c r="AYA46" s="112"/>
      <c r="AYB46" s="112"/>
      <c r="AYC46" s="112"/>
      <c r="AYD46" s="112"/>
      <c r="AYE46" s="112"/>
      <c r="AYF46" s="112"/>
      <c r="AYG46" s="112"/>
      <c r="AYH46" s="112"/>
      <c r="AYI46" s="112"/>
      <c r="AYJ46" s="112"/>
      <c r="AYK46" s="112"/>
      <c r="AYL46" s="112"/>
      <c r="AYM46" s="112"/>
      <c r="AYN46" s="112"/>
      <c r="AYO46" s="112"/>
      <c r="AYP46" s="112"/>
      <c r="AYQ46" s="112"/>
      <c r="AYR46" s="112"/>
      <c r="AYS46" s="112"/>
      <c r="AYT46" s="112"/>
      <c r="AYU46" s="112"/>
      <c r="AYV46" s="112"/>
      <c r="AYW46" s="112"/>
      <c r="AYX46" s="112"/>
      <c r="AYY46" s="112"/>
      <c r="AYZ46" s="112"/>
      <c r="AZA46" s="112"/>
      <c r="AZB46" s="112"/>
      <c r="AZC46" s="112"/>
      <c r="AZD46" s="112"/>
      <c r="AZE46" s="112"/>
      <c r="AZF46" s="112"/>
      <c r="AZG46" s="112"/>
      <c r="AZH46" s="112"/>
      <c r="AZI46" s="112"/>
      <c r="AZJ46" s="112"/>
      <c r="AZK46" s="112"/>
      <c r="AZL46" s="112"/>
      <c r="AZM46" s="112"/>
      <c r="AZN46" s="112"/>
      <c r="AZO46" s="112"/>
      <c r="AZP46" s="112"/>
      <c r="AZQ46" s="112"/>
      <c r="AZR46" s="112"/>
      <c r="AZS46" s="112"/>
      <c r="AZT46" s="112"/>
      <c r="AZU46" s="112"/>
      <c r="AZV46" s="112"/>
      <c r="AZW46" s="112"/>
      <c r="AZX46" s="112"/>
      <c r="AZY46" s="112"/>
      <c r="AZZ46" s="112"/>
      <c r="BAA46" s="112"/>
      <c r="BAB46" s="112"/>
      <c r="BAC46" s="112"/>
      <c r="BAD46" s="112"/>
      <c r="BAE46" s="112"/>
      <c r="BAF46" s="112"/>
      <c r="BAG46" s="112"/>
      <c r="BAH46" s="112"/>
      <c r="BAI46" s="112"/>
      <c r="BAJ46" s="112"/>
      <c r="BAK46" s="112"/>
      <c r="BAL46" s="112"/>
      <c r="BAM46" s="112"/>
      <c r="BAN46" s="112"/>
      <c r="BAO46" s="112"/>
      <c r="BAP46" s="112"/>
      <c r="BAQ46" s="112"/>
      <c r="BAR46" s="112"/>
      <c r="BAS46" s="112"/>
      <c r="BAT46" s="112"/>
      <c r="BAU46" s="112"/>
      <c r="BAV46" s="112"/>
    </row>
    <row r="47" spans="1:1400" ht="48.75" customHeight="1">
      <c r="A47" s="202">
        <v>1</v>
      </c>
      <c r="B47" s="203" t="s">
        <v>107</v>
      </c>
      <c r="C47" s="204"/>
      <c r="D47" s="203" t="s">
        <v>108</v>
      </c>
      <c r="E47" s="206">
        <v>650972300</v>
      </c>
      <c r="F47" s="207" t="s">
        <v>30</v>
      </c>
      <c r="G47" s="208">
        <f t="shared" si="3"/>
        <v>5</v>
      </c>
      <c r="H47" s="208">
        <v>5</v>
      </c>
      <c r="I47" s="243">
        <v>187741000</v>
      </c>
      <c r="J47" s="219">
        <f t="shared" si="0"/>
        <v>28.840090430883201</v>
      </c>
      <c r="K47" s="219">
        <f t="shared" si="1"/>
        <v>28.840090430883201</v>
      </c>
      <c r="L47" s="219">
        <f t="shared" si="4"/>
        <v>-23.840090430883201</v>
      </c>
      <c r="M47" s="220">
        <f t="shared" si="5"/>
        <v>463231300</v>
      </c>
      <c r="N47" s="219">
        <f t="shared" si="2"/>
        <v>71.159909569116806</v>
      </c>
      <c r="O47" s="224"/>
      <c r="P47" s="221"/>
      <c r="Q47" s="224"/>
    </row>
    <row r="48" spans="1:1400" ht="24.75" customHeight="1">
      <c r="A48" s="202">
        <v>2</v>
      </c>
      <c r="B48" s="203" t="s">
        <v>109</v>
      </c>
      <c r="C48" s="204"/>
      <c r="D48" s="205" t="s">
        <v>110</v>
      </c>
      <c r="E48" s="206">
        <v>54480000</v>
      </c>
      <c r="F48" s="207" t="s">
        <v>30</v>
      </c>
      <c r="G48" s="208">
        <f t="shared" si="3"/>
        <v>5</v>
      </c>
      <c r="H48" s="208">
        <v>5</v>
      </c>
      <c r="I48" s="243">
        <v>18160000</v>
      </c>
      <c r="J48" s="219">
        <f t="shared" si="0"/>
        <v>33.3333333333333</v>
      </c>
      <c r="K48" s="219">
        <f t="shared" si="1"/>
        <v>33.3333333333333</v>
      </c>
      <c r="L48" s="219">
        <f t="shared" si="4"/>
        <v>-28.3333333333333</v>
      </c>
      <c r="M48" s="220">
        <f t="shared" si="5"/>
        <v>36320000</v>
      </c>
      <c r="N48" s="219">
        <f t="shared" si="2"/>
        <v>66.6666666666667</v>
      </c>
      <c r="O48" s="224"/>
      <c r="P48" s="221"/>
      <c r="Q48" s="224"/>
    </row>
    <row r="49" spans="1:1400" ht="32.25" customHeight="1">
      <c r="A49" s="202">
        <v>3</v>
      </c>
      <c r="B49" s="203" t="s">
        <v>111</v>
      </c>
      <c r="C49" s="204"/>
      <c r="D49" s="205" t="s">
        <v>112</v>
      </c>
      <c r="E49" s="206">
        <v>86400000</v>
      </c>
      <c r="F49" s="207" t="s">
        <v>30</v>
      </c>
      <c r="G49" s="208">
        <f t="shared" si="3"/>
        <v>5</v>
      </c>
      <c r="H49" s="208">
        <v>5</v>
      </c>
      <c r="I49" s="208">
        <v>21600000</v>
      </c>
      <c r="J49" s="219">
        <f t="shared" si="0"/>
        <v>25</v>
      </c>
      <c r="K49" s="219">
        <f t="shared" si="1"/>
        <v>25</v>
      </c>
      <c r="L49" s="219">
        <f t="shared" si="4"/>
        <v>-20</v>
      </c>
      <c r="M49" s="220">
        <f t="shared" si="5"/>
        <v>64800000</v>
      </c>
      <c r="N49" s="219">
        <f t="shared" si="2"/>
        <v>75</v>
      </c>
      <c r="O49" s="224"/>
      <c r="P49" s="221"/>
      <c r="Q49" s="224"/>
    </row>
    <row r="50" spans="1:1400" s="112" customFormat="1" ht="33" customHeight="1">
      <c r="A50" s="129" t="s">
        <v>113</v>
      </c>
      <c r="B50" s="130" t="s">
        <v>114</v>
      </c>
      <c r="C50" s="158"/>
      <c r="D50" s="130" t="s">
        <v>115</v>
      </c>
      <c r="E50" s="131">
        <f>SUM(E51+E66+E84+E96)</f>
        <v>133762913634</v>
      </c>
      <c r="F50" s="132" t="s">
        <v>30</v>
      </c>
      <c r="G50" s="133">
        <f t="shared" si="3"/>
        <v>5</v>
      </c>
      <c r="H50" s="133">
        <v>5</v>
      </c>
      <c r="I50" s="133">
        <f>SUM(I51,I66,I84,I96)</f>
        <v>3915824021</v>
      </c>
      <c r="J50" s="163">
        <f t="shared" si="0"/>
        <v>2.9274362486708498</v>
      </c>
      <c r="K50" s="163">
        <f t="shared" si="1"/>
        <v>2.9274362486708498</v>
      </c>
      <c r="L50" s="163">
        <f t="shared" si="4"/>
        <v>2.0725637513291502</v>
      </c>
      <c r="M50" s="164">
        <f t="shared" si="5"/>
        <v>129847089613</v>
      </c>
      <c r="N50" s="163">
        <f t="shared" si="2"/>
        <v>97.072563751329099</v>
      </c>
      <c r="O50" s="165"/>
      <c r="P50" s="165"/>
      <c r="Q50" s="165"/>
    </row>
    <row r="51" spans="1:1400" s="114" customFormat="1" ht="30" customHeight="1">
      <c r="A51" s="134" t="s">
        <v>31</v>
      </c>
      <c r="B51" s="135" t="s">
        <v>116</v>
      </c>
      <c r="C51" s="154"/>
      <c r="D51" s="155" t="s">
        <v>117</v>
      </c>
      <c r="E51" s="136">
        <f>SUM(E52:E65)</f>
        <v>82808180112</v>
      </c>
      <c r="F51" s="137" t="s">
        <v>30</v>
      </c>
      <c r="G51" s="138">
        <f t="shared" si="3"/>
        <v>5</v>
      </c>
      <c r="H51" s="138">
        <v>5</v>
      </c>
      <c r="I51" s="138">
        <f>SUM(I54:I64)</f>
        <v>3066015020</v>
      </c>
      <c r="J51" s="176">
        <f t="shared" si="0"/>
        <v>3.70255090240257</v>
      </c>
      <c r="K51" s="176">
        <f t="shared" si="1"/>
        <v>3.70255090240257</v>
      </c>
      <c r="L51" s="176">
        <f t="shared" si="4"/>
        <v>1.29744909759743</v>
      </c>
      <c r="M51" s="177">
        <f t="shared" si="5"/>
        <v>79742165092</v>
      </c>
      <c r="N51" s="176">
        <f t="shared" si="2"/>
        <v>96.297449097597394</v>
      </c>
      <c r="O51" s="166"/>
      <c r="P51" s="166"/>
      <c r="Q51" s="166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  <c r="BA51" s="112"/>
      <c r="BB51" s="112"/>
      <c r="BC51" s="112"/>
      <c r="BD51" s="112"/>
      <c r="BE51" s="112"/>
      <c r="BF51" s="112"/>
      <c r="BG51" s="112"/>
      <c r="BH51" s="112"/>
      <c r="BI51" s="112"/>
      <c r="BJ51" s="112"/>
      <c r="BK51" s="112"/>
      <c r="BL51" s="112"/>
      <c r="BM51" s="112"/>
      <c r="BN51" s="112"/>
      <c r="BO51" s="112"/>
      <c r="BP51" s="112"/>
      <c r="BQ51" s="112"/>
      <c r="BR51" s="112"/>
      <c r="BS51" s="112"/>
      <c r="BT51" s="112"/>
      <c r="BU51" s="112"/>
      <c r="BV51" s="112"/>
      <c r="BW51" s="112"/>
      <c r="BX51" s="112"/>
      <c r="BY51" s="112"/>
      <c r="BZ51" s="112"/>
      <c r="CA51" s="112"/>
      <c r="CB51" s="112"/>
      <c r="CC51" s="112"/>
      <c r="CD51" s="112"/>
      <c r="CE51" s="112"/>
      <c r="CF51" s="112"/>
      <c r="CG51" s="112"/>
      <c r="CH51" s="112"/>
      <c r="CI51" s="112"/>
      <c r="CJ51" s="112"/>
      <c r="CK51" s="112"/>
      <c r="CL51" s="112"/>
      <c r="CM51" s="112"/>
      <c r="CN51" s="112"/>
      <c r="CO51" s="112"/>
      <c r="CP51" s="112"/>
      <c r="CQ51" s="112"/>
      <c r="CR51" s="112"/>
      <c r="CS51" s="112"/>
      <c r="CT51" s="112"/>
      <c r="CU51" s="112"/>
      <c r="CV51" s="112"/>
      <c r="CW51" s="112"/>
      <c r="CX51" s="112"/>
      <c r="CY51" s="112"/>
      <c r="CZ51" s="112"/>
      <c r="DA51" s="112"/>
      <c r="DB51" s="112"/>
      <c r="DC51" s="112"/>
      <c r="DD51" s="112"/>
      <c r="DE51" s="112"/>
      <c r="DF51" s="112"/>
      <c r="DG51" s="112"/>
      <c r="DH51" s="112"/>
      <c r="DI51" s="112"/>
      <c r="DJ51" s="112"/>
      <c r="DK51" s="112"/>
      <c r="DL51" s="112"/>
      <c r="DM51" s="112"/>
      <c r="DN51" s="112"/>
      <c r="DO51" s="112"/>
      <c r="DP51" s="112"/>
      <c r="DQ51" s="112"/>
      <c r="DR51" s="112"/>
      <c r="DS51" s="112"/>
      <c r="DT51" s="112"/>
      <c r="DU51" s="112"/>
      <c r="DV51" s="112"/>
      <c r="DW51" s="112"/>
      <c r="DX51" s="112"/>
      <c r="DY51" s="112"/>
      <c r="DZ51" s="112"/>
      <c r="EA51" s="112"/>
      <c r="EB51" s="112"/>
      <c r="EC51" s="112"/>
      <c r="ED51" s="112"/>
      <c r="EE51" s="112"/>
      <c r="EF51" s="112"/>
      <c r="EG51" s="112"/>
      <c r="EH51" s="112"/>
      <c r="EI51" s="112"/>
      <c r="EJ51" s="112"/>
      <c r="EK51" s="112"/>
      <c r="EL51" s="112"/>
      <c r="EM51" s="112"/>
      <c r="EN51" s="112"/>
      <c r="EO51" s="112"/>
      <c r="EP51" s="112"/>
      <c r="EQ51" s="112"/>
      <c r="ER51" s="112"/>
      <c r="ES51" s="112"/>
      <c r="ET51" s="112"/>
      <c r="EU51" s="112"/>
      <c r="EV51" s="112"/>
      <c r="EW51" s="112"/>
      <c r="EX51" s="112"/>
      <c r="EY51" s="112"/>
      <c r="EZ51" s="112"/>
      <c r="FA51" s="112"/>
      <c r="FB51" s="112"/>
      <c r="FC51" s="112"/>
      <c r="FD51" s="112"/>
      <c r="FE51" s="112"/>
      <c r="FF51" s="112"/>
      <c r="FG51" s="112"/>
      <c r="FH51" s="112"/>
      <c r="FI51" s="112"/>
      <c r="FJ51" s="112"/>
      <c r="FK51" s="112"/>
      <c r="FL51" s="112"/>
      <c r="FM51" s="112"/>
      <c r="FN51" s="112"/>
      <c r="FO51" s="112"/>
      <c r="FP51" s="112"/>
      <c r="FQ51" s="112"/>
      <c r="FR51" s="112"/>
      <c r="FS51" s="112"/>
      <c r="FT51" s="112"/>
      <c r="FU51" s="112"/>
      <c r="FV51" s="112"/>
      <c r="FW51" s="112"/>
      <c r="FX51" s="112"/>
      <c r="FY51" s="112"/>
      <c r="FZ51" s="112"/>
      <c r="GA51" s="112"/>
      <c r="GB51" s="112"/>
      <c r="GC51" s="112"/>
      <c r="GD51" s="112"/>
      <c r="GE51" s="112"/>
      <c r="GF51" s="112"/>
      <c r="GG51" s="112"/>
      <c r="GH51" s="112"/>
      <c r="GI51" s="112"/>
      <c r="GJ51" s="112"/>
      <c r="GK51" s="112"/>
      <c r="GL51" s="112"/>
      <c r="GM51" s="112"/>
      <c r="GN51" s="112"/>
      <c r="GO51" s="112"/>
      <c r="GP51" s="112"/>
      <c r="GQ51" s="112"/>
      <c r="GR51" s="112"/>
      <c r="GS51" s="112"/>
      <c r="GT51" s="112"/>
      <c r="GU51" s="112"/>
      <c r="GV51" s="112"/>
      <c r="GW51" s="112"/>
      <c r="GX51" s="112"/>
      <c r="GY51" s="112"/>
      <c r="GZ51" s="112"/>
      <c r="HA51" s="112"/>
      <c r="HB51" s="112"/>
      <c r="HC51" s="112"/>
      <c r="HD51" s="112"/>
      <c r="HE51" s="112"/>
      <c r="HF51" s="112"/>
      <c r="HG51" s="112"/>
      <c r="HH51" s="112"/>
      <c r="HI51" s="112"/>
      <c r="HJ51" s="112"/>
      <c r="HK51" s="112"/>
      <c r="HL51" s="112"/>
      <c r="HM51" s="112"/>
      <c r="HN51" s="112"/>
      <c r="HO51" s="112"/>
      <c r="HP51" s="112"/>
      <c r="HQ51" s="112"/>
      <c r="HR51" s="112"/>
      <c r="HS51" s="112"/>
      <c r="HT51" s="112"/>
      <c r="HU51" s="112"/>
      <c r="HV51" s="112"/>
      <c r="HW51" s="112"/>
      <c r="HX51" s="112"/>
      <c r="HY51" s="112"/>
      <c r="HZ51" s="112"/>
      <c r="IA51" s="112"/>
      <c r="IB51" s="112"/>
      <c r="IC51" s="112"/>
      <c r="ID51" s="112"/>
      <c r="IE51" s="112"/>
      <c r="IF51" s="112"/>
      <c r="IG51" s="112"/>
      <c r="IH51" s="112"/>
      <c r="II51" s="112"/>
      <c r="IJ51" s="112"/>
      <c r="IK51" s="112"/>
      <c r="IL51" s="112"/>
      <c r="IM51" s="112"/>
      <c r="IN51" s="112"/>
      <c r="IO51" s="112"/>
      <c r="IP51" s="112"/>
      <c r="IQ51" s="112"/>
      <c r="IR51" s="112"/>
      <c r="IS51" s="112"/>
      <c r="IT51" s="112"/>
      <c r="IU51" s="112"/>
      <c r="IV51" s="112"/>
      <c r="IW51" s="112"/>
      <c r="IX51" s="112"/>
      <c r="IY51" s="112"/>
      <c r="IZ51" s="112"/>
      <c r="JA51" s="112"/>
      <c r="JB51" s="112"/>
      <c r="JC51" s="112"/>
      <c r="JD51" s="112"/>
      <c r="JE51" s="112"/>
      <c r="JF51" s="112"/>
      <c r="JG51" s="112"/>
      <c r="JH51" s="112"/>
      <c r="JI51" s="112"/>
      <c r="JJ51" s="112"/>
      <c r="JK51" s="112"/>
      <c r="JL51" s="112"/>
      <c r="JM51" s="112"/>
      <c r="JN51" s="112"/>
      <c r="JO51" s="112"/>
      <c r="JP51" s="112"/>
      <c r="JQ51" s="112"/>
      <c r="JR51" s="112"/>
      <c r="JS51" s="112"/>
      <c r="JT51" s="112"/>
      <c r="JU51" s="112"/>
      <c r="JV51" s="112"/>
      <c r="JW51" s="112"/>
      <c r="JX51" s="112"/>
      <c r="JY51" s="112"/>
      <c r="JZ51" s="112"/>
      <c r="KA51" s="112"/>
      <c r="KB51" s="112"/>
      <c r="KC51" s="112"/>
      <c r="KD51" s="112"/>
      <c r="KE51" s="112"/>
      <c r="KF51" s="112"/>
      <c r="KG51" s="112"/>
      <c r="KH51" s="112"/>
      <c r="KI51" s="112"/>
      <c r="KJ51" s="112"/>
      <c r="KK51" s="112"/>
      <c r="KL51" s="112"/>
      <c r="KM51" s="112"/>
      <c r="KN51" s="112"/>
      <c r="KO51" s="112"/>
      <c r="KP51" s="112"/>
      <c r="KQ51" s="112"/>
      <c r="KR51" s="112"/>
      <c r="KS51" s="112"/>
      <c r="KT51" s="112"/>
      <c r="KU51" s="112"/>
      <c r="KV51" s="112"/>
      <c r="KW51" s="112"/>
      <c r="KX51" s="112"/>
      <c r="KY51" s="112"/>
      <c r="KZ51" s="112"/>
      <c r="LA51" s="112"/>
      <c r="LB51" s="112"/>
      <c r="LC51" s="112"/>
      <c r="LD51" s="112"/>
      <c r="LE51" s="112"/>
      <c r="LF51" s="112"/>
      <c r="LG51" s="112"/>
      <c r="LH51" s="112"/>
      <c r="LI51" s="112"/>
      <c r="LJ51" s="112"/>
      <c r="LK51" s="112"/>
      <c r="LL51" s="112"/>
      <c r="LM51" s="112"/>
      <c r="LN51" s="112"/>
      <c r="LO51" s="112"/>
      <c r="LP51" s="112"/>
      <c r="LQ51" s="112"/>
      <c r="LR51" s="112"/>
      <c r="LS51" s="112"/>
      <c r="LT51" s="112"/>
      <c r="LU51" s="112"/>
      <c r="LV51" s="112"/>
      <c r="LW51" s="112"/>
      <c r="LX51" s="112"/>
      <c r="LY51" s="112"/>
      <c r="LZ51" s="112"/>
      <c r="MA51" s="112"/>
      <c r="MB51" s="112"/>
      <c r="MC51" s="112"/>
      <c r="MD51" s="112"/>
      <c r="ME51" s="112"/>
      <c r="MF51" s="112"/>
      <c r="MG51" s="112"/>
      <c r="MH51" s="112"/>
      <c r="MI51" s="112"/>
      <c r="MJ51" s="112"/>
      <c r="MK51" s="112"/>
      <c r="ML51" s="112"/>
      <c r="MM51" s="112"/>
      <c r="MN51" s="112"/>
      <c r="MO51" s="112"/>
      <c r="MP51" s="112"/>
      <c r="MQ51" s="112"/>
      <c r="MR51" s="112"/>
      <c r="MS51" s="112"/>
      <c r="MT51" s="112"/>
      <c r="MU51" s="112"/>
      <c r="MV51" s="112"/>
      <c r="MW51" s="112"/>
      <c r="MX51" s="112"/>
      <c r="MY51" s="112"/>
      <c r="MZ51" s="112"/>
      <c r="NA51" s="112"/>
      <c r="NB51" s="112"/>
      <c r="NC51" s="112"/>
      <c r="ND51" s="112"/>
      <c r="NE51" s="112"/>
      <c r="NF51" s="112"/>
      <c r="NG51" s="112"/>
      <c r="NH51" s="112"/>
      <c r="NI51" s="112"/>
      <c r="NJ51" s="112"/>
      <c r="NK51" s="112"/>
      <c r="NL51" s="112"/>
      <c r="NM51" s="112"/>
      <c r="NN51" s="112"/>
      <c r="NO51" s="112"/>
      <c r="NP51" s="112"/>
      <c r="NQ51" s="112"/>
      <c r="NR51" s="112"/>
      <c r="NS51" s="112"/>
      <c r="NT51" s="112"/>
      <c r="NU51" s="112"/>
      <c r="NV51" s="112"/>
      <c r="NW51" s="112"/>
      <c r="NX51" s="112"/>
      <c r="NY51" s="112"/>
      <c r="NZ51" s="112"/>
      <c r="OA51" s="112"/>
      <c r="OB51" s="112"/>
      <c r="OC51" s="112"/>
      <c r="OD51" s="112"/>
      <c r="OE51" s="112"/>
      <c r="OF51" s="112"/>
      <c r="OG51" s="112"/>
      <c r="OH51" s="112"/>
      <c r="OI51" s="112"/>
      <c r="OJ51" s="112"/>
      <c r="OK51" s="112"/>
      <c r="OL51" s="112"/>
      <c r="OM51" s="112"/>
      <c r="ON51" s="112"/>
      <c r="OO51" s="112"/>
      <c r="OP51" s="112"/>
      <c r="OQ51" s="112"/>
      <c r="OR51" s="112"/>
      <c r="OS51" s="112"/>
      <c r="OT51" s="112"/>
      <c r="OU51" s="112"/>
      <c r="OV51" s="112"/>
      <c r="OW51" s="112"/>
      <c r="OX51" s="112"/>
      <c r="OY51" s="112"/>
      <c r="OZ51" s="112"/>
      <c r="PA51" s="112"/>
      <c r="PB51" s="112"/>
      <c r="PC51" s="112"/>
      <c r="PD51" s="112"/>
      <c r="PE51" s="112"/>
      <c r="PF51" s="112"/>
      <c r="PG51" s="112"/>
      <c r="PH51" s="112"/>
      <c r="PI51" s="112"/>
      <c r="PJ51" s="112"/>
      <c r="PK51" s="112"/>
      <c r="PL51" s="112"/>
      <c r="PM51" s="112"/>
      <c r="PN51" s="112"/>
      <c r="PO51" s="112"/>
      <c r="PP51" s="112"/>
      <c r="PQ51" s="112"/>
      <c r="PR51" s="112"/>
      <c r="PS51" s="112"/>
      <c r="PT51" s="112"/>
      <c r="PU51" s="112"/>
      <c r="PV51" s="112"/>
      <c r="PW51" s="112"/>
      <c r="PX51" s="112"/>
      <c r="PY51" s="112"/>
      <c r="PZ51" s="112"/>
      <c r="QA51" s="112"/>
      <c r="QB51" s="112"/>
      <c r="QC51" s="112"/>
      <c r="QD51" s="112"/>
      <c r="QE51" s="112"/>
      <c r="QF51" s="112"/>
      <c r="QG51" s="112"/>
      <c r="QH51" s="112"/>
      <c r="QI51" s="112"/>
      <c r="QJ51" s="112"/>
      <c r="QK51" s="112"/>
      <c r="QL51" s="112"/>
      <c r="QM51" s="112"/>
      <c r="QN51" s="112"/>
      <c r="QO51" s="112"/>
      <c r="QP51" s="112"/>
      <c r="QQ51" s="112"/>
      <c r="QR51" s="112"/>
      <c r="QS51" s="112"/>
      <c r="QT51" s="112"/>
      <c r="QU51" s="112"/>
      <c r="QV51" s="112"/>
      <c r="QW51" s="112"/>
      <c r="QX51" s="112"/>
      <c r="QY51" s="112"/>
      <c r="QZ51" s="112"/>
      <c r="RA51" s="112"/>
      <c r="RB51" s="112"/>
      <c r="RC51" s="112"/>
      <c r="RD51" s="112"/>
      <c r="RE51" s="112"/>
      <c r="RF51" s="112"/>
      <c r="RG51" s="112"/>
      <c r="RH51" s="112"/>
      <c r="RI51" s="112"/>
      <c r="RJ51" s="112"/>
      <c r="RK51" s="112"/>
      <c r="RL51" s="112"/>
      <c r="RM51" s="112"/>
      <c r="RN51" s="112"/>
      <c r="RO51" s="112"/>
      <c r="RP51" s="112"/>
      <c r="RQ51" s="112"/>
      <c r="RR51" s="112"/>
      <c r="RS51" s="112"/>
      <c r="RT51" s="112"/>
      <c r="RU51" s="112"/>
      <c r="RV51" s="112"/>
      <c r="RW51" s="112"/>
      <c r="RX51" s="112"/>
      <c r="RY51" s="112"/>
      <c r="RZ51" s="112"/>
      <c r="SA51" s="112"/>
      <c r="SB51" s="112"/>
      <c r="SC51" s="112"/>
      <c r="SD51" s="112"/>
      <c r="SE51" s="112"/>
      <c r="SF51" s="112"/>
      <c r="SG51" s="112"/>
      <c r="SH51" s="112"/>
      <c r="SI51" s="112"/>
      <c r="SJ51" s="112"/>
      <c r="SK51" s="112"/>
      <c r="SL51" s="112"/>
      <c r="SM51" s="112"/>
      <c r="SN51" s="112"/>
      <c r="SO51" s="112"/>
      <c r="SP51" s="112"/>
      <c r="SQ51" s="112"/>
      <c r="SR51" s="112"/>
      <c r="SS51" s="112"/>
      <c r="ST51" s="112"/>
      <c r="SU51" s="112"/>
      <c r="SV51" s="112"/>
      <c r="SW51" s="112"/>
      <c r="SX51" s="112"/>
      <c r="SY51" s="112"/>
      <c r="SZ51" s="112"/>
      <c r="TA51" s="112"/>
      <c r="TB51" s="112"/>
      <c r="TC51" s="112"/>
      <c r="TD51" s="112"/>
      <c r="TE51" s="112"/>
      <c r="TF51" s="112"/>
      <c r="TG51" s="112"/>
      <c r="TH51" s="112"/>
      <c r="TI51" s="112"/>
      <c r="TJ51" s="112"/>
      <c r="TK51" s="112"/>
      <c r="TL51" s="112"/>
      <c r="TM51" s="112"/>
      <c r="TN51" s="112"/>
      <c r="TO51" s="112"/>
      <c r="TP51" s="112"/>
      <c r="TQ51" s="112"/>
      <c r="TR51" s="112"/>
      <c r="TS51" s="112"/>
      <c r="TT51" s="112"/>
      <c r="TU51" s="112"/>
      <c r="TV51" s="112"/>
      <c r="TW51" s="112"/>
      <c r="TX51" s="112"/>
      <c r="TY51" s="112"/>
      <c r="TZ51" s="112"/>
      <c r="UA51" s="112"/>
      <c r="UB51" s="112"/>
      <c r="UC51" s="112"/>
      <c r="UD51" s="112"/>
      <c r="UE51" s="112"/>
      <c r="UF51" s="112"/>
      <c r="UG51" s="112"/>
      <c r="UH51" s="112"/>
      <c r="UI51" s="112"/>
      <c r="UJ51" s="112"/>
      <c r="UK51" s="112"/>
      <c r="UL51" s="112"/>
      <c r="UM51" s="112"/>
      <c r="UN51" s="112"/>
      <c r="UO51" s="112"/>
      <c r="UP51" s="112"/>
      <c r="UQ51" s="112"/>
      <c r="UR51" s="112"/>
      <c r="US51" s="112"/>
      <c r="UT51" s="112"/>
      <c r="UU51" s="112"/>
      <c r="UV51" s="112"/>
      <c r="UW51" s="112"/>
      <c r="UX51" s="112"/>
      <c r="UY51" s="112"/>
      <c r="UZ51" s="112"/>
      <c r="VA51" s="112"/>
      <c r="VB51" s="112"/>
      <c r="VC51" s="112"/>
      <c r="VD51" s="112"/>
      <c r="VE51" s="112"/>
      <c r="VF51" s="112"/>
      <c r="VG51" s="112"/>
      <c r="VH51" s="112"/>
      <c r="VI51" s="112"/>
      <c r="VJ51" s="112"/>
      <c r="VK51" s="112"/>
      <c r="VL51" s="112"/>
      <c r="VM51" s="112"/>
      <c r="VN51" s="112"/>
      <c r="VO51" s="112"/>
      <c r="VP51" s="112"/>
      <c r="VQ51" s="112"/>
      <c r="VR51" s="112"/>
      <c r="VS51" s="112"/>
      <c r="VT51" s="112"/>
      <c r="VU51" s="112"/>
      <c r="VV51" s="112"/>
      <c r="VW51" s="112"/>
      <c r="VX51" s="112"/>
      <c r="VY51" s="112"/>
      <c r="VZ51" s="112"/>
      <c r="WA51" s="112"/>
      <c r="WB51" s="112"/>
      <c r="WC51" s="112"/>
      <c r="WD51" s="112"/>
      <c r="WE51" s="112"/>
      <c r="WF51" s="112"/>
      <c r="WG51" s="112"/>
      <c r="WH51" s="112"/>
      <c r="WI51" s="112"/>
      <c r="WJ51" s="112"/>
      <c r="WK51" s="112"/>
      <c r="WL51" s="112"/>
      <c r="WM51" s="112"/>
      <c r="WN51" s="112"/>
      <c r="WO51" s="112"/>
      <c r="WP51" s="112"/>
      <c r="WQ51" s="112"/>
      <c r="WR51" s="112"/>
      <c r="WS51" s="112"/>
      <c r="WT51" s="112"/>
      <c r="WU51" s="112"/>
      <c r="WV51" s="112"/>
      <c r="WW51" s="112"/>
      <c r="WX51" s="112"/>
      <c r="WY51" s="112"/>
      <c r="WZ51" s="112"/>
      <c r="XA51" s="112"/>
      <c r="XB51" s="112"/>
      <c r="XC51" s="112"/>
      <c r="XD51" s="112"/>
      <c r="XE51" s="112"/>
      <c r="XF51" s="112"/>
      <c r="XG51" s="112"/>
      <c r="XH51" s="112"/>
      <c r="XI51" s="112"/>
      <c r="XJ51" s="112"/>
      <c r="XK51" s="112"/>
      <c r="XL51" s="112"/>
      <c r="XM51" s="112"/>
      <c r="XN51" s="112"/>
      <c r="XO51" s="112"/>
      <c r="XP51" s="112"/>
      <c r="XQ51" s="112"/>
      <c r="XR51" s="112"/>
      <c r="XS51" s="112"/>
      <c r="XT51" s="112"/>
      <c r="XU51" s="112"/>
      <c r="XV51" s="112"/>
      <c r="XW51" s="112"/>
      <c r="XX51" s="112"/>
      <c r="XY51" s="112"/>
      <c r="XZ51" s="112"/>
      <c r="YA51" s="112"/>
      <c r="YB51" s="112"/>
      <c r="YC51" s="112"/>
      <c r="YD51" s="112"/>
      <c r="YE51" s="112"/>
      <c r="YF51" s="112"/>
      <c r="YG51" s="112"/>
      <c r="YH51" s="112"/>
      <c r="YI51" s="112"/>
      <c r="YJ51" s="112"/>
      <c r="YK51" s="112"/>
      <c r="YL51" s="112"/>
      <c r="YM51" s="112"/>
      <c r="YN51" s="112"/>
      <c r="YO51" s="112"/>
      <c r="YP51" s="112"/>
      <c r="YQ51" s="112"/>
      <c r="YR51" s="112"/>
      <c r="YS51" s="112"/>
      <c r="YT51" s="112"/>
      <c r="YU51" s="112"/>
      <c r="YV51" s="112"/>
      <c r="YW51" s="112"/>
      <c r="YX51" s="112"/>
      <c r="YY51" s="112"/>
      <c r="YZ51" s="112"/>
      <c r="ZA51" s="112"/>
      <c r="ZB51" s="112"/>
      <c r="ZC51" s="112"/>
      <c r="ZD51" s="112"/>
      <c r="ZE51" s="112"/>
      <c r="ZF51" s="112"/>
      <c r="ZG51" s="112"/>
      <c r="ZH51" s="112"/>
      <c r="ZI51" s="112"/>
      <c r="ZJ51" s="112"/>
      <c r="ZK51" s="112"/>
      <c r="ZL51" s="112"/>
      <c r="ZM51" s="112"/>
      <c r="ZN51" s="112"/>
      <c r="ZO51" s="112"/>
      <c r="ZP51" s="112"/>
      <c r="ZQ51" s="112"/>
      <c r="ZR51" s="112"/>
      <c r="ZS51" s="112"/>
      <c r="ZT51" s="112"/>
      <c r="ZU51" s="112"/>
      <c r="ZV51" s="112"/>
      <c r="ZW51" s="112"/>
      <c r="ZX51" s="112"/>
      <c r="ZY51" s="112"/>
      <c r="ZZ51" s="112"/>
      <c r="AAA51" s="112"/>
      <c r="AAB51" s="112"/>
      <c r="AAC51" s="112"/>
      <c r="AAD51" s="112"/>
      <c r="AAE51" s="112"/>
      <c r="AAF51" s="112"/>
      <c r="AAG51" s="112"/>
      <c r="AAH51" s="112"/>
      <c r="AAI51" s="112"/>
      <c r="AAJ51" s="112"/>
      <c r="AAK51" s="112"/>
      <c r="AAL51" s="112"/>
      <c r="AAM51" s="112"/>
      <c r="AAN51" s="112"/>
      <c r="AAO51" s="112"/>
      <c r="AAP51" s="112"/>
      <c r="AAQ51" s="112"/>
      <c r="AAR51" s="112"/>
      <c r="AAS51" s="112"/>
      <c r="AAT51" s="112"/>
      <c r="AAU51" s="112"/>
      <c r="AAV51" s="112"/>
      <c r="AAW51" s="112"/>
      <c r="AAX51" s="112"/>
      <c r="AAY51" s="112"/>
      <c r="AAZ51" s="112"/>
      <c r="ABA51" s="112"/>
      <c r="ABB51" s="112"/>
      <c r="ABC51" s="112"/>
      <c r="ABD51" s="112"/>
      <c r="ABE51" s="112"/>
      <c r="ABF51" s="112"/>
      <c r="ABG51" s="112"/>
      <c r="ABH51" s="112"/>
      <c r="ABI51" s="112"/>
      <c r="ABJ51" s="112"/>
      <c r="ABK51" s="112"/>
      <c r="ABL51" s="112"/>
      <c r="ABM51" s="112"/>
      <c r="ABN51" s="112"/>
      <c r="ABO51" s="112"/>
      <c r="ABP51" s="112"/>
      <c r="ABQ51" s="112"/>
      <c r="ABR51" s="112"/>
      <c r="ABS51" s="112"/>
      <c r="ABT51" s="112"/>
      <c r="ABU51" s="112"/>
      <c r="ABV51" s="112"/>
      <c r="ABW51" s="112"/>
      <c r="ABX51" s="112"/>
      <c r="ABY51" s="112"/>
      <c r="ABZ51" s="112"/>
      <c r="ACA51" s="112"/>
      <c r="ACB51" s="112"/>
      <c r="ACC51" s="112"/>
      <c r="ACD51" s="112"/>
      <c r="ACE51" s="112"/>
      <c r="ACF51" s="112"/>
      <c r="ACG51" s="112"/>
      <c r="ACH51" s="112"/>
      <c r="ACI51" s="112"/>
      <c r="ACJ51" s="112"/>
      <c r="ACK51" s="112"/>
      <c r="ACL51" s="112"/>
      <c r="ACM51" s="112"/>
      <c r="ACN51" s="112"/>
      <c r="ACO51" s="112"/>
      <c r="ACP51" s="112"/>
      <c r="ACQ51" s="112"/>
      <c r="ACR51" s="112"/>
      <c r="ACS51" s="112"/>
      <c r="ACT51" s="112"/>
      <c r="ACU51" s="112"/>
      <c r="ACV51" s="112"/>
      <c r="ACW51" s="112"/>
      <c r="ACX51" s="112"/>
      <c r="ACY51" s="112"/>
      <c r="ACZ51" s="112"/>
      <c r="ADA51" s="112"/>
      <c r="ADB51" s="112"/>
      <c r="ADC51" s="112"/>
      <c r="ADD51" s="112"/>
      <c r="ADE51" s="112"/>
      <c r="ADF51" s="112"/>
      <c r="ADG51" s="112"/>
      <c r="ADH51" s="112"/>
      <c r="ADI51" s="112"/>
      <c r="ADJ51" s="112"/>
      <c r="ADK51" s="112"/>
      <c r="ADL51" s="112"/>
      <c r="ADM51" s="112"/>
      <c r="ADN51" s="112"/>
      <c r="ADO51" s="112"/>
      <c r="ADP51" s="112"/>
      <c r="ADQ51" s="112"/>
      <c r="ADR51" s="112"/>
      <c r="ADS51" s="112"/>
      <c r="ADT51" s="112"/>
      <c r="ADU51" s="112"/>
      <c r="ADV51" s="112"/>
      <c r="ADW51" s="112"/>
      <c r="ADX51" s="112"/>
      <c r="ADY51" s="112"/>
      <c r="ADZ51" s="112"/>
      <c r="AEA51" s="112"/>
      <c r="AEB51" s="112"/>
      <c r="AEC51" s="112"/>
      <c r="AED51" s="112"/>
      <c r="AEE51" s="112"/>
      <c r="AEF51" s="112"/>
      <c r="AEG51" s="112"/>
      <c r="AEH51" s="112"/>
      <c r="AEI51" s="112"/>
      <c r="AEJ51" s="112"/>
      <c r="AEK51" s="112"/>
      <c r="AEL51" s="112"/>
      <c r="AEM51" s="112"/>
      <c r="AEN51" s="112"/>
      <c r="AEO51" s="112"/>
      <c r="AEP51" s="112"/>
      <c r="AEQ51" s="112"/>
      <c r="AER51" s="112"/>
      <c r="AES51" s="112"/>
      <c r="AET51" s="112"/>
      <c r="AEU51" s="112"/>
      <c r="AEV51" s="112"/>
      <c r="AEW51" s="112"/>
      <c r="AEX51" s="112"/>
      <c r="AEY51" s="112"/>
      <c r="AEZ51" s="112"/>
      <c r="AFA51" s="112"/>
      <c r="AFB51" s="112"/>
      <c r="AFC51" s="112"/>
      <c r="AFD51" s="112"/>
      <c r="AFE51" s="112"/>
      <c r="AFF51" s="112"/>
      <c r="AFG51" s="112"/>
      <c r="AFH51" s="112"/>
      <c r="AFI51" s="112"/>
      <c r="AFJ51" s="112"/>
      <c r="AFK51" s="112"/>
      <c r="AFL51" s="112"/>
      <c r="AFM51" s="112"/>
      <c r="AFN51" s="112"/>
      <c r="AFO51" s="112"/>
      <c r="AFP51" s="112"/>
      <c r="AFQ51" s="112"/>
      <c r="AFR51" s="112"/>
      <c r="AFS51" s="112"/>
      <c r="AFT51" s="112"/>
      <c r="AFU51" s="112"/>
      <c r="AFV51" s="112"/>
      <c r="AFW51" s="112"/>
      <c r="AFX51" s="112"/>
      <c r="AFY51" s="112"/>
      <c r="AFZ51" s="112"/>
      <c r="AGA51" s="112"/>
      <c r="AGB51" s="112"/>
      <c r="AGC51" s="112"/>
      <c r="AGD51" s="112"/>
      <c r="AGE51" s="112"/>
      <c r="AGF51" s="112"/>
      <c r="AGG51" s="112"/>
      <c r="AGH51" s="112"/>
      <c r="AGI51" s="112"/>
      <c r="AGJ51" s="112"/>
      <c r="AGK51" s="112"/>
      <c r="AGL51" s="112"/>
      <c r="AGM51" s="112"/>
      <c r="AGN51" s="112"/>
      <c r="AGO51" s="112"/>
      <c r="AGP51" s="112"/>
      <c r="AGQ51" s="112"/>
      <c r="AGR51" s="112"/>
      <c r="AGS51" s="112"/>
      <c r="AGT51" s="112"/>
      <c r="AGU51" s="112"/>
      <c r="AGV51" s="112"/>
      <c r="AGW51" s="112"/>
      <c r="AGX51" s="112"/>
      <c r="AGY51" s="112"/>
      <c r="AGZ51" s="112"/>
      <c r="AHA51" s="112"/>
      <c r="AHB51" s="112"/>
      <c r="AHC51" s="112"/>
      <c r="AHD51" s="112"/>
      <c r="AHE51" s="112"/>
      <c r="AHF51" s="112"/>
      <c r="AHG51" s="112"/>
      <c r="AHH51" s="112"/>
      <c r="AHI51" s="112"/>
      <c r="AHJ51" s="112"/>
      <c r="AHK51" s="112"/>
      <c r="AHL51" s="112"/>
      <c r="AHM51" s="112"/>
      <c r="AHN51" s="112"/>
      <c r="AHO51" s="112"/>
      <c r="AHP51" s="112"/>
      <c r="AHQ51" s="112"/>
      <c r="AHR51" s="112"/>
      <c r="AHS51" s="112"/>
      <c r="AHT51" s="112"/>
      <c r="AHU51" s="112"/>
      <c r="AHV51" s="112"/>
      <c r="AHW51" s="112"/>
      <c r="AHX51" s="112"/>
      <c r="AHY51" s="112"/>
      <c r="AHZ51" s="112"/>
      <c r="AIA51" s="112"/>
      <c r="AIB51" s="112"/>
      <c r="AIC51" s="112"/>
      <c r="AID51" s="112"/>
      <c r="AIE51" s="112"/>
      <c r="AIF51" s="112"/>
      <c r="AIG51" s="112"/>
      <c r="AIH51" s="112"/>
      <c r="AII51" s="112"/>
      <c r="AIJ51" s="112"/>
      <c r="AIK51" s="112"/>
      <c r="AIL51" s="112"/>
      <c r="AIM51" s="112"/>
      <c r="AIN51" s="112"/>
      <c r="AIO51" s="112"/>
      <c r="AIP51" s="112"/>
      <c r="AIQ51" s="112"/>
      <c r="AIR51" s="112"/>
      <c r="AIS51" s="112"/>
      <c r="AIT51" s="112"/>
      <c r="AIU51" s="112"/>
      <c r="AIV51" s="112"/>
      <c r="AIW51" s="112"/>
      <c r="AIX51" s="112"/>
      <c r="AIY51" s="112"/>
      <c r="AIZ51" s="112"/>
      <c r="AJA51" s="112"/>
      <c r="AJB51" s="112"/>
      <c r="AJC51" s="112"/>
      <c r="AJD51" s="112"/>
      <c r="AJE51" s="112"/>
      <c r="AJF51" s="112"/>
      <c r="AJG51" s="112"/>
      <c r="AJH51" s="112"/>
      <c r="AJI51" s="112"/>
      <c r="AJJ51" s="112"/>
      <c r="AJK51" s="112"/>
      <c r="AJL51" s="112"/>
      <c r="AJM51" s="112"/>
      <c r="AJN51" s="112"/>
      <c r="AJO51" s="112"/>
      <c r="AJP51" s="112"/>
      <c r="AJQ51" s="112"/>
      <c r="AJR51" s="112"/>
      <c r="AJS51" s="112"/>
      <c r="AJT51" s="112"/>
      <c r="AJU51" s="112"/>
      <c r="AJV51" s="112"/>
      <c r="AJW51" s="112"/>
      <c r="AJX51" s="112"/>
      <c r="AJY51" s="112"/>
      <c r="AJZ51" s="112"/>
      <c r="AKA51" s="112"/>
      <c r="AKB51" s="112"/>
      <c r="AKC51" s="112"/>
      <c r="AKD51" s="112"/>
      <c r="AKE51" s="112"/>
      <c r="AKF51" s="112"/>
      <c r="AKG51" s="112"/>
      <c r="AKH51" s="112"/>
      <c r="AKI51" s="112"/>
      <c r="AKJ51" s="112"/>
      <c r="AKK51" s="112"/>
      <c r="AKL51" s="112"/>
      <c r="AKM51" s="112"/>
      <c r="AKN51" s="112"/>
      <c r="AKO51" s="112"/>
      <c r="AKP51" s="112"/>
      <c r="AKQ51" s="112"/>
      <c r="AKR51" s="112"/>
      <c r="AKS51" s="112"/>
      <c r="AKT51" s="112"/>
      <c r="AKU51" s="112"/>
      <c r="AKV51" s="112"/>
      <c r="AKW51" s="112"/>
      <c r="AKX51" s="112"/>
      <c r="AKY51" s="112"/>
      <c r="AKZ51" s="112"/>
      <c r="ALA51" s="112"/>
      <c r="ALB51" s="112"/>
      <c r="ALC51" s="112"/>
      <c r="ALD51" s="112"/>
      <c r="ALE51" s="112"/>
      <c r="ALF51" s="112"/>
      <c r="ALG51" s="112"/>
      <c r="ALH51" s="112"/>
      <c r="ALI51" s="112"/>
      <c r="ALJ51" s="112"/>
      <c r="ALK51" s="112"/>
      <c r="ALL51" s="112"/>
      <c r="ALM51" s="112"/>
      <c r="ALN51" s="112"/>
      <c r="ALO51" s="112"/>
      <c r="ALP51" s="112"/>
      <c r="ALQ51" s="112"/>
      <c r="ALR51" s="112"/>
      <c r="ALS51" s="112"/>
      <c r="ALT51" s="112"/>
      <c r="ALU51" s="112"/>
      <c r="ALV51" s="112"/>
      <c r="ALW51" s="112"/>
      <c r="ALX51" s="112"/>
      <c r="ALY51" s="112"/>
      <c r="ALZ51" s="112"/>
      <c r="AMA51" s="112"/>
      <c r="AMB51" s="112"/>
      <c r="AMC51" s="112"/>
      <c r="AMD51" s="112"/>
      <c r="AME51" s="112"/>
      <c r="AMF51" s="112"/>
      <c r="AMG51" s="112"/>
      <c r="AMH51" s="112"/>
      <c r="AMI51" s="112"/>
      <c r="AMJ51" s="112"/>
      <c r="AMK51" s="112"/>
      <c r="AML51" s="112"/>
      <c r="AMM51" s="112"/>
      <c r="AMN51" s="112"/>
      <c r="AMO51" s="112"/>
      <c r="AMP51" s="112"/>
      <c r="AMQ51" s="112"/>
      <c r="AMR51" s="112"/>
      <c r="AMS51" s="112"/>
      <c r="AMT51" s="112"/>
      <c r="AMU51" s="112"/>
      <c r="AMV51" s="112"/>
      <c r="AMW51" s="112"/>
      <c r="AMX51" s="112"/>
      <c r="AMY51" s="112"/>
      <c r="AMZ51" s="112"/>
      <c r="ANA51" s="112"/>
      <c r="ANB51" s="112"/>
      <c r="ANC51" s="112"/>
      <c r="AND51" s="112"/>
      <c r="ANE51" s="112"/>
      <c r="ANF51" s="112"/>
      <c r="ANG51" s="112"/>
      <c r="ANH51" s="112"/>
      <c r="ANI51" s="112"/>
      <c r="ANJ51" s="112"/>
      <c r="ANK51" s="112"/>
      <c r="ANL51" s="112"/>
      <c r="ANM51" s="112"/>
      <c r="ANN51" s="112"/>
      <c r="ANO51" s="112"/>
      <c r="ANP51" s="112"/>
      <c r="ANQ51" s="112"/>
      <c r="ANR51" s="112"/>
      <c r="ANS51" s="112"/>
      <c r="ANT51" s="112"/>
      <c r="ANU51" s="112"/>
      <c r="ANV51" s="112"/>
      <c r="ANW51" s="112"/>
      <c r="ANX51" s="112"/>
      <c r="ANY51" s="112"/>
      <c r="ANZ51" s="112"/>
      <c r="AOA51" s="112"/>
      <c r="AOB51" s="112"/>
      <c r="AOC51" s="112"/>
      <c r="AOD51" s="112"/>
      <c r="AOE51" s="112"/>
      <c r="AOF51" s="112"/>
      <c r="AOG51" s="112"/>
      <c r="AOH51" s="112"/>
      <c r="AOI51" s="112"/>
      <c r="AOJ51" s="112"/>
      <c r="AOK51" s="112"/>
      <c r="AOL51" s="112"/>
      <c r="AOM51" s="112"/>
      <c r="AON51" s="112"/>
      <c r="AOO51" s="112"/>
      <c r="AOP51" s="112"/>
      <c r="AOQ51" s="112"/>
      <c r="AOR51" s="112"/>
      <c r="AOS51" s="112"/>
      <c r="AOT51" s="112"/>
      <c r="AOU51" s="112"/>
      <c r="AOV51" s="112"/>
      <c r="AOW51" s="112"/>
      <c r="AOX51" s="112"/>
      <c r="AOY51" s="112"/>
      <c r="AOZ51" s="112"/>
      <c r="APA51" s="112"/>
      <c r="APB51" s="112"/>
      <c r="APC51" s="112"/>
      <c r="APD51" s="112"/>
      <c r="APE51" s="112"/>
      <c r="APF51" s="112"/>
      <c r="APG51" s="112"/>
      <c r="APH51" s="112"/>
      <c r="API51" s="112"/>
      <c r="APJ51" s="112"/>
      <c r="APK51" s="112"/>
      <c r="APL51" s="112"/>
      <c r="APM51" s="112"/>
      <c r="APN51" s="112"/>
      <c r="APO51" s="112"/>
      <c r="APP51" s="112"/>
      <c r="APQ51" s="112"/>
      <c r="APR51" s="112"/>
      <c r="APS51" s="112"/>
      <c r="APT51" s="112"/>
      <c r="APU51" s="112"/>
      <c r="APV51" s="112"/>
      <c r="APW51" s="112"/>
      <c r="APX51" s="112"/>
      <c r="APY51" s="112"/>
      <c r="APZ51" s="112"/>
      <c r="AQA51" s="112"/>
      <c r="AQB51" s="112"/>
      <c r="AQC51" s="112"/>
      <c r="AQD51" s="112"/>
      <c r="AQE51" s="112"/>
      <c r="AQF51" s="112"/>
      <c r="AQG51" s="112"/>
      <c r="AQH51" s="112"/>
      <c r="AQI51" s="112"/>
      <c r="AQJ51" s="112"/>
      <c r="AQK51" s="112"/>
      <c r="AQL51" s="112"/>
      <c r="AQM51" s="112"/>
      <c r="AQN51" s="112"/>
      <c r="AQO51" s="112"/>
      <c r="AQP51" s="112"/>
      <c r="AQQ51" s="112"/>
      <c r="AQR51" s="112"/>
      <c r="AQS51" s="112"/>
      <c r="AQT51" s="112"/>
      <c r="AQU51" s="112"/>
      <c r="AQV51" s="112"/>
      <c r="AQW51" s="112"/>
      <c r="AQX51" s="112"/>
      <c r="AQY51" s="112"/>
      <c r="AQZ51" s="112"/>
      <c r="ARA51" s="112"/>
      <c r="ARB51" s="112"/>
      <c r="ARC51" s="112"/>
      <c r="ARD51" s="112"/>
      <c r="ARE51" s="112"/>
      <c r="ARF51" s="112"/>
      <c r="ARG51" s="112"/>
      <c r="ARH51" s="112"/>
      <c r="ARI51" s="112"/>
      <c r="ARJ51" s="112"/>
      <c r="ARK51" s="112"/>
      <c r="ARL51" s="112"/>
      <c r="ARM51" s="112"/>
      <c r="ARN51" s="112"/>
      <c r="ARO51" s="112"/>
      <c r="ARP51" s="112"/>
      <c r="ARQ51" s="112"/>
      <c r="ARR51" s="112"/>
      <c r="ARS51" s="112"/>
      <c r="ART51" s="112"/>
      <c r="ARU51" s="112"/>
      <c r="ARV51" s="112"/>
      <c r="ARW51" s="112"/>
      <c r="ARX51" s="112"/>
      <c r="ARY51" s="112"/>
      <c r="ARZ51" s="112"/>
      <c r="ASA51" s="112"/>
      <c r="ASB51" s="112"/>
      <c r="ASC51" s="112"/>
      <c r="ASD51" s="112"/>
      <c r="ASE51" s="112"/>
      <c r="ASF51" s="112"/>
      <c r="ASG51" s="112"/>
      <c r="ASH51" s="112"/>
      <c r="ASI51" s="112"/>
      <c r="ASJ51" s="112"/>
      <c r="ASK51" s="112"/>
      <c r="ASL51" s="112"/>
      <c r="ASM51" s="112"/>
      <c r="ASN51" s="112"/>
      <c r="ASO51" s="112"/>
      <c r="ASP51" s="112"/>
      <c r="ASQ51" s="112"/>
      <c r="ASR51" s="112"/>
      <c r="ASS51" s="112"/>
      <c r="AST51" s="112"/>
      <c r="ASU51" s="112"/>
      <c r="ASV51" s="112"/>
      <c r="ASW51" s="112"/>
      <c r="ASX51" s="112"/>
      <c r="ASY51" s="112"/>
      <c r="ASZ51" s="112"/>
      <c r="ATA51" s="112"/>
      <c r="ATB51" s="112"/>
      <c r="ATC51" s="112"/>
      <c r="ATD51" s="112"/>
      <c r="ATE51" s="112"/>
      <c r="ATF51" s="112"/>
      <c r="ATG51" s="112"/>
      <c r="ATH51" s="112"/>
      <c r="ATI51" s="112"/>
      <c r="ATJ51" s="112"/>
      <c r="ATK51" s="112"/>
      <c r="ATL51" s="112"/>
      <c r="ATM51" s="112"/>
      <c r="ATN51" s="112"/>
      <c r="ATO51" s="112"/>
      <c r="ATP51" s="112"/>
      <c r="ATQ51" s="112"/>
      <c r="ATR51" s="112"/>
      <c r="ATS51" s="112"/>
      <c r="ATT51" s="112"/>
      <c r="ATU51" s="112"/>
      <c r="ATV51" s="112"/>
      <c r="ATW51" s="112"/>
      <c r="ATX51" s="112"/>
      <c r="ATY51" s="112"/>
      <c r="ATZ51" s="112"/>
      <c r="AUA51" s="112"/>
      <c r="AUB51" s="112"/>
      <c r="AUC51" s="112"/>
      <c r="AUD51" s="112"/>
      <c r="AUE51" s="112"/>
      <c r="AUF51" s="112"/>
      <c r="AUG51" s="112"/>
      <c r="AUH51" s="112"/>
      <c r="AUI51" s="112"/>
      <c r="AUJ51" s="112"/>
      <c r="AUK51" s="112"/>
      <c r="AUL51" s="112"/>
      <c r="AUM51" s="112"/>
      <c r="AUN51" s="112"/>
      <c r="AUO51" s="112"/>
      <c r="AUP51" s="112"/>
      <c r="AUQ51" s="112"/>
      <c r="AUR51" s="112"/>
      <c r="AUS51" s="112"/>
      <c r="AUT51" s="112"/>
      <c r="AUU51" s="112"/>
      <c r="AUV51" s="112"/>
      <c r="AUW51" s="112"/>
      <c r="AUX51" s="112"/>
      <c r="AUY51" s="112"/>
      <c r="AUZ51" s="112"/>
      <c r="AVA51" s="112"/>
      <c r="AVB51" s="112"/>
      <c r="AVC51" s="112"/>
      <c r="AVD51" s="112"/>
      <c r="AVE51" s="112"/>
      <c r="AVF51" s="112"/>
      <c r="AVG51" s="112"/>
      <c r="AVH51" s="112"/>
      <c r="AVI51" s="112"/>
      <c r="AVJ51" s="112"/>
      <c r="AVK51" s="112"/>
      <c r="AVL51" s="112"/>
      <c r="AVM51" s="112"/>
      <c r="AVN51" s="112"/>
      <c r="AVO51" s="112"/>
      <c r="AVP51" s="112"/>
      <c r="AVQ51" s="112"/>
      <c r="AVR51" s="112"/>
      <c r="AVS51" s="112"/>
      <c r="AVT51" s="112"/>
      <c r="AVU51" s="112"/>
      <c r="AVV51" s="112"/>
      <c r="AVW51" s="112"/>
      <c r="AVX51" s="112"/>
      <c r="AVY51" s="112"/>
      <c r="AVZ51" s="112"/>
      <c r="AWA51" s="112"/>
      <c r="AWB51" s="112"/>
      <c r="AWC51" s="112"/>
      <c r="AWD51" s="112"/>
      <c r="AWE51" s="112"/>
      <c r="AWF51" s="112"/>
      <c r="AWG51" s="112"/>
      <c r="AWH51" s="112"/>
      <c r="AWI51" s="112"/>
      <c r="AWJ51" s="112"/>
      <c r="AWK51" s="112"/>
      <c r="AWL51" s="112"/>
      <c r="AWM51" s="112"/>
      <c r="AWN51" s="112"/>
      <c r="AWO51" s="112"/>
      <c r="AWP51" s="112"/>
      <c r="AWQ51" s="112"/>
      <c r="AWR51" s="112"/>
      <c r="AWS51" s="112"/>
      <c r="AWT51" s="112"/>
      <c r="AWU51" s="112"/>
      <c r="AWV51" s="112"/>
      <c r="AWW51" s="112"/>
      <c r="AWX51" s="112"/>
      <c r="AWY51" s="112"/>
      <c r="AWZ51" s="112"/>
      <c r="AXA51" s="112"/>
      <c r="AXB51" s="112"/>
      <c r="AXC51" s="112"/>
      <c r="AXD51" s="112"/>
      <c r="AXE51" s="112"/>
      <c r="AXF51" s="112"/>
      <c r="AXG51" s="112"/>
      <c r="AXH51" s="112"/>
      <c r="AXI51" s="112"/>
      <c r="AXJ51" s="112"/>
      <c r="AXK51" s="112"/>
      <c r="AXL51" s="112"/>
      <c r="AXM51" s="112"/>
      <c r="AXN51" s="112"/>
      <c r="AXO51" s="112"/>
      <c r="AXP51" s="112"/>
      <c r="AXQ51" s="112"/>
      <c r="AXR51" s="112"/>
      <c r="AXS51" s="112"/>
      <c r="AXT51" s="112"/>
      <c r="AXU51" s="112"/>
      <c r="AXV51" s="112"/>
      <c r="AXW51" s="112"/>
      <c r="AXX51" s="112"/>
      <c r="AXY51" s="112"/>
      <c r="AXZ51" s="112"/>
      <c r="AYA51" s="112"/>
      <c r="AYB51" s="112"/>
      <c r="AYC51" s="112"/>
      <c r="AYD51" s="112"/>
      <c r="AYE51" s="112"/>
      <c r="AYF51" s="112"/>
      <c r="AYG51" s="112"/>
      <c r="AYH51" s="112"/>
      <c r="AYI51" s="112"/>
      <c r="AYJ51" s="112"/>
      <c r="AYK51" s="112"/>
      <c r="AYL51" s="112"/>
      <c r="AYM51" s="112"/>
      <c r="AYN51" s="112"/>
      <c r="AYO51" s="112"/>
      <c r="AYP51" s="112"/>
      <c r="AYQ51" s="112"/>
      <c r="AYR51" s="112"/>
      <c r="AYS51" s="112"/>
      <c r="AYT51" s="112"/>
      <c r="AYU51" s="112"/>
      <c r="AYV51" s="112"/>
      <c r="AYW51" s="112"/>
      <c r="AYX51" s="112"/>
      <c r="AYY51" s="112"/>
      <c r="AYZ51" s="112"/>
      <c r="AZA51" s="112"/>
      <c r="AZB51" s="112"/>
      <c r="AZC51" s="112"/>
      <c r="AZD51" s="112"/>
      <c r="AZE51" s="112"/>
      <c r="AZF51" s="112"/>
      <c r="AZG51" s="112"/>
      <c r="AZH51" s="112"/>
      <c r="AZI51" s="112"/>
      <c r="AZJ51" s="112"/>
      <c r="AZK51" s="112"/>
      <c r="AZL51" s="112"/>
      <c r="AZM51" s="112"/>
      <c r="AZN51" s="112"/>
      <c r="AZO51" s="112"/>
      <c r="AZP51" s="112"/>
      <c r="AZQ51" s="112"/>
      <c r="AZR51" s="112"/>
      <c r="AZS51" s="112"/>
      <c r="AZT51" s="112"/>
      <c r="AZU51" s="112"/>
      <c r="AZV51" s="112"/>
      <c r="AZW51" s="112"/>
      <c r="AZX51" s="112"/>
      <c r="AZY51" s="112"/>
      <c r="AZZ51" s="112"/>
      <c r="BAA51" s="112"/>
      <c r="BAB51" s="112"/>
      <c r="BAC51" s="112"/>
      <c r="BAD51" s="112"/>
      <c r="BAE51" s="112"/>
      <c r="BAF51" s="112"/>
      <c r="BAG51" s="112"/>
      <c r="BAH51" s="112"/>
      <c r="BAI51" s="112"/>
      <c r="BAJ51" s="112"/>
      <c r="BAK51" s="112"/>
      <c r="BAL51" s="112"/>
      <c r="BAM51" s="112"/>
      <c r="BAN51" s="112"/>
      <c r="BAO51" s="112"/>
      <c r="BAP51" s="112"/>
      <c r="BAQ51" s="112"/>
      <c r="BAR51" s="112"/>
      <c r="BAS51" s="112"/>
      <c r="BAT51" s="112"/>
      <c r="BAU51" s="112"/>
      <c r="BAV51" s="112"/>
    </row>
    <row r="52" spans="1:1400" ht="28.5" customHeight="1">
      <c r="A52" s="139">
        <v>1</v>
      </c>
      <c r="B52" s="140" t="s">
        <v>259</v>
      </c>
      <c r="C52" s="141"/>
      <c r="D52" s="142" t="s">
        <v>260</v>
      </c>
      <c r="E52" s="143">
        <v>1183343000</v>
      </c>
      <c r="F52" s="144" t="s">
        <v>30</v>
      </c>
      <c r="G52" s="145">
        <f>H52</f>
        <v>5</v>
      </c>
      <c r="H52" s="145">
        <v>5</v>
      </c>
      <c r="I52" s="145">
        <v>0</v>
      </c>
      <c r="J52" s="168">
        <f>K52</f>
        <v>0</v>
      </c>
      <c r="K52" s="168">
        <f>I52/E52*100</f>
        <v>0</v>
      </c>
      <c r="L52" s="168">
        <f>H52-K52</f>
        <v>5</v>
      </c>
      <c r="M52" s="169">
        <f>E52-I52</f>
        <v>1183343000</v>
      </c>
      <c r="N52" s="168">
        <f>M52/E52*100</f>
        <v>100</v>
      </c>
      <c r="O52" s="175"/>
      <c r="P52" s="170"/>
      <c r="Q52" s="175"/>
    </row>
    <row r="53" spans="1:1400" ht="24.75" customHeight="1">
      <c r="A53" s="139">
        <v>2</v>
      </c>
      <c r="B53" s="140" t="s">
        <v>261</v>
      </c>
      <c r="C53" s="141"/>
      <c r="D53" s="142" t="s">
        <v>262</v>
      </c>
      <c r="E53" s="143">
        <v>451885500</v>
      </c>
      <c r="F53" s="144" t="s">
        <v>30</v>
      </c>
      <c r="G53" s="145">
        <f>H53</f>
        <v>5</v>
      </c>
      <c r="H53" s="145">
        <v>5</v>
      </c>
      <c r="I53" s="145">
        <v>0</v>
      </c>
      <c r="J53" s="168">
        <f>K53</f>
        <v>0</v>
      </c>
      <c r="K53" s="168">
        <f>I53/E53*100</f>
        <v>0</v>
      </c>
      <c r="L53" s="168">
        <f>H53-K53</f>
        <v>5</v>
      </c>
      <c r="M53" s="169">
        <f>E53-I53</f>
        <v>451885500</v>
      </c>
      <c r="N53" s="168">
        <f>M53/E53*100</f>
        <v>100</v>
      </c>
      <c r="O53" s="175"/>
      <c r="P53" s="170"/>
      <c r="Q53" s="175"/>
    </row>
    <row r="54" spans="1:1400" ht="24" customHeight="1">
      <c r="A54" s="202">
        <v>3</v>
      </c>
      <c r="B54" s="203" t="s">
        <v>118</v>
      </c>
      <c r="C54" s="204"/>
      <c r="D54" s="205" t="s">
        <v>119</v>
      </c>
      <c r="E54" s="206">
        <v>12550711240</v>
      </c>
      <c r="F54" s="207" t="s">
        <v>30</v>
      </c>
      <c r="G54" s="208">
        <f t="shared" si="3"/>
        <v>5</v>
      </c>
      <c r="H54" s="208">
        <v>5</v>
      </c>
      <c r="I54" s="243">
        <v>2788065000</v>
      </c>
      <c r="J54" s="219">
        <f t="shared" si="0"/>
        <v>22.2143984248019</v>
      </c>
      <c r="K54" s="219">
        <f t="shared" si="1"/>
        <v>22.2143984248019</v>
      </c>
      <c r="L54" s="219">
        <f t="shared" si="4"/>
        <v>-17.2143984248019</v>
      </c>
      <c r="M54" s="220">
        <f t="shared" si="5"/>
        <v>9762646240</v>
      </c>
      <c r="N54" s="219">
        <f t="shared" si="2"/>
        <v>77.7856015751981</v>
      </c>
      <c r="O54" s="224"/>
      <c r="P54" s="221"/>
      <c r="Q54" s="224"/>
    </row>
    <row r="55" spans="1:1400" ht="22.5" customHeight="1">
      <c r="A55" s="202">
        <v>4</v>
      </c>
      <c r="B55" s="203" t="s">
        <v>120</v>
      </c>
      <c r="C55" s="204"/>
      <c r="D55" s="205" t="s">
        <v>121</v>
      </c>
      <c r="E55" s="206">
        <v>1050940000</v>
      </c>
      <c r="F55" s="207" t="s">
        <v>30</v>
      </c>
      <c r="G55" s="208">
        <f t="shared" si="3"/>
        <v>5</v>
      </c>
      <c r="H55" s="208">
        <v>5</v>
      </c>
      <c r="I55" s="208">
        <v>7476000</v>
      </c>
      <c r="J55" s="219">
        <f t="shared" si="0"/>
        <v>0.711363160599083</v>
      </c>
      <c r="K55" s="219">
        <f t="shared" si="1"/>
        <v>0.711363160599083</v>
      </c>
      <c r="L55" s="219">
        <f t="shared" si="4"/>
        <v>4.2886368394009198</v>
      </c>
      <c r="M55" s="220">
        <f t="shared" si="5"/>
        <v>1043464000</v>
      </c>
      <c r="N55" s="219">
        <f t="shared" si="2"/>
        <v>99.288636839400894</v>
      </c>
      <c r="O55" s="224"/>
      <c r="P55" s="221"/>
      <c r="Q55" s="224"/>
    </row>
    <row r="56" spans="1:1400" ht="22.5" customHeight="1">
      <c r="A56" s="202">
        <v>5</v>
      </c>
      <c r="B56" s="203" t="s">
        <v>122</v>
      </c>
      <c r="C56" s="204"/>
      <c r="D56" s="205" t="s">
        <v>123</v>
      </c>
      <c r="E56" s="206">
        <v>175000000</v>
      </c>
      <c r="F56" s="207" t="s">
        <v>30</v>
      </c>
      <c r="G56" s="208">
        <f t="shared" si="3"/>
        <v>5</v>
      </c>
      <c r="H56" s="208">
        <v>5</v>
      </c>
      <c r="I56" s="208">
        <v>7476000</v>
      </c>
      <c r="J56" s="219">
        <f t="shared" si="0"/>
        <v>4.2720000000000002</v>
      </c>
      <c r="K56" s="219">
        <f t="shared" si="1"/>
        <v>4.2720000000000002</v>
      </c>
      <c r="L56" s="219">
        <f t="shared" si="4"/>
        <v>0.72799999999999998</v>
      </c>
      <c r="M56" s="220">
        <f t="shared" si="5"/>
        <v>167524000</v>
      </c>
      <c r="N56" s="219">
        <f t="shared" si="2"/>
        <v>95.727999999999994</v>
      </c>
      <c r="O56" s="224"/>
      <c r="P56" s="221"/>
      <c r="Q56" s="224"/>
    </row>
    <row r="57" spans="1:1400" ht="29.25" customHeight="1">
      <c r="A57" s="139">
        <v>6</v>
      </c>
      <c r="B57" s="140" t="s">
        <v>124</v>
      </c>
      <c r="C57" s="141"/>
      <c r="D57" s="142" t="s">
        <v>125</v>
      </c>
      <c r="E57" s="143">
        <v>198000000</v>
      </c>
      <c r="F57" s="144" t="s">
        <v>30</v>
      </c>
      <c r="G57" s="145">
        <f t="shared" si="3"/>
        <v>5</v>
      </c>
      <c r="H57" s="145">
        <v>5</v>
      </c>
      <c r="I57" s="145">
        <v>0</v>
      </c>
      <c r="J57" s="168">
        <f t="shared" si="0"/>
        <v>0</v>
      </c>
      <c r="K57" s="168">
        <f t="shared" si="1"/>
        <v>0</v>
      </c>
      <c r="L57" s="168">
        <f t="shared" si="4"/>
        <v>5</v>
      </c>
      <c r="M57" s="169">
        <f t="shared" si="5"/>
        <v>198000000</v>
      </c>
      <c r="N57" s="168">
        <f t="shared" si="2"/>
        <v>100</v>
      </c>
      <c r="O57" s="175"/>
      <c r="P57" s="170"/>
      <c r="Q57" s="175"/>
    </row>
    <row r="58" spans="1:1400" ht="27.75" customHeight="1">
      <c r="A58" s="139">
        <v>7</v>
      </c>
      <c r="B58" s="140" t="s">
        <v>126</v>
      </c>
      <c r="C58" s="141"/>
      <c r="D58" s="142" t="s">
        <v>127</v>
      </c>
      <c r="E58" s="143">
        <v>195000000</v>
      </c>
      <c r="F58" s="144" t="s">
        <v>30</v>
      </c>
      <c r="G58" s="145">
        <f t="shared" si="3"/>
        <v>5</v>
      </c>
      <c r="H58" s="145">
        <v>5</v>
      </c>
      <c r="I58" s="145">
        <v>0</v>
      </c>
      <c r="J58" s="168">
        <f t="shared" si="0"/>
        <v>0</v>
      </c>
      <c r="K58" s="168">
        <f t="shared" si="1"/>
        <v>0</v>
      </c>
      <c r="L58" s="168">
        <f t="shared" si="4"/>
        <v>5</v>
      </c>
      <c r="M58" s="169">
        <f t="shared" si="5"/>
        <v>195000000</v>
      </c>
      <c r="N58" s="168">
        <f t="shared" si="2"/>
        <v>100</v>
      </c>
      <c r="O58" s="168"/>
      <c r="P58" s="170"/>
      <c r="Q58" s="168"/>
    </row>
    <row r="59" spans="1:1400" ht="28.5" customHeight="1">
      <c r="A59" s="139">
        <v>8</v>
      </c>
      <c r="B59" s="140" t="s">
        <v>263</v>
      </c>
      <c r="C59" s="141"/>
      <c r="D59" s="142" t="s">
        <v>157</v>
      </c>
      <c r="E59" s="143">
        <v>5518715000</v>
      </c>
      <c r="F59" s="144" t="s">
        <v>30</v>
      </c>
      <c r="G59" s="145">
        <f>H59</f>
        <v>5</v>
      </c>
      <c r="H59" s="145">
        <v>5</v>
      </c>
      <c r="I59" s="145">
        <v>0</v>
      </c>
      <c r="J59" s="168">
        <f>K59</f>
        <v>0</v>
      </c>
      <c r="K59" s="168">
        <f>I59/E59*100</f>
        <v>0</v>
      </c>
      <c r="L59" s="168">
        <f>H59-K59</f>
        <v>5</v>
      </c>
      <c r="M59" s="169">
        <f>E59-I59</f>
        <v>5518715000</v>
      </c>
      <c r="N59" s="168">
        <f>M59/E59*100</f>
        <v>100</v>
      </c>
      <c r="O59" s="168"/>
      <c r="P59" s="170"/>
      <c r="Q59" s="168"/>
    </row>
    <row r="60" spans="1:1400" ht="24.75" customHeight="1">
      <c r="A60" s="202">
        <v>9</v>
      </c>
      <c r="B60" s="203" t="s">
        <v>128</v>
      </c>
      <c r="C60" s="204"/>
      <c r="D60" s="205" t="s">
        <v>129</v>
      </c>
      <c r="E60" s="206">
        <v>125000000</v>
      </c>
      <c r="F60" s="207" t="s">
        <v>30</v>
      </c>
      <c r="G60" s="208">
        <f t="shared" si="3"/>
        <v>5</v>
      </c>
      <c r="H60" s="208">
        <v>5</v>
      </c>
      <c r="I60" s="208">
        <v>109612000</v>
      </c>
      <c r="J60" s="219">
        <f t="shared" si="0"/>
        <v>87.689599999999999</v>
      </c>
      <c r="K60" s="219">
        <f t="shared" si="1"/>
        <v>87.689599999999999</v>
      </c>
      <c r="L60" s="219">
        <f t="shared" si="4"/>
        <v>-82.689599999999999</v>
      </c>
      <c r="M60" s="220">
        <f t="shared" si="5"/>
        <v>15388000</v>
      </c>
      <c r="N60" s="219">
        <f t="shared" si="2"/>
        <v>12.3104</v>
      </c>
      <c r="O60" s="219"/>
      <c r="P60" s="221"/>
      <c r="Q60" s="219"/>
    </row>
    <row r="61" spans="1:1400" ht="27" customHeight="1">
      <c r="A61" s="202">
        <v>10</v>
      </c>
      <c r="B61" s="203" t="s">
        <v>130</v>
      </c>
      <c r="C61" s="204"/>
      <c r="D61" s="205" t="s">
        <v>131</v>
      </c>
      <c r="E61" s="206">
        <v>219999754</v>
      </c>
      <c r="F61" s="207" t="s">
        <v>30</v>
      </c>
      <c r="G61" s="208">
        <f t="shared" si="3"/>
        <v>5</v>
      </c>
      <c r="H61" s="208">
        <v>5</v>
      </c>
      <c r="I61" s="208">
        <v>88822020</v>
      </c>
      <c r="J61" s="219">
        <f t="shared" si="0"/>
        <v>40.373690599672202</v>
      </c>
      <c r="K61" s="219">
        <f t="shared" si="1"/>
        <v>40.373690599672202</v>
      </c>
      <c r="L61" s="219">
        <f t="shared" si="4"/>
        <v>-35.373690599672202</v>
      </c>
      <c r="M61" s="220">
        <f t="shared" si="5"/>
        <v>131177734</v>
      </c>
      <c r="N61" s="219">
        <f t="shared" si="2"/>
        <v>59.626309400327798</v>
      </c>
      <c r="O61" s="219"/>
      <c r="P61" s="221"/>
      <c r="Q61" s="219"/>
    </row>
    <row r="62" spans="1:1400" s="114" customFormat="1" ht="36.75" customHeight="1">
      <c r="A62" s="139">
        <v>11</v>
      </c>
      <c r="B62" s="140" t="s">
        <v>132</v>
      </c>
      <c r="C62" s="141"/>
      <c r="D62" s="142" t="s">
        <v>133</v>
      </c>
      <c r="E62" s="143">
        <v>477999868</v>
      </c>
      <c r="F62" s="144" t="s">
        <v>30</v>
      </c>
      <c r="G62" s="145">
        <f t="shared" si="3"/>
        <v>5</v>
      </c>
      <c r="H62" s="145">
        <v>5</v>
      </c>
      <c r="I62" s="145">
        <v>0</v>
      </c>
      <c r="J62" s="168">
        <f t="shared" si="0"/>
        <v>0</v>
      </c>
      <c r="K62" s="168">
        <f t="shared" si="1"/>
        <v>0</v>
      </c>
      <c r="L62" s="168">
        <f t="shared" si="4"/>
        <v>5</v>
      </c>
      <c r="M62" s="169">
        <f t="shared" si="5"/>
        <v>477999868</v>
      </c>
      <c r="N62" s="168">
        <f t="shared" si="2"/>
        <v>100</v>
      </c>
      <c r="O62" s="168"/>
      <c r="P62" s="170"/>
      <c r="Q62" s="168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  <c r="BA62" s="112"/>
      <c r="BB62" s="112"/>
      <c r="BC62" s="112"/>
      <c r="BD62" s="112"/>
      <c r="BE62" s="112"/>
      <c r="BF62" s="112"/>
      <c r="BG62" s="112"/>
      <c r="BH62" s="112"/>
      <c r="BI62" s="112"/>
      <c r="BJ62" s="112"/>
      <c r="BK62" s="112"/>
      <c r="BL62" s="112"/>
      <c r="BM62" s="112"/>
      <c r="BN62" s="112"/>
      <c r="BO62" s="112"/>
      <c r="BP62" s="112"/>
      <c r="BQ62" s="112"/>
      <c r="BR62" s="112"/>
      <c r="BS62" s="112"/>
      <c r="BT62" s="112"/>
      <c r="BU62" s="112"/>
      <c r="BV62" s="112"/>
      <c r="BW62" s="112"/>
      <c r="BX62" s="112"/>
      <c r="BY62" s="112"/>
      <c r="BZ62" s="112"/>
      <c r="CA62" s="112"/>
      <c r="CB62" s="112"/>
      <c r="CC62" s="112"/>
      <c r="CD62" s="112"/>
      <c r="CE62" s="112"/>
      <c r="CF62" s="112"/>
      <c r="CG62" s="112"/>
      <c r="CH62" s="112"/>
      <c r="CI62" s="112"/>
      <c r="CJ62" s="112"/>
      <c r="CK62" s="112"/>
      <c r="CL62" s="112"/>
      <c r="CM62" s="112"/>
      <c r="CN62" s="112"/>
      <c r="CO62" s="112"/>
      <c r="CP62" s="112"/>
      <c r="CQ62" s="112"/>
      <c r="CR62" s="112"/>
      <c r="CS62" s="112"/>
      <c r="CT62" s="112"/>
      <c r="CU62" s="112"/>
      <c r="CV62" s="112"/>
      <c r="CW62" s="112"/>
      <c r="CX62" s="112"/>
      <c r="CY62" s="112"/>
      <c r="CZ62" s="112"/>
      <c r="DA62" s="112"/>
      <c r="DB62" s="112"/>
      <c r="DC62" s="112"/>
      <c r="DD62" s="112"/>
      <c r="DE62" s="112"/>
      <c r="DF62" s="112"/>
      <c r="DG62" s="112"/>
      <c r="DH62" s="112"/>
      <c r="DI62" s="112"/>
      <c r="DJ62" s="112"/>
      <c r="DK62" s="112"/>
      <c r="DL62" s="112"/>
      <c r="DM62" s="112"/>
      <c r="DN62" s="112"/>
      <c r="DO62" s="112"/>
      <c r="DP62" s="112"/>
      <c r="DQ62" s="112"/>
      <c r="DR62" s="112"/>
      <c r="DS62" s="112"/>
      <c r="DT62" s="112"/>
      <c r="DU62" s="112"/>
      <c r="DV62" s="112"/>
      <c r="DW62" s="112"/>
      <c r="DX62" s="112"/>
      <c r="DY62" s="112"/>
      <c r="DZ62" s="112"/>
      <c r="EA62" s="112"/>
      <c r="EB62" s="112"/>
      <c r="EC62" s="112"/>
      <c r="ED62" s="112"/>
      <c r="EE62" s="112"/>
      <c r="EF62" s="112"/>
      <c r="EG62" s="112"/>
      <c r="EH62" s="112"/>
      <c r="EI62" s="112"/>
      <c r="EJ62" s="112"/>
      <c r="EK62" s="112"/>
      <c r="EL62" s="112"/>
      <c r="EM62" s="112"/>
      <c r="EN62" s="112"/>
      <c r="EO62" s="112"/>
      <c r="EP62" s="112"/>
      <c r="EQ62" s="112"/>
      <c r="ER62" s="112"/>
      <c r="ES62" s="112"/>
      <c r="ET62" s="112"/>
      <c r="EU62" s="112"/>
      <c r="EV62" s="112"/>
      <c r="EW62" s="112"/>
      <c r="EX62" s="112"/>
      <c r="EY62" s="112"/>
      <c r="EZ62" s="112"/>
      <c r="FA62" s="112"/>
      <c r="FB62" s="112"/>
      <c r="FC62" s="112"/>
      <c r="FD62" s="112"/>
      <c r="FE62" s="112"/>
      <c r="FF62" s="112"/>
      <c r="FG62" s="112"/>
      <c r="FH62" s="112"/>
      <c r="FI62" s="112"/>
      <c r="FJ62" s="112"/>
      <c r="FK62" s="112"/>
      <c r="FL62" s="112"/>
      <c r="FM62" s="112"/>
      <c r="FN62" s="112"/>
      <c r="FO62" s="112"/>
      <c r="FP62" s="112"/>
      <c r="FQ62" s="112"/>
      <c r="FR62" s="112"/>
      <c r="FS62" s="112"/>
      <c r="FT62" s="112"/>
      <c r="FU62" s="112"/>
      <c r="FV62" s="112"/>
      <c r="FW62" s="112"/>
      <c r="FX62" s="112"/>
      <c r="FY62" s="112"/>
      <c r="FZ62" s="112"/>
      <c r="GA62" s="112"/>
      <c r="GB62" s="112"/>
      <c r="GC62" s="112"/>
      <c r="GD62" s="112"/>
      <c r="GE62" s="112"/>
      <c r="GF62" s="112"/>
      <c r="GG62" s="112"/>
      <c r="GH62" s="112"/>
      <c r="GI62" s="112"/>
      <c r="GJ62" s="112"/>
      <c r="GK62" s="112"/>
      <c r="GL62" s="112"/>
      <c r="GM62" s="112"/>
      <c r="GN62" s="112"/>
      <c r="GO62" s="112"/>
      <c r="GP62" s="112"/>
      <c r="GQ62" s="112"/>
      <c r="GR62" s="112"/>
      <c r="GS62" s="112"/>
      <c r="GT62" s="112"/>
      <c r="GU62" s="112"/>
      <c r="GV62" s="112"/>
      <c r="GW62" s="112"/>
      <c r="GX62" s="112"/>
      <c r="GY62" s="112"/>
      <c r="GZ62" s="112"/>
      <c r="HA62" s="112"/>
      <c r="HB62" s="112"/>
      <c r="HC62" s="112"/>
      <c r="HD62" s="112"/>
      <c r="HE62" s="112"/>
      <c r="HF62" s="112"/>
      <c r="HG62" s="112"/>
      <c r="HH62" s="112"/>
      <c r="HI62" s="112"/>
      <c r="HJ62" s="112"/>
      <c r="HK62" s="112"/>
      <c r="HL62" s="112"/>
      <c r="HM62" s="112"/>
      <c r="HN62" s="112"/>
      <c r="HO62" s="112"/>
      <c r="HP62" s="112"/>
      <c r="HQ62" s="112"/>
      <c r="HR62" s="112"/>
      <c r="HS62" s="112"/>
      <c r="HT62" s="112"/>
      <c r="HU62" s="112"/>
      <c r="HV62" s="112"/>
      <c r="HW62" s="112"/>
      <c r="HX62" s="112"/>
      <c r="HY62" s="112"/>
      <c r="HZ62" s="112"/>
      <c r="IA62" s="112"/>
      <c r="IB62" s="112"/>
      <c r="IC62" s="112"/>
      <c r="ID62" s="112"/>
      <c r="IE62" s="112"/>
      <c r="IF62" s="112"/>
      <c r="IG62" s="112"/>
      <c r="IH62" s="112"/>
      <c r="II62" s="112"/>
      <c r="IJ62" s="112"/>
      <c r="IK62" s="112"/>
      <c r="IL62" s="112"/>
      <c r="IM62" s="112"/>
      <c r="IN62" s="112"/>
      <c r="IO62" s="112"/>
      <c r="IP62" s="112"/>
      <c r="IQ62" s="112"/>
      <c r="IR62" s="112"/>
      <c r="IS62" s="112"/>
      <c r="IT62" s="112"/>
      <c r="IU62" s="112"/>
      <c r="IV62" s="112"/>
      <c r="IW62" s="112"/>
      <c r="IX62" s="112"/>
      <c r="IY62" s="112"/>
      <c r="IZ62" s="112"/>
      <c r="JA62" s="112"/>
      <c r="JB62" s="112"/>
      <c r="JC62" s="112"/>
      <c r="JD62" s="112"/>
      <c r="JE62" s="112"/>
      <c r="JF62" s="112"/>
      <c r="JG62" s="112"/>
      <c r="JH62" s="112"/>
      <c r="JI62" s="112"/>
      <c r="JJ62" s="112"/>
      <c r="JK62" s="112"/>
      <c r="JL62" s="112"/>
      <c r="JM62" s="112"/>
      <c r="JN62" s="112"/>
      <c r="JO62" s="112"/>
      <c r="JP62" s="112"/>
      <c r="JQ62" s="112"/>
      <c r="JR62" s="112"/>
      <c r="JS62" s="112"/>
      <c r="JT62" s="112"/>
      <c r="JU62" s="112"/>
      <c r="JV62" s="112"/>
      <c r="JW62" s="112"/>
      <c r="JX62" s="112"/>
      <c r="JY62" s="112"/>
      <c r="JZ62" s="112"/>
      <c r="KA62" s="112"/>
      <c r="KB62" s="112"/>
      <c r="KC62" s="112"/>
      <c r="KD62" s="112"/>
      <c r="KE62" s="112"/>
      <c r="KF62" s="112"/>
      <c r="KG62" s="112"/>
      <c r="KH62" s="112"/>
      <c r="KI62" s="112"/>
      <c r="KJ62" s="112"/>
      <c r="KK62" s="112"/>
      <c r="KL62" s="112"/>
      <c r="KM62" s="112"/>
      <c r="KN62" s="112"/>
      <c r="KO62" s="112"/>
      <c r="KP62" s="112"/>
      <c r="KQ62" s="112"/>
      <c r="KR62" s="112"/>
      <c r="KS62" s="112"/>
      <c r="KT62" s="112"/>
      <c r="KU62" s="112"/>
      <c r="KV62" s="112"/>
      <c r="KW62" s="112"/>
      <c r="KX62" s="112"/>
      <c r="KY62" s="112"/>
      <c r="KZ62" s="112"/>
      <c r="LA62" s="112"/>
      <c r="LB62" s="112"/>
      <c r="LC62" s="112"/>
      <c r="LD62" s="112"/>
      <c r="LE62" s="112"/>
      <c r="LF62" s="112"/>
      <c r="LG62" s="112"/>
      <c r="LH62" s="112"/>
      <c r="LI62" s="112"/>
      <c r="LJ62" s="112"/>
      <c r="LK62" s="112"/>
      <c r="LL62" s="112"/>
      <c r="LM62" s="112"/>
      <c r="LN62" s="112"/>
      <c r="LO62" s="112"/>
      <c r="LP62" s="112"/>
      <c r="LQ62" s="112"/>
      <c r="LR62" s="112"/>
      <c r="LS62" s="112"/>
      <c r="LT62" s="112"/>
      <c r="LU62" s="112"/>
      <c r="LV62" s="112"/>
      <c r="LW62" s="112"/>
      <c r="LX62" s="112"/>
      <c r="LY62" s="112"/>
      <c r="LZ62" s="112"/>
      <c r="MA62" s="112"/>
      <c r="MB62" s="112"/>
      <c r="MC62" s="112"/>
      <c r="MD62" s="112"/>
      <c r="ME62" s="112"/>
      <c r="MF62" s="112"/>
      <c r="MG62" s="112"/>
      <c r="MH62" s="112"/>
      <c r="MI62" s="112"/>
      <c r="MJ62" s="112"/>
      <c r="MK62" s="112"/>
      <c r="ML62" s="112"/>
      <c r="MM62" s="112"/>
      <c r="MN62" s="112"/>
      <c r="MO62" s="112"/>
      <c r="MP62" s="112"/>
      <c r="MQ62" s="112"/>
      <c r="MR62" s="112"/>
      <c r="MS62" s="112"/>
      <c r="MT62" s="112"/>
      <c r="MU62" s="112"/>
      <c r="MV62" s="112"/>
      <c r="MW62" s="112"/>
      <c r="MX62" s="112"/>
      <c r="MY62" s="112"/>
      <c r="MZ62" s="112"/>
      <c r="NA62" s="112"/>
      <c r="NB62" s="112"/>
      <c r="NC62" s="112"/>
      <c r="ND62" s="112"/>
      <c r="NE62" s="112"/>
      <c r="NF62" s="112"/>
      <c r="NG62" s="112"/>
      <c r="NH62" s="112"/>
      <c r="NI62" s="112"/>
      <c r="NJ62" s="112"/>
      <c r="NK62" s="112"/>
      <c r="NL62" s="112"/>
      <c r="NM62" s="112"/>
      <c r="NN62" s="112"/>
      <c r="NO62" s="112"/>
      <c r="NP62" s="112"/>
      <c r="NQ62" s="112"/>
      <c r="NR62" s="112"/>
      <c r="NS62" s="112"/>
      <c r="NT62" s="112"/>
      <c r="NU62" s="112"/>
      <c r="NV62" s="112"/>
      <c r="NW62" s="112"/>
      <c r="NX62" s="112"/>
      <c r="NY62" s="112"/>
      <c r="NZ62" s="112"/>
      <c r="OA62" s="112"/>
      <c r="OB62" s="112"/>
      <c r="OC62" s="112"/>
      <c r="OD62" s="112"/>
      <c r="OE62" s="112"/>
      <c r="OF62" s="112"/>
      <c r="OG62" s="112"/>
      <c r="OH62" s="112"/>
      <c r="OI62" s="112"/>
      <c r="OJ62" s="112"/>
      <c r="OK62" s="112"/>
      <c r="OL62" s="112"/>
      <c r="OM62" s="112"/>
      <c r="ON62" s="112"/>
      <c r="OO62" s="112"/>
      <c r="OP62" s="112"/>
      <c r="OQ62" s="112"/>
      <c r="OR62" s="112"/>
      <c r="OS62" s="112"/>
      <c r="OT62" s="112"/>
      <c r="OU62" s="112"/>
      <c r="OV62" s="112"/>
      <c r="OW62" s="112"/>
      <c r="OX62" s="112"/>
      <c r="OY62" s="112"/>
      <c r="OZ62" s="112"/>
      <c r="PA62" s="112"/>
      <c r="PB62" s="112"/>
      <c r="PC62" s="112"/>
      <c r="PD62" s="112"/>
      <c r="PE62" s="112"/>
      <c r="PF62" s="112"/>
      <c r="PG62" s="112"/>
      <c r="PH62" s="112"/>
      <c r="PI62" s="112"/>
      <c r="PJ62" s="112"/>
      <c r="PK62" s="112"/>
      <c r="PL62" s="112"/>
      <c r="PM62" s="112"/>
      <c r="PN62" s="112"/>
      <c r="PO62" s="112"/>
      <c r="PP62" s="112"/>
      <c r="PQ62" s="112"/>
      <c r="PR62" s="112"/>
      <c r="PS62" s="112"/>
      <c r="PT62" s="112"/>
      <c r="PU62" s="112"/>
      <c r="PV62" s="112"/>
      <c r="PW62" s="112"/>
      <c r="PX62" s="112"/>
      <c r="PY62" s="112"/>
      <c r="PZ62" s="112"/>
      <c r="QA62" s="112"/>
      <c r="QB62" s="112"/>
      <c r="QC62" s="112"/>
      <c r="QD62" s="112"/>
      <c r="QE62" s="112"/>
      <c r="QF62" s="112"/>
      <c r="QG62" s="112"/>
      <c r="QH62" s="112"/>
      <c r="QI62" s="112"/>
      <c r="QJ62" s="112"/>
      <c r="QK62" s="112"/>
      <c r="QL62" s="112"/>
      <c r="QM62" s="112"/>
      <c r="QN62" s="112"/>
      <c r="QO62" s="112"/>
      <c r="QP62" s="112"/>
      <c r="QQ62" s="112"/>
      <c r="QR62" s="112"/>
      <c r="QS62" s="112"/>
      <c r="QT62" s="112"/>
      <c r="QU62" s="112"/>
      <c r="QV62" s="112"/>
      <c r="QW62" s="112"/>
      <c r="QX62" s="112"/>
      <c r="QY62" s="112"/>
      <c r="QZ62" s="112"/>
      <c r="RA62" s="112"/>
      <c r="RB62" s="112"/>
      <c r="RC62" s="112"/>
      <c r="RD62" s="112"/>
      <c r="RE62" s="112"/>
      <c r="RF62" s="112"/>
      <c r="RG62" s="112"/>
      <c r="RH62" s="112"/>
      <c r="RI62" s="112"/>
      <c r="RJ62" s="112"/>
      <c r="RK62" s="112"/>
      <c r="RL62" s="112"/>
      <c r="RM62" s="112"/>
      <c r="RN62" s="112"/>
      <c r="RO62" s="112"/>
      <c r="RP62" s="112"/>
      <c r="RQ62" s="112"/>
      <c r="RR62" s="112"/>
      <c r="RS62" s="112"/>
      <c r="RT62" s="112"/>
      <c r="RU62" s="112"/>
      <c r="RV62" s="112"/>
      <c r="RW62" s="112"/>
      <c r="RX62" s="112"/>
      <c r="RY62" s="112"/>
      <c r="RZ62" s="112"/>
      <c r="SA62" s="112"/>
      <c r="SB62" s="112"/>
      <c r="SC62" s="112"/>
      <c r="SD62" s="112"/>
      <c r="SE62" s="112"/>
      <c r="SF62" s="112"/>
      <c r="SG62" s="112"/>
      <c r="SH62" s="112"/>
      <c r="SI62" s="112"/>
      <c r="SJ62" s="112"/>
      <c r="SK62" s="112"/>
      <c r="SL62" s="112"/>
      <c r="SM62" s="112"/>
      <c r="SN62" s="112"/>
      <c r="SO62" s="112"/>
      <c r="SP62" s="112"/>
      <c r="SQ62" s="112"/>
      <c r="SR62" s="112"/>
      <c r="SS62" s="112"/>
      <c r="ST62" s="112"/>
      <c r="SU62" s="112"/>
      <c r="SV62" s="112"/>
      <c r="SW62" s="112"/>
      <c r="SX62" s="112"/>
      <c r="SY62" s="112"/>
      <c r="SZ62" s="112"/>
      <c r="TA62" s="112"/>
      <c r="TB62" s="112"/>
      <c r="TC62" s="112"/>
      <c r="TD62" s="112"/>
      <c r="TE62" s="112"/>
      <c r="TF62" s="112"/>
      <c r="TG62" s="112"/>
      <c r="TH62" s="112"/>
      <c r="TI62" s="112"/>
      <c r="TJ62" s="112"/>
      <c r="TK62" s="112"/>
      <c r="TL62" s="112"/>
      <c r="TM62" s="112"/>
      <c r="TN62" s="112"/>
      <c r="TO62" s="112"/>
      <c r="TP62" s="112"/>
      <c r="TQ62" s="112"/>
      <c r="TR62" s="112"/>
      <c r="TS62" s="112"/>
      <c r="TT62" s="112"/>
      <c r="TU62" s="112"/>
      <c r="TV62" s="112"/>
      <c r="TW62" s="112"/>
      <c r="TX62" s="112"/>
      <c r="TY62" s="112"/>
      <c r="TZ62" s="112"/>
      <c r="UA62" s="112"/>
      <c r="UB62" s="112"/>
      <c r="UC62" s="112"/>
      <c r="UD62" s="112"/>
      <c r="UE62" s="112"/>
      <c r="UF62" s="112"/>
      <c r="UG62" s="112"/>
      <c r="UH62" s="112"/>
      <c r="UI62" s="112"/>
      <c r="UJ62" s="112"/>
      <c r="UK62" s="112"/>
      <c r="UL62" s="112"/>
      <c r="UM62" s="112"/>
      <c r="UN62" s="112"/>
      <c r="UO62" s="112"/>
      <c r="UP62" s="112"/>
      <c r="UQ62" s="112"/>
      <c r="UR62" s="112"/>
      <c r="US62" s="112"/>
      <c r="UT62" s="112"/>
      <c r="UU62" s="112"/>
      <c r="UV62" s="112"/>
      <c r="UW62" s="112"/>
      <c r="UX62" s="112"/>
      <c r="UY62" s="112"/>
      <c r="UZ62" s="112"/>
      <c r="VA62" s="112"/>
      <c r="VB62" s="112"/>
      <c r="VC62" s="112"/>
      <c r="VD62" s="112"/>
      <c r="VE62" s="112"/>
      <c r="VF62" s="112"/>
      <c r="VG62" s="112"/>
      <c r="VH62" s="112"/>
      <c r="VI62" s="112"/>
      <c r="VJ62" s="112"/>
      <c r="VK62" s="112"/>
      <c r="VL62" s="112"/>
      <c r="VM62" s="112"/>
      <c r="VN62" s="112"/>
      <c r="VO62" s="112"/>
      <c r="VP62" s="112"/>
      <c r="VQ62" s="112"/>
      <c r="VR62" s="112"/>
      <c r="VS62" s="112"/>
      <c r="VT62" s="112"/>
      <c r="VU62" s="112"/>
      <c r="VV62" s="112"/>
      <c r="VW62" s="112"/>
      <c r="VX62" s="112"/>
      <c r="VY62" s="112"/>
      <c r="VZ62" s="112"/>
      <c r="WA62" s="112"/>
      <c r="WB62" s="112"/>
      <c r="WC62" s="112"/>
      <c r="WD62" s="112"/>
      <c r="WE62" s="112"/>
      <c r="WF62" s="112"/>
      <c r="WG62" s="112"/>
      <c r="WH62" s="112"/>
      <c r="WI62" s="112"/>
      <c r="WJ62" s="112"/>
      <c r="WK62" s="112"/>
      <c r="WL62" s="112"/>
      <c r="WM62" s="112"/>
      <c r="WN62" s="112"/>
      <c r="WO62" s="112"/>
      <c r="WP62" s="112"/>
      <c r="WQ62" s="112"/>
      <c r="WR62" s="112"/>
      <c r="WS62" s="112"/>
      <c r="WT62" s="112"/>
      <c r="WU62" s="112"/>
      <c r="WV62" s="112"/>
      <c r="WW62" s="112"/>
      <c r="WX62" s="112"/>
      <c r="WY62" s="112"/>
      <c r="WZ62" s="112"/>
      <c r="XA62" s="112"/>
      <c r="XB62" s="112"/>
      <c r="XC62" s="112"/>
      <c r="XD62" s="112"/>
      <c r="XE62" s="112"/>
      <c r="XF62" s="112"/>
      <c r="XG62" s="112"/>
      <c r="XH62" s="112"/>
      <c r="XI62" s="112"/>
      <c r="XJ62" s="112"/>
      <c r="XK62" s="112"/>
      <c r="XL62" s="112"/>
      <c r="XM62" s="112"/>
      <c r="XN62" s="112"/>
      <c r="XO62" s="112"/>
      <c r="XP62" s="112"/>
      <c r="XQ62" s="112"/>
      <c r="XR62" s="112"/>
      <c r="XS62" s="112"/>
      <c r="XT62" s="112"/>
      <c r="XU62" s="112"/>
      <c r="XV62" s="112"/>
      <c r="XW62" s="112"/>
      <c r="XX62" s="112"/>
      <c r="XY62" s="112"/>
      <c r="XZ62" s="112"/>
      <c r="YA62" s="112"/>
      <c r="YB62" s="112"/>
      <c r="YC62" s="112"/>
      <c r="YD62" s="112"/>
      <c r="YE62" s="112"/>
      <c r="YF62" s="112"/>
      <c r="YG62" s="112"/>
      <c r="YH62" s="112"/>
      <c r="YI62" s="112"/>
      <c r="YJ62" s="112"/>
      <c r="YK62" s="112"/>
      <c r="YL62" s="112"/>
      <c r="YM62" s="112"/>
      <c r="YN62" s="112"/>
      <c r="YO62" s="112"/>
      <c r="YP62" s="112"/>
      <c r="YQ62" s="112"/>
      <c r="YR62" s="112"/>
      <c r="YS62" s="112"/>
      <c r="YT62" s="112"/>
      <c r="YU62" s="112"/>
      <c r="YV62" s="112"/>
      <c r="YW62" s="112"/>
      <c r="YX62" s="112"/>
      <c r="YY62" s="112"/>
      <c r="YZ62" s="112"/>
      <c r="ZA62" s="112"/>
      <c r="ZB62" s="112"/>
      <c r="ZC62" s="112"/>
      <c r="ZD62" s="112"/>
      <c r="ZE62" s="112"/>
      <c r="ZF62" s="112"/>
      <c r="ZG62" s="112"/>
      <c r="ZH62" s="112"/>
      <c r="ZI62" s="112"/>
      <c r="ZJ62" s="112"/>
      <c r="ZK62" s="112"/>
      <c r="ZL62" s="112"/>
      <c r="ZM62" s="112"/>
      <c r="ZN62" s="112"/>
      <c r="ZO62" s="112"/>
      <c r="ZP62" s="112"/>
      <c r="ZQ62" s="112"/>
      <c r="ZR62" s="112"/>
      <c r="ZS62" s="112"/>
      <c r="ZT62" s="112"/>
      <c r="ZU62" s="112"/>
      <c r="ZV62" s="112"/>
      <c r="ZW62" s="112"/>
      <c r="ZX62" s="112"/>
      <c r="ZY62" s="112"/>
      <c r="ZZ62" s="112"/>
      <c r="AAA62" s="112"/>
      <c r="AAB62" s="112"/>
      <c r="AAC62" s="112"/>
      <c r="AAD62" s="112"/>
      <c r="AAE62" s="112"/>
      <c r="AAF62" s="112"/>
      <c r="AAG62" s="112"/>
      <c r="AAH62" s="112"/>
      <c r="AAI62" s="112"/>
      <c r="AAJ62" s="112"/>
      <c r="AAK62" s="112"/>
      <c r="AAL62" s="112"/>
      <c r="AAM62" s="112"/>
      <c r="AAN62" s="112"/>
      <c r="AAO62" s="112"/>
      <c r="AAP62" s="112"/>
      <c r="AAQ62" s="112"/>
      <c r="AAR62" s="112"/>
      <c r="AAS62" s="112"/>
      <c r="AAT62" s="112"/>
      <c r="AAU62" s="112"/>
      <c r="AAV62" s="112"/>
      <c r="AAW62" s="112"/>
      <c r="AAX62" s="112"/>
      <c r="AAY62" s="112"/>
      <c r="AAZ62" s="112"/>
      <c r="ABA62" s="112"/>
      <c r="ABB62" s="112"/>
      <c r="ABC62" s="112"/>
      <c r="ABD62" s="112"/>
      <c r="ABE62" s="112"/>
      <c r="ABF62" s="112"/>
      <c r="ABG62" s="112"/>
      <c r="ABH62" s="112"/>
      <c r="ABI62" s="112"/>
      <c r="ABJ62" s="112"/>
      <c r="ABK62" s="112"/>
      <c r="ABL62" s="112"/>
      <c r="ABM62" s="112"/>
      <c r="ABN62" s="112"/>
      <c r="ABO62" s="112"/>
      <c r="ABP62" s="112"/>
      <c r="ABQ62" s="112"/>
      <c r="ABR62" s="112"/>
      <c r="ABS62" s="112"/>
      <c r="ABT62" s="112"/>
      <c r="ABU62" s="112"/>
      <c r="ABV62" s="112"/>
      <c r="ABW62" s="112"/>
      <c r="ABX62" s="112"/>
      <c r="ABY62" s="112"/>
      <c r="ABZ62" s="112"/>
      <c r="ACA62" s="112"/>
      <c r="ACB62" s="112"/>
      <c r="ACC62" s="112"/>
      <c r="ACD62" s="112"/>
      <c r="ACE62" s="112"/>
      <c r="ACF62" s="112"/>
      <c r="ACG62" s="112"/>
      <c r="ACH62" s="112"/>
      <c r="ACI62" s="112"/>
      <c r="ACJ62" s="112"/>
      <c r="ACK62" s="112"/>
      <c r="ACL62" s="112"/>
      <c r="ACM62" s="112"/>
      <c r="ACN62" s="112"/>
      <c r="ACO62" s="112"/>
      <c r="ACP62" s="112"/>
      <c r="ACQ62" s="112"/>
      <c r="ACR62" s="112"/>
      <c r="ACS62" s="112"/>
      <c r="ACT62" s="112"/>
      <c r="ACU62" s="112"/>
      <c r="ACV62" s="112"/>
      <c r="ACW62" s="112"/>
      <c r="ACX62" s="112"/>
      <c r="ACY62" s="112"/>
      <c r="ACZ62" s="112"/>
      <c r="ADA62" s="112"/>
      <c r="ADB62" s="112"/>
      <c r="ADC62" s="112"/>
      <c r="ADD62" s="112"/>
      <c r="ADE62" s="112"/>
      <c r="ADF62" s="112"/>
      <c r="ADG62" s="112"/>
      <c r="ADH62" s="112"/>
      <c r="ADI62" s="112"/>
      <c r="ADJ62" s="112"/>
      <c r="ADK62" s="112"/>
      <c r="ADL62" s="112"/>
      <c r="ADM62" s="112"/>
      <c r="ADN62" s="112"/>
      <c r="ADO62" s="112"/>
      <c r="ADP62" s="112"/>
      <c r="ADQ62" s="112"/>
      <c r="ADR62" s="112"/>
      <c r="ADS62" s="112"/>
      <c r="ADT62" s="112"/>
      <c r="ADU62" s="112"/>
      <c r="ADV62" s="112"/>
      <c r="ADW62" s="112"/>
      <c r="ADX62" s="112"/>
      <c r="ADY62" s="112"/>
      <c r="ADZ62" s="112"/>
      <c r="AEA62" s="112"/>
      <c r="AEB62" s="112"/>
      <c r="AEC62" s="112"/>
      <c r="AED62" s="112"/>
      <c r="AEE62" s="112"/>
      <c r="AEF62" s="112"/>
      <c r="AEG62" s="112"/>
      <c r="AEH62" s="112"/>
      <c r="AEI62" s="112"/>
      <c r="AEJ62" s="112"/>
      <c r="AEK62" s="112"/>
      <c r="AEL62" s="112"/>
      <c r="AEM62" s="112"/>
      <c r="AEN62" s="112"/>
      <c r="AEO62" s="112"/>
      <c r="AEP62" s="112"/>
      <c r="AEQ62" s="112"/>
      <c r="AER62" s="112"/>
      <c r="AES62" s="112"/>
      <c r="AET62" s="112"/>
      <c r="AEU62" s="112"/>
      <c r="AEV62" s="112"/>
      <c r="AEW62" s="112"/>
      <c r="AEX62" s="112"/>
      <c r="AEY62" s="112"/>
      <c r="AEZ62" s="112"/>
      <c r="AFA62" s="112"/>
      <c r="AFB62" s="112"/>
      <c r="AFC62" s="112"/>
      <c r="AFD62" s="112"/>
      <c r="AFE62" s="112"/>
      <c r="AFF62" s="112"/>
      <c r="AFG62" s="112"/>
      <c r="AFH62" s="112"/>
      <c r="AFI62" s="112"/>
      <c r="AFJ62" s="112"/>
      <c r="AFK62" s="112"/>
      <c r="AFL62" s="112"/>
      <c r="AFM62" s="112"/>
      <c r="AFN62" s="112"/>
      <c r="AFO62" s="112"/>
      <c r="AFP62" s="112"/>
      <c r="AFQ62" s="112"/>
      <c r="AFR62" s="112"/>
      <c r="AFS62" s="112"/>
      <c r="AFT62" s="112"/>
      <c r="AFU62" s="112"/>
      <c r="AFV62" s="112"/>
      <c r="AFW62" s="112"/>
      <c r="AFX62" s="112"/>
      <c r="AFY62" s="112"/>
      <c r="AFZ62" s="112"/>
      <c r="AGA62" s="112"/>
      <c r="AGB62" s="112"/>
      <c r="AGC62" s="112"/>
      <c r="AGD62" s="112"/>
      <c r="AGE62" s="112"/>
      <c r="AGF62" s="112"/>
      <c r="AGG62" s="112"/>
      <c r="AGH62" s="112"/>
      <c r="AGI62" s="112"/>
      <c r="AGJ62" s="112"/>
      <c r="AGK62" s="112"/>
      <c r="AGL62" s="112"/>
      <c r="AGM62" s="112"/>
      <c r="AGN62" s="112"/>
      <c r="AGO62" s="112"/>
      <c r="AGP62" s="112"/>
      <c r="AGQ62" s="112"/>
      <c r="AGR62" s="112"/>
      <c r="AGS62" s="112"/>
      <c r="AGT62" s="112"/>
      <c r="AGU62" s="112"/>
      <c r="AGV62" s="112"/>
      <c r="AGW62" s="112"/>
      <c r="AGX62" s="112"/>
      <c r="AGY62" s="112"/>
      <c r="AGZ62" s="112"/>
      <c r="AHA62" s="112"/>
      <c r="AHB62" s="112"/>
      <c r="AHC62" s="112"/>
      <c r="AHD62" s="112"/>
      <c r="AHE62" s="112"/>
      <c r="AHF62" s="112"/>
      <c r="AHG62" s="112"/>
      <c r="AHH62" s="112"/>
      <c r="AHI62" s="112"/>
      <c r="AHJ62" s="112"/>
      <c r="AHK62" s="112"/>
      <c r="AHL62" s="112"/>
      <c r="AHM62" s="112"/>
      <c r="AHN62" s="112"/>
      <c r="AHO62" s="112"/>
      <c r="AHP62" s="112"/>
      <c r="AHQ62" s="112"/>
      <c r="AHR62" s="112"/>
      <c r="AHS62" s="112"/>
      <c r="AHT62" s="112"/>
      <c r="AHU62" s="112"/>
      <c r="AHV62" s="112"/>
      <c r="AHW62" s="112"/>
      <c r="AHX62" s="112"/>
      <c r="AHY62" s="112"/>
      <c r="AHZ62" s="112"/>
      <c r="AIA62" s="112"/>
      <c r="AIB62" s="112"/>
      <c r="AIC62" s="112"/>
      <c r="AID62" s="112"/>
      <c r="AIE62" s="112"/>
      <c r="AIF62" s="112"/>
      <c r="AIG62" s="112"/>
      <c r="AIH62" s="112"/>
      <c r="AII62" s="112"/>
      <c r="AIJ62" s="112"/>
      <c r="AIK62" s="112"/>
      <c r="AIL62" s="112"/>
      <c r="AIM62" s="112"/>
      <c r="AIN62" s="112"/>
      <c r="AIO62" s="112"/>
      <c r="AIP62" s="112"/>
      <c r="AIQ62" s="112"/>
      <c r="AIR62" s="112"/>
      <c r="AIS62" s="112"/>
      <c r="AIT62" s="112"/>
      <c r="AIU62" s="112"/>
      <c r="AIV62" s="112"/>
      <c r="AIW62" s="112"/>
      <c r="AIX62" s="112"/>
      <c r="AIY62" s="112"/>
      <c r="AIZ62" s="112"/>
      <c r="AJA62" s="112"/>
      <c r="AJB62" s="112"/>
      <c r="AJC62" s="112"/>
      <c r="AJD62" s="112"/>
      <c r="AJE62" s="112"/>
      <c r="AJF62" s="112"/>
      <c r="AJG62" s="112"/>
      <c r="AJH62" s="112"/>
      <c r="AJI62" s="112"/>
      <c r="AJJ62" s="112"/>
      <c r="AJK62" s="112"/>
      <c r="AJL62" s="112"/>
      <c r="AJM62" s="112"/>
      <c r="AJN62" s="112"/>
      <c r="AJO62" s="112"/>
      <c r="AJP62" s="112"/>
      <c r="AJQ62" s="112"/>
      <c r="AJR62" s="112"/>
      <c r="AJS62" s="112"/>
      <c r="AJT62" s="112"/>
      <c r="AJU62" s="112"/>
      <c r="AJV62" s="112"/>
      <c r="AJW62" s="112"/>
      <c r="AJX62" s="112"/>
      <c r="AJY62" s="112"/>
      <c r="AJZ62" s="112"/>
      <c r="AKA62" s="112"/>
      <c r="AKB62" s="112"/>
      <c r="AKC62" s="112"/>
      <c r="AKD62" s="112"/>
      <c r="AKE62" s="112"/>
      <c r="AKF62" s="112"/>
      <c r="AKG62" s="112"/>
      <c r="AKH62" s="112"/>
      <c r="AKI62" s="112"/>
      <c r="AKJ62" s="112"/>
      <c r="AKK62" s="112"/>
      <c r="AKL62" s="112"/>
      <c r="AKM62" s="112"/>
      <c r="AKN62" s="112"/>
      <c r="AKO62" s="112"/>
      <c r="AKP62" s="112"/>
      <c r="AKQ62" s="112"/>
      <c r="AKR62" s="112"/>
      <c r="AKS62" s="112"/>
      <c r="AKT62" s="112"/>
      <c r="AKU62" s="112"/>
      <c r="AKV62" s="112"/>
      <c r="AKW62" s="112"/>
      <c r="AKX62" s="112"/>
      <c r="AKY62" s="112"/>
      <c r="AKZ62" s="112"/>
      <c r="ALA62" s="112"/>
      <c r="ALB62" s="112"/>
      <c r="ALC62" s="112"/>
      <c r="ALD62" s="112"/>
      <c r="ALE62" s="112"/>
      <c r="ALF62" s="112"/>
      <c r="ALG62" s="112"/>
      <c r="ALH62" s="112"/>
      <c r="ALI62" s="112"/>
      <c r="ALJ62" s="112"/>
      <c r="ALK62" s="112"/>
      <c r="ALL62" s="112"/>
      <c r="ALM62" s="112"/>
      <c r="ALN62" s="112"/>
      <c r="ALO62" s="112"/>
      <c r="ALP62" s="112"/>
      <c r="ALQ62" s="112"/>
      <c r="ALR62" s="112"/>
      <c r="ALS62" s="112"/>
      <c r="ALT62" s="112"/>
      <c r="ALU62" s="112"/>
      <c r="ALV62" s="112"/>
      <c r="ALW62" s="112"/>
      <c r="ALX62" s="112"/>
      <c r="ALY62" s="112"/>
      <c r="ALZ62" s="112"/>
      <c r="AMA62" s="112"/>
      <c r="AMB62" s="112"/>
      <c r="AMC62" s="112"/>
      <c r="AMD62" s="112"/>
      <c r="AME62" s="112"/>
      <c r="AMF62" s="112"/>
      <c r="AMG62" s="112"/>
      <c r="AMH62" s="112"/>
      <c r="AMI62" s="112"/>
      <c r="AMJ62" s="112"/>
      <c r="AMK62" s="112"/>
      <c r="AML62" s="112"/>
      <c r="AMM62" s="112"/>
      <c r="AMN62" s="112"/>
      <c r="AMO62" s="112"/>
      <c r="AMP62" s="112"/>
      <c r="AMQ62" s="112"/>
      <c r="AMR62" s="112"/>
      <c r="AMS62" s="112"/>
      <c r="AMT62" s="112"/>
      <c r="AMU62" s="112"/>
      <c r="AMV62" s="112"/>
      <c r="AMW62" s="112"/>
      <c r="AMX62" s="112"/>
      <c r="AMY62" s="112"/>
      <c r="AMZ62" s="112"/>
      <c r="ANA62" s="112"/>
      <c r="ANB62" s="112"/>
      <c r="ANC62" s="112"/>
      <c r="AND62" s="112"/>
      <c r="ANE62" s="112"/>
      <c r="ANF62" s="112"/>
      <c r="ANG62" s="112"/>
      <c r="ANH62" s="112"/>
      <c r="ANI62" s="112"/>
      <c r="ANJ62" s="112"/>
      <c r="ANK62" s="112"/>
      <c r="ANL62" s="112"/>
      <c r="ANM62" s="112"/>
      <c r="ANN62" s="112"/>
      <c r="ANO62" s="112"/>
      <c r="ANP62" s="112"/>
      <c r="ANQ62" s="112"/>
      <c r="ANR62" s="112"/>
      <c r="ANS62" s="112"/>
      <c r="ANT62" s="112"/>
      <c r="ANU62" s="112"/>
      <c r="ANV62" s="112"/>
      <c r="ANW62" s="112"/>
      <c r="ANX62" s="112"/>
      <c r="ANY62" s="112"/>
      <c r="ANZ62" s="112"/>
      <c r="AOA62" s="112"/>
      <c r="AOB62" s="112"/>
      <c r="AOC62" s="112"/>
      <c r="AOD62" s="112"/>
      <c r="AOE62" s="112"/>
      <c r="AOF62" s="112"/>
      <c r="AOG62" s="112"/>
      <c r="AOH62" s="112"/>
      <c r="AOI62" s="112"/>
      <c r="AOJ62" s="112"/>
      <c r="AOK62" s="112"/>
      <c r="AOL62" s="112"/>
      <c r="AOM62" s="112"/>
      <c r="AON62" s="112"/>
      <c r="AOO62" s="112"/>
      <c r="AOP62" s="112"/>
      <c r="AOQ62" s="112"/>
      <c r="AOR62" s="112"/>
      <c r="AOS62" s="112"/>
      <c r="AOT62" s="112"/>
      <c r="AOU62" s="112"/>
      <c r="AOV62" s="112"/>
      <c r="AOW62" s="112"/>
      <c r="AOX62" s="112"/>
      <c r="AOY62" s="112"/>
      <c r="AOZ62" s="112"/>
      <c r="APA62" s="112"/>
      <c r="APB62" s="112"/>
      <c r="APC62" s="112"/>
      <c r="APD62" s="112"/>
      <c r="APE62" s="112"/>
      <c r="APF62" s="112"/>
      <c r="APG62" s="112"/>
      <c r="APH62" s="112"/>
      <c r="API62" s="112"/>
      <c r="APJ62" s="112"/>
      <c r="APK62" s="112"/>
      <c r="APL62" s="112"/>
      <c r="APM62" s="112"/>
      <c r="APN62" s="112"/>
      <c r="APO62" s="112"/>
      <c r="APP62" s="112"/>
      <c r="APQ62" s="112"/>
      <c r="APR62" s="112"/>
      <c r="APS62" s="112"/>
      <c r="APT62" s="112"/>
      <c r="APU62" s="112"/>
      <c r="APV62" s="112"/>
      <c r="APW62" s="112"/>
      <c r="APX62" s="112"/>
      <c r="APY62" s="112"/>
      <c r="APZ62" s="112"/>
      <c r="AQA62" s="112"/>
      <c r="AQB62" s="112"/>
      <c r="AQC62" s="112"/>
      <c r="AQD62" s="112"/>
      <c r="AQE62" s="112"/>
      <c r="AQF62" s="112"/>
      <c r="AQG62" s="112"/>
      <c r="AQH62" s="112"/>
      <c r="AQI62" s="112"/>
      <c r="AQJ62" s="112"/>
      <c r="AQK62" s="112"/>
      <c r="AQL62" s="112"/>
      <c r="AQM62" s="112"/>
      <c r="AQN62" s="112"/>
      <c r="AQO62" s="112"/>
      <c r="AQP62" s="112"/>
      <c r="AQQ62" s="112"/>
      <c r="AQR62" s="112"/>
      <c r="AQS62" s="112"/>
      <c r="AQT62" s="112"/>
      <c r="AQU62" s="112"/>
      <c r="AQV62" s="112"/>
      <c r="AQW62" s="112"/>
      <c r="AQX62" s="112"/>
      <c r="AQY62" s="112"/>
      <c r="AQZ62" s="112"/>
      <c r="ARA62" s="112"/>
      <c r="ARB62" s="112"/>
      <c r="ARC62" s="112"/>
      <c r="ARD62" s="112"/>
      <c r="ARE62" s="112"/>
      <c r="ARF62" s="112"/>
      <c r="ARG62" s="112"/>
      <c r="ARH62" s="112"/>
      <c r="ARI62" s="112"/>
      <c r="ARJ62" s="112"/>
      <c r="ARK62" s="112"/>
      <c r="ARL62" s="112"/>
      <c r="ARM62" s="112"/>
      <c r="ARN62" s="112"/>
      <c r="ARO62" s="112"/>
      <c r="ARP62" s="112"/>
      <c r="ARQ62" s="112"/>
      <c r="ARR62" s="112"/>
      <c r="ARS62" s="112"/>
      <c r="ART62" s="112"/>
      <c r="ARU62" s="112"/>
      <c r="ARV62" s="112"/>
      <c r="ARW62" s="112"/>
      <c r="ARX62" s="112"/>
      <c r="ARY62" s="112"/>
      <c r="ARZ62" s="112"/>
      <c r="ASA62" s="112"/>
      <c r="ASB62" s="112"/>
      <c r="ASC62" s="112"/>
      <c r="ASD62" s="112"/>
      <c r="ASE62" s="112"/>
      <c r="ASF62" s="112"/>
      <c r="ASG62" s="112"/>
      <c r="ASH62" s="112"/>
      <c r="ASI62" s="112"/>
      <c r="ASJ62" s="112"/>
      <c r="ASK62" s="112"/>
      <c r="ASL62" s="112"/>
      <c r="ASM62" s="112"/>
      <c r="ASN62" s="112"/>
      <c r="ASO62" s="112"/>
      <c r="ASP62" s="112"/>
      <c r="ASQ62" s="112"/>
      <c r="ASR62" s="112"/>
      <c r="ASS62" s="112"/>
      <c r="AST62" s="112"/>
      <c r="ASU62" s="112"/>
      <c r="ASV62" s="112"/>
      <c r="ASW62" s="112"/>
      <c r="ASX62" s="112"/>
      <c r="ASY62" s="112"/>
      <c r="ASZ62" s="112"/>
      <c r="ATA62" s="112"/>
      <c r="ATB62" s="112"/>
      <c r="ATC62" s="112"/>
      <c r="ATD62" s="112"/>
      <c r="ATE62" s="112"/>
      <c r="ATF62" s="112"/>
      <c r="ATG62" s="112"/>
      <c r="ATH62" s="112"/>
      <c r="ATI62" s="112"/>
      <c r="ATJ62" s="112"/>
      <c r="ATK62" s="112"/>
      <c r="ATL62" s="112"/>
      <c r="ATM62" s="112"/>
      <c r="ATN62" s="112"/>
      <c r="ATO62" s="112"/>
      <c r="ATP62" s="112"/>
      <c r="ATQ62" s="112"/>
      <c r="ATR62" s="112"/>
      <c r="ATS62" s="112"/>
      <c r="ATT62" s="112"/>
      <c r="ATU62" s="112"/>
      <c r="ATV62" s="112"/>
      <c r="ATW62" s="112"/>
      <c r="ATX62" s="112"/>
      <c r="ATY62" s="112"/>
      <c r="ATZ62" s="112"/>
      <c r="AUA62" s="112"/>
      <c r="AUB62" s="112"/>
      <c r="AUC62" s="112"/>
      <c r="AUD62" s="112"/>
      <c r="AUE62" s="112"/>
      <c r="AUF62" s="112"/>
      <c r="AUG62" s="112"/>
      <c r="AUH62" s="112"/>
      <c r="AUI62" s="112"/>
      <c r="AUJ62" s="112"/>
      <c r="AUK62" s="112"/>
      <c r="AUL62" s="112"/>
      <c r="AUM62" s="112"/>
      <c r="AUN62" s="112"/>
      <c r="AUO62" s="112"/>
      <c r="AUP62" s="112"/>
      <c r="AUQ62" s="112"/>
      <c r="AUR62" s="112"/>
      <c r="AUS62" s="112"/>
      <c r="AUT62" s="112"/>
      <c r="AUU62" s="112"/>
      <c r="AUV62" s="112"/>
      <c r="AUW62" s="112"/>
      <c r="AUX62" s="112"/>
      <c r="AUY62" s="112"/>
      <c r="AUZ62" s="112"/>
      <c r="AVA62" s="112"/>
      <c r="AVB62" s="112"/>
      <c r="AVC62" s="112"/>
      <c r="AVD62" s="112"/>
      <c r="AVE62" s="112"/>
      <c r="AVF62" s="112"/>
      <c r="AVG62" s="112"/>
      <c r="AVH62" s="112"/>
      <c r="AVI62" s="112"/>
      <c r="AVJ62" s="112"/>
      <c r="AVK62" s="112"/>
      <c r="AVL62" s="112"/>
      <c r="AVM62" s="112"/>
      <c r="AVN62" s="112"/>
      <c r="AVO62" s="112"/>
      <c r="AVP62" s="112"/>
      <c r="AVQ62" s="112"/>
      <c r="AVR62" s="112"/>
      <c r="AVS62" s="112"/>
      <c r="AVT62" s="112"/>
      <c r="AVU62" s="112"/>
      <c r="AVV62" s="112"/>
      <c r="AVW62" s="112"/>
      <c r="AVX62" s="112"/>
      <c r="AVY62" s="112"/>
      <c r="AVZ62" s="112"/>
      <c r="AWA62" s="112"/>
      <c r="AWB62" s="112"/>
      <c r="AWC62" s="112"/>
      <c r="AWD62" s="112"/>
      <c r="AWE62" s="112"/>
      <c r="AWF62" s="112"/>
      <c r="AWG62" s="112"/>
      <c r="AWH62" s="112"/>
      <c r="AWI62" s="112"/>
      <c r="AWJ62" s="112"/>
      <c r="AWK62" s="112"/>
      <c r="AWL62" s="112"/>
      <c r="AWM62" s="112"/>
      <c r="AWN62" s="112"/>
      <c r="AWO62" s="112"/>
      <c r="AWP62" s="112"/>
      <c r="AWQ62" s="112"/>
      <c r="AWR62" s="112"/>
      <c r="AWS62" s="112"/>
      <c r="AWT62" s="112"/>
      <c r="AWU62" s="112"/>
      <c r="AWV62" s="112"/>
      <c r="AWW62" s="112"/>
      <c r="AWX62" s="112"/>
      <c r="AWY62" s="112"/>
      <c r="AWZ62" s="112"/>
      <c r="AXA62" s="112"/>
      <c r="AXB62" s="112"/>
      <c r="AXC62" s="112"/>
      <c r="AXD62" s="112"/>
      <c r="AXE62" s="112"/>
      <c r="AXF62" s="112"/>
      <c r="AXG62" s="112"/>
      <c r="AXH62" s="112"/>
      <c r="AXI62" s="112"/>
      <c r="AXJ62" s="112"/>
      <c r="AXK62" s="112"/>
      <c r="AXL62" s="112"/>
      <c r="AXM62" s="112"/>
      <c r="AXN62" s="112"/>
      <c r="AXO62" s="112"/>
      <c r="AXP62" s="112"/>
      <c r="AXQ62" s="112"/>
      <c r="AXR62" s="112"/>
      <c r="AXS62" s="112"/>
      <c r="AXT62" s="112"/>
      <c r="AXU62" s="112"/>
      <c r="AXV62" s="112"/>
      <c r="AXW62" s="112"/>
      <c r="AXX62" s="112"/>
      <c r="AXY62" s="112"/>
      <c r="AXZ62" s="112"/>
      <c r="AYA62" s="112"/>
      <c r="AYB62" s="112"/>
      <c r="AYC62" s="112"/>
      <c r="AYD62" s="112"/>
      <c r="AYE62" s="112"/>
      <c r="AYF62" s="112"/>
      <c r="AYG62" s="112"/>
      <c r="AYH62" s="112"/>
      <c r="AYI62" s="112"/>
      <c r="AYJ62" s="112"/>
      <c r="AYK62" s="112"/>
      <c r="AYL62" s="112"/>
      <c r="AYM62" s="112"/>
      <c r="AYN62" s="112"/>
      <c r="AYO62" s="112"/>
      <c r="AYP62" s="112"/>
      <c r="AYQ62" s="112"/>
      <c r="AYR62" s="112"/>
      <c r="AYS62" s="112"/>
      <c r="AYT62" s="112"/>
      <c r="AYU62" s="112"/>
      <c r="AYV62" s="112"/>
      <c r="AYW62" s="112"/>
      <c r="AYX62" s="112"/>
      <c r="AYY62" s="112"/>
      <c r="AYZ62" s="112"/>
      <c r="AZA62" s="112"/>
      <c r="AZB62" s="112"/>
      <c r="AZC62" s="112"/>
      <c r="AZD62" s="112"/>
      <c r="AZE62" s="112"/>
      <c r="AZF62" s="112"/>
      <c r="AZG62" s="112"/>
      <c r="AZH62" s="112"/>
      <c r="AZI62" s="112"/>
      <c r="AZJ62" s="112"/>
      <c r="AZK62" s="112"/>
      <c r="AZL62" s="112"/>
      <c r="AZM62" s="112"/>
      <c r="AZN62" s="112"/>
      <c r="AZO62" s="112"/>
      <c r="AZP62" s="112"/>
      <c r="AZQ62" s="112"/>
      <c r="AZR62" s="112"/>
      <c r="AZS62" s="112"/>
      <c r="AZT62" s="112"/>
      <c r="AZU62" s="112"/>
      <c r="AZV62" s="112"/>
      <c r="AZW62" s="112"/>
      <c r="AZX62" s="112"/>
      <c r="AZY62" s="112"/>
      <c r="AZZ62" s="112"/>
      <c r="BAA62" s="112"/>
      <c r="BAB62" s="112"/>
      <c r="BAC62" s="112"/>
      <c r="BAD62" s="112"/>
      <c r="BAE62" s="112"/>
      <c r="BAF62" s="112"/>
      <c r="BAG62" s="112"/>
      <c r="BAH62" s="112"/>
      <c r="BAI62" s="112"/>
      <c r="BAJ62" s="112"/>
      <c r="BAK62" s="112"/>
      <c r="BAL62" s="112"/>
      <c r="BAM62" s="112"/>
      <c r="BAN62" s="112"/>
      <c r="BAO62" s="112"/>
      <c r="BAP62" s="112"/>
      <c r="BAQ62" s="112"/>
      <c r="BAR62" s="112"/>
      <c r="BAS62" s="112"/>
      <c r="BAT62" s="112"/>
      <c r="BAU62" s="112"/>
      <c r="BAV62" s="112"/>
    </row>
    <row r="63" spans="1:1400" ht="26.25" customHeight="1">
      <c r="A63" s="202">
        <v>12</v>
      </c>
      <c r="B63" s="203" t="s">
        <v>134</v>
      </c>
      <c r="C63" s="204"/>
      <c r="D63" s="205" t="s">
        <v>135</v>
      </c>
      <c r="E63" s="206">
        <v>242400000</v>
      </c>
      <c r="F63" s="207" t="s">
        <v>30</v>
      </c>
      <c r="G63" s="208">
        <f t="shared" si="3"/>
        <v>5</v>
      </c>
      <c r="H63" s="208">
        <v>5</v>
      </c>
      <c r="I63" s="243">
        <v>64564000</v>
      </c>
      <c r="J63" s="219">
        <f t="shared" si="0"/>
        <v>26.635313531353098</v>
      </c>
      <c r="K63" s="219">
        <f t="shared" si="1"/>
        <v>26.635313531353098</v>
      </c>
      <c r="L63" s="219">
        <f t="shared" si="4"/>
        <v>-21.635313531353098</v>
      </c>
      <c r="M63" s="220">
        <f t="shared" si="5"/>
        <v>177836000</v>
      </c>
      <c r="N63" s="219">
        <f t="shared" si="2"/>
        <v>73.364686468646894</v>
      </c>
      <c r="O63" s="219"/>
      <c r="P63" s="221"/>
      <c r="Q63" s="219"/>
    </row>
    <row r="64" spans="1:1400" ht="21" customHeight="1">
      <c r="A64" s="139">
        <v>13</v>
      </c>
      <c r="B64" s="140" t="s">
        <v>136</v>
      </c>
      <c r="C64" s="141"/>
      <c r="D64" s="142" t="s">
        <v>137</v>
      </c>
      <c r="E64" s="143">
        <v>59679000000</v>
      </c>
      <c r="F64" s="144" t="s">
        <v>30</v>
      </c>
      <c r="G64" s="145">
        <f t="shared" si="3"/>
        <v>5</v>
      </c>
      <c r="H64" s="145">
        <v>5</v>
      </c>
      <c r="I64" s="145">
        <v>0</v>
      </c>
      <c r="J64" s="168">
        <f t="shared" si="0"/>
        <v>0</v>
      </c>
      <c r="K64" s="168">
        <f t="shared" si="1"/>
        <v>0</v>
      </c>
      <c r="L64" s="168">
        <f t="shared" si="4"/>
        <v>5</v>
      </c>
      <c r="M64" s="169">
        <f t="shared" si="5"/>
        <v>59679000000</v>
      </c>
      <c r="N64" s="168">
        <f t="shared" si="2"/>
        <v>100</v>
      </c>
      <c r="O64" s="168"/>
      <c r="P64" s="170"/>
      <c r="Q64" s="168"/>
    </row>
    <row r="65" spans="1:1400" ht="37.5" customHeight="1">
      <c r="A65" s="139">
        <v>14</v>
      </c>
      <c r="B65" s="140" t="s">
        <v>264</v>
      </c>
      <c r="C65" s="141"/>
      <c r="D65" s="142" t="s">
        <v>265</v>
      </c>
      <c r="E65" s="143">
        <v>740185750</v>
      </c>
      <c r="F65" s="144" t="s">
        <v>30</v>
      </c>
      <c r="G65" s="145">
        <f>H65</f>
        <v>5</v>
      </c>
      <c r="H65" s="145">
        <v>5</v>
      </c>
      <c r="I65" s="145">
        <v>0</v>
      </c>
      <c r="J65" s="168">
        <f>K65</f>
        <v>0</v>
      </c>
      <c r="K65" s="168">
        <f>I65/E65*100</f>
        <v>0</v>
      </c>
      <c r="L65" s="168">
        <f>H65-K65</f>
        <v>5</v>
      </c>
      <c r="M65" s="169">
        <f>E65-I65</f>
        <v>740185750</v>
      </c>
      <c r="N65" s="168">
        <f>M65/E65*100</f>
        <v>100</v>
      </c>
      <c r="O65" s="168"/>
      <c r="P65" s="170"/>
      <c r="Q65" s="168"/>
    </row>
    <row r="66" spans="1:1400" ht="32.25" customHeight="1">
      <c r="A66" s="134" t="s">
        <v>48</v>
      </c>
      <c r="B66" s="135" t="s">
        <v>138</v>
      </c>
      <c r="C66" s="154"/>
      <c r="D66" s="155" t="s">
        <v>139</v>
      </c>
      <c r="E66" s="136">
        <f>SUM(E67:E83)</f>
        <v>46235077842</v>
      </c>
      <c r="F66" s="137" t="s">
        <v>30</v>
      </c>
      <c r="G66" s="138">
        <f t="shared" si="3"/>
        <v>5</v>
      </c>
      <c r="H66" s="138">
        <v>5</v>
      </c>
      <c r="I66" s="138">
        <f>SUM(I67:I83)</f>
        <v>427641001</v>
      </c>
      <c r="J66" s="176">
        <f t="shared" si="0"/>
        <v>0.92492761115572397</v>
      </c>
      <c r="K66" s="176">
        <f t="shared" si="1"/>
        <v>0.92492761115572397</v>
      </c>
      <c r="L66" s="176">
        <f t="shared" si="4"/>
        <v>4.0750723888442799</v>
      </c>
      <c r="M66" s="177">
        <f t="shared" si="5"/>
        <v>45807436841</v>
      </c>
      <c r="N66" s="176">
        <f t="shared" si="2"/>
        <v>99.075072388844305</v>
      </c>
      <c r="O66" s="176"/>
      <c r="P66" s="166"/>
      <c r="Q66" s="176"/>
    </row>
    <row r="67" spans="1:1400" ht="25.5" customHeight="1">
      <c r="A67" s="202">
        <v>1</v>
      </c>
      <c r="B67" s="203" t="s">
        <v>140</v>
      </c>
      <c r="C67" s="204"/>
      <c r="D67" s="205" t="s">
        <v>141</v>
      </c>
      <c r="E67" s="206">
        <v>2505640000</v>
      </c>
      <c r="F67" s="207" t="s">
        <v>30</v>
      </c>
      <c r="G67" s="208">
        <f t="shared" si="3"/>
        <v>5</v>
      </c>
      <c r="H67" s="208">
        <v>5</v>
      </c>
      <c r="I67" s="208">
        <v>73900000</v>
      </c>
      <c r="J67" s="219">
        <f t="shared" si="0"/>
        <v>2.9493462748040402</v>
      </c>
      <c r="K67" s="219">
        <f t="shared" si="1"/>
        <v>2.9493462748040402</v>
      </c>
      <c r="L67" s="219">
        <f t="shared" si="4"/>
        <v>2.0506537251959598</v>
      </c>
      <c r="M67" s="220">
        <f t="shared" si="5"/>
        <v>2431740000</v>
      </c>
      <c r="N67" s="219">
        <f t="shared" si="2"/>
        <v>97.050653725196</v>
      </c>
      <c r="O67" s="219"/>
      <c r="P67" s="221"/>
      <c r="Q67" s="219"/>
    </row>
    <row r="68" spans="1:1400" ht="26.25" customHeight="1">
      <c r="A68" s="139">
        <v>2</v>
      </c>
      <c r="B68" s="140" t="s">
        <v>142</v>
      </c>
      <c r="C68" s="141"/>
      <c r="D68" s="142" t="s">
        <v>143</v>
      </c>
      <c r="E68" s="143">
        <v>151831000</v>
      </c>
      <c r="F68" s="144" t="s">
        <v>30</v>
      </c>
      <c r="G68" s="145">
        <f t="shared" si="3"/>
        <v>5</v>
      </c>
      <c r="H68" s="145">
        <v>5</v>
      </c>
      <c r="I68" s="145">
        <v>0</v>
      </c>
      <c r="J68" s="168">
        <f t="shared" si="0"/>
        <v>0</v>
      </c>
      <c r="K68" s="168">
        <f t="shared" si="1"/>
        <v>0</v>
      </c>
      <c r="L68" s="168">
        <f t="shared" si="4"/>
        <v>5</v>
      </c>
      <c r="M68" s="169">
        <f t="shared" si="5"/>
        <v>151831000</v>
      </c>
      <c r="N68" s="168">
        <f t="shared" si="2"/>
        <v>100</v>
      </c>
      <c r="O68" s="168"/>
      <c r="P68" s="170"/>
      <c r="Q68" s="168"/>
    </row>
    <row r="69" spans="1:1400" ht="27" customHeight="1">
      <c r="A69" s="202">
        <v>3</v>
      </c>
      <c r="B69" s="203" t="s">
        <v>144</v>
      </c>
      <c r="C69" s="204"/>
      <c r="D69" s="205" t="s">
        <v>145</v>
      </c>
      <c r="E69" s="206">
        <v>1363703000</v>
      </c>
      <c r="F69" s="207" t="s">
        <v>30</v>
      </c>
      <c r="G69" s="208">
        <f t="shared" si="3"/>
        <v>5</v>
      </c>
      <c r="H69" s="208">
        <v>5</v>
      </c>
      <c r="I69" s="243">
        <v>4400000</v>
      </c>
      <c r="J69" s="219">
        <f t="shared" si="0"/>
        <v>0.32265089979269701</v>
      </c>
      <c r="K69" s="219">
        <f t="shared" si="1"/>
        <v>0.32265089979269701</v>
      </c>
      <c r="L69" s="219">
        <f t="shared" si="4"/>
        <v>4.6773491002072998</v>
      </c>
      <c r="M69" s="220">
        <f t="shared" si="5"/>
        <v>1359303000</v>
      </c>
      <c r="N69" s="219">
        <f t="shared" si="2"/>
        <v>99.677349100207294</v>
      </c>
      <c r="O69" s="219"/>
      <c r="P69" s="221"/>
      <c r="Q69" s="219"/>
    </row>
    <row r="70" spans="1:1400" ht="20.25" customHeight="1">
      <c r="A70" s="202">
        <v>4</v>
      </c>
      <c r="B70" s="203" t="s">
        <v>146</v>
      </c>
      <c r="C70" s="204"/>
      <c r="D70" s="205" t="s">
        <v>147</v>
      </c>
      <c r="E70" s="206">
        <v>8110577875</v>
      </c>
      <c r="F70" s="207" t="s">
        <v>30</v>
      </c>
      <c r="G70" s="208">
        <f t="shared" si="3"/>
        <v>5</v>
      </c>
      <c r="H70" s="208">
        <v>5</v>
      </c>
      <c r="I70" s="243">
        <v>8000000</v>
      </c>
      <c r="J70" s="219">
        <f t="shared" si="0"/>
        <v>9.8636621499673394E-2</v>
      </c>
      <c r="K70" s="219">
        <f t="shared" si="1"/>
        <v>9.8636621499673394E-2</v>
      </c>
      <c r="L70" s="219">
        <f t="shared" si="4"/>
        <v>4.9013633785003297</v>
      </c>
      <c r="M70" s="220">
        <f t="shared" si="5"/>
        <v>8102577875</v>
      </c>
      <c r="N70" s="219">
        <f t="shared" si="2"/>
        <v>99.901363378500307</v>
      </c>
      <c r="O70" s="219"/>
      <c r="P70" s="221"/>
      <c r="Q70" s="219"/>
    </row>
    <row r="71" spans="1:1400" ht="21" customHeight="1">
      <c r="A71" s="139">
        <v>5</v>
      </c>
      <c r="B71" s="140" t="s">
        <v>148</v>
      </c>
      <c r="C71" s="141"/>
      <c r="D71" s="142" t="s">
        <v>149</v>
      </c>
      <c r="E71" s="143">
        <v>742076640</v>
      </c>
      <c r="F71" s="144" t="s">
        <v>30</v>
      </c>
      <c r="G71" s="145">
        <f t="shared" si="3"/>
        <v>5</v>
      </c>
      <c r="H71" s="145">
        <v>5</v>
      </c>
      <c r="I71" s="145">
        <v>0</v>
      </c>
      <c r="J71" s="168">
        <f t="shared" si="0"/>
        <v>0</v>
      </c>
      <c r="K71" s="168">
        <f t="shared" si="1"/>
        <v>0</v>
      </c>
      <c r="L71" s="168">
        <f t="shared" si="4"/>
        <v>5</v>
      </c>
      <c r="M71" s="169">
        <f t="shared" si="5"/>
        <v>742076640</v>
      </c>
      <c r="N71" s="168">
        <f t="shared" si="2"/>
        <v>100</v>
      </c>
      <c r="O71" s="168"/>
      <c r="P71" s="170"/>
      <c r="Q71" s="168"/>
    </row>
    <row r="72" spans="1:1400" ht="24.75" customHeight="1">
      <c r="A72" s="139">
        <v>6</v>
      </c>
      <c r="B72" s="140" t="s">
        <v>266</v>
      </c>
      <c r="C72" s="141"/>
      <c r="D72" s="142" t="s">
        <v>267</v>
      </c>
      <c r="E72" s="143">
        <v>285759195</v>
      </c>
      <c r="F72" s="144" t="s">
        <v>30</v>
      </c>
      <c r="G72" s="145">
        <f>H72</f>
        <v>5</v>
      </c>
      <c r="H72" s="145">
        <v>5</v>
      </c>
      <c r="I72" s="145">
        <v>0</v>
      </c>
      <c r="J72" s="168">
        <f>K72</f>
        <v>0</v>
      </c>
      <c r="K72" s="168">
        <f>I72/E72*100</f>
        <v>0</v>
      </c>
      <c r="L72" s="168">
        <f>H72-K72</f>
        <v>5</v>
      </c>
      <c r="M72" s="169">
        <f>E72-I72</f>
        <v>285759195</v>
      </c>
      <c r="N72" s="168">
        <f>M72/E72*100</f>
        <v>100</v>
      </c>
      <c r="O72" s="168"/>
      <c r="P72" s="170"/>
      <c r="Q72" s="168"/>
    </row>
    <row r="73" spans="1:1400" ht="27.75" customHeight="1">
      <c r="A73" s="139">
        <v>7</v>
      </c>
      <c r="B73" s="140" t="s">
        <v>150</v>
      </c>
      <c r="C73" s="141"/>
      <c r="D73" s="142" t="s">
        <v>151</v>
      </c>
      <c r="E73" s="143">
        <v>485573525</v>
      </c>
      <c r="F73" s="144" t="s">
        <v>30</v>
      </c>
      <c r="G73" s="145">
        <f t="shared" si="3"/>
        <v>5</v>
      </c>
      <c r="H73" s="145">
        <v>5</v>
      </c>
      <c r="I73" s="145">
        <v>0</v>
      </c>
      <c r="J73" s="168">
        <f t="shared" si="0"/>
        <v>0</v>
      </c>
      <c r="K73" s="168">
        <f t="shared" si="1"/>
        <v>0</v>
      </c>
      <c r="L73" s="168">
        <f t="shared" si="4"/>
        <v>5</v>
      </c>
      <c r="M73" s="169">
        <f t="shared" si="5"/>
        <v>485573525</v>
      </c>
      <c r="N73" s="168">
        <f t="shared" si="2"/>
        <v>100</v>
      </c>
      <c r="O73" s="168"/>
      <c r="P73" s="170"/>
      <c r="Q73" s="168"/>
    </row>
    <row r="74" spans="1:1400" ht="26.25" customHeight="1">
      <c r="A74" s="139">
        <v>8</v>
      </c>
      <c r="B74" s="140" t="s">
        <v>152</v>
      </c>
      <c r="C74" s="141"/>
      <c r="D74" s="142" t="s">
        <v>153</v>
      </c>
      <c r="E74" s="143">
        <v>165000000</v>
      </c>
      <c r="F74" s="144" t="s">
        <v>30</v>
      </c>
      <c r="G74" s="145">
        <f t="shared" si="3"/>
        <v>5</v>
      </c>
      <c r="H74" s="145">
        <v>5</v>
      </c>
      <c r="I74" s="145">
        <v>0</v>
      </c>
      <c r="J74" s="168">
        <f t="shared" si="0"/>
        <v>0</v>
      </c>
      <c r="K74" s="168">
        <f t="shared" si="1"/>
        <v>0</v>
      </c>
      <c r="L74" s="168">
        <f t="shared" si="4"/>
        <v>5</v>
      </c>
      <c r="M74" s="169">
        <f t="shared" si="5"/>
        <v>165000000</v>
      </c>
      <c r="N74" s="168">
        <f t="shared" si="2"/>
        <v>100</v>
      </c>
      <c r="O74" s="168"/>
      <c r="P74" s="170"/>
      <c r="Q74" s="168"/>
    </row>
    <row r="75" spans="1:1400" ht="42.75" customHeight="1">
      <c r="A75" s="139"/>
      <c r="B75" s="140" t="s">
        <v>268</v>
      </c>
      <c r="C75" s="141"/>
      <c r="D75" s="142" t="s">
        <v>269</v>
      </c>
      <c r="E75" s="143">
        <v>418331275</v>
      </c>
      <c r="F75" s="144" t="s">
        <v>30</v>
      </c>
      <c r="G75" s="145">
        <f>H75</f>
        <v>5</v>
      </c>
      <c r="H75" s="145">
        <v>5</v>
      </c>
      <c r="I75" s="145">
        <v>0</v>
      </c>
      <c r="J75" s="168">
        <f>K75</f>
        <v>0</v>
      </c>
      <c r="K75" s="168">
        <f>I75/E75*100</f>
        <v>0</v>
      </c>
      <c r="L75" s="168">
        <f>H75-K75</f>
        <v>5</v>
      </c>
      <c r="M75" s="169">
        <f>E75-I75</f>
        <v>418331275</v>
      </c>
      <c r="N75" s="168">
        <f>M75/E75*100</f>
        <v>100</v>
      </c>
      <c r="O75" s="168"/>
      <c r="P75" s="170"/>
      <c r="Q75" s="168"/>
    </row>
    <row r="76" spans="1:1400" ht="25.5" customHeight="1">
      <c r="A76" s="139">
        <v>8</v>
      </c>
      <c r="B76" s="140" t="s">
        <v>154</v>
      </c>
      <c r="C76" s="141"/>
      <c r="D76" s="142" t="s">
        <v>125</v>
      </c>
      <c r="E76" s="143">
        <v>121612500</v>
      </c>
      <c r="F76" s="144" t="s">
        <v>30</v>
      </c>
      <c r="G76" s="145">
        <f t="shared" si="3"/>
        <v>5</v>
      </c>
      <c r="H76" s="145">
        <v>5</v>
      </c>
      <c r="I76" s="145">
        <v>0</v>
      </c>
      <c r="J76" s="168">
        <f t="shared" si="0"/>
        <v>0</v>
      </c>
      <c r="K76" s="168">
        <f t="shared" si="1"/>
        <v>0</v>
      </c>
      <c r="L76" s="168">
        <f t="shared" si="4"/>
        <v>5</v>
      </c>
      <c r="M76" s="169">
        <f t="shared" si="5"/>
        <v>121612500</v>
      </c>
      <c r="N76" s="168">
        <f t="shared" si="2"/>
        <v>100</v>
      </c>
      <c r="O76" s="168"/>
      <c r="P76" s="170"/>
      <c r="Q76" s="168"/>
    </row>
    <row r="77" spans="1:1400" ht="27" customHeight="1">
      <c r="A77" s="139">
        <v>9</v>
      </c>
      <c r="B77" s="140" t="s">
        <v>155</v>
      </c>
      <c r="C77" s="141"/>
      <c r="D77" s="142" t="s">
        <v>127</v>
      </c>
      <c r="E77" s="143">
        <v>195000000</v>
      </c>
      <c r="F77" s="144" t="s">
        <v>30</v>
      </c>
      <c r="G77" s="145">
        <f t="shared" si="3"/>
        <v>5</v>
      </c>
      <c r="H77" s="145">
        <v>5</v>
      </c>
      <c r="I77" s="145">
        <v>0</v>
      </c>
      <c r="J77" s="168">
        <f t="shared" si="0"/>
        <v>0</v>
      </c>
      <c r="K77" s="168">
        <f t="shared" si="1"/>
        <v>0</v>
      </c>
      <c r="L77" s="168">
        <f t="shared" si="4"/>
        <v>5</v>
      </c>
      <c r="M77" s="169">
        <f t="shared" si="5"/>
        <v>195000000</v>
      </c>
      <c r="N77" s="168">
        <f t="shared" si="2"/>
        <v>100</v>
      </c>
      <c r="O77" s="168"/>
      <c r="P77" s="170"/>
      <c r="Q77" s="168"/>
    </row>
    <row r="78" spans="1:1400" s="114" customFormat="1" ht="31.5" customHeight="1">
      <c r="A78" s="139">
        <v>10</v>
      </c>
      <c r="B78" s="140" t="s">
        <v>156</v>
      </c>
      <c r="C78" s="141"/>
      <c r="D78" s="142" t="s">
        <v>157</v>
      </c>
      <c r="E78" s="143">
        <v>6720000000</v>
      </c>
      <c r="F78" s="144" t="s">
        <v>30</v>
      </c>
      <c r="G78" s="145">
        <f t="shared" si="3"/>
        <v>5</v>
      </c>
      <c r="H78" s="145">
        <v>5</v>
      </c>
      <c r="I78" s="145">
        <v>0</v>
      </c>
      <c r="J78" s="168">
        <f t="shared" si="0"/>
        <v>0</v>
      </c>
      <c r="K78" s="168">
        <f t="shared" si="1"/>
        <v>0</v>
      </c>
      <c r="L78" s="168">
        <f t="shared" si="4"/>
        <v>5</v>
      </c>
      <c r="M78" s="169">
        <f t="shared" si="5"/>
        <v>6720000000</v>
      </c>
      <c r="N78" s="168">
        <f t="shared" si="2"/>
        <v>100</v>
      </c>
      <c r="O78" s="168"/>
      <c r="P78" s="170"/>
      <c r="Q78" s="168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12"/>
      <c r="AG78" s="112"/>
      <c r="AH78" s="112"/>
      <c r="AI78" s="112"/>
      <c r="AJ78" s="112"/>
      <c r="AK78" s="112"/>
      <c r="AL78" s="112"/>
      <c r="AM78" s="112"/>
      <c r="AN78" s="112"/>
      <c r="AO78" s="112"/>
      <c r="AP78" s="112"/>
      <c r="AQ78" s="112"/>
      <c r="AR78" s="112"/>
      <c r="AS78" s="112"/>
      <c r="AT78" s="112"/>
      <c r="AU78" s="112"/>
      <c r="AV78" s="112"/>
      <c r="AW78" s="112"/>
      <c r="AX78" s="112"/>
      <c r="AY78" s="112"/>
      <c r="AZ78" s="112"/>
      <c r="BA78" s="112"/>
      <c r="BB78" s="112"/>
      <c r="BC78" s="112"/>
      <c r="BD78" s="112"/>
      <c r="BE78" s="112"/>
      <c r="BF78" s="112"/>
      <c r="BG78" s="112"/>
      <c r="BH78" s="112"/>
      <c r="BI78" s="112"/>
      <c r="BJ78" s="112"/>
      <c r="BK78" s="112"/>
      <c r="BL78" s="112"/>
      <c r="BM78" s="112"/>
      <c r="BN78" s="112"/>
      <c r="BO78" s="112"/>
      <c r="BP78" s="112"/>
      <c r="BQ78" s="112"/>
      <c r="BR78" s="112"/>
      <c r="BS78" s="112"/>
      <c r="BT78" s="112"/>
      <c r="BU78" s="112"/>
      <c r="BV78" s="112"/>
      <c r="BW78" s="112"/>
      <c r="BX78" s="112"/>
      <c r="BY78" s="112"/>
      <c r="BZ78" s="112"/>
      <c r="CA78" s="112"/>
      <c r="CB78" s="112"/>
      <c r="CC78" s="112"/>
      <c r="CD78" s="112"/>
      <c r="CE78" s="112"/>
      <c r="CF78" s="112"/>
      <c r="CG78" s="112"/>
      <c r="CH78" s="112"/>
      <c r="CI78" s="112"/>
      <c r="CJ78" s="112"/>
      <c r="CK78" s="112"/>
      <c r="CL78" s="112"/>
      <c r="CM78" s="112"/>
      <c r="CN78" s="112"/>
      <c r="CO78" s="112"/>
      <c r="CP78" s="112"/>
      <c r="CQ78" s="112"/>
      <c r="CR78" s="112"/>
      <c r="CS78" s="112"/>
      <c r="CT78" s="112"/>
      <c r="CU78" s="112"/>
      <c r="CV78" s="112"/>
      <c r="CW78" s="112"/>
      <c r="CX78" s="112"/>
      <c r="CY78" s="112"/>
      <c r="CZ78" s="112"/>
      <c r="DA78" s="112"/>
      <c r="DB78" s="112"/>
      <c r="DC78" s="112"/>
      <c r="DD78" s="112"/>
      <c r="DE78" s="112"/>
      <c r="DF78" s="112"/>
      <c r="DG78" s="112"/>
      <c r="DH78" s="112"/>
      <c r="DI78" s="112"/>
      <c r="DJ78" s="112"/>
      <c r="DK78" s="112"/>
      <c r="DL78" s="112"/>
      <c r="DM78" s="112"/>
      <c r="DN78" s="112"/>
      <c r="DO78" s="112"/>
      <c r="DP78" s="112"/>
      <c r="DQ78" s="112"/>
      <c r="DR78" s="112"/>
      <c r="DS78" s="112"/>
      <c r="DT78" s="112"/>
      <c r="DU78" s="112"/>
      <c r="DV78" s="112"/>
      <c r="DW78" s="112"/>
      <c r="DX78" s="112"/>
      <c r="DY78" s="112"/>
      <c r="DZ78" s="112"/>
      <c r="EA78" s="112"/>
      <c r="EB78" s="112"/>
      <c r="EC78" s="112"/>
      <c r="ED78" s="112"/>
      <c r="EE78" s="112"/>
      <c r="EF78" s="112"/>
      <c r="EG78" s="112"/>
      <c r="EH78" s="112"/>
      <c r="EI78" s="112"/>
      <c r="EJ78" s="112"/>
      <c r="EK78" s="112"/>
      <c r="EL78" s="112"/>
      <c r="EM78" s="112"/>
      <c r="EN78" s="112"/>
      <c r="EO78" s="112"/>
      <c r="EP78" s="112"/>
      <c r="EQ78" s="112"/>
      <c r="ER78" s="112"/>
      <c r="ES78" s="112"/>
      <c r="ET78" s="112"/>
      <c r="EU78" s="112"/>
      <c r="EV78" s="112"/>
      <c r="EW78" s="112"/>
      <c r="EX78" s="112"/>
      <c r="EY78" s="112"/>
      <c r="EZ78" s="112"/>
      <c r="FA78" s="112"/>
      <c r="FB78" s="112"/>
      <c r="FC78" s="112"/>
      <c r="FD78" s="112"/>
      <c r="FE78" s="112"/>
      <c r="FF78" s="112"/>
      <c r="FG78" s="112"/>
      <c r="FH78" s="112"/>
      <c r="FI78" s="112"/>
      <c r="FJ78" s="112"/>
      <c r="FK78" s="112"/>
      <c r="FL78" s="112"/>
      <c r="FM78" s="112"/>
      <c r="FN78" s="112"/>
      <c r="FO78" s="112"/>
      <c r="FP78" s="112"/>
      <c r="FQ78" s="112"/>
      <c r="FR78" s="112"/>
      <c r="FS78" s="112"/>
      <c r="FT78" s="112"/>
      <c r="FU78" s="112"/>
      <c r="FV78" s="112"/>
      <c r="FW78" s="112"/>
      <c r="FX78" s="112"/>
      <c r="FY78" s="112"/>
      <c r="FZ78" s="112"/>
      <c r="GA78" s="112"/>
      <c r="GB78" s="112"/>
      <c r="GC78" s="112"/>
      <c r="GD78" s="112"/>
      <c r="GE78" s="112"/>
      <c r="GF78" s="112"/>
      <c r="GG78" s="112"/>
      <c r="GH78" s="112"/>
      <c r="GI78" s="112"/>
      <c r="GJ78" s="112"/>
      <c r="GK78" s="112"/>
      <c r="GL78" s="112"/>
      <c r="GM78" s="112"/>
      <c r="GN78" s="112"/>
      <c r="GO78" s="112"/>
      <c r="GP78" s="112"/>
      <c r="GQ78" s="112"/>
      <c r="GR78" s="112"/>
      <c r="GS78" s="112"/>
      <c r="GT78" s="112"/>
      <c r="GU78" s="112"/>
      <c r="GV78" s="112"/>
      <c r="GW78" s="112"/>
      <c r="GX78" s="112"/>
      <c r="GY78" s="112"/>
      <c r="GZ78" s="112"/>
      <c r="HA78" s="112"/>
      <c r="HB78" s="112"/>
      <c r="HC78" s="112"/>
      <c r="HD78" s="112"/>
      <c r="HE78" s="112"/>
      <c r="HF78" s="112"/>
      <c r="HG78" s="112"/>
      <c r="HH78" s="112"/>
      <c r="HI78" s="112"/>
      <c r="HJ78" s="112"/>
      <c r="HK78" s="112"/>
      <c r="HL78" s="112"/>
      <c r="HM78" s="112"/>
      <c r="HN78" s="112"/>
      <c r="HO78" s="112"/>
      <c r="HP78" s="112"/>
      <c r="HQ78" s="112"/>
      <c r="HR78" s="112"/>
      <c r="HS78" s="112"/>
      <c r="HT78" s="112"/>
      <c r="HU78" s="112"/>
      <c r="HV78" s="112"/>
      <c r="HW78" s="112"/>
      <c r="HX78" s="112"/>
      <c r="HY78" s="112"/>
      <c r="HZ78" s="112"/>
      <c r="IA78" s="112"/>
      <c r="IB78" s="112"/>
      <c r="IC78" s="112"/>
      <c r="ID78" s="112"/>
      <c r="IE78" s="112"/>
      <c r="IF78" s="112"/>
      <c r="IG78" s="112"/>
      <c r="IH78" s="112"/>
      <c r="II78" s="112"/>
      <c r="IJ78" s="112"/>
      <c r="IK78" s="112"/>
      <c r="IL78" s="112"/>
      <c r="IM78" s="112"/>
      <c r="IN78" s="112"/>
      <c r="IO78" s="112"/>
      <c r="IP78" s="112"/>
      <c r="IQ78" s="112"/>
      <c r="IR78" s="112"/>
      <c r="IS78" s="112"/>
      <c r="IT78" s="112"/>
      <c r="IU78" s="112"/>
      <c r="IV78" s="112"/>
      <c r="IW78" s="112"/>
      <c r="IX78" s="112"/>
      <c r="IY78" s="112"/>
      <c r="IZ78" s="112"/>
      <c r="JA78" s="112"/>
      <c r="JB78" s="112"/>
      <c r="JC78" s="112"/>
      <c r="JD78" s="112"/>
      <c r="JE78" s="112"/>
      <c r="JF78" s="112"/>
      <c r="JG78" s="112"/>
      <c r="JH78" s="112"/>
      <c r="JI78" s="112"/>
      <c r="JJ78" s="112"/>
      <c r="JK78" s="112"/>
      <c r="JL78" s="112"/>
      <c r="JM78" s="112"/>
      <c r="JN78" s="112"/>
      <c r="JO78" s="112"/>
      <c r="JP78" s="112"/>
      <c r="JQ78" s="112"/>
      <c r="JR78" s="112"/>
      <c r="JS78" s="112"/>
      <c r="JT78" s="112"/>
      <c r="JU78" s="112"/>
      <c r="JV78" s="112"/>
      <c r="JW78" s="112"/>
      <c r="JX78" s="112"/>
      <c r="JY78" s="112"/>
      <c r="JZ78" s="112"/>
      <c r="KA78" s="112"/>
      <c r="KB78" s="112"/>
      <c r="KC78" s="112"/>
      <c r="KD78" s="112"/>
      <c r="KE78" s="112"/>
      <c r="KF78" s="112"/>
      <c r="KG78" s="112"/>
      <c r="KH78" s="112"/>
      <c r="KI78" s="112"/>
      <c r="KJ78" s="112"/>
      <c r="KK78" s="112"/>
      <c r="KL78" s="112"/>
      <c r="KM78" s="112"/>
      <c r="KN78" s="112"/>
      <c r="KO78" s="112"/>
      <c r="KP78" s="112"/>
      <c r="KQ78" s="112"/>
      <c r="KR78" s="112"/>
      <c r="KS78" s="112"/>
      <c r="KT78" s="112"/>
      <c r="KU78" s="112"/>
      <c r="KV78" s="112"/>
      <c r="KW78" s="112"/>
      <c r="KX78" s="112"/>
      <c r="KY78" s="112"/>
      <c r="KZ78" s="112"/>
      <c r="LA78" s="112"/>
      <c r="LB78" s="112"/>
      <c r="LC78" s="112"/>
      <c r="LD78" s="112"/>
      <c r="LE78" s="112"/>
      <c r="LF78" s="112"/>
      <c r="LG78" s="112"/>
      <c r="LH78" s="112"/>
      <c r="LI78" s="112"/>
      <c r="LJ78" s="112"/>
      <c r="LK78" s="112"/>
      <c r="LL78" s="112"/>
      <c r="LM78" s="112"/>
      <c r="LN78" s="112"/>
      <c r="LO78" s="112"/>
      <c r="LP78" s="112"/>
      <c r="LQ78" s="112"/>
      <c r="LR78" s="112"/>
      <c r="LS78" s="112"/>
      <c r="LT78" s="112"/>
      <c r="LU78" s="112"/>
      <c r="LV78" s="112"/>
      <c r="LW78" s="112"/>
      <c r="LX78" s="112"/>
      <c r="LY78" s="112"/>
      <c r="LZ78" s="112"/>
      <c r="MA78" s="112"/>
      <c r="MB78" s="112"/>
      <c r="MC78" s="112"/>
      <c r="MD78" s="112"/>
      <c r="ME78" s="112"/>
      <c r="MF78" s="112"/>
      <c r="MG78" s="112"/>
      <c r="MH78" s="112"/>
      <c r="MI78" s="112"/>
      <c r="MJ78" s="112"/>
      <c r="MK78" s="112"/>
      <c r="ML78" s="112"/>
      <c r="MM78" s="112"/>
      <c r="MN78" s="112"/>
      <c r="MO78" s="112"/>
      <c r="MP78" s="112"/>
      <c r="MQ78" s="112"/>
      <c r="MR78" s="112"/>
      <c r="MS78" s="112"/>
      <c r="MT78" s="112"/>
      <c r="MU78" s="112"/>
      <c r="MV78" s="112"/>
      <c r="MW78" s="112"/>
      <c r="MX78" s="112"/>
      <c r="MY78" s="112"/>
      <c r="MZ78" s="112"/>
      <c r="NA78" s="112"/>
      <c r="NB78" s="112"/>
      <c r="NC78" s="112"/>
      <c r="ND78" s="112"/>
      <c r="NE78" s="112"/>
      <c r="NF78" s="112"/>
      <c r="NG78" s="112"/>
      <c r="NH78" s="112"/>
      <c r="NI78" s="112"/>
      <c r="NJ78" s="112"/>
      <c r="NK78" s="112"/>
      <c r="NL78" s="112"/>
      <c r="NM78" s="112"/>
      <c r="NN78" s="112"/>
      <c r="NO78" s="112"/>
      <c r="NP78" s="112"/>
      <c r="NQ78" s="112"/>
      <c r="NR78" s="112"/>
      <c r="NS78" s="112"/>
      <c r="NT78" s="112"/>
      <c r="NU78" s="112"/>
      <c r="NV78" s="112"/>
      <c r="NW78" s="112"/>
      <c r="NX78" s="112"/>
      <c r="NY78" s="112"/>
      <c r="NZ78" s="112"/>
      <c r="OA78" s="112"/>
      <c r="OB78" s="112"/>
      <c r="OC78" s="112"/>
      <c r="OD78" s="112"/>
      <c r="OE78" s="112"/>
      <c r="OF78" s="112"/>
      <c r="OG78" s="112"/>
      <c r="OH78" s="112"/>
      <c r="OI78" s="112"/>
      <c r="OJ78" s="112"/>
      <c r="OK78" s="112"/>
      <c r="OL78" s="112"/>
      <c r="OM78" s="112"/>
      <c r="ON78" s="112"/>
      <c r="OO78" s="112"/>
      <c r="OP78" s="112"/>
      <c r="OQ78" s="112"/>
      <c r="OR78" s="112"/>
      <c r="OS78" s="112"/>
      <c r="OT78" s="112"/>
      <c r="OU78" s="112"/>
      <c r="OV78" s="112"/>
      <c r="OW78" s="112"/>
      <c r="OX78" s="112"/>
      <c r="OY78" s="112"/>
      <c r="OZ78" s="112"/>
      <c r="PA78" s="112"/>
      <c r="PB78" s="112"/>
      <c r="PC78" s="112"/>
      <c r="PD78" s="112"/>
      <c r="PE78" s="112"/>
      <c r="PF78" s="112"/>
      <c r="PG78" s="112"/>
      <c r="PH78" s="112"/>
      <c r="PI78" s="112"/>
      <c r="PJ78" s="112"/>
      <c r="PK78" s="112"/>
      <c r="PL78" s="112"/>
      <c r="PM78" s="112"/>
      <c r="PN78" s="112"/>
      <c r="PO78" s="112"/>
      <c r="PP78" s="112"/>
      <c r="PQ78" s="112"/>
      <c r="PR78" s="112"/>
      <c r="PS78" s="112"/>
      <c r="PT78" s="112"/>
      <c r="PU78" s="112"/>
      <c r="PV78" s="112"/>
      <c r="PW78" s="112"/>
      <c r="PX78" s="112"/>
      <c r="PY78" s="112"/>
      <c r="PZ78" s="112"/>
      <c r="QA78" s="112"/>
      <c r="QB78" s="112"/>
      <c r="QC78" s="112"/>
      <c r="QD78" s="112"/>
      <c r="QE78" s="112"/>
      <c r="QF78" s="112"/>
      <c r="QG78" s="112"/>
      <c r="QH78" s="112"/>
      <c r="QI78" s="112"/>
      <c r="QJ78" s="112"/>
      <c r="QK78" s="112"/>
      <c r="QL78" s="112"/>
      <c r="QM78" s="112"/>
      <c r="QN78" s="112"/>
      <c r="QO78" s="112"/>
      <c r="QP78" s="112"/>
      <c r="QQ78" s="112"/>
      <c r="QR78" s="112"/>
      <c r="QS78" s="112"/>
      <c r="QT78" s="112"/>
      <c r="QU78" s="112"/>
      <c r="QV78" s="112"/>
      <c r="QW78" s="112"/>
      <c r="QX78" s="112"/>
      <c r="QY78" s="112"/>
      <c r="QZ78" s="112"/>
      <c r="RA78" s="112"/>
      <c r="RB78" s="112"/>
      <c r="RC78" s="112"/>
      <c r="RD78" s="112"/>
      <c r="RE78" s="112"/>
      <c r="RF78" s="112"/>
      <c r="RG78" s="112"/>
      <c r="RH78" s="112"/>
      <c r="RI78" s="112"/>
      <c r="RJ78" s="112"/>
      <c r="RK78" s="112"/>
      <c r="RL78" s="112"/>
      <c r="RM78" s="112"/>
      <c r="RN78" s="112"/>
      <c r="RO78" s="112"/>
      <c r="RP78" s="112"/>
      <c r="RQ78" s="112"/>
      <c r="RR78" s="112"/>
      <c r="RS78" s="112"/>
      <c r="RT78" s="112"/>
      <c r="RU78" s="112"/>
      <c r="RV78" s="112"/>
      <c r="RW78" s="112"/>
      <c r="RX78" s="112"/>
      <c r="RY78" s="112"/>
      <c r="RZ78" s="112"/>
      <c r="SA78" s="112"/>
      <c r="SB78" s="112"/>
      <c r="SC78" s="112"/>
      <c r="SD78" s="112"/>
      <c r="SE78" s="112"/>
      <c r="SF78" s="112"/>
      <c r="SG78" s="112"/>
      <c r="SH78" s="112"/>
      <c r="SI78" s="112"/>
      <c r="SJ78" s="112"/>
      <c r="SK78" s="112"/>
      <c r="SL78" s="112"/>
      <c r="SM78" s="112"/>
      <c r="SN78" s="112"/>
      <c r="SO78" s="112"/>
      <c r="SP78" s="112"/>
      <c r="SQ78" s="112"/>
      <c r="SR78" s="112"/>
      <c r="SS78" s="112"/>
      <c r="ST78" s="112"/>
      <c r="SU78" s="112"/>
      <c r="SV78" s="112"/>
      <c r="SW78" s="112"/>
      <c r="SX78" s="112"/>
      <c r="SY78" s="112"/>
      <c r="SZ78" s="112"/>
      <c r="TA78" s="112"/>
      <c r="TB78" s="112"/>
      <c r="TC78" s="112"/>
      <c r="TD78" s="112"/>
      <c r="TE78" s="112"/>
      <c r="TF78" s="112"/>
      <c r="TG78" s="112"/>
      <c r="TH78" s="112"/>
      <c r="TI78" s="112"/>
      <c r="TJ78" s="112"/>
      <c r="TK78" s="112"/>
      <c r="TL78" s="112"/>
      <c r="TM78" s="112"/>
      <c r="TN78" s="112"/>
      <c r="TO78" s="112"/>
      <c r="TP78" s="112"/>
      <c r="TQ78" s="112"/>
      <c r="TR78" s="112"/>
      <c r="TS78" s="112"/>
      <c r="TT78" s="112"/>
      <c r="TU78" s="112"/>
      <c r="TV78" s="112"/>
      <c r="TW78" s="112"/>
      <c r="TX78" s="112"/>
      <c r="TY78" s="112"/>
      <c r="TZ78" s="112"/>
      <c r="UA78" s="112"/>
      <c r="UB78" s="112"/>
      <c r="UC78" s="112"/>
      <c r="UD78" s="112"/>
      <c r="UE78" s="112"/>
      <c r="UF78" s="112"/>
      <c r="UG78" s="112"/>
      <c r="UH78" s="112"/>
      <c r="UI78" s="112"/>
      <c r="UJ78" s="112"/>
      <c r="UK78" s="112"/>
      <c r="UL78" s="112"/>
      <c r="UM78" s="112"/>
      <c r="UN78" s="112"/>
      <c r="UO78" s="112"/>
      <c r="UP78" s="112"/>
      <c r="UQ78" s="112"/>
      <c r="UR78" s="112"/>
      <c r="US78" s="112"/>
      <c r="UT78" s="112"/>
      <c r="UU78" s="112"/>
      <c r="UV78" s="112"/>
      <c r="UW78" s="112"/>
      <c r="UX78" s="112"/>
      <c r="UY78" s="112"/>
      <c r="UZ78" s="112"/>
      <c r="VA78" s="112"/>
      <c r="VB78" s="112"/>
      <c r="VC78" s="112"/>
      <c r="VD78" s="112"/>
      <c r="VE78" s="112"/>
      <c r="VF78" s="112"/>
      <c r="VG78" s="112"/>
      <c r="VH78" s="112"/>
      <c r="VI78" s="112"/>
      <c r="VJ78" s="112"/>
      <c r="VK78" s="112"/>
      <c r="VL78" s="112"/>
      <c r="VM78" s="112"/>
      <c r="VN78" s="112"/>
      <c r="VO78" s="112"/>
      <c r="VP78" s="112"/>
      <c r="VQ78" s="112"/>
      <c r="VR78" s="112"/>
      <c r="VS78" s="112"/>
      <c r="VT78" s="112"/>
      <c r="VU78" s="112"/>
      <c r="VV78" s="112"/>
      <c r="VW78" s="112"/>
      <c r="VX78" s="112"/>
      <c r="VY78" s="112"/>
      <c r="VZ78" s="112"/>
      <c r="WA78" s="112"/>
      <c r="WB78" s="112"/>
      <c r="WC78" s="112"/>
      <c r="WD78" s="112"/>
      <c r="WE78" s="112"/>
      <c r="WF78" s="112"/>
      <c r="WG78" s="112"/>
      <c r="WH78" s="112"/>
      <c r="WI78" s="112"/>
      <c r="WJ78" s="112"/>
      <c r="WK78" s="112"/>
      <c r="WL78" s="112"/>
      <c r="WM78" s="112"/>
      <c r="WN78" s="112"/>
      <c r="WO78" s="112"/>
      <c r="WP78" s="112"/>
      <c r="WQ78" s="112"/>
      <c r="WR78" s="112"/>
      <c r="WS78" s="112"/>
      <c r="WT78" s="112"/>
      <c r="WU78" s="112"/>
      <c r="WV78" s="112"/>
      <c r="WW78" s="112"/>
      <c r="WX78" s="112"/>
      <c r="WY78" s="112"/>
      <c r="WZ78" s="112"/>
      <c r="XA78" s="112"/>
      <c r="XB78" s="112"/>
      <c r="XC78" s="112"/>
      <c r="XD78" s="112"/>
      <c r="XE78" s="112"/>
      <c r="XF78" s="112"/>
      <c r="XG78" s="112"/>
      <c r="XH78" s="112"/>
      <c r="XI78" s="112"/>
      <c r="XJ78" s="112"/>
      <c r="XK78" s="112"/>
      <c r="XL78" s="112"/>
      <c r="XM78" s="112"/>
      <c r="XN78" s="112"/>
      <c r="XO78" s="112"/>
      <c r="XP78" s="112"/>
      <c r="XQ78" s="112"/>
      <c r="XR78" s="112"/>
      <c r="XS78" s="112"/>
      <c r="XT78" s="112"/>
      <c r="XU78" s="112"/>
      <c r="XV78" s="112"/>
      <c r="XW78" s="112"/>
      <c r="XX78" s="112"/>
      <c r="XY78" s="112"/>
      <c r="XZ78" s="112"/>
      <c r="YA78" s="112"/>
      <c r="YB78" s="112"/>
      <c r="YC78" s="112"/>
      <c r="YD78" s="112"/>
      <c r="YE78" s="112"/>
      <c r="YF78" s="112"/>
      <c r="YG78" s="112"/>
      <c r="YH78" s="112"/>
      <c r="YI78" s="112"/>
      <c r="YJ78" s="112"/>
      <c r="YK78" s="112"/>
      <c r="YL78" s="112"/>
      <c r="YM78" s="112"/>
      <c r="YN78" s="112"/>
      <c r="YO78" s="112"/>
      <c r="YP78" s="112"/>
      <c r="YQ78" s="112"/>
      <c r="YR78" s="112"/>
      <c r="YS78" s="112"/>
      <c r="YT78" s="112"/>
      <c r="YU78" s="112"/>
      <c r="YV78" s="112"/>
      <c r="YW78" s="112"/>
      <c r="YX78" s="112"/>
      <c r="YY78" s="112"/>
      <c r="YZ78" s="112"/>
      <c r="ZA78" s="112"/>
      <c r="ZB78" s="112"/>
      <c r="ZC78" s="112"/>
      <c r="ZD78" s="112"/>
      <c r="ZE78" s="112"/>
      <c r="ZF78" s="112"/>
      <c r="ZG78" s="112"/>
      <c r="ZH78" s="112"/>
      <c r="ZI78" s="112"/>
      <c r="ZJ78" s="112"/>
      <c r="ZK78" s="112"/>
      <c r="ZL78" s="112"/>
      <c r="ZM78" s="112"/>
      <c r="ZN78" s="112"/>
      <c r="ZO78" s="112"/>
      <c r="ZP78" s="112"/>
      <c r="ZQ78" s="112"/>
      <c r="ZR78" s="112"/>
      <c r="ZS78" s="112"/>
      <c r="ZT78" s="112"/>
      <c r="ZU78" s="112"/>
      <c r="ZV78" s="112"/>
      <c r="ZW78" s="112"/>
      <c r="ZX78" s="112"/>
      <c r="ZY78" s="112"/>
      <c r="ZZ78" s="112"/>
      <c r="AAA78" s="112"/>
      <c r="AAB78" s="112"/>
      <c r="AAC78" s="112"/>
      <c r="AAD78" s="112"/>
      <c r="AAE78" s="112"/>
      <c r="AAF78" s="112"/>
      <c r="AAG78" s="112"/>
      <c r="AAH78" s="112"/>
      <c r="AAI78" s="112"/>
      <c r="AAJ78" s="112"/>
      <c r="AAK78" s="112"/>
      <c r="AAL78" s="112"/>
      <c r="AAM78" s="112"/>
      <c r="AAN78" s="112"/>
      <c r="AAO78" s="112"/>
      <c r="AAP78" s="112"/>
      <c r="AAQ78" s="112"/>
      <c r="AAR78" s="112"/>
      <c r="AAS78" s="112"/>
      <c r="AAT78" s="112"/>
      <c r="AAU78" s="112"/>
      <c r="AAV78" s="112"/>
      <c r="AAW78" s="112"/>
      <c r="AAX78" s="112"/>
      <c r="AAY78" s="112"/>
      <c r="AAZ78" s="112"/>
      <c r="ABA78" s="112"/>
      <c r="ABB78" s="112"/>
      <c r="ABC78" s="112"/>
      <c r="ABD78" s="112"/>
      <c r="ABE78" s="112"/>
      <c r="ABF78" s="112"/>
      <c r="ABG78" s="112"/>
      <c r="ABH78" s="112"/>
      <c r="ABI78" s="112"/>
      <c r="ABJ78" s="112"/>
      <c r="ABK78" s="112"/>
      <c r="ABL78" s="112"/>
      <c r="ABM78" s="112"/>
      <c r="ABN78" s="112"/>
      <c r="ABO78" s="112"/>
      <c r="ABP78" s="112"/>
      <c r="ABQ78" s="112"/>
      <c r="ABR78" s="112"/>
      <c r="ABS78" s="112"/>
      <c r="ABT78" s="112"/>
      <c r="ABU78" s="112"/>
      <c r="ABV78" s="112"/>
      <c r="ABW78" s="112"/>
      <c r="ABX78" s="112"/>
      <c r="ABY78" s="112"/>
      <c r="ABZ78" s="112"/>
      <c r="ACA78" s="112"/>
      <c r="ACB78" s="112"/>
      <c r="ACC78" s="112"/>
      <c r="ACD78" s="112"/>
      <c r="ACE78" s="112"/>
      <c r="ACF78" s="112"/>
      <c r="ACG78" s="112"/>
      <c r="ACH78" s="112"/>
      <c r="ACI78" s="112"/>
      <c r="ACJ78" s="112"/>
      <c r="ACK78" s="112"/>
      <c r="ACL78" s="112"/>
      <c r="ACM78" s="112"/>
      <c r="ACN78" s="112"/>
      <c r="ACO78" s="112"/>
      <c r="ACP78" s="112"/>
      <c r="ACQ78" s="112"/>
      <c r="ACR78" s="112"/>
      <c r="ACS78" s="112"/>
      <c r="ACT78" s="112"/>
      <c r="ACU78" s="112"/>
      <c r="ACV78" s="112"/>
      <c r="ACW78" s="112"/>
      <c r="ACX78" s="112"/>
      <c r="ACY78" s="112"/>
      <c r="ACZ78" s="112"/>
      <c r="ADA78" s="112"/>
      <c r="ADB78" s="112"/>
      <c r="ADC78" s="112"/>
      <c r="ADD78" s="112"/>
      <c r="ADE78" s="112"/>
      <c r="ADF78" s="112"/>
      <c r="ADG78" s="112"/>
      <c r="ADH78" s="112"/>
      <c r="ADI78" s="112"/>
      <c r="ADJ78" s="112"/>
      <c r="ADK78" s="112"/>
      <c r="ADL78" s="112"/>
      <c r="ADM78" s="112"/>
      <c r="ADN78" s="112"/>
      <c r="ADO78" s="112"/>
      <c r="ADP78" s="112"/>
      <c r="ADQ78" s="112"/>
      <c r="ADR78" s="112"/>
      <c r="ADS78" s="112"/>
      <c r="ADT78" s="112"/>
      <c r="ADU78" s="112"/>
      <c r="ADV78" s="112"/>
      <c r="ADW78" s="112"/>
      <c r="ADX78" s="112"/>
      <c r="ADY78" s="112"/>
      <c r="ADZ78" s="112"/>
      <c r="AEA78" s="112"/>
      <c r="AEB78" s="112"/>
      <c r="AEC78" s="112"/>
      <c r="AED78" s="112"/>
      <c r="AEE78" s="112"/>
      <c r="AEF78" s="112"/>
      <c r="AEG78" s="112"/>
      <c r="AEH78" s="112"/>
      <c r="AEI78" s="112"/>
      <c r="AEJ78" s="112"/>
      <c r="AEK78" s="112"/>
      <c r="AEL78" s="112"/>
      <c r="AEM78" s="112"/>
      <c r="AEN78" s="112"/>
      <c r="AEO78" s="112"/>
      <c r="AEP78" s="112"/>
      <c r="AEQ78" s="112"/>
      <c r="AER78" s="112"/>
      <c r="AES78" s="112"/>
      <c r="AET78" s="112"/>
      <c r="AEU78" s="112"/>
      <c r="AEV78" s="112"/>
      <c r="AEW78" s="112"/>
      <c r="AEX78" s="112"/>
      <c r="AEY78" s="112"/>
      <c r="AEZ78" s="112"/>
      <c r="AFA78" s="112"/>
      <c r="AFB78" s="112"/>
      <c r="AFC78" s="112"/>
      <c r="AFD78" s="112"/>
      <c r="AFE78" s="112"/>
      <c r="AFF78" s="112"/>
      <c r="AFG78" s="112"/>
      <c r="AFH78" s="112"/>
      <c r="AFI78" s="112"/>
      <c r="AFJ78" s="112"/>
      <c r="AFK78" s="112"/>
      <c r="AFL78" s="112"/>
      <c r="AFM78" s="112"/>
      <c r="AFN78" s="112"/>
      <c r="AFO78" s="112"/>
      <c r="AFP78" s="112"/>
      <c r="AFQ78" s="112"/>
      <c r="AFR78" s="112"/>
      <c r="AFS78" s="112"/>
      <c r="AFT78" s="112"/>
      <c r="AFU78" s="112"/>
      <c r="AFV78" s="112"/>
      <c r="AFW78" s="112"/>
      <c r="AFX78" s="112"/>
      <c r="AFY78" s="112"/>
      <c r="AFZ78" s="112"/>
      <c r="AGA78" s="112"/>
      <c r="AGB78" s="112"/>
      <c r="AGC78" s="112"/>
      <c r="AGD78" s="112"/>
      <c r="AGE78" s="112"/>
      <c r="AGF78" s="112"/>
      <c r="AGG78" s="112"/>
      <c r="AGH78" s="112"/>
      <c r="AGI78" s="112"/>
      <c r="AGJ78" s="112"/>
      <c r="AGK78" s="112"/>
      <c r="AGL78" s="112"/>
      <c r="AGM78" s="112"/>
      <c r="AGN78" s="112"/>
      <c r="AGO78" s="112"/>
      <c r="AGP78" s="112"/>
      <c r="AGQ78" s="112"/>
      <c r="AGR78" s="112"/>
      <c r="AGS78" s="112"/>
      <c r="AGT78" s="112"/>
      <c r="AGU78" s="112"/>
      <c r="AGV78" s="112"/>
      <c r="AGW78" s="112"/>
      <c r="AGX78" s="112"/>
      <c r="AGY78" s="112"/>
      <c r="AGZ78" s="112"/>
      <c r="AHA78" s="112"/>
      <c r="AHB78" s="112"/>
      <c r="AHC78" s="112"/>
      <c r="AHD78" s="112"/>
      <c r="AHE78" s="112"/>
      <c r="AHF78" s="112"/>
      <c r="AHG78" s="112"/>
      <c r="AHH78" s="112"/>
      <c r="AHI78" s="112"/>
      <c r="AHJ78" s="112"/>
      <c r="AHK78" s="112"/>
      <c r="AHL78" s="112"/>
      <c r="AHM78" s="112"/>
      <c r="AHN78" s="112"/>
      <c r="AHO78" s="112"/>
      <c r="AHP78" s="112"/>
      <c r="AHQ78" s="112"/>
      <c r="AHR78" s="112"/>
      <c r="AHS78" s="112"/>
      <c r="AHT78" s="112"/>
      <c r="AHU78" s="112"/>
      <c r="AHV78" s="112"/>
      <c r="AHW78" s="112"/>
      <c r="AHX78" s="112"/>
      <c r="AHY78" s="112"/>
      <c r="AHZ78" s="112"/>
      <c r="AIA78" s="112"/>
      <c r="AIB78" s="112"/>
      <c r="AIC78" s="112"/>
      <c r="AID78" s="112"/>
      <c r="AIE78" s="112"/>
      <c r="AIF78" s="112"/>
      <c r="AIG78" s="112"/>
      <c r="AIH78" s="112"/>
      <c r="AII78" s="112"/>
      <c r="AIJ78" s="112"/>
      <c r="AIK78" s="112"/>
      <c r="AIL78" s="112"/>
      <c r="AIM78" s="112"/>
      <c r="AIN78" s="112"/>
      <c r="AIO78" s="112"/>
      <c r="AIP78" s="112"/>
      <c r="AIQ78" s="112"/>
      <c r="AIR78" s="112"/>
      <c r="AIS78" s="112"/>
      <c r="AIT78" s="112"/>
      <c r="AIU78" s="112"/>
      <c r="AIV78" s="112"/>
      <c r="AIW78" s="112"/>
      <c r="AIX78" s="112"/>
      <c r="AIY78" s="112"/>
      <c r="AIZ78" s="112"/>
      <c r="AJA78" s="112"/>
      <c r="AJB78" s="112"/>
      <c r="AJC78" s="112"/>
      <c r="AJD78" s="112"/>
      <c r="AJE78" s="112"/>
      <c r="AJF78" s="112"/>
      <c r="AJG78" s="112"/>
      <c r="AJH78" s="112"/>
      <c r="AJI78" s="112"/>
      <c r="AJJ78" s="112"/>
      <c r="AJK78" s="112"/>
      <c r="AJL78" s="112"/>
      <c r="AJM78" s="112"/>
      <c r="AJN78" s="112"/>
      <c r="AJO78" s="112"/>
      <c r="AJP78" s="112"/>
      <c r="AJQ78" s="112"/>
      <c r="AJR78" s="112"/>
      <c r="AJS78" s="112"/>
      <c r="AJT78" s="112"/>
      <c r="AJU78" s="112"/>
      <c r="AJV78" s="112"/>
      <c r="AJW78" s="112"/>
      <c r="AJX78" s="112"/>
      <c r="AJY78" s="112"/>
      <c r="AJZ78" s="112"/>
      <c r="AKA78" s="112"/>
      <c r="AKB78" s="112"/>
      <c r="AKC78" s="112"/>
      <c r="AKD78" s="112"/>
      <c r="AKE78" s="112"/>
      <c r="AKF78" s="112"/>
      <c r="AKG78" s="112"/>
      <c r="AKH78" s="112"/>
      <c r="AKI78" s="112"/>
      <c r="AKJ78" s="112"/>
      <c r="AKK78" s="112"/>
      <c r="AKL78" s="112"/>
      <c r="AKM78" s="112"/>
      <c r="AKN78" s="112"/>
      <c r="AKO78" s="112"/>
      <c r="AKP78" s="112"/>
      <c r="AKQ78" s="112"/>
      <c r="AKR78" s="112"/>
      <c r="AKS78" s="112"/>
      <c r="AKT78" s="112"/>
      <c r="AKU78" s="112"/>
      <c r="AKV78" s="112"/>
      <c r="AKW78" s="112"/>
      <c r="AKX78" s="112"/>
      <c r="AKY78" s="112"/>
      <c r="AKZ78" s="112"/>
      <c r="ALA78" s="112"/>
      <c r="ALB78" s="112"/>
      <c r="ALC78" s="112"/>
      <c r="ALD78" s="112"/>
      <c r="ALE78" s="112"/>
      <c r="ALF78" s="112"/>
      <c r="ALG78" s="112"/>
      <c r="ALH78" s="112"/>
      <c r="ALI78" s="112"/>
      <c r="ALJ78" s="112"/>
      <c r="ALK78" s="112"/>
      <c r="ALL78" s="112"/>
      <c r="ALM78" s="112"/>
      <c r="ALN78" s="112"/>
      <c r="ALO78" s="112"/>
      <c r="ALP78" s="112"/>
      <c r="ALQ78" s="112"/>
      <c r="ALR78" s="112"/>
      <c r="ALS78" s="112"/>
      <c r="ALT78" s="112"/>
      <c r="ALU78" s="112"/>
      <c r="ALV78" s="112"/>
      <c r="ALW78" s="112"/>
      <c r="ALX78" s="112"/>
      <c r="ALY78" s="112"/>
      <c r="ALZ78" s="112"/>
      <c r="AMA78" s="112"/>
      <c r="AMB78" s="112"/>
      <c r="AMC78" s="112"/>
      <c r="AMD78" s="112"/>
      <c r="AME78" s="112"/>
      <c r="AMF78" s="112"/>
      <c r="AMG78" s="112"/>
      <c r="AMH78" s="112"/>
      <c r="AMI78" s="112"/>
      <c r="AMJ78" s="112"/>
      <c r="AMK78" s="112"/>
      <c r="AML78" s="112"/>
      <c r="AMM78" s="112"/>
      <c r="AMN78" s="112"/>
      <c r="AMO78" s="112"/>
      <c r="AMP78" s="112"/>
      <c r="AMQ78" s="112"/>
      <c r="AMR78" s="112"/>
      <c r="AMS78" s="112"/>
      <c r="AMT78" s="112"/>
      <c r="AMU78" s="112"/>
      <c r="AMV78" s="112"/>
      <c r="AMW78" s="112"/>
      <c r="AMX78" s="112"/>
      <c r="AMY78" s="112"/>
      <c r="AMZ78" s="112"/>
      <c r="ANA78" s="112"/>
      <c r="ANB78" s="112"/>
      <c r="ANC78" s="112"/>
      <c r="AND78" s="112"/>
      <c r="ANE78" s="112"/>
      <c r="ANF78" s="112"/>
      <c r="ANG78" s="112"/>
      <c r="ANH78" s="112"/>
      <c r="ANI78" s="112"/>
      <c r="ANJ78" s="112"/>
      <c r="ANK78" s="112"/>
      <c r="ANL78" s="112"/>
      <c r="ANM78" s="112"/>
      <c r="ANN78" s="112"/>
      <c r="ANO78" s="112"/>
      <c r="ANP78" s="112"/>
      <c r="ANQ78" s="112"/>
      <c r="ANR78" s="112"/>
      <c r="ANS78" s="112"/>
      <c r="ANT78" s="112"/>
      <c r="ANU78" s="112"/>
      <c r="ANV78" s="112"/>
      <c r="ANW78" s="112"/>
      <c r="ANX78" s="112"/>
      <c r="ANY78" s="112"/>
      <c r="ANZ78" s="112"/>
      <c r="AOA78" s="112"/>
      <c r="AOB78" s="112"/>
      <c r="AOC78" s="112"/>
      <c r="AOD78" s="112"/>
      <c r="AOE78" s="112"/>
      <c r="AOF78" s="112"/>
      <c r="AOG78" s="112"/>
      <c r="AOH78" s="112"/>
      <c r="AOI78" s="112"/>
      <c r="AOJ78" s="112"/>
      <c r="AOK78" s="112"/>
      <c r="AOL78" s="112"/>
      <c r="AOM78" s="112"/>
      <c r="AON78" s="112"/>
      <c r="AOO78" s="112"/>
      <c r="AOP78" s="112"/>
      <c r="AOQ78" s="112"/>
      <c r="AOR78" s="112"/>
      <c r="AOS78" s="112"/>
      <c r="AOT78" s="112"/>
      <c r="AOU78" s="112"/>
      <c r="AOV78" s="112"/>
      <c r="AOW78" s="112"/>
      <c r="AOX78" s="112"/>
      <c r="AOY78" s="112"/>
      <c r="AOZ78" s="112"/>
      <c r="APA78" s="112"/>
      <c r="APB78" s="112"/>
      <c r="APC78" s="112"/>
      <c r="APD78" s="112"/>
      <c r="APE78" s="112"/>
      <c r="APF78" s="112"/>
      <c r="APG78" s="112"/>
      <c r="APH78" s="112"/>
      <c r="API78" s="112"/>
      <c r="APJ78" s="112"/>
      <c r="APK78" s="112"/>
      <c r="APL78" s="112"/>
      <c r="APM78" s="112"/>
      <c r="APN78" s="112"/>
      <c r="APO78" s="112"/>
      <c r="APP78" s="112"/>
      <c r="APQ78" s="112"/>
      <c r="APR78" s="112"/>
      <c r="APS78" s="112"/>
      <c r="APT78" s="112"/>
      <c r="APU78" s="112"/>
      <c r="APV78" s="112"/>
      <c r="APW78" s="112"/>
      <c r="APX78" s="112"/>
      <c r="APY78" s="112"/>
      <c r="APZ78" s="112"/>
      <c r="AQA78" s="112"/>
      <c r="AQB78" s="112"/>
      <c r="AQC78" s="112"/>
      <c r="AQD78" s="112"/>
      <c r="AQE78" s="112"/>
      <c r="AQF78" s="112"/>
      <c r="AQG78" s="112"/>
      <c r="AQH78" s="112"/>
      <c r="AQI78" s="112"/>
      <c r="AQJ78" s="112"/>
      <c r="AQK78" s="112"/>
      <c r="AQL78" s="112"/>
      <c r="AQM78" s="112"/>
      <c r="AQN78" s="112"/>
      <c r="AQO78" s="112"/>
      <c r="AQP78" s="112"/>
      <c r="AQQ78" s="112"/>
      <c r="AQR78" s="112"/>
      <c r="AQS78" s="112"/>
      <c r="AQT78" s="112"/>
      <c r="AQU78" s="112"/>
      <c r="AQV78" s="112"/>
      <c r="AQW78" s="112"/>
      <c r="AQX78" s="112"/>
      <c r="AQY78" s="112"/>
      <c r="AQZ78" s="112"/>
      <c r="ARA78" s="112"/>
      <c r="ARB78" s="112"/>
      <c r="ARC78" s="112"/>
      <c r="ARD78" s="112"/>
      <c r="ARE78" s="112"/>
      <c r="ARF78" s="112"/>
      <c r="ARG78" s="112"/>
      <c r="ARH78" s="112"/>
      <c r="ARI78" s="112"/>
      <c r="ARJ78" s="112"/>
      <c r="ARK78" s="112"/>
      <c r="ARL78" s="112"/>
      <c r="ARM78" s="112"/>
      <c r="ARN78" s="112"/>
      <c r="ARO78" s="112"/>
      <c r="ARP78" s="112"/>
      <c r="ARQ78" s="112"/>
      <c r="ARR78" s="112"/>
      <c r="ARS78" s="112"/>
      <c r="ART78" s="112"/>
      <c r="ARU78" s="112"/>
      <c r="ARV78" s="112"/>
      <c r="ARW78" s="112"/>
      <c r="ARX78" s="112"/>
      <c r="ARY78" s="112"/>
      <c r="ARZ78" s="112"/>
      <c r="ASA78" s="112"/>
      <c r="ASB78" s="112"/>
      <c r="ASC78" s="112"/>
      <c r="ASD78" s="112"/>
      <c r="ASE78" s="112"/>
      <c r="ASF78" s="112"/>
      <c r="ASG78" s="112"/>
      <c r="ASH78" s="112"/>
      <c r="ASI78" s="112"/>
      <c r="ASJ78" s="112"/>
      <c r="ASK78" s="112"/>
      <c r="ASL78" s="112"/>
      <c r="ASM78" s="112"/>
      <c r="ASN78" s="112"/>
      <c r="ASO78" s="112"/>
      <c r="ASP78" s="112"/>
      <c r="ASQ78" s="112"/>
      <c r="ASR78" s="112"/>
      <c r="ASS78" s="112"/>
      <c r="AST78" s="112"/>
      <c r="ASU78" s="112"/>
      <c r="ASV78" s="112"/>
      <c r="ASW78" s="112"/>
      <c r="ASX78" s="112"/>
      <c r="ASY78" s="112"/>
      <c r="ASZ78" s="112"/>
      <c r="ATA78" s="112"/>
      <c r="ATB78" s="112"/>
      <c r="ATC78" s="112"/>
      <c r="ATD78" s="112"/>
      <c r="ATE78" s="112"/>
      <c r="ATF78" s="112"/>
      <c r="ATG78" s="112"/>
      <c r="ATH78" s="112"/>
      <c r="ATI78" s="112"/>
      <c r="ATJ78" s="112"/>
      <c r="ATK78" s="112"/>
      <c r="ATL78" s="112"/>
      <c r="ATM78" s="112"/>
      <c r="ATN78" s="112"/>
      <c r="ATO78" s="112"/>
      <c r="ATP78" s="112"/>
      <c r="ATQ78" s="112"/>
      <c r="ATR78" s="112"/>
      <c r="ATS78" s="112"/>
      <c r="ATT78" s="112"/>
      <c r="ATU78" s="112"/>
      <c r="ATV78" s="112"/>
      <c r="ATW78" s="112"/>
      <c r="ATX78" s="112"/>
      <c r="ATY78" s="112"/>
      <c r="ATZ78" s="112"/>
      <c r="AUA78" s="112"/>
      <c r="AUB78" s="112"/>
      <c r="AUC78" s="112"/>
      <c r="AUD78" s="112"/>
      <c r="AUE78" s="112"/>
      <c r="AUF78" s="112"/>
      <c r="AUG78" s="112"/>
      <c r="AUH78" s="112"/>
      <c r="AUI78" s="112"/>
      <c r="AUJ78" s="112"/>
      <c r="AUK78" s="112"/>
      <c r="AUL78" s="112"/>
      <c r="AUM78" s="112"/>
      <c r="AUN78" s="112"/>
      <c r="AUO78" s="112"/>
      <c r="AUP78" s="112"/>
      <c r="AUQ78" s="112"/>
      <c r="AUR78" s="112"/>
      <c r="AUS78" s="112"/>
      <c r="AUT78" s="112"/>
      <c r="AUU78" s="112"/>
      <c r="AUV78" s="112"/>
      <c r="AUW78" s="112"/>
      <c r="AUX78" s="112"/>
      <c r="AUY78" s="112"/>
      <c r="AUZ78" s="112"/>
      <c r="AVA78" s="112"/>
      <c r="AVB78" s="112"/>
      <c r="AVC78" s="112"/>
      <c r="AVD78" s="112"/>
      <c r="AVE78" s="112"/>
      <c r="AVF78" s="112"/>
      <c r="AVG78" s="112"/>
      <c r="AVH78" s="112"/>
      <c r="AVI78" s="112"/>
      <c r="AVJ78" s="112"/>
      <c r="AVK78" s="112"/>
      <c r="AVL78" s="112"/>
      <c r="AVM78" s="112"/>
      <c r="AVN78" s="112"/>
      <c r="AVO78" s="112"/>
      <c r="AVP78" s="112"/>
      <c r="AVQ78" s="112"/>
      <c r="AVR78" s="112"/>
      <c r="AVS78" s="112"/>
      <c r="AVT78" s="112"/>
      <c r="AVU78" s="112"/>
      <c r="AVV78" s="112"/>
      <c r="AVW78" s="112"/>
      <c r="AVX78" s="112"/>
      <c r="AVY78" s="112"/>
      <c r="AVZ78" s="112"/>
      <c r="AWA78" s="112"/>
      <c r="AWB78" s="112"/>
      <c r="AWC78" s="112"/>
      <c r="AWD78" s="112"/>
      <c r="AWE78" s="112"/>
      <c r="AWF78" s="112"/>
      <c r="AWG78" s="112"/>
      <c r="AWH78" s="112"/>
      <c r="AWI78" s="112"/>
      <c r="AWJ78" s="112"/>
      <c r="AWK78" s="112"/>
      <c r="AWL78" s="112"/>
      <c r="AWM78" s="112"/>
      <c r="AWN78" s="112"/>
      <c r="AWO78" s="112"/>
      <c r="AWP78" s="112"/>
      <c r="AWQ78" s="112"/>
      <c r="AWR78" s="112"/>
      <c r="AWS78" s="112"/>
      <c r="AWT78" s="112"/>
      <c r="AWU78" s="112"/>
      <c r="AWV78" s="112"/>
      <c r="AWW78" s="112"/>
      <c r="AWX78" s="112"/>
      <c r="AWY78" s="112"/>
      <c r="AWZ78" s="112"/>
      <c r="AXA78" s="112"/>
      <c r="AXB78" s="112"/>
      <c r="AXC78" s="112"/>
      <c r="AXD78" s="112"/>
      <c r="AXE78" s="112"/>
      <c r="AXF78" s="112"/>
      <c r="AXG78" s="112"/>
      <c r="AXH78" s="112"/>
      <c r="AXI78" s="112"/>
      <c r="AXJ78" s="112"/>
      <c r="AXK78" s="112"/>
      <c r="AXL78" s="112"/>
      <c r="AXM78" s="112"/>
      <c r="AXN78" s="112"/>
      <c r="AXO78" s="112"/>
      <c r="AXP78" s="112"/>
      <c r="AXQ78" s="112"/>
      <c r="AXR78" s="112"/>
      <c r="AXS78" s="112"/>
      <c r="AXT78" s="112"/>
      <c r="AXU78" s="112"/>
      <c r="AXV78" s="112"/>
      <c r="AXW78" s="112"/>
      <c r="AXX78" s="112"/>
      <c r="AXY78" s="112"/>
      <c r="AXZ78" s="112"/>
      <c r="AYA78" s="112"/>
      <c r="AYB78" s="112"/>
      <c r="AYC78" s="112"/>
      <c r="AYD78" s="112"/>
      <c r="AYE78" s="112"/>
      <c r="AYF78" s="112"/>
      <c r="AYG78" s="112"/>
      <c r="AYH78" s="112"/>
      <c r="AYI78" s="112"/>
      <c r="AYJ78" s="112"/>
      <c r="AYK78" s="112"/>
      <c r="AYL78" s="112"/>
      <c r="AYM78" s="112"/>
      <c r="AYN78" s="112"/>
      <c r="AYO78" s="112"/>
      <c r="AYP78" s="112"/>
      <c r="AYQ78" s="112"/>
      <c r="AYR78" s="112"/>
      <c r="AYS78" s="112"/>
      <c r="AYT78" s="112"/>
      <c r="AYU78" s="112"/>
      <c r="AYV78" s="112"/>
      <c r="AYW78" s="112"/>
      <c r="AYX78" s="112"/>
      <c r="AYY78" s="112"/>
      <c r="AYZ78" s="112"/>
      <c r="AZA78" s="112"/>
      <c r="AZB78" s="112"/>
      <c r="AZC78" s="112"/>
      <c r="AZD78" s="112"/>
      <c r="AZE78" s="112"/>
      <c r="AZF78" s="112"/>
      <c r="AZG78" s="112"/>
      <c r="AZH78" s="112"/>
      <c r="AZI78" s="112"/>
      <c r="AZJ78" s="112"/>
      <c r="AZK78" s="112"/>
      <c r="AZL78" s="112"/>
      <c r="AZM78" s="112"/>
      <c r="AZN78" s="112"/>
      <c r="AZO78" s="112"/>
      <c r="AZP78" s="112"/>
      <c r="AZQ78" s="112"/>
      <c r="AZR78" s="112"/>
      <c r="AZS78" s="112"/>
      <c r="AZT78" s="112"/>
      <c r="AZU78" s="112"/>
      <c r="AZV78" s="112"/>
      <c r="AZW78" s="112"/>
      <c r="AZX78" s="112"/>
      <c r="AZY78" s="112"/>
      <c r="AZZ78" s="112"/>
      <c r="BAA78" s="112"/>
      <c r="BAB78" s="112"/>
      <c r="BAC78" s="112"/>
      <c r="BAD78" s="112"/>
      <c r="BAE78" s="112"/>
      <c r="BAF78" s="112"/>
      <c r="BAG78" s="112"/>
      <c r="BAH78" s="112"/>
      <c r="BAI78" s="112"/>
      <c r="BAJ78" s="112"/>
      <c r="BAK78" s="112"/>
      <c r="BAL78" s="112"/>
      <c r="BAM78" s="112"/>
      <c r="BAN78" s="112"/>
      <c r="BAO78" s="112"/>
      <c r="BAP78" s="112"/>
      <c r="BAQ78" s="112"/>
      <c r="BAR78" s="112"/>
      <c r="BAS78" s="112"/>
      <c r="BAT78" s="112"/>
      <c r="BAU78" s="112"/>
      <c r="BAV78" s="112"/>
    </row>
    <row r="79" spans="1:1400" ht="24" customHeight="1">
      <c r="A79" s="202">
        <v>11</v>
      </c>
      <c r="B79" s="203" t="s">
        <v>158</v>
      </c>
      <c r="C79" s="204"/>
      <c r="D79" s="205" t="s">
        <v>129</v>
      </c>
      <c r="E79" s="206">
        <v>125000000</v>
      </c>
      <c r="F79" s="207" t="s">
        <v>30</v>
      </c>
      <c r="G79" s="208">
        <f t="shared" si="3"/>
        <v>5</v>
      </c>
      <c r="H79" s="208">
        <v>5</v>
      </c>
      <c r="I79" s="208">
        <v>123160000</v>
      </c>
      <c r="J79" s="219">
        <f t="shared" si="0"/>
        <v>98.528000000000006</v>
      </c>
      <c r="K79" s="219">
        <f t="shared" si="1"/>
        <v>98.528000000000006</v>
      </c>
      <c r="L79" s="219">
        <f t="shared" si="4"/>
        <v>-93.528000000000006</v>
      </c>
      <c r="M79" s="220">
        <f t="shared" si="5"/>
        <v>1840000</v>
      </c>
      <c r="N79" s="219">
        <f t="shared" si="2"/>
        <v>1.472</v>
      </c>
      <c r="O79" s="219"/>
      <c r="P79" s="221"/>
      <c r="Q79" s="219"/>
    </row>
    <row r="80" spans="1:1400" ht="28.5" customHeight="1">
      <c r="A80" s="139">
        <v>12</v>
      </c>
      <c r="B80" s="140" t="s">
        <v>159</v>
      </c>
      <c r="C80" s="141"/>
      <c r="D80" s="142" t="s">
        <v>131</v>
      </c>
      <c r="E80" s="143">
        <v>228273332</v>
      </c>
      <c r="F80" s="144" t="s">
        <v>30</v>
      </c>
      <c r="G80" s="145">
        <f t="shared" si="3"/>
        <v>5</v>
      </c>
      <c r="H80" s="145">
        <v>5</v>
      </c>
      <c r="I80" s="145">
        <v>0</v>
      </c>
      <c r="J80" s="168">
        <f t="shared" si="0"/>
        <v>0</v>
      </c>
      <c r="K80" s="168">
        <f t="shared" si="1"/>
        <v>0</v>
      </c>
      <c r="L80" s="168">
        <f t="shared" si="4"/>
        <v>5</v>
      </c>
      <c r="M80" s="169">
        <f t="shared" si="5"/>
        <v>228273332</v>
      </c>
      <c r="N80" s="168">
        <f t="shared" si="2"/>
        <v>100</v>
      </c>
      <c r="O80" s="168"/>
      <c r="P80" s="170"/>
      <c r="Q80" s="168"/>
    </row>
    <row r="81" spans="1:1400" ht="27" customHeight="1">
      <c r="A81" s="202">
        <v>13</v>
      </c>
      <c r="B81" s="203" t="s">
        <v>160</v>
      </c>
      <c r="C81" s="204"/>
      <c r="D81" s="205" t="s">
        <v>161</v>
      </c>
      <c r="E81" s="206">
        <v>496195000</v>
      </c>
      <c r="F81" s="207" t="s">
        <v>30</v>
      </c>
      <c r="G81" s="208">
        <f t="shared" si="3"/>
        <v>5</v>
      </c>
      <c r="H81" s="208">
        <v>5</v>
      </c>
      <c r="I81" s="243">
        <v>83325500</v>
      </c>
      <c r="J81" s="219">
        <f t="shared" si="0"/>
        <v>16.7928939227521</v>
      </c>
      <c r="K81" s="219">
        <f t="shared" si="1"/>
        <v>16.7928939227521</v>
      </c>
      <c r="L81" s="219">
        <f t="shared" si="4"/>
        <v>-11.7928939227521</v>
      </c>
      <c r="M81" s="220">
        <f t="shared" si="5"/>
        <v>412869500</v>
      </c>
      <c r="N81" s="219">
        <f t="shared" si="2"/>
        <v>83.2071060772479</v>
      </c>
      <c r="O81" s="219"/>
      <c r="P81" s="221"/>
      <c r="Q81" s="219"/>
    </row>
    <row r="82" spans="1:1400" ht="24" customHeight="1">
      <c r="A82" s="202">
        <v>14</v>
      </c>
      <c r="B82" s="203" t="s">
        <v>162</v>
      </c>
      <c r="C82" s="204"/>
      <c r="D82" s="205" t="s">
        <v>135</v>
      </c>
      <c r="E82" s="206">
        <v>396804500</v>
      </c>
      <c r="F82" s="207" t="s">
        <v>30</v>
      </c>
      <c r="G82" s="208">
        <f t="shared" si="3"/>
        <v>5</v>
      </c>
      <c r="H82" s="208">
        <v>5</v>
      </c>
      <c r="I82" s="243">
        <v>134855501</v>
      </c>
      <c r="J82" s="219">
        <f t="shared" ref="J82:J121" si="6">K82</f>
        <v>33.9853759218961</v>
      </c>
      <c r="K82" s="219">
        <f t="shared" ref="K82:K121" si="7">I82/E82*100</f>
        <v>33.9853759218961</v>
      </c>
      <c r="L82" s="219">
        <f t="shared" si="4"/>
        <v>-28.9853759218961</v>
      </c>
      <c r="M82" s="220">
        <f t="shared" si="5"/>
        <v>261948999</v>
      </c>
      <c r="N82" s="219">
        <f t="shared" si="2"/>
        <v>66.014624078103907</v>
      </c>
      <c r="O82" s="219"/>
      <c r="P82" s="221"/>
      <c r="Q82" s="219"/>
    </row>
    <row r="83" spans="1:1400" ht="27" customHeight="1">
      <c r="A83" s="139">
        <v>15</v>
      </c>
      <c r="B83" s="140" t="s">
        <v>163</v>
      </c>
      <c r="C83" s="141"/>
      <c r="D83" s="142" t="s">
        <v>164</v>
      </c>
      <c r="E83" s="143">
        <v>23723700000</v>
      </c>
      <c r="F83" s="144" t="s">
        <v>30</v>
      </c>
      <c r="G83" s="145">
        <f t="shared" si="3"/>
        <v>5</v>
      </c>
      <c r="H83" s="145">
        <v>5</v>
      </c>
      <c r="I83" s="145">
        <v>0</v>
      </c>
      <c r="J83" s="168">
        <f t="shared" si="6"/>
        <v>0</v>
      </c>
      <c r="K83" s="168">
        <f t="shared" si="7"/>
        <v>0</v>
      </c>
      <c r="L83" s="168">
        <f t="shared" si="4"/>
        <v>5</v>
      </c>
      <c r="M83" s="169">
        <f t="shared" si="5"/>
        <v>23723700000</v>
      </c>
      <c r="N83" s="168">
        <f t="shared" si="2"/>
        <v>100</v>
      </c>
      <c r="O83" s="168"/>
      <c r="P83" s="170"/>
      <c r="Q83" s="168"/>
    </row>
    <row r="84" spans="1:1400" ht="24" customHeight="1">
      <c r="A84" s="134" t="s">
        <v>57</v>
      </c>
      <c r="B84" s="135" t="s">
        <v>165</v>
      </c>
      <c r="C84" s="154"/>
      <c r="D84" s="155" t="s">
        <v>166</v>
      </c>
      <c r="E84" s="136">
        <f>SUM(E85:E95)</f>
        <v>4043535750</v>
      </c>
      <c r="F84" s="137" t="s">
        <v>30</v>
      </c>
      <c r="G84" s="138">
        <f t="shared" ref="G84:G121" si="8">H84</f>
        <v>5</v>
      </c>
      <c r="H84" s="138">
        <v>5</v>
      </c>
      <c r="I84" s="138">
        <f>SUM(I85:I95)</f>
        <v>416168000</v>
      </c>
      <c r="J84" s="176">
        <f t="shared" si="6"/>
        <v>10.2921805501534</v>
      </c>
      <c r="K84" s="176">
        <f t="shared" si="7"/>
        <v>10.2921805501534</v>
      </c>
      <c r="L84" s="176">
        <f t="shared" ref="L84:L121" si="9">H84-K84</f>
        <v>-5.29218055015341</v>
      </c>
      <c r="M84" s="177">
        <f>E84-I84</f>
        <v>3627367750</v>
      </c>
      <c r="N84" s="176">
        <f t="shared" si="2"/>
        <v>89.707819449846596</v>
      </c>
      <c r="O84" s="176"/>
      <c r="P84" s="166"/>
      <c r="Q84" s="176"/>
    </row>
    <row r="85" spans="1:1400" ht="31.5" customHeight="1">
      <c r="A85" s="139">
        <v>1</v>
      </c>
      <c r="B85" s="140" t="s">
        <v>167</v>
      </c>
      <c r="C85" s="141"/>
      <c r="D85" s="142" t="s">
        <v>168</v>
      </c>
      <c r="E85" s="143">
        <v>675000000</v>
      </c>
      <c r="F85" s="144" t="s">
        <v>30</v>
      </c>
      <c r="G85" s="145">
        <f t="shared" si="8"/>
        <v>5</v>
      </c>
      <c r="H85" s="145">
        <v>5</v>
      </c>
      <c r="I85" s="145">
        <v>0</v>
      </c>
      <c r="J85" s="168">
        <f t="shared" si="6"/>
        <v>0</v>
      </c>
      <c r="K85" s="168">
        <f t="shared" si="7"/>
        <v>0</v>
      </c>
      <c r="L85" s="168">
        <f t="shared" si="9"/>
        <v>5</v>
      </c>
      <c r="M85" s="169">
        <f t="shared" ref="M85:M121" si="10">E85-I85</f>
        <v>675000000</v>
      </c>
      <c r="N85" s="168">
        <f t="shared" si="2"/>
        <v>100</v>
      </c>
      <c r="O85" s="168"/>
      <c r="P85" s="170"/>
      <c r="Q85" s="168"/>
    </row>
    <row r="86" spans="1:1400" ht="30.75" customHeight="1">
      <c r="A86" s="139">
        <v>2</v>
      </c>
      <c r="B86" s="140" t="s">
        <v>169</v>
      </c>
      <c r="C86" s="141"/>
      <c r="D86" s="142" t="s">
        <v>170</v>
      </c>
      <c r="E86" s="143">
        <v>75250000</v>
      </c>
      <c r="F86" s="144" t="s">
        <v>30</v>
      </c>
      <c r="G86" s="145">
        <f t="shared" si="8"/>
        <v>5</v>
      </c>
      <c r="H86" s="145">
        <v>5</v>
      </c>
      <c r="I86" s="145">
        <v>0</v>
      </c>
      <c r="J86" s="168">
        <f t="shared" si="6"/>
        <v>0</v>
      </c>
      <c r="K86" s="168">
        <f t="shared" si="7"/>
        <v>0</v>
      </c>
      <c r="L86" s="168">
        <f t="shared" si="9"/>
        <v>5</v>
      </c>
      <c r="M86" s="169">
        <f t="shared" si="10"/>
        <v>75250000</v>
      </c>
      <c r="N86" s="168">
        <f t="shared" si="2"/>
        <v>100</v>
      </c>
      <c r="O86" s="168"/>
      <c r="P86" s="170"/>
      <c r="Q86" s="168"/>
    </row>
    <row r="87" spans="1:1400" ht="36.75" customHeight="1">
      <c r="A87" s="139">
        <v>3</v>
      </c>
      <c r="B87" s="140" t="s">
        <v>171</v>
      </c>
      <c r="C87" s="141"/>
      <c r="D87" s="142" t="s">
        <v>172</v>
      </c>
      <c r="E87" s="143">
        <v>75000000</v>
      </c>
      <c r="F87" s="144" t="s">
        <v>30</v>
      </c>
      <c r="G87" s="145">
        <f t="shared" si="8"/>
        <v>5</v>
      </c>
      <c r="H87" s="145">
        <v>5</v>
      </c>
      <c r="I87" s="145">
        <v>0</v>
      </c>
      <c r="J87" s="168">
        <f t="shared" si="6"/>
        <v>0</v>
      </c>
      <c r="K87" s="168">
        <f t="shared" si="7"/>
        <v>0</v>
      </c>
      <c r="L87" s="168">
        <f t="shared" si="9"/>
        <v>5</v>
      </c>
      <c r="M87" s="169">
        <f t="shared" si="10"/>
        <v>75000000</v>
      </c>
      <c r="N87" s="168">
        <f t="shared" si="2"/>
        <v>100</v>
      </c>
      <c r="O87" s="168"/>
      <c r="P87" s="170"/>
      <c r="Q87" s="168"/>
    </row>
    <row r="88" spans="1:1400" ht="24.75" customHeight="1">
      <c r="A88" s="139">
        <v>4</v>
      </c>
      <c r="B88" s="140" t="s">
        <v>173</v>
      </c>
      <c r="C88" s="141"/>
      <c r="D88" s="142" t="s">
        <v>174</v>
      </c>
      <c r="E88" s="143">
        <v>147000000</v>
      </c>
      <c r="F88" s="144" t="s">
        <v>30</v>
      </c>
      <c r="G88" s="145">
        <f t="shared" si="8"/>
        <v>5</v>
      </c>
      <c r="H88" s="145">
        <v>5</v>
      </c>
      <c r="I88" s="145">
        <v>0</v>
      </c>
      <c r="J88" s="168">
        <f t="shared" si="6"/>
        <v>0</v>
      </c>
      <c r="K88" s="168">
        <f t="shared" si="7"/>
        <v>0</v>
      </c>
      <c r="L88" s="168">
        <f t="shared" si="9"/>
        <v>5</v>
      </c>
      <c r="M88" s="169">
        <f t="shared" si="10"/>
        <v>147000000</v>
      </c>
      <c r="N88" s="168">
        <f t="shared" si="2"/>
        <v>100</v>
      </c>
      <c r="O88" s="168"/>
      <c r="P88" s="170"/>
      <c r="Q88" s="168"/>
    </row>
    <row r="89" spans="1:1400" ht="20.25" customHeight="1">
      <c r="A89" s="139">
        <v>5</v>
      </c>
      <c r="B89" s="140" t="s">
        <v>175</v>
      </c>
      <c r="C89" s="141"/>
      <c r="D89" s="142" t="s">
        <v>176</v>
      </c>
      <c r="E89" s="143">
        <v>595000000</v>
      </c>
      <c r="F89" s="144" t="s">
        <v>30</v>
      </c>
      <c r="G89" s="145">
        <f t="shared" si="8"/>
        <v>5</v>
      </c>
      <c r="H89" s="145">
        <v>5</v>
      </c>
      <c r="I89" s="145">
        <v>0</v>
      </c>
      <c r="J89" s="168">
        <f t="shared" si="6"/>
        <v>0</v>
      </c>
      <c r="K89" s="168">
        <f t="shared" si="7"/>
        <v>0</v>
      </c>
      <c r="L89" s="168">
        <f t="shared" si="9"/>
        <v>5</v>
      </c>
      <c r="M89" s="169">
        <f t="shared" si="10"/>
        <v>595000000</v>
      </c>
      <c r="N89" s="168">
        <f t="shared" ref="N89:N121" si="11">M89/E89*100</f>
        <v>100</v>
      </c>
      <c r="O89" s="168"/>
      <c r="P89" s="170"/>
      <c r="Q89" s="168"/>
    </row>
    <row r="90" spans="1:1400" s="114" customFormat="1" ht="27.75" customHeight="1">
      <c r="A90" s="202">
        <v>6</v>
      </c>
      <c r="B90" s="203" t="s">
        <v>177</v>
      </c>
      <c r="C90" s="204"/>
      <c r="D90" s="205" t="s">
        <v>178</v>
      </c>
      <c r="E90" s="206">
        <v>175000000</v>
      </c>
      <c r="F90" s="207" t="s">
        <v>30</v>
      </c>
      <c r="G90" s="208">
        <f t="shared" si="8"/>
        <v>5</v>
      </c>
      <c r="H90" s="208">
        <v>5</v>
      </c>
      <c r="I90" s="208">
        <v>165768000</v>
      </c>
      <c r="J90" s="219">
        <f t="shared" si="6"/>
        <v>94.724571428571394</v>
      </c>
      <c r="K90" s="219">
        <f t="shared" si="7"/>
        <v>94.724571428571394</v>
      </c>
      <c r="L90" s="219">
        <f t="shared" si="9"/>
        <v>-89.724571428571394</v>
      </c>
      <c r="M90" s="220">
        <f t="shared" si="10"/>
        <v>9232000</v>
      </c>
      <c r="N90" s="219">
        <f t="shared" si="11"/>
        <v>5.27542857142857</v>
      </c>
      <c r="O90" s="219"/>
      <c r="P90" s="221"/>
      <c r="Q90" s="219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12"/>
      <c r="AG90" s="112"/>
      <c r="AH90" s="112"/>
      <c r="AI90" s="112"/>
      <c r="AJ90" s="112"/>
      <c r="AK90" s="112"/>
      <c r="AL90" s="112"/>
      <c r="AM90" s="112"/>
      <c r="AN90" s="112"/>
      <c r="AO90" s="112"/>
      <c r="AP90" s="112"/>
      <c r="AQ90" s="112"/>
      <c r="AR90" s="112"/>
      <c r="AS90" s="112"/>
      <c r="AT90" s="112"/>
      <c r="AU90" s="112"/>
      <c r="AV90" s="112"/>
      <c r="AW90" s="112"/>
      <c r="AX90" s="112"/>
      <c r="AY90" s="112"/>
      <c r="AZ90" s="112"/>
      <c r="BA90" s="112"/>
      <c r="BB90" s="112"/>
      <c r="BC90" s="112"/>
      <c r="BD90" s="112"/>
      <c r="BE90" s="112"/>
      <c r="BF90" s="112"/>
      <c r="BG90" s="112"/>
      <c r="BH90" s="112"/>
      <c r="BI90" s="112"/>
      <c r="BJ90" s="112"/>
      <c r="BK90" s="112"/>
      <c r="BL90" s="112"/>
      <c r="BM90" s="112"/>
      <c r="BN90" s="112"/>
      <c r="BO90" s="112"/>
      <c r="BP90" s="112"/>
      <c r="BQ90" s="112"/>
      <c r="BR90" s="112"/>
      <c r="BS90" s="112"/>
      <c r="BT90" s="112"/>
      <c r="BU90" s="112"/>
      <c r="BV90" s="112"/>
      <c r="BW90" s="112"/>
      <c r="BX90" s="112"/>
      <c r="BY90" s="112"/>
      <c r="BZ90" s="112"/>
      <c r="CA90" s="112"/>
      <c r="CB90" s="112"/>
      <c r="CC90" s="112"/>
      <c r="CD90" s="112"/>
      <c r="CE90" s="112"/>
      <c r="CF90" s="112"/>
      <c r="CG90" s="112"/>
      <c r="CH90" s="112"/>
      <c r="CI90" s="112"/>
      <c r="CJ90" s="112"/>
      <c r="CK90" s="112"/>
      <c r="CL90" s="112"/>
      <c r="CM90" s="112"/>
      <c r="CN90" s="112"/>
      <c r="CO90" s="112"/>
      <c r="CP90" s="112"/>
      <c r="CQ90" s="112"/>
      <c r="CR90" s="112"/>
      <c r="CS90" s="112"/>
      <c r="CT90" s="112"/>
      <c r="CU90" s="112"/>
      <c r="CV90" s="112"/>
      <c r="CW90" s="112"/>
      <c r="CX90" s="112"/>
      <c r="CY90" s="112"/>
      <c r="CZ90" s="112"/>
      <c r="DA90" s="112"/>
      <c r="DB90" s="112"/>
      <c r="DC90" s="112"/>
      <c r="DD90" s="112"/>
      <c r="DE90" s="112"/>
      <c r="DF90" s="112"/>
      <c r="DG90" s="112"/>
      <c r="DH90" s="112"/>
      <c r="DI90" s="112"/>
      <c r="DJ90" s="112"/>
      <c r="DK90" s="112"/>
      <c r="DL90" s="112"/>
      <c r="DM90" s="112"/>
      <c r="DN90" s="112"/>
      <c r="DO90" s="112"/>
      <c r="DP90" s="112"/>
      <c r="DQ90" s="112"/>
      <c r="DR90" s="112"/>
      <c r="DS90" s="112"/>
      <c r="DT90" s="112"/>
      <c r="DU90" s="112"/>
      <c r="DV90" s="112"/>
      <c r="DW90" s="112"/>
      <c r="DX90" s="112"/>
      <c r="DY90" s="112"/>
      <c r="DZ90" s="112"/>
      <c r="EA90" s="112"/>
      <c r="EB90" s="112"/>
      <c r="EC90" s="112"/>
      <c r="ED90" s="112"/>
      <c r="EE90" s="112"/>
      <c r="EF90" s="112"/>
      <c r="EG90" s="112"/>
      <c r="EH90" s="112"/>
      <c r="EI90" s="112"/>
      <c r="EJ90" s="112"/>
      <c r="EK90" s="112"/>
      <c r="EL90" s="112"/>
      <c r="EM90" s="112"/>
      <c r="EN90" s="112"/>
      <c r="EO90" s="112"/>
      <c r="EP90" s="112"/>
      <c r="EQ90" s="112"/>
      <c r="ER90" s="112"/>
      <c r="ES90" s="112"/>
      <c r="ET90" s="112"/>
      <c r="EU90" s="112"/>
      <c r="EV90" s="112"/>
      <c r="EW90" s="112"/>
      <c r="EX90" s="112"/>
      <c r="EY90" s="112"/>
      <c r="EZ90" s="112"/>
      <c r="FA90" s="112"/>
      <c r="FB90" s="112"/>
      <c r="FC90" s="112"/>
      <c r="FD90" s="112"/>
      <c r="FE90" s="112"/>
      <c r="FF90" s="112"/>
      <c r="FG90" s="112"/>
      <c r="FH90" s="112"/>
      <c r="FI90" s="112"/>
      <c r="FJ90" s="112"/>
      <c r="FK90" s="112"/>
      <c r="FL90" s="112"/>
      <c r="FM90" s="112"/>
      <c r="FN90" s="112"/>
      <c r="FO90" s="112"/>
      <c r="FP90" s="112"/>
      <c r="FQ90" s="112"/>
      <c r="FR90" s="112"/>
      <c r="FS90" s="112"/>
      <c r="FT90" s="112"/>
      <c r="FU90" s="112"/>
      <c r="FV90" s="112"/>
      <c r="FW90" s="112"/>
      <c r="FX90" s="112"/>
      <c r="FY90" s="112"/>
      <c r="FZ90" s="112"/>
      <c r="GA90" s="112"/>
      <c r="GB90" s="112"/>
      <c r="GC90" s="112"/>
      <c r="GD90" s="112"/>
      <c r="GE90" s="112"/>
      <c r="GF90" s="112"/>
      <c r="GG90" s="112"/>
      <c r="GH90" s="112"/>
      <c r="GI90" s="112"/>
      <c r="GJ90" s="112"/>
      <c r="GK90" s="112"/>
      <c r="GL90" s="112"/>
      <c r="GM90" s="112"/>
      <c r="GN90" s="112"/>
      <c r="GO90" s="112"/>
      <c r="GP90" s="112"/>
      <c r="GQ90" s="112"/>
      <c r="GR90" s="112"/>
      <c r="GS90" s="112"/>
      <c r="GT90" s="112"/>
      <c r="GU90" s="112"/>
      <c r="GV90" s="112"/>
      <c r="GW90" s="112"/>
      <c r="GX90" s="112"/>
      <c r="GY90" s="112"/>
      <c r="GZ90" s="112"/>
      <c r="HA90" s="112"/>
      <c r="HB90" s="112"/>
      <c r="HC90" s="112"/>
      <c r="HD90" s="112"/>
      <c r="HE90" s="112"/>
      <c r="HF90" s="112"/>
      <c r="HG90" s="112"/>
      <c r="HH90" s="112"/>
      <c r="HI90" s="112"/>
      <c r="HJ90" s="112"/>
      <c r="HK90" s="112"/>
      <c r="HL90" s="112"/>
      <c r="HM90" s="112"/>
      <c r="HN90" s="112"/>
      <c r="HO90" s="112"/>
      <c r="HP90" s="112"/>
      <c r="HQ90" s="112"/>
      <c r="HR90" s="112"/>
      <c r="HS90" s="112"/>
      <c r="HT90" s="112"/>
      <c r="HU90" s="112"/>
      <c r="HV90" s="112"/>
      <c r="HW90" s="112"/>
      <c r="HX90" s="112"/>
      <c r="HY90" s="112"/>
      <c r="HZ90" s="112"/>
      <c r="IA90" s="112"/>
      <c r="IB90" s="112"/>
      <c r="IC90" s="112"/>
      <c r="ID90" s="112"/>
      <c r="IE90" s="112"/>
      <c r="IF90" s="112"/>
      <c r="IG90" s="112"/>
      <c r="IH90" s="112"/>
      <c r="II90" s="112"/>
      <c r="IJ90" s="112"/>
      <c r="IK90" s="112"/>
      <c r="IL90" s="112"/>
      <c r="IM90" s="112"/>
      <c r="IN90" s="112"/>
      <c r="IO90" s="112"/>
      <c r="IP90" s="112"/>
      <c r="IQ90" s="112"/>
      <c r="IR90" s="112"/>
      <c r="IS90" s="112"/>
      <c r="IT90" s="112"/>
      <c r="IU90" s="112"/>
      <c r="IV90" s="112"/>
      <c r="IW90" s="112"/>
      <c r="IX90" s="112"/>
      <c r="IY90" s="112"/>
      <c r="IZ90" s="112"/>
      <c r="JA90" s="112"/>
      <c r="JB90" s="112"/>
      <c r="JC90" s="112"/>
      <c r="JD90" s="112"/>
      <c r="JE90" s="112"/>
      <c r="JF90" s="112"/>
      <c r="JG90" s="112"/>
      <c r="JH90" s="112"/>
      <c r="JI90" s="112"/>
      <c r="JJ90" s="112"/>
      <c r="JK90" s="112"/>
      <c r="JL90" s="112"/>
      <c r="JM90" s="112"/>
      <c r="JN90" s="112"/>
      <c r="JO90" s="112"/>
      <c r="JP90" s="112"/>
      <c r="JQ90" s="112"/>
      <c r="JR90" s="112"/>
      <c r="JS90" s="112"/>
      <c r="JT90" s="112"/>
      <c r="JU90" s="112"/>
      <c r="JV90" s="112"/>
      <c r="JW90" s="112"/>
      <c r="JX90" s="112"/>
      <c r="JY90" s="112"/>
      <c r="JZ90" s="112"/>
      <c r="KA90" s="112"/>
      <c r="KB90" s="112"/>
      <c r="KC90" s="112"/>
      <c r="KD90" s="112"/>
      <c r="KE90" s="112"/>
      <c r="KF90" s="112"/>
      <c r="KG90" s="112"/>
      <c r="KH90" s="112"/>
      <c r="KI90" s="112"/>
      <c r="KJ90" s="112"/>
      <c r="KK90" s="112"/>
      <c r="KL90" s="112"/>
      <c r="KM90" s="112"/>
      <c r="KN90" s="112"/>
      <c r="KO90" s="112"/>
      <c r="KP90" s="112"/>
      <c r="KQ90" s="112"/>
      <c r="KR90" s="112"/>
      <c r="KS90" s="112"/>
      <c r="KT90" s="112"/>
      <c r="KU90" s="112"/>
      <c r="KV90" s="112"/>
      <c r="KW90" s="112"/>
      <c r="KX90" s="112"/>
      <c r="KY90" s="112"/>
      <c r="KZ90" s="112"/>
      <c r="LA90" s="112"/>
      <c r="LB90" s="112"/>
      <c r="LC90" s="112"/>
      <c r="LD90" s="112"/>
      <c r="LE90" s="112"/>
      <c r="LF90" s="112"/>
      <c r="LG90" s="112"/>
      <c r="LH90" s="112"/>
      <c r="LI90" s="112"/>
      <c r="LJ90" s="112"/>
      <c r="LK90" s="112"/>
      <c r="LL90" s="112"/>
      <c r="LM90" s="112"/>
      <c r="LN90" s="112"/>
      <c r="LO90" s="112"/>
      <c r="LP90" s="112"/>
      <c r="LQ90" s="112"/>
      <c r="LR90" s="112"/>
      <c r="LS90" s="112"/>
      <c r="LT90" s="112"/>
      <c r="LU90" s="112"/>
      <c r="LV90" s="112"/>
      <c r="LW90" s="112"/>
      <c r="LX90" s="112"/>
      <c r="LY90" s="112"/>
      <c r="LZ90" s="112"/>
      <c r="MA90" s="112"/>
      <c r="MB90" s="112"/>
      <c r="MC90" s="112"/>
      <c r="MD90" s="112"/>
      <c r="ME90" s="112"/>
      <c r="MF90" s="112"/>
      <c r="MG90" s="112"/>
      <c r="MH90" s="112"/>
      <c r="MI90" s="112"/>
      <c r="MJ90" s="112"/>
      <c r="MK90" s="112"/>
      <c r="ML90" s="112"/>
      <c r="MM90" s="112"/>
      <c r="MN90" s="112"/>
      <c r="MO90" s="112"/>
      <c r="MP90" s="112"/>
      <c r="MQ90" s="112"/>
      <c r="MR90" s="112"/>
      <c r="MS90" s="112"/>
      <c r="MT90" s="112"/>
      <c r="MU90" s="112"/>
      <c r="MV90" s="112"/>
      <c r="MW90" s="112"/>
      <c r="MX90" s="112"/>
      <c r="MY90" s="112"/>
      <c r="MZ90" s="112"/>
      <c r="NA90" s="112"/>
      <c r="NB90" s="112"/>
      <c r="NC90" s="112"/>
      <c r="ND90" s="112"/>
      <c r="NE90" s="112"/>
      <c r="NF90" s="112"/>
      <c r="NG90" s="112"/>
      <c r="NH90" s="112"/>
      <c r="NI90" s="112"/>
      <c r="NJ90" s="112"/>
      <c r="NK90" s="112"/>
      <c r="NL90" s="112"/>
      <c r="NM90" s="112"/>
      <c r="NN90" s="112"/>
      <c r="NO90" s="112"/>
      <c r="NP90" s="112"/>
      <c r="NQ90" s="112"/>
      <c r="NR90" s="112"/>
      <c r="NS90" s="112"/>
      <c r="NT90" s="112"/>
      <c r="NU90" s="112"/>
      <c r="NV90" s="112"/>
      <c r="NW90" s="112"/>
      <c r="NX90" s="112"/>
      <c r="NY90" s="112"/>
      <c r="NZ90" s="112"/>
      <c r="OA90" s="112"/>
      <c r="OB90" s="112"/>
      <c r="OC90" s="112"/>
      <c r="OD90" s="112"/>
      <c r="OE90" s="112"/>
      <c r="OF90" s="112"/>
      <c r="OG90" s="112"/>
      <c r="OH90" s="112"/>
      <c r="OI90" s="112"/>
      <c r="OJ90" s="112"/>
      <c r="OK90" s="112"/>
      <c r="OL90" s="112"/>
      <c r="OM90" s="112"/>
      <c r="ON90" s="112"/>
      <c r="OO90" s="112"/>
      <c r="OP90" s="112"/>
      <c r="OQ90" s="112"/>
      <c r="OR90" s="112"/>
      <c r="OS90" s="112"/>
      <c r="OT90" s="112"/>
      <c r="OU90" s="112"/>
      <c r="OV90" s="112"/>
      <c r="OW90" s="112"/>
      <c r="OX90" s="112"/>
      <c r="OY90" s="112"/>
      <c r="OZ90" s="112"/>
      <c r="PA90" s="112"/>
      <c r="PB90" s="112"/>
      <c r="PC90" s="112"/>
      <c r="PD90" s="112"/>
      <c r="PE90" s="112"/>
      <c r="PF90" s="112"/>
      <c r="PG90" s="112"/>
      <c r="PH90" s="112"/>
      <c r="PI90" s="112"/>
      <c r="PJ90" s="112"/>
      <c r="PK90" s="112"/>
      <c r="PL90" s="112"/>
      <c r="PM90" s="112"/>
      <c r="PN90" s="112"/>
      <c r="PO90" s="112"/>
      <c r="PP90" s="112"/>
      <c r="PQ90" s="112"/>
      <c r="PR90" s="112"/>
      <c r="PS90" s="112"/>
      <c r="PT90" s="112"/>
      <c r="PU90" s="112"/>
      <c r="PV90" s="112"/>
      <c r="PW90" s="112"/>
      <c r="PX90" s="112"/>
      <c r="PY90" s="112"/>
      <c r="PZ90" s="112"/>
      <c r="QA90" s="112"/>
      <c r="QB90" s="112"/>
      <c r="QC90" s="112"/>
      <c r="QD90" s="112"/>
      <c r="QE90" s="112"/>
      <c r="QF90" s="112"/>
      <c r="QG90" s="112"/>
      <c r="QH90" s="112"/>
      <c r="QI90" s="112"/>
      <c r="QJ90" s="112"/>
      <c r="QK90" s="112"/>
      <c r="QL90" s="112"/>
      <c r="QM90" s="112"/>
      <c r="QN90" s="112"/>
      <c r="QO90" s="112"/>
      <c r="QP90" s="112"/>
      <c r="QQ90" s="112"/>
      <c r="QR90" s="112"/>
      <c r="QS90" s="112"/>
      <c r="QT90" s="112"/>
      <c r="QU90" s="112"/>
      <c r="QV90" s="112"/>
      <c r="QW90" s="112"/>
      <c r="QX90" s="112"/>
      <c r="QY90" s="112"/>
      <c r="QZ90" s="112"/>
      <c r="RA90" s="112"/>
      <c r="RB90" s="112"/>
      <c r="RC90" s="112"/>
      <c r="RD90" s="112"/>
      <c r="RE90" s="112"/>
      <c r="RF90" s="112"/>
      <c r="RG90" s="112"/>
      <c r="RH90" s="112"/>
      <c r="RI90" s="112"/>
      <c r="RJ90" s="112"/>
      <c r="RK90" s="112"/>
      <c r="RL90" s="112"/>
      <c r="RM90" s="112"/>
      <c r="RN90" s="112"/>
      <c r="RO90" s="112"/>
      <c r="RP90" s="112"/>
      <c r="RQ90" s="112"/>
      <c r="RR90" s="112"/>
      <c r="RS90" s="112"/>
      <c r="RT90" s="112"/>
      <c r="RU90" s="112"/>
      <c r="RV90" s="112"/>
      <c r="RW90" s="112"/>
      <c r="RX90" s="112"/>
      <c r="RY90" s="112"/>
      <c r="RZ90" s="112"/>
      <c r="SA90" s="112"/>
      <c r="SB90" s="112"/>
      <c r="SC90" s="112"/>
      <c r="SD90" s="112"/>
      <c r="SE90" s="112"/>
      <c r="SF90" s="112"/>
      <c r="SG90" s="112"/>
      <c r="SH90" s="112"/>
      <c r="SI90" s="112"/>
      <c r="SJ90" s="112"/>
      <c r="SK90" s="112"/>
      <c r="SL90" s="112"/>
      <c r="SM90" s="112"/>
      <c r="SN90" s="112"/>
      <c r="SO90" s="112"/>
      <c r="SP90" s="112"/>
      <c r="SQ90" s="112"/>
      <c r="SR90" s="112"/>
      <c r="SS90" s="112"/>
      <c r="ST90" s="112"/>
      <c r="SU90" s="112"/>
      <c r="SV90" s="112"/>
      <c r="SW90" s="112"/>
      <c r="SX90" s="112"/>
      <c r="SY90" s="112"/>
      <c r="SZ90" s="112"/>
      <c r="TA90" s="112"/>
      <c r="TB90" s="112"/>
      <c r="TC90" s="112"/>
      <c r="TD90" s="112"/>
      <c r="TE90" s="112"/>
      <c r="TF90" s="112"/>
      <c r="TG90" s="112"/>
      <c r="TH90" s="112"/>
      <c r="TI90" s="112"/>
      <c r="TJ90" s="112"/>
      <c r="TK90" s="112"/>
      <c r="TL90" s="112"/>
      <c r="TM90" s="112"/>
      <c r="TN90" s="112"/>
      <c r="TO90" s="112"/>
      <c r="TP90" s="112"/>
      <c r="TQ90" s="112"/>
      <c r="TR90" s="112"/>
      <c r="TS90" s="112"/>
      <c r="TT90" s="112"/>
      <c r="TU90" s="112"/>
      <c r="TV90" s="112"/>
      <c r="TW90" s="112"/>
      <c r="TX90" s="112"/>
      <c r="TY90" s="112"/>
      <c r="TZ90" s="112"/>
      <c r="UA90" s="112"/>
      <c r="UB90" s="112"/>
      <c r="UC90" s="112"/>
      <c r="UD90" s="112"/>
      <c r="UE90" s="112"/>
      <c r="UF90" s="112"/>
      <c r="UG90" s="112"/>
      <c r="UH90" s="112"/>
      <c r="UI90" s="112"/>
      <c r="UJ90" s="112"/>
      <c r="UK90" s="112"/>
      <c r="UL90" s="112"/>
      <c r="UM90" s="112"/>
      <c r="UN90" s="112"/>
      <c r="UO90" s="112"/>
      <c r="UP90" s="112"/>
      <c r="UQ90" s="112"/>
      <c r="UR90" s="112"/>
      <c r="US90" s="112"/>
      <c r="UT90" s="112"/>
      <c r="UU90" s="112"/>
      <c r="UV90" s="112"/>
      <c r="UW90" s="112"/>
      <c r="UX90" s="112"/>
      <c r="UY90" s="112"/>
      <c r="UZ90" s="112"/>
      <c r="VA90" s="112"/>
      <c r="VB90" s="112"/>
      <c r="VC90" s="112"/>
      <c r="VD90" s="112"/>
      <c r="VE90" s="112"/>
      <c r="VF90" s="112"/>
      <c r="VG90" s="112"/>
      <c r="VH90" s="112"/>
      <c r="VI90" s="112"/>
      <c r="VJ90" s="112"/>
      <c r="VK90" s="112"/>
      <c r="VL90" s="112"/>
      <c r="VM90" s="112"/>
      <c r="VN90" s="112"/>
      <c r="VO90" s="112"/>
      <c r="VP90" s="112"/>
      <c r="VQ90" s="112"/>
      <c r="VR90" s="112"/>
      <c r="VS90" s="112"/>
      <c r="VT90" s="112"/>
      <c r="VU90" s="112"/>
      <c r="VV90" s="112"/>
      <c r="VW90" s="112"/>
      <c r="VX90" s="112"/>
      <c r="VY90" s="112"/>
      <c r="VZ90" s="112"/>
      <c r="WA90" s="112"/>
      <c r="WB90" s="112"/>
      <c r="WC90" s="112"/>
      <c r="WD90" s="112"/>
      <c r="WE90" s="112"/>
      <c r="WF90" s="112"/>
      <c r="WG90" s="112"/>
      <c r="WH90" s="112"/>
      <c r="WI90" s="112"/>
      <c r="WJ90" s="112"/>
      <c r="WK90" s="112"/>
      <c r="WL90" s="112"/>
      <c r="WM90" s="112"/>
      <c r="WN90" s="112"/>
      <c r="WO90" s="112"/>
      <c r="WP90" s="112"/>
      <c r="WQ90" s="112"/>
      <c r="WR90" s="112"/>
      <c r="WS90" s="112"/>
      <c r="WT90" s="112"/>
      <c r="WU90" s="112"/>
      <c r="WV90" s="112"/>
      <c r="WW90" s="112"/>
      <c r="WX90" s="112"/>
      <c r="WY90" s="112"/>
      <c r="WZ90" s="112"/>
      <c r="XA90" s="112"/>
      <c r="XB90" s="112"/>
      <c r="XC90" s="112"/>
      <c r="XD90" s="112"/>
      <c r="XE90" s="112"/>
      <c r="XF90" s="112"/>
      <c r="XG90" s="112"/>
      <c r="XH90" s="112"/>
      <c r="XI90" s="112"/>
      <c r="XJ90" s="112"/>
      <c r="XK90" s="112"/>
      <c r="XL90" s="112"/>
      <c r="XM90" s="112"/>
      <c r="XN90" s="112"/>
      <c r="XO90" s="112"/>
      <c r="XP90" s="112"/>
      <c r="XQ90" s="112"/>
      <c r="XR90" s="112"/>
      <c r="XS90" s="112"/>
      <c r="XT90" s="112"/>
      <c r="XU90" s="112"/>
      <c r="XV90" s="112"/>
      <c r="XW90" s="112"/>
      <c r="XX90" s="112"/>
      <c r="XY90" s="112"/>
      <c r="XZ90" s="112"/>
      <c r="YA90" s="112"/>
      <c r="YB90" s="112"/>
      <c r="YC90" s="112"/>
      <c r="YD90" s="112"/>
      <c r="YE90" s="112"/>
      <c r="YF90" s="112"/>
      <c r="YG90" s="112"/>
      <c r="YH90" s="112"/>
      <c r="YI90" s="112"/>
      <c r="YJ90" s="112"/>
      <c r="YK90" s="112"/>
      <c r="YL90" s="112"/>
      <c r="YM90" s="112"/>
      <c r="YN90" s="112"/>
      <c r="YO90" s="112"/>
      <c r="YP90" s="112"/>
      <c r="YQ90" s="112"/>
      <c r="YR90" s="112"/>
      <c r="YS90" s="112"/>
      <c r="YT90" s="112"/>
      <c r="YU90" s="112"/>
      <c r="YV90" s="112"/>
      <c r="YW90" s="112"/>
      <c r="YX90" s="112"/>
      <c r="YY90" s="112"/>
      <c r="YZ90" s="112"/>
      <c r="ZA90" s="112"/>
      <c r="ZB90" s="112"/>
      <c r="ZC90" s="112"/>
      <c r="ZD90" s="112"/>
      <c r="ZE90" s="112"/>
      <c r="ZF90" s="112"/>
      <c r="ZG90" s="112"/>
      <c r="ZH90" s="112"/>
      <c r="ZI90" s="112"/>
      <c r="ZJ90" s="112"/>
      <c r="ZK90" s="112"/>
      <c r="ZL90" s="112"/>
      <c r="ZM90" s="112"/>
      <c r="ZN90" s="112"/>
      <c r="ZO90" s="112"/>
      <c r="ZP90" s="112"/>
      <c r="ZQ90" s="112"/>
      <c r="ZR90" s="112"/>
      <c r="ZS90" s="112"/>
      <c r="ZT90" s="112"/>
      <c r="ZU90" s="112"/>
      <c r="ZV90" s="112"/>
      <c r="ZW90" s="112"/>
      <c r="ZX90" s="112"/>
      <c r="ZY90" s="112"/>
      <c r="ZZ90" s="112"/>
      <c r="AAA90" s="112"/>
      <c r="AAB90" s="112"/>
      <c r="AAC90" s="112"/>
      <c r="AAD90" s="112"/>
      <c r="AAE90" s="112"/>
      <c r="AAF90" s="112"/>
      <c r="AAG90" s="112"/>
      <c r="AAH90" s="112"/>
      <c r="AAI90" s="112"/>
      <c r="AAJ90" s="112"/>
      <c r="AAK90" s="112"/>
      <c r="AAL90" s="112"/>
      <c r="AAM90" s="112"/>
      <c r="AAN90" s="112"/>
      <c r="AAO90" s="112"/>
      <c r="AAP90" s="112"/>
      <c r="AAQ90" s="112"/>
      <c r="AAR90" s="112"/>
      <c r="AAS90" s="112"/>
      <c r="AAT90" s="112"/>
      <c r="AAU90" s="112"/>
      <c r="AAV90" s="112"/>
      <c r="AAW90" s="112"/>
      <c r="AAX90" s="112"/>
      <c r="AAY90" s="112"/>
      <c r="AAZ90" s="112"/>
      <c r="ABA90" s="112"/>
      <c r="ABB90" s="112"/>
      <c r="ABC90" s="112"/>
      <c r="ABD90" s="112"/>
      <c r="ABE90" s="112"/>
      <c r="ABF90" s="112"/>
      <c r="ABG90" s="112"/>
      <c r="ABH90" s="112"/>
      <c r="ABI90" s="112"/>
      <c r="ABJ90" s="112"/>
      <c r="ABK90" s="112"/>
      <c r="ABL90" s="112"/>
      <c r="ABM90" s="112"/>
      <c r="ABN90" s="112"/>
      <c r="ABO90" s="112"/>
      <c r="ABP90" s="112"/>
      <c r="ABQ90" s="112"/>
      <c r="ABR90" s="112"/>
      <c r="ABS90" s="112"/>
      <c r="ABT90" s="112"/>
      <c r="ABU90" s="112"/>
      <c r="ABV90" s="112"/>
      <c r="ABW90" s="112"/>
      <c r="ABX90" s="112"/>
      <c r="ABY90" s="112"/>
      <c r="ABZ90" s="112"/>
      <c r="ACA90" s="112"/>
      <c r="ACB90" s="112"/>
      <c r="ACC90" s="112"/>
      <c r="ACD90" s="112"/>
      <c r="ACE90" s="112"/>
      <c r="ACF90" s="112"/>
      <c r="ACG90" s="112"/>
      <c r="ACH90" s="112"/>
      <c r="ACI90" s="112"/>
      <c r="ACJ90" s="112"/>
      <c r="ACK90" s="112"/>
      <c r="ACL90" s="112"/>
      <c r="ACM90" s="112"/>
      <c r="ACN90" s="112"/>
      <c r="ACO90" s="112"/>
      <c r="ACP90" s="112"/>
      <c r="ACQ90" s="112"/>
      <c r="ACR90" s="112"/>
      <c r="ACS90" s="112"/>
      <c r="ACT90" s="112"/>
      <c r="ACU90" s="112"/>
      <c r="ACV90" s="112"/>
      <c r="ACW90" s="112"/>
      <c r="ACX90" s="112"/>
      <c r="ACY90" s="112"/>
      <c r="ACZ90" s="112"/>
      <c r="ADA90" s="112"/>
      <c r="ADB90" s="112"/>
      <c r="ADC90" s="112"/>
      <c r="ADD90" s="112"/>
      <c r="ADE90" s="112"/>
      <c r="ADF90" s="112"/>
      <c r="ADG90" s="112"/>
      <c r="ADH90" s="112"/>
      <c r="ADI90" s="112"/>
      <c r="ADJ90" s="112"/>
      <c r="ADK90" s="112"/>
      <c r="ADL90" s="112"/>
      <c r="ADM90" s="112"/>
      <c r="ADN90" s="112"/>
      <c r="ADO90" s="112"/>
      <c r="ADP90" s="112"/>
      <c r="ADQ90" s="112"/>
      <c r="ADR90" s="112"/>
      <c r="ADS90" s="112"/>
      <c r="ADT90" s="112"/>
      <c r="ADU90" s="112"/>
      <c r="ADV90" s="112"/>
      <c r="ADW90" s="112"/>
      <c r="ADX90" s="112"/>
      <c r="ADY90" s="112"/>
      <c r="ADZ90" s="112"/>
      <c r="AEA90" s="112"/>
      <c r="AEB90" s="112"/>
      <c r="AEC90" s="112"/>
      <c r="AED90" s="112"/>
      <c r="AEE90" s="112"/>
      <c r="AEF90" s="112"/>
      <c r="AEG90" s="112"/>
      <c r="AEH90" s="112"/>
      <c r="AEI90" s="112"/>
      <c r="AEJ90" s="112"/>
      <c r="AEK90" s="112"/>
      <c r="AEL90" s="112"/>
      <c r="AEM90" s="112"/>
      <c r="AEN90" s="112"/>
      <c r="AEO90" s="112"/>
      <c r="AEP90" s="112"/>
      <c r="AEQ90" s="112"/>
      <c r="AER90" s="112"/>
      <c r="AES90" s="112"/>
      <c r="AET90" s="112"/>
      <c r="AEU90" s="112"/>
      <c r="AEV90" s="112"/>
      <c r="AEW90" s="112"/>
      <c r="AEX90" s="112"/>
      <c r="AEY90" s="112"/>
      <c r="AEZ90" s="112"/>
      <c r="AFA90" s="112"/>
      <c r="AFB90" s="112"/>
      <c r="AFC90" s="112"/>
      <c r="AFD90" s="112"/>
      <c r="AFE90" s="112"/>
      <c r="AFF90" s="112"/>
      <c r="AFG90" s="112"/>
      <c r="AFH90" s="112"/>
      <c r="AFI90" s="112"/>
      <c r="AFJ90" s="112"/>
      <c r="AFK90" s="112"/>
      <c r="AFL90" s="112"/>
      <c r="AFM90" s="112"/>
      <c r="AFN90" s="112"/>
      <c r="AFO90" s="112"/>
      <c r="AFP90" s="112"/>
      <c r="AFQ90" s="112"/>
      <c r="AFR90" s="112"/>
      <c r="AFS90" s="112"/>
      <c r="AFT90" s="112"/>
      <c r="AFU90" s="112"/>
      <c r="AFV90" s="112"/>
      <c r="AFW90" s="112"/>
      <c r="AFX90" s="112"/>
      <c r="AFY90" s="112"/>
      <c r="AFZ90" s="112"/>
      <c r="AGA90" s="112"/>
      <c r="AGB90" s="112"/>
      <c r="AGC90" s="112"/>
      <c r="AGD90" s="112"/>
      <c r="AGE90" s="112"/>
      <c r="AGF90" s="112"/>
      <c r="AGG90" s="112"/>
      <c r="AGH90" s="112"/>
      <c r="AGI90" s="112"/>
      <c r="AGJ90" s="112"/>
      <c r="AGK90" s="112"/>
      <c r="AGL90" s="112"/>
      <c r="AGM90" s="112"/>
      <c r="AGN90" s="112"/>
      <c r="AGO90" s="112"/>
      <c r="AGP90" s="112"/>
      <c r="AGQ90" s="112"/>
      <c r="AGR90" s="112"/>
      <c r="AGS90" s="112"/>
      <c r="AGT90" s="112"/>
      <c r="AGU90" s="112"/>
      <c r="AGV90" s="112"/>
      <c r="AGW90" s="112"/>
      <c r="AGX90" s="112"/>
      <c r="AGY90" s="112"/>
      <c r="AGZ90" s="112"/>
      <c r="AHA90" s="112"/>
      <c r="AHB90" s="112"/>
      <c r="AHC90" s="112"/>
      <c r="AHD90" s="112"/>
      <c r="AHE90" s="112"/>
      <c r="AHF90" s="112"/>
      <c r="AHG90" s="112"/>
      <c r="AHH90" s="112"/>
      <c r="AHI90" s="112"/>
      <c r="AHJ90" s="112"/>
      <c r="AHK90" s="112"/>
      <c r="AHL90" s="112"/>
      <c r="AHM90" s="112"/>
      <c r="AHN90" s="112"/>
      <c r="AHO90" s="112"/>
      <c r="AHP90" s="112"/>
      <c r="AHQ90" s="112"/>
      <c r="AHR90" s="112"/>
      <c r="AHS90" s="112"/>
      <c r="AHT90" s="112"/>
      <c r="AHU90" s="112"/>
      <c r="AHV90" s="112"/>
      <c r="AHW90" s="112"/>
      <c r="AHX90" s="112"/>
      <c r="AHY90" s="112"/>
      <c r="AHZ90" s="112"/>
      <c r="AIA90" s="112"/>
      <c r="AIB90" s="112"/>
      <c r="AIC90" s="112"/>
      <c r="AID90" s="112"/>
      <c r="AIE90" s="112"/>
      <c r="AIF90" s="112"/>
      <c r="AIG90" s="112"/>
      <c r="AIH90" s="112"/>
      <c r="AII90" s="112"/>
      <c r="AIJ90" s="112"/>
      <c r="AIK90" s="112"/>
      <c r="AIL90" s="112"/>
      <c r="AIM90" s="112"/>
      <c r="AIN90" s="112"/>
      <c r="AIO90" s="112"/>
      <c r="AIP90" s="112"/>
      <c r="AIQ90" s="112"/>
      <c r="AIR90" s="112"/>
      <c r="AIS90" s="112"/>
      <c r="AIT90" s="112"/>
      <c r="AIU90" s="112"/>
      <c r="AIV90" s="112"/>
      <c r="AIW90" s="112"/>
      <c r="AIX90" s="112"/>
      <c r="AIY90" s="112"/>
      <c r="AIZ90" s="112"/>
      <c r="AJA90" s="112"/>
      <c r="AJB90" s="112"/>
      <c r="AJC90" s="112"/>
      <c r="AJD90" s="112"/>
      <c r="AJE90" s="112"/>
      <c r="AJF90" s="112"/>
      <c r="AJG90" s="112"/>
      <c r="AJH90" s="112"/>
      <c r="AJI90" s="112"/>
      <c r="AJJ90" s="112"/>
      <c r="AJK90" s="112"/>
      <c r="AJL90" s="112"/>
      <c r="AJM90" s="112"/>
      <c r="AJN90" s="112"/>
      <c r="AJO90" s="112"/>
      <c r="AJP90" s="112"/>
      <c r="AJQ90" s="112"/>
      <c r="AJR90" s="112"/>
      <c r="AJS90" s="112"/>
      <c r="AJT90" s="112"/>
      <c r="AJU90" s="112"/>
      <c r="AJV90" s="112"/>
      <c r="AJW90" s="112"/>
      <c r="AJX90" s="112"/>
      <c r="AJY90" s="112"/>
      <c r="AJZ90" s="112"/>
      <c r="AKA90" s="112"/>
      <c r="AKB90" s="112"/>
      <c r="AKC90" s="112"/>
      <c r="AKD90" s="112"/>
      <c r="AKE90" s="112"/>
      <c r="AKF90" s="112"/>
      <c r="AKG90" s="112"/>
      <c r="AKH90" s="112"/>
      <c r="AKI90" s="112"/>
      <c r="AKJ90" s="112"/>
      <c r="AKK90" s="112"/>
      <c r="AKL90" s="112"/>
      <c r="AKM90" s="112"/>
      <c r="AKN90" s="112"/>
      <c r="AKO90" s="112"/>
      <c r="AKP90" s="112"/>
      <c r="AKQ90" s="112"/>
      <c r="AKR90" s="112"/>
      <c r="AKS90" s="112"/>
      <c r="AKT90" s="112"/>
      <c r="AKU90" s="112"/>
      <c r="AKV90" s="112"/>
      <c r="AKW90" s="112"/>
      <c r="AKX90" s="112"/>
      <c r="AKY90" s="112"/>
      <c r="AKZ90" s="112"/>
      <c r="ALA90" s="112"/>
      <c r="ALB90" s="112"/>
      <c r="ALC90" s="112"/>
      <c r="ALD90" s="112"/>
      <c r="ALE90" s="112"/>
      <c r="ALF90" s="112"/>
      <c r="ALG90" s="112"/>
      <c r="ALH90" s="112"/>
      <c r="ALI90" s="112"/>
      <c r="ALJ90" s="112"/>
      <c r="ALK90" s="112"/>
      <c r="ALL90" s="112"/>
      <c r="ALM90" s="112"/>
      <c r="ALN90" s="112"/>
      <c r="ALO90" s="112"/>
      <c r="ALP90" s="112"/>
      <c r="ALQ90" s="112"/>
      <c r="ALR90" s="112"/>
      <c r="ALS90" s="112"/>
      <c r="ALT90" s="112"/>
      <c r="ALU90" s="112"/>
      <c r="ALV90" s="112"/>
      <c r="ALW90" s="112"/>
      <c r="ALX90" s="112"/>
      <c r="ALY90" s="112"/>
      <c r="ALZ90" s="112"/>
      <c r="AMA90" s="112"/>
      <c r="AMB90" s="112"/>
      <c r="AMC90" s="112"/>
      <c r="AMD90" s="112"/>
      <c r="AME90" s="112"/>
      <c r="AMF90" s="112"/>
      <c r="AMG90" s="112"/>
      <c r="AMH90" s="112"/>
      <c r="AMI90" s="112"/>
      <c r="AMJ90" s="112"/>
      <c r="AMK90" s="112"/>
      <c r="AML90" s="112"/>
      <c r="AMM90" s="112"/>
      <c r="AMN90" s="112"/>
      <c r="AMO90" s="112"/>
      <c r="AMP90" s="112"/>
      <c r="AMQ90" s="112"/>
      <c r="AMR90" s="112"/>
      <c r="AMS90" s="112"/>
      <c r="AMT90" s="112"/>
      <c r="AMU90" s="112"/>
      <c r="AMV90" s="112"/>
      <c r="AMW90" s="112"/>
      <c r="AMX90" s="112"/>
      <c r="AMY90" s="112"/>
      <c r="AMZ90" s="112"/>
      <c r="ANA90" s="112"/>
      <c r="ANB90" s="112"/>
      <c r="ANC90" s="112"/>
      <c r="AND90" s="112"/>
      <c r="ANE90" s="112"/>
      <c r="ANF90" s="112"/>
      <c r="ANG90" s="112"/>
      <c r="ANH90" s="112"/>
      <c r="ANI90" s="112"/>
      <c r="ANJ90" s="112"/>
      <c r="ANK90" s="112"/>
      <c r="ANL90" s="112"/>
      <c r="ANM90" s="112"/>
      <c r="ANN90" s="112"/>
      <c r="ANO90" s="112"/>
      <c r="ANP90" s="112"/>
      <c r="ANQ90" s="112"/>
      <c r="ANR90" s="112"/>
      <c r="ANS90" s="112"/>
      <c r="ANT90" s="112"/>
      <c r="ANU90" s="112"/>
      <c r="ANV90" s="112"/>
      <c r="ANW90" s="112"/>
      <c r="ANX90" s="112"/>
      <c r="ANY90" s="112"/>
      <c r="ANZ90" s="112"/>
      <c r="AOA90" s="112"/>
      <c r="AOB90" s="112"/>
      <c r="AOC90" s="112"/>
      <c r="AOD90" s="112"/>
      <c r="AOE90" s="112"/>
      <c r="AOF90" s="112"/>
      <c r="AOG90" s="112"/>
      <c r="AOH90" s="112"/>
      <c r="AOI90" s="112"/>
      <c r="AOJ90" s="112"/>
      <c r="AOK90" s="112"/>
      <c r="AOL90" s="112"/>
      <c r="AOM90" s="112"/>
      <c r="AON90" s="112"/>
      <c r="AOO90" s="112"/>
      <c r="AOP90" s="112"/>
      <c r="AOQ90" s="112"/>
      <c r="AOR90" s="112"/>
      <c r="AOS90" s="112"/>
      <c r="AOT90" s="112"/>
      <c r="AOU90" s="112"/>
      <c r="AOV90" s="112"/>
      <c r="AOW90" s="112"/>
      <c r="AOX90" s="112"/>
      <c r="AOY90" s="112"/>
      <c r="AOZ90" s="112"/>
      <c r="APA90" s="112"/>
      <c r="APB90" s="112"/>
      <c r="APC90" s="112"/>
      <c r="APD90" s="112"/>
      <c r="APE90" s="112"/>
      <c r="APF90" s="112"/>
      <c r="APG90" s="112"/>
      <c r="APH90" s="112"/>
      <c r="API90" s="112"/>
      <c r="APJ90" s="112"/>
      <c r="APK90" s="112"/>
      <c r="APL90" s="112"/>
      <c r="APM90" s="112"/>
      <c r="APN90" s="112"/>
      <c r="APO90" s="112"/>
      <c r="APP90" s="112"/>
      <c r="APQ90" s="112"/>
      <c r="APR90" s="112"/>
      <c r="APS90" s="112"/>
      <c r="APT90" s="112"/>
      <c r="APU90" s="112"/>
      <c r="APV90" s="112"/>
      <c r="APW90" s="112"/>
      <c r="APX90" s="112"/>
      <c r="APY90" s="112"/>
      <c r="APZ90" s="112"/>
      <c r="AQA90" s="112"/>
      <c r="AQB90" s="112"/>
      <c r="AQC90" s="112"/>
      <c r="AQD90" s="112"/>
      <c r="AQE90" s="112"/>
      <c r="AQF90" s="112"/>
      <c r="AQG90" s="112"/>
      <c r="AQH90" s="112"/>
      <c r="AQI90" s="112"/>
      <c r="AQJ90" s="112"/>
      <c r="AQK90" s="112"/>
      <c r="AQL90" s="112"/>
      <c r="AQM90" s="112"/>
      <c r="AQN90" s="112"/>
      <c r="AQO90" s="112"/>
      <c r="AQP90" s="112"/>
      <c r="AQQ90" s="112"/>
      <c r="AQR90" s="112"/>
      <c r="AQS90" s="112"/>
      <c r="AQT90" s="112"/>
      <c r="AQU90" s="112"/>
      <c r="AQV90" s="112"/>
      <c r="AQW90" s="112"/>
      <c r="AQX90" s="112"/>
      <c r="AQY90" s="112"/>
      <c r="AQZ90" s="112"/>
      <c r="ARA90" s="112"/>
      <c r="ARB90" s="112"/>
      <c r="ARC90" s="112"/>
      <c r="ARD90" s="112"/>
      <c r="ARE90" s="112"/>
      <c r="ARF90" s="112"/>
      <c r="ARG90" s="112"/>
      <c r="ARH90" s="112"/>
      <c r="ARI90" s="112"/>
      <c r="ARJ90" s="112"/>
      <c r="ARK90" s="112"/>
      <c r="ARL90" s="112"/>
      <c r="ARM90" s="112"/>
      <c r="ARN90" s="112"/>
      <c r="ARO90" s="112"/>
      <c r="ARP90" s="112"/>
      <c r="ARQ90" s="112"/>
      <c r="ARR90" s="112"/>
      <c r="ARS90" s="112"/>
      <c r="ART90" s="112"/>
      <c r="ARU90" s="112"/>
      <c r="ARV90" s="112"/>
      <c r="ARW90" s="112"/>
      <c r="ARX90" s="112"/>
      <c r="ARY90" s="112"/>
      <c r="ARZ90" s="112"/>
      <c r="ASA90" s="112"/>
      <c r="ASB90" s="112"/>
      <c r="ASC90" s="112"/>
      <c r="ASD90" s="112"/>
      <c r="ASE90" s="112"/>
      <c r="ASF90" s="112"/>
      <c r="ASG90" s="112"/>
      <c r="ASH90" s="112"/>
      <c r="ASI90" s="112"/>
      <c r="ASJ90" s="112"/>
      <c r="ASK90" s="112"/>
      <c r="ASL90" s="112"/>
      <c r="ASM90" s="112"/>
      <c r="ASN90" s="112"/>
      <c r="ASO90" s="112"/>
      <c r="ASP90" s="112"/>
      <c r="ASQ90" s="112"/>
      <c r="ASR90" s="112"/>
      <c r="ASS90" s="112"/>
      <c r="AST90" s="112"/>
      <c r="ASU90" s="112"/>
      <c r="ASV90" s="112"/>
      <c r="ASW90" s="112"/>
      <c r="ASX90" s="112"/>
      <c r="ASY90" s="112"/>
      <c r="ASZ90" s="112"/>
      <c r="ATA90" s="112"/>
      <c r="ATB90" s="112"/>
      <c r="ATC90" s="112"/>
      <c r="ATD90" s="112"/>
      <c r="ATE90" s="112"/>
      <c r="ATF90" s="112"/>
      <c r="ATG90" s="112"/>
      <c r="ATH90" s="112"/>
      <c r="ATI90" s="112"/>
      <c r="ATJ90" s="112"/>
      <c r="ATK90" s="112"/>
      <c r="ATL90" s="112"/>
      <c r="ATM90" s="112"/>
      <c r="ATN90" s="112"/>
      <c r="ATO90" s="112"/>
      <c r="ATP90" s="112"/>
      <c r="ATQ90" s="112"/>
      <c r="ATR90" s="112"/>
      <c r="ATS90" s="112"/>
      <c r="ATT90" s="112"/>
      <c r="ATU90" s="112"/>
      <c r="ATV90" s="112"/>
      <c r="ATW90" s="112"/>
      <c r="ATX90" s="112"/>
      <c r="ATY90" s="112"/>
      <c r="ATZ90" s="112"/>
      <c r="AUA90" s="112"/>
      <c r="AUB90" s="112"/>
      <c r="AUC90" s="112"/>
      <c r="AUD90" s="112"/>
      <c r="AUE90" s="112"/>
      <c r="AUF90" s="112"/>
      <c r="AUG90" s="112"/>
      <c r="AUH90" s="112"/>
      <c r="AUI90" s="112"/>
      <c r="AUJ90" s="112"/>
      <c r="AUK90" s="112"/>
      <c r="AUL90" s="112"/>
      <c r="AUM90" s="112"/>
      <c r="AUN90" s="112"/>
      <c r="AUO90" s="112"/>
      <c r="AUP90" s="112"/>
      <c r="AUQ90" s="112"/>
      <c r="AUR90" s="112"/>
      <c r="AUS90" s="112"/>
      <c r="AUT90" s="112"/>
      <c r="AUU90" s="112"/>
      <c r="AUV90" s="112"/>
      <c r="AUW90" s="112"/>
      <c r="AUX90" s="112"/>
      <c r="AUY90" s="112"/>
      <c r="AUZ90" s="112"/>
      <c r="AVA90" s="112"/>
      <c r="AVB90" s="112"/>
      <c r="AVC90" s="112"/>
      <c r="AVD90" s="112"/>
      <c r="AVE90" s="112"/>
      <c r="AVF90" s="112"/>
      <c r="AVG90" s="112"/>
      <c r="AVH90" s="112"/>
      <c r="AVI90" s="112"/>
      <c r="AVJ90" s="112"/>
      <c r="AVK90" s="112"/>
      <c r="AVL90" s="112"/>
      <c r="AVM90" s="112"/>
      <c r="AVN90" s="112"/>
      <c r="AVO90" s="112"/>
      <c r="AVP90" s="112"/>
      <c r="AVQ90" s="112"/>
      <c r="AVR90" s="112"/>
      <c r="AVS90" s="112"/>
      <c r="AVT90" s="112"/>
      <c r="AVU90" s="112"/>
      <c r="AVV90" s="112"/>
      <c r="AVW90" s="112"/>
      <c r="AVX90" s="112"/>
      <c r="AVY90" s="112"/>
      <c r="AVZ90" s="112"/>
      <c r="AWA90" s="112"/>
      <c r="AWB90" s="112"/>
      <c r="AWC90" s="112"/>
      <c r="AWD90" s="112"/>
      <c r="AWE90" s="112"/>
      <c r="AWF90" s="112"/>
      <c r="AWG90" s="112"/>
      <c r="AWH90" s="112"/>
      <c r="AWI90" s="112"/>
      <c r="AWJ90" s="112"/>
      <c r="AWK90" s="112"/>
      <c r="AWL90" s="112"/>
      <c r="AWM90" s="112"/>
      <c r="AWN90" s="112"/>
      <c r="AWO90" s="112"/>
      <c r="AWP90" s="112"/>
      <c r="AWQ90" s="112"/>
      <c r="AWR90" s="112"/>
      <c r="AWS90" s="112"/>
      <c r="AWT90" s="112"/>
      <c r="AWU90" s="112"/>
      <c r="AWV90" s="112"/>
      <c r="AWW90" s="112"/>
      <c r="AWX90" s="112"/>
      <c r="AWY90" s="112"/>
      <c r="AWZ90" s="112"/>
      <c r="AXA90" s="112"/>
      <c r="AXB90" s="112"/>
      <c r="AXC90" s="112"/>
      <c r="AXD90" s="112"/>
      <c r="AXE90" s="112"/>
      <c r="AXF90" s="112"/>
      <c r="AXG90" s="112"/>
      <c r="AXH90" s="112"/>
      <c r="AXI90" s="112"/>
      <c r="AXJ90" s="112"/>
      <c r="AXK90" s="112"/>
      <c r="AXL90" s="112"/>
      <c r="AXM90" s="112"/>
      <c r="AXN90" s="112"/>
      <c r="AXO90" s="112"/>
      <c r="AXP90" s="112"/>
      <c r="AXQ90" s="112"/>
      <c r="AXR90" s="112"/>
      <c r="AXS90" s="112"/>
      <c r="AXT90" s="112"/>
      <c r="AXU90" s="112"/>
      <c r="AXV90" s="112"/>
      <c r="AXW90" s="112"/>
      <c r="AXX90" s="112"/>
      <c r="AXY90" s="112"/>
      <c r="AXZ90" s="112"/>
      <c r="AYA90" s="112"/>
      <c r="AYB90" s="112"/>
      <c r="AYC90" s="112"/>
      <c r="AYD90" s="112"/>
      <c r="AYE90" s="112"/>
      <c r="AYF90" s="112"/>
      <c r="AYG90" s="112"/>
      <c r="AYH90" s="112"/>
      <c r="AYI90" s="112"/>
      <c r="AYJ90" s="112"/>
      <c r="AYK90" s="112"/>
      <c r="AYL90" s="112"/>
      <c r="AYM90" s="112"/>
      <c r="AYN90" s="112"/>
      <c r="AYO90" s="112"/>
      <c r="AYP90" s="112"/>
      <c r="AYQ90" s="112"/>
      <c r="AYR90" s="112"/>
      <c r="AYS90" s="112"/>
      <c r="AYT90" s="112"/>
      <c r="AYU90" s="112"/>
      <c r="AYV90" s="112"/>
      <c r="AYW90" s="112"/>
      <c r="AYX90" s="112"/>
      <c r="AYY90" s="112"/>
      <c r="AYZ90" s="112"/>
      <c r="AZA90" s="112"/>
      <c r="AZB90" s="112"/>
      <c r="AZC90" s="112"/>
      <c r="AZD90" s="112"/>
      <c r="AZE90" s="112"/>
      <c r="AZF90" s="112"/>
      <c r="AZG90" s="112"/>
      <c r="AZH90" s="112"/>
      <c r="AZI90" s="112"/>
      <c r="AZJ90" s="112"/>
      <c r="AZK90" s="112"/>
      <c r="AZL90" s="112"/>
      <c r="AZM90" s="112"/>
      <c r="AZN90" s="112"/>
      <c r="AZO90" s="112"/>
      <c r="AZP90" s="112"/>
      <c r="AZQ90" s="112"/>
      <c r="AZR90" s="112"/>
      <c r="AZS90" s="112"/>
      <c r="AZT90" s="112"/>
      <c r="AZU90" s="112"/>
      <c r="AZV90" s="112"/>
      <c r="AZW90" s="112"/>
      <c r="AZX90" s="112"/>
      <c r="AZY90" s="112"/>
      <c r="AZZ90" s="112"/>
      <c r="BAA90" s="112"/>
      <c r="BAB90" s="112"/>
      <c r="BAC90" s="112"/>
      <c r="BAD90" s="112"/>
      <c r="BAE90" s="112"/>
      <c r="BAF90" s="112"/>
      <c r="BAG90" s="112"/>
      <c r="BAH90" s="112"/>
      <c r="BAI90" s="112"/>
      <c r="BAJ90" s="112"/>
      <c r="BAK90" s="112"/>
      <c r="BAL90" s="112"/>
      <c r="BAM90" s="112"/>
      <c r="BAN90" s="112"/>
      <c r="BAO90" s="112"/>
      <c r="BAP90" s="112"/>
      <c r="BAQ90" s="112"/>
      <c r="BAR90" s="112"/>
      <c r="BAS90" s="112"/>
      <c r="BAT90" s="112"/>
      <c r="BAU90" s="112"/>
      <c r="BAV90" s="112"/>
    </row>
    <row r="91" spans="1:1400" ht="26.25" customHeight="1">
      <c r="A91" s="139">
        <v>7</v>
      </c>
      <c r="B91" s="140" t="s">
        <v>179</v>
      </c>
      <c r="C91" s="141"/>
      <c r="D91" s="142" t="s">
        <v>180</v>
      </c>
      <c r="E91" s="143">
        <v>100000000</v>
      </c>
      <c r="F91" s="144" t="s">
        <v>30</v>
      </c>
      <c r="G91" s="145">
        <f t="shared" si="8"/>
        <v>5</v>
      </c>
      <c r="H91" s="145">
        <v>5</v>
      </c>
      <c r="I91" s="145">
        <v>0</v>
      </c>
      <c r="J91" s="168">
        <f t="shared" si="6"/>
        <v>0</v>
      </c>
      <c r="K91" s="168">
        <f t="shared" si="7"/>
        <v>0</v>
      </c>
      <c r="L91" s="168">
        <f t="shared" si="9"/>
        <v>5</v>
      </c>
      <c r="M91" s="169">
        <f t="shared" si="10"/>
        <v>100000000</v>
      </c>
      <c r="N91" s="168">
        <f t="shared" si="11"/>
        <v>100</v>
      </c>
      <c r="O91" s="168"/>
      <c r="P91" s="170"/>
      <c r="Q91" s="168"/>
    </row>
    <row r="92" spans="1:1400" ht="39.75" customHeight="1">
      <c r="A92" s="202">
        <v>8</v>
      </c>
      <c r="B92" s="203" t="s">
        <v>181</v>
      </c>
      <c r="C92" s="204"/>
      <c r="D92" s="205" t="s">
        <v>182</v>
      </c>
      <c r="E92" s="206">
        <v>1550000000</v>
      </c>
      <c r="F92" s="207" t="s">
        <v>30</v>
      </c>
      <c r="G92" s="208">
        <f t="shared" si="8"/>
        <v>5</v>
      </c>
      <c r="H92" s="208">
        <v>5</v>
      </c>
      <c r="I92" s="243">
        <v>244400000</v>
      </c>
      <c r="J92" s="219">
        <f t="shared" si="6"/>
        <v>15.767741935483899</v>
      </c>
      <c r="K92" s="219">
        <f t="shared" si="7"/>
        <v>15.767741935483899</v>
      </c>
      <c r="L92" s="219">
        <f t="shared" si="9"/>
        <v>-10.767741935483899</v>
      </c>
      <c r="M92" s="220">
        <f t="shared" si="10"/>
        <v>1305600000</v>
      </c>
      <c r="N92" s="219">
        <f t="shared" si="11"/>
        <v>84.232258064516103</v>
      </c>
      <c r="O92" s="219"/>
      <c r="P92" s="221"/>
      <c r="Q92" s="219"/>
    </row>
    <row r="93" spans="1:1400" ht="45.75" customHeight="1">
      <c r="A93" s="139">
        <v>9</v>
      </c>
      <c r="B93" s="140" t="s">
        <v>183</v>
      </c>
      <c r="C93" s="141"/>
      <c r="D93" s="142" t="s">
        <v>184</v>
      </c>
      <c r="E93" s="143">
        <v>147914500</v>
      </c>
      <c r="F93" s="144" t="s">
        <v>30</v>
      </c>
      <c r="G93" s="145">
        <f t="shared" si="8"/>
        <v>5</v>
      </c>
      <c r="H93" s="145">
        <v>5</v>
      </c>
      <c r="I93" s="145">
        <v>0</v>
      </c>
      <c r="J93" s="168">
        <f t="shared" si="6"/>
        <v>0</v>
      </c>
      <c r="K93" s="168">
        <f t="shared" si="7"/>
        <v>0</v>
      </c>
      <c r="L93" s="168">
        <f t="shared" si="9"/>
        <v>5</v>
      </c>
      <c r="M93" s="169">
        <f t="shared" si="10"/>
        <v>147914500</v>
      </c>
      <c r="N93" s="168">
        <f t="shared" si="11"/>
        <v>100</v>
      </c>
      <c r="O93" s="168"/>
      <c r="P93" s="170"/>
      <c r="Q93" s="168"/>
    </row>
    <row r="94" spans="1:1400" ht="38.25" customHeight="1">
      <c r="A94" s="139">
        <v>10</v>
      </c>
      <c r="B94" s="140" t="s">
        <v>185</v>
      </c>
      <c r="C94" s="141"/>
      <c r="D94" s="142" t="s">
        <v>186</v>
      </c>
      <c r="E94" s="143">
        <v>353371250</v>
      </c>
      <c r="F94" s="144" t="s">
        <v>30</v>
      </c>
      <c r="G94" s="145">
        <f t="shared" si="8"/>
        <v>5</v>
      </c>
      <c r="H94" s="145">
        <v>5</v>
      </c>
      <c r="I94" s="145">
        <v>0</v>
      </c>
      <c r="J94" s="168">
        <f t="shared" si="6"/>
        <v>0</v>
      </c>
      <c r="K94" s="168">
        <f t="shared" si="7"/>
        <v>0</v>
      </c>
      <c r="L94" s="168">
        <f t="shared" si="9"/>
        <v>5</v>
      </c>
      <c r="M94" s="169">
        <f t="shared" si="10"/>
        <v>353371250</v>
      </c>
      <c r="N94" s="168">
        <f t="shared" si="11"/>
        <v>100</v>
      </c>
      <c r="O94" s="168"/>
      <c r="P94" s="170"/>
      <c r="Q94" s="168"/>
    </row>
    <row r="95" spans="1:1400" s="112" customFormat="1" ht="33" customHeight="1">
      <c r="A95" s="202">
        <v>11</v>
      </c>
      <c r="B95" s="203" t="s">
        <v>187</v>
      </c>
      <c r="C95" s="204"/>
      <c r="D95" s="205" t="s">
        <v>188</v>
      </c>
      <c r="E95" s="206">
        <v>150000000</v>
      </c>
      <c r="F95" s="207" t="s">
        <v>30</v>
      </c>
      <c r="G95" s="208">
        <f t="shared" si="8"/>
        <v>5</v>
      </c>
      <c r="H95" s="208">
        <v>5</v>
      </c>
      <c r="I95" s="243">
        <v>6000000</v>
      </c>
      <c r="J95" s="219">
        <f t="shared" si="6"/>
        <v>4</v>
      </c>
      <c r="K95" s="219">
        <f t="shared" si="7"/>
        <v>4</v>
      </c>
      <c r="L95" s="219">
        <f t="shared" si="9"/>
        <v>1</v>
      </c>
      <c r="M95" s="220">
        <f t="shared" si="10"/>
        <v>144000000</v>
      </c>
      <c r="N95" s="219">
        <f t="shared" si="11"/>
        <v>96</v>
      </c>
      <c r="O95" s="219"/>
      <c r="P95" s="221"/>
      <c r="Q95" s="219"/>
    </row>
    <row r="96" spans="1:1400" s="114" customFormat="1" ht="30.75" customHeight="1">
      <c r="A96" s="134" t="s">
        <v>64</v>
      </c>
      <c r="B96" s="135" t="s">
        <v>189</v>
      </c>
      <c r="C96" s="154"/>
      <c r="D96" s="155" t="s">
        <v>190</v>
      </c>
      <c r="E96" s="136">
        <f>SUM(E97:E100)</f>
        <v>676119930</v>
      </c>
      <c r="F96" s="137" t="s">
        <v>30</v>
      </c>
      <c r="G96" s="138">
        <f t="shared" si="8"/>
        <v>5</v>
      </c>
      <c r="H96" s="138">
        <v>5</v>
      </c>
      <c r="I96" s="138">
        <f>SUM(I97:I100)</f>
        <v>6000000</v>
      </c>
      <c r="J96" s="176">
        <f t="shared" si="6"/>
        <v>0.88741652682830996</v>
      </c>
      <c r="K96" s="176">
        <f t="shared" si="7"/>
        <v>0.88741652682830996</v>
      </c>
      <c r="L96" s="176">
        <f t="shared" si="9"/>
        <v>4.1125834731716902</v>
      </c>
      <c r="M96" s="177">
        <f t="shared" si="10"/>
        <v>670119930</v>
      </c>
      <c r="N96" s="176">
        <f t="shared" si="11"/>
        <v>99.112583473171696</v>
      </c>
      <c r="O96" s="176"/>
      <c r="P96" s="166"/>
      <c r="Q96" s="176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12"/>
      <c r="AG96" s="112"/>
      <c r="AH96" s="112"/>
      <c r="AI96" s="112"/>
      <c r="AJ96" s="112"/>
      <c r="AK96" s="112"/>
      <c r="AL96" s="112"/>
      <c r="AM96" s="112"/>
      <c r="AN96" s="112"/>
      <c r="AO96" s="112"/>
      <c r="AP96" s="112"/>
      <c r="AQ96" s="112"/>
      <c r="AR96" s="112"/>
      <c r="AS96" s="112"/>
      <c r="AT96" s="112"/>
      <c r="AU96" s="112"/>
      <c r="AV96" s="112"/>
      <c r="AW96" s="112"/>
      <c r="AX96" s="112"/>
      <c r="AY96" s="112"/>
      <c r="AZ96" s="112"/>
      <c r="BA96" s="112"/>
      <c r="BB96" s="112"/>
      <c r="BC96" s="112"/>
      <c r="BD96" s="112"/>
      <c r="BE96" s="112"/>
      <c r="BF96" s="112"/>
      <c r="BG96" s="112"/>
      <c r="BH96" s="112"/>
      <c r="BI96" s="112"/>
      <c r="BJ96" s="112"/>
      <c r="BK96" s="112"/>
      <c r="BL96" s="112"/>
      <c r="BM96" s="112"/>
      <c r="BN96" s="112"/>
      <c r="BO96" s="112"/>
      <c r="BP96" s="112"/>
      <c r="BQ96" s="112"/>
      <c r="BR96" s="112"/>
      <c r="BS96" s="112"/>
      <c r="BT96" s="112"/>
      <c r="BU96" s="112"/>
      <c r="BV96" s="112"/>
      <c r="BW96" s="112"/>
      <c r="BX96" s="112"/>
      <c r="BY96" s="112"/>
      <c r="BZ96" s="112"/>
      <c r="CA96" s="112"/>
      <c r="CB96" s="112"/>
      <c r="CC96" s="112"/>
      <c r="CD96" s="112"/>
      <c r="CE96" s="112"/>
      <c r="CF96" s="112"/>
      <c r="CG96" s="112"/>
      <c r="CH96" s="112"/>
      <c r="CI96" s="112"/>
      <c r="CJ96" s="112"/>
      <c r="CK96" s="112"/>
      <c r="CL96" s="112"/>
      <c r="CM96" s="112"/>
      <c r="CN96" s="112"/>
      <c r="CO96" s="112"/>
      <c r="CP96" s="112"/>
      <c r="CQ96" s="112"/>
      <c r="CR96" s="112"/>
      <c r="CS96" s="112"/>
      <c r="CT96" s="112"/>
      <c r="CU96" s="112"/>
      <c r="CV96" s="112"/>
      <c r="CW96" s="112"/>
      <c r="CX96" s="112"/>
      <c r="CY96" s="112"/>
      <c r="CZ96" s="112"/>
      <c r="DA96" s="112"/>
      <c r="DB96" s="112"/>
      <c r="DC96" s="112"/>
      <c r="DD96" s="112"/>
      <c r="DE96" s="112"/>
      <c r="DF96" s="112"/>
      <c r="DG96" s="112"/>
      <c r="DH96" s="112"/>
      <c r="DI96" s="112"/>
      <c r="DJ96" s="112"/>
      <c r="DK96" s="112"/>
      <c r="DL96" s="112"/>
      <c r="DM96" s="112"/>
      <c r="DN96" s="112"/>
      <c r="DO96" s="112"/>
      <c r="DP96" s="112"/>
      <c r="DQ96" s="112"/>
      <c r="DR96" s="112"/>
      <c r="DS96" s="112"/>
      <c r="DT96" s="112"/>
      <c r="DU96" s="112"/>
      <c r="DV96" s="112"/>
      <c r="DW96" s="112"/>
      <c r="DX96" s="112"/>
      <c r="DY96" s="112"/>
      <c r="DZ96" s="112"/>
      <c r="EA96" s="112"/>
      <c r="EB96" s="112"/>
      <c r="EC96" s="112"/>
      <c r="ED96" s="112"/>
      <c r="EE96" s="112"/>
      <c r="EF96" s="112"/>
      <c r="EG96" s="112"/>
      <c r="EH96" s="112"/>
      <c r="EI96" s="112"/>
      <c r="EJ96" s="112"/>
      <c r="EK96" s="112"/>
      <c r="EL96" s="112"/>
      <c r="EM96" s="112"/>
      <c r="EN96" s="112"/>
      <c r="EO96" s="112"/>
      <c r="EP96" s="112"/>
      <c r="EQ96" s="112"/>
      <c r="ER96" s="112"/>
      <c r="ES96" s="112"/>
      <c r="ET96" s="112"/>
      <c r="EU96" s="112"/>
      <c r="EV96" s="112"/>
      <c r="EW96" s="112"/>
      <c r="EX96" s="112"/>
      <c r="EY96" s="112"/>
      <c r="EZ96" s="112"/>
      <c r="FA96" s="112"/>
      <c r="FB96" s="112"/>
      <c r="FC96" s="112"/>
      <c r="FD96" s="112"/>
      <c r="FE96" s="112"/>
      <c r="FF96" s="112"/>
      <c r="FG96" s="112"/>
      <c r="FH96" s="112"/>
      <c r="FI96" s="112"/>
      <c r="FJ96" s="112"/>
      <c r="FK96" s="112"/>
      <c r="FL96" s="112"/>
      <c r="FM96" s="112"/>
      <c r="FN96" s="112"/>
      <c r="FO96" s="112"/>
      <c r="FP96" s="112"/>
      <c r="FQ96" s="112"/>
      <c r="FR96" s="112"/>
      <c r="FS96" s="112"/>
      <c r="FT96" s="112"/>
      <c r="FU96" s="112"/>
      <c r="FV96" s="112"/>
      <c r="FW96" s="112"/>
      <c r="FX96" s="112"/>
      <c r="FY96" s="112"/>
      <c r="FZ96" s="112"/>
      <c r="GA96" s="112"/>
      <c r="GB96" s="112"/>
      <c r="GC96" s="112"/>
      <c r="GD96" s="112"/>
      <c r="GE96" s="112"/>
      <c r="GF96" s="112"/>
      <c r="GG96" s="112"/>
      <c r="GH96" s="112"/>
      <c r="GI96" s="112"/>
      <c r="GJ96" s="112"/>
      <c r="GK96" s="112"/>
      <c r="GL96" s="112"/>
      <c r="GM96" s="112"/>
      <c r="GN96" s="112"/>
      <c r="GO96" s="112"/>
      <c r="GP96" s="112"/>
      <c r="GQ96" s="112"/>
      <c r="GR96" s="112"/>
      <c r="GS96" s="112"/>
      <c r="GT96" s="112"/>
      <c r="GU96" s="112"/>
      <c r="GV96" s="112"/>
      <c r="GW96" s="112"/>
      <c r="GX96" s="112"/>
      <c r="GY96" s="112"/>
      <c r="GZ96" s="112"/>
      <c r="HA96" s="112"/>
      <c r="HB96" s="112"/>
      <c r="HC96" s="112"/>
      <c r="HD96" s="112"/>
      <c r="HE96" s="112"/>
      <c r="HF96" s="112"/>
      <c r="HG96" s="112"/>
      <c r="HH96" s="112"/>
      <c r="HI96" s="112"/>
      <c r="HJ96" s="112"/>
      <c r="HK96" s="112"/>
      <c r="HL96" s="112"/>
      <c r="HM96" s="112"/>
      <c r="HN96" s="112"/>
      <c r="HO96" s="112"/>
      <c r="HP96" s="112"/>
      <c r="HQ96" s="112"/>
      <c r="HR96" s="112"/>
      <c r="HS96" s="112"/>
      <c r="HT96" s="112"/>
      <c r="HU96" s="112"/>
      <c r="HV96" s="112"/>
      <c r="HW96" s="112"/>
      <c r="HX96" s="112"/>
      <c r="HY96" s="112"/>
      <c r="HZ96" s="112"/>
      <c r="IA96" s="112"/>
      <c r="IB96" s="112"/>
      <c r="IC96" s="112"/>
      <c r="ID96" s="112"/>
      <c r="IE96" s="112"/>
      <c r="IF96" s="112"/>
      <c r="IG96" s="112"/>
      <c r="IH96" s="112"/>
      <c r="II96" s="112"/>
      <c r="IJ96" s="112"/>
      <c r="IK96" s="112"/>
      <c r="IL96" s="112"/>
      <c r="IM96" s="112"/>
      <c r="IN96" s="112"/>
      <c r="IO96" s="112"/>
      <c r="IP96" s="112"/>
      <c r="IQ96" s="112"/>
      <c r="IR96" s="112"/>
      <c r="IS96" s="112"/>
      <c r="IT96" s="112"/>
      <c r="IU96" s="112"/>
      <c r="IV96" s="112"/>
      <c r="IW96" s="112"/>
      <c r="IX96" s="112"/>
      <c r="IY96" s="112"/>
      <c r="IZ96" s="112"/>
      <c r="JA96" s="112"/>
      <c r="JB96" s="112"/>
      <c r="JC96" s="112"/>
      <c r="JD96" s="112"/>
      <c r="JE96" s="112"/>
      <c r="JF96" s="112"/>
      <c r="JG96" s="112"/>
      <c r="JH96" s="112"/>
      <c r="JI96" s="112"/>
      <c r="JJ96" s="112"/>
      <c r="JK96" s="112"/>
      <c r="JL96" s="112"/>
      <c r="JM96" s="112"/>
      <c r="JN96" s="112"/>
      <c r="JO96" s="112"/>
      <c r="JP96" s="112"/>
      <c r="JQ96" s="112"/>
      <c r="JR96" s="112"/>
      <c r="JS96" s="112"/>
      <c r="JT96" s="112"/>
      <c r="JU96" s="112"/>
      <c r="JV96" s="112"/>
      <c r="JW96" s="112"/>
      <c r="JX96" s="112"/>
      <c r="JY96" s="112"/>
      <c r="JZ96" s="112"/>
      <c r="KA96" s="112"/>
      <c r="KB96" s="112"/>
      <c r="KC96" s="112"/>
      <c r="KD96" s="112"/>
      <c r="KE96" s="112"/>
      <c r="KF96" s="112"/>
      <c r="KG96" s="112"/>
      <c r="KH96" s="112"/>
      <c r="KI96" s="112"/>
      <c r="KJ96" s="112"/>
      <c r="KK96" s="112"/>
      <c r="KL96" s="112"/>
      <c r="KM96" s="112"/>
      <c r="KN96" s="112"/>
      <c r="KO96" s="112"/>
      <c r="KP96" s="112"/>
      <c r="KQ96" s="112"/>
      <c r="KR96" s="112"/>
      <c r="KS96" s="112"/>
      <c r="KT96" s="112"/>
      <c r="KU96" s="112"/>
      <c r="KV96" s="112"/>
      <c r="KW96" s="112"/>
      <c r="KX96" s="112"/>
      <c r="KY96" s="112"/>
      <c r="KZ96" s="112"/>
      <c r="LA96" s="112"/>
      <c r="LB96" s="112"/>
      <c r="LC96" s="112"/>
      <c r="LD96" s="112"/>
      <c r="LE96" s="112"/>
      <c r="LF96" s="112"/>
      <c r="LG96" s="112"/>
      <c r="LH96" s="112"/>
      <c r="LI96" s="112"/>
      <c r="LJ96" s="112"/>
      <c r="LK96" s="112"/>
      <c r="LL96" s="112"/>
      <c r="LM96" s="112"/>
      <c r="LN96" s="112"/>
      <c r="LO96" s="112"/>
      <c r="LP96" s="112"/>
      <c r="LQ96" s="112"/>
      <c r="LR96" s="112"/>
      <c r="LS96" s="112"/>
      <c r="LT96" s="112"/>
      <c r="LU96" s="112"/>
      <c r="LV96" s="112"/>
      <c r="LW96" s="112"/>
      <c r="LX96" s="112"/>
      <c r="LY96" s="112"/>
      <c r="LZ96" s="112"/>
      <c r="MA96" s="112"/>
      <c r="MB96" s="112"/>
      <c r="MC96" s="112"/>
      <c r="MD96" s="112"/>
      <c r="ME96" s="112"/>
      <c r="MF96" s="112"/>
      <c r="MG96" s="112"/>
      <c r="MH96" s="112"/>
      <c r="MI96" s="112"/>
      <c r="MJ96" s="112"/>
      <c r="MK96" s="112"/>
      <c r="ML96" s="112"/>
      <c r="MM96" s="112"/>
      <c r="MN96" s="112"/>
      <c r="MO96" s="112"/>
      <c r="MP96" s="112"/>
      <c r="MQ96" s="112"/>
      <c r="MR96" s="112"/>
      <c r="MS96" s="112"/>
      <c r="MT96" s="112"/>
      <c r="MU96" s="112"/>
      <c r="MV96" s="112"/>
      <c r="MW96" s="112"/>
      <c r="MX96" s="112"/>
      <c r="MY96" s="112"/>
      <c r="MZ96" s="112"/>
      <c r="NA96" s="112"/>
      <c r="NB96" s="112"/>
      <c r="NC96" s="112"/>
      <c r="ND96" s="112"/>
      <c r="NE96" s="112"/>
      <c r="NF96" s="112"/>
      <c r="NG96" s="112"/>
      <c r="NH96" s="112"/>
      <c r="NI96" s="112"/>
      <c r="NJ96" s="112"/>
      <c r="NK96" s="112"/>
      <c r="NL96" s="112"/>
      <c r="NM96" s="112"/>
      <c r="NN96" s="112"/>
      <c r="NO96" s="112"/>
      <c r="NP96" s="112"/>
      <c r="NQ96" s="112"/>
      <c r="NR96" s="112"/>
      <c r="NS96" s="112"/>
      <c r="NT96" s="112"/>
      <c r="NU96" s="112"/>
      <c r="NV96" s="112"/>
      <c r="NW96" s="112"/>
      <c r="NX96" s="112"/>
      <c r="NY96" s="112"/>
      <c r="NZ96" s="112"/>
      <c r="OA96" s="112"/>
      <c r="OB96" s="112"/>
      <c r="OC96" s="112"/>
      <c r="OD96" s="112"/>
      <c r="OE96" s="112"/>
      <c r="OF96" s="112"/>
      <c r="OG96" s="112"/>
      <c r="OH96" s="112"/>
      <c r="OI96" s="112"/>
      <c r="OJ96" s="112"/>
      <c r="OK96" s="112"/>
      <c r="OL96" s="112"/>
      <c r="OM96" s="112"/>
      <c r="ON96" s="112"/>
      <c r="OO96" s="112"/>
      <c r="OP96" s="112"/>
      <c r="OQ96" s="112"/>
      <c r="OR96" s="112"/>
      <c r="OS96" s="112"/>
      <c r="OT96" s="112"/>
      <c r="OU96" s="112"/>
      <c r="OV96" s="112"/>
      <c r="OW96" s="112"/>
      <c r="OX96" s="112"/>
      <c r="OY96" s="112"/>
      <c r="OZ96" s="112"/>
      <c r="PA96" s="112"/>
      <c r="PB96" s="112"/>
      <c r="PC96" s="112"/>
      <c r="PD96" s="112"/>
      <c r="PE96" s="112"/>
      <c r="PF96" s="112"/>
      <c r="PG96" s="112"/>
      <c r="PH96" s="112"/>
      <c r="PI96" s="112"/>
      <c r="PJ96" s="112"/>
      <c r="PK96" s="112"/>
      <c r="PL96" s="112"/>
      <c r="PM96" s="112"/>
      <c r="PN96" s="112"/>
      <c r="PO96" s="112"/>
      <c r="PP96" s="112"/>
      <c r="PQ96" s="112"/>
      <c r="PR96" s="112"/>
      <c r="PS96" s="112"/>
      <c r="PT96" s="112"/>
      <c r="PU96" s="112"/>
      <c r="PV96" s="112"/>
      <c r="PW96" s="112"/>
      <c r="PX96" s="112"/>
      <c r="PY96" s="112"/>
      <c r="PZ96" s="112"/>
      <c r="QA96" s="112"/>
      <c r="QB96" s="112"/>
      <c r="QC96" s="112"/>
      <c r="QD96" s="112"/>
      <c r="QE96" s="112"/>
      <c r="QF96" s="112"/>
      <c r="QG96" s="112"/>
      <c r="QH96" s="112"/>
      <c r="QI96" s="112"/>
      <c r="QJ96" s="112"/>
      <c r="QK96" s="112"/>
      <c r="QL96" s="112"/>
      <c r="QM96" s="112"/>
      <c r="QN96" s="112"/>
      <c r="QO96" s="112"/>
      <c r="QP96" s="112"/>
      <c r="QQ96" s="112"/>
      <c r="QR96" s="112"/>
      <c r="QS96" s="112"/>
      <c r="QT96" s="112"/>
      <c r="QU96" s="112"/>
      <c r="QV96" s="112"/>
      <c r="QW96" s="112"/>
      <c r="QX96" s="112"/>
      <c r="QY96" s="112"/>
      <c r="QZ96" s="112"/>
      <c r="RA96" s="112"/>
      <c r="RB96" s="112"/>
      <c r="RC96" s="112"/>
      <c r="RD96" s="112"/>
      <c r="RE96" s="112"/>
      <c r="RF96" s="112"/>
      <c r="RG96" s="112"/>
      <c r="RH96" s="112"/>
      <c r="RI96" s="112"/>
      <c r="RJ96" s="112"/>
      <c r="RK96" s="112"/>
      <c r="RL96" s="112"/>
      <c r="RM96" s="112"/>
      <c r="RN96" s="112"/>
      <c r="RO96" s="112"/>
      <c r="RP96" s="112"/>
      <c r="RQ96" s="112"/>
      <c r="RR96" s="112"/>
      <c r="RS96" s="112"/>
      <c r="RT96" s="112"/>
      <c r="RU96" s="112"/>
      <c r="RV96" s="112"/>
      <c r="RW96" s="112"/>
      <c r="RX96" s="112"/>
      <c r="RY96" s="112"/>
      <c r="RZ96" s="112"/>
      <c r="SA96" s="112"/>
      <c r="SB96" s="112"/>
      <c r="SC96" s="112"/>
      <c r="SD96" s="112"/>
      <c r="SE96" s="112"/>
      <c r="SF96" s="112"/>
      <c r="SG96" s="112"/>
      <c r="SH96" s="112"/>
      <c r="SI96" s="112"/>
      <c r="SJ96" s="112"/>
      <c r="SK96" s="112"/>
      <c r="SL96" s="112"/>
      <c r="SM96" s="112"/>
      <c r="SN96" s="112"/>
      <c r="SO96" s="112"/>
      <c r="SP96" s="112"/>
      <c r="SQ96" s="112"/>
      <c r="SR96" s="112"/>
      <c r="SS96" s="112"/>
      <c r="ST96" s="112"/>
      <c r="SU96" s="112"/>
      <c r="SV96" s="112"/>
      <c r="SW96" s="112"/>
      <c r="SX96" s="112"/>
      <c r="SY96" s="112"/>
      <c r="SZ96" s="112"/>
      <c r="TA96" s="112"/>
      <c r="TB96" s="112"/>
      <c r="TC96" s="112"/>
      <c r="TD96" s="112"/>
      <c r="TE96" s="112"/>
      <c r="TF96" s="112"/>
      <c r="TG96" s="112"/>
      <c r="TH96" s="112"/>
      <c r="TI96" s="112"/>
      <c r="TJ96" s="112"/>
      <c r="TK96" s="112"/>
      <c r="TL96" s="112"/>
      <c r="TM96" s="112"/>
      <c r="TN96" s="112"/>
      <c r="TO96" s="112"/>
      <c r="TP96" s="112"/>
      <c r="TQ96" s="112"/>
      <c r="TR96" s="112"/>
      <c r="TS96" s="112"/>
      <c r="TT96" s="112"/>
      <c r="TU96" s="112"/>
      <c r="TV96" s="112"/>
      <c r="TW96" s="112"/>
      <c r="TX96" s="112"/>
      <c r="TY96" s="112"/>
      <c r="TZ96" s="112"/>
      <c r="UA96" s="112"/>
      <c r="UB96" s="112"/>
      <c r="UC96" s="112"/>
      <c r="UD96" s="112"/>
      <c r="UE96" s="112"/>
      <c r="UF96" s="112"/>
      <c r="UG96" s="112"/>
      <c r="UH96" s="112"/>
      <c r="UI96" s="112"/>
      <c r="UJ96" s="112"/>
      <c r="UK96" s="112"/>
      <c r="UL96" s="112"/>
      <c r="UM96" s="112"/>
      <c r="UN96" s="112"/>
      <c r="UO96" s="112"/>
      <c r="UP96" s="112"/>
      <c r="UQ96" s="112"/>
      <c r="UR96" s="112"/>
      <c r="US96" s="112"/>
      <c r="UT96" s="112"/>
      <c r="UU96" s="112"/>
      <c r="UV96" s="112"/>
      <c r="UW96" s="112"/>
      <c r="UX96" s="112"/>
      <c r="UY96" s="112"/>
      <c r="UZ96" s="112"/>
      <c r="VA96" s="112"/>
      <c r="VB96" s="112"/>
      <c r="VC96" s="112"/>
      <c r="VD96" s="112"/>
      <c r="VE96" s="112"/>
      <c r="VF96" s="112"/>
      <c r="VG96" s="112"/>
      <c r="VH96" s="112"/>
      <c r="VI96" s="112"/>
      <c r="VJ96" s="112"/>
      <c r="VK96" s="112"/>
      <c r="VL96" s="112"/>
      <c r="VM96" s="112"/>
      <c r="VN96" s="112"/>
      <c r="VO96" s="112"/>
      <c r="VP96" s="112"/>
      <c r="VQ96" s="112"/>
      <c r="VR96" s="112"/>
      <c r="VS96" s="112"/>
      <c r="VT96" s="112"/>
      <c r="VU96" s="112"/>
      <c r="VV96" s="112"/>
      <c r="VW96" s="112"/>
      <c r="VX96" s="112"/>
      <c r="VY96" s="112"/>
      <c r="VZ96" s="112"/>
      <c r="WA96" s="112"/>
      <c r="WB96" s="112"/>
      <c r="WC96" s="112"/>
      <c r="WD96" s="112"/>
      <c r="WE96" s="112"/>
      <c r="WF96" s="112"/>
      <c r="WG96" s="112"/>
      <c r="WH96" s="112"/>
      <c r="WI96" s="112"/>
      <c r="WJ96" s="112"/>
      <c r="WK96" s="112"/>
      <c r="WL96" s="112"/>
      <c r="WM96" s="112"/>
      <c r="WN96" s="112"/>
      <c r="WO96" s="112"/>
      <c r="WP96" s="112"/>
      <c r="WQ96" s="112"/>
      <c r="WR96" s="112"/>
      <c r="WS96" s="112"/>
      <c r="WT96" s="112"/>
      <c r="WU96" s="112"/>
      <c r="WV96" s="112"/>
      <c r="WW96" s="112"/>
      <c r="WX96" s="112"/>
      <c r="WY96" s="112"/>
      <c r="WZ96" s="112"/>
      <c r="XA96" s="112"/>
      <c r="XB96" s="112"/>
      <c r="XC96" s="112"/>
      <c r="XD96" s="112"/>
      <c r="XE96" s="112"/>
      <c r="XF96" s="112"/>
      <c r="XG96" s="112"/>
      <c r="XH96" s="112"/>
      <c r="XI96" s="112"/>
      <c r="XJ96" s="112"/>
      <c r="XK96" s="112"/>
      <c r="XL96" s="112"/>
      <c r="XM96" s="112"/>
      <c r="XN96" s="112"/>
      <c r="XO96" s="112"/>
      <c r="XP96" s="112"/>
      <c r="XQ96" s="112"/>
      <c r="XR96" s="112"/>
      <c r="XS96" s="112"/>
      <c r="XT96" s="112"/>
      <c r="XU96" s="112"/>
      <c r="XV96" s="112"/>
      <c r="XW96" s="112"/>
      <c r="XX96" s="112"/>
      <c r="XY96" s="112"/>
      <c r="XZ96" s="112"/>
      <c r="YA96" s="112"/>
      <c r="YB96" s="112"/>
      <c r="YC96" s="112"/>
      <c r="YD96" s="112"/>
      <c r="YE96" s="112"/>
      <c r="YF96" s="112"/>
      <c r="YG96" s="112"/>
      <c r="YH96" s="112"/>
      <c r="YI96" s="112"/>
      <c r="YJ96" s="112"/>
      <c r="YK96" s="112"/>
      <c r="YL96" s="112"/>
      <c r="YM96" s="112"/>
      <c r="YN96" s="112"/>
      <c r="YO96" s="112"/>
      <c r="YP96" s="112"/>
      <c r="YQ96" s="112"/>
      <c r="YR96" s="112"/>
      <c r="YS96" s="112"/>
      <c r="YT96" s="112"/>
      <c r="YU96" s="112"/>
      <c r="YV96" s="112"/>
      <c r="YW96" s="112"/>
      <c r="YX96" s="112"/>
      <c r="YY96" s="112"/>
      <c r="YZ96" s="112"/>
      <c r="ZA96" s="112"/>
      <c r="ZB96" s="112"/>
      <c r="ZC96" s="112"/>
      <c r="ZD96" s="112"/>
      <c r="ZE96" s="112"/>
      <c r="ZF96" s="112"/>
      <c r="ZG96" s="112"/>
      <c r="ZH96" s="112"/>
      <c r="ZI96" s="112"/>
      <c r="ZJ96" s="112"/>
      <c r="ZK96" s="112"/>
      <c r="ZL96" s="112"/>
      <c r="ZM96" s="112"/>
      <c r="ZN96" s="112"/>
      <c r="ZO96" s="112"/>
      <c r="ZP96" s="112"/>
      <c r="ZQ96" s="112"/>
      <c r="ZR96" s="112"/>
      <c r="ZS96" s="112"/>
      <c r="ZT96" s="112"/>
      <c r="ZU96" s="112"/>
      <c r="ZV96" s="112"/>
      <c r="ZW96" s="112"/>
      <c r="ZX96" s="112"/>
      <c r="ZY96" s="112"/>
      <c r="ZZ96" s="112"/>
      <c r="AAA96" s="112"/>
      <c r="AAB96" s="112"/>
      <c r="AAC96" s="112"/>
      <c r="AAD96" s="112"/>
      <c r="AAE96" s="112"/>
      <c r="AAF96" s="112"/>
      <c r="AAG96" s="112"/>
      <c r="AAH96" s="112"/>
      <c r="AAI96" s="112"/>
      <c r="AAJ96" s="112"/>
      <c r="AAK96" s="112"/>
      <c r="AAL96" s="112"/>
      <c r="AAM96" s="112"/>
      <c r="AAN96" s="112"/>
      <c r="AAO96" s="112"/>
      <c r="AAP96" s="112"/>
      <c r="AAQ96" s="112"/>
      <c r="AAR96" s="112"/>
      <c r="AAS96" s="112"/>
      <c r="AAT96" s="112"/>
      <c r="AAU96" s="112"/>
      <c r="AAV96" s="112"/>
      <c r="AAW96" s="112"/>
      <c r="AAX96" s="112"/>
      <c r="AAY96" s="112"/>
      <c r="AAZ96" s="112"/>
      <c r="ABA96" s="112"/>
      <c r="ABB96" s="112"/>
      <c r="ABC96" s="112"/>
      <c r="ABD96" s="112"/>
      <c r="ABE96" s="112"/>
      <c r="ABF96" s="112"/>
      <c r="ABG96" s="112"/>
      <c r="ABH96" s="112"/>
      <c r="ABI96" s="112"/>
      <c r="ABJ96" s="112"/>
      <c r="ABK96" s="112"/>
      <c r="ABL96" s="112"/>
      <c r="ABM96" s="112"/>
      <c r="ABN96" s="112"/>
      <c r="ABO96" s="112"/>
      <c r="ABP96" s="112"/>
      <c r="ABQ96" s="112"/>
      <c r="ABR96" s="112"/>
      <c r="ABS96" s="112"/>
      <c r="ABT96" s="112"/>
      <c r="ABU96" s="112"/>
      <c r="ABV96" s="112"/>
      <c r="ABW96" s="112"/>
      <c r="ABX96" s="112"/>
      <c r="ABY96" s="112"/>
      <c r="ABZ96" s="112"/>
      <c r="ACA96" s="112"/>
      <c r="ACB96" s="112"/>
      <c r="ACC96" s="112"/>
      <c r="ACD96" s="112"/>
      <c r="ACE96" s="112"/>
      <c r="ACF96" s="112"/>
      <c r="ACG96" s="112"/>
      <c r="ACH96" s="112"/>
      <c r="ACI96" s="112"/>
      <c r="ACJ96" s="112"/>
      <c r="ACK96" s="112"/>
      <c r="ACL96" s="112"/>
      <c r="ACM96" s="112"/>
      <c r="ACN96" s="112"/>
      <c r="ACO96" s="112"/>
      <c r="ACP96" s="112"/>
      <c r="ACQ96" s="112"/>
      <c r="ACR96" s="112"/>
      <c r="ACS96" s="112"/>
      <c r="ACT96" s="112"/>
      <c r="ACU96" s="112"/>
      <c r="ACV96" s="112"/>
      <c r="ACW96" s="112"/>
      <c r="ACX96" s="112"/>
      <c r="ACY96" s="112"/>
      <c r="ACZ96" s="112"/>
      <c r="ADA96" s="112"/>
      <c r="ADB96" s="112"/>
      <c r="ADC96" s="112"/>
      <c r="ADD96" s="112"/>
      <c r="ADE96" s="112"/>
      <c r="ADF96" s="112"/>
      <c r="ADG96" s="112"/>
      <c r="ADH96" s="112"/>
      <c r="ADI96" s="112"/>
      <c r="ADJ96" s="112"/>
      <c r="ADK96" s="112"/>
      <c r="ADL96" s="112"/>
      <c r="ADM96" s="112"/>
      <c r="ADN96" s="112"/>
      <c r="ADO96" s="112"/>
      <c r="ADP96" s="112"/>
      <c r="ADQ96" s="112"/>
      <c r="ADR96" s="112"/>
      <c r="ADS96" s="112"/>
      <c r="ADT96" s="112"/>
      <c r="ADU96" s="112"/>
      <c r="ADV96" s="112"/>
      <c r="ADW96" s="112"/>
      <c r="ADX96" s="112"/>
      <c r="ADY96" s="112"/>
      <c r="ADZ96" s="112"/>
      <c r="AEA96" s="112"/>
      <c r="AEB96" s="112"/>
      <c r="AEC96" s="112"/>
      <c r="AED96" s="112"/>
      <c r="AEE96" s="112"/>
      <c r="AEF96" s="112"/>
      <c r="AEG96" s="112"/>
      <c r="AEH96" s="112"/>
      <c r="AEI96" s="112"/>
      <c r="AEJ96" s="112"/>
      <c r="AEK96" s="112"/>
      <c r="AEL96" s="112"/>
      <c r="AEM96" s="112"/>
      <c r="AEN96" s="112"/>
      <c r="AEO96" s="112"/>
      <c r="AEP96" s="112"/>
      <c r="AEQ96" s="112"/>
      <c r="AER96" s="112"/>
      <c r="AES96" s="112"/>
      <c r="AET96" s="112"/>
      <c r="AEU96" s="112"/>
      <c r="AEV96" s="112"/>
      <c r="AEW96" s="112"/>
      <c r="AEX96" s="112"/>
      <c r="AEY96" s="112"/>
      <c r="AEZ96" s="112"/>
      <c r="AFA96" s="112"/>
      <c r="AFB96" s="112"/>
      <c r="AFC96" s="112"/>
      <c r="AFD96" s="112"/>
      <c r="AFE96" s="112"/>
      <c r="AFF96" s="112"/>
      <c r="AFG96" s="112"/>
      <c r="AFH96" s="112"/>
      <c r="AFI96" s="112"/>
      <c r="AFJ96" s="112"/>
      <c r="AFK96" s="112"/>
      <c r="AFL96" s="112"/>
      <c r="AFM96" s="112"/>
      <c r="AFN96" s="112"/>
      <c r="AFO96" s="112"/>
      <c r="AFP96" s="112"/>
      <c r="AFQ96" s="112"/>
      <c r="AFR96" s="112"/>
      <c r="AFS96" s="112"/>
      <c r="AFT96" s="112"/>
      <c r="AFU96" s="112"/>
      <c r="AFV96" s="112"/>
      <c r="AFW96" s="112"/>
      <c r="AFX96" s="112"/>
      <c r="AFY96" s="112"/>
      <c r="AFZ96" s="112"/>
      <c r="AGA96" s="112"/>
      <c r="AGB96" s="112"/>
      <c r="AGC96" s="112"/>
      <c r="AGD96" s="112"/>
      <c r="AGE96" s="112"/>
      <c r="AGF96" s="112"/>
      <c r="AGG96" s="112"/>
      <c r="AGH96" s="112"/>
      <c r="AGI96" s="112"/>
      <c r="AGJ96" s="112"/>
      <c r="AGK96" s="112"/>
      <c r="AGL96" s="112"/>
      <c r="AGM96" s="112"/>
      <c r="AGN96" s="112"/>
      <c r="AGO96" s="112"/>
      <c r="AGP96" s="112"/>
      <c r="AGQ96" s="112"/>
      <c r="AGR96" s="112"/>
      <c r="AGS96" s="112"/>
      <c r="AGT96" s="112"/>
      <c r="AGU96" s="112"/>
      <c r="AGV96" s="112"/>
      <c r="AGW96" s="112"/>
      <c r="AGX96" s="112"/>
      <c r="AGY96" s="112"/>
      <c r="AGZ96" s="112"/>
      <c r="AHA96" s="112"/>
      <c r="AHB96" s="112"/>
      <c r="AHC96" s="112"/>
      <c r="AHD96" s="112"/>
      <c r="AHE96" s="112"/>
      <c r="AHF96" s="112"/>
      <c r="AHG96" s="112"/>
      <c r="AHH96" s="112"/>
      <c r="AHI96" s="112"/>
      <c r="AHJ96" s="112"/>
      <c r="AHK96" s="112"/>
      <c r="AHL96" s="112"/>
      <c r="AHM96" s="112"/>
      <c r="AHN96" s="112"/>
      <c r="AHO96" s="112"/>
      <c r="AHP96" s="112"/>
      <c r="AHQ96" s="112"/>
      <c r="AHR96" s="112"/>
      <c r="AHS96" s="112"/>
      <c r="AHT96" s="112"/>
      <c r="AHU96" s="112"/>
      <c r="AHV96" s="112"/>
      <c r="AHW96" s="112"/>
      <c r="AHX96" s="112"/>
      <c r="AHY96" s="112"/>
      <c r="AHZ96" s="112"/>
      <c r="AIA96" s="112"/>
      <c r="AIB96" s="112"/>
      <c r="AIC96" s="112"/>
      <c r="AID96" s="112"/>
      <c r="AIE96" s="112"/>
      <c r="AIF96" s="112"/>
      <c r="AIG96" s="112"/>
      <c r="AIH96" s="112"/>
      <c r="AII96" s="112"/>
      <c r="AIJ96" s="112"/>
      <c r="AIK96" s="112"/>
      <c r="AIL96" s="112"/>
      <c r="AIM96" s="112"/>
      <c r="AIN96" s="112"/>
      <c r="AIO96" s="112"/>
      <c r="AIP96" s="112"/>
      <c r="AIQ96" s="112"/>
      <c r="AIR96" s="112"/>
      <c r="AIS96" s="112"/>
      <c r="AIT96" s="112"/>
      <c r="AIU96" s="112"/>
      <c r="AIV96" s="112"/>
      <c r="AIW96" s="112"/>
      <c r="AIX96" s="112"/>
      <c r="AIY96" s="112"/>
      <c r="AIZ96" s="112"/>
      <c r="AJA96" s="112"/>
      <c r="AJB96" s="112"/>
      <c r="AJC96" s="112"/>
      <c r="AJD96" s="112"/>
      <c r="AJE96" s="112"/>
      <c r="AJF96" s="112"/>
      <c r="AJG96" s="112"/>
      <c r="AJH96" s="112"/>
      <c r="AJI96" s="112"/>
      <c r="AJJ96" s="112"/>
      <c r="AJK96" s="112"/>
      <c r="AJL96" s="112"/>
      <c r="AJM96" s="112"/>
      <c r="AJN96" s="112"/>
      <c r="AJO96" s="112"/>
      <c r="AJP96" s="112"/>
      <c r="AJQ96" s="112"/>
      <c r="AJR96" s="112"/>
      <c r="AJS96" s="112"/>
      <c r="AJT96" s="112"/>
      <c r="AJU96" s="112"/>
      <c r="AJV96" s="112"/>
      <c r="AJW96" s="112"/>
      <c r="AJX96" s="112"/>
      <c r="AJY96" s="112"/>
      <c r="AJZ96" s="112"/>
      <c r="AKA96" s="112"/>
      <c r="AKB96" s="112"/>
      <c r="AKC96" s="112"/>
      <c r="AKD96" s="112"/>
      <c r="AKE96" s="112"/>
      <c r="AKF96" s="112"/>
      <c r="AKG96" s="112"/>
      <c r="AKH96" s="112"/>
      <c r="AKI96" s="112"/>
      <c r="AKJ96" s="112"/>
      <c r="AKK96" s="112"/>
      <c r="AKL96" s="112"/>
      <c r="AKM96" s="112"/>
      <c r="AKN96" s="112"/>
      <c r="AKO96" s="112"/>
      <c r="AKP96" s="112"/>
      <c r="AKQ96" s="112"/>
      <c r="AKR96" s="112"/>
      <c r="AKS96" s="112"/>
      <c r="AKT96" s="112"/>
      <c r="AKU96" s="112"/>
      <c r="AKV96" s="112"/>
      <c r="AKW96" s="112"/>
      <c r="AKX96" s="112"/>
      <c r="AKY96" s="112"/>
      <c r="AKZ96" s="112"/>
      <c r="ALA96" s="112"/>
      <c r="ALB96" s="112"/>
      <c r="ALC96" s="112"/>
      <c r="ALD96" s="112"/>
      <c r="ALE96" s="112"/>
      <c r="ALF96" s="112"/>
      <c r="ALG96" s="112"/>
      <c r="ALH96" s="112"/>
      <c r="ALI96" s="112"/>
      <c r="ALJ96" s="112"/>
      <c r="ALK96" s="112"/>
      <c r="ALL96" s="112"/>
      <c r="ALM96" s="112"/>
      <c r="ALN96" s="112"/>
      <c r="ALO96" s="112"/>
      <c r="ALP96" s="112"/>
      <c r="ALQ96" s="112"/>
      <c r="ALR96" s="112"/>
      <c r="ALS96" s="112"/>
      <c r="ALT96" s="112"/>
      <c r="ALU96" s="112"/>
      <c r="ALV96" s="112"/>
      <c r="ALW96" s="112"/>
      <c r="ALX96" s="112"/>
      <c r="ALY96" s="112"/>
      <c r="ALZ96" s="112"/>
      <c r="AMA96" s="112"/>
      <c r="AMB96" s="112"/>
      <c r="AMC96" s="112"/>
      <c r="AMD96" s="112"/>
      <c r="AME96" s="112"/>
      <c r="AMF96" s="112"/>
      <c r="AMG96" s="112"/>
      <c r="AMH96" s="112"/>
      <c r="AMI96" s="112"/>
      <c r="AMJ96" s="112"/>
      <c r="AMK96" s="112"/>
      <c r="AML96" s="112"/>
      <c r="AMM96" s="112"/>
      <c r="AMN96" s="112"/>
      <c r="AMO96" s="112"/>
      <c r="AMP96" s="112"/>
      <c r="AMQ96" s="112"/>
      <c r="AMR96" s="112"/>
      <c r="AMS96" s="112"/>
      <c r="AMT96" s="112"/>
      <c r="AMU96" s="112"/>
      <c r="AMV96" s="112"/>
      <c r="AMW96" s="112"/>
      <c r="AMX96" s="112"/>
      <c r="AMY96" s="112"/>
      <c r="AMZ96" s="112"/>
      <c r="ANA96" s="112"/>
      <c r="ANB96" s="112"/>
      <c r="ANC96" s="112"/>
      <c r="AND96" s="112"/>
      <c r="ANE96" s="112"/>
      <c r="ANF96" s="112"/>
      <c r="ANG96" s="112"/>
      <c r="ANH96" s="112"/>
      <c r="ANI96" s="112"/>
      <c r="ANJ96" s="112"/>
      <c r="ANK96" s="112"/>
      <c r="ANL96" s="112"/>
      <c r="ANM96" s="112"/>
      <c r="ANN96" s="112"/>
      <c r="ANO96" s="112"/>
      <c r="ANP96" s="112"/>
      <c r="ANQ96" s="112"/>
      <c r="ANR96" s="112"/>
      <c r="ANS96" s="112"/>
      <c r="ANT96" s="112"/>
      <c r="ANU96" s="112"/>
      <c r="ANV96" s="112"/>
      <c r="ANW96" s="112"/>
      <c r="ANX96" s="112"/>
      <c r="ANY96" s="112"/>
      <c r="ANZ96" s="112"/>
      <c r="AOA96" s="112"/>
      <c r="AOB96" s="112"/>
      <c r="AOC96" s="112"/>
      <c r="AOD96" s="112"/>
      <c r="AOE96" s="112"/>
      <c r="AOF96" s="112"/>
      <c r="AOG96" s="112"/>
      <c r="AOH96" s="112"/>
      <c r="AOI96" s="112"/>
      <c r="AOJ96" s="112"/>
      <c r="AOK96" s="112"/>
      <c r="AOL96" s="112"/>
      <c r="AOM96" s="112"/>
      <c r="AON96" s="112"/>
      <c r="AOO96" s="112"/>
      <c r="AOP96" s="112"/>
      <c r="AOQ96" s="112"/>
      <c r="AOR96" s="112"/>
      <c r="AOS96" s="112"/>
      <c r="AOT96" s="112"/>
      <c r="AOU96" s="112"/>
      <c r="AOV96" s="112"/>
      <c r="AOW96" s="112"/>
      <c r="AOX96" s="112"/>
      <c r="AOY96" s="112"/>
      <c r="AOZ96" s="112"/>
      <c r="APA96" s="112"/>
      <c r="APB96" s="112"/>
      <c r="APC96" s="112"/>
      <c r="APD96" s="112"/>
      <c r="APE96" s="112"/>
      <c r="APF96" s="112"/>
      <c r="APG96" s="112"/>
      <c r="APH96" s="112"/>
      <c r="API96" s="112"/>
      <c r="APJ96" s="112"/>
      <c r="APK96" s="112"/>
      <c r="APL96" s="112"/>
      <c r="APM96" s="112"/>
      <c r="APN96" s="112"/>
      <c r="APO96" s="112"/>
      <c r="APP96" s="112"/>
      <c r="APQ96" s="112"/>
      <c r="APR96" s="112"/>
      <c r="APS96" s="112"/>
      <c r="APT96" s="112"/>
      <c r="APU96" s="112"/>
      <c r="APV96" s="112"/>
      <c r="APW96" s="112"/>
      <c r="APX96" s="112"/>
      <c r="APY96" s="112"/>
      <c r="APZ96" s="112"/>
      <c r="AQA96" s="112"/>
      <c r="AQB96" s="112"/>
      <c r="AQC96" s="112"/>
      <c r="AQD96" s="112"/>
      <c r="AQE96" s="112"/>
      <c r="AQF96" s="112"/>
      <c r="AQG96" s="112"/>
      <c r="AQH96" s="112"/>
      <c r="AQI96" s="112"/>
      <c r="AQJ96" s="112"/>
      <c r="AQK96" s="112"/>
      <c r="AQL96" s="112"/>
      <c r="AQM96" s="112"/>
      <c r="AQN96" s="112"/>
      <c r="AQO96" s="112"/>
      <c r="AQP96" s="112"/>
      <c r="AQQ96" s="112"/>
      <c r="AQR96" s="112"/>
      <c r="AQS96" s="112"/>
      <c r="AQT96" s="112"/>
      <c r="AQU96" s="112"/>
      <c r="AQV96" s="112"/>
      <c r="AQW96" s="112"/>
      <c r="AQX96" s="112"/>
      <c r="AQY96" s="112"/>
      <c r="AQZ96" s="112"/>
      <c r="ARA96" s="112"/>
      <c r="ARB96" s="112"/>
      <c r="ARC96" s="112"/>
      <c r="ARD96" s="112"/>
      <c r="ARE96" s="112"/>
      <c r="ARF96" s="112"/>
      <c r="ARG96" s="112"/>
      <c r="ARH96" s="112"/>
      <c r="ARI96" s="112"/>
      <c r="ARJ96" s="112"/>
      <c r="ARK96" s="112"/>
      <c r="ARL96" s="112"/>
      <c r="ARM96" s="112"/>
      <c r="ARN96" s="112"/>
      <c r="ARO96" s="112"/>
      <c r="ARP96" s="112"/>
      <c r="ARQ96" s="112"/>
      <c r="ARR96" s="112"/>
      <c r="ARS96" s="112"/>
      <c r="ART96" s="112"/>
      <c r="ARU96" s="112"/>
      <c r="ARV96" s="112"/>
      <c r="ARW96" s="112"/>
      <c r="ARX96" s="112"/>
      <c r="ARY96" s="112"/>
      <c r="ARZ96" s="112"/>
      <c r="ASA96" s="112"/>
      <c r="ASB96" s="112"/>
      <c r="ASC96" s="112"/>
      <c r="ASD96" s="112"/>
      <c r="ASE96" s="112"/>
      <c r="ASF96" s="112"/>
      <c r="ASG96" s="112"/>
      <c r="ASH96" s="112"/>
      <c r="ASI96" s="112"/>
      <c r="ASJ96" s="112"/>
      <c r="ASK96" s="112"/>
      <c r="ASL96" s="112"/>
      <c r="ASM96" s="112"/>
      <c r="ASN96" s="112"/>
      <c r="ASO96" s="112"/>
      <c r="ASP96" s="112"/>
      <c r="ASQ96" s="112"/>
      <c r="ASR96" s="112"/>
      <c r="ASS96" s="112"/>
      <c r="AST96" s="112"/>
      <c r="ASU96" s="112"/>
      <c r="ASV96" s="112"/>
      <c r="ASW96" s="112"/>
      <c r="ASX96" s="112"/>
      <c r="ASY96" s="112"/>
      <c r="ASZ96" s="112"/>
      <c r="ATA96" s="112"/>
      <c r="ATB96" s="112"/>
      <c r="ATC96" s="112"/>
      <c r="ATD96" s="112"/>
      <c r="ATE96" s="112"/>
      <c r="ATF96" s="112"/>
      <c r="ATG96" s="112"/>
      <c r="ATH96" s="112"/>
      <c r="ATI96" s="112"/>
      <c r="ATJ96" s="112"/>
      <c r="ATK96" s="112"/>
      <c r="ATL96" s="112"/>
      <c r="ATM96" s="112"/>
      <c r="ATN96" s="112"/>
      <c r="ATO96" s="112"/>
      <c r="ATP96" s="112"/>
      <c r="ATQ96" s="112"/>
      <c r="ATR96" s="112"/>
      <c r="ATS96" s="112"/>
      <c r="ATT96" s="112"/>
      <c r="ATU96" s="112"/>
      <c r="ATV96" s="112"/>
      <c r="ATW96" s="112"/>
      <c r="ATX96" s="112"/>
      <c r="ATY96" s="112"/>
      <c r="ATZ96" s="112"/>
      <c r="AUA96" s="112"/>
      <c r="AUB96" s="112"/>
      <c r="AUC96" s="112"/>
      <c r="AUD96" s="112"/>
      <c r="AUE96" s="112"/>
      <c r="AUF96" s="112"/>
      <c r="AUG96" s="112"/>
      <c r="AUH96" s="112"/>
      <c r="AUI96" s="112"/>
      <c r="AUJ96" s="112"/>
      <c r="AUK96" s="112"/>
      <c r="AUL96" s="112"/>
      <c r="AUM96" s="112"/>
      <c r="AUN96" s="112"/>
      <c r="AUO96" s="112"/>
      <c r="AUP96" s="112"/>
      <c r="AUQ96" s="112"/>
      <c r="AUR96" s="112"/>
      <c r="AUS96" s="112"/>
      <c r="AUT96" s="112"/>
      <c r="AUU96" s="112"/>
      <c r="AUV96" s="112"/>
      <c r="AUW96" s="112"/>
      <c r="AUX96" s="112"/>
      <c r="AUY96" s="112"/>
      <c r="AUZ96" s="112"/>
      <c r="AVA96" s="112"/>
      <c r="AVB96" s="112"/>
      <c r="AVC96" s="112"/>
      <c r="AVD96" s="112"/>
      <c r="AVE96" s="112"/>
      <c r="AVF96" s="112"/>
      <c r="AVG96" s="112"/>
      <c r="AVH96" s="112"/>
      <c r="AVI96" s="112"/>
      <c r="AVJ96" s="112"/>
      <c r="AVK96" s="112"/>
      <c r="AVL96" s="112"/>
      <c r="AVM96" s="112"/>
      <c r="AVN96" s="112"/>
      <c r="AVO96" s="112"/>
      <c r="AVP96" s="112"/>
      <c r="AVQ96" s="112"/>
      <c r="AVR96" s="112"/>
      <c r="AVS96" s="112"/>
      <c r="AVT96" s="112"/>
      <c r="AVU96" s="112"/>
      <c r="AVV96" s="112"/>
      <c r="AVW96" s="112"/>
      <c r="AVX96" s="112"/>
      <c r="AVY96" s="112"/>
      <c r="AVZ96" s="112"/>
      <c r="AWA96" s="112"/>
      <c r="AWB96" s="112"/>
      <c r="AWC96" s="112"/>
      <c r="AWD96" s="112"/>
      <c r="AWE96" s="112"/>
      <c r="AWF96" s="112"/>
      <c r="AWG96" s="112"/>
      <c r="AWH96" s="112"/>
      <c r="AWI96" s="112"/>
      <c r="AWJ96" s="112"/>
      <c r="AWK96" s="112"/>
      <c r="AWL96" s="112"/>
      <c r="AWM96" s="112"/>
      <c r="AWN96" s="112"/>
      <c r="AWO96" s="112"/>
      <c r="AWP96" s="112"/>
      <c r="AWQ96" s="112"/>
      <c r="AWR96" s="112"/>
      <c r="AWS96" s="112"/>
      <c r="AWT96" s="112"/>
      <c r="AWU96" s="112"/>
      <c r="AWV96" s="112"/>
      <c r="AWW96" s="112"/>
      <c r="AWX96" s="112"/>
      <c r="AWY96" s="112"/>
      <c r="AWZ96" s="112"/>
      <c r="AXA96" s="112"/>
      <c r="AXB96" s="112"/>
      <c r="AXC96" s="112"/>
      <c r="AXD96" s="112"/>
      <c r="AXE96" s="112"/>
      <c r="AXF96" s="112"/>
      <c r="AXG96" s="112"/>
      <c r="AXH96" s="112"/>
      <c r="AXI96" s="112"/>
      <c r="AXJ96" s="112"/>
      <c r="AXK96" s="112"/>
      <c r="AXL96" s="112"/>
      <c r="AXM96" s="112"/>
      <c r="AXN96" s="112"/>
      <c r="AXO96" s="112"/>
      <c r="AXP96" s="112"/>
      <c r="AXQ96" s="112"/>
      <c r="AXR96" s="112"/>
      <c r="AXS96" s="112"/>
      <c r="AXT96" s="112"/>
      <c r="AXU96" s="112"/>
      <c r="AXV96" s="112"/>
      <c r="AXW96" s="112"/>
      <c r="AXX96" s="112"/>
      <c r="AXY96" s="112"/>
      <c r="AXZ96" s="112"/>
      <c r="AYA96" s="112"/>
      <c r="AYB96" s="112"/>
      <c r="AYC96" s="112"/>
      <c r="AYD96" s="112"/>
      <c r="AYE96" s="112"/>
      <c r="AYF96" s="112"/>
      <c r="AYG96" s="112"/>
      <c r="AYH96" s="112"/>
      <c r="AYI96" s="112"/>
      <c r="AYJ96" s="112"/>
      <c r="AYK96" s="112"/>
      <c r="AYL96" s="112"/>
      <c r="AYM96" s="112"/>
      <c r="AYN96" s="112"/>
      <c r="AYO96" s="112"/>
      <c r="AYP96" s="112"/>
      <c r="AYQ96" s="112"/>
      <c r="AYR96" s="112"/>
      <c r="AYS96" s="112"/>
      <c r="AYT96" s="112"/>
      <c r="AYU96" s="112"/>
      <c r="AYV96" s="112"/>
      <c r="AYW96" s="112"/>
      <c r="AYX96" s="112"/>
      <c r="AYY96" s="112"/>
      <c r="AYZ96" s="112"/>
      <c r="AZA96" s="112"/>
      <c r="AZB96" s="112"/>
      <c r="AZC96" s="112"/>
      <c r="AZD96" s="112"/>
      <c r="AZE96" s="112"/>
      <c r="AZF96" s="112"/>
      <c r="AZG96" s="112"/>
      <c r="AZH96" s="112"/>
      <c r="AZI96" s="112"/>
      <c r="AZJ96" s="112"/>
      <c r="AZK96" s="112"/>
      <c r="AZL96" s="112"/>
      <c r="AZM96" s="112"/>
      <c r="AZN96" s="112"/>
      <c r="AZO96" s="112"/>
      <c r="AZP96" s="112"/>
      <c r="AZQ96" s="112"/>
      <c r="AZR96" s="112"/>
      <c r="AZS96" s="112"/>
      <c r="AZT96" s="112"/>
      <c r="AZU96" s="112"/>
      <c r="AZV96" s="112"/>
      <c r="AZW96" s="112"/>
      <c r="AZX96" s="112"/>
      <c r="AZY96" s="112"/>
      <c r="AZZ96" s="112"/>
      <c r="BAA96" s="112"/>
      <c r="BAB96" s="112"/>
      <c r="BAC96" s="112"/>
      <c r="BAD96" s="112"/>
      <c r="BAE96" s="112"/>
      <c r="BAF96" s="112"/>
      <c r="BAG96" s="112"/>
      <c r="BAH96" s="112"/>
      <c r="BAI96" s="112"/>
      <c r="BAJ96" s="112"/>
      <c r="BAK96" s="112"/>
      <c r="BAL96" s="112"/>
      <c r="BAM96" s="112"/>
      <c r="BAN96" s="112"/>
      <c r="BAO96" s="112"/>
      <c r="BAP96" s="112"/>
      <c r="BAQ96" s="112"/>
      <c r="BAR96" s="112"/>
      <c r="BAS96" s="112"/>
      <c r="BAT96" s="112"/>
      <c r="BAU96" s="112"/>
      <c r="BAV96" s="112"/>
    </row>
    <row r="97" spans="1:1400" ht="33.75" customHeight="1">
      <c r="A97" s="139">
        <v>1</v>
      </c>
      <c r="B97" s="140" t="s">
        <v>191</v>
      </c>
      <c r="C97" s="141"/>
      <c r="D97" s="142" t="s">
        <v>192</v>
      </c>
      <c r="E97" s="143">
        <v>433070000</v>
      </c>
      <c r="F97" s="144" t="s">
        <v>30</v>
      </c>
      <c r="G97" s="145">
        <f t="shared" si="8"/>
        <v>5</v>
      </c>
      <c r="H97" s="145">
        <v>5</v>
      </c>
      <c r="I97" s="145">
        <v>0</v>
      </c>
      <c r="J97" s="168">
        <f t="shared" si="6"/>
        <v>0</v>
      </c>
      <c r="K97" s="168">
        <f t="shared" si="7"/>
        <v>0</v>
      </c>
      <c r="L97" s="168">
        <f t="shared" si="9"/>
        <v>5</v>
      </c>
      <c r="M97" s="169">
        <f t="shared" si="10"/>
        <v>433070000</v>
      </c>
      <c r="N97" s="168">
        <f t="shared" si="11"/>
        <v>100</v>
      </c>
      <c r="O97" s="168"/>
      <c r="P97" s="170"/>
      <c r="Q97" s="168"/>
    </row>
    <row r="98" spans="1:1400" s="112" customFormat="1" ht="36" customHeight="1">
      <c r="A98" s="139">
        <v>2</v>
      </c>
      <c r="B98" s="140" t="s">
        <v>193</v>
      </c>
      <c r="C98" s="141"/>
      <c r="D98" s="142" t="s">
        <v>194</v>
      </c>
      <c r="E98" s="143">
        <v>75000000</v>
      </c>
      <c r="F98" s="144" t="s">
        <v>30</v>
      </c>
      <c r="G98" s="145">
        <f t="shared" si="8"/>
        <v>5</v>
      </c>
      <c r="H98" s="145">
        <v>5</v>
      </c>
      <c r="I98" s="145">
        <v>0</v>
      </c>
      <c r="J98" s="168">
        <f t="shared" si="6"/>
        <v>0</v>
      </c>
      <c r="K98" s="168">
        <f t="shared" si="7"/>
        <v>0</v>
      </c>
      <c r="L98" s="168">
        <f t="shared" si="9"/>
        <v>5</v>
      </c>
      <c r="M98" s="169">
        <f t="shared" si="10"/>
        <v>75000000</v>
      </c>
      <c r="N98" s="168">
        <f t="shared" si="11"/>
        <v>100</v>
      </c>
      <c r="O98" s="168"/>
      <c r="P98" s="170"/>
      <c r="Q98" s="168"/>
    </row>
    <row r="99" spans="1:1400" s="114" customFormat="1" ht="62.25" customHeight="1">
      <c r="A99" s="139">
        <v>3</v>
      </c>
      <c r="B99" s="140" t="s">
        <v>195</v>
      </c>
      <c r="C99" s="141"/>
      <c r="D99" s="142" t="s">
        <v>196</v>
      </c>
      <c r="E99" s="143">
        <v>74999930</v>
      </c>
      <c r="F99" s="144" t="s">
        <v>30</v>
      </c>
      <c r="G99" s="145">
        <f t="shared" si="8"/>
        <v>5</v>
      </c>
      <c r="H99" s="145">
        <v>5</v>
      </c>
      <c r="I99" s="145">
        <v>0</v>
      </c>
      <c r="J99" s="168">
        <f t="shared" si="6"/>
        <v>0</v>
      </c>
      <c r="K99" s="168">
        <f t="shared" si="7"/>
        <v>0</v>
      </c>
      <c r="L99" s="168">
        <f t="shared" si="9"/>
        <v>5</v>
      </c>
      <c r="M99" s="169">
        <f t="shared" si="10"/>
        <v>74999930</v>
      </c>
      <c r="N99" s="168">
        <f t="shared" si="11"/>
        <v>100</v>
      </c>
      <c r="O99" s="168"/>
      <c r="P99" s="170"/>
      <c r="Q99" s="168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12"/>
      <c r="AG99" s="112"/>
      <c r="AH99" s="112"/>
      <c r="AI99" s="112"/>
      <c r="AJ99" s="112"/>
      <c r="AK99" s="112"/>
      <c r="AL99" s="112"/>
      <c r="AM99" s="112"/>
      <c r="AN99" s="112"/>
      <c r="AO99" s="112"/>
      <c r="AP99" s="112"/>
      <c r="AQ99" s="112"/>
      <c r="AR99" s="112"/>
      <c r="AS99" s="112"/>
      <c r="AT99" s="112"/>
      <c r="AU99" s="112"/>
      <c r="AV99" s="112"/>
      <c r="AW99" s="112"/>
      <c r="AX99" s="112"/>
      <c r="AY99" s="112"/>
      <c r="AZ99" s="112"/>
      <c r="BA99" s="112"/>
      <c r="BB99" s="112"/>
      <c r="BC99" s="112"/>
      <c r="BD99" s="112"/>
      <c r="BE99" s="112"/>
      <c r="BF99" s="112"/>
      <c r="BG99" s="112"/>
      <c r="BH99" s="112"/>
      <c r="BI99" s="112"/>
      <c r="BJ99" s="112"/>
      <c r="BK99" s="112"/>
      <c r="BL99" s="112"/>
      <c r="BM99" s="112"/>
      <c r="BN99" s="112"/>
      <c r="BO99" s="112"/>
      <c r="BP99" s="112"/>
      <c r="BQ99" s="112"/>
      <c r="BR99" s="112"/>
      <c r="BS99" s="112"/>
      <c r="BT99" s="112"/>
      <c r="BU99" s="112"/>
      <c r="BV99" s="112"/>
      <c r="BW99" s="112"/>
      <c r="BX99" s="112"/>
      <c r="BY99" s="112"/>
      <c r="BZ99" s="112"/>
      <c r="CA99" s="112"/>
      <c r="CB99" s="112"/>
      <c r="CC99" s="112"/>
      <c r="CD99" s="112"/>
      <c r="CE99" s="112"/>
      <c r="CF99" s="112"/>
      <c r="CG99" s="112"/>
      <c r="CH99" s="112"/>
      <c r="CI99" s="112"/>
      <c r="CJ99" s="112"/>
      <c r="CK99" s="112"/>
      <c r="CL99" s="112"/>
      <c r="CM99" s="112"/>
      <c r="CN99" s="112"/>
      <c r="CO99" s="112"/>
      <c r="CP99" s="112"/>
      <c r="CQ99" s="112"/>
      <c r="CR99" s="112"/>
      <c r="CS99" s="112"/>
      <c r="CT99" s="112"/>
      <c r="CU99" s="112"/>
      <c r="CV99" s="112"/>
      <c r="CW99" s="112"/>
      <c r="CX99" s="112"/>
      <c r="CY99" s="112"/>
      <c r="CZ99" s="112"/>
      <c r="DA99" s="112"/>
      <c r="DB99" s="112"/>
      <c r="DC99" s="112"/>
      <c r="DD99" s="112"/>
      <c r="DE99" s="112"/>
      <c r="DF99" s="112"/>
      <c r="DG99" s="112"/>
      <c r="DH99" s="112"/>
      <c r="DI99" s="112"/>
      <c r="DJ99" s="112"/>
      <c r="DK99" s="112"/>
      <c r="DL99" s="112"/>
      <c r="DM99" s="112"/>
      <c r="DN99" s="112"/>
      <c r="DO99" s="112"/>
      <c r="DP99" s="112"/>
      <c r="DQ99" s="112"/>
      <c r="DR99" s="112"/>
      <c r="DS99" s="112"/>
      <c r="DT99" s="112"/>
      <c r="DU99" s="112"/>
      <c r="DV99" s="112"/>
      <c r="DW99" s="112"/>
      <c r="DX99" s="112"/>
      <c r="DY99" s="112"/>
      <c r="DZ99" s="112"/>
      <c r="EA99" s="112"/>
      <c r="EB99" s="112"/>
      <c r="EC99" s="112"/>
      <c r="ED99" s="112"/>
      <c r="EE99" s="112"/>
      <c r="EF99" s="112"/>
      <c r="EG99" s="112"/>
      <c r="EH99" s="112"/>
      <c r="EI99" s="112"/>
      <c r="EJ99" s="112"/>
      <c r="EK99" s="112"/>
      <c r="EL99" s="112"/>
      <c r="EM99" s="112"/>
      <c r="EN99" s="112"/>
      <c r="EO99" s="112"/>
      <c r="EP99" s="112"/>
      <c r="EQ99" s="112"/>
      <c r="ER99" s="112"/>
      <c r="ES99" s="112"/>
      <c r="ET99" s="112"/>
      <c r="EU99" s="112"/>
      <c r="EV99" s="112"/>
      <c r="EW99" s="112"/>
      <c r="EX99" s="112"/>
      <c r="EY99" s="112"/>
      <c r="EZ99" s="112"/>
      <c r="FA99" s="112"/>
      <c r="FB99" s="112"/>
      <c r="FC99" s="112"/>
      <c r="FD99" s="112"/>
      <c r="FE99" s="112"/>
      <c r="FF99" s="112"/>
      <c r="FG99" s="112"/>
      <c r="FH99" s="112"/>
      <c r="FI99" s="112"/>
      <c r="FJ99" s="112"/>
      <c r="FK99" s="112"/>
      <c r="FL99" s="112"/>
      <c r="FM99" s="112"/>
      <c r="FN99" s="112"/>
      <c r="FO99" s="112"/>
      <c r="FP99" s="112"/>
      <c r="FQ99" s="112"/>
      <c r="FR99" s="112"/>
      <c r="FS99" s="112"/>
      <c r="FT99" s="112"/>
      <c r="FU99" s="112"/>
      <c r="FV99" s="112"/>
      <c r="FW99" s="112"/>
      <c r="FX99" s="112"/>
      <c r="FY99" s="112"/>
      <c r="FZ99" s="112"/>
      <c r="GA99" s="112"/>
      <c r="GB99" s="112"/>
      <c r="GC99" s="112"/>
      <c r="GD99" s="112"/>
      <c r="GE99" s="112"/>
      <c r="GF99" s="112"/>
      <c r="GG99" s="112"/>
      <c r="GH99" s="112"/>
      <c r="GI99" s="112"/>
      <c r="GJ99" s="112"/>
      <c r="GK99" s="112"/>
      <c r="GL99" s="112"/>
      <c r="GM99" s="112"/>
      <c r="GN99" s="112"/>
      <c r="GO99" s="112"/>
      <c r="GP99" s="112"/>
      <c r="GQ99" s="112"/>
      <c r="GR99" s="112"/>
      <c r="GS99" s="112"/>
      <c r="GT99" s="112"/>
      <c r="GU99" s="112"/>
      <c r="GV99" s="112"/>
      <c r="GW99" s="112"/>
      <c r="GX99" s="112"/>
      <c r="GY99" s="112"/>
      <c r="GZ99" s="112"/>
      <c r="HA99" s="112"/>
      <c r="HB99" s="112"/>
      <c r="HC99" s="112"/>
      <c r="HD99" s="112"/>
      <c r="HE99" s="112"/>
      <c r="HF99" s="112"/>
      <c r="HG99" s="112"/>
      <c r="HH99" s="112"/>
      <c r="HI99" s="112"/>
      <c r="HJ99" s="112"/>
      <c r="HK99" s="112"/>
      <c r="HL99" s="112"/>
      <c r="HM99" s="112"/>
      <c r="HN99" s="112"/>
      <c r="HO99" s="112"/>
      <c r="HP99" s="112"/>
      <c r="HQ99" s="112"/>
      <c r="HR99" s="112"/>
      <c r="HS99" s="112"/>
      <c r="HT99" s="112"/>
      <c r="HU99" s="112"/>
      <c r="HV99" s="112"/>
      <c r="HW99" s="112"/>
      <c r="HX99" s="112"/>
      <c r="HY99" s="112"/>
      <c r="HZ99" s="112"/>
      <c r="IA99" s="112"/>
      <c r="IB99" s="112"/>
      <c r="IC99" s="112"/>
      <c r="ID99" s="112"/>
      <c r="IE99" s="112"/>
      <c r="IF99" s="112"/>
      <c r="IG99" s="112"/>
      <c r="IH99" s="112"/>
      <c r="II99" s="112"/>
      <c r="IJ99" s="112"/>
      <c r="IK99" s="112"/>
      <c r="IL99" s="112"/>
      <c r="IM99" s="112"/>
      <c r="IN99" s="112"/>
      <c r="IO99" s="112"/>
      <c r="IP99" s="112"/>
      <c r="IQ99" s="112"/>
      <c r="IR99" s="112"/>
      <c r="IS99" s="112"/>
      <c r="IT99" s="112"/>
      <c r="IU99" s="112"/>
      <c r="IV99" s="112"/>
      <c r="IW99" s="112"/>
      <c r="IX99" s="112"/>
      <c r="IY99" s="112"/>
      <c r="IZ99" s="112"/>
      <c r="JA99" s="112"/>
      <c r="JB99" s="112"/>
      <c r="JC99" s="112"/>
      <c r="JD99" s="112"/>
      <c r="JE99" s="112"/>
      <c r="JF99" s="112"/>
      <c r="JG99" s="112"/>
      <c r="JH99" s="112"/>
      <c r="JI99" s="112"/>
      <c r="JJ99" s="112"/>
      <c r="JK99" s="112"/>
      <c r="JL99" s="112"/>
      <c r="JM99" s="112"/>
      <c r="JN99" s="112"/>
      <c r="JO99" s="112"/>
      <c r="JP99" s="112"/>
      <c r="JQ99" s="112"/>
      <c r="JR99" s="112"/>
      <c r="JS99" s="112"/>
      <c r="JT99" s="112"/>
      <c r="JU99" s="112"/>
      <c r="JV99" s="112"/>
      <c r="JW99" s="112"/>
      <c r="JX99" s="112"/>
      <c r="JY99" s="112"/>
      <c r="JZ99" s="112"/>
      <c r="KA99" s="112"/>
      <c r="KB99" s="112"/>
      <c r="KC99" s="112"/>
      <c r="KD99" s="112"/>
      <c r="KE99" s="112"/>
      <c r="KF99" s="112"/>
      <c r="KG99" s="112"/>
      <c r="KH99" s="112"/>
      <c r="KI99" s="112"/>
      <c r="KJ99" s="112"/>
      <c r="KK99" s="112"/>
      <c r="KL99" s="112"/>
      <c r="KM99" s="112"/>
      <c r="KN99" s="112"/>
      <c r="KO99" s="112"/>
      <c r="KP99" s="112"/>
      <c r="KQ99" s="112"/>
      <c r="KR99" s="112"/>
      <c r="KS99" s="112"/>
      <c r="KT99" s="112"/>
      <c r="KU99" s="112"/>
      <c r="KV99" s="112"/>
      <c r="KW99" s="112"/>
      <c r="KX99" s="112"/>
      <c r="KY99" s="112"/>
      <c r="KZ99" s="112"/>
      <c r="LA99" s="112"/>
      <c r="LB99" s="112"/>
      <c r="LC99" s="112"/>
      <c r="LD99" s="112"/>
      <c r="LE99" s="112"/>
      <c r="LF99" s="112"/>
      <c r="LG99" s="112"/>
      <c r="LH99" s="112"/>
      <c r="LI99" s="112"/>
      <c r="LJ99" s="112"/>
      <c r="LK99" s="112"/>
      <c r="LL99" s="112"/>
      <c r="LM99" s="112"/>
      <c r="LN99" s="112"/>
      <c r="LO99" s="112"/>
      <c r="LP99" s="112"/>
      <c r="LQ99" s="112"/>
      <c r="LR99" s="112"/>
      <c r="LS99" s="112"/>
      <c r="LT99" s="112"/>
      <c r="LU99" s="112"/>
      <c r="LV99" s="112"/>
      <c r="LW99" s="112"/>
      <c r="LX99" s="112"/>
      <c r="LY99" s="112"/>
      <c r="LZ99" s="112"/>
      <c r="MA99" s="112"/>
      <c r="MB99" s="112"/>
      <c r="MC99" s="112"/>
      <c r="MD99" s="112"/>
      <c r="ME99" s="112"/>
      <c r="MF99" s="112"/>
      <c r="MG99" s="112"/>
      <c r="MH99" s="112"/>
      <c r="MI99" s="112"/>
      <c r="MJ99" s="112"/>
      <c r="MK99" s="112"/>
      <c r="ML99" s="112"/>
      <c r="MM99" s="112"/>
      <c r="MN99" s="112"/>
      <c r="MO99" s="112"/>
      <c r="MP99" s="112"/>
      <c r="MQ99" s="112"/>
      <c r="MR99" s="112"/>
      <c r="MS99" s="112"/>
      <c r="MT99" s="112"/>
      <c r="MU99" s="112"/>
      <c r="MV99" s="112"/>
      <c r="MW99" s="112"/>
      <c r="MX99" s="112"/>
      <c r="MY99" s="112"/>
      <c r="MZ99" s="112"/>
      <c r="NA99" s="112"/>
      <c r="NB99" s="112"/>
      <c r="NC99" s="112"/>
      <c r="ND99" s="112"/>
      <c r="NE99" s="112"/>
      <c r="NF99" s="112"/>
      <c r="NG99" s="112"/>
      <c r="NH99" s="112"/>
      <c r="NI99" s="112"/>
      <c r="NJ99" s="112"/>
      <c r="NK99" s="112"/>
      <c r="NL99" s="112"/>
      <c r="NM99" s="112"/>
      <c r="NN99" s="112"/>
      <c r="NO99" s="112"/>
      <c r="NP99" s="112"/>
      <c r="NQ99" s="112"/>
      <c r="NR99" s="112"/>
      <c r="NS99" s="112"/>
      <c r="NT99" s="112"/>
      <c r="NU99" s="112"/>
      <c r="NV99" s="112"/>
      <c r="NW99" s="112"/>
      <c r="NX99" s="112"/>
      <c r="NY99" s="112"/>
      <c r="NZ99" s="112"/>
      <c r="OA99" s="112"/>
      <c r="OB99" s="112"/>
      <c r="OC99" s="112"/>
      <c r="OD99" s="112"/>
      <c r="OE99" s="112"/>
      <c r="OF99" s="112"/>
      <c r="OG99" s="112"/>
      <c r="OH99" s="112"/>
      <c r="OI99" s="112"/>
      <c r="OJ99" s="112"/>
      <c r="OK99" s="112"/>
      <c r="OL99" s="112"/>
      <c r="OM99" s="112"/>
      <c r="ON99" s="112"/>
      <c r="OO99" s="112"/>
      <c r="OP99" s="112"/>
      <c r="OQ99" s="112"/>
      <c r="OR99" s="112"/>
      <c r="OS99" s="112"/>
      <c r="OT99" s="112"/>
      <c r="OU99" s="112"/>
      <c r="OV99" s="112"/>
      <c r="OW99" s="112"/>
      <c r="OX99" s="112"/>
      <c r="OY99" s="112"/>
      <c r="OZ99" s="112"/>
      <c r="PA99" s="112"/>
      <c r="PB99" s="112"/>
      <c r="PC99" s="112"/>
      <c r="PD99" s="112"/>
      <c r="PE99" s="112"/>
      <c r="PF99" s="112"/>
      <c r="PG99" s="112"/>
      <c r="PH99" s="112"/>
      <c r="PI99" s="112"/>
      <c r="PJ99" s="112"/>
      <c r="PK99" s="112"/>
      <c r="PL99" s="112"/>
      <c r="PM99" s="112"/>
      <c r="PN99" s="112"/>
      <c r="PO99" s="112"/>
      <c r="PP99" s="112"/>
      <c r="PQ99" s="112"/>
      <c r="PR99" s="112"/>
      <c r="PS99" s="112"/>
      <c r="PT99" s="112"/>
      <c r="PU99" s="112"/>
      <c r="PV99" s="112"/>
      <c r="PW99" s="112"/>
      <c r="PX99" s="112"/>
      <c r="PY99" s="112"/>
      <c r="PZ99" s="112"/>
      <c r="QA99" s="112"/>
      <c r="QB99" s="112"/>
      <c r="QC99" s="112"/>
      <c r="QD99" s="112"/>
      <c r="QE99" s="112"/>
      <c r="QF99" s="112"/>
      <c r="QG99" s="112"/>
      <c r="QH99" s="112"/>
      <c r="QI99" s="112"/>
      <c r="QJ99" s="112"/>
      <c r="QK99" s="112"/>
      <c r="QL99" s="112"/>
      <c r="QM99" s="112"/>
      <c r="QN99" s="112"/>
      <c r="QO99" s="112"/>
      <c r="QP99" s="112"/>
      <c r="QQ99" s="112"/>
      <c r="QR99" s="112"/>
      <c r="QS99" s="112"/>
      <c r="QT99" s="112"/>
      <c r="QU99" s="112"/>
      <c r="QV99" s="112"/>
      <c r="QW99" s="112"/>
      <c r="QX99" s="112"/>
      <c r="QY99" s="112"/>
      <c r="QZ99" s="112"/>
      <c r="RA99" s="112"/>
      <c r="RB99" s="112"/>
      <c r="RC99" s="112"/>
      <c r="RD99" s="112"/>
      <c r="RE99" s="112"/>
      <c r="RF99" s="112"/>
      <c r="RG99" s="112"/>
      <c r="RH99" s="112"/>
      <c r="RI99" s="112"/>
      <c r="RJ99" s="112"/>
      <c r="RK99" s="112"/>
      <c r="RL99" s="112"/>
      <c r="RM99" s="112"/>
      <c r="RN99" s="112"/>
      <c r="RO99" s="112"/>
      <c r="RP99" s="112"/>
      <c r="RQ99" s="112"/>
      <c r="RR99" s="112"/>
      <c r="RS99" s="112"/>
      <c r="RT99" s="112"/>
      <c r="RU99" s="112"/>
      <c r="RV99" s="112"/>
      <c r="RW99" s="112"/>
      <c r="RX99" s="112"/>
      <c r="RY99" s="112"/>
      <c r="RZ99" s="112"/>
      <c r="SA99" s="112"/>
      <c r="SB99" s="112"/>
      <c r="SC99" s="112"/>
      <c r="SD99" s="112"/>
      <c r="SE99" s="112"/>
      <c r="SF99" s="112"/>
      <c r="SG99" s="112"/>
      <c r="SH99" s="112"/>
      <c r="SI99" s="112"/>
      <c r="SJ99" s="112"/>
      <c r="SK99" s="112"/>
      <c r="SL99" s="112"/>
      <c r="SM99" s="112"/>
      <c r="SN99" s="112"/>
      <c r="SO99" s="112"/>
      <c r="SP99" s="112"/>
      <c r="SQ99" s="112"/>
      <c r="SR99" s="112"/>
      <c r="SS99" s="112"/>
      <c r="ST99" s="112"/>
      <c r="SU99" s="112"/>
      <c r="SV99" s="112"/>
      <c r="SW99" s="112"/>
      <c r="SX99" s="112"/>
      <c r="SY99" s="112"/>
      <c r="SZ99" s="112"/>
      <c r="TA99" s="112"/>
      <c r="TB99" s="112"/>
      <c r="TC99" s="112"/>
      <c r="TD99" s="112"/>
      <c r="TE99" s="112"/>
      <c r="TF99" s="112"/>
      <c r="TG99" s="112"/>
      <c r="TH99" s="112"/>
      <c r="TI99" s="112"/>
      <c r="TJ99" s="112"/>
      <c r="TK99" s="112"/>
      <c r="TL99" s="112"/>
      <c r="TM99" s="112"/>
      <c r="TN99" s="112"/>
      <c r="TO99" s="112"/>
      <c r="TP99" s="112"/>
      <c r="TQ99" s="112"/>
      <c r="TR99" s="112"/>
      <c r="TS99" s="112"/>
      <c r="TT99" s="112"/>
      <c r="TU99" s="112"/>
      <c r="TV99" s="112"/>
      <c r="TW99" s="112"/>
      <c r="TX99" s="112"/>
      <c r="TY99" s="112"/>
      <c r="TZ99" s="112"/>
      <c r="UA99" s="112"/>
      <c r="UB99" s="112"/>
      <c r="UC99" s="112"/>
      <c r="UD99" s="112"/>
      <c r="UE99" s="112"/>
      <c r="UF99" s="112"/>
      <c r="UG99" s="112"/>
      <c r="UH99" s="112"/>
      <c r="UI99" s="112"/>
      <c r="UJ99" s="112"/>
      <c r="UK99" s="112"/>
      <c r="UL99" s="112"/>
      <c r="UM99" s="112"/>
      <c r="UN99" s="112"/>
      <c r="UO99" s="112"/>
      <c r="UP99" s="112"/>
      <c r="UQ99" s="112"/>
      <c r="UR99" s="112"/>
      <c r="US99" s="112"/>
      <c r="UT99" s="112"/>
      <c r="UU99" s="112"/>
      <c r="UV99" s="112"/>
      <c r="UW99" s="112"/>
      <c r="UX99" s="112"/>
      <c r="UY99" s="112"/>
      <c r="UZ99" s="112"/>
      <c r="VA99" s="112"/>
      <c r="VB99" s="112"/>
      <c r="VC99" s="112"/>
      <c r="VD99" s="112"/>
      <c r="VE99" s="112"/>
      <c r="VF99" s="112"/>
      <c r="VG99" s="112"/>
      <c r="VH99" s="112"/>
      <c r="VI99" s="112"/>
      <c r="VJ99" s="112"/>
      <c r="VK99" s="112"/>
      <c r="VL99" s="112"/>
      <c r="VM99" s="112"/>
      <c r="VN99" s="112"/>
      <c r="VO99" s="112"/>
      <c r="VP99" s="112"/>
      <c r="VQ99" s="112"/>
      <c r="VR99" s="112"/>
      <c r="VS99" s="112"/>
      <c r="VT99" s="112"/>
      <c r="VU99" s="112"/>
      <c r="VV99" s="112"/>
      <c r="VW99" s="112"/>
      <c r="VX99" s="112"/>
      <c r="VY99" s="112"/>
      <c r="VZ99" s="112"/>
      <c r="WA99" s="112"/>
      <c r="WB99" s="112"/>
      <c r="WC99" s="112"/>
      <c r="WD99" s="112"/>
      <c r="WE99" s="112"/>
      <c r="WF99" s="112"/>
      <c r="WG99" s="112"/>
      <c r="WH99" s="112"/>
      <c r="WI99" s="112"/>
      <c r="WJ99" s="112"/>
      <c r="WK99" s="112"/>
      <c r="WL99" s="112"/>
      <c r="WM99" s="112"/>
      <c r="WN99" s="112"/>
      <c r="WO99" s="112"/>
      <c r="WP99" s="112"/>
      <c r="WQ99" s="112"/>
      <c r="WR99" s="112"/>
      <c r="WS99" s="112"/>
      <c r="WT99" s="112"/>
      <c r="WU99" s="112"/>
      <c r="WV99" s="112"/>
      <c r="WW99" s="112"/>
      <c r="WX99" s="112"/>
      <c r="WY99" s="112"/>
      <c r="WZ99" s="112"/>
      <c r="XA99" s="112"/>
      <c r="XB99" s="112"/>
      <c r="XC99" s="112"/>
      <c r="XD99" s="112"/>
      <c r="XE99" s="112"/>
      <c r="XF99" s="112"/>
      <c r="XG99" s="112"/>
      <c r="XH99" s="112"/>
      <c r="XI99" s="112"/>
      <c r="XJ99" s="112"/>
      <c r="XK99" s="112"/>
      <c r="XL99" s="112"/>
      <c r="XM99" s="112"/>
      <c r="XN99" s="112"/>
      <c r="XO99" s="112"/>
      <c r="XP99" s="112"/>
      <c r="XQ99" s="112"/>
      <c r="XR99" s="112"/>
      <c r="XS99" s="112"/>
      <c r="XT99" s="112"/>
      <c r="XU99" s="112"/>
      <c r="XV99" s="112"/>
      <c r="XW99" s="112"/>
      <c r="XX99" s="112"/>
      <c r="XY99" s="112"/>
      <c r="XZ99" s="112"/>
      <c r="YA99" s="112"/>
      <c r="YB99" s="112"/>
      <c r="YC99" s="112"/>
      <c r="YD99" s="112"/>
      <c r="YE99" s="112"/>
      <c r="YF99" s="112"/>
      <c r="YG99" s="112"/>
      <c r="YH99" s="112"/>
      <c r="YI99" s="112"/>
      <c r="YJ99" s="112"/>
      <c r="YK99" s="112"/>
      <c r="YL99" s="112"/>
      <c r="YM99" s="112"/>
      <c r="YN99" s="112"/>
      <c r="YO99" s="112"/>
      <c r="YP99" s="112"/>
      <c r="YQ99" s="112"/>
      <c r="YR99" s="112"/>
      <c r="YS99" s="112"/>
      <c r="YT99" s="112"/>
      <c r="YU99" s="112"/>
      <c r="YV99" s="112"/>
      <c r="YW99" s="112"/>
      <c r="YX99" s="112"/>
      <c r="YY99" s="112"/>
      <c r="YZ99" s="112"/>
      <c r="ZA99" s="112"/>
      <c r="ZB99" s="112"/>
      <c r="ZC99" s="112"/>
      <c r="ZD99" s="112"/>
      <c r="ZE99" s="112"/>
      <c r="ZF99" s="112"/>
      <c r="ZG99" s="112"/>
      <c r="ZH99" s="112"/>
      <c r="ZI99" s="112"/>
      <c r="ZJ99" s="112"/>
      <c r="ZK99" s="112"/>
      <c r="ZL99" s="112"/>
      <c r="ZM99" s="112"/>
      <c r="ZN99" s="112"/>
      <c r="ZO99" s="112"/>
      <c r="ZP99" s="112"/>
      <c r="ZQ99" s="112"/>
      <c r="ZR99" s="112"/>
      <c r="ZS99" s="112"/>
      <c r="ZT99" s="112"/>
      <c r="ZU99" s="112"/>
      <c r="ZV99" s="112"/>
      <c r="ZW99" s="112"/>
      <c r="ZX99" s="112"/>
      <c r="ZY99" s="112"/>
      <c r="ZZ99" s="112"/>
      <c r="AAA99" s="112"/>
      <c r="AAB99" s="112"/>
      <c r="AAC99" s="112"/>
      <c r="AAD99" s="112"/>
      <c r="AAE99" s="112"/>
      <c r="AAF99" s="112"/>
      <c r="AAG99" s="112"/>
      <c r="AAH99" s="112"/>
      <c r="AAI99" s="112"/>
      <c r="AAJ99" s="112"/>
      <c r="AAK99" s="112"/>
      <c r="AAL99" s="112"/>
      <c r="AAM99" s="112"/>
      <c r="AAN99" s="112"/>
      <c r="AAO99" s="112"/>
      <c r="AAP99" s="112"/>
      <c r="AAQ99" s="112"/>
      <c r="AAR99" s="112"/>
      <c r="AAS99" s="112"/>
      <c r="AAT99" s="112"/>
      <c r="AAU99" s="112"/>
      <c r="AAV99" s="112"/>
      <c r="AAW99" s="112"/>
      <c r="AAX99" s="112"/>
      <c r="AAY99" s="112"/>
      <c r="AAZ99" s="112"/>
      <c r="ABA99" s="112"/>
      <c r="ABB99" s="112"/>
      <c r="ABC99" s="112"/>
      <c r="ABD99" s="112"/>
      <c r="ABE99" s="112"/>
      <c r="ABF99" s="112"/>
      <c r="ABG99" s="112"/>
      <c r="ABH99" s="112"/>
      <c r="ABI99" s="112"/>
      <c r="ABJ99" s="112"/>
      <c r="ABK99" s="112"/>
      <c r="ABL99" s="112"/>
      <c r="ABM99" s="112"/>
      <c r="ABN99" s="112"/>
      <c r="ABO99" s="112"/>
      <c r="ABP99" s="112"/>
      <c r="ABQ99" s="112"/>
      <c r="ABR99" s="112"/>
      <c r="ABS99" s="112"/>
      <c r="ABT99" s="112"/>
      <c r="ABU99" s="112"/>
      <c r="ABV99" s="112"/>
      <c r="ABW99" s="112"/>
      <c r="ABX99" s="112"/>
      <c r="ABY99" s="112"/>
      <c r="ABZ99" s="112"/>
      <c r="ACA99" s="112"/>
      <c r="ACB99" s="112"/>
      <c r="ACC99" s="112"/>
      <c r="ACD99" s="112"/>
      <c r="ACE99" s="112"/>
      <c r="ACF99" s="112"/>
      <c r="ACG99" s="112"/>
      <c r="ACH99" s="112"/>
      <c r="ACI99" s="112"/>
      <c r="ACJ99" s="112"/>
      <c r="ACK99" s="112"/>
      <c r="ACL99" s="112"/>
      <c r="ACM99" s="112"/>
      <c r="ACN99" s="112"/>
      <c r="ACO99" s="112"/>
      <c r="ACP99" s="112"/>
      <c r="ACQ99" s="112"/>
      <c r="ACR99" s="112"/>
      <c r="ACS99" s="112"/>
      <c r="ACT99" s="112"/>
      <c r="ACU99" s="112"/>
      <c r="ACV99" s="112"/>
      <c r="ACW99" s="112"/>
      <c r="ACX99" s="112"/>
      <c r="ACY99" s="112"/>
      <c r="ACZ99" s="112"/>
      <c r="ADA99" s="112"/>
      <c r="ADB99" s="112"/>
      <c r="ADC99" s="112"/>
      <c r="ADD99" s="112"/>
      <c r="ADE99" s="112"/>
      <c r="ADF99" s="112"/>
      <c r="ADG99" s="112"/>
      <c r="ADH99" s="112"/>
      <c r="ADI99" s="112"/>
      <c r="ADJ99" s="112"/>
      <c r="ADK99" s="112"/>
      <c r="ADL99" s="112"/>
      <c r="ADM99" s="112"/>
      <c r="ADN99" s="112"/>
      <c r="ADO99" s="112"/>
      <c r="ADP99" s="112"/>
      <c r="ADQ99" s="112"/>
      <c r="ADR99" s="112"/>
      <c r="ADS99" s="112"/>
      <c r="ADT99" s="112"/>
      <c r="ADU99" s="112"/>
      <c r="ADV99" s="112"/>
      <c r="ADW99" s="112"/>
      <c r="ADX99" s="112"/>
      <c r="ADY99" s="112"/>
      <c r="ADZ99" s="112"/>
      <c r="AEA99" s="112"/>
      <c r="AEB99" s="112"/>
      <c r="AEC99" s="112"/>
      <c r="AED99" s="112"/>
      <c r="AEE99" s="112"/>
      <c r="AEF99" s="112"/>
      <c r="AEG99" s="112"/>
      <c r="AEH99" s="112"/>
      <c r="AEI99" s="112"/>
      <c r="AEJ99" s="112"/>
      <c r="AEK99" s="112"/>
      <c r="AEL99" s="112"/>
      <c r="AEM99" s="112"/>
      <c r="AEN99" s="112"/>
      <c r="AEO99" s="112"/>
      <c r="AEP99" s="112"/>
      <c r="AEQ99" s="112"/>
      <c r="AER99" s="112"/>
      <c r="AES99" s="112"/>
      <c r="AET99" s="112"/>
      <c r="AEU99" s="112"/>
      <c r="AEV99" s="112"/>
      <c r="AEW99" s="112"/>
      <c r="AEX99" s="112"/>
      <c r="AEY99" s="112"/>
      <c r="AEZ99" s="112"/>
      <c r="AFA99" s="112"/>
      <c r="AFB99" s="112"/>
      <c r="AFC99" s="112"/>
      <c r="AFD99" s="112"/>
      <c r="AFE99" s="112"/>
      <c r="AFF99" s="112"/>
      <c r="AFG99" s="112"/>
      <c r="AFH99" s="112"/>
      <c r="AFI99" s="112"/>
      <c r="AFJ99" s="112"/>
      <c r="AFK99" s="112"/>
      <c r="AFL99" s="112"/>
      <c r="AFM99" s="112"/>
      <c r="AFN99" s="112"/>
      <c r="AFO99" s="112"/>
      <c r="AFP99" s="112"/>
      <c r="AFQ99" s="112"/>
      <c r="AFR99" s="112"/>
      <c r="AFS99" s="112"/>
      <c r="AFT99" s="112"/>
      <c r="AFU99" s="112"/>
      <c r="AFV99" s="112"/>
      <c r="AFW99" s="112"/>
      <c r="AFX99" s="112"/>
      <c r="AFY99" s="112"/>
      <c r="AFZ99" s="112"/>
      <c r="AGA99" s="112"/>
      <c r="AGB99" s="112"/>
      <c r="AGC99" s="112"/>
      <c r="AGD99" s="112"/>
      <c r="AGE99" s="112"/>
      <c r="AGF99" s="112"/>
      <c r="AGG99" s="112"/>
      <c r="AGH99" s="112"/>
      <c r="AGI99" s="112"/>
      <c r="AGJ99" s="112"/>
      <c r="AGK99" s="112"/>
      <c r="AGL99" s="112"/>
      <c r="AGM99" s="112"/>
      <c r="AGN99" s="112"/>
      <c r="AGO99" s="112"/>
      <c r="AGP99" s="112"/>
      <c r="AGQ99" s="112"/>
      <c r="AGR99" s="112"/>
      <c r="AGS99" s="112"/>
      <c r="AGT99" s="112"/>
      <c r="AGU99" s="112"/>
      <c r="AGV99" s="112"/>
      <c r="AGW99" s="112"/>
      <c r="AGX99" s="112"/>
      <c r="AGY99" s="112"/>
      <c r="AGZ99" s="112"/>
      <c r="AHA99" s="112"/>
      <c r="AHB99" s="112"/>
      <c r="AHC99" s="112"/>
      <c r="AHD99" s="112"/>
      <c r="AHE99" s="112"/>
      <c r="AHF99" s="112"/>
      <c r="AHG99" s="112"/>
      <c r="AHH99" s="112"/>
      <c r="AHI99" s="112"/>
      <c r="AHJ99" s="112"/>
      <c r="AHK99" s="112"/>
      <c r="AHL99" s="112"/>
      <c r="AHM99" s="112"/>
      <c r="AHN99" s="112"/>
      <c r="AHO99" s="112"/>
      <c r="AHP99" s="112"/>
      <c r="AHQ99" s="112"/>
      <c r="AHR99" s="112"/>
      <c r="AHS99" s="112"/>
      <c r="AHT99" s="112"/>
      <c r="AHU99" s="112"/>
      <c r="AHV99" s="112"/>
      <c r="AHW99" s="112"/>
      <c r="AHX99" s="112"/>
      <c r="AHY99" s="112"/>
      <c r="AHZ99" s="112"/>
      <c r="AIA99" s="112"/>
      <c r="AIB99" s="112"/>
      <c r="AIC99" s="112"/>
      <c r="AID99" s="112"/>
      <c r="AIE99" s="112"/>
      <c r="AIF99" s="112"/>
      <c r="AIG99" s="112"/>
      <c r="AIH99" s="112"/>
      <c r="AII99" s="112"/>
      <c r="AIJ99" s="112"/>
      <c r="AIK99" s="112"/>
      <c r="AIL99" s="112"/>
      <c r="AIM99" s="112"/>
      <c r="AIN99" s="112"/>
      <c r="AIO99" s="112"/>
      <c r="AIP99" s="112"/>
      <c r="AIQ99" s="112"/>
      <c r="AIR99" s="112"/>
      <c r="AIS99" s="112"/>
      <c r="AIT99" s="112"/>
      <c r="AIU99" s="112"/>
      <c r="AIV99" s="112"/>
      <c r="AIW99" s="112"/>
      <c r="AIX99" s="112"/>
      <c r="AIY99" s="112"/>
      <c r="AIZ99" s="112"/>
      <c r="AJA99" s="112"/>
      <c r="AJB99" s="112"/>
      <c r="AJC99" s="112"/>
      <c r="AJD99" s="112"/>
      <c r="AJE99" s="112"/>
      <c r="AJF99" s="112"/>
      <c r="AJG99" s="112"/>
      <c r="AJH99" s="112"/>
      <c r="AJI99" s="112"/>
      <c r="AJJ99" s="112"/>
      <c r="AJK99" s="112"/>
      <c r="AJL99" s="112"/>
      <c r="AJM99" s="112"/>
      <c r="AJN99" s="112"/>
      <c r="AJO99" s="112"/>
      <c r="AJP99" s="112"/>
      <c r="AJQ99" s="112"/>
      <c r="AJR99" s="112"/>
      <c r="AJS99" s="112"/>
      <c r="AJT99" s="112"/>
      <c r="AJU99" s="112"/>
      <c r="AJV99" s="112"/>
      <c r="AJW99" s="112"/>
      <c r="AJX99" s="112"/>
      <c r="AJY99" s="112"/>
      <c r="AJZ99" s="112"/>
      <c r="AKA99" s="112"/>
      <c r="AKB99" s="112"/>
      <c r="AKC99" s="112"/>
      <c r="AKD99" s="112"/>
      <c r="AKE99" s="112"/>
      <c r="AKF99" s="112"/>
      <c r="AKG99" s="112"/>
      <c r="AKH99" s="112"/>
      <c r="AKI99" s="112"/>
      <c r="AKJ99" s="112"/>
      <c r="AKK99" s="112"/>
      <c r="AKL99" s="112"/>
      <c r="AKM99" s="112"/>
      <c r="AKN99" s="112"/>
      <c r="AKO99" s="112"/>
      <c r="AKP99" s="112"/>
      <c r="AKQ99" s="112"/>
      <c r="AKR99" s="112"/>
      <c r="AKS99" s="112"/>
      <c r="AKT99" s="112"/>
      <c r="AKU99" s="112"/>
      <c r="AKV99" s="112"/>
      <c r="AKW99" s="112"/>
      <c r="AKX99" s="112"/>
      <c r="AKY99" s="112"/>
      <c r="AKZ99" s="112"/>
      <c r="ALA99" s="112"/>
      <c r="ALB99" s="112"/>
      <c r="ALC99" s="112"/>
      <c r="ALD99" s="112"/>
      <c r="ALE99" s="112"/>
      <c r="ALF99" s="112"/>
      <c r="ALG99" s="112"/>
      <c r="ALH99" s="112"/>
      <c r="ALI99" s="112"/>
      <c r="ALJ99" s="112"/>
      <c r="ALK99" s="112"/>
      <c r="ALL99" s="112"/>
      <c r="ALM99" s="112"/>
      <c r="ALN99" s="112"/>
      <c r="ALO99" s="112"/>
      <c r="ALP99" s="112"/>
      <c r="ALQ99" s="112"/>
      <c r="ALR99" s="112"/>
      <c r="ALS99" s="112"/>
      <c r="ALT99" s="112"/>
      <c r="ALU99" s="112"/>
      <c r="ALV99" s="112"/>
      <c r="ALW99" s="112"/>
      <c r="ALX99" s="112"/>
      <c r="ALY99" s="112"/>
      <c r="ALZ99" s="112"/>
      <c r="AMA99" s="112"/>
      <c r="AMB99" s="112"/>
      <c r="AMC99" s="112"/>
      <c r="AMD99" s="112"/>
      <c r="AME99" s="112"/>
      <c r="AMF99" s="112"/>
      <c r="AMG99" s="112"/>
      <c r="AMH99" s="112"/>
      <c r="AMI99" s="112"/>
      <c r="AMJ99" s="112"/>
      <c r="AMK99" s="112"/>
      <c r="AML99" s="112"/>
      <c r="AMM99" s="112"/>
      <c r="AMN99" s="112"/>
      <c r="AMO99" s="112"/>
      <c r="AMP99" s="112"/>
      <c r="AMQ99" s="112"/>
      <c r="AMR99" s="112"/>
      <c r="AMS99" s="112"/>
      <c r="AMT99" s="112"/>
      <c r="AMU99" s="112"/>
      <c r="AMV99" s="112"/>
      <c r="AMW99" s="112"/>
      <c r="AMX99" s="112"/>
      <c r="AMY99" s="112"/>
      <c r="AMZ99" s="112"/>
      <c r="ANA99" s="112"/>
      <c r="ANB99" s="112"/>
      <c r="ANC99" s="112"/>
      <c r="AND99" s="112"/>
      <c r="ANE99" s="112"/>
      <c r="ANF99" s="112"/>
      <c r="ANG99" s="112"/>
      <c r="ANH99" s="112"/>
      <c r="ANI99" s="112"/>
      <c r="ANJ99" s="112"/>
      <c r="ANK99" s="112"/>
      <c r="ANL99" s="112"/>
      <c r="ANM99" s="112"/>
      <c r="ANN99" s="112"/>
      <c r="ANO99" s="112"/>
      <c r="ANP99" s="112"/>
      <c r="ANQ99" s="112"/>
      <c r="ANR99" s="112"/>
      <c r="ANS99" s="112"/>
      <c r="ANT99" s="112"/>
      <c r="ANU99" s="112"/>
      <c r="ANV99" s="112"/>
      <c r="ANW99" s="112"/>
      <c r="ANX99" s="112"/>
      <c r="ANY99" s="112"/>
      <c r="ANZ99" s="112"/>
      <c r="AOA99" s="112"/>
      <c r="AOB99" s="112"/>
      <c r="AOC99" s="112"/>
      <c r="AOD99" s="112"/>
      <c r="AOE99" s="112"/>
      <c r="AOF99" s="112"/>
      <c r="AOG99" s="112"/>
      <c r="AOH99" s="112"/>
      <c r="AOI99" s="112"/>
      <c r="AOJ99" s="112"/>
      <c r="AOK99" s="112"/>
      <c r="AOL99" s="112"/>
      <c r="AOM99" s="112"/>
      <c r="AON99" s="112"/>
      <c r="AOO99" s="112"/>
      <c r="AOP99" s="112"/>
      <c r="AOQ99" s="112"/>
      <c r="AOR99" s="112"/>
      <c r="AOS99" s="112"/>
      <c r="AOT99" s="112"/>
      <c r="AOU99" s="112"/>
      <c r="AOV99" s="112"/>
      <c r="AOW99" s="112"/>
      <c r="AOX99" s="112"/>
      <c r="AOY99" s="112"/>
      <c r="AOZ99" s="112"/>
      <c r="APA99" s="112"/>
      <c r="APB99" s="112"/>
      <c r="APC99" s="112"/>
      <c r="APD99" s="112"/>
      <c r="APE99" s="112"/>
      <c r="APF99" s="112"/>
      <c r="APG99" s="112"/>
      <c r="APH99" s="112"/>
      <c r="API99" s="112"/>
      <c r="APJ99" s="112"/>
      <c r="APK99" s="112"/>
      <c r="APL99" s="112"/>
      <c r="APM99" s="112"/>
      <c r="APN99" s="112"/>
      <c r="APO99" s="112"/>
      <c r="APP99" s="112"/>
      <c r="APQ99" s="112"/>
      <c r="APR99" s="112"/>
      <c r="APS99" s="112"/>
      <c r="APT99" s="112"/>
      <c r="APU99" s="112"/>
      <c r="APV99" s="112"/>
      <c r="APW99" s="112"/>
      <c r="APX99" s="112"/>
      <c r="APY99" s="112"/>
      <c r="APZ99" s="112"/>
      <c r="AQA99" s="112"/>
      <c r="AQB99" s="112"/>
      <c r="AQC99" s="112"/>
      <c r="AQD99" s="112"/>
      <c r="AQE99" s="112"/>
      <c r="AQF99" s="112"/>
      <c r="AQG99" s="112"/>
      <c r="AQH99" s="112"/>
      <c r="AQI99" s="112"/>
      <c r="AQJ99" s="112"/>
      <c r="AQK99" s="112"/>
      <c r="AQL99" s="112"/>
      <c r="AQM99" s="112"/>
      <c r="AQN99" s="112"/>
      <c r="AQO99" s="112"/>
      <c r="AQP99" s="112"/>
      <c r="AQQ99" s="112"/>
      <c r="AQR99" s="112"/>
      <c r="AQS99" s="112"/>
      <c r="AQT99" s="112"/>
      <c r="AQU99" s="112"/>
      <c r="AQV99" s="112"/>
      <c r="AQW99" s="112"/>
      <c r="AQX99" s="112"/>
      <c r="AQY99" s="112"/>
      <c r="AQZ99" s="112"/>
      <c r="ARA99" s="112"/>
      <c r="ARB99" s="112"/>
      <c r="ARC99" s="112"/>
      <c r="ARD99" s="112"/>
      <c r="ARE99" s="112"/>
      <c r="ARF99" s="112"/>
      <c r="ARG99" s="112"/>
      <c r="ARH99" s="112"/>
      <c r="ARI99" s="112"/>
      <c r="ARJ99" s="112"/>
      <c r="ARK99" s="112"/>
      <c r="ARL99" s="112"/>
      <c r="ARM99" s="112"/>
      <c r="ARN99" s="112"/>
      <c r="ARO99" s="112"/>
      <c r="ARP99" s="112"/>
      <c r="ARQ99" s="112"/>
      <c r="ARR99" s="112"/>
      <c r="ARS99" s="112"/>
      <c r="ART99" s="112"/>
      <c r="ARU99" s="112"/>
      <c r="ARV99" s="112"/>
      <c r="ARW99" s="112"/>
      <c r="ARX99" s="112"/>
      <c r="ARY99" s="112"/>
      <c r="ARZ99" s="112"/>
      <c r="ASA99" s="112"/>
      <c r="ASB99" s="112"/>
      <c r="ASC99" s="112"/>
      <c r="ASD99" s="112"/>
      <c r="ASE99" s="112"/>
      <c r="ASF99" s="112"/>
      <c r="ASG99" s="112"/>
      <c r="ASH99" s="112"/>
      <c r="ASI99" s="112"/>
      <c r="ASJ99" s="112"/>
      <c r="ASK99" s="112"/>
      <c r="ASL99" s="112"/>
      <c r="ASM99" s="112"/>
      <c r="ASN99" s="112"/>
      <c r="ASO99" s="112"/>
      <c r="ASP99" s="112"/>
      <c r="ASQ99" s="112"/>
      <c r="ASR99" s="112"/>
      <c r="ASS99" s="112"/>
      <c r="AST99" s="112"/>
      <c r="ASU99" s="112"/>
      <c r="ASV99" s="112"/>
      <c r="ASW99" s="112"/>
      <c r="ASX99" s="112"/>
      <c r="ASY99" s="112"/>
      <c r="ASZ99" s="112"/>
      <c r="ATA99" s="112"/>
      <c r="ATB99" s="112"/>
      <c r="ATC99" s="112"/>
      <c r="ATD99" s="112"/>
      <c r="ATE99" s="112"/>
      <c r="ATF99" s="112"/>
      <c r="ATG99" s="112"/>
      <c r="ATH99" s="112"/>
      <c r="ATI99" s="112"/>
      <c r="ATJ99" s="112"/>
      <c r="ATK99" s="112"/>
      <c r="ATL99" s="112"/>
      <c r="ATM99" s="112"/>
      <c r="ATN99" s="112"/>
      <c r="ATO99" s="112"/>
      <c r="ATP99" s="112"/>
      <c r="ATQ99" s="112"/>
      <c r="ATR99" s="112"/>
      <c r="ATS99" s="112"/>
      <c r="ATT99" s="112"/>
      <c r="ATU99" s="112"/>
      <c r="ATV99" s="112"/>
      <c r="ATW99" s="112"/>
      <c r="ATX99" s="112"/>
      <c r="ATY99" s="112"/>
      <c r="ATZ99" s="112"/>
      <c r="AUA99" s="112"/>
      <c r="AUB99" s="112"/>
      <c r="AUC99" s="112"/>
      <c r="AUD99" s="112"/>
      <c r="AUE99" s="112"/>
      <c r="AUF99" s="112"/>
      <c r="AUG99" s="112"/>
      <c r="AUH99" s="112"/>
      <c r="AUI99" s="112"/>
      <c r="AUJ99" s="112"/>
      <c r="AUK99" s="112"/>
      <c r="AUL99" s="112"/>
      <c r="AUM99" s="112"/>
      <c r="AUN99" s="112"/>
      <c r="AUO99" s="112"/>
      <c r="AUP99" s="112"/>
      <c r="AUQ99" s="112"/>
      <c r="AUR99" s="112"/>
      <c r="AUS99" s="112"/>
      <c r="AUT99" s="112"/>
      <c r="AUU99" s="112"/>
      <c r="AUV99" s="112"/>
      <c r="AUW99" s="112"/>
      <c r="AUX99" s="112"/>
      <c r="AUY99" s="112"/>
      <c r="AUZ99" s="112"/>
      <c r="AVA99" s="112"/>
      <c r="AVB99" s="112"/>
      <c r="AVC99" s="112"/>
      <c r="AVD99" s="112"/>
      <c r="AVE99" s="112"/>
      <c r="AVF99" s="112"/>
      <c r="AVG99" s="112"/>
      <c r="AVH99" s="112"/>
      <c r="AVI99" s="112"/>
      <c r="AVJ99" s="112"/>
      <c r="AVK99" s="112"/>
      <c r="AVL99" s="112"/>
      <c r="AVM99" s="112"/>
      <c r="AVN99" s="112"/>
      <c r="AVO99" s="112"/>
      <c r="AVP99" s="112"/>
      <c r="AVQ99" s="112"/>
      <c r="AVR99" s="112"/>
      <c r="AVS99" s="112"/>
      <c r="AVT99" s="112"/>
      <c r="AVU99" s="112"/>
      <c r="AVV99" s="112"/>
      <c r="AVW99" s="112"/>
      <c r="AVX99" s="112"/>
      <c r="AVY99" s="112"/>
      <c r="AVZ99" s="112"/>
      <c r="AWA99" s="112"/>
      <c r="AWB99" s="112"/>
      <c r="AWC99" s="112"/>
      <c r="AWD99" s="112"/>
      <c r="AWE99" s="112"/>
      <c r="AWF99" s="112"/>
      <c r="AWG99" s="112"/>
      <c r="AWH99" s="112"/>
      <c r="AWI99" s="112"/>
      <c r="AWJ99" s="112"/>
      <c r="AWK99" s="112"/>
      <c r="AWL99" s="112"/>
      <c r="AWM99" s="112"/>
      <c r="AWN99" s="112"/>
      <c r="AWO99" s="112"/>
      <c r="AWP99" s="112"/>
      <c r="AWQ99" s="112"/>
      <c r="AWR99" s="112"/>
      <c r="AWS99" s="112"/>
      <c r="AWT99" s="112"/>
      <c r="AWU99" s="112"/>
      <c r="AWV99" s="112"/>
      <c r="AWW99" s="112"/>
      <c r="AWX99" s="112"/>
      <c r="AWY99" s="112"/>
      <c r="AWZ99" s="112"/>
      <c r="AXA99" s="112"/>
      <c r="AXB99" s="112"/>
      <c r="AXC99" s="112"/>
      <c r="AXD99" s="112"/>
      <c r="AXE99" s="112"/>
      <c r="AXF99" s="112"/>
      <c r="AXG99" s="112"/>
      <c r="AXH99" s="112"/>
      <c r="AXI99" s="112"/>
      <c r="AXJ99" s="112"/>
      <c r="AXK99" s="112"/>
      <c r="AXL99" s="112"/>
      <c r="AXM99" s="112"/>
      <c r="AXN99" s="112"/>
      <c r="AXO99" s="112"/>
      <c r="AXP99" s="112"/>
      <c r="AXQ99" s="112"/>
      <c r="AXR99" s="112"/>
      <c r="AXS99" s="112"/>
      <c r="AXT99" s="112"/>
      <c r="AXU99" s="112"/>
      <c r="AXV99" s="112"/>
      <c r="AXW99" s="112"/>
      <c r="AXX99" s="112"/>
      <c r="AXY99" s="112"/>
      <c r="AXZ99" s="112"/>
      <c r="AYA99" s="112"/>
      <c r="AYB99" s="112"/>
      <c r="AYC99" s="112"/>
      <c r="AYD99" s="112"/>
      <c r="AYE99" s="112"/>
      <c r="AYF99" s="112"/>
      <c r="AYG99" s="112"/>
      <c r="AYH99" s="112"/>
      <c r="AYI99" s="112"/>
      <c r="AYJ99" s="112"/>
      <c r="AYK99" s="112"/>
      <c r="AYL99" s="112"/>
      <c r="AYM99" s="112"/>
      <c r="AYN99" s="112"/>
      <c r="AYO99" s="112"/>
      <c r="AYP99" s="112"/>
      <c r="AYQ99" s="112"/>
      <c r="AYR99" s="112"/>
      <c r="AYS99" s="112"/>
      <c r="AYT99" s="112"/>
      <c r="AYU99" s="112"/>
      <c r="AYV99" s="112"/>
      <c r="AYW99" s="112"/>
      <c r="AYX99" s="112"/>
      <c r="AYY99" s="112"/>
      <c r="AYZ99" s="112"/>
      <c r="AZA99" s="112"/>
      <c r="AZB99" s="112"/>
      <c r="AZC99" s="112"/>
      <c r="AZD99" s="112"/>
      <c r="AZE99" s="112"/>
      <c r="AZF99" s="112"/>
      <c r="AZG99" s="112"/>
      <c r="AZH99" s="112"/>
      <c r="AZI99" s="112"/>
      <c r="AZJ99" s="112"/>
      <c r="AZK99" s="112"/>
      <c r="AZL99" s="112"/>
      <c r="AZM99" s="112"/>
      <c r="AZN99" s="112"/>
      <c r="AZO99" s="112"/>
      <c r="AZP99" s="112"/>
      <c r="AZQ99" s="112"/>
      <c r="AZR99" s="112"/>
      <c r="AZS99" s="112"/>
      <c r="AZT99" s="112"/>
      <c r="AZU99" s="112"/>
      <c r="AZV99" s="112"/>
      <c r="AZW99" s="112"/>
      <c r="AZX99" s="112"/>
      <c r="AZY99" s="112"/>
      <c r="AZZ99" s="112"/>
      <c r="BAA99" s="112"/>
      <c r="BAB99" s="112"/>
      <c r="BAC99" s="112"/>
      <c r="BAD99" s="112"/>
      <c r="BAE99" s="112"/>
      <c r="BAF99" s="112"/>
      <c r="BAG99" s="112"/>
      <c r="BAH99" s="112"/>
      <c r="BAI99" s="112"/>
      <c r="BAJ99" s="112"/>
      <c r="BAK99" s="112"/>
      <c r="BAL99" s="112"/>
      <c r="BAM99" s="112"/>
      <c r="BAN99" s="112"/>
      <c r="BAO99" s="112"/>
      <c r="BAP99" s="112"/>
      <c r="BAQ99" s="112"/>
      <c r="BAR99" s="112"/>
      <c r="BAS99" s="112"/>
      <c r="BAT99" s="112"/>
      <c r="BAU99" s="112"/>
      <c r="BAV99" s="112"/>
    </row>
    <row r="100" spans="1:1400" ht="52.5" customHeight="1">
      <c r="A100" s="202">
        <v>4</v>
      </c>
      <c r="B100" s="203" t="s">
        <v>197</v>
      </c>
      <c r="C100" s="204"/>
      <c r="D100" s="205" t="s">
        <v>253</v>
      </c>
      <c r="E100" s="206">
        <v>93050000</v>
      </c>
      <c r="F100" s="207" t="s">
        <v>30</v>
      </c>
      <c r="G100" s="208">
        <f t="shared" si="8"/>
        <v>5</v>
      </c>
      <c r="H100" s="208">
        <v>5</v>
      </c>
      <c r="I100" s="243">
        <v>6000000</v>
      </c>
      <c r="J100" s="219">
        <f t="shared" si="6"/>
        <v>6.44814615797958</v>
      </c>
      <c r="K100" s="219">
        <f t="shared" si="7"/>
        <v>6.44814615797958</v>
      </c>
      <c r="L100" s="219">
        <f t="shared" si="9"/>
        <v>-1.44814615797958</v>
      </c>
      <c r="M100" s="220">
        <f t="shared" si="10"/>
        <v>87050000</v>
      </c>
      <c r="N100" s="219">
        <f t="shared" si="11"/>
        <v>93.551853842020407</v>
      </c>
      <c r="O100" s="219"/>
      <c r="P100" s="221"/>
      <c r="Q100" s="219"/>
    </row>
    <row r="101" spans="1:1400" s="117" customFormat="1" ht="65.25" customHeight="1">
      <c r="A101" s="129" t="s">
        <v>199</v>
      </c>
      <c r="B101" s="130" t="s">
        <v>200</v>
      </c>
      <c r="C101" s="184"/>
      <c r="D101" s="185" t="s">
        <v>201</v>
      </c>
      <c r="E101" s="131">
        <f>E102</f>
        <v>100000000</v>
      </c>
      <c r="F101" s="132" t="s">
        <v>30</v>
      </c>
      <c r="G101" s="133">
        <f t="shared" si="8"/>
        <v>5</v>
      </c>
      <c r="H101" s="133">
        <v>5</v>
      </c>
      <c r="I101" s="133">
        <f>SUM(I102)</f>
        <v>84900000</v>
      </c>
      <c r="J101" s="163">
        <f t="shared" si="6"/>
        <v>84.9</v>
      </c>
      <c r="K101" s="163">
        <f t="shared" si="7"/>
        <v>84.9</v>
      </c>
      <c r="L101" s="163">
        <f t="shared" si="9"/>
        <v>-79.900000000000006</v>
      </c>
      <c r="M101" s="164">
        <f t="shared" si="10"/>
        <v>15100000</v>
      </c>
      <c r="N101" s="163">
        <f t="shared" si="11"/>
        <v>15.1</v>
      </c>
      <c r="O101" s="163"/>
      <c r="P101" s="165"/>
      <c r="Q101" s="163"/>
      <c r="R101" s="118"/>
      <c r="S101" s="118"/>
      <c r="T101" s="118"/>
      <c r="U101" s="118"/>
      <c r="V101" s="118"/>
      <c r="W101" s="118"/>
      <c r="X101" s="118"/>
      <c r="Y101" s="118"/>
      <c r="Z101" s="118"/>
      <c r="AA101" s="118"/>
      <c r="AB101" s="118"/>
      <c r="AC101" s="118"/>
      <c r="AD101" s="118"/>
      <c r="AE101" s="118"/>
      <c r="AF101" s="118"/>
      <c r="AG101" s="118"/>
      <c r="AH101" s="118"/>
      <c r="AI101" s="118"/>
      <c r="AJ101" s="118"/>
      <c r="AK101" s="118"/>
      <c r="AL101" s="118"/>
      <c r="AM101" s="118"/>
      <c r="AN101" s="118"/>
      <c r="AO101" s="118"/>
      <c r="AP101" s="118"/>
      <c r="AQ101" s="118"/>
      <c r="AR101" s="118"/>
      <c r="AS101" s="118"/>
      <c r="AT101" s="118"/>
      <c r="AU101" s="118"/>
      <c r="AV101" s="118"/>
      <c r="AW101" s="118"/>
      <c r="AX101" s="118"/>
      <c r="AY101" s="118"/>
      <c r="AZ101" s="118"/>
      <c r="BA101" s="118"/>
      <c r="BB101" s="118"/>
      <c r="BC101" s="118"/>
      <c r="BD101" s="118"/>
      <c r="BE101" s="118"/>
      <c r="BF101" s="118"/>
      <c r="BG101" s="118"/>
      <c r="BH101" s="118"/>
      <c r="BI101" s="118"/>
      <c r="BJ101" s="118"/>
      <c r="BK101" s="118"/>
      <c r="BL101" s="118"/>
      <c r="BM101" s="118"/>
      <c r="BN101" s="118"/>
      <c r="BO101" s="118"/>
      <c r="BP101" s="118"/>
      <c r="BQ101" s="118"/>
      <c r="BR101" s="118"/>
      <c r="BS101" s="118"/>
      <c r="BT101" s="118"/>
      <c r="BU101" s="118"/>
      <c r="BV101" s="118"/>
      <c r="BW101" s="118"/>
      <c r="BX101" s="118"/>
      <c r="BY101" s="118"/>
      <c r="BZ101" s="118"/>
      <c r="CA101" s="118"/>
      <c r="CB101" s="118"/>
      <c r="CC101" s="118"/>
      <c r="CD101" s="118"/>
      <c r="CE101" s="118"/>
      <c r="CF101" s="118"/>
      <c r="CG101" s="118"/>
      <c r="CH101" s="118"/>
      <c r="CI101" s="118"/>
      <c r="CJ101" s="118"/>
      <c r="CK101" s="118"/>
      <c r="CL101" s="118"/>
      <c r="CM101" s="118"/>
      <c r="CN101" s="118"/>
      <c r="CO101" s="118"/>
      <c r="CP101" s="118"/>
      <c r="CQ101" s="118"/>
      <c r="CR101" s="118"/>
      <c r="CS101" s="118"/>
      <c r="CT101" s="118"/>
      <c r="CU101" s="118"/>
      <c r="CV101" s="118"/>
      <c r="CW101" s="118"/>
      <c r="CX101" s="118"/>
      <c r="CY101" s="118"/>
      <c r="CZ101" s="118"/>
      <c r="DA101" s="118"/>
      <c r="DB101" s="118"/>
      <c r="DC101" s="118"/>
      <c r="DD101" s="118"/>
      <c r="DE101" s="118"/>
      <c r="DF101" s="118"/>
      <c r="DG101" s="118"/>
      <c r="DH101" s="118"/>
      <c r="DI101" s="118"/>
      <c r="DJ101" s="118"/>
      <c r="DK101" s="118"/>
      <c r="DL101" s="118"/>
      <c r="DM101" s="118"/>
      <c r="DN101" s="118"/>
      <c r="DO101" s="118"/>
      <c r="DP101" s="118"/>
      <c r="DQ101" s="118"/>
      <c r="DR101" s="118"/>
      <c r="DS101" s="118"/>
      <c r="DT101" s="118"/>
      <c r="DU101" s="118"/>
      <c r="DV101" s="118"/>
      <c r="DW101" s="118"/>
      <c r="DX101" s="118"/>
      <c r="DY101" s="118"/>
      <c r="DZ101" s="118"/>
      <c r="EA101" s="118"/>
      <c r="EB101" s="118"/>
      <c r="EC101" s="118"/>
      <c r="ED101" s="118"/>
      <c r="EE101" s="118"/>
      <c r="EF101" s="118"/>
      <c r="EG101" s="118"/>
      <c r="EH101" s="118"/>
      <c r="EI101" s="118"/>
      <c r="EJ101" s="118"/>
      <c r="EK101" s="118"/>
      <c r="EL101" s="118"/>
      <c r="EM101" s="118"/>
      <c r="EN101" s="118"/>
      <c r="EO101" s="118"/>
      <c r="EP101" s="118"/>
      <c r="EQ101" s="118"/>
      <c r="ER101" s="118"/>
      <c r="ES101" s="118"/>
      <c r="ET101" s="118"/>
      <c r="EU101" s="118"/>
      <c r="EV101" s="118"/>
      <c r="EW101" s="118"/>
      <c r="EX101" s="118"/>
      <c r="EY101" s="118"/>
      <c r="EZ101" s="118"/>
      <c r="FA101" s="118"/>
      <c r="FB101" s="118"/>
      <c r="FC101" s="118"/>
      <c r="FD101" s="118"/>
      <c r="FE101" s="118"/>
      <c r="FF101" s="118"/>
      <c r="FG101" s="118"/>
      <c r="FH101" s="118"/>
      <c r="FI101" s="118"/>
      <c r="FJ101" s="118"/>
      <c r="FK101" s="118"/>
      <c r="FL101" s="118"/>
      <c r="FM101" s="118"/>
      <c r="FN101" s="118"/>
      <c r="FO101" s="118"/>
      <c r="FP101" s="118"/>
      <c r="FQ101" s="118"/>
      <c r="FR101" s="118"/>
      <c r="FS101" s="118"/>
      <c r="FT101" s="118"/>
      <c r="FU101" s="118"/>
      <c r="FV101" s="118"/>
      <c r="FW101" s="118"/>
      <c r="FX101" s="118"/>
      <c r="FY101" s="118"/>
      <c r="FZ101" s="118"/>
      <c r="GA101" s="118"/>
      <c r="GB101" s="118"/>
      <c r="GC101" s="118"/>
      <c r="GD101" s="118"/>
      <c r="GE101" s="118"/>
      <c r="GF101" s="118"/>
      <c r="GG101" s="118"/>
      <c r="GH101" s="118"/>
      <c r="GI101" s="118"/>
      <c r="GJ101" s="118"/>
      <c r="GK101" s="118"/>
      <c r="GL101" s="118"/>
      <c r="GM101" s="118"/>
      <c r="GN101" s="118"/>
      <c r="GO101" s="118"/>
      <c r="GP101" s="118"/>
      <c r="GQ101" s="118"/>
      <c r="GR101" s="118"/>
      <c r="GS101" s="118"/>
      <c r="GT101" s="118"/>
      <c r="GU101" s="118"/>
      <c r="GV101" s="118"/>
      <c r="GW101" s="118"/>
      <c r="GX101" s="118"/>
      <c r="GY101" s="118"/>
      <c r="GZ101" s="118"/>
      <c r="HA101" s="118"/>
      <c r="HB101" s="118"/>
      <c r="HC101" s="118"/>
      <c r="HD101" s="118"/>
      <c r="HE101" s="118"/>
      <c r="HF101" s="118"/>
      <c r="HG101" s="118"/>
      <c r="HH101" s="118"/>
      <c r="HI101" s="118"/>
      <c r="HJ101" s="118"/>
      <c r="HK101" s="118"/>
      <c r="HL101" s="118"/>
      <c r="HM101" s="118"/>
      <c r="HN101" s="118"/>
      <c r="HO101" s="118"/>
      <c r="HP101" s="118"/>
      <c r="HQ101" s="118"/>
      <c r="HR101" s="118"/>
      <c r="HS101" s="118"/>
      <c r="HT101" s="118"/>
      <c r="HU101" s="118"/>
      <c r="HV101" s="118"/>
      <c r="HW101" s="118"/>
      <c r="HX101" s="118"/>
      <c r="HY101" s="118"/>
      <c r="HZ101" s="118"/>
      <c r="IA101" s="118"/>
      <c r="IB101" s="118"/>
      <c r="IC101" s="118"/>
      <c r="ID101" s="118"/>
      <c r="IE101" s="118"/>
      <c r="IF101" s="118"/>
      <c r="IG101" s="118"/>
      <c r="IH101" s="118"/>
      <c r="II101" s="118"/>
      <c r="IJ101" s="118"/>
      <c r="IK101" s="118"/>
      <c r="IL101" s="118"/>
      <c r="IM101" s="118"/>
      <c r="IN101" s="118"/>
      <c r="IO101" s="118"/>
      <c r="IP101" s="118"/>
      <c r="IQ101" s="118"/>
      <c r="IR101" s="118"/>
      <c r="IS101" s="118"/>
      <c r="IT101" s="118"/>
      <c r="IU101" s="118"/>
      <c r="IV101" s="118"/>
      <c r="IW101" s="118"/>
      <c r="IX101" s="118"/>
      <c r="IY101" s="118"/>
      <c r="IZ101" s="118"/>
      <c r="JA101" s="118"/>
      <c r="JB101" s="118"/>
      <c r="JC101" s="118"/>
      <c r="JD101" s="118"/>
      <c r="JE101" s="118"/>
      <c r="JF101" s="118"/>
      <c r="JG101" s="118"/>
      <c r="JH101" s="118"/>
      <c r="JI101" s="118"/>
      <c r="JJ101" s="118"/>
      <c r="JK101" s="118"/>
      <c r="JL101" s="118"/>
      <c r="JM101" s="118"/>
      <c r="JN101" s="118"/>
      <c r="JO101" s="118"/>
      <c r="JP101" s="118"/>
      <c r="JQ101" s="118"/>
      <c r="JR101" s="118"/>
      <c r="JS101" s="118"/>
      <c r="JT101" s="118"/>
      <c r="JU101" s="118"/>
      <c r="JV101" s="118"/>
      <c r="JW101" s="118"/>
      <c r="JX101" s="118"/>
      <c r="JY101" s="118"/>
      <c r="JZ101" s="118"/>
      <c r="KA101" s="118"/>
      <c r="KB101" s="118"/>
      <c r="KC101" s="118"/>
      <c r="KD101" s="118"/>
      <c r="KE101" s="118"/>
      <c r="KF101" s="118"/>
      <c r="KG101" s="118"/>
      <c r="KH101" s="118"/>
      <c r="KI101" s="118"/>
      <c r="KJ101" s="118"/>
      <c r="KK101" s="118"/>
      <c r="KL101" s="118"/>
      <c r="KM101" s="118"/>
      <c r="KN101" s="118"/>
      <c r="KO101" s="118"/>
      <c r="KP101" s="118"/>
      <c r="KQ101" s="118"/>
      <c r="KR101" s="118"/>
      <c r="KS101" s="118"/>
      <c r="KT101" s="118"/>
      <c r="KU101" s="118"/>
      <c r="KV101" s="118"/>
      <c r="KW101" s="118"/>
      <c r="KX101" s="118"/>
      <c r="KY101" s="118"/>
      <c r="KZ101" s="118"/>
      <c r="LA101" s="118"/>
      <c r="LB101" s="118"/>
      <c r="LC101" s="118"/>
      <c r="LD101" s="118"/>
      <c r="LE101" s="118"/>
      <c r="LF101" s="118"/>
      <c r="LG101" s="118"/>
      <c r="LH101" s="118"/>
      <c r="LI101" s="118"/>
      <c r="LJ101" s="118"/>
      <c r="LK101" s="118"/>
      <c r="LL101" s="118"/>
      <c r="LM101" s="118"/>
      <c r="LN101" s="118"/>
      <c r="LO101" s="118"/>
      <c r="LP101" s="118"/>
      <c r="LQ101" s="118"/>
      <c r="LR101" s="118"/>
      <c r="LS101" s="118"/>
      <c r="LT101" s="118"/>
      <c r="LU101" s="118"/>
      <c r="LV101" s="118"/>
      <c r="LW101" s="118"/>
      <c r="LX101" s="118"/>
      <c r="LY101" s="118"/>
      <c r="LZ101" s="118"/>
      <c r="MA101" s="118"/>
      <c r="MB101" s="118"/>
      <c r="MC101" s="118"/>
      <c r="MD101" s="118"/>
      <c r="ME101" s="118"/>
      <c r="MF101" s="118"/>
      <c r="MG101" s="118"/>
      <c r="MH101" s="118"/>
      <c r="MI101" s="118"/>
      <c r="MJ101" s="118"/>
      <c r="MK101" s="118"/>
      <c r="ML101" s="118"/>
      <c r="MM101" s="118"/>
      <c r="MN101" s="118"/>
      <c r="MO101" s="118"/>
      <c r="MP101" s="118"/>
      <c r="MQ101" s="118"/>
      <c r="MR101" s="118"/>
      <c r="MS101" s="118"/>
      <c r="MT101" s="118"/>
      <c r="MU101" s="118"/>
      <c r="MV101" s="118"/>
      <c r="MW101" s="118"/>
      <c r="MX101" s="118"/>
      <c r="MY101" s="118"/>
      <c r="MZ101" s="118"/>
      <c r="NA101" s="118"/>
      <c r="NB101" s="118"/>
      <c r="NC101" s="118"/>
      <c r="ND101" s="118"/>
      <c r="NE101" s="118"/>
      <c r="NF101" s="118"/>
      <c r="NG101" s="118"/>
      <c r="NH101" s="118"/>
      <c r="NI101" s="118"/>
      <c r="NJ101" s="118"/>
      <c r="NK101" s="118"/>
      <c r="NL101" s="118"/>
      <c r="NM101" s="118"/>
      <c r="NN101" s="118"/>
      <c r="NO101" s="118"/>
      <c r="NP101" s="118"/>
      <c r="NQ101" s="118"/>
      <c r="NR101" s="118"/>
      <c r="NS101" s="118"/>
      <c r="NT101" s="118"/>
      <c r="NU101" s="118"/>
      <c r="NV101" s="118"/>
      <c r="NW101" s="118"/>
      <c r="NX101" s="118"/>
      <c r="NY101" s="118"/>
      <c r="NZ101" s="118"/>
      <c r="OA101" s="118"/>
      <c r="OB101" s="118"/>
      <c r="OC101" s="118"/>
      <c r="OD101" s="118"/>
      <c r="OE101" s="118"/>
      <c r="OF101" s="118"/>
      <c r="OG101" s="118"/>
      <c r="OH101" s="118"/>
      <c r="OI101" s="118"/>
      <c r="OJ101" s="118"/>
      <c r="OK101" s="118"/>
      <c r="OL101" s="118"/>
      <c r="OM101" s="118"/>
      <c r="ON101" s="118"/>
      <c r="OO101" s="118"/>
      <c r="OP101" s="118"/>
      <c r="OQ101" s="118"/>
      <c r="OR101" s="118"/>
      <c r="OS101" s="118"/>
      <c r="OT101" s="118"/>
      <c r="OU101" s="118"/>
      <c r="OV101" s="118"/>
      <c r="OW101" s="118"/>
      <c r="OX101" s="118"/>
      <c r="OY101" s="118"/>
      <c r="OZ101" s="118"/>
      <c r="PA101" s="118"/>
      <c r="PB101" s="118"/>
      <c r="PC101" s="118"/>
      <c r="PD101" s="118"/>
      <c r="PE101" s="118"/>
      <c r="PF101" s="118"/>
      <c r="PG101" s="118"/>
      <c r="PH101" s="118"/>
      <c r="PI101" s="118"/>
      <c r="PJ101" s="118"/>
      <c r="PK101" s="118"/>
      <c r="PL101" s="118"/>
      <c r="PM101" s="118"/>
      <c r="PN101" s="118"/>
      <c r="PO101" s="118"/>
      <c r="PP101" s="118"/>
      <c r="PQ101" s="118"/>
      <c r="PR101" s="118"/>
      <c r="PS101" s="118"/>
      <c r="PT101" s="118"/>
      <c r="PU101" s="118"/>
      <c r="PV101" s="118"/>
      <c r="PW101" s="118"/>
      <c r="PX101" s="118"/>
      <c r="PY101" s="118"/>
      <c r="PZ101" s="118"/>
      <c r="QA101" s="118"/>
      <c r="QB101" s="118"/>
      <c r="QC101" s="118"/>
      <c r="QD101" s="118"/>
      <c r="QE101" s="118"/>
      <c r="QF101" s="118"/>
      <c r="QG101" s="118"/>
      <c r="QH101" s="118"/>
      <c r="QI101" s="118"/>
      <c r="QJ101" s="118"/>
      <c r="QK101" s="118"/>
      <c r="QL101" s="118"/>
      <c r="QM101" s="118"/>
      <c r="QN101" s="118"/>
      <c r="QO101" s="118"/>
      <c r="QP101" s="118"/>
      <c r="QQ101" s="118"/>
      <c r="QR101" s="118"/>
      <c r="QS101" s="118"/>
      <c r="QT101" s="118"/>
      <c r="QU101" s="118"/>
      <c r="QV101" s="118"/>
      <c r="QW101" s="118"/>
      <c r="QX101" s="118"/>
      <c r="QY101" s="118"/>
      <c r="QZ101" s="118"/>
      <c r="RA101" s="118"/>
      <c r="RB101" s="118"/>
      <c r="RC101" s="118"/>
      <c r="RD101" s="118"/>
      <c r="RE101" s="118"/>
      <c r="RF101" s="118"/>
      <c r="RG101" s="118"/>
      <c r="RH101" s="118"/>
      <c r="RI101" s="118"/>
      <c r="RJ101" s="118"/>
      <c r="RK101" s="118"/>
      <c r="RL101" s="118"/>
      <c r="RM101" s="118"/>
      <c r="RN101" s="118"/>
      <c r="RO101" s="118"/>
      <c r="RP101" s="118"/>
      <c r="RQ101" s="118"/>
      <c r="RR101" s="118"/>
      <c r="RS101" s="118"/>
      <c r="RT101" s="118"/>
      <c r="RU101" s="118"/>
      <c r="RV101" s="118"/>
      <c r="RW101" s="118"/>
      <c r="RX101" s="118"/>
      <c r="RY101" s="118"/>
      <c r="RZ101" s="118"/>
      <c r="SA101" s="118"/>
      <c r="SB101" s="118"/>
      <c r="SC101" s="118"/>
      <c r="SD101" s="118"/>
      <c r="SE101" s="118"/>
      <c r="SF101" s="118"/>
      <c r="SG101" s="118"/>
      <c r="SH101" s="118"/>
      <c r="SI101" s="118"/>
      <c r="SJ101" s="118"/>
      <c r="SK101" s="118"/>
      <c r="SL101" s="118"/>
      <c r="SM101" s="118"/>
      <c r="SN101" s="118"/>
      <c r="SO101" s="118"/>
      <c r="SP101" s="118"/>
      <c r="SQ101" s="118"/>
      <c r="SR101" s="118"/>
      <c r="SS101" s="118"/>
      <c r="ST101" s="118"/>
      <c r="SU101" s="118"/>
      <c r="SV101" s="118"/>
      <c r="SW101" s="118"/>
      <c r="SX101" s="118"/>
      <c r="SY101" s="118"/>
      <c r="SZ101" s="118"/>
      <c r="TA101" s="118"/>
      <c r="TB101" s="118"/>
      <c r="TC101" s="118"/>
      <c r="TD101" s="118"/>
      <c r="TE101" s="118"/>
      <c r="TF101" s="118"/>
      <c r="TG101" s="118"/>
      <c r="TH101" s="118"/>
      <c r="TI101" s="118"/>
      <c r="TJ101" s="118"/>
      <c r="TK101" s="118"/>
      <c r="TL101" s="118"/>
      <c r="TM101" s="118"/>
      <c r="TN101" s="118"/>
      <c r="TO101" s="118"/>
      <c r="TP101" s="118"/>
      <c r="TQ101" s="118"/>
      <c r="TR101" s="118"/>
      <c r="TS101" s="118"/>
      <c r="TT101" s="118"/>
      <c r="TU101" s="118"/>
      <c r="TV101" s="118"/>
      <c r="TW101" s="118"/>
      <c r="TX101" s="118"/>
      <c r="TY101" s="118"/>
      <c r="TZ101" s="118"/>
      <c r="UA101" s="118"/>
      <c r="UB101" s="118"/>
      <c r="UC101" s="118"/>
      <c r="UD101" s="118"/>
      <c r="UE101" s="118"/>
      <c r="UF101" s="118"/>
      <c r="UG101" s="118"/>
      <c r="UH101" s="118"/>
      <c r="UI101" s="118"/>
      <c r="UJ101" s="118"/>
      <c r="UK101" s="118"/>
      <c r="UL101" s="118"/>
      <c r="UM101" s="118"/>
      <c r="UN101" s="118"/>
      <c r="UO101" s="118"/>
      <c r="UP101" s="118"/>
      <c r="UQ101" s="118"/>
      <c r="UR101" s="118"/>
      <c r="US101" s="118"/>
      <c r="UT101" s="118"/>
      <c r="UU101" s="118"/>
      <c r="UV101" s="118"/>
      <c r="UW101" s="118"/>
      <c r="UX101" s="118"/>
      <c r="UY101" s="118"/>
      <c r="UZ101" s="118"/>
      <c r="VA101" s="118"/>
      <c r="VB101" s="118"/>
      <c r="VC101" s="118"/>
      <c r="VD101" s="118"/>
      <c r="VE101" s="118"/>
      <c r="VF101" s="118"/>
      <c r="VG101" s="118"/>
      <c r="VH101" s="118"/>
      <c r="VI101" s="118"/>
      <c r="VJ101" s="118"/>
      <c r="VK101" s="118"/>
      <c r="VL101" s="118"/>
      <c r="VM101" s="118"/>
      <c r="VN101" s="118"/>
      <c r="VO101" s="118"/>
      <c r="VP101" s="118"/>
      <c r="VQ101" s="118"/>
      <c r="VR101" s="118"/>
      <c r="VS101" s="118"/>
      <c r="VT101" s="118"/>
      <c r="VU101" s="118"/>
      <c r="VV101" s="118"/>
      <c r="VW101" s="118"/>
      <c r="VX101" s="118"/>
      <c r="VY101" s="118"/>
      <c r="VZ101" s="118"/>
      <c r="WA101" s="118"/>
      <c r="WB101" s="118"/>
      <c r="WC101" s="118"/>
      <c r="WD101" s="118"/>
      <c r="WE101" s="118"/>
      <c r="WF101" s="118"/>
      <c r="WG101" s="118"/>
      <c r="WH101" s="118"/>
      <c r="WI101" s="118"/>
      <c r="WJ101" s="118"/>
      <c r="WK101" s="118"/>
      <c r="WL101" s="118"/>
      <c r="WM101" s="118"/>
      <c r="WN101" s="118"/>
      <c r="WO101" s="118"/>
      <c r="WP101" s="118"/>
      <c r="WQ101" s="118"/>
      <c r="WR101" s="118"/>
      <c r="WS101" s="118"/>
      <c r="WT101" s="118"/>
      <c r="WU101" s="118"/>
      <c r="WV101" s="118"/>
      <c r="WW101" s="118"/>
      <c r="WX101" s="118"/>
      <c r="WY101" s="118"/>
      <c r="WZ101" s="118"/>
      <c r="XA101" s="118"/>
      <c r="XB101" s="118"/>
      <c r="XC101" s="118"/>
      <c r="XD101" s="118"/>
      <c r="XE101" s="118"/>
      <c r="XF101" s="118"/>
      <c r="XG101" s="118"/>
      <c r="XH101" s="118"/>
      <c r="XI101" s="118"/>
      <c r="XJ101" s="118"/>
      <c r="XK101" s="118"/>
      <c r="XL101" s="118"/>
      <c r="XM101" s="118"/>
      <c r="XN101" s="118"/>
      <c r="XO101" s="118"/>
      <c r="XP101" s="118"/>
      <c r="XQ101" s="118"/>
      <c r="XR101" s="118"/>
      <c r="XS101" s="118"/>
      <c r="XT101" s="118"/>
      <c r="XU101" s="118"/>
      <c r="XV101" s="118"/>
      <c r="XW101" s="118"/>
      <c r="XX101" s="118"/>
      <c r="XY101" s="118"/>
      <c r="XZ101" s="118"/>
      <c r="YA101" s="118"/>
      <c r="YB101" s="118"/>
      <c r="YC101" s="118"/>
      <c r="YD101" s="118"/>
      <c r="YE101" s="118"/>
      <c r="YF101" s="118"/>
      <c r="YG101" s="118"/>
      <c r="YH101" s="118"/>
      <c r="YI101" s="118"/>
      <c r="YJ101" s="118"/>
      <c r="YK101" s="118"/>
      <c r="YL101" s="118"/>
      <c r="YM101" s="118"/>
      <c r="YN101" s="118"/>
      <c r="YO101" s="118"/>
      <c r="YP101" s="118"/>
      <c r="YQ101" s="118"/>
      <c r="YR101" s="118"/>
      <c r="YS101" s="118"/>
      <c r="YT101" s="118"/>
      <c r="YU101" s="118"/>
      <c r="YV101" s="118"/>
      <c r="YW101" s="118"/>
      <c r="YX101" s="118"/>
      <c r="YY101" s="118"/>
      <c r="YZ101" s="118"/>
      <c r="ZA101" s="118"/>
      <c r="ZB101" s="118"/>
      <c r="ZC101" s="118"/>
      <c r="ZD101" s="118"/>
      <c r="ZE101" s="118"/>
      <c r="ZF101" s="118"/>
      <c r="ZG101" s="118"/>
      <c r="ZH101" s="118"/>
      <c r="ZI101" s="118"/>
      <c r="ZJ101" s="118"/>
      <c r="ZK101" s="118"/>
      <c r="ZL101" s="118"/>
      <c r="ZM101" s="118"/>
      <c r="ZN101" s="118"/>
      <c r="ZO101" s="118"/>
      <c r="ZP101" s="118"/>
      <c r="ZQ101" s="118"/>
      <c r="ZR101" s="118"/>
      <c r="ZS101" s="118"/>
      <c r="ZT101" s="118"/>
      <c r="ZU101" s="118"/>
      <c r="ZV101" s="118"/>
      <c r="ZW101" s="118"/>
      <c r="ZX101" s="118"/>
      <c r="ZY101" s="118"/>
      <c r="ZZ101" s="118"/>
      <c r="AAA101" s="118"/>
      <c r="AAB101" s="118"/>
      <c r="AAC101" s="118"/>
      <c r="AAD101" s="118"/>
      <c r="AAE101" s="118"/>
      <c r="AAF101" s="118"/>
      <c r="AAG101" s="118"/>
      <c r="AAH101" s="118"/>
      <c r="AAI101" s="118"/>
      <c r="AAJ101" s="118"/>
      <c r="AAK101" s="118"/>
      <c r="AAL101" s="118"/>
      <c r="AAM101" s="118"/>
      <c r="AAN101" s="118"/>
      <c r="AAO101" s="118"/>
      <c r="AAP101" s="118"/>
      <c r="AAQ101" s="118"/>
      <c r="AAR101" s="118"/>
      <c r="AAS101" s="118"/>
      <c r="AAT101" s="118"/>
      <c r="AAU101" s="118"/>
      <c r="AAV101" s="118"/>
      <c r="AAW101" s="118"/>
      <c r="AAX101" s="118"/>
      <c r="AAY101" s="118"/>
      <c r="AAZ101" s="118"/>
      <c r="ABA101" s="118"/>
      <c r="ABB101" s="118"/>
      <c r="ABC101" s="118"/>
      <c r="ABD101" s="118"/>
      <c r="ABE101" s="118"/>
      <c r="ABF101" s="118"/>
      <c r="ABG101" s="118"/>
      <c r="ABH101" s="118"/>
      <c r="ABI101" s="118"/>
      <c r="ABJ101" s="118"/>
      <c r="ABK101" s="118"/>
      <c r="ABL101" s="118"/>
      <c r="ABM101" s="118"/>
      <c r="ABN101" s="118"/>
      <c r="ABO101" s="118"/>
      <c r="ABP101" s="118"/>
      <c r="ABQ101" s="118"/>
      <c r="ABR101" s="118"/>
      <c r="ABS101" s="118"/>
      <c r="ABT101" s="118"/>
      <c r="ABU101" s="118"/>
      <c r="ABV101" s="118"/>
      <c r="ABW101" s="118"/>
      <c r="ABX101" s="118"/>
      <c r="ABY101" s="118"/>
      <c r="ABZ101" s="118"/>
      <c r="ACA101" s="118"/>
      <c r="ACB101" s="118"/>
      <c r="ACC101" s="118"/>
      <c r="ACD101" s="118"/>
      <c r="ACE101" s="118"/>
      <c r="ACF101" s="118"/>
      <c r="ACG101" s="118"/>
      <c r="ACH101" s="118"/>
      <c r="ACI101" s="118"/>
      <c r="ACJ101" s="118"/>
      <c r="ACK101" s="118"/>
      <c r="ACL101" s="118"/>
      <c r="ACM101" s="118"/>
      <c r="ACN101" s="118"/>
      <c r="ACO101" s="118"/>
      <c r="ACP101" s="118"/>
      <c r="ACQ101" s="118"/>
      <c r="ACR101" s="118"/>
      <c r="ACS101" s="118"/>
      <c r="ACT101" s="118"/>
      <c r="ACU101" s="118"/>
      <c r="ACV101" s="118"/>
      <c r="ACW101" s="118"/>
      <c r="ACX101" s="118"/>
      <c r="ACY101" s="118"/>
      <c r="ACZ101" s="118"/>
      <c r="ADA101" s="118"/>
      <c r="ADB101" s="118"/>
      <c r="ADC101" s="118"/>
      <c r="ADD101" s="118"/>
      <c r="ADE101" s="118"/>
      <c r="ADF101" s="118"/>
      <c r="ADG101" s="118"/>
      <c r="ADH101" s="118"/>
      <c r="ADI101" s="118"/>
      <c r="ADJ101" s="118"/>
      <c r="ADK101" s="118"/>
      <c r="ADL101" s="118"/>
      <c r="ADM101" s="118"/>
      <c r="ADN101" s="118"/>
      <c r="ADO101" s="118"/>
      <c r="ADP101" s="118"/>
      <c r="ADQ101" s="118"/>
      <c r="ADR101" s="118"/>
      <c r="ADS101" s="118"/>
      <c r="ADT101" s="118"/>
      <c r="ADU101" s="118"/>
      <c r="ADV101" s="118"/>
      <c r="ADW101" s="118"/>
      <c r="ADX101" s="118"/>
      <c r="ADY101" s="118"/>
      <c r="ADZ101" s="118"/>
      <c r="AEA101" s="118"/>
      <c r="AEB101" s="118"/>
      <c r="AEC101" s="118"/>
      <c r="AED101" s="118"/>
      <c r="AEE101" s="118"/>
      <c r="AEF101" s="118"/>
      <c r="AEG101" s="118"/>
      <c r="AEH101" s="118"/>
      <c r="AEI101" s="118"/>
      <c r="AEJ101" s="118"/>
      <c r="AEK101" s="118"/>
      <c r="AEL101" s="118"/>
      <c r="AEM101" s="118"/>
      <c r="AEN101" s="118"/>
      <c r="AEO101" s="118"/>
      <c r="AEP101" s="118"/>
      <c r="AEQ101" s="118"/>
      <c r="AER101" s="118"/>
      <c r="AES101" s="118"/>
      <c r="AET101" s="118"/>
      <c r="AEU101" s="118"/>
      <c r="AEV101" s="118"/>
      <c r="AEW101" s="118"/>
      <c r="AEX101" s="118"/>
      <c r="AEY101" s="118"/>
      <c r="AEZ101" s="118"/>
      <c r="AFA101" s="118"/>
      <c r="AFB101" s="118"/>
      <c r="AFC101" s="118"/>
      <c r="AFD101" s="118"/>
      <c r="AFE101" s="118"/>
      <c r="AFF101" s="118"/>
      <c r="AFG101" s="118"/>
      <c r="AFH101" s="118"/>
      <c r="AFI101" s="118"/>
      <c r="AFJ101" s="118"/>
      <c r="AFK101" s="118"/>
      <c r="AFL101" s="118"/>
      <c r="AFM101" s="118"/>
      <c r="AFN101" s="118"/>
      <c r="AFO101" s="118"/>
      <c r="AFP101" s="118"/>
      <c r="AFQ101" s="118"/>
      <c r="AFR101" s="118"/>
      <c r="AFS101" s="118"/>
      <c r="AFT101" s="118"/>
      <c r="AFU101" s="118"/>
      <c r="AFV101" s="118"/>
      <c r="AFW101" s="118"/>
      <c r="AFX101" s="118"/>
      <c r="AFY101" s="118"/>
      <c r="AFZ101" s="118"/>
      <c r="AGA101" s="118"/>
      <c r="AGB101" s="118"/>
      <c r="AGC101" s="118"/>
      <c r="AGD101" s="118"/>
      <c r="AGE101" s="118"/>
      <c r="AGF101" s="118"/>
      <c r="AGG101" s="118"/>
      <c r="AGH101" s="118"/>
      <c r="AGI101" s="118"/>
      <c r="AGJ101" s="118"/>
      <c r="AGK101" s="118"/>
      <c r="AGL101" s="118"/>
      <c r="AGM101" s="118"/>
      <c r="AGN101" s="118"/>
      <c r="AGO101" s="118"/>
      <c r="AGP101" s="118"/>
      <c r="AGQ101" s="118"/>
      <c r="AGR101" s="118"/>
      <c r="AGS101" s="118"/>
      <c r="AGT101" s="118"/>
      <c r="AGU101" s="118"/>
      <c r="AGV101" s="118"/>
      <c r="AGW101" s="118"/>
      <c r="AGX101" s="118"/>
      <c r="AGY101" s="118"/>
      <c r="AGZ101" s="118"/>
      <c r="AHA101" s="118"/>
      <c r="AHB101" s="118"/>
      <c r="AHC101" s="118"/>
      <c r="AHD101" s="118"/>
      <c r="AHE101" s="118"/>
      <c r="AHF101" s="118"/>
      <c r="AHG101" s="118"/>
      <c r="AHH101" s="118"/>
      <c r="AHI101" s="118"/>
      <c r="AHJ101" s="118"/>
      <c r="AHK101" s="118"/>
      <c r="AHL101" s="118"/>
      <c r="AHM101" s="118"/>
      <c r="AHN101" s="118"/>
      <c r="AHO101" s="118"/>
      <c r="AHP101" s="118"/>
      <c r="AHQ101" s="118"/>
      <c r="AHR101" s="118"/>
      <c r="AHS101" s="118"/>
      <c r="AHT101" s="118"/>
      <c r="AHU101" s="118"/>
      <c r="AHV101" s="118"/>
      <c r="AHW101" s="118"/>
      <c r="AHX101" s="118"/>
      <c r="AHY101" s="118"/>
      <c r="AHZ101" s="118"/>
      <c r="AIA101" s="118"/>
      <c r="AIB101" s="118"/>
      <c r="AIC101" s="118"/>
      <c r="AID101" s="118"/>
      <c r="AIE101" s="118"/>
      <c r="AIF101" s="118"/>
      <c r="AIG101" s="118"/>
      <c r="AIH101" s="118"/>
      <c r="AII101" s="118"/>
      <c r="AIJ101" s="118"/>
      <c r="AIK101" s="118"/>
      <c r="AIL101" s="118"/>
      <c r="AIM101" s="118"/>
      <c r="AIN101" s="118"/>
      <c r="AIO101" s="118"/>
      <c r="AIP101" s="118"/>
      <c r="AIQ101" s="118"/>
      <c r="AIR101" s="118"/>
      <c r="AIS101" s="118"/>
      <c r="AIT101" s="118"/>
      <c r="AIU101" s="118"/>
      <c r="AIV101" s="118"/>
      <c r="AIW101" s="118"/>
      <c r="AIX101" s="118"/>
      <c r="AIY101" s="118"/>
      <c r="AIZ101" s="118"/>
      <c r="AJA101" s="118"/>
      <c r="AJB101" s="118"/>
      <c r="AJC101" s="118"/>
      <c r="AJD101" s="118"/>
      <c r="AJE101" s="118"/>
      <c r="AJF101" s="118"/>
      <c r="AJG101" s="118"/>
      <c r="AJH101" s="118"/>
      <c r="AJI101" s="118"/>
      <c r="AJJ101" s="118"/>
      <c r="AJK101" s="118"/>
      <c r="AJL101" s="118"/>
      <c r="AJM101" s="118"/>
      <c r="AJN101" s="118"/>
      <c r="AJO101" s="118"/>
      <c r="AJP101" s="118"/>
      <c r="AJQ101" s="118"/>
      <c r="AJR101" s="118"/>
      <c r="AJS101" s="118"/>
      <c r="AJT101" s="118"/>
      <c r="AJU101" s="118"/>
      <c r="AJV101" s="118"/>
      <c r="AJW101" s="118"/>
      <c r="AJX101" s="118"/>
      <c r="AJY101" s="118"/>
      <c r="AJZ101" s="118"/>
      <c r="AKA101" s="118"/>
      <c r="AKB101" s="118"/>
      <c r="AKC101" s="118"/>
      <c r="AKD101" s="118"/>
      <c r="AKE101" s="118"/>
      <c r="AKF101" s="118"/>
      <c r="AKG101" s="118"/>
      <c r="AKH101" s="118"/>
      <c r="AKI101" s="118"/>
      <c r="AKJ101" s="118"/>
      <c r="AKK101" s="118"/>
      <c r="AKL101" s="118"/>
      <c r="AKM101" s="118"/>
      <c r="AKN101" s="118"/>
      <c r="AKO101" s="118"/>
      <c r="AKP101" s="118"/>
      <c r="AKQ101" s="118"/>
      <c r="AKR101" s="118"/>
      <c r="AKS101" s="118"/>
      <c r="AKT101" s="118"/>
      <c r="AKU101" s="118"/>
      <c r="AKV101" s="118"/>
      <c r="AKW101" s="118"/>
      <c r="AKX101" s="118"/>
      <c r="AKY101" s="118"/>
      <c r="AKZ101" s="118"/>
      <c r="ALA101" s="118"/>
      <c r="ALB101" s="118"/>
      <c r="ALC101" s="118"/>
      <c r="ALD101" s="118"/>
      <c r="ALE101" s="118"/>
      <c r="ALF101" s="118"/>
      <c r="ALG101" s="118"/>
      <c r="ALH101" s="118"/>
      <c r="ALI101" s="118"/>
      <c r="ALJ101" s="118"/>
      <c r="ALK101" s="118"/>
      <c r="ALL101" s="118"/>
      <c r="ALM101" s="118"/>
      <c r="ALN101" s="118"/>
      <c r="ALO101" s="118"/>
      <c r="ALP101" s="118"/>
      <c r="ALQ101" s="118"/>
      <c r="ALR101" s="118"/>
      <c r="ALS101" s="118"/>
      <c r="ALT101" s="118"/>
      <c r="ALU101" s="118"/>
      <c r="ALV101" s="118"/>
      <c r="ALW101" s="118"/>
      <c r="ALX101" s="118"/>
      <c r="ALY101" s="118"/>
      <c r="ALZ101" s="118"/>
      <c r="AMA101" s="118"/>
      <c r="AMB101" s="118"/>
      <c r="AMC101" s="118"/>
      <c r="AMD101" s="118"/>
      <c r="AME101" s="118"/>
      <c r="AMF101" s="118"/>
      <c r="AMG101" s="118"/>
      <c r="AMH101" s="118"/>
      <c r="AMI101" s="118"/>
      <c r="AMJ101" s="118"/>
      <c r="AMK101" s="118"/>
      <c r="AML101" s="118"/>
      <c r="AMM101" s="118"/>
      <c r="AMN101" s="118"/>
      <c r="AMO101" s="118"/>
      <c r="AMP101" s="118"/>
      <c r="AMQ101" s="118"/>
      <c r="AMR101" s="118"/>
      <c r="AMS101" s="118"/>
      <c r="AMT101" s="118"/>
      <c r="AMU101" s="118"/>
      <c r="AMV101" s="118"/>
      <c r="AMW101" s="118"/>
      <c r="AMX101" s="118"/>
      <c r="AMY101" s="118"/>
      <c r="AMZ101" s="118"/>
      <c r="ANA101" s="118"/>
      <c r="ANB101" s="118"/>
      <c r="ANC101" s="118"/>
      <c r="AND101" s="118"/>
      <c r="ANE101" s="118"/>
      <c r="ANF101" s="118"/>
      <c r="ANG101" s="118"/>
      <c r="ANH101" s="118"/>
      <c r="ANI101" s="118"/>
      <c r="ANJ101" s="118"/>
      <c r="ANK101" s="118"/>
      <c r="ANL101" s="118"/>
      <c r="ANM101" s="118"/>
      <c r="ANN101" s="118"/>
      <c r="ANO101" s="118"/>
      <c r="ANP101" s="118"/>
      <c r="ANQ101" s="118"/>
      <c r="ANR101" s="118"/>
      <c r="ANS101" s="118"/>
      <c r="ANT101" s="118"/>
      <c r="ANU101" s="118"/>
      <c r="ANV101" s="118"/>
      <c r="ANW101" s="118"/>
      <c r="ANX101" s="118"/>
      <c r="ANY101" s="118"/>
      <c r="ANZ101" s="118"/>
      <c r="AOA101" s="118"/>
      <c r="AOB101" s="118"/>
      <c r="AOC101" s="118"/>
      <c r="AOD101" s="118"/>
      <c r="AOE101" s="118"/>
      <c r="AOF101" s="118"/>
      <c r="AOG101" s="118"/>
      <c r="AOH101" s="118"/>
      <c r="AOI101" s="118"/>
      <c r="AOJ101" s="118"/>
      <c r="AOK101" s="118"/>
      <c r="AOL101" s="118"/>
      <c r="AOM101" s="118"/>
      <c r="AON101" s="118"/>
      <c r="AOO101" s="118"/>
      <c r="AOP101" s="118"/>
      <c r="AOQ101" s="118"/>
      <c r="AOR101" s="118"/>
      <c r="AOS101" s="118"/>
      <c r="AOT101" s="118"/>
      <c r="AOU101" s="118"/>
      <c r="AOV101" s="118"/>
      <c r="AOW101" s="118"/>
      <c r="AOX101" s="118"/>
      <c r="AOY101" s="118"/>
      <c r="AOZ101" s="118"/>
      <c r="APA101" s="118"/>
      <c r="APB101" s="118"/>
      <c r="APC101" s="118"/>
      <c r="APD101" s="118"/>
      <c r="APE101" s="118"/>
      <c r="APF101" s="118"/>
      <c r="APG101" s="118"/>
      <c r="APH101" s="118"/>
      <c r="API101" s="118"/>
      <c r="APJ101" s="118"/>
      <c r="APK101" s="118"/>
      <c r="APL101" s="118"/>
      <c r="APM101" s="118"/>
      <c r="APN101" s="118"/>
      <c r="APO101" s="118"/>
      <c r="APP101" s="118"/>
      <c r="APQ101" s="118"/>
      <c r="APR101" s="118"/>
      <c r="APS101" s="118"/>
      <c r="APT101" s="118"/>
      <c r="APU101" s="118"/>
      <c r="APV101" s="118"/>
      <c r="APW101" s="118"/>
      <c r="APX101" s="118"/>
      <c r="APY101" s="118"/>
      <c r="APZ101" s="118"/>
      <c r="AQA101" s="118"/>
      <c r="AQB101" s="118"/>
      <c r="AQC101" s="118"/>
      <c r="AQD101" s="118"/>
      <c r="AQE101" s="118"/>
      <c r="AQF101" s="118"/>
      <c r="AQG101" s="118"/>
      <c r="AQH101" s="118"/>
      <c r="AQI101" s="118"/>
      <c r="AQJ101" s="118"/>
      <c r="AQK101" s="118"/>
      <c r="AQL101" s="118"/>
      <c r="AQM101" s="118"/>
      <c r="AQN101" s="118"/>
      <c r="AQO101" s="118"/>
      <c r="AQP101" s="118"/>
      <c r="AQQ101" s="118"/>
      <c r="AQR101" s="118"/>
      <c r="AQS101" s="118"/>
      <c r="AQT101" s="118"/>
      <c r="AQU101" s="118"/>
      <c r="AQV101" s="118"/>
      <c r="AQW101" s="118"/>
      <c r="AQX101" s="118"/>
      <c r="AQY101" s="118"/>
      <c r="AQZ101" s="118"/>
      <c r="ARA101" s="118"/>
      <c r="ARB101" s="118"/>
      <c r="ARC101" s="118"/>
      <c r="ARD101" s="118"/>
      <c r="ARE101" s="118"/>
      <c r="ARF101" s="118"/>
      <c r="ARG101" s="118"/>
      <c r="ARH101" s="118"/>
      <c r="ARI101" s="118"/>
      <c r="ARJ101" s="118"/>
      <c r="ARK101" s="118"/>
      <c r="ARL101" s="118"/>
      <c r="ARM101" s="118"/>
      <c r="ARN101" s="118"/>
      <c r="ARO101" s="118"/>
      <c r="ARP101" s="118"/>
      <c r="ARQ101" s="118"/>
      <c r="ARR101" s="118"/>
      <c r="ARS101" s="118"/>
      <c r="ART101" s="118"/>
      <c r="ARU101" s="118"/>
      <c r="ARV101" s="118"/>
      <c r="ARW101" s="118"/>
      <c r="ARX101" s="118"/>
      <c r="ARY101" s="118"/>
      <c r="ARZ101" s="118"/>
      <c r="ASA101" s="118"/>
      <c r="ASB101" s="118"/>
      <c r="ASC101" s="118"/>
      <c r="ASD101" s="118"/>
      <c r="ASE101" s="118"/>
      <c r="ASF101" s="118"/>
      <c r="ASG101" s="118"/>
      <c r="ASH101" s="118"/>
      <c r="ASI101" s="118"/>
      <c r="ASJ101" s="118"/>
      <c r="ASK101" s="118"/>
      <c r="ASL101" s="118"/>
      <c r="ASM101" s="118"/>
      <c r="ASN101" s="118"/>
      <c r="ASO101" s="118"/>
      <c r="ASP101" s="118"/>
      <c r="ASQ101" s="118"/>
      <c r="ASR101" s="118"/>
      <c r="ASS101" s="118"/>
      <c r="AST101" s="118"/>
      <c r="ASU101" s="118"/>
      <c r="ASV101" s="118"/>
      <c r="ASW101" s="118"/>
      <c r="ASX101" s="118"/>
      <c r="ASY101" s="118"/>
      <c r="ASZ101" s="118"/>
      <c r="ATA101" s="118"/>
      <c r="ATB101" s="118"/>
      <c r="ATC101" s="118"/>
      <c r="ATD101" s="118"/>
      <c r="ATE101" s="118"/>
      <c r="ATF101" s="118"/>
      <c r="ATG101" s="118"/>
      <c r="ATH101" s="118"/>
      <c r="ATI101" s="118"/>
      <c r="ATJ101" s="118"/>
      <c r="ATK101" s="118"/>
      <c r="ATL101" s="118"/>
      <c r="ATM101" s="118"/>
      <c r="ATN101" s="118"/>
      <c r="ATO101" s="118"/>
      <c r="ATP101" s="118"/>
      <c r="ATQ101" s="118"/>
      <c r="ATR101" s="118"/>
      <c r="ATS101" s="118"/>
      <c r="ATT101" s="118"/>
      <c r="ATU101" s="118"/>
      <c r="ATV101" s="118"/>
      <c r="ATW101" s="118"/>
      <c r="ATX101" s="118"/>
      <c r="ATY101" s="118"/>
      <c r="ATZ101" s="118"/>
      <c r="AUA101" s="118"/>
      <c r="AUB101" s="118"/>
      <c r="AUC101" s="118"/>
      <c r="AUD101" s="118"/>
      <c r="AUE101" s="118"/>
      <c r="AUF101" s="118"/>
      <c r="AUG101" s="118"/>
      <c r="AUH101" s="118"/>
      <c r="AUI101" s="118"/>
      <c r="AUJ101" s="118"/>
      <c r="AUK101" s="118"/>
      <c r="AUL101" s="118"/>
      <c r="AUM101" s="118"/>
      <c r="AUN101" s="118"/>
      <c r="AUO101" s="118"/>
      <c r="AUP101" s="118"/>
      <c r="AUQ101" s="118"/>
      <c r="AUR101" s="118"/>
      <c r="AUS101" s="118"/>
      <c r="AUT101" s="118"/>
      <c r="AUU101" s="118"/>
      <c r="AUV101" s="118"/>
      <c r="AUW101" s="118"/>
      <c r="AUX101" s="118"/>
      <c r="AUY101" s="118"/>
      <c r="AUZ101" s="118"/>
      <c r="AVA101" s="118"/>
      <c r="AVB101" s="118"/>
      <c r="AVC101" s="118"/>
      <c r="AVD101" s="118"/>
      <c r="AVE101" s="118"/>
      <c r="AVF101" s="118"/>
      <c r="AVG101" s="118"/>
      <c r="AVH101" s="118"/>
      <c r="AVI101" s="118"/>
      <c r="AVJ101" s="118"/>
      <c r="AVK101" s="118"/>
      <c r="AVL101" s="118"/>
      <c r="AVM101" s="118"/>
      <c r="AVN101" s="118"/>
      <c r="AVO101" s="118"/>
      <c r="AVP101" s="118"/>
      <c r="AVQ101" s="118"/>
      <c r="AVR101" s="118"/>
      <c r="AVS101" s="118"/>
      <c r="AVT101" s="118"/>
      <c r="AVU101" s="118"/>
      <c r="AVV101" s="118"/>
      <c r="AVW101" s="118"/>
      <c r="AVX101" s="118"/>
      <c r="AVY101" s="118"/>
      <c r="AVZ101" s="118"/>
      <c r="AWA101" s="118"/>
      <c r="AWB101" s="118"/>
      <c r="AWC101" s="118"/>
      <c r="AWD101" s="118"/>
      <c r="AWE101" s="118"/>
      <c r="AWF101" s="118"/>
      <c r="AWG101" s="118"/>
      <c r="AWH101" s="118"/>
      <c r="AWI101" s="118"/>
      <c r="AWJ101" s="118"/>
      <c r="AWK101" s="118"/>
      <c r="AWL101" s="118"/>
      <c r="AWM101" s="118"/>
      <c r="AWN101" s="118"/>
      <c r="AWO101" s="118"/>
      <c r="AWP101" s="118"/>
      <c r="AWQ101" s="118"/>
      <c r="AWR101" s="118"/>
      <c r="AWS101" s="118"/>
      <c r="AWT101" s="118"/>
      <c r="AWU101" s="118"/>
      <c r="AWV101" s="118"/>
      <c r="AWW101" s="118"/>
      <c r="AWX101" s="118"/>
      <c r="AWY101" s="118"/>
      <c r="AWZ101" s="118"/>
      <c r="AXA101" s="118"/>
      <c r="AXB101" s="118"/>
      <c r="AXC101" s="118"/>
      <c r="AXD101" s="118"/>
      <c r="AXE101" s="118"/>
      <c r="AXF101" s="118"/>
      <c r="AXG101" s="118"/>
      <c r="AXH101" s="118"/>
      <c r="AXI101" s="118"/>
      <c r="AXJ101" s="118"/>
      <c r="AXK101" s="118"/>
      <c r="AXL101" s="118"/>
      <c r="AXM101" s="118"/>
      <c r="AXN101" s="118"/>
      <c r="AXO101" s="118"/>
      <c r="AXP101" s="118"/>
      <c r="AXQ101" s="118"/>
      <c r="AXR101" s="118"/>
      <c r="AXS101" s="118"/>
      <c r="AXT101" s="118"/>
      <c r="AXU101" s="118"/>
      <c r="AXV101" s="118"/>
      <c r="AXW101" s="118"/>
      <c r="AXX101" s="118"/>
      <c r="AXY101" s="118"/>
      <c r="AXZ101" s="118"/>
      <c r="AYA101" s="118"/>
      <c r="AYB101" s="118"/>
      <c r="AYC101" s="118"/>
      <c r="AYD101" s="118"/>
      <c r="AYE101" s="118"/>
      <c r="AYF101" s="118"/>
      <c r="AYG101" s="118"/>
      <c r="AYH101" s="118"/>
      <c r="AYI101" s="118"/>
      <c r="AYJ101" s="118"/>
      <c r="AYK101" s="118"/>
      <c r="AYL101" s="118"/>
      <c r="AYM101" s="118"/>
      <c r="AYN101" s="118"/>
      <c r="AYO101" s="118"/>
      <c r="AYP101" s="118"/>
      <c r="AYQ101" s="118"/>
      <c r="AYR101" s="118"/>
      <c r="AYS101" s="118"/>
      <c r="AYT101" s="118"/>
      <c r="AYU101" s="118"/>
      <c r="AYV101" s="118"/>
      <c r="AYW101" s="118"/>
      <c r="AYX101" s="118"/>
      <c r="AYY101" s="118"/>
      <c r="AYZ101" s="118"/>
      <c r="AZA101" s="118"/>
      <c r="AZB101" s="118"/>
      <c r="AZC101" s="118"/>
      <c r="AZD101" s="118"/>
      <c r="AZE101" s="118"/>
      <c r="AZF101" s="118"/>
      <c r="AZG101" s="118"/>
      <c r="AZH101" s="118"/>
      <c r="AZI101" s="118"/>
      <c r="AZJ101" s="118"/>
      <c r="AZK101" s="118"/>
      <c r="AZL101" s="118"/>
      <c r="AZM101" s="118"/>
      <c r="AZN101" s="118"/>
      <c r="AZO101" s="118"/>
      <c r="AZP101" s="118"/>
      <c r="AZQ101" s="118"/>
      <c r="AZR101" s="118"/>
      <c r="AZS101" s="118"/>
      <c r="AZT101" s="118"/>
      <c r="AZU101" s="118"/>
      <c r="AZV101" s="118"/>
      <c r="AZW101" s="118"/>
      <c r="AZX101" s="118"/>
      <c r="AZY101" s="118"/>
      <c r="AZZ101" s="118"/>
      <c r="BAA101" s="118"/>
      <c r="BAB101" s="118"/>
      <c r="BAC101" s="118"/>
      <c r="BAD101" s="118"/>
      <c r="BAE101" s="118"/>
      <c r="BAF101" s="118"/>
      <c r="BAG101" s="118"/>
      <c r="BAH101" s="118"/>
      <c r="BAI101" s="118"/>
      <c r="BAJ101" s="118"/>
      <c r="BAK101" s="118"/>
      <c r="BAL101" s="118"/>
      <c r="BAM101" s="118"/>
      <c r="BAN101" s="118"/>
      <c r="BAO101" s="118"/>
      <c r="BAP101" s="118"/>
      <c r="BAQ101" s="118"/>
      <c r="BAR101" s="118"/>
      <c r="BAS101" s="118"/>
      <c r="BAT101" s="118"/>
      <c r="BAU101" s="118"/>
      <c r="BAV101" s="118"/>
    </row>
    <row r="102" spans="1:1400" s="112" customFormat="1" ht="40.5" customHeight="1">
      <c r="A102" s="134" t="s">
        <v>31</v>
      </c>
      <c r="B102" s="135" t="s">
        <v>202</v>
      </c>
      <c r="C102" s="154"/>
      <c r="D102" s="155" t="s">
        <v>203</v>
      </c>
      <c r="E102" s="136">
        <f>E103</f>
        <v>100000000</v>
      </c>
      <c r="F102" s="137" t="s">
        <v>30</v>
      </c>
      <c r="G102" s="138">
        <f t="shared" si="8"/>
        <v>5</v>
      </c>
      <c r="H102" s="138">
        <v>5</v>
      </c>
      <c r="I102" s="138">
        <f>SUM(I103)</f>
        <v>84900000</v>
      </c>
      <c r="J102" s="176">
        <f t="shared" si="6"/>
        <v>84.9</v>
      </c>
      <c r="K102" s="176">
        <f t="shared" si="7"/>
        <v>84.9</v>
      </c>
      <c r="L102" s="176">
        <f t="shared" si="9"/>
        <v>-79.900000000000006</v>
      </c>
      <c r="M102" s="177">
        <f t="shared" si="10"/>
        <v>15100000</v>
      </c>
      <c r="N102" s="176">
        <f t="shared" si="11"/>
        <v>15.1</v>
      </c>
      <c r="O102" s="176"/>
      <c r="P102" s="166"/>
      <c r="Q102" s="176"/>
    </row>
    <row r="103" spans="1:1400" s="114" customFormat="1" ht="43.5" customHeight="1">
      <c r="A103" s="202">
        <v>1</v>
      </c>
      <c r="B103" s="203" t="s">
        <v>204</v>
      </c>
      <c r="C103" s="204"/>
      <c r="D103" s="205" t="s">
        <v>205</v>
      </c>
      <c r="E103" s="206">
        <v>100000000</v>
      </c>
      <c r="F103" s="207" t="s">
        <v>30</v>
      </c>
      <c r="G103" s="208">
        <f t="shared" si="8"/>
        <v>5</v>
      </c>
      <c r="H103" s="208">
        <v>5</v>
      </c>
      <c r="I103" s="208">
        <v>84900000</v>
      </c>
      <c r="J103" s="219">
        <f t="shared" si="6"/>
        <v>84.9</v>
      </c>
      <c r="K103" s="219">
        <f t="shared" si="7"/>
        <v>84.9</v>
      </c>
      <c r="L103" s="219">
        <f t="shared" si="9"/>
        <v>-79.900000000000006</v>
      </c>
      <c r="M103" s="220">
        <f t="shared" si="10"/>
        <v>15100000</v>
      </c>
      <c r="N103" s="219">
        <f t="shared" si="11"/>
        <v>15.1</v>
      </c>
      <c r="O103" s="219"/>
      <c r="P103" s="221"/>
      <c r="Q103" s="219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12"/>
      <c r="AG103" s="112"/>
      <c r="AH103" s="112"/>
      <c r="AI103" s="112"/>
      <c r="AJ103" s="112"/>
      <c r="AK103" s="112"/>
      <c r="AL103" s="112"/>
      <c r="AM103" s="112"/>
      <c r="AN103" s="112"/>
      <c r="AO103" s="112"/>
      <c r="AP103" s="112"/>
      <c r="AQ103" s="112"/>
      <c r="AR103" s="112"/>
      <c r="AS103" s="112"/>
      <c r="AT103" s="112"/>
      <c r="AU103" s="112"/>
      <c r="AV103" s="112"/>
      <c r="AW103" s="112"/>
      <c r="AX103" s="112"/>
      <c r="AY103" s="112"/>
      <c r="AZ103" s="112"/>
      <c r="BA103" s="112"/>
      <c r="BB103" s="112"/>
      <c r="BC103" s="112"/>
      <c r="BD103" s="112"/>
      <c r="BE103" s="112"/>
      <c r="BF103" s="112"/>
      <c r="BG103" s="112"/>
      <c r="BH103" s="112"/>
      <c r="BI103" s="112"/>
      <c r="BJ103" s="112"/>
      <c r="BK103" s="112"/>
      <c r="BL103" s="112"/>
      <c r="BM103" s="112"/>
      <c r="BN103" s="112"/>
      <c r="BO103" s="112"/>
      <c r="BP103" s="112"/>
      <c r="BQ103" s="112"/>
      <c r="BR103" s="112"/>
      <c r="BS103" s="112"/>
      <c r="BT103" s="112"/>
      <c r="BU103" s="112"/>
      <c r="BV103" s="112"/>
      <c r="BW103" s="112"/>
      <c r="BX103" s="112"/>
      <c r="BY103" s="112"/>
      <c r="BZ103" s="112"/>
      <c r="CA103" s="112"/>
      <c r="CB103" s="112"/>
      <c r="CC103" s="112"/>
      <c r="CD103" s="112"/>
      <c r="CE103" s="112"/>
      <c r="CF103" s="112"/>
      <c r="CG103" s="112"/>
      <c r="CH103" s="112"/>
      <c r="CI103" s="112"/>
      <c r="CJ103" s="112"/>
      <c r="CK103" s="112"/>
      <c r="CL103" s="112"/>
      <c r="CM103" s="112"/>
      <c r="CN103" s="112"/>
      <c r="CO103" s="112"/>
      <c r="CP103" s="112"/>
      <c r="CQ103" s="112"/>
      <c r="CR103" s="112"/>
      <c r="CS103" s="112"/>
      <c r="CT103" s="112"/>
      <c r="CU103" s="112"/>
      <c r="CV103" s="112"/>
      <c r="CW103" s="112"/>
      <c r="CX103" s="112"/>
      <c r="CY103" s="112"/>
      <c r="CZ103" s="112"/>
      <c r="DA103" s="112"/>
      <c r="DB103" s="112"/>
      <c r="DC103" s="112"/>
      <c r="DD103" s="112"/>
      <c r="DE103" s="112"/>
      <c r="DF103" s="112"/>
      <c r="DG103" s="112"/>
      <c r="DH103" s="112"/>
      <c r="DI103" s="112"/>
      <c r="DJ103" s="112"/>
      <c r="DK103" s="112"/>
      <c r="DL103" s="112"/>
      <c r="DM103" s="112"/>
      <c r="DN103" s="112"/>
      <c r="DO103" s="112"/>
      <c r="DP103" s="112"/>
      <c r="DQ103" s="112"/>
      <c r="DR103" s="112"/>
      <c r="DS103" s="112"/>
      <c r="DT103" s="112"/>
      <c r="DU103" s="112"/>
      <c r="DV103" s="112"/>
      <c r="DW103" s="112"/>
      <c r="DX103" s="112"/>
      <c r="DY103" s="112"/>
      <c r="DZ103" s="112"/>
      <c r="EA103" s="112"/>
      <c r="EB103" s="112"/>
      <c r="EC103" s="112"/>
      <c r="ED103" s="112"/>
      <c r="EE103" s="112"/>
      <c r="EF103" s="112"/>
      <c r="EG103" s="112"/>
      <c r="EH103" s="112"/>
      <c r="EI103" s="112"/>
      <c r="EJ103" s="112"/>
      <c r="EK103" s="112"/>
      <c r="EL103" s="112"/>
      <c r="EM103" s="112"/>
      <c r="EN103" s="112"/>
      <c r="EO103" s="112"/>
      <c r="EP103" s="112"/>
      <c r="EQ103" s="112"/>
      <c r="ER103" s="112"/>
      <c r="ES103" s="112"/>
      <c r="ET103" s="112"/>
      <c r="EU103" s="112"/>
      <c r="EV103" s="112"/>
      <c r="EW103" s="112"/>
      <c r="EX103" s="112"/>
      <c r="EY103" s="112"/>
      <c r="EZ103" s="112"/>
      <c r="FA103" s="112"/>
      <c r="FB103" s="112"/>
      <c r="FC103" s="112"/>
      <c r="FD103" s="112"/>
      <c r="FE103" s="112"/>
      <c r="FF103" s="112"/>
      <c r="FG103" s="112"/>
      <c r="FH103" s="112"/>
      <c r="FI103" s="112"/>
      <c r="FJ103" s="112"/>
      <c r="FK103" s="112"/>
      <c r="FL103" s="112"/>
      <c r="FM103" s="112"/>
      <c r="FN103" s="112"/>
      <c r="FO103" s="112"/>
      <c r="FP103" s="112"/>
      <c r="FQ103" s="112"/>
      <c r="FR103" s="112"/>
      <c r="FS103" s="112"/>
      <c r="FT103" s="112"/>
      <c r="FU103" s="112"/>
      <c r="FV103" s="112"/>
      <c r="FW103" s="112"/>
      <c r="FX103" s="112"/>
      <c r="FY103" s="112"/>
      <c r="FZ103" s="112"/>
      <c r="GA103" s="112"/>
      <c r="GB103" s="112"/>
      <c r="GC103" s="112"/>
      <c r="GD103" s="112"/>
      <c r="GE103" s="112"/>
      <c r="GF103" s="112"/>
      <c r="GG103" s="112"/>
      <c r="GH103" s="112"/>
      <c r="GI103" s="112"/>
      <c r="GJ103" s="112"/>
      <c r="GK103" s="112"/>
      <c r="GL103" s="112"/>
      <c r="GM103" s="112"/>
      <c r="GN103" s="112"/>
      <c r="GO103" s="112"/>
      <c r="GP103" s="112"/>
      <c r="GQ103" s="112"/>
      <c r="GR103" s="112"/>
      <c r="GS103" s="112"/>
      <c r="GT103" s="112"/>
      <c r="GU103" s="112"/>
      <c r="GV103" s="112"/>
      <c r="GW103" s="112"/>
      <c r="GX103" s="112"/>
      <c r="GY103" s="112"/>
      <c r="GZ103" s="112"/>
      <c r="HA103" s="112"/>
      <c r="HB103" s="112"/>
      <c r="HC103" s="112"/>
      <c r="HD103" s="112"/>
      <c r="HE103" s="112"/>
      <c r="HF103" s="112"/>
      <c r="HG103" s="112"/>
      <c r="HH103" s="112"/>
      <c r="HI103" s="112"/>
      <c r="HJ103" s="112"/>
      <c r="HK103" s="112"/>
      <c r="HL103" s="112"/>
      <c r="HM103" s="112"/>
      <c r="HN103" s="112"/>
      <c r="HO103" s="112"/>
      <c r="HP103" s="112"/>
      <c r="HQ103" s="112"/>
      <c r="HR103" s="112"/>
      <c r="HS103" s="112"/>
      <c r="HT103" s="112"/>
      <c r="HU103" s="112"/>
      <c r="HV103" s="112"/>
      <c r="HW103" s="112"/>
      <c r="HX103" s="112"/>
      <c r="HY103" s="112"/>
      <c r="HZ103" s="112"/>
      <c r="IA103" s="112"/>
      <c r="IB103" s="112"/>
      <c r="IC103" s="112"/>
      <c r="ID103" s="112"/>
      <c r="IE103" s="112"/>
      <c r="IF103" s="112"/>
      <c r="IG103" s="112"/>
      <c r="IH103" s="112"/>
      <c r="II103" s="112"/>
      <c r="IJ103" s="112"/>
      <c r="IK103" s="112"/>
      <c r="IL103" s="112"/>
      <c r="IM103" s="112"/>
      <c r="IN103" s="112"/>
      <c r="IO103" s="112"/>
      <c r="IP103" s="112"/>
      <c r="IQ103" s="112"/>
      <c r="IR103" s="112"/>
      <c r="IS103" s="112"/>
      <c r="IT103" s="112"/>
      <c r="IU103" s="112"/>
      <c r="IV103" s="112"/>
      <c r="IW103" s="112"/>
      <c r="IX103" s="112"/>
      <c r="IY103" s="112"/>
      <c r="IZ103" s="112"/>
      <c r="JA103" s="112"/>
      <c r="JB103" s="112"/>
      <c r="JC103" s="112"/>
      <c r="JD103" s="112"/>
      <c r="JE103" s="112"/>
      <c r="JF103" s="112"/>
      <c r="JG103" s="112"/>
      <c r="JH103" s="112"/>
      <c r="JI103" s="112"/>
      <c r="JJ103" s="112"/>
      <c r="JK103" s="112"/>
      <c r="JL103" s="112"/>
      <c r="JM103" s="112"/>
      <c r="JN103" s="112"/>
      <c r="JO103" s="112"/>
      <c r="JP103" s="112"/>
      <c r="JQ103" s="112"/>
      <c r="JR103" s="112"/>
      <c r="JS103" s="112"/>
      <c r="JT103" s="112"/>
      <c r="JU103" s="112"/>
      <c r="JV103" s="112"/>
      <c r="JW103" s="112"/>
      <c r="JX103" s="112"/>
      <c r="JY103" s="112"/>
      <c r="JZ103" s="112"/>
      <c r="KA103" s="112"/>
      <c r="KB103" s="112"/>
      <c r="KC103" s="112"/>
      <c r="KD103" s="112"/>
      <c r="KE103" s="112"/>
      <c r="KF103" s="112"/>
      <c r="KG103" s="112"/>
      <c r="KH103" s="112"/>
      <c r="KI103" s="112"/>
      <c r="KJ103" s="112"/>
      <c r="KK103" s="112"/>
      <c r="KL103" s="112"/>
      <c r="KM103" s="112"/>
      <c r="KN103" s="112"/>
      <c r="KO103" s="112"/>
      <c r="KP103" s="112"/>
      <c r="KQ103" s="112"/>
      <c r="KR103" s="112"/>
      <c r="KS103" s="112"/>
      <c r="KT103" s="112"/>
      <c r="KU103" s="112"/>
      <c r="KV103" s="112"/>
      <c r="KW103" s="112"/>
      <c r="KX103" s="112"/>
      <c r="KY103" s="112"/>
      <c r="KZ103" s="112"/>
      <c r="LA103" s="112"/>
      <c r="LB103" s="112"/>
      <c r="LC103" s="112"/>
      <c r="LD103" s="112"/>
      <c r="LE103" s="112"/>
      <c r="LF103" s="112"/>
      <c r="LG103" s="112"/>
      <c r="LH103" s="112"/>
      <c r="LI103" s="112"/>
      <c r="LJ103" s="112"/>
      <c r="LK103" s="112"/>
      <c r="LL103" s="112"/>
      <c r="LM103" s="112"/>
      <c r="LN103" s="112"/>
      <c r="LO103" s="112"/>
      <c r="LP103" s="112"/>
      <c r="LQ103" s="112"/>
      <c r="LR103" s="112"/>
      <c r="LS103" s="112"/>
      <c r="LT103" s="112"/>
      <c r="LU103" s="112"/>
      <c r="LV103" s="112"/>
      <c r="LW103" s="112"/>
      <c r="LX103" s="112"/>
      <c r="LY103" s="112"/>
      <c r="LZ103" s="112"/>
      <c r="MA103" s="112"/>
      <c r="MB103" s="112"/>
      <c r="MC103" s="112"/>
      <c r="MD103" s="112"/>
      <c r="ME103" s="112"/>
      <c r="MF103" s="112"/>
      <c r="MG103" s="112"/>
      <c r="MH103" s="112"/>
      <c r="MI103" s="112"/>
      <c r="MJ103" s="112"/>
      <c r="MK103" s="112"/>
      <c r="ML103" s="112"/>
      <c r="MM103" s="112"/>
      <c r="MN103" s="112"/>
      <c r="MO103" s="112"/>
      <c r="MP103" s="112"/>
      <c r="MQ103" s="112"/>
      <c r="MR103" s="112"/>
      <c r="MS103" s="112"/>
      <c r="MT103" s="112"/>
      <c r="MU103" s="112"/>
      <c r="MV103" s="112"/>
      <c r="MW103" s="112"/>
      <c r="MX103" s="112"/>
      <c r="MY103" s="112"/>
      <c r="MZ103" s="112"/>
      <c r="NA103" s="112"/>
      <c r="NB103" s="112"/>
      <c r="NC103" s="112"/>
      <c r="ND103" s="112"/>
      <c r="NE103" s="112"/>
      <c r="NF103" s="112"/>
      <c r="NG103" s="112"/>
      <c r="NH103" s="112"/>
      <c r="NI103" s="112"/>
      <c r="NJ103" s="112"/>
      <c r="NK103" s="112"/>
      <c r="NL103" s="112"/>
      <c r="NM103" s="112"/>
      <c r="NN103" s="112"/>
      <c r="NO103" s="112"/>
      <c r="NP103" s="112"/>
      <c r="NQ103" s="112"/>
      <c r="NR103" s="112"/>
      <c r="NS103" s="112"/>
      <c r="NT103" s="112"/>
      <c r="NU103" s="112"/>
      <c r="NV103" s="112"/>
      <c r="NW103" s="112"/>
      <c r="NX103" s="112"/>
      <c r="NY103" s="112"/>
      <c r="NZ103" s="112"/>
      <c r="OA103" s="112"/>
      <c r="OB103" s="112"/>
      <c r="OC103" s="112"/>
      <c r="OD103" s="112"/>
      <c r="OE103" s="112"/>
      <c r="OF103" s="112"/>
      <c r="OG103" s="112"/>
      <c r="OH103" s="112"/>
      <c r="OI103" s="112"/>
      <c r="OJ103" s="112"/>
      <c r="OK103" s="112"/>
      <c r="OL103" s="112"/>
      <c r="OM103" s="112"/>
      <c r="ON103" s="112"/>
      <c r="OO103" s="112"/>
      <c r="OP103" s="112"/>
      <c r="OQ103" s="112"/>
      <c r="OR103" s="112"/>
      <c r="OS103" s="112"/>
      <c r="OT103" s="112"/>
      <c r="OU103" s="112"/>
      <c r="OV103" s="112"/>
      <c r="OW103" s="112"/>
      <c r="OX103" s="112"/>
      <c r="OY103" s="112"/>
      <c r="OZ103" s="112"/>
      <c r="PA103" s="112"/>
      <c r="PB103" s="112"/>
      <c r="PC103" s="112"/>
      <c r="PD103" s="112"/>
      <c r="PE103" s="112"/>
      <c r="PF103" s="112"/>
      <c r="PG103" s="112"/>
      <c r="PH103" s="112"/>
      <c r="PI103" s="112"/>
      <c r="PJ103" s="112"/>
      <c r="PK103" s="112"/>
      <c r="PL103" s="112"/>
      <c r="PM103" s="112"/>
      <c r="PN103" s="112"/>
      <c r="PO103" s="112"/>
      <c r="PP103" s="112"/>
      <c r="PQ103" s="112"/>
      <c r="PR103" s="112"/>
      <c r="PS103" s="112"/>
      <c r="PT103" s="112"/>
      <c r="PU103" s="112"/>
      <c r="PV103" s="112"/>
      <c r="PW103" s="112"/>
      <c r="PX103" s="112"/>
      <c r="PY103" s="112"/>
      <c r="PZ103" s="112"/>
      <c r="QA103" s="112"/>
      <c r="QB103" s="112"/>
      <c r="QC103" s="112"/>
      <c r="QD103" s="112"/>
      <c r="QE103" s="112"/>
      <c r="QF103" s="112"/>
      <c r="QG103" s="112"/>
      <c r="QH103" s="112"/>
      <c r="QI103" s="112"/>
      <c r="QJ103" s="112"/>
      <c r="QK103" s="112"/>
      <c r="QL103" s="112"/>
      <c r="QM103" s="112"/>
      <c r="QN103" s="112"/>
      <c r="QO103" s="112"/>
      <c r="QP103" s="112"/>
      <c r="QQ103" s="112"/>
      <c r="QR103" s="112"/>
      <c r="QS103" s="112"/>
      <c r="QT103" s="112"/>
      <c r="QU103" s="112"/>
      <c r="QV103" s="112"/>
      <c r="QW103" s="112"/>
      <c r="QX103" s="112"/>
      <c r="QY103" s="112"/>
      <c r="QZ103" s="112"/>
      <c r="RA103" s="112"/>
      <c r="RB103" s="112"/>
      <c r="RC103" s="112"/>
      <c r="RD103" s="112"/>
      <c r="RE103" s="112"/>
      <c r="RF103" s="112"/>
      <c r="RG103" s="112"/>
      <c r="RH103" s="112"/>
      <c r="RI103" s="112"/>
      <c r="RJ103" s="112"/>
      <c r="RK103" s="112"/>
      <c r="RL103" s="112"/>
      <c r="RM103" s="112"/>
      <c r="RN103" s="112"/>
      <c r="RO103" s="112"/>
      <c r="RP103" s="112"/>
      <c r="RQ103" s="112"/>
      <c r="RR103" s="112"/>
      <c r="RS103" s="112"/>
      <c r="RT103" s="112"/>
      <c r="RU103" s="112"/>
      <c r="RV103" s="112"/>
      <c r="RW103" s="112"/>
      <c r="RX103" s="112"/>
      <c r="RY103" s="112"/>
      <c r="RZ103" s="112"/>
      <c r="SA103" s="112"/>
      <c r="SB103" s="112"/>
      <c r="SC103" s="112"/>
      <c r="SD103" s="112"/>
      <c r="SE103" s="112"/>
      <c r="SF103" s="112"/>
      <c r="SG103" s="112"/>
      <c r="SH103" s="112"/>
      <c r="SI103" s="112"/>
      <c r="SJ103" s="112"/>
      <c r="SK103" s="112"/>
      <c r="SL103" s="112"/>
      <c r="SM103" s="112"/>
      <c r="SN103" s="112"/>
      <c r="SO103" s="112"/>
      <c r="SP103" s="112"/>
      <c r="SQ103" s="112"/>
      <c r="SR103" s="112"/>
      <c r="SS103" s="112"/>
      <c r="ST103" s="112"/>
      <c r="SU103" s="112"/>
      <c r="SV103" s="112"/>
      <c r="SW103" s="112"/>
      <c r="SX103" s="112"/>
      <c r="SY103" s="112"/>
      <c r="SZ103" s="112"/>
      <c r="TA103" s="112"/>
      <c r="TB103" s="112"/>
      <c r="TC103" s="112"/>
      <c r="TD103" s="112"/>
      <c r="TE103" s="112"/>
      <c r="TF103" s="112"/>
      <c r="TG103" s="112"/>
      <c r="TH103" s="112"/>
      <c r="TI103" s="112"/>
      <c r="TJ103" s="112"/>
      <c r="TK103" s="112"/>
      <c r="TL103" s="112"/>
      <c r="TM103" s="112"/>
      <c r="TN103" s="112"/>
      <c r="TO103" s="112"/>
      <c r="TP103" s="112"/>
      <c r="TQ103" s="112"/>
      <c r="TR103" s="112"/>
      <c r="TS103" s="112"/>
      <c r="TT103" s="112"/>
      <c r="TU103" s="112"/>
      <c r="TV103" s="112"/>
      <c r="TW103" s="112"/>
      <c r="TX103" s="112"/>
      <c r="TY103" s="112"/>
      <c r="TZ103" s="112"/>
      <c r="UA103" s="112"/>
      <c r="UB103" s="112"/>
      <c r="UC103" s="112"/>
      <c r="UD103" s="112"/>
      <c r="UE103" s="112"/>
      <c r="UF103" s="112"/>
      <c r="UG103" s="112"/>
      <c r="UH103" s="112"/>
      <c r="UI103" s="112"/>
      <c r="UJ103" s="112"/>
      <c r="UK103" s="112"/>
      <c r="UL103" s="112"/>
      <c r="UM103" s="112"/>
      <c r="UN103" s="112"/>
      <c r="UO103" s="112"/>
      <c r="UP103" s="112"/>
      <c r="UQ103" s="112"/>
      <c r="UR103" s="112"/>
      <c r="US103" s="112"/>
      <c r="UT103" s="112"/>
      <c r="UU103" s="112"/>
      <c r="UV103" s="112"/>
      <c r="UW103" s="112"/>
      <c r="UX103" s="112"/>
      <c r="UY103" s="112"/>
      <c r="UZ103" s="112"/>
      <c r="VA103" s="112"/>
      <c r="VB103" s="112"/>
      <c r="VC103" s="112"/>
      <c r="VD103" s="112"/>
      <c r="VE103" s="112"/>
      <c r="VF103" s="112"/>
      <c r="VG103" s="112"/>
      <c r="VH103" s="112"/>
      <c r="VI103" s="112"/>
      <c r="VJ103" s="112"/>
      <c r="VK103" s="112"/>
      <c r="VL103" s="112"/>
      <c r="VM103" s="112"/>
      <c r="VN103" s="112"/>
      <c r="VO103" s="112"/>
      <c r="VP103" s="112"/>
      <c r="VQ103" s="112"/>
      <c r="VR103" s="112"/>
      <c r="VS103" s="112"/>
      <c r="VT103" s="112"/>
      <c r="VU103" s="112"/>
      <c r="VV103" s="112"/>
      <c r="VW103" s="112"/>
      <c r="VX103" s="112"/>
      <c r="VY103" s="112"/>
      <c r="VZ103" s="112"/>
      <c r="WA103" s="112"/>
      <c r="WB103" s="112"/>
      <c r="WC103" s="112"/>
      <c r="WD103" s="112"/>
      <c r="WE103" s="112"/>
      <c r="WF103" s="112"/>
      <c r="WG103" s="112"/>
      <c r="WH103" s="112"/>
      <c r="WI103" s="112"/>
      <c r="WJ103" s="112"/>
      <c r="WK103" s="112"/>
      <c r="WL103" s="112"/>
      <c r="WM103" s="112"/>
      <c r="WN103" s="112"/>
      <c r="WO103" s="112"/>
      <c r="WP103" s="112"/>
      <c r="WQ103" s="112"/>
      <c r="WR103" s="112"/>
      <c r="WS103" s="112"/>
      <c r="WT103" s="112"/>
      <c r="WU103" s="112"/>
      <c r="WV103" s="112"/>
      <c r="WW103" s="112"/>
      <c r="WX103" s="112"/>
      <c r="WY103" s="112"/>
      <c r="WZ103" s="112"/>
      <c r="XA103" s="112"/>
      <c r="XB103" s="112"/>
      <c r="XC103" s="112"/>
      <c r="XD103" s="112"/>
      <c r="XE103" s="112"/>
      <c r="XF103" s="112"/>
      <c r="XG103" s="112"/>
      <c r="XH103" s="112"/>
      <c r="XI103" s="112"/>
      <c r="XJ103" s="112"/>
      <c r="XK103" s="112"/>
      <c r="XL103" s="112"/>
      <c r="XM103" s="112"/>
      <c r="XN103" s="112"/>
      <c r="XO103" s="112"/>
      <c r="XP103" s="112"/>
      <c r="XQ103" s="112"/>
      <c r="XR103" s="112"/>
      <c r="XS103" s="112"/>
      <c r="XT103" s="112"/>
      <c r="XU103" s="112"/>
      <c r="XV103" s="112"/>
      <c r="XW103" s="112"/>
      <c r="XX103" s="112"/>
      <c r="XY103" s="112"/>
      <c r="XZ103" s="112"/>
      <c r="YA103" s="112"/>
      <c r="YB103" s="112"/>
      <c r="YC103" s="112"/>
      <c r="YD103" s="112"/>
      <c r="YE103" s="112"/>
      <c r="YF103" s="112"/>
      <c r="YG103" s="112"/>
      <c r="YH103" s="112"/>
      <c r="YI103" s="112"/>
      <c r="YJ103" s="112"/>
      <c r="YK103" s="112"/>
      <c r="YL103" s="112"/>
      <c r="YM103" s="112"/>
      <c r="YN103" s="112"/>
      <c r="YO103" s="112"/>
      <c r="YP103" s="112"/>
      <c r="YQ103" s="112"/>
      <c r="YR103" s="112"/>
      <c r="YS103" s="112"/>
      <c r="YT103" s="112"/>
      <c r="YU103" s="112"/>
      <c r="YV103" s="112"/>
      <c r="YW103" s="112"/>
      <c r="YX103" s="112"/>
      <c r="YY103" s="112"/>
      <c r="YZ103" s="112"/>
      <c r="ZA103" s="112"/>
      <c r="ZB103" s="112"/>
      <c r="ZC103" s="112"/>
      <c r="ZD103" s="112"/>
      <c r="ZE103" s="112"/>
      <c r="ZF103" s="112"/>
      <c r="ZG103" s="112"/>
      <c r="ZH103" s="112"/>
      <c r="ZI103" s="112"/>
      <c r="ZJ103" s="112"/>
      <c r="ZK103" s="112"/>
      <c r="ZL103" s="112"/>
      <c r="ZM103" s="112"/>
      <c r="ZN103" s="112"/>
      <c r="ZO103" s="112"/>
      <c r="ZP103" s="112"/>
      <c r="ZQ103" s="112"/>
      <c r="ZR103" s="112"/>
      <c r="ZS103" s="112"/>
      <c r="ZT103" s="112"/>
      <c r="ZU103" s="112"/>
      <c r="ZV103" s="112"/>
      <c r="ZW103" s="112"/>
      <c r="ZX103" s="112"/>
      <c r="ZY103" s="112"/>
      <c r="ZZ103" s="112"/>
      <c r="AAA103" s="112"/>
      <c r="AAB103" s="112"/>
      <c r="AAC103" s="112"/>
      <c r="AAD103" s="112"/>
      <c r="AAE103" s="112"/>
      <c r="AAF103" s="112"/>
      <c r="AAG103" s="112"/>
      <c r="AAH103" s="112"/>
      <c r="AAI103" s="112"/>
      <c r="AAJ103" s="112"/>
      <c r="AAK103" s="112"/>
      <c r="AAL103" s="112"/>
      <c r="AAM103" s="112"/>
      <c r="AAN103" s="112"/>
      <c r="AAO103" s="112"/>
      <c r="AAP103" s="112"/>
      <c r="AAQ103" s="112"/>
      <c r="AAR103" s="112"/>
      <c r="AAS103" s="112"/>
      <c r="AAT103" s="112"/>
      <c r="AAU103" s="112"/>
      <c r="AAV103" s="112"/>
      <c r="AAW103" s="112"/>
      <c r="AAX103" s="112"/>
      <c r="AAY103" s="112"/>
      <c r="AAZ103" s="112"/>
      <c r="ABA103" s="112"/>
      <c r="ABB103" s="112"/>
      <c r="ABC103" s="112"/>
      <c r="ABD103" s="112"/>
      <c r="ABE103" s="112"/>
      <c r="ABF103" s="112"/>
      <c r="ABG103" s="112"/>
      <c r="ABH103" s="112"/>
      <c r="ABI103" s="112"/>
      <c r="ABJ103" s="112"/>
      <c r="ABK103" s="112"/>
      <c r="ABL103" s="112"/>
      <c r="ABM103" s="112"/>
      <c r="ABN103" s="112"/>
      <c r="ABO103" s="112"/>
      <c r="ABP103" s="112"/>
      <c r="ABQ103" s="112"/>
      <c r="ABR103" s="112"/>
      <c r="ABS103" s="112"/>
      <c r="ABT103" s="112"/>
      <c r="ABU103" s="112"/>
      <c r="ABV103" s="112"/>
      <c r="ABW103" s="112"/>
      <c r="ABX103" s="112"/>
      <c r="ABY103" s="112"/>
      <c r="ABZ103" s="112"/>
      <c r="ACA103" s="112"/>
      <c r="ACB103" s="112"/>
      <c r="ACC103" s="112"/>
      <c r="ACD103" s="112"/>
      <c r="ACE103" s="112"/>
      <c r="ACF103" s="112"/>
      <c r="ACG103" s="112"/>
      <c r="ACH103" s="112"/>
      <c r="ACI103" s="112"/>
      <c r="ACJ103" s="112"/>
      <c r="ACK103" s="112"/>
      <c r="ACL103" s="112"/>
      <c r="ACM103" s="112"/>
      <c r="ACN103" s="112"/>
      <c r="ACO103" s="112"/>
      <c r="ACP103" s="112"/>
      <c r="ACQ103" s="112"/>
      <c r="ACR103" s="112"/>
      <c r="ACS103" s="112"/>
      <c r="ACT103" s="112"/>
      <c r="ACU103" s="112"/>
      <c r="ACV103" s="112"/>
      <c r="ACW103" s="112"/>
      <c r="ACX103" s="112"/>
      <c r="ACY103" s="112"/>
      <c r="ACZ103" s="112"/>
      <c r="ADA103" s="112"/>
      <c r="ADB103" s="112"/>
      <c r="ADC103" s="112"/>
      <c r="ADD103" s="112"/>
      <c r="ADE103" s="112"/>
      <c r="ADF103" s="112"/>
      <c r="ADG103" s="112"/>
      <c r="ADH103" s="112"/>
      <c r="ADI103" s="112"/>
      <c r="ADJ103" s="112"/>
      <c r="ADK103" s="112"/>
      <c r="ADL103" s="112"/>
      <c r="ADM103" s="112"/>
      <c r="ADN103" s="112"/>
      <c r="ADO103" s="112"/>
      <c r="ADP103" s="112"/>
      <c r="ADQ103" s="112"/>
      <c r="ADR103" s="112"/>
      <c r="ADS103" s="112"/>
      <c r="ADT103" s="112"/>
      <c r="ADU103" s="112"/>
      <c r="ADV103" s="112"/>
      <c r="ADW103" s="112"/>
      <c r="ADX103" s="112"/>
      <c r="ADY103" s="112"/>
      <c r="ADZ103" s="112"/>
      <c r="AEA103" s="112"/>
      <c r="AEB103" s="112"/>
      <c r="AEC103" s="112"/>
      <c r="AED103" s="112"/>
      <c r="AEE103" s="112"/>
      <c r="AEF103" s="112"/>
      <c r="AEG103" s="112"/>
      <c r="AEH103" s="112"/>
      <c r="AEI103" s="112"/>
      <c r="AEJ103" s="112"/>
      <c r="AEK103" s="112"/>
      <c r="AEL103" s="112"/>
      <c r="AEM103" s="112"/>
      <c r="AEN103" s="112"/>
      <c r="AEO103" s="112"/>
      <c r="AEP103" s="112"/>
      <c r="AEQ103" s="112"/>
      <c r="AER103" s="112"/>
      <c r="AES103" s="112"/>
      <c r="AET103" s="112"/>
      <c r="AEU103" s="112"/>
      <c r="AEV103" s="112"/>
      <c r="AEW103" s="112"/>
      <c r="AEX103" s="112"/>
      <c r="AEY103" s="112"/>
      <c r="AEZ103" s="112"/>
      <c r="AFA103" s="112"/>
      <c r="AFB103" s="112"/>
      <c r="AFC103" s="112"/>
      <c r="AFD103" s="112"/>
      <c r="AFE103" s="112"/>
      <c r="AFF103" s="112"/>
      <c r="AFG103" s="112"/>
      <c r="AFH103" s="112"/>
      <c r="AFI103" s="112"/>
      <c r="AFJ103" s="112"/>
      <c r="AFK103" s="112"/>
      <c r="AFL103" s="112"/>
      <c r="AFM103" s="112"/>
      <c r="AFN103" s="112"/>
      <c r="AFO103" s="112"/>
      <c r="AFP103" s="112"/>
      <c r="AFQ103" s="112"/>
      <c r="AFR103" s="112"/>
      <c r="AFS103" s="112"/>
      <c r="AFT103" s="112"/>
      <c r="AFU103" s="112"/>
      <c r="AFV103" s="112"/>
      <c r="AFW103" s="112"/>
      <c r="AFX103" s="112"/>
      <c r="AFY103" s="112"/>
      <c r="AFZ103" s="112"/>
      <c r="AGA103" s="112"/>
      <c r="AGB103" s="112"/>
      <c r="AGC103" s="112"/>
      <c r="AGD103" s="112"/>
      <c r="AGE103" s="112"/>
      <c r="AGF103" s="112"/>
      <c r="AGG103" s="112"/>
      <c r="AGH103" s="112"/>
      <c r="AGI103" s="112"/>
      <c r="AGJ103" s="112"/>
      <c r="AGK103" s="112"/>
      <c r="AGL103" s="112"/>
      <c r="AGM103" s="112"/>
      <c r="AGN103" s="112"/>
      <c r="AGO103" s="112"/>
      <c r="AGP103" s="112"/>
      <c r="AGQ103" s="112"/>
      <c r="AGR103" s="112"/>
      <c r="AGS103" s="112"/>
      <c r="AGT103" s="112"/>
      <c r="AGU103" s="112"/>
      <c r="AGV103" s="112"/>
      <c r="AGW103" s="112"/>
      <c r="AGX103" s="112"/>
      <c r="AGY103" s="112"/>
      <c r="AGZ103" s="112"/>
      <c r="AHA103" s="112"/>
      <c r="AHB103" s="112"/>
      <c r="AHC103" s="112"/>
      <c r="AHD103" s="112"/>
      <c r="AHE103" s="112"/>
      <c r="AHF103" s="112"/>
      <c r="AHG103" s="112"/>
      <c r="AHH103" s="112"/>
      <c r="AHI103" s="112"/>
      <c r="AHJ103" s="112"/>
      <c r="AHK103" s="112"/>
      <c r="AHL103" s="112"/>
      <c r="AHM103" s="112"/>
      <c r="AHN103" s="112"/>
      <c r="AHO103" s="112"/>
      <c r="AHP103" s="112"/>
      <c r="AHQ103" s="112"/>
      <c r="AHR103" s="112"/>
      <c r="AHS103" s="112"/>
      <c r="AHT103" s="112"/>
      <c r="AHU103" s="112"/>
      <c r="AHV103" s="112"/>
      <c r="AHW103" s="112"/>
      <c r="AHX103" s="112"/>
      <c r="AHY103" s="112"/>
      <c r="AHZ103" s="112"/>
      <c r="AIA103" s="112"/>
      <c r="AIB103" s="112"/>
      <c r="AIC103" s="112"/>
      <c r="AID103" s="112"/>
      <c r="AIE103" s="112"/>
      <c r="AIF103" s="112"/>
      <c r="AIG103" s="112"/>
      <c r="AIH103" s="112"/>
      <c r="AII103" s="112"/>
      <c r="AIJ103" s="112"/>
      <c r="AIK103" s="112"/>
      <c r="AIL103" s="112"/>
      <c r="AIM103" s="112"/>
      <c r="AIN103" s="112"/>
      <c r="AIO103" s="112"/>
      <c r="AIP103" s="112"/>
      <c r="AIQ103" s="112"/>
      <c r="AIR103" s="112"/>
      <c r="AIS103" s="112"/>
      <c r="AIT103" s="112"/>
      <c r="AIU103" s="112"/>
      <c r="AIV103" s="112"/>
      <c r="AIW103" s="112"/>
      <c r="AIX103" s="112"/>
      <c r="AIY103" s="112"/>
      <c r="AIZ103" s="112"/>
      <c r="AJA103" s="112"/>
      <c r="AJB103" s="112"/>
      <c r="AJC103" s="112"/>
      <c r="AJD103" s="112"/>
      <c r="AJE103" s="112"/>
      <c r="AJF103" s="112"/>
      <c r="AJG103" s="112"/>
      <c r="AJH103" s="112"/>
      <c r="AJI103" s="112"/>
      <c r="AJJ103" s="112"/>
      <c r="AJK103" s="112"/>
      <c r="AJL103" s="112"/>
      <c r="AJM103" s="112"/>
      <c r="AJN103" s="112"/>
      <c r="AJO103" s="112"/>
      <c r="AJP103" s="112"/>
      <c r="AJQ103" s="112"/>
      <c r="AJR103" s="112"/>
      <c r="AJS103" s="112"/>
      <c r="AJT103" s="112"/>
      <c r="AJU103" s="112"/>
      <c r="AJV103" s="112"/>
      <c r="AJW103" s="112"/>
      <c r="AJX103" s="112"/>
      <c r="AJY103" s="112"/>
      <c r="AJZ103" s="112"/>
      <c r="AKA103" s="112"/>
      <c r="AKB103" s="112"/>
      <c r="AKC103" s="112"/>
      <c r="AKD103" s="112"/>
      <c r="AKE103" s="112"/>
      <c r="AKF103" s="112"/>
      <c r="AKG103" s="112"/>
      <c r="AKH103" s="112"/>
      <c r="AKI103" s="112"/>
      <c r="AKJ103" s="112"/>
      <c r="AKK103" s="112"/>
      <c r="AKL103" s="112"/>
      <c r="AKM103" s="112"/>
      <c r="AKN103" s="112"/>
      <c r="AKO103" s="112"/>
      <c r="AKP103" s="112"/>
      <c r="AKQ103" s="112"/>
      <c r="AKR103" s="112"/>
      <c r="AKS103" s="112"/>
      <c r="AKT103" s="112"/>
      <c r="AKU103" s="112"/>
      <c r="AKV103" s="112"/>
      <c r="AKW103" s="112"/>
      <c r="AKX103" s="112"/>
      <c r="AKY103" s="112"/>
      <c r="AKZ103" s="112"/>
      <c r="ALA103" s="112"/>
      <c r="ALB103" s="112"/>
      <c r="ALC103" s="112"/>
      <c r="ALD103" s="112"/>
      <c r="ALE103" s="112"/>
      <c r="ALF103" s="112"/>
      <c r="ALG103" s="112"/>
      <c r="ALH103" s="112"/>
      <c r="ALI103" s="112"/>
      <c r="ALJ103" s="112"/>
      <c r="ALK103" s="112"/>
      <c r="ALL103" s="112"/>
      <c r="ALM103" s="112"/>
      <c r="ALN103" s="112"/>
      <c r="ALO103" s="112"/>
      <c r="ALP103" s="112"/>
      <c r="ALQ103" s="112"/>
      <c r="ALR103" s="112"/>
      <c r="ALS103" s="112"/>
      <c r="ALT103" s="112"/>
      <c r="ALU103" s="112"/>
      <c r="ALV103" s="112"/>
      <c r="ALW103" s="112"/>
      <c r="ALX103" s="112"/>
      <c r="ALY103" s="112"/>
      <c r="ALZ103" s="112"/>
      <c r="AMA103" s="112"/>
      <c r="AMB103" s="112"/>
      <c r="AMC103" s="112"/>
      <c r="AMD103" s="112"/>
      <c r="AME103" s="112"/>
      <c r="AMF103" s="112"/>
      <c r="AMG103" s="112"/>
      <c r="AMH103" s="112"/>
      <c r="AMI103" s="112"/>
      <c r="AMJ103" s="112"/>
      <c r="AMK103" s="112"/>
      <c r="AML103" s="112"/>
      <c r="AMM103" s="112"/>
      <c r="AMN103" s="112"/>
      <c r="AMO103" s="112"/>
      <c r="AMP103" s="112"/>
      <c r="AMQ103" s="112"/>
      <c r="AMR103" s="112"/>
      <c r="AMS103" s="112"/>
      <c r="AMT103" s="112"/>
      <c r="AMU103" s="112"/>
      <c r="AMV103" s="112"/>
      <c r="AMW103" s="112"/>
      <c r="AMX103" s="112"/>
      <c r="AMY103" s="112"/>
      <c r="AMZ103" s="112"/>
      <c r="ANA103" s="112"/>
      <c r="ANB103" s="112"/>
      <c r="ANC103" s="112"/>
      <c r="AND103" s="112"/>
      <c r="ANE103" s="112"/>
      <c r="ANF103" s="112"/>
      <c r="ANG103" s="112"/>
      <c r="ANH103" s="112"/>
      <c r="ANI103" s="112"/>
      <c r="ANJ103" s="112"/>
      <c r="ANK103" s="112"/>
      <c r="ANL103" s="112"/>
      <c r="ANM103" s="112"/>
      <c r="ANN103" s="112"/>
      <c r="ANO103" s="112"/>
      <c r="ANP103" s="112"/>
      <c r="ANQ103" s="112"/>
      <c r="ANR103" s="112"/>
      <c r="ANS103" s="112"/>
      <c r="ANT103" s="112"/>
      <c r="ANU103" s="112"/>
      <c r="ANV103" s="112"/>
      <c r="ANW103" s="112"/>
      <c r="ANX103" s="112"/>
      <c r="ANY103" s="112"/>
      <c r="ANZ103" s="112"/>
      <c r="AOA103" s="112"/>
      <c r="AOB103" s="112"/>
      <c r="AOC103" s="112"/>
      <c r="AOD103" s="112"/>
      <c r="AOE103" s="112"/>
      <c r="AOF103" s="112"/>
      <c r="AOG103" s="112"/>
      <c r="AOH103" s="112"/>
      <c r="AOI103" s="112"/>
      <c r="AOJ103" s="112"/>
      <c r="AOK103" s="112"/>
      <c r="AOL103" s="112"/>
      <c r="AOM103" s="112"/>
      <c r="AON103" s="112"/>
      <c r="AOO103" s="112"/>
      <c r="AOP103" s="112"/>
      <c r="AOQ103" s="112"/>
      <c r="AOR103" s="112"/>
      <c r="AOS103" s="112"/>
      <c r="AOT103" s="112"/>
      <c r="AOU103" s="112"/>
      <c r="AOV103" s="112"/>
      <c r="AOW103" s="112"/>
      <c r="AOX103" s="112"/>
      <c r="AOY103" s="112"/>
      <c r="AOZ103" s="112"/>
      <c r="APA103" s="112"/>
      <c r="APB103" s="112"/>
      <c r="APC103" s="112"/>
      <c r="APD103" s="112"/>
      <c r="APE103" s="112"/>
      <c r="APF103" s="112"/>
      <c r="APG103" s="112"/>
      <c r="APH103" s="112"/>
      <c r="API103" s="112"/>
      <c r="APJ103" s="112"/>
      <c r="APK103" s="112"/>
      <c r="APL103" s="112"/>
      <c r="APM103" s="112"/>
      <c r="APN103" s="112"/>
      <c r="APO103" s="112"/>
      <c r="APP103" s="112"/>
      <c r="APQ103" s="112"/>
      <c r="APR103" s="112"/>
      <c r="APS103" s="112"/>
      <c r="APT103" s="112"/>
      <c r="APU103" s="112"/>
      <c r="APV103" s="112"/>
      <c r="APW103" s="112"/>
      <c r="APX103" s="112"/>
      <c r="APY103" s="112"/>
      <c r="APZ103" s="112"/>
      <c r="AQA103" s="112"/>
      <c r="AQB103" s="112"/>
      <c r="AQC103" s="112"/>
      <c r="AQD103" s="112"/>
      <c r="AQE103" s="112"/>
      <c r="AQF103" s="112"/>
      <c r="AQG103" s="112"/>
      <c r="AQH103" s="112"/>
      <c r="AQI103" s="112"/>
      <c r="AQJ103" s="112"/>
      <c r="AQK103" s="112"/>
      <c r="AQL103" s="112"/>
      <c r="AQM103" s="112"/>
      <c r="AQN103" s="112"/>
      <c r="AQO103" s="112"/>
      <c r="AQP103" s="112"/>
      <c r="AQQ103" s="112"/>
      <c r="AQR103" s="112"/>
      <c r="AQS103" s="112"/>
      <c r="AQT103" s="112"/>
      <c r="AQU103" s="112"/>
      <c r="AQV103" s="112"/>
      <c r="AQW103" s="112"/>
      <c r="AQX103" s="112"/>
      <c r="AQY103" s="112"/>
      <c r="AQZ103" s="112"/>
      <c r="ARA103" s="112"/>
      <c r="ARB103" s="112"/>
      <c r="ARC103" s="112"/>
      <c r="ARD103" s="112"/>
      <c r="ARE103" s="112"/>
      <c r="ARF103" s="112"/>
      <c r="ARG103" s="112"/>
      <c r="ARH103" s="112"/>
      <c r="ARI103" s="112"/>
      <c r="ARJ103" s="112"/>
      <c r="ARK103" s="112"/>
      <c r="ARL103" s="112"/>
      <c r="ARM103" s="112"/>
      <c r="ARN103" s="112"/>
      <c r="ARO103" s="112"/>
      <c r="ARP103" s="112"/>
      <c r="ARQ103" s="112"/>
      <c r="ARR103" s="112"/>
      <c r="ARS103" s="112"/>
      <c r="ART103" s="112"/>
      <c r="ARU103" s="112"/>
      <c r="ARV103" s="112"/>
      <c r="ARW103" s="112"/>
      <c r="ARX103" s="112"/>
      <c r="ARY103" s="112"/>
      <c r="ARZ103" s="112"/>
      <c r="ASA103" s="112"/>
      <c r="ASB103" s="112"/>
      <c r="ASC103" s="112"/>
      <c r="ASD103" s="112"/>
      <c r="ASE103" s="112"/>
      <c r="ASF103" s="112"/>
      <c r="ASG103" s="112"/>
      <c r="ASH103" s="112"/>
      <c r="ASI103" s="112"/>
      <c r="ASJ103" s="112"/>
      <c r="ASK103" s="112"/>
      <c r="ASL103" s="112"/>
      <c r="ASM103" s="112"/>
      <c r="ASN103" s="112"/>
      <c r="ASO103" s="112"/>
      <c r="ASP103" s="112"/>
      <c r="ASQ103" s="112"/>
      <c r="ASR103" s="112"/>
      <c r="ASS103" s="112"/>
      <c r="AST103" s="112"/>
      <c r="ASU103" s="112"/>
      <c r="ASV103" s="112"/>
      <c r="ASW103" s="112"/>
      <c r="ASX103" s="112"/>
      <c r="ASY103" s="112"/>
      <c r="ASZ103" s="112"/>
      <c r="ATA103" s="112"/>
      <c r="ATB103" s="112"/>
      <c r="ATC103" s="112"/>
      <c r="ATD103" s="112"/>
      <c r="ATE103" s="112"/>
      <c r="ATF103" s="112"/>
      <c r="ATG103" s="112"/>
      <c r="ATH103" s="112"/>
      <c r="ATI103" s="112"/>
      <c r="ATJ103" s="112"/>
      <c r="ATK103" s="112"/>
      <c r="ATL103" s="112"/>
      <c r="ATM103" s="112"/>
      <c r="ATN103" s="112"/>
      <c r="ATO103" s="112"/>
      <c r="ATP103" s="112"/>
      <c r="ATQ103" s="112"/>
      <c r="ATR103" s="112"/>
      <c r="ATS103" s="112"/>
      <c r="ATT103" s="112"/>
      <c r="ATU103" s="112"/>
      <c r="ATV103" s="112"/>
      <c r="ATW103" s="112"/>
      <c r="ATX103" s="112"/>
      <c r="ATY103" s="112"/>
      <c r="ATZ103" s="112"/>
      <c r="AUA103" s="112"/>
      <c r="AUB103" s="112"/>
      <c r="AUC103" s="112"/>
      <c r="AUD103" s="112"/>
      <c r="AUE103" s="112"/>
      <c r="AUF103" s="112"/>
      <c r="AUG103" s="112"/>
      <c r="AUH103" s="112"/>
      <c r="AUI103" s="112"/>
      <c r="AUJ103" s="112"/>
      <c r="AUK103" s="112"/>
      <c r="AUL103" s="112"/>
      <c r="AUM103" s="112"/>
      <c r="AUN103" s="112"/>
      <c r="AUO103" s="112"/>
      <c r="AUP103" s="112"/>
      <c r="AUQ103" s="112"/>
      <c r="AUR103" s="112"/>
      <c r="AUS103" s="112"/>
      <c r="AUT103" s="112"/>
      <c r="AUU103" s="112"/>
      <c r="AUV103" s="112"/>
      <c r="AUW103" s="112"/>
      <c r="AUX103" s="112"/>
      <c r="AUY103" s="112"/>
      <c r="AUZ103" s="112"/>
      <c r="AVA103" s="112"/>
      <c r="AVB103" s="112"/>
      <c r="AVC103" s="112"/>
      <c r="AVD103" s="112"/>
      <c r="AVE103" s="112"/>
      <c r="AVF103" s="112"/>
      <c r="AVG103" s="112"/>
      <c r="AVH103" s="112"/>
      <c r="AVI103" s="112"/>
      <c r="AVJ103" s="112"/>
      <c r="AVK103" s="112"/>
      <c r="AVL103" s="112"/>
      <c r="AVM103" s="112"/>
      <c r="AVN103" s="112"/>
      <c r="AVO103" s="112"/>
      <c r="AVP103" s="112"/>
      <c r="AVQ103" s="112"/>
      <c r="AVR103" s="112"/>
      <c r="AVS103" s="112"/>
      <c r="AVT103" s="112"/>
      <c r="AVU103" s="112"/>
      <c r="AVV103" s="112"/>
      <c r="AVW103" s="112"/>
      <c r="AVX103" s="112"/>
      <c r="AVY103" s="112"/>
      <c r="AVZ103" s="112"/>
      <c r="AWA103" s="112"/>
      <c r="AWB103" s="112"/>
      <c r="AWC103" s="112"/>
      <c r="AWD103" s="112"/>
      <c r="AWE103" s="112"/>
      <c r="AWF103" s="112"/>
      <c r="AWG103" s="112"/>
      <c r="AWH103" s="112"/>
      <c r="AWI103" s="112"/>
      <c r="AWJ103" s="112"/>
      <c r="AWK103" s="112"/>
      <c r="AWL103" s="112"/>
      <c r="AWM103" s="112"/>
      <c r="AWN103" s="112"/>
      <c r="AWO103" s="112"/>
      <c r="AWP103" s="112"/>
      <c r="AWQ103" s="112"/>
      <c r="AWR103" s="112"/>
      <c r="AWS103" s="112"/>
      <c r="AWT103" s="112"/>
      <c r="AWU103" s="112"/>
      <c r="AWV103" s="112"/>
      <c r="AWW103" s="112"/>
      <c r="AWX103" s="112"/>
      <c r="AWY103" s="112"/>
      <c r="AWZ103" s="112"/>
      <c r="AXA103" s="112"/>
      <c r="AXB103" s="112"/>
      <c r="AXC103" s="112"/>
      <c r="AXD103" s="112"/>
      <c r="AXE103" s="112"/>
      <c r="AXF103" s="112"/>
      <c r="AXG103" s="112"/>
      <c r="AXH103" s="112"/>
      <c r="AXI103" s="112"/>
      <c r="AXJ103" s="112"/>
      <c r="AXK103" s="112"/>
      <c r="AXL103" s="112"/>
      <c r="AXM103" s="112"/>
      <c r="AXN103" s="112"/>
      <c r="AXO103" s="112"/>
      <c r="AXP103" s="112"/>
      <c r="AXQ103" s="112"/>
      <c r="AXR103" s="112"/>
      <c r="AXS103" s="112"/>
      <c r="AXT103" s="112"/>
      <c r="AXU103" s="112"/>
      <c r="AXV103" s="112"/>
      <c r="AXW103" s="112"/>
      <c r="AXX103" s="112"/>
      <c r="AXY103" s="112"/>
      <c r="AXZ103" s="112"/>
      <c r="AYA103" s="112"/>
      <c r="AYB103" s="112"/>
      <c r="AYC103" s="112"/>
      <c r="AYD103" s="112"/>
      <c r="AYE103" s="112"/>
      <c r="AYF103" s="112"/>
      <c r="AYG103" s="112"/>
      <c r="AYH103" s="112"/>
      <c r="AYI103" s="112"/>
      <c r="AYJ103" s="112"/>
      <c r="AYK103" s="112"/>
      <c r="AYL103" s="112"/>
      <c r="AYM103" s="112"/>
      <c r="AYN103" s="112"/>
      <c r="AYO103" s="112"/>
      <c r="AYP103" s="112"/>
      <c r="AYQ103" s="112"/>
      <c r="AYR103" s="112"/>
      <c r="AYS103" s="112"/>
      <c r="AYT103" s="112"/>
      <c r="AYU103" s="112"/>
      <c r="AYV103" s="112"/>
      <c r="AYW103" s="112"/>
      <c r="AYX103" s="112"/>
      <c r="AYY103" s="112"/>
      <c r="AYZ103" s="112"/>
      <c r="AZA103" s="112"/>
      <c r="AZB103" s="112"/>
      <c r="AZC103" s="112"/>
      <c r="AZD103" s="112"/>
      <c r="AZE103" s="112"/>
      <c r="AZF103" s="112"/>
      <c r="AZG103" s="112"/>
      <c r="AZH103" s="112"/>
      <c r="AZI103" s="112"/>
      <c r="AZJ103" s="112"/>
      <c r="AZK103" s="112"/>
      <c r="AZL103" s="112"/>
      <c r="AZM103" s="112"/>
      <c r="AZN103" s="112"/>
      <c r="AZO103" s="112"/>
      <c r="AZP103" s="112"/>
      <c r="AZQ103" s="112"/>
      <c r="AZR103" s="112"/>
      <c r="AZS103" s="112"/>
      <c r="AZT103" s="112"/>
      <c r="AZU103" s="112"/>
      <c r="AZV103" s="112"/>
      <c r="AZW103" s="112"/>
      <c r="AZX103" s="112"/>
      <c r="AZY103" s="112"/>
      <c r="AZZ103" s="112"/>
      <c r="BAA103" s="112"/>
      <c r="BAB103" s="112"/>
      <c r="BAC103" s="112"/>
      <c r="BAD103" s="112"/>
      <c r="BAE103" s="112"/>
      <c r="BAF103" s="112"/>
      <c r="BAG103" s="112"/>
      <c r="BAH103" s="112"/>
      <c r="BAI103" s="112"/>
      <c r="BAJ103" s="112"/>
      <c r="BAK103" s="112"/>
      <c r="BAL103" s="112"/>
      <c r="BAM103" s="112"/>
      <c r="BAN103" s="112"/>
      <c r="BAO103" s="112"/>
      <c r="BAP103" s="112"/>
      <c r="BAQ103" s="112"/>
      <c r="BAR103" s="112"/>
      <c r="BAS103" s="112"/>
      <c r="BAT103" s="112"/>
      <c r="BAU103" s="112"/>
      <c r="BAV103" s="112"/>
    </row>
    <row r="104" spans="1:1400" ht="39" customHeight="1">
      <c r="A104" s="129" t="s">
        <v>206</v>
      </c>
      <c r="B104" s="130" t="s">
        <v>207</v>
      </c>
      <c r="C104" s="184"/>
      <c r="D104" s="185" t="s">
        <v>208</v>
      </c>
      <c r="E104" s="131">
        <f>E105</f>
        <v>5101900000</v>
      </c>
      <c r="F104" s="132" t="s">
        <v>30</v>
      </c>
      <c r="G104" s="133">
        <f t="shared" si="8"/>
        <v>5</v>
      </c>
      <c r="H104" s="133">
        <v>5</v>
      </c>
      <c r="I104" s="133">
        <f>SUM(I105)</f>
        <v>1243536000</v>
      </c>
      <c r="J104" s="163">
        <f t="shared" si="6"/>
        <v>24.373978321801701</v>
      </c>
      <c r="K104" s="163">
        <f t="shared" si="7"/>
        <v>24.373978321801701</v>
      </c>
      <c r="L104" s="163">
        <f t="shared" si="9"/>
        <v>-19.373978321801701</v>
      </c>
      <c r="M104" s="164">
        <f t="shared" si="10"/>
        <v>3858364000</v>
      </c>
      <c r="N104" s="163">
        <f t="shared" si="11"/>
        <v>75.626021678198299</v>
      </c>
      <c r="O104" s="163"/>
      <c r="P104" s="165"/>
      <c r="Q104" s="163"/>
    </row>
    <row r="105" spans="1:1400" ht="33.75" customHeight="1">
      <c r="A105" s="134" t="s">
        <v>31</v>
      </c>
      <c r="B105" s="135" t="s">
        <v>209</v>
      </c>
      <c r="C105" s="154"/>
      <c r="D105" s="155" t="s">
        <v>210</v>
      </c>
      <c r="E105" s="136">
        <f>SUM(E106:E107)</f>
        <v>5101900000</v>
      </c>
      <c r="F105" s="137" t="s">
        <v>30</v>
      </c>
      <c r="G105" s="138">
        <f t="shared" si="8"/>
        <v>5</v>
      </c>
      <c r="H105" s="138">
        <v>5</v>
      </c>
      <c r="I105" s="138">
        <f>SUM(I106:I107)</f>
        <v>1243536000</v>
      </c>
      <c r="J105" s="176">
        <f t="shared" si="6"/>
        <v>24.373978321801701</v>
      </c>
      <c r="K105" s="176">
        <f t="shared" si="7"/>
        <v>24.373978321801701</v>
      </c>
      <c r="L105" s="176">
        <f t="shared" si="9"/>
        <v>-19.373978321801701</v>
      </c>
      <c r="M105" s="177">
        <f t="shared" si="10"/>
        <v>3858364000</v>
      </c>
      <c r="N105" s="176">
        <f t="shared" si="11"/>
        <v>75.626021678198299</v>
      </c>
      <c r="O105" s="176"/>
      <c r="P105" s="166"/>
      <c r="Q105" s="176"/>
    </row>
    <row r="106" spans="1:1400" s="114" customFormat="1" ht="53.25" customHeight="1">
      <c r="A106" s="202">
        <v>1</v>
      </c>
      <c r="B106" s="203" t="s">
        <v>211</v>
      </c>
      <c r="C106" s="204"/>
      <c r="D106" s="205" t="s">
        <v>212</v>
      </c>
      <c r="E106" s="206">
        <v>4041900000</v>
      </c>
      <c r="F106" s="207" t="s">
        <v>30</v>
      </c>
      <c r="G106" s="208">
        <f t="shared" si="8"/>
        <v>5</v>
      </c>
      <c r="H106" s="208">
        <v>5</v>
      </c>
      <c r="I106" s="208">
        <v>1227536000</v>
      </c>
      <c r="J106" s="219">
        <f t="shared" si="6"/>
        <v>30.3702714070116</v>
      </c>
      <c r="K106" s="219">
        <f t="shared" si="7"/>
        <v>30.3702714070116</v>
      </c>
      <c r="L106" s="219">
        <f t="shared" si="9"/>
        <v>-25.3702714070116</v>
      </c>
      <c r="M106" s="220">
        <f t="shared" si="10"/>
        <v>2814364000</v>
      </c>
      <c r="N106" s="219">
        <f t="shared" si="11"/>
        <v>69.6297285929884</v>
      </c>
      <c r="O106" s="219"/>
      <c r="P106" s="221"/>
      <c r="Q106" s="219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12"/>
      <c r="AG106" s="112"/>
      <c r="AH106" s="112"/>
      <c r="AI106" s="112"/>
      <c r="AJ106" s="112"/>
      <c r="AK106" s="112"/>
      <c r="AL106" s="112"/>
      <c r="AM106" s="112"/>
      <c r="AN106" s="112"/>
      <c r="AO106" s="112"/>
      <c r="AP106" s="112"/>
      <c r="AQ106" s="112"/>
      <c r="AR106" s="112"/>
      <c r="AS106" s="112"/>
      <c r="AT106" s="112"/>
      <c r="AU106" s="112"/>
      <c r="AV106" s="112"/>
      <c r="AW106" s="112"/>
      <c r="AX106" s="112"/>
      <c r="AY106" s="112"/>
      <c r="AZ106" s="112"/>
      <c r="BA106" s="112"/>
      <c r="BB106" s="112"/>
      <c r="BC106" s="112"/>
      <c r="BD106" s="112"/>
      <c r="BE106" s="112"/>
      <c r="BF106" s="112"/>
      <c r="BG106" s="112"/>
      <c r="BH106" s="112"/>
      <c r="BI106" s="112"/>
      <c r="BJ106" s="112"/>
      <c r="BK106" s="112"/>
      <c r="BL106" s="112"/>
      <c r="BM106" s="112"/>
      <c r="BN106" s="112"/>
      <c r="BO106" s="112"/>
      <c r="BP106" s="112"/>
      <c r="BQ106" s="112"/>
      <c r="BR106" s="112"/>
      <c r="BS106" s="112"/>
      <c r="BT106" s="112"/>
      <c r="BU106" s="112"/>
      <c r="BV106" s="112"/>
      <c r="BW106" s="112"/>
      <c r="BX106" s="112"/>
      <c r="BY106" s="112"/>
      <c r="BZ106" s="112"/>
      <c r="CA106" s="112"/>
      <c r="CB106" s="112"/>
      <c r="CC106" s="112"/>
      <c r="CD106" s="112"/>
      <c r="CE106" s="112"/>
      <c r="CF106" s="112"/>
      <c r="CG106" s="112"/>
      <c r="CH106" s="112"/>
      <c r="CI106" s="112"/>
      <c r="CJ106" s="112"/>
      <c r="CK106" s="112"/>
      <c r="CL106" s="112"/>
      <c r="CM106" s="112"/>
      <c r="CN106" s="112"/>
      <c r="CO106" s="112"/>
      <c r="CP106" s="112"/>
      <c r="CQ106" s="112"/>
      <c r="CR106" s="112"/>
      <c r="CS106" s="112"/>
      <c r="CT106" s="112"/>
      <c r="CU106" s="112"/>
      <c r="CV106" s="112"/>
      <c r="CW106" s="112"/>
      <c r="CX106" s="112"/>
      <c r="CY106" s="112"/>
      <c r="CZ106" s="112"/>
      <c r="DA106" s="112"/>
      <c r="DB106" s="112"/>
      <c r="DC106" s="112"/>
      <c r="DD106" s="112"/>
      <c r="DE106" s="112"/>
      <c r="DF106" s="112"/>
      <c r="DG106" s="112"/>
      <c r="DH106" s="112"/>
      <c r="DI106" s="112"/>
      <c r="DJ106" s="112"/>
      <c r="DK106" s="112"/>
      <c r="DL106" s="112"/>
      <c r="DM106" s="112"/>
      <c r="DN106" s="112"/>
      <c r="DO106" s="112"/>
      <c r="DP106" s="112"/>
      <c r="DQ106" s="112"/>
      <c r="DR106" s="112"/>
      <c r="DS106" s="112"/>
      <c r="DT106" s="112"/>
      <c r="DU106" s="112"/>
      <c r="DV106" s="112"/>
      <c r="DW106" s="112"/>
      <c r="DX106" s="112"/>
      <c r="DY106" s="112"/>
      <c r="DZ106" s="112"/>
      <c r="EA106" s="112"/>
      <c r="EB106" s="112"/>
      <c r="EC106" s="112"/>
      <c r="ED106" s="112"/>
      <c r="EE106" s="112"/>
      <c r="EF106" s="112"/>
      <c r="EG106" s="112"/>
      <c r="EH106" s="112"/>
      <c r="EI106" s="112"/>
      <c r="EJ106" s="112"/>
      <c r="EK106" s="112"/>
      <c r="EL106" s="112"/>
      <c r="EM106" s="112"/>
      <c r="EN106" s="112"/>
      <c r="EO106" s="112"/>
      <c r="EP106" s="112"/>
      <c r="EQ106" s="112"/>
      <c r="ER106" s="112"/>
      <c r="ES106" s="112"/>
      <c r="ET106" s="112"/>
      <c r="EU106" s="112"/>
      <c r="EV106" s="112"/>
      <c r="EW106" s="112"/>
      <c r="EX106" s="112"/>
      <c r="EY106" s="112"/>
      <c r="EZ106" s="112"/>
      <c r="FA106" s="112"/>
      <c r="FB106" s="112"/>
      <c r="FC106" s="112"/>
      <c r="FD106" s="112"/>
      <c r="FE106" s="112"/>
      <c r="FF106" s="112"/>
      <c r="FG106" s="112"/>
      <c r="FH106" s="112"/>
      <c r="FI106" s="112"/>
      <c r="FJ106" s="112"/>
      <c r="FK106" s="112"/>
      <c r="FL106" s="112"/>
      <c r="FM106" s="112"/>
      <c r="FN106" s="112"/>
      <c r="FO106" s="112"/>
      <c r="FP106" s="112"/>
      <c r="FQ106" s="112"/>
      <c r="FR106" s="112"/>
      <c r="FS106" s="112"/>
      <c r="FT106" s="112"/>
      <c r="FU106" s="112"/>
      <c r="FV106" s="112"/>
      <c r="FW106" s="112"/>
      <c r="FX106" s="112"/>
      <c r="FY106" s="112"/>
      <c r="FZ106" s="112"/>
      <c r="GA106" s="112"/>
      <c r="GB106" s="112"/>
      <c r="GC106" s="112"/>
      <c r="GD106" s="112"/>
      <c r="GE106" s="112"/>
      <c r="GF106" s="112"/>
      <c r="GG106" s="112"/>
      <c r="GH106" s="112"/>
      <c r="GI106" s="112"/>
      <c r="GJ106" s="112"/>
      <c r="GK106" s="112"/>
      <c r="GL106" s="112"/>
      <c r="GM106" s="112"/>
      <c r="GN106" s="112"/>
      <c r="GO106" s="112"/>
      <c r="GP106" s="112"/>
      <c r="GQ106" s="112"/>
      <c r="GR106" s="112"/>
      <c r="GS106" s="112"/>
      <c r="GT106" s="112"/>
      <c r="GU106" s="112"/>
      <c r="GV106" s="112"/>
      <c r="GW106" s="112"/>
      <c r="GX106" s="112"/>
      <c r="GY106" s="112"/>
      <c r="GZ106" s="112"/>
      <c r="HA106" s="112"/>
      <c r="HB106" s="112"/>
      <c r="HC106" s="112"/>
      <c r="HD106" s="112"/>
      <c r="HE106" s="112"/>
      <c r="HF106" s="112"/>
      <c r="HG106" s="112"/>
      <c r="HH106" s="112"/>
      <c r="HI106" s="112"/>
      <c r="HJ106" s="112"/>
      <c r="HK106" s="112"/>
      <c r="HL106" s="112"/>
      <c r="HM106" s="112"/>
      <c r="HN106" s="112"/>
      <c r="HO106" s="112"/>
      <c r="HP106" s="112"/>
      <c r="HQ106" s="112"/>
      <c r="HR106" s="112"/>
      <c r="HS106" s="112"/>
      <c r="HT106" s="112"/>
      <c r="HU106" s="112"/>
      <c r="HV106" s="112"/>
      <c r="HW106" s="112"/>
      <c r="HX106" s="112"/>
      <c r="HY106" s="112"/>
      <c r="HZ106" s="112"/>
      <c r="IA106" s="112"/>
      <c r="IB106" s="112"/>
      <c r="IC106" s="112"/>
      <c r="ID106" s="112"/>
      <c r="IE106" s="112"/>
      <c r="IF106" s="112"/>
      <c r="IG106" s="112"/>
      <c r="IH106" s="112"/>
      <c r="II106" s="112"/>
      <c r="IJ106" s="112"/>
      <c r="IK106" s="112"/>
      <c r="IL106" s="112"/>
      <c r="IM106" s="112"/>
      <c r="IN106" s="112"/>
      <c r="IO106" s="112"/>
      <c r="IP106" s="112"/>
      <c r="IQ106" s="112"/>
      <c r="IR106" s="112"/>
      <c r="IS106" s="112"/>
      <c r="IT106" s="112"/>
      <c r="IU106" s="112"/>
      <c r="IV106" s="112"/>
      <c r="IW106" s="112"/>
      <c r="IX106" s="112"/>
      <c r="IY106" s="112"/>
      <c r="IZ106" s="112"/>
      <c r="JA106" s="112"/>
      <c r="JB106" s="112"/>
      <c r="JC106" s="112"/>
      <c r="JD106" s="112"/>
      <c r="JE106" s="112"/>
      <c r="JF106" s="112"/>
      <c r="JG106" s="112"/>
      <c r="JH106" s="112"/>
      <c r="JI106" s="112"/>
      <c r="JJ106" s="112"/>
      <c r="JK106" s="112"/>
      <c r="JL106" s="112"/>
      <c r="JM106" s="112"/>
      <c r="JN106" s="112"/>
      <c r="JO106" s="112"/>
      <c r="JP106" s="112"/>
      <c r="JQ106" s="112"/>
      <c r="JR106" s="112"/>
      <c r="JS106" s="112"/>
      <c r="JT106" s="112"/>
      <c r="JU106" s="112"/>
      <c r="JV106" s="112"/>
      <c r="JW106" s="112"/>
      <c r="JX106" s="112"/>
      <c r="JY106" s="112"/>
      <c r="JZ106" s="112"/>
      <c r="KA106" s="112"/>
      <c r="KB106" s="112"/>
      <c r="KC106" s="112"/>
      <c r="KD106" s="112"/>
      <c r="KE106" s="112"/>
      <c r="KF106" s="112"/>
      <c r="KG106" s="112"/>
      <c r="KH106" s="112"/>
      <c r="KI106" s="112"/>
      <c r="KJ106" s="112"/>
      <c r="KK106" s="112"/>
      <c r="KL106" s="112"/>
      <c r="KM106" s="112"/>
      <c r="KN106" s="112"/>
      <c r="KO106" s="112"/>
      <c r="KP106" s="112"/>
      <c r="KQ106" s="112"/>
      <c r="KR106" s="112"/>
      <c r="KS106" s="112"/>
      <c r="KT106" s="112"/>
      <c r="KU106" s="112"/>
      <c r="KV106" s="112"/>
      <c r="KW106" s="112"/>
      <c r="KX106" s="112"/>
      <c r="KY106" s="112"/>
      <c r="KZ106" s="112"/>
      <c r="LA106" s="112"/>
      <c r="LB106" s="112"/>
      <c r="LC106" s="112"/>
      <c r="LD106" s="112"/>
      <c r="LE106" s="112"/>
      <c r="LF106" s="112"/>
      <c r="LG106" s="112"/>
      <c r="LH106" s="112"/>
      <c r="LI106" s="112"/>
      <c r="LJ106" s="112"/>
      <c r="LK106" s="112"/>
      <c r="LL106" s="112"/>
      <c r="LM106" s="112"/>
      <c r="LN106" s="112"/>
      <c r="LO106" s="112"/>
      <c r="LP106" s="112"/>
      <c r="LQ106" s="112"/>
      <c r="LR106" s="112"/>
      <c r="LS106" s="112"/>
      <c r="LT106" s="112"/>
      <c r="LU106" s="112"/>
      <c r="LV106" s="112"/>
      <c r="LW106" s="112"/>
      <c r="LX106" s="112"/>
      <c r="LY106" s="112"/>
      <c r="LZ106" s="112"/>
      <c r="MA106" s="112"/>
      <c r="MB106" s="112"/>
      <c r="MC106" s="112"/>
      <c r="MD106" s="112"/>
      <c r="ME106" s="112"/>
      <c r="MF106" s="112"/>
      <c r="MG106" s="112"/>
      <c r="MH106" s="112"/>
      <c r="MI106" s="112"/>
      <c r="MJ106" s="112"/>
      <c r="MK106" s="112"/>
      <c r="ML106" s="112"/>
      <c r="MM106" s="112"/>
      <c r="MN106" s="112"/>
      <c r="MO106" s="112"/>
      <c r="MP106" s="112"/>
      <c r="MQ106" s="112"/>
      <c r="MR106" s="112"/>
      <c r="MS106" s="112"/>
      <c r="MT106" s="112"/>
      <c r="MU106" s="112"/>
      <c r="MV106" s="112"/>
      <c r="MW106" s="112"/>
      <c r="MX106" s="112"/>
      <c r="MY106" s="112"/>
      <c r="MZ106" s="112"/>
      <c r="NA106" s="112"/>
      <c r="NB106" s="112"/>
      <c r="NC106" s="112"/>
      <c r="ND106" s="112"/>
      <c r="NE106" s="112"/>
      <c r="NF106" s="112"/>
      <c r="NG106" s="112"/>
      <c r="NH106" s="112"/>
      <c r="NI106" s="112"/>
      <c r="NJ106" s="112"/>
      <c r="NK106" s="112"/>
      <c r="NL106" s="112"/>
      <c r="NM106" s="112"/>
      <c r="NN106" s="112"/>
      <c r="NO106" s="112"/>
      <c r="NP106" s="112"/>
      <c r="NQ106" s="112"/>
      <c r="NR106" s="112"/>
      <c r="NS106" s="112"/>
      <c r="NT106" s="112"/>
      <c r="NU106" s="112"/>
      <c r="NV106" s="112"/>
      <c r="NW106" s="112"/>
      <c r="NX106" s="112"/>
      <c r="NY106" s="112"/>
      <c r="NZ106" s="112"/>
      <c r="OA106" s="112"/>
      <c r="OB106" s="112"/>
      <c r="OC106" s="112"/>
      <c r="OD106" s="112"/>
      <c r="OE106" s="112"/>
      <c r="OF106" s="112"/>
      <c r="OG106" s="112"/>
      <c r="OH106" s="112"/>
      <c r="OI106" s="112"/>
      <c r="OJ106" s="112"/>
      <c r="OK106" s="112"/>
      <c r="OL106" s="112"/>
      <c r="OM106" s="112"/>
      <c r="ON106" s="112"/>
      <c r="OO106" s="112"/>
      <c r="OP106" s="112"/>
      <c r="OQ106" s="112"/>
      <c r="OR106" s="112"/>
      <c r="OS106" s="112"/>
      <c r="OT106" s="112"/>
      <c r="OU106" s="112"/>
      <c r="OV106" s="112"/>
      <c r="OW106" s="112"/>
      <c r="OX106" s="112"/>
      <c r="OY106" s="112"/>
      <c r="OZ106" s="112"/>
      <c r="PA106" s="112"/>
      <c r="PB106" s="112"/>
      <c r="PC106" s="112"/>
      <c r="PD106" s="112"/>
      <c r="PE106" s="112"/>
      <c r="PF106" s="112"/>
      <c r="PG106" s="112"/>
      <c r="PH106" s="112"/>
      <c r="PI106" s="112"/>
      <c r="PJ106" s="112"/>
      <c r="PK106" s="112"/>
      <c r="PL106" s="112"/>
      <c r="PM106" s="112"/>
      <c r="PN106" s="112"/>
      <c r="PO106" s="112"/>
      <c r="PP106" s="112"/>
      <c r="PQ106" s="112"/>
      <c r="PR106" s="112"/>
      <c r="PS106" s="112"/>
      <c r="PT106" s="112"/>
      <c r="PU106" s="112"/>
      <c r="PV106" s="112"/>
      <c r="PW106" s="112"/>
      <c r="PX106" s="112"/>
      <c r="PY106" s="112"/>
      <c r="PZ106" s="112"/>
      <c r="QA106" s="112"/>
      <c r="QB106" s="112"/>
      <c r="QC106" s="112"/>
      <c r="QD106" s="112"/>
      <c r="QE106" s="112"/>
      <c r="QF106" s="112"/>
      <c r="QG106" s="112"/>
      <c r="QH106" s="112"/>
      <c r="QI106" s="112"/>
      <c r="QJ106" s="112"/>
      <c r="QK106" s="112"/>
      <c r="QL106" s="112"/>
      <c r="QM106" s="112"/>
      <c r="QN106" s="112"/>
      <c r="QO106" s="112"/>
      <c r="QP106" s="112"/>
      <c r="QQ106" s="112"/>
      <c r="QR106" s="112"/>
      <c r="QS106" s="112"/>
      <c r="QT106" s="112"/>
      <c r="QU106" s="112"/>
      <c r="QV106" s="112"/>
      <c r="QW106" s="112"/>
      <c r="QX106" s="112"/>
      <c r="QY106" s="112"/>
      <c r="QZ106" s="112"/>
      <c r="RA106" s="112"/>
      <c r="RB106" s="112"/>
      <c r="RC106" s="112"/>
      <c r="RD106" s="112"/>
      <c r="RE106" s="112"/>
      <c r="RF106" s="112"/>
      <c r="RG106" s="112"/>
      <c r="RH106" s="112"/>
      <c r="RI106" s="112"/>
      <c r="RJ106" s="112"/>
      <c r="RK106" s="112"/>
      <c r="RL106" s="112"/>
      <c r="RM106" s="112"/>
      <c r="RN106" s="112"/>
      <c r="RO106" s="112"/>
      <c r="RP106" s="112"/>
      <c r="RQ106" s="112"/>
      <c r="RR106" s="112"/>
      <c r="RS106" s="112"/>
      <c r="RT106" s="112"/>
      <c r="RU106" s="112"/>
      <c r="RV106" s="112"/>
      <c r="RW106" s="112"/>
      <c r="RX106" s="112"/>
      <c r="RY106" s="112"/>
      <c r="RZ106" s="112"/>
      <c r="SA106" s="112"/>
      <c r="SB106" s="112"/>
      <c r="SC106" s="112"/>
      <c r="SD106" s="112"/>
      <c r="SE106" s="112"/>
      <c r="SF106" s="112"/>
      <c r="SG106" s="112"/>
      <c r="SH106" s="112"/>
      <c r="SI106" s="112"/>
      <c r="SJ106" s="112"/>
      <c r="SK106" s="112"/>
      <c r="SL106" s="112"/>
      <c r="SM106" s="112"/>
      <c r="SN106" s="112"/>
      <c r="SO106" s="112"/>
      <c r="SP106" s="112"/>
      <c r="SQ106" s="112"/>
      <c r="SR106" s="112"/>
      <c r="SS106" s="112"/>
      <c r="ST106" s="112"/>
      <c r="SU106" s="112"/>
      <c r="SV106" s="112"/>
      <c r="SW106" s="112"/>
      <c r="SX106" s="112"/>
      <c r="SY106" s="112"/>
      <c r="SZ106" s="112"/>
      <c r="TA106" s="112"/>
      <c r="TB106" s="112"/>
      <c r="TC106" s="112"/>
      <c r="TD106" s="112"/>
      <c r="TE106" s="112"/>
      <c r="TF106" s="112"/>
      <c r="TG106" s="112"/>
      <c r="TH106" s="112"/>
      <c r="TI106" s="112"/>
      <c r="TJ106" s="112"/>
      <c r="TK106" s="112"/>
      <c r="TL106" s="112"/>
      <c r="TM106" s="112"/>
      <c r="TN106" s="112"/>
      <c r="TO106" s="112"/>
      <c r="TP106" s="112"/>
      <c r="TQ106" s="112"/>
      <c r="TR106" s="112"/>
      <c r="TS106" s="112"/>
      <c r="TT106" s="112"/>
      <c r="TU106" s="112"/>
      <c r="TV106" s="112"/>
      <c r="TW106" s="112"/>
      <c r="TX106" s="112"/>
      <c r="TY106" s="112"/>
      <c r="TZ106" s="112"/>
      <c r="UA106" s="112"/>
      <c r="UB106" s="112"/>
      <c r="UC106" s="112"/>
      <c r="UD106" s="112"/>
      <c r="UE106" s="112"/>
      <c r="UF106" s="112"/>
      <c r="UG106" s="112"/>
      <c r="UH106" s="112"/>
      <c r="UI106" s="112"/>
      <c r="UJ106" s="112"/>
      <c r="UK106" s="112"/>
      <c r="UL106" s="112"/>
      <c r="UM106" s="112"/>
      <c r="UN106" s="112"/>
      <c r="UO106" s="112"/>
      <c r="UP106" s="112"/>
      <c r="UQ106" s="112"/>
      <c r="UR106" s="112"/>
      <c r="US106" s="112"/>
      <c r="UT106" s="112"/>
      <c r="UU106" s="112"/>
      <c r="UV106" s="112"/>
      <c r="UW106" s="112"/>
      <c r="UX106" s="112"/>
      <c r="UY106" s="112"/>
      <c r="UZ106" s="112"/>
      <c r="VA106" s="112"/>
      <c r="VB106" s="112"/>
      <c r="VC106" s="112"/>
      <c r="VD106" s="112"/>
      <c r="VE106" s="112"/>
      <c r="VF106" s="112"/>
      <c r="VG106" s="112"/>
      <c r="VH106" s="112"/>
      <c r="VI106" s="112"/>
      <c r="VJ106" s="112"/>
      <c r="VK106" s="112"/>
      <c r="VL106" s="112"/>
      <c r="VM106" s="112"/>
      <c r="VN106" s="112"/>
      <c r="VO106" s="112"/>
      <c r="VP106" s="112"/>
      <c r="VQ106" s="112"/>
      <c r="VR106" s="112"/>
      <c r="VS106" s="112"/>
      <c r="VT106" s="112"/>
      <c r="VU106" s="112"/>
      <c r="VV106" s="112"/>
      <c r="VW106" s="112"/>
      <c r="VX106" s="112"/>
      <c r="VY106" s="112"/>
      <c r="VZ106" s="112"/>
      <c r="WA106" s="112"/>
      <c r="WB106" s="112"/>
      <c r="WC106" s="112"/>
      <c r="WD106" s="112"/>
      <c r="WE106" s="112"/>
      <c r="WF106" s="112"/>
      <c r="WG106" s="112"/>
      <c r="WH106" s="112"/>
      <c r="WI106" s="112"/>
      <c r="WJ106" s="112"/>
      <c r="WK106" s="112"/>
      <c r="WL106" s="112"/>
      <c r="WM106" s="112"/>
      <c r="WN106" s="112"/>
      <c r="WO106" s="112"/>
      <c r="WP106" s="112"/>
      <c r="WQ106" s="112"/>
      <c r="WR106" s="112"/>
      <c r="WS106" s="112"/>
      <c r="WT106" s="112"/>
      <c r="WU106" s="112"/>
      <c r="WV106" s="112"/>
      <c r="WW106" s="112"/>
      <c r="WX106" s="112"/>
      <c r="WY106" s="112"/>
      <c r="WZ106" s="112"/>
      <c r="XA106" s="112"/>
      <c r="XB106" s="112"/>
      <c r="XC106" s="112"/>
      <c r="XD106" s="112"/>
      <c r="XE106" s="112"/>
      <c r="XF106" s="112"/>
      <c r="XG106" s="112"/>
      <c r="XH106" s="112"/>
      <c r="XI106" s="112"/>
      <c r="XJ106" s="112"/>
      <c r="XK106" s="112"/>
      <c r="XL106" s="112"/>
      <c r="XM106" s="112"/>
      <c r="XN106" s="112"/>
      <c r="XO106" s="112"/>
      <c r="XP106" s="112"/>
      <c r="XQ106" s="112"/>
      <c r="XR106" s="112"/>
      <c r="XS106" s="112"/>
      <c r="XT106" s="112"/>
      <c r="XU106" s="112"/>
      <c r="XV106" s="112"/>
      <c r="XW106" s="112"/>
      <c r="XX106" s="112"/>
      <c r="XY106" s="112"/>
      <c r="XZ106" s="112"/>
      <c r="YA106" s="112"/>
      <c r="YB106" s="112"/>
      <c r="YC106" s="112"/>
      <c r="YD106" s="112"/>
      <c r="YE106" s="112"/>
      <c r="YF106" s="112"/>
      <c r="YG106" s="112"/>
      <c r="YH106" s="112"/>
      <c r="YI106" s="112"/>
      <c r="YJ106" s="112"/>
      <c r="YK106" s="112"/>
      <c r="YL106" s="112"/>
      <c r="YM106" s="112"/>
      <c r="YN106" s="112"/>
      <c r="YO106" s="112"/>
      <c r="YP106" s="112"/>
      <c r="YQ106" s="112"/>
      <c r="YR106" s="112"/>
      <c r="YS106" s="112"/>
      <c r="YT106" s="112"/>
      <c r="YU106" s="112"/>
      <c r="YV106" s="112"/>
      <c r="YW106" s="112"/>
      <c r="YX106" s="112"/>
      <c r="YY106" s="112"/>
      <c r="YZ106" s="112"/>
      <c r="ZA106" s="112"/>
      <c r="ZB106" s="112"/>
      <c r="ZC106" s="112"/>
      <c r="ZD106" s="112"/>
      <c r="ZE106" s="112"/>
      <c r="ZF106" s="112"/>
      <c r="ZG106" s="112"/>
      <c r="ZH106" s="112"/>
      <c r="ZI106" s="112"/>
      <c r="ZJ106" s="112"/>
      <c r="ZK106" s="112"/>
      <c r="ZL106" s="112"/>
      <c r="ZM106" s="112"/>
      <c r="ZN106" s="112"/>
      <c r="ZO106" s="112"/>
      <c r="ZP106" s="112"/>
      <c r="ZQ106" s="112"/>
      <c r="ZR106" s="112"/>
      <c r="ZS106" s="112"/>
      <c r="ZT106" s="112"/>
      <c r="ZU106" s="112"/>
      <c r="ZV106" s="112"/>
      <c r="ZW106" s="112"/>
      <c r="ZX106" s="112"/>
      <c r="ZY106" s="112"/>
      <c r="ZZ106" s="112"/>
      <c r="AAA106" s="112"/>
      <c r="AAB106" s="112"/>
      <c r="AAC106" s="112"/>
      <c r="AAD106" s="112"/>
      <c r="AAE106" s="112"/>
      <c r="AAF106" s="112"/>
      <c r="AAG106" s="112"/>
      <c r="AAH106" s="112"/>
      <c r="AAI106" s="112"/>
      <c r="AAJ106" s="112"/>
      <c r="AAK106" s="112"/>
      <c r="AAL106" s="112"/>
      <c r="AAM106" s="112"/>
      <c r="AAN106" s="112"/>
      <c r="AAO106" s="112"/>
      <c r="AAP106" s="112"/>
      <c r="AAQ106" s="112"/>
      <c r="AAR106" s="112"/>
      <c r="AAS106" s="112"/>
      <c r="AAT106" s="112"/>
      <c r="AAU106" s="112"/>
      <c r="AAV106" s="112"/>
      <c r="AAW106" s="112"/>
      <c r="AAX106" s="112"/>
      <c r="AAY106" s="112"/>
      <c r="AAZ106" s="112"/>
      <c r="ABA106" s="112"/>
      <c r="ABB106" s="112"/>
      <c r="ABC106" s="112"/>
      <c r="ABD106" s="112"/>
      <c r="ABE106" s="112"/>
      <c r="ABF106" s="112"/>
      <c r="ABG106" s="112"/>
      <c r="ABH106" s="112"/>
      <c r="ABI106" s="112"/>
      <c r="ABJ106" s="112"/>
      <c r="ABK106" s="112"/>
      <c r="ABL106" s="112"/>
      <c r="ABM106" s="112"/>
      <c r="ABN106" s="112"/>
      <c r="ABO106" s="112"/>
      <c r="ABP106" s="112"/>
      <c r="ABQ106" s="112"/>
      <c r="ABR106" s="112"/>
      <c r="ABS106" s="112"/>
      <c r="ABT106" s="112"/>
      <c r="ABU106" s="112"/>
      <c r="ABV106" s="112"/>
      <c r="ABW106" s="112"/>
      <c r="ABX106" s="112"/>
      <c r="ABY106" s="112"/>
      <c r="ABZ106" s="112"/>
      <c r="ACA106" s="112"/>
      <c r="ACB106" s="112"/>
      <c r="ACC106" s="112"/>
      <c r="ACD106" s="112"/>
      <c r="ACE106" s="112"/>
      <c r="ACF106" s="112"/>
      <c r="ACG106" s="112"/>
      <c r="ACH106" s="112"/>
      <c r="ACI106" s="112"/>
      <c r="ACJ106" s="112"/>
      <c r="ACK106" s="112"/>
      <c r="ACL106" s="112"/>
      <c r="ACM106" s="112"/>
      <c r="ACN106" s="112"/>
      <c r="ACO106" s="112"/>
      <c r="ACP106" s="112"/>
      <c r="ACQ106" s="112"/>
      <c r="ACR106" s="112"/>
      <c r="ACS106" s="112"/>
      <c r="ACT106" s="112"/>
      <c r="ACU106" s="112"/>
      <c r="ACV106" s="112"/>
      <c r="ACW106" s="112"/>
      <c r="ACX106" s="112"/>
      <c r="ACY106" s="112"/>
      <c r="ACZ106" s="112"/>
      <c r="ADA106" s="112"/>
      <c r="ADB106" s="112"/>
      <c r="ADC106" s="112"/>
      <c r="ADD106" s="112"/>
      <c r="ADE106" s="112"/>
      <c r="ADF106" s="112"/>
      <c r="ADG106" s="112"/>
      <c r="ADH106" s="112"/>
      <c r="ADI106" s="112"/>
      <c r="ADJ106" s="112"/>
      <c r="ADK106" s="112"/>
      <c r="ADL106" s="112"/>
      <c r="ADM106" s="112"/>
      <c r="ADN106" s="112"/>
      <c r="ADO106" s="112"/>
      <c r="ADP106" s="112"/>
      <c r="ADQ106" s="112"/>
      <c r="ADR106" s="112"/>
      <c r="ADS106" s="112"/>
      <c r="ADT106" s="112"/>
      <c r="ADU106" s="112"/>
      <c r="ADV106" s="112"/>
      <c r="ADW106" s="112"/>
      <c r="ADX106" s="112"/>
      <c r="ADY106" s="112"/>
      <c r="ADZ106" s="112"/>
      <c r="AEA106" s="112"/>
      <c r="AEB106" s="112"/>
      <c r="AEC106" s="112"/>
      <c r="AED106" s="112"/>
      <c r="AEE106" s="112"/>
      <c r="AEF106" s="112"/>
      <c r="AEG106" s="112"/>
      <c r="AEH106" s="112"/>
      <c r="AEI106" s="112"/>
      <c r="AEJ106" s="112"/>
      <c r="AEK106" s="112"/>
      <c r="AEL106" s="112"/>
      <c r="AEM106" s="112"/>
      <c r="AEN106" s="112"/>
      <c r="AEO106" s="112"/>
      <c r="AEP106" s="112"/>
      <c r="AEQ106" s="112"/>
      <c r="AER106" s="112"/>
      <c r="AES106" s="112"/>
      <c r="AET106" s="112"/>
      <c r="AEU106" s="112"/>
      <c r="AEV106" s="112"/>
      <c r="AEW106" s="112"/>
      <c r="AEX106" s="112"/>
      <c r="AEY106" s="112"/>
      <c r="AEZ106" s="112"/>
      <c r="AFA106" s="112"/>
      <c r="AFB106" s="112"/>
      <c r="AFC106" s="112"/>
      <c r="AFD106" s="112"/>
      <c r="AFE106" s="112"/>
      <c r="AFF106" s="112"/>
      <c r="AFG106" s="112"/>
      <c r="AFH106" s="112"/>
      <c r="AFI106" s="112"/>
      <c r="AFJ106" s="112"/>
      <c r="AFK106" s="112"/>
      <c r="AFL106" s="112"/>
      <c r="AFM106" s="112"/>
      <c r="AFN106" s="112"/>
      <c r="AFO106" s="112"/>
      <c r="AFP106" s="112"/>
      <c r="AFQ106" s="112"/>
      <c r="AFR106" s="112"/>
      <c r="AFS106" s="112"/>
      <c r="AFT106" s="112"/>
      <c r="AFU106" s="112"/>
      <c r="AFV106" s="112"/>
      <c r="AFW106" s="112"/>
      <c r="AFX106" s="112"/>
      <c r="AFY106" s="112"/>
      <c r="AFZ106" s="112"/>
      <c r="AGA106" s="112"/>
      <c r="AGB106" s="112"/>
      <c r="AGC106" s="112"/>
      <c r="AGD106" s="112"/>
      <c r="AGE106" s="112"/>
      <c r="AGF106" s="112"/>
      <c r="AGG106" s="112"/>
      <c r="AGH106" s="112"/>
      <c r="AGI106" s="112"/>
      <c r="AGJ106" s="112"/>
      <c r="AGK106" s="112"/>
      <c r="AGL106" s="112"/>
      <c r="AGM106" s="112"/>
      <c r="AGN106" s="112"/>
      <c r="AGO106" s="112"/>
      <c r="AGP106" s="112"/>
      <c r="AGQ106" s="112"/>
      <c r="AGR106" s="112"/>
      <c r="AGS106" s="112"/>
      <c r="AGT106" s="112"/>
      <c r="AGU106" s="112"/>
      <c r="AGV106" s="112"/>
      <c r="AGW106" s="112"/>
      <c r="AGX106" s="112"/>
      <c r="AGY106" s="112"/>
      <c r="AGZ106" s="112"/>
      <c r="AHA106" s="112"/>
      <c r="AHB106" s="112"/>
      <c r="AHC106" s="112"/>
      <c r="AHD106" s="112"/>
      <c r="AHE106" s="112"/>
      <c r="AHF106" s="112"/>
      <c r="AHG106" s="112"/>
      <c r="AHH106" s="112"/>
      <c r="AHI106" s="112"/>
      <c r="AHJ106" s="112"/>
      <c r="AHK106" s="112"/>
      <c r="AHL106" s="112"/>
      <c r="AHM106" s="112"/>
      <c r="AHN106" s="112"/>
      <c r="AHO106" s="112"/>
      <c r="AHP106" s="112"/>
      <c r="AHQ106" s="112"/>
      <c r="AHR106" s="112"/>
      <c r="AHS106" s="112"/>
      <c r="AHT106" s="112"/>
      <c r="AHU106" s="112"/>
      <c r="AHV106" s="112"/>
      <c r="AHW106" s="112"/>
      <c r="AHX106" s="112"/>
      <c r="AHY106" s="112"/>
      <c r="AHZ106" s="112"/>
      <c r="AIA106" s="112"/>
      <c r="AIB106" s="112"/>
      <c r="AIC106" s="112"/>
      <c r="AID106" s="112"/>
      <c r="AIE106" s="112"/>
      <c r="AIF106" s="112"/>
      <c r="AIG106" s="112"/>
      <c r="AIH106" s="112"/>
      <c r="AII106" s="112"/>
      <c r="AIJ106" s="112"/>
      <c r="AIK106" s="112"/>
      <c r="AIL106" s="112"/>
      <c r="AIM106" s="112"/>
      <c r="AIN106" s="112"/>
      <c r="AIO106" s="112"/>
      <c r="AIP106" s="112"/>
      <c r="AIQ106" s="112"/>
      <c r="AIR106" s="112"/>
      <c r="AIS106" s="112"/>
      <c r="AIT106" s="112"/>
      <c r="AIU106" s="112"/>
      <c r="AIV106" s="112"/>
      <c r="AIW106" s="112"/>
      <c r="AIX106" s="112"/>
      <c r="AIY106" s="112"/>
      <c r="AIZ106" s="112"/>
      <c r="AJA106" s="112"/>
      <c r="AJB106" s="112"/>
      <c r="AJC106" s="112"/>
      <c r="AJD106" s="112"/>
      <c r="AJE106" s="112"/>
      <c r="AJF106" s="112"/>
      <c r="AJG106" s="112"/>
      <c r="AJH106" s="112"/>
      <c r="AJI106" s="112"/>
      <c r="AJJ106" s="112"/>
      <c r="AJK106" s="112"/>
      <c r="AJL106" s="112"/>
      <c r="AJM106" s="112"/>
      <c r="AJN106" s="112"/>
      <c r="AJO106" s="112"/>
      <c r="AJP106" s="112"/>
      <c r="AJQ106" s="112"/>
      <c r="AJR106" s="112"/>
      <c r="AJS106" s="112"/>
      <c r="AJT106" s="112"/>
      <c r="AJU106" s="112"/>
      <c r="AJV106" s="112"/>
      <c r="AJW106" s="112"/>
      <c r="AJX106" s="112"/>
      <c r="AJY106" s="112"/>
      <c r="AJZ106" s="112"/>
      <c r="AKA106" s="112"/>
      <c r="AKB106" s="112"/>
      <c r="AKC106" s="112"/>
      <c r="AKD106" s="112"/>
      <c r="AKE106" s="112"/>
      <c r="AKF106" s="112"/>
      <c r="AKG106" s="112"/>
      <c r="AKH106" s="112"/>
      <c r="AKI106" s="112"/>
      <c r="AKJ106" s="112"/>
      <c r="AKK106" s="112"/>
      <c r="AKL106" s="112"/>
      <c r="AKM106" s="112"/>
      <c r="AKN106" s="112"/>
      <c r="AKO106" s="112"/>
      <c r="AKP106" s="112"/>
      <c r="AKQ106" s="112"/>
      <c r="AKR106" s="112"/>
      <c r="AKS106" s="112"/>
      <c r="AKT106" s="112"/>
      <c r="AKU106" s="112"/>
      <c r="AKV106" s="112"/>
      <c r="AKW106" s="112"/>
      <c r="AKX106" s="112"/>
      <c r="AKY106" s="112"/>
      <c r="AKZ106" s="112"/>
      <c r="ALA106" s="112"/>
      <c r="ALB106" s="112"/>
      <c r="ALC106" s="112"/>
      <c r="ALD106" s="112"/>
      <c r="ALE106" s="112"/>
      <c r="ALF106" s="112"/>
      <c r="ALG106" s="112"/>
      <c r="ALH106" s="112"/>
      <c r="ALI106" s="112"/>
      <c r="ALJ106" s="112"/>
      <c r="ALK106" s="112"/>
      <c r="ALL106" s="112"/>
      <c r="ALM106" s="112"/>
      <c r="ALN106" s="112"/>
      <c r="ALO106" s="112"/>
      <c r="ALP106" s="112"/>
      <c r="ALQ106" s="112"/>
      <c r="ALR106" s="112"/>
      <c r="ALS106" s="112"/>
      <c r="ALT106" s="112"/>
      <c r="ALU106" s="112"/>
      <c r="ALV106" s="112"/>
      <c r="ALW106" s="112"/>
      <c r="ALX106" s="112"/>
      <c r="ALY106" s="112"/>
      <c r="ALZ106" s="112"/>
      <c r="AMA106" s="112"/>
      <c r="AMB106" s="112"/>
      <c r="AMC106" s="112"/>
      <c r="AMD106" s="112"/>
      <c r="AME106" s="112"/>
      <c r="AMF106" s="112"/>
      <c r="AMG106" s="112"/>
      <c r="AMH106" s="112"/>
      <c r="AMI106" s="112"/>
      <c r="AMJ106" s="112"/>
      <c r="AMK106" s="112"/>
      <c r="AML106" s="112"/>
      <c r="AMM106" s="112"/>
      <c r="AMN106" s="112"/>
      <c r="AMO106" s="112"/>
      <c r="AMP106" s="112"/>
      <c r="AMQ106" s="112"/>
      <c r="AMR106" s="112"/>
      <c r="AMS106" s="112"/>
      <c r="AMT106" s="112"/>
      <c r="AMU106" s="112"/>
      <c r="AMV106" s="112"/>
      <c r="AMW106" s="112"/>
      <c r="AMX106" s="112"/>
      <c r="AMY106" s="112"/>
      <c r="AMZ106" s="112"/>
      <c r="ANA106" s="112"/>
      <c r="ANB106" s="112"/>
      <c r="ANC106" s="112"/>
      <c r="AND106" s="112"/>
      <c r="ANE106" s="112"/>
      <c r="ANF106" s="112"/>
      <c r="ANG106" s="112"/>
      <c r="ANH106" s="112"/>
      <c r="ANI106" s="112"/>
      <c r="ANJ106" s="112"/>
      <c r="ANK106" s="112"/>
      <c r="ANL106" s="112"/>
      <c r="ANM106" s="112"/>
      <c r="ANN106" s="112"/>
      <c r="ANO106" s="112"/>
      <c r="ANP106" s="112"/>
      <c r="ANQ106" s="112"/>
      <c r="ANR106" s="112"/>
      <c r="ANS106" s="112"/>
      <c r="ANT106" s="112"/>
      <c r="ANU106" s="112"/>
      <c r="ANV106" s="112"/>
      <c r="ANW106" s="112"/>
      <c r="ANX106" s="112"/>
      <c r="ANY106" s="112"/>
      <c r="ANZ106" s="112"/>
      <c r="AOA106" s="112"/>
      <c r="AOB106" s="112"/>
      <c r="AOC106" s="112"/>
      <c r="AOD106" s="112"/>
      <c r="AOE106" s="112"/>
      <c r="AOF106" s="112"/>
      <c r="AOG106" s="112"/>
      <c r="AOH106" s="112"/>
      <c r="AOI106" s="112"/>
      <c r="AOJ106" s="112"/>
      <c r="AOK106" s="112"/>
      <c r="AOL106" s="112"/>
      <c r="AOM106" s="112"/>
      <c r="AON106" s="112"/>
      <c r="AOO106" s="112"/>
      <c r="AOP106" s="112"/>
      <c r="AOQ106" s="112"/>
      <c r="AOR106" s="112"/>
      <c r="AOS106" s="112"/>
      <c r="AOT106" s="112"/>
      <c r="AOU106" s="112"/>
      <c r="AOV106" s="112"/>
      <c r="AOW106" s="112"/>
      <c r="AOX106" s="112"/>
      <c r="AOY106" s="112"/>
      <c r="AOZ106" s="112"/>
      <c r="APA106" s="112"/>
      <c r="APB106" s="112"/>
      <c r="APC106" s="112"/>
      <c r="APD106" s="112"/>
      <c r="APE106" s="112"/>
      <c r="APF106" s="112"/>
      <c r="APG106" s="112"/>
      <c r="APH106" s="112"/>
      <c r="API106" s="112"/>
      <c r="APJ106" s="112"/>
      <c r="APK106" s="112"/>
      <c r="APL106" s="112"/>
      <c r="APM106" s="112"/>
      <c r="APN106" s="112"/>
      <c r="APO106" s="112"/>
      <c r="APP106" s="112"/>
      <c r="APQ106" s="112"/>
      <c r="APR106" s="112"/>
      <c r="APS106" s="112"/>
      <c r="APT106" s="112"/>
      <c r="APU106" s="112"/>
      <c r="APV106" s="112"/>
      <c r="APW106" s="112"/>
      <c r="APX106" s="112"/>
      <c r="APY106" s="112"/>
      <c r="APZ106" s="112"/>
      <c r="AQA106" s="112"/>
      <c r="AQB106" s="112"/>
      <c r="AQC106" s="112"/>
      <c r="AQD106" s="112"/>
      <c r="AQE106" s="112"/>
      <c r="AQF106" s="112"/>
      <c r="AQG106" s="112"/>
      <c r="AQH106" s="112"/>
      <c r="AQI106" s="112"/>
      <c r="AQJ106" s="112"/>
      <c r="AQK106" s="112"/>
      <c r="AQL106" s="112"/>
      <c r="AQM106" s="112"/>
      <c r="AQN106" s="112"/>
      <c r="AQO106" s="112"/>
      <c r="AQP106" s="112"/>
      <c r="AQQ106" s="112"/>
      <c r="AQR106" s="112"/>
      <c r="AQS106" s="112"/>
      <c r="AQT106" s="112"/>
      <c r="AQU106" s="112"/>
      <c r="AQV106" s="112"/>
      <c r="AQW106" s="112"/>
      <c r="AQX106" s="112"/>
      <c r="AQY106" s="112"/>
      <c r="AQZ106" s="112"/>
      <c r="ARA106" s="112"/>
      <c r="ARB106" s="112"/>
      <c r="ARC106" s="112"/>
      <c r="ARD106" s="112"/>
      <c r="ARE106" s="112"/>
      <c r="ARF106" s="112"/>
      <c r="ARG106" s="112"/>
      <c r="ARH106" s="112"/>
      <c r="ARI106" s="112"/>
      <c r="ARJ106" s="112"/>
      <c r="ARK106" s="112"/>
      <c r="ARL106" s="112"/>
      <c r="ARM106" s="112"/>
      <c r="ARN106" s="112"/>
      <c r="ARO106" s="112"/>
      <c r="ARP106" s="112"/>
      <c r="ARQ106" s="112"/>
      <c r="ARR106" s="112"/>
      <c r="ARS106" s="112"/>
      <c r="ART106" s="112"/>
      <c r="ARU106" s="112"/>
      <c r="ARV106" s="112"/>
      <c r="ARW106" s="112"/>
      <c r="ARX106" s="112"/>
      <c r="ARY106" s="112"/>
      <c r="ARZ106" s="112"/>
      <c r="ASA106" s="112"/>
      <c r="ASB106" s="112"/>
      <c r="ASC106" s="112"/>
      <c r="ASD106" s="112"/>
      <c r="ASE106" s="112"/>
      <c r="ASF106" s="112"/>
      <c r="ASG106" s="112"/>
      <c r="ASH106" s="112"/>
      <c r="ASI106" s="112"/>
      <c r="ASJ106" s="112"/>
      <c r="ASK106" s="112"/>
      <c r="ASL106" s="112"/>
      <c r="ASM106" s="112"/>
      <c r="ASN106" s="112"/>
      <c r="ASO106" s="112"/>
      <c r="ASP106" s="112"/>
      <c r="ASQ106" s="112"/>
      <c r="ASR106" s="112"/>
      <c r="ASS106" s="112"/>
      <c r="AST106" s="112"/>
      <c r="ASU106" s="112"/>
      <c r="ASV106" s="112"/>
      <c r="ASW106" s="112"/>
      <c r="ASX106" s="112"/>
      <c r="ASY106" s="112"/>
      <c r="ASZ106" s="112"/>
      <c r="ATA106" s="112"/>
      <c r="ATB106" s="112"/>
      <c r="ATC106" s="112"/>
      <c r="ATD106" s="112"/>
      <c r="ATE106" s="112"/>
      <c r="ATF106" s="112"/>
      <c r="ATG106" s="112"/>
      <c r="ATH106" s="112"/>
      <c r="ATI106" s="112"/>
      <c r="ATJ106" s="112"/>
      <c r="ATK106" s="112"/>
      <c r="ATL106" s="112"/>
      <c r="ATM106" s="112"/>
      <c r="ATN106" s="112"/>
      <c r="ATO106" s="112"/>
      <c r="ATP106" s="112"/>
      <c r="ATQ106" s="112"/>
      <c r="ATR106" s="112"/>
      <c r="ATS106" s="112"/>
      <c r="ATT106" s="112"/>
      <c r="ATU106" s="112"/>
      <c r="ATV106" s="112"/>
      <c r="ATW106" s="112"/>
      <c r="ATX106" s="112"/>
      <c r="ATY106" s="112"/>
      <c r="ATZ106" s="112"/>
      <c r="AUA106" s="112"/>
      <c r="AUB106" s="112"/>
      <c r="AUC106" s="112"/>
      <c r="AUD106" s="112"/>
      <c r="AUE106" s="112"/>
      <c r="AUF106" s="112"/>
      <c r="AUG106" s="112"/>
      <c r="AUH106" s="112"/>
      <c r="AUI106" s="112"/>
      <c r="AUJ106" s="112"/>
      <c r="AUK106" s="112"/>
      <c r="AUL106" s="112"/>
      <c r="AUM106" s="112"/>
      <c r="AUN106" s="112"/>
      <c r="AUO106" s="112"/>
      <c r="AUP106" s="112"/>
      <c r="AUQ106" s="112"/>
      <c r="AUR106" s="112"/>
      <c r="AUS106" s="112"/>
      <c r="AUT106" s="112"/>
      <c r="AUU106" s="112"/>
      <c r="AUV106" s="112"/>
      <c r="AUW106" s="112"/>
      <c r="AUX106" s="112"/>
      <c r="AUY106" s="112"/>
      <c r="AUZ106" s="112"/>
      <c r="AVA106" s="112"/>
      <c r="AVB106" s="112"/>
      <c r="AVC106" s="112"/>
      <c r="AVD106" s="112"/>
      <c r="AVE106" s="112"/>
      <c r="AVF106" s="112"/>
      <c r="AVG106" s="112"/>
      <c r="AVH106" s="112"/>
      <c r="AVI106" s="112"/>
      <c r="AVJ106" s="112"/>
      <c r="AVK106" s="112"/>
      <c r="AVL106" s="112"/>
      <c r="AVM106" s="112"/>
      <c r="AVN106" s="112"/>
      <c r="AVO106" s="112"/>
      <c r="AVP106" s="112"/>
      <c r="AVQ106" s="112"/>
      <c r="AVR106" s="112"/>
      <c r="AVS106" s="112"/>
      <c r="AVT106" s="112"/>
      <c r="AVU106" s="112"/>
      <c r="AVV106" s="112"/>
      <c r="AVW106" s="112"/>
      <c r="AVX106" s="112"/>
      <c r="AVY106" s="112"/>
      <c r="AVZ106" s="112"/>
      <c r="AWA106" s="112"/>
      <c r="AWB106" s="112"/>
      <c r="AWC106" s="112"/>
      <c r="AWD106" s="112"/>
      <c r="AWE106" s="112"/>
      <c r="AWF106" s="112"/>
      <c r="AWG106" s="112"/>
      <c r="AWH106" s="112"/>
      <c r="AWI106" s="112"/>
      <c r="AWJ106" s="112"/>
      <c r="AWK106" s="112"/>
      <c r="AWL106" s="112"/>
      <c r="AWM106" s="112"/>
      <c r="AWN106" s="112"/>
      <c r="AWO106" s="112"/>
      <c r="AWP106" s="112"/>
      <c r="AWQ106" s="112"/>
      <c r="AWR106" s="112"/>
      <c r="AWS106" s="112"/>
      <c r="AWT106" s="112"/>
      <c r="AWU106" s="112"/>
      <c r="AWV106" s="112"/>
      <c r="AWW106" s="112"/>
      <c r="AWX106" s="112"/>
      <c r="AWY106" s="112"/>
      <c r="AWZ106" s="112"/>
      <c r="AXA106" s="112"/>
      <c r="AXB106" s="112"/>
      <c r="AXC106" s="112"/>
      <c r="AXD106" s="112"/>
      <c r="AXE106" s="112"/>
      <c r="AXF106" s="112"/>
      <c r="AXG106" s="112"/>
      <c r="AXH106" s="112"/>
      <c r="AXI106" s="112"/>
      <c r="AXJ106" s="112"/>
      <c r="AXK106" s="112"/>
      <c r="AXL106" s="112"/>
      <c r="AXM106" s="112"/>
      <c r="AXN106" s="112"/>
      <c r="AXO106" s="112"/>
      <c r="AXP106" s="112"/>
      <c r="AXQ106" s="112"/>
      <c r="AXR106" s="112"/>
      <c r="AXS106" s="112"/>
      <c r="AXT106" s="112"/>
      <c r="AXU106" s="112"/>
      <c r="AXV106" s="112"/>
      <c r="AXW106" s="112"/>
      <c r="AXX106" s="112"/>
      <c r="AXY106" s="112"/>
      <c r="AXZ106" s="112"/>
      <c r="AYA106" s="112"/>
      <c r="AYB106" s="112"/>
      <c r="AYC106" s="112"/>
      <c r="AYD106" s="112"/>
      <c r="AYE106" s="112"/>
      <c r="AYF106" s="112"/>
      <c r="AYG106" s="112"/>
      <c r="AYH106" s="112"/>
      <c r="AYI106" s="112"/>
      <c r="AYJ106" s="112"/>
      <c r="AYK106" s="112"/>
      <c r="AYL106" s="112"/>
      <c r="AYM106" s="112"/>
      <c r="AYN106" s="112"/>
      <c r="AYO106" s="112"/>
      <c r="AYP106" s="112"/>
      <c r="AYQ106" s="112"/>
      <c r="AYR106" s="112"/>
      <c r="AYS106" s="112"/>
      <c r="AYT106" s="112"/>
      <c r="AYU106" s="112"/>
      <c r="AYV106" s="112"/>
      <c r="AYW106" s="112"/>
      <c r="AYX106" s="112"/>
      <c r="AYY106" s="112"/>
      <c r="AYZ106" s="112"/>
      <c r="AZA106" s="112"/>
      <c r="AZB106" s="112"/>
      <c r="AZC106" s="112"/>
      <c r="AZD106" s="112"/>
      <c r="AZE106" s="112"/>
      <c r="AZF106" s="112"/>
      <c r="AZG106" s="112"/>
      <c r="AZH106" s="112"/>
      <c r="AZI106" s="112"/>
      <c r="AZJ106" s="112"/>
      <c r="AZK106" s="112"/>
      <c r="AZL106" s="112"/>
      <c r="AZM106" s="112"/>
      <c r="AZN106" s="112"/>
      <c r="AZO106" s="112"/>
      <c r="AZP106" s="112"/>
      <c r="AZQ106" s="112"/>
      <c r="AZR106" s="112"/>
      <c r="AZS106" s="112"/>
      <c r="AZT106" s="112"/>
      <c r="AZU106" s="112"/>
      <c r="AZV106" s="112"/>
      <c r="AZW106" s="112"/>
      <c r="AZX106" s="112"/>
      <c r="AZY106" s="112"/>
      <c r="AZZ106" s="112"/>
      <c r="BAA106" s="112"/>
      <c r="BAB106" s="112"/>
      <c r="BAC106" s="112"/>
      <c r="BAD106" s="112"/>
      <c r="BAE106" s="112"/>
      <c r="BAF106" s="112"/>
      <c r="BAG106" s="112"/>
      <c r="BAH106" s="112"/>
      <c r="BAI106" s="112"/>
      <c r="BAJ106" s="112"/>
      <c r="BAK106" s="112"/>
      <c r="BAL106" s="112"/>
      <c r="BAM106" s="112"/>
      <c r="BAN106" s="112"/>
      <c r="BAO106" s="112"/>
      <c r="BAP106" s="112"/>
      <c r="BAQ106" s="112"/>
      <c r="BAR106" s="112"/>
      <c r="BAS106" s="112"/>
      <c r="BAT106" s="112"/>
      <c r="BAU106" s="112"/>
      <c r="BAV106" s="112"/>
    </row>
    <row r="107" spans="1:1400" ht="54">
      <c r="A107" s="202">
        <v>2</v>
      </c>
      <c r="B107" s="203" t="s">
        <v>213</v>
      </c>
      <c r="C107" s="204"/>
      <c r="D107" s="205" t="s">
        <v>214</v>
      </c>
      <c r="E107" s="206">
        <v>1060000000</v>
      </c>
      <c r="F107" s="207" t="s">
        <v>30</v>
      </c>
      <c r="G107" s="208">
        <f t="shared" si="8"/>
        <v>5</v>
      </c>
      <c r="H107" s="208">
        <v>5</v>
      </c>
      <c r="I107" s="243">
        <v>16000000</v>
      </c>
      <c r="J107" s="219">
        <f t="shared" si="6"/>
        <v>1.5094339622641499</v>
      </c>
      <c r="K107" s="219">
        <f t="shared" si="7"/>
        <v>1.5094339622641499</v>
      </c>
      <c r="L107" s="219">
        <f t="shared" si="9"/>
        <v>3.4905660377358498</v>
      </c>
      <c r="M107" s="220">
        <f t="shared" si="10"/>
        <v>1044000000</v>
      </c>
      <c r="N107" s="219">
        <f t="shared" si="11"/>
        <v>98.490566037735803</v>
      </c>
      <c r="O107" s="219"/>
      <c r="P107" s="221"/>
      <c r="Q107" s="219"/>
    </row>
    <row r="108" spans="1:1400" ht="33.75" customHeight="1">
      <c r="A108" s="129" t="s">
        <v>215</v>
      </c>
      <c r="B108" s="130" t="s">
        <v>216</v>
      </c>
      <c r="C108" s="184"/>
      <c r="D108" s="185" t="s">
        <v>217</v>
      </c>
      <c r="E108" s="131">
        <f>SUM(E109+E112)</f>
        <v>1980000000</v>
      </c>
      <c r="F108" s="132" t="s">
        <v>30</v>
      </c>
      <c r="G108" s="133">
        <f t="shared" si="8"/>
        <v>5</v>
      </c>
      <c r="H108" s="133">
        <v>5</v>
      </c>
      <c r="I108" s="133">
        <f>SUM(I109,I112)</f>
        <v>462808000</v>
      </c>
      <c r="J108" s="163">
        <f t="shared" si="6"/>
        <v>23.374141414141398</v>
      </c>
      <c r="K108" s="163">
        <f t="shared" si="7"/>
        <v>23.374141414141398</v>
      </c>
      <c r="L108" s="163">
        <f t="shared" si="9"/>
        <v>-18.374141414141398</v>
      </c>
      <c r="M108" s="164">
        <f t="shared" si="10"/>
        <v>1517192000</v>
      </c>
      <c r="N108" s="163">
        <f t="shared" si="11"/>
        <v>76.625858585858595</v>
      </c>
      <c r="O108" s="163"/>
      <c r="P108" s="165"/>
      <c r="Q108" s="163"/>
    </row>
    <row r="109" spans="1:1400" s="112" customFormat="1" ht="30" customHeight="1">
      <c r="A109" s="134" t="s">
        <v>31</v>
      </c>
      <c r="B109" s="135" t="s">
        <v>218</v>
      </c>
      <c r="C109" s="154"/>
      <c r="D109" s="135" t="s">
        <v>219</v>
      </c>
      <c r="E109" s="136">
        <f>SUM(E110:E111)</f>
        <v>570000000</v>
      </c>
      <c r="F109" s="137" t="s">
        <v>30</v>
      </c>
      <c r="G109" s="138">
        <f t="shared" si="8"/>
        <v>5</v>
      </c>
      <c r="H109" s="138">
        <v>5</v>
      </c>
      <c r="I109" s="138">
        <f>SUM(I110:I111)</f>
        <v>88288000</v>
      </c>
      <c r="J109" s="176">
        <f t="shared" si="6"/>
        <v>15.4891228070175</v>
      </c>
      <c r="K109" s="176">
        <f t="shared" si="7"/>
        <v>15.4891228070175</v>
      </c>
      <c r="L109" s="176">
        <f t="shared" si="9"/>
        <v>-10.4891228070175</v>
      </c>
      <c r="M109" s="177">
        <f t="shared" si="10"/>
        <v>481712000</v>
      </c>
      <c r="N109" s="176">
        <f t="shared" si="11"/>
        <v>84.510877192982505</v>
      </c>
      <c r="O109" s="176"/>
      <c r="P109" s="166"/>
      <c r="Q109" s="176"/>
    </row>
    <row r="110" spans="1:1400" s="114" customFormat="1" ht="32.25" customHeight="1">
      <c r="A110" s="202">
        <v>1</v>
      </c>
      <c r="B110" s="203" t="s">
        <v>220</v>
      </c>
      <c r="C110" s="204"/>
      <c r="D110" s="205" t="s">
        <v>221</v>
      </c>
      <c r="E110" s="206">
        <v>75000000</v>
      </c>
      <c r="F110" s="207" t="s">
        <v>30</v>
      </c>
      <c r="G110" s="208">
        <f t="shared" si="8"/>
        <v>5</v>
      </c>
      <c r="H110" s="208">
        <v>5</v>
      </c>
      <c r="I110" s="208">
        <v>8000000</v>
      </c>
      <c r="J110" s="219">
        <f t="shared" si="6"/>
        <v>10.6666666666667</v>
      </c>
      <c r="K110" s="219">
        <f t="shared" si="7"/>
        <v>10.6666666666667</v>
      </c>
      <c r="L110" s="219">
        <f t="shared" si="9"/>
        <v>-5.6666666666666696</v>
      </c>
      <c r="M110" s="220">
        <f t="shared" si="10"/>
        <v>67000000</v>
      </c>
      <c r="N110" s="219">
        <f t="shared" si="11"/>
        <v>89.3333333333333</v>
      </c>
      <c r="O110" s="219"/>
      <c r="P110" s="221"/>
      <c r="Q110" s="219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12"/>
      <c r="AG110" s="112"/>
      <c r="AH110" s="112"/>
      <c r="AI110" s="112"/>
      <c r="AJ110" s="112"/>
      <c r="AK110" s="112"/>
      <c r="AL110" s="112"/>
      <c r="AM110" s="112"/>
      <c r="AN110" s="112"/>
      <c r="AO110" s="112"/>
      <c r="AP110" s="112"/>
      <c r="AQ110" s="112"/>
      <c r="AR110" s="112"/>
      <c r="AS110" s="112"/>
      <c r="AT110" s="112"/>
      <c r="AU110" s="112"/>
      <c r="AV110" s="112"/>
      <c r="AW110" s="112"/>
      <c r="AX110" s="112"/>
      <c r="AY110" s="112"/>
      <c r="AZ110" s="112"/>
      <c r="BA110" s="112"/>
      <c r="BB110" s="112"/>
      <c r="BC110" s="112"/>
      <c r="BD110" s="112"/>
      <c r="BE110" s="112"/>
      <c r="BF110" s="112"/>
      <c r="BG110" s="112"/>
      <c r="BH110" s="112"/>
      <c r="BI110" s="112"/>
      <c r="BJ110" s="112"/>
      <c r="BK110" s="112"/>
      <c r="BL110" s="112"/>
      <c r="BM110" s="112"/>
      <c r="BN110" s="112"/>
      <c r="BO110" s="112"/>
      <c r="BP110" s="112"/>
      <c r="BQ110" s="112"/>
      <c r="BR110" s="112"/>
      <c r="BS110" s="112"/>
      <c r="BT110" s="112"/>
      <c r="BU110" s="112"/>
      <c r="BV110" s="112"/>
      <c r="BW110" s="112"/>
      <c r="BX110" s="112"/>
      <c r="BY110" s="112"/>
      <c r="BZ110" s="112"/>
      <c r="CA110" s="112"/>
      <c r="CB110" s="112"/>
      <c r="CC110" s="112"/>
      <c r="CD110" s="112"/>
      <c r="CE110" s="112"/>
      <c r="CF110" s="112"/>
      <c r="CG110" s="112"/>
      <c r="CH110" s="112"/>
      <c r="CI110" s="112"/>
      <c r="CJ110" s="112"/>
      <c r="CK110" s="112"/>
      <c r="CL110" s="112"/>
      <c r="CM110" s="112"/>
      <c r="CN110" s="112"/>
      <c r="CO110" s="112"/>
      <c r="CP110" s="112"/>
      <c r="CQ110" s="112"/>
      <c r="CR110" s="112"/>
      <c r="CS110" s="112"/>
      <c r="CT110" s="112"/>
      <c r="CU110" s="112"/>
      <c r="CV110" s="112"/>
      <c r="CW110" s="112"/>
      <c r="CX110" s="112"/>
      <c r="CY110" s="112"/>
      <c r="CZ110" s="112"/>
      <c r="DA110" s="112"/>
      <c r="DB110" s="112"/>
      <c r="DC110" s="112"/>
      <c r="DD110" s="112"/>
      <c r="DE110" s="112"/>
      <c r="DF110" s="112"/>
      <c r="DG110" s="112"/>
      <c r="DH110" s="112"/>
      <c r="DI110" s="112"/>
      <c r="DJ110" s="112"/>
      <c r="DK110" s="112"/>
      <c r="DL110" s="112"/>
      <c r="DM110" s="112"/>
      <c r="DN110" s="112"/>
      <c r="DO110" s="112"/>
      <c r="DP110" s="112"/>
      <c r="DQ110" s="112"/>
      <c r="DR110" s="112"/>
      <c r="DS110" s="112"/>
      <c r="DT110" s="112"/>
      <c r="DU110" s="112"/>
      <c r="DV110" s="112"/>
      <c r="DW110" s="112"/>
      <c r="DX110" s="112"/>
      <c r="DY110" s="112"/>
      <c r="DZ110" s="112"/>
      <c r="EA110" s="112"/>
      <c r="EB110" s="112"/>
      <c r="EC110" s="112"/>
      <c r="ED110" s="112"/>
      <c r="EE110" s="112"/>
      <c r="EF110" s="112"/>
      <c r="EG110" s="112"/>
      <c r="EH110" s="112"/>
      <c r="EI110" s="112"/>
      <c r="EJ110" s="112"/>
      <c r="EK110" s="112"/>
      <c r="EL110" s="112"/>
      <c r="EM110" s="112"/>
      <c r="EN110" s="112"/>
      <c r="EO110" s="112"/>
      <c r="EP110" s="112"/>
      <c r="EQ110" s="112"/>
      <c r="ER110" s="112"/>
      <c r="ES110" s="112"/>
      <c r="ET110" s="112"/>
      <c r="EU110" s="112"/>
      <c r="EV110" s="112"/>
      <c r="EW110" s="112"/>
      <c r="EX110" s="112"/>
      <c r="EY110" s="112"/>
      <c r="EZ110" s="112"/>
      <c r="FA110" s="112"/>
      <c r="FB110" s="112"/>
      <c r="FC110" s="112"/>
      <c r="FD110" s="112"/>
      <c r="FE110" s="112"/>
      <c r="FF110" s="112"/>
      <c r="FG110" s="112"/>
      <c r="FH110" s="112"/>
      <c r="FI110" s="112"/>
      <c r="FJ110" s="112"/>
      <c r="FK110" s="112"/>
      <c r="FL110" s="112"/>
      <c r="FM110" s="112"/>
      <c r="FN110" s="112"/>
      <c r="FO110" s="112"/>
      <c r="FP110" s="112"/>
      <c r="FQ110" s="112"/>
      <c r="FR110" s="112"/>
      <c r="FS110" s="112"/>
      <c r="FT110" s="112"/>
      <c r="FU110" s="112"/>
      <c r="FV110" s="112"/>
      <c r="FW110" s="112"/>
      <c r="FX110" s="112"/>
      <c r="FY110" s="112"/>
      <c r="FZ110" s="112"/>
      <c r="GA110" s="112"/>
      <c r="GB110" s="112"/>
      <c r="GC110" s="112"/>
      <c r="GD110" s="112"/>
      <c r="GE110" s="112"/>
      <c r="GF110" s="112"/>
      <c r="GG110" s="112"/>
      <c r="GH110" s="112"/>
      <c r="GI110" s="112"/>
      <c r="GJ110" s="112"/>
      <c r="GK110" s="112"/>
      <c r="GL110" s="112"/>
      <c r="GM110" s="112"/>
      <c r="GN110" s="112"/>
      <c r="GO110" s="112"/>
      <c r="GP110" s="112"/>
      <c r="GQ110" s="112"/>
      <c r="GR110" s="112"/>
      <c r="GS110" s="112"/>
      <c r="GT110" s="112"/>
      <c r="GU110" s="112"/>
      <c r="GV110" s="112"/>
      <c r="GW110" s="112"/>
      <c r="GX110" s="112"/>
      <c r="GY110" s="112"/>
      <c r="GZ110" s="112"/>
      <c r="HA110" s="112"/>
      <c r="HB110" s="112"/>
      <c r="HC110" s="112"/>
      <c r="HD110" s="112"/>
      <c r="HE110" s="112"/>
      <c r="HF110" s="112"/>
      <c r="HG110" s="112"/>
      <c r="HH110" s="112"/>
      <c r="HI110" s="112"/>
      <c r="HJ110" s="112"/>
      <c r="HK110" s="112"/>
      <c r="HL110" s="112"/>
      <c r="HM110" s="112"/>
      <c r="HN110" s="112"/>
      <c r="HO110" s="112"/>
      <c r="HP110" s="112"/>
      <c r="HQ110" s="112"/>
      <c r="HR110" s="112"/>
      <c r="HS110" s="112"/>
      <c r="HT110" s="112"/>
      <c r="HU110" s="112"/>
      <c r="HV110" s="112"/>
      <c r="HW110" s="112"/>
      <c r="HX110" s="112"/>
      <c r="HY110" s="112"/>
      <c r="HZ110" s="112"/>
      <c r="IA110" s="112"/>
      <c r="IB110" s="112"/>
      <c r="IC110" s="112"/>
      <c r="ID110" s="112"/>
      <c r="IE110" s="112"/>
      <c r="IF110" s="112"/>
      <c r="IG110" s="112"/>
      <c r="IH110" s="112"/>
      <c r="II110" s="112"/>
      <c r="IJ110" s="112"/>
      <c r="IK110" s="112"/>
      <c r="IL110" s="112"/>
      <c r="IM110" s="112"/>
      <c r="IN110" s="112"/>
      <c r="IO110" s="112"/>
      <c r="IP110" s="112"/>
      <c r="IQ110" s="112"/>
      <c r="IR110" s="112"/>
      <c r="IS110" s="112"/>
      <c r="IT110" s="112"/>
      <c r="IU110" s="112"/>
      <c r="IV110" s="112"/>
      <c r="IW110" s="112"/>
      <c r="IX110" s="112"/>
      <c r="IY110" s="112"/>
      <c r="IZ110" s="112"/>
      <c r="JA110" s="112"/>
      <c r="JB110" s="112"/>
      <c r="JC110" s="112"/>
      <c r="JD110" s="112"/>
      <c r="JE110" s="112"/>
      <c r="JF110" s="112"/>
      <c r="JG110" s="112"/>
      <c r="JH110" s="112"/>
      <c r="JI110" s="112"/>
      <c r="JJ110" s="112"/>
      <c r="JK110" s="112"/>
      <c r="JL110" s="112"/>
      <c r="JM110" s="112"/>
      <c r="JN110" s="112"/>
      <c r="JO110" s="112"/>
      <c r="JP110" s="112"/>
      <c r="JQ110" s="112"/>
      <c r="JR110" s="112"/>
      <c r="JS110" s="112"/>
      <c r="JT110" s="112"/>
      <c r="JU110" s="112"/>
      <c r="JV110" s="112"/>
      <c r="JW110" s="112"/>
      <c r="JX110" s="112"/>
      <c r="JY110" s="112"/>
      <c r="JZ110" s="112"/>
      <c r="KA110" s="112"/>
      <c r="KB110" s="112"/>
      <c r="KC110" s="112"/>
      <c r="KD110" s="112"/>
      <c r="KE110" s="112"/>
      <c r="KF110" s="112"/>
      <c r="KG110" s="112"/>
      <c r="KH110" s="112"/>
      <c r="KI110" s="112"/>
      <c r="KJ110" s="112"/>
      <c r="KK110" s="112"/>
      <c r="KL110" s="112"/>
      <c r="KM110" s="112"/>
      <c r="KN110" s="112"/>
      <c r="KO110" s="112"/>
      <c r="KP110" s="112"/>
      <c r="KQ110" s="112"/>
      <c r="KR110" s="112"/>
      <c r="KS110" s="112"/>
      <c r="KT110" s="112"/>
      <c r="KU110" s="112"/>
      <c r="KV110" s="112"/>
      <c r="KW110" s="112"/>
      <c r="KX110" s="112"/>
      <c r="KY110" s="112"/>
      <c r="KZ110" s="112"/>
      <c r="LA110" s="112"/>
      <c r="LB110" s="112"/>
      <c r="LC110" s="112"/>
      <c r="LD110" s="112"/>
      <c r="LE110" s="112"/>
      <c r="LF110" s="112"/>
      <c r="LG110" s="112"/>
      <c r="LH110" s="112"/>
      <c r="LI110" s="112"/>
      <c r="LJ110" s="112"/>
      <c r="LK110" s="112"/>
      <c r="LL110" s="112"/>
      <c r="LM110" s="112"/>
      <c r="LN110" s="112"/>
      <c r="LO110" s="112"/>
      <c r="LP110" s="112"/>
      <c r="LQ110" s="112"/>
      <c r="LR110" s="112"/>
      <c r="LS110" s="112"/>
      <c r="LT110" s="112"/>
      <c r="LU110" s="112"/>
      <c r="LV110" s="112"/>
      <c r="LW110" s="112"/>
      <c r="LX110" s="112"/>
      <c r="LY110" s="112"/>
      <c r="LZ110" s="112"/>
      <c r="MA110" s="112"/>
      <c r="MB110" s="112"/>
      <c r="MC110" s="112"/>
      <c r="MD110" s="112"/>
      <c r="ME110" s="112"/>
      <c r="MF110" s="112"/>
      <c r="MG110" s="112"/>
      <c r="MH110" s="112"/>
      <c r="MI110" s="112"/>
      <c r="MJ110" s="112"/>
      <c r="MK110" s="112"/>
      <c r="ML110" s="112"/>
      <c r="MM110" s="112"/>
      <c r="MN110" s="112"/>
      <c r="MO110" s="112"/>
      <c r="MP110" s="112"/>
      <c r="MQ110" s="112"/>
      <c r="MR110" s="112"/>
      <c r="MS110" s="112"/>
      <c r="MT110" s="112"/>
      <c r="MU110" s="112"/>
      <c r="MV110" s="112"/>
      <c r="MW110" s="112"/>
      <c r="MX110" s="112"/>
      <c r="MY110" s="112"/>
      <c r="MZ110" s="112"/>
      <c r="NA110" s="112"/>
      <c r="NB110" s="112"/>
      <c r="NC110" s="112"/>
      <c r="ND110" s="112"/>
      <c r="NE110" s="112"/>
      <c r="NF110" s="112"/>
      <c r="NG110" s="112"/>
      <c r="NH110" s="112"/>
      <c r="NI110" s="112"/>
      <c r="NJ110" s="112"/>
      <c r="NK110" s="112"/>
      <c r="NL110" s="112"/>
      <c r="NM110" s="112"/>
      <c r="NN110" s="112"/>
      <c r="NO110" s="112"/>
      <c r="NP110" s="112"/>
      <c r="NQ110" s="112"/>
      <c r="NR110" s="112"/>
      <c r="NS110" s="112"/>
      <c r="NT110" s="112"/>
      <c r="NU110" s="112"/>
      <c r="NV110" s="112"/>
      <c r="NW110" s="112"/>
      <c r="NX110" s="112"/>
      <c r="NY110" s="112"/>
      <c r="NZ110" s="112"/>
      <c r="OA110" s="112"/>
      <c r="OB110" s="112"/>
      <c r="OC110" s="112"/>
      <c r="OD110" s="112"/>
      <c r="OE110" s="112"/>
      <c r="OF110" s="112"/>
      <c r="OG110" s="112"/>
      <c r="OH110" s="112"/>
      <c r="OI110" s="112"/>
      <c r="OJ110" s="112"/>
      <c r="OK110" s="112"/>
      <c r="OL110" s="112"/>
      <c r="OM110" s="112"/>
      <c r="ON110" s="112"/>
      <c r="OO110" s="112"/>
      <c r="OP110" s="112"/>
      <c r="OQ110" s="112"/>
      <c r="OR110" s="112"/>
      <c r="OS110" s="112"/>
      <c r="OT110" s="112"/>
      <c r="OU110" s="112"/>
      <c r="OV110" s="112"/>
      <c r="OW110" s="112"/>
      <c r="OX110" s="112"/>
      <c r="OY110" s="112"/>
      <c r="OZ110" s="112"/>
      <c r="PA110" s="112"/>
      <c r="PB110" s="112"/>
      <c r="PC110" s="112"/>
      <c r="PD110" s="112"/>
      <c r="PE110" s="112"/>
      <c r="PF110" s="112"/>
      <c r="PG110" s="112"/>
      <c r="PH110" s="112"/>
      <c r="PI110" s="112"/>
      <c r="PJ110" s="112"/>
      <c r="PK110" s="112"/>
      <c r="PL110" s="112"/>
      <c r="PM110" s="112"/>
      <c r="PN110" s="112"/>
      <c r="PO110" s="112"/>
      <c r="PP110" s="112"/>
      <c r="PQ110" s="112"/>
      <c r="PR110" s="112"/>
      <c r="PS110" s="112"/>
      <c r="PT110" s="112"/>
      <c r="PU110" s="112"/>
      <c r="PV110" s="112"/>
      <c r="PW110" s="112"/>
      <c r="PX110" s="112"/>
      <c r="PY110" s="112"/>
      <c r="PZ110" s="112"/>
      <c r="QA110" s="112"/>
      <c r="QB110" s="112"/>
      <c r="QC110" s="112"/>
      <c r="QD110" s="112"/>
      <c r="QE110" s="112"/>
      <c r="QF110" s="112"/>
      <c r="QG110" s="112"/>
      <c r="QH110" s="112"/>
      <c r="QI110" s="112"/>
      <c r="QJ110" s="112"/>
      <c r="QK110" s="112"/>
      <c r="QL110" s="112"/>
      <c r="QM110" s="112"/>
      <c r="QN110" s="112"/>
      <c r="QO110" s="112"/>
      <c r="QP110" s="112"/>
      <c r="QQ110" s="112"/>
      <c r="QR110" s="112"/>
      <c r="QS110" s="112"/>
      <c r="QT110" s="112"/>
      <c r="QU110" s="112"/>
      <c r="QV110" s="112"/>
      <c r="QW110" s="112"/>
      <c r="QX110" s="112"/>
      <c r="QY110" s="112"/>
      <c r="QZ110" s="112"/>
      <c r="RA110" s="112"/>
      <c r="RB110" s="112"/>
      <c r="RC110" s="112"/>
      <c r="RD110" s="112"/>
      <c r="RE110" s="112"/>
      <c r="RF110" s="112"/>
      <c r="RG110" s="112"/>
      <c r="RH110" s="112"/>
      <c r="RI110" s="112"/>
      <c r="RJ110" s="112"/>
      <c r="RK110" s="112"/>
      <c r="RL110" s="112"/>
      <c r="RM110" s="112"/>
      <c r="RN110" s="112"/>
      <c r="RO110" s="112"/>
      <c r="RP110" s="112"/>
      <c r="RQ110" s="112"/>
      <c r="RR110" s="112"/>
      <c r="RS110" s="112"/>
      <c r="RT110" s="112"/>
      <c r="RU110" s="112"/>
      <c r="RV110" s="112"/>
      <c r="RW110" s="112"/>
      <c r="RX110" s="112"/>
      <c r="RY110" s="112"/>
      <c r="RZ110" s="112"/>
      <c r="SA110" s="112"/>
      <c r="SB110" s="112"/>
      <c r="SC110" s="112"/>
      <c r="SD110" s="112"/>
      <c r="SE110" s="112"/>
      <c r="SF110" s="112"/>
      <c r="SG110" s="112"/>
      <c r="SH110" s="112"/>
      <c r="SI110" s="112"/>
      <c r="SJ110" s="112"/>
      <c r="SK110" s="112"/>
      <c r="SL110" s="112"/>
      <c r="SM110" s="112"/>
      <c r="SN110" s="112"/>
      <c r="SO110" s="112"/>
      <c r="SP110" s="112"/>
      <c r="SQ110" s="112"/>
      <c r="SR110" s="112"/>
      <c r="SS110" s="112"/>
      <c r="ST110" s="112"/>
      <c r="SU110" s="112"/>
      <c r="SV110" s="112"/>
      <c r="SW110" s="112"/>
      <c r="SX110" s="112"/>
      <c r="SY110" s="112"/>
      <c r="SZ110" s="112"/>
      <c r="TA110" s="112"/>
      <c r="TB110" s="112"/>
      <c r="TC110" s="112"/>
      <c r="TD110" s="112"/>
      <c r="TE110" s="112"/>
      <c r="TF110" s="112"/>
      <c r="TG110" s="112"/>
      <c r="TH110" s="112"/>
      <c r="TI110" s="112"/>
      <c r="TJ110" s="112"/>
      <c r="TK110" s="112"/>
      <c r="TL110" s="112"/>
      <c r="TM110" s="112"/>
      <c r="TN110" s="112"/>
      <c r="TO110" s="112"/>
      <c r="TP110" s="112"/>
      <c r="TQ110" s="112"/>
      <c r="TR110" s="112"/>
      <c r="TS110" s="112"/>
      <c r="TT110" s="112"/>
      <c r="TU110" s="112"/>
      <c r="TV110" s="112"/>
      <c r="TW110" s="112"/>
      <c r="TX110" s="112"/>
      <c r="TY110" s="112"/>
      <c r="TZ110" s="112"/>
      <c r="UA110" s="112"/>
      <c r="UB110" s="112"/>
      <c r="UC110" s="112"/>
      <c r="UD110" s="112"/>
      <c r="UE110" s="112"/>
      <c r="UF110" s="112"/>
      <c r="UG110" s="112"/>
      <c r="UH110" s="112"/>
      <c r="UI110" s="112"/>
      <c r="UJ110" s="112"/>
      <c r="UK110" s="112"/>
      <c r="UL110" s="112"/>
      <c r="UM110" s="112"/>
      <c r="UN110" s="112"/>
      <c r="UO110" s="112"/>
      <c r="UP110" s="112"/>
      <c r="UQ110" s="112"/>
      <c r="UR110" s="112"/>
      <c r="US110" s="112"/>
      <c r="UT110" s="112"/>
      <c r="UU110" s="112"/>
      <c r="UV110" s="112"/>
      <c r="UW110" s="112"/>
      <c r="UX110" s="112"/>
      <c r="UY110" s="112"/>
      <c r="UZ110" s="112"/>
      <c r="VA110" s="112"/>
      <c r="VB110" s="112"/>
      <c r="VC110" s="112"/>
      <c r="VD110" s="112"/>
      <c r="VE110" s="112"/>
      <c r="VF110" s="112"/>
      <c r="VG110" s="112"/>
      <c r="VH110" s="112"/>
      <c r="VI110" s="112"/>
      <c r="VJ110" s="112"/>
      <c r="VK110" s="112"/>
      <c r="VL110" s="112"/>
      <c r="VM110" s="112"/>
      <c r="VN110" s="112"/>
      <c r="VO110" s="112"/>
      <c r="VP110" s="112"/>
      <c r="VQ110" s="112"/>
      <c r="VR110" s="112"/>
      <c r="VS110" s="112"/>
      <c r="VT110" s="112"/>
      <c r="VU110" s="112"/>
      <c r="VV110" s="112"/>
      <c r="VW110" s="112"/>
      <c r="VX110" s="112"/>
      <c r="VY110" s="112"/>
      <c r="VZ110" s="112"/>
      <c r="WA110" s="112"/>
      <c r="WB110" s="112"/>
      <c r="WC110" s="112"/>
      <c r="WD110" s="112"/>
      <c r="WE110" s="112"/>
      <c r="WF110" s="112"/>
      <c r="WG110" s="112"/>
      <c r="WH110" s="112"/>
      <c r="WI110" s="112"/>
      <c r="WJ110" s="112"/>
      <c r="WK110" s="112"/>
      <c r="WL110" s="112"/>
      <c r="WM110" s="112"/>
      <c r="WN110" s="112"/>
      <c r="WO110" s="112"/>
      <c r="WP110" s="112"/>
      <c r="WQ110" s="112"/>
      <c r="WR110" s="112"/>
      <c r="WS110" s="112"/>
      <c r="WT110" s="112"/>
      <c r="WU110" s="112"/>
      <c r="WV110" s="112"/>
      <c r="WW110" s="112"/>
      <c r="WX110" s="112"/>
      <c r="WY110" s="112"/>
      <c r="WZ110" s="112"/>
      <c r="XA110" s="112"/>
      <c r="XB110" s="112"/>
      <c r="XC110" s="112"/>
      <c r="XD110" s="112"/>
      <c r="XE110" s="112"/>
      <c r="XF110" s="112"/>
      <c r="XG110" s="112"/>
      <c r="XH110" s="112"/>
      <c r="XI110" s="112"/>
      <c r="XJ110" s="112"/>
      <c r="XK110" s="112"/>
      <c r="XL110" s="112"/>
      <c r="XM110" s="112"/>
      <c r="XN110" s="112"/>
      <c r="XO110" s="112"/>
      <c r="XP110" s="112"/>
      <c r="XQ110" s="112"/>
      <c r="XR110" s="112"/>
      <c r="XS110" s="112"/>
      <c r="XT110" s="112"/>
      <c r="XU110" s="112"/>
      <c r="XV110" s="112"/>
      <c r="XW110" s="112"/>
      <c r="XX110" s="112"/>
      <c r="XY110" s="112"/>
      <c r="XZ110" s="112"/>
      <c r="YA110" s="112"/>
      <c r="YB110" s="112"/>
      <c r="YC110" s="112"/>
      <c r="YD110" s="112"/>
      <c r="YE110" s="112"/>
      <c r="YF110" s="112"/>
      <c r="YG110" s="112"/>
      <c r="YH110" s="112"/>
      <c r="YI110" s="112"/>
      <c r="YJ110" s="112"/>
      <c r="YK110" s="112"/>
      <c r="YL110" s="112"/>
      <c r="YM110" s="112"/>
      <c r="YN110" s="112"/>
      <c r="YO110" s="112"/>
      <c r="YP110" s="112"/>
      <c r="YQ110" s="112"/>
      <c r="YR110" s="112"/>
      <c r="YS110" s="112"/>
      <c r="YT110" s="112"/>
      <c r="YU110" s="112"/>
      <c r="YV110" s="112"/>
      <c r="YW110" s="112"/>
      <c r="YX110" s="112"/>
      <c r="YY110" s="112"/>
      <c r="YZ110" s="112"/>
      <c r="ZA110" s="112"/>
      <c r="ZB110" s="112"/>
      <c r="ZC110" s="112"/>
      <c r="ZD110" s="112"/>
      <c r="ZE110" s="112"/>
      <c r="ZF110" s="112"/>
      <c r="ZG110" s="112"/>
      <c r="ZH110" s="112"/>
      <c r="ZI110" s="112"/>
      <c r="ZJ110" s="112"/>
      <c r="ZK110" s="112"/>
      <c r="ZL110" s="112"/>
      <c r="ZM110" s="112"/>
      <c r="ZN110" s="112"/>
      <c r="ZO110" s="112"/>
      <c r="ZP110" s="112"/>
      <c r="ZQ110" s="112"/>
      <c r="ZR110" s="112"/>
      <c r="ZS110" s="112"/>
      <c r="ZT110" s="112"/>
      <c r="ZU110" s="112"/>
      <c r="ZV110" s="112"/>
      <c r="ZW110" s="112"/>
      <c r="ZX110" s="112"/>
      <c r="ZY110" s="112"/>
      <c r="ZZ110" s="112"/>
      <c r="AAA110" s="112"/>
      <c r="AAB110" s="112"/>
      <c r="AAC110" s="112"/>
      <c r="AAD110" s="112"/>
      <c r="AAE110" s="112"/>
      <c r="AAF110" s="112"/>
      <c r="AAG110" s="112"/>
      <c r="AAH110" s="112"/>
      <c r="AAI110" s="112"/>
      <c r="AAJ110" s="112"/>
      <c r="AAK110" s="112"/>
      <c r="AAL110" s="112"/>
      <c r="AAM110" s="112"/>
      <c r="AAN110" s="112"/>
      <c r="AAO110" s="112"/>
      <c r="AAP110" s="112"/>
      <c r="AAQ110" s="112"/>
      <c r="AAR110" s="112"/>
      <c r="AAS110" s="112"/>
      <c r="AAT110" s="112"/>
      <c r="AAU110" s="112"/>
      <c r="AAV110" s="112"/>
      <c r="AAW110" s="112"/>
      <c r="AAX110" s="112"/>
      <c r="AAY110" s="112"/>
      <c r="AAZ110" s="112"/>
      <c r="ABA110" s="112"/>
      <c r="ABB110" s="112"/>
      <c r="ABC110" s="112"/>
      <c r="ABD110" s="112"/>
      <c r="ABE110" s="112"/>
      <c r="ABF110" s="112"/>
      <c r="ABG110" s="112"/>
      <c r="ABH110" s="112"/>
      <c r="ABI110" s="112"/>
      <c r="ABJ110" s="112"/>
      <c r="ABK110" s="112"/>
      <c r="ABL110" s="112"/>
      <c r="ABM110" s="112"/>
      <c r="ABN110" s="112"/>
      <c r="ABO110" s="112"/>
      <c r="ABP110" s="112"/>
      <c r="ABQ110" s="112"/>
      <c r="ABR110" s="112"/>
      <c r="ABS110" s="112"/>
      <c r="ABT110" s="112"/>
      <c r="ABU110" s="112"/>
      <c r="ABV110" s="112"/>
      <c r="ABW110" s="112"/>
      <c r="ABX110" s="112"/>
      <c r="ABY110" s="112"/>
      <c r="ABZ110" s="112"/>
      <c r="ACA110" s="112"/>
      <c r="ACB110" s="112"/>
      <c r="ACC110" s="112"/>
      <c r="ACD110" s="112"/>
      <c r="ACE110" s="112"/>
      <c r="ACF110" s="112"/>
      <c r="ACG110" s="112"/>
      <c r="ACH110" s="112"/>
      <c r="ACI110" s="112"/>
      <c r="ACJ110" s="112"/>
      <c r="ACK110" s="112"/>
      <c r="ACL110" s="112"/>
      <c r="ACM110" s="112"/>
      <c r="ACN110" s="112"/>
      <c r="ACO110" s="112"/>
      <c r="ACP110" s="112"/>
      <c r="ACQ110" s="112"/>
      <c r="ACR110" s="112"/>
      <c r="ACS110" s="112"/>
      <c r="ACT110" s="112"/>
      <c r="ACU110" s="112"/>
      <c r="ACV110" s="112"/>
      <c r="ACW110" s="112"/>
      <c r="ACX110" s="112"/>
      <c r="ACY110" s="112"/>
      <c r="ACZ110" s="112"/>
      <c r="ADA110" s="112"/>
      <c r="ADB110" s="112"/>
      <c r="ADC110" s="112"/>
      <c r="ADD110" s="112"/>
      <c r="ADE110" s="112"/>
      <c r="ADF110" s="112"/>
      <c r="ADG110" s="112"/>
      <c r="ADH110" s="112"/>
      <c r="ADI110" s="112"/>
      <c r="ADJ110" s="112"/>
      <c r="ADK110" s="112"/>
      <c r="ADL110" s="112"/>
      <c r="ADM110" s="112"/>
      <c r="ADN110" s="112"/>
      <c r="ADO110" s="112"/>
      <c r="ADP110" s="112"/>
      <c r="ADQ110" s="112"/>
      <c r="ADR110" s="112"/>
      <c r="ADS110" s="112"/>
      <c r="ADT110" s="112"/>
      <c r="ADU110" s="112"/>
      <c r="ADV110" s="112"/>
      <c r="ADW110" s="112"/>
      <c r="ADX110" s="112"/>
      <c r="ADY110" s="112"/>
      <c r="ADZ110" s="112"/>
      <c r="AEA110" s="112"/>
      <c r="AEB110" s="112"/>
      <c r="AEC110" s="112"/>
      <c r="AED110" s="112"/>
      <c r="AEE110" s="112"/>
      <c r="AEF110" s="112"/>
      <c r="AEG110" s="112"/>
      <c r="AEH110" s="112"/>
      <c r="AEI110" s="112"/>
      <c r="AEJ110" s="112"/>
      <c r="AEK110" s="112"/>
      <c r="AEL110" s="112"/>
      <c r="AEM110" s="112"/>
      <c r="AEN110" s="112"/>
      <c r="AEO110" s="112"/>
      <c r="AEP110" s="112"/>
      <c r="AEQ110" s="112"/>
      <c r="AER110" s="112"/>
      <c r="AES110" s="112"/>
      <c r="AET110" s="112"/>
      <c r="AEU110" s="112"/>
      <c r="AEV110" s="112"/>
      <c r="AEW110" s="112"/>
      <c r="AEX110" s="112"/>
      <c r="AEY110" s="112"/>
      <c r="AEZ110" s="112"/>
      <c r="AFA110" s="112"/>
      <c r="AFB110" s="112"/>
      <c r="AFC110" s="112"/>
      <c r="AFD110" s="112"/>
      <c r="AFE110" s="112"/>
      <c r="AFF110" s="112"/>
      <c r="AFG110" s="112"/>
      <c r="AFH110" s="112"/>
      <c r="AFI110" s="112"/>
      <c r="AFJ110" s="112"/>
      <c r="AFK110" s="112"/>
      <c r="AFL110" s="112"/>
      <c r="AFM110" s="112"/>
      <c r="AFN110" s="112"/>
      <c r="AFO110" s="112"/>
      <c r="AFP110" s="112"/>
      <c r="AFQ110" s="112"/>
      <c r="AFR110" s="112"/>
      <c r="AFS110" s="112"/>
      <c r="AFT110" s="112"/>
      <c r="AFU110" s="112"/>
      <c r="AFV110" s="112"/>
      <c r="AFW110" s="112"/>
      <c r="AFX110" s="112"/>
      <c r="AFY110" s="112"/>
      <c r="AFZ110" s="112"/>
      <c r="AGA110" s="112"/>
      <c r="AGB110" s="112"/>
      <c r="AGC110" s="112"/>
      <c r="AGD110" s="112"/>
      <c r="AGE110" s="112"/>
      <c r="AGF110" s="112"/>
      <c r="AGG110" s="112"/>
      <c r="AGH110" s="112"/>
      <c r="AGI110" s="112"/>
      <c r="AGJ110" s="112"/>
      <c r="AGK110" s="112"/>
      <c r="AGL110" s="112"/>
      <c r="AGM110" s="112"/>
      <c r="AGN110" s="112"/>
      <c r="AGO110" s="112"/>
      <c r="AGP110" s="112"/>
      <c r="AGQ110" s="112"/>
      <c r="AGR110" s="112"/>
      <c r="AGS110" s="112"/>
      <c r="AGT110" s="112"/>
      <c r="AGU110" s="112"/>
      <c r="AGV110" s="112"/>
      <c r="AGW110" s="112"/>
      <c r="AGX110" s="112"/>
      <c r="AGY110" s="112"/>
      <c r="AGZ110" s="112"/>
      <c r="AHA110" s="112"/>
      <c r="AHB110" s="112"/>
      <c r="AHC110" s="112"/>
      <c r="AHD110" s="112"/>
      <c r="AHE110" s="112"/>
      <c r="AHF110" s="112"/>
      <c r="AHG110" s="112"/>
      <c r="AHH110" s="112"/>
      <c r="AHI110" s="112"/>
      <c r="AHJ110" s="112"/>
      <c r="AHK110" s="112"/>
      <c r="AHL110" s="112"/>
      <c r="AHM110" s="112"/>
      <c r="AHN110" s="112"/>
      <c r="AHO110" s="112"/>
      <c r="AHP110" s="112"/>
      <c r="AHQ110" s="112"/>
      <c r="AHR110" s="112"/>
      <c r="AHS110" s="112"/>
      <c r="AHT110" s="112"/>
      <c r="AHU110" s="112"/>
      <c r="AHV110" s="112"/>
      <c r="AHW110" s="112"/>
      <c r="AHX110" s="112"/>
      <c r="AHY110" s="112"/>
      <c r="AHZ110" s="112"/>
      <c r="AIA110" s="112"/>
      <c r="AIB110" s="112"/>
      <c r="AIC110" s="112"/>
      <c r="AID110" s="112"/>
      <c r="AIE110" s="112"/>
      <c r="AIF110" s="112"/>
      <c r="AIG110" s="112"/>
      <c r="AIH110" s="112"/>
      <c r="AII110" s="112"/>
      <c r="AIJ110" s="112"/>
      <c r="AIK110" s="112"/>
      <c r="AIL110" s="112"/>
      <c r="AIM110" s="112"/>
      <c r="AIN110" s="112"/>
      <c r="AIO110" s="112"/>
      <c r="AIP110" s="112"/>
      <c r="AIQ110" s="112"/>
      <c r="AIR110" s="112"/>
      <c r="AIS110" s="112"/>
      <c r="AIT110" s="112"/>
      <c r="AIU110" s="112"/>
      <c r="AIV110" s="112"/>
      <c r="AIW110" s="112"/>
      <c r="AIX110" s="112"/>
      <c r="AIY110" s="112"/>
      <c r="AIZ110" s="112"/>
      <c r="AJA110" s="112"/>
      <c r="AJB110" s="112"/>
      <c r="AJC110" s="112"/>
      <c r="AJD110" s="112"/>
      <c r="AJE110" s="112"/>
      <c r="AJF110" s="112"/>
      <c r="AJG110" s="112"/>
      <c r="AJH110" s="112"/>
      <c r="AJI110" s="112"/>
      <c r="AJJ110" s="112"/>
      <c r="AJK110" s="112"/>
      <c r="AJL110" s="112"/>
      <c r="AJM110" s="112"/>
      <c r="AJN110" s="112"/>
      <c r="AJO110" s="112"/>
      <c r="AJP110" s="112"/>
      <c r="AJQ110" s="112"/>
      <c r="AJR110" s="112"/>
      <c r="AJS110" s="112"/>
      <c r="AJT110" s="112"/>
      <c r="AJU110" s="112"/>
      <c r="AJV110" s="112"/>
      <c r="AJW110" s="112"/>
      <c r="AJX110" s="112"/>
      <c r="AJY110" s="112"/>
      <c r="AJZ110" s="112"/>
      <c r="AKA110" s="112"/>
      <c r="AKB110" s="112"/>
      <c r="AKC110" s="112"/>
      <c r="AKD110" s="112"/>
      <c r="AKE110" s="112"/>
      <c r="AKF110" s="112"/>
      <c r="AKG110" s="112"/>
      <c r="AKH110" s="112"/>
      <c r="AKI110" s="112"/>
      <c r="AKJ110" s="112"/>
      <c r="AKK110" s="112"/>
      <c r="AKL110" s="112"/>
      <c r="AKM110" s="112"/>
      <c r="AKN110" s="112"/>
      <c r="AKO110" s="112"/>
      <c r="AKP110" s="112"/>
      <c r="AKQ110" s="112"/>
      <c r="AKR110" s="112"/>
      <c r="AKS110" s="112"/>
      <c r="AKT110" s="112"/>
      <c r="AKU110" s="112"/>
      <c r="AKV110" s="112"/>
      <c r="AKW110" s="112"/>
      <c r="AKX110" s="112"/>
      <c r="AKY110" s="112"/>
      <c r="AKZ110" s="112"/>
      <c r="ALA110" s="112"/>
      <c r="ALB110" s="112"/>
      <c r="ALC110" s="112"/>
      <c r="ALD110" s="112"/>
      <c r="ALE110" s="112"/>
      <c r="ALF110" s="112"/>
      <c r="ALG110" s="112"/>
      <c r="ALH110" s="112"/>
      <c r="ALI110" s="112"/>
      <c r="ALJ110" s="112"/>
      <c r="ALK110" s="112"/>
      <c r="ALL110" s="112"/>
      <c r="ALM110" s="112"/>
      <c r="ALN110" s="112"/>
      <c r="ALO110" s="112"/>
      <c r="ALP110" s="112"/>
      <c r="ALQ110" s="112"/>
      <c r="ALR110" s="112"/>
      <c r="ALS110" s="112"/>
      <c r="ALT110" s="112"/>
      <c r="ALU110" s="112"/>
      <c r="ALV110" s="112"/>
      <c r="ALW110" s="112"/>
      <c r="ALX110" s="112"/>
      <c r="ALY110" s="112"/>
      <c r="ALZ110" s="112"/>
      <c r="AMA110" s="112"/>
      <c r="AMB110" s="112"/>
      <c r="AMC110" s="112"/>
      <c r="AMD110" s="112"/>
      <c r="AME110" s="112"/>
      <c r="AMF110" s="112"/>
      <c r="AMG110" s="112"/>
      <c r="AMH110" s="112"/>
      <c r="AMI110" s="112"/>
      <c r="AMJ110" s="112"/>
      <c r="AMK110" s="112"/>
      <c r="AML110" s="112"/>
      <c r="AMM110" s="112"/>
      <c r="AMN110" s="112"/>
      <c r="AMO110" s="112"/>
      <c r="AMP110" s="112"/>
      <c r="AMQ110" s="112"/>
      <c r="AMR110" s="112"/>
      <c r="AMS110" s="112"/>
      <c r="AMT110" s="112"/>
      <c r="AMU110" s="112"/>
      <c r="AMV110" s="112"/>
      <c r="AMW110" s="112"/>
      <c r="AMX110" s="112"/>
      <c r="AMY110" s="112"/>
      <c r="AMZ110" s="112"/>
      <c r="ANA110" s="112"/>
      <c r="ANB110" s="112"/>
      <c r="ANC110" s="112"/>
      <c r="AND110" s="112"/>
      <c r="ANE110" s="112"/>
      <c r="ANF110" s="112"/>
      <c r="ANG110" s="112"/>
      <c r="ANH110" s="112"/>
      <c r="ANI110" s="112"/>
      <c r="ANJ110" s="112"/>
      <c r="ANK110" s="112"/>
      <c r="ANL110" s="112"/>
      <c r="ANM110" s="112"/>
      <c r="ANN110" s="112"/>
      <c r="ANO110" s="112"/>
      <c r="ANP110" s="112"/>
      <c r="ANQ110" s="112"/>
      <c r="ANR110" s="112"/>
      <c r="ANS110" s="112"/>
      <c r="ANT110" s="112"/>
      <c r="ANU110" s="112"/>
      <c r="ANV110" s="112"/>
      <c r="ANW110" s="112"/>
      <c r="ANX110" s="112"/>
      <c r="ANY110" s="112"/>
      <c r="ANZ110" s="112"/>
      <c r="AOA110" s="112"/>
      <c r="AOB110" s="112"/>
      <c r="AOC110" s="112"/>
      <c r="AOD110" s="112"/>
      <c r="AOE110" s="112"/>
      <c r="AOF110" s="112"/>
      <c r="AOG110" s="112"/>
      <c r="AOH110" s="112"/>
      <c r="AOI110" s="112"/>
      <c r="AOJ110" s="112"/>
      <c r="AOK110" s="112"/>
      <c r="AOL110" s="112"/>
      <c r="AOM110" s="112"/>
      <c r="AON110" s="112"/>
      <c r="AOO110" s="112"/>
      <c r="AOP110" s="112"/>
      <c r="AOQ110" s="112"/>
      <c r="AOR110" s="112"/>
      <c r="AOS110" s="112"/>
      <c r="AOT110" s="112"/>
      <c r="AOU110" s="112"/>
      <c r="AOV110" s="112"/>
      <c r="AOW110" s="112"/>
      <c r="AOX110" s="112"/>
      <c r="AOY110" s="112"/>
      <c r="AOZ110" s="112"/>
      <c r="APA110" s="112"/>
      <c r="APB110" s="112"/>
      <c r="APC110" s="112"/>
      <c r="APD110" s="112"/>
      <c r="APE110" s="112"/>
      <c r="APF110" s="112"/>
      <c r="APG110" s="112"/>
      <c r="APH110" s="112"/>
      <c r="API110" s="112"/>
      <c r="APJ110" s="112"/>
      <c r="APK110" s="112"/>
      <c r="APL110" s="112"/>
      <c r="APM110" s="112"/>
      <c r="APN110" s="112"/>
      <c r="APO110" s="112"/>
      <c r="APP110" s="112"/>
      <c r="APQ110" s="112"/>
      <c r="APR110" s="112"/>
      <c r="APS110" s="112"/>
      <c r="APT110" s="112"/>
      <c r="APU110" s="112"/>
      <c r="APV110" s="112"/>
      <c r="APW110" s="112"/>
      <c r="APX110" s="112"/>
      <c r="APY110" s="112"/>
      <c r="APZ110" s="112"/>
      <c r="AQA110" s="112"/>
      <c r="AQB110" s="112"/>
      <c r="AQC110" s="112"/>
      <c r="AQD110" s="112"/>
      <c r="AQE110" s="112"/>
      <c r="AQF110" s="112"/>
      <c r="AQG110" s="112"/>
      <c r="AQH110" s="112"/>
      <c r="AQI110" s="112"/>
      <c r="AQJ110" s="112"/>
      <c r="AQK110" s="112"/>
      <c r="AQL110" s="112"/>
      <c r="AQM110" s="112"/>
      <c r="AQN110" s="112"/>
      <c r="AQO110" s="112"/>
      <c r="AQP110" s="112"/>
      <c r="AQQ110" s="112"/>
      <c r="AQR110" s="112"/>
      <c r="AQS110" s="112"/>
      <c r="AQT110" s="112"/>
      <c r="AQU110" s="112"/>
      <c r="AQV110" s="112"/>
      <c r="AQW110" s="112"/>
      <c r="AQX110" s="112"/>
      <c r="AQY110" s="112"/>
      <c r="AQZ110" s="112"/>
      <c r="ARA110" s="112"/>
      <c r="ARB110" s="112"/>
      <c r="ARC110" s="112"/>
      <c r="ARD110" s="112"/>
      <c r="ARE110" s="112"/>
      <c r="ARF110" s="112"/>
      <c r="ARG110" s="112"/>
      <c r="ARH110" s="112"/>
      <c r="ARI110" s="112"/>
      <c r="ARJ110" s="112"/>
      <c r="ARK110" s="112"/>
      <c r="ARL110" s="112"/>
      <c r="ARM110" s="112"/>
      <c r="ARN110" s="112"/>
      <c r="ARO110" s="112"/>
      <c r="ARP110" s="112"/>
      <c r="ARQ110" s="112"/>
      <c r="ARR110" s="112"/>
      <c r="ARS110" s="112"/>
      <c r="ART110" s="112"/>
      <c r="ARU110" s="112"/>
      <c r="ARV110" s="112"/>
      <c r="ARW110" s="112"/>
      <c r="ARX110" s="112"/>
      <c r="ARY110" s="112"/>
      <c r="ARZ110" s="112"/>
      <c r="ASA110" s="112"/>
      <c r="ASB110" s="112"/>
      <c r="ASC110" s="112"/>
      <c r="ASD110" s="112"/>
      <c r="ASE110" s="112"/>
      <c r="ASF110" s="112"/>
      <c r="ASG110" s="112"/>
      <c r="ASH110" s="112"/>
      <c r="ASI110" s="112"/>
      <c r="ASJ110" s="112"/>
      <c r="ASK110" s="112"/>
      <c r="ASL110" s="112"/>
      <c r="ASM110" s="112"/>
      <c r="ASN110" s="112"/>
      <c r="ASO110" s="112"/>
      <c r="ASP110" s="112"/>
      <c r="ASQ110" s="112"/>
      <c r="ASR110" s="112"/>
      <c r="ASS110" s="112"/>
      <c r="AST110" s="112"/>
      <c r="ASU110" s="112"/>
      <c r="ASV110" s="112"/>
      <c r="ASW110" s="112"/>
      <c r="ASX110" s="112"/>
      <c r="ASY110" s="112"/>
      <c r="ASZ110" s="112"/>
      <c r="ATA110" s="112"/>
      <c r="ATB110" s="112"/>
      <c r="ATC110" s="112"/>
      <c r="ATD110" s="112"/>
      <c r="ATE110" s="112"/>
      <c r="ATF110" s="112"/>
      <c r="ATG110" s="112"/>
      <c r="ATH110" s="112"/>
      <c r="ATI110" s="112"/>
      <c r="ATJ110" s="112"/>
      <c r="ATK110" s="112"/>
      <c r="ATL110" s="112"/>
      <c r="ATM110" s="112"/>
      <c r="ATN110" s="112"/>
      <c r="ATO110" s="112"/>
      <c r="ATP110" s="112"/>
      <c r="ATQ110" s="112"/>
      <c r="ATR110" s="112"/>
      <c r="ATS110" s="112"/>
      <c r="ATT110" s="112"/>
      <c r="ATU110" s="112"/>
      <c r="ATV110" s="112"/>
      <c r="ATW110" s="112"/>
      <c r="ATX110" s="112"/>
      <c r="ATY110" s="112"/>
      <c r="ATZ110" s="112"/>
      <c r="AUA110" s="112"/>
      <c r="AUB110" s="112"/>
      <c r="AUC110" s="112"/>
      <c r="AUD110" s="112"/>
      <c r="AUE110" s="112"/>
      <c r="AUF110" s="112"/>
      <c r="AUG110" s="112"/>
      <c r="AUH110" s="112"/>
      <c r="AUI110" s="112"/>
      <c r="AUJ110" s="112"/>
      <c r="AUK110" s="112"/>
      <c r="AUL110" s="112"/>
      <c r="AUM110" s="112"/>
      <c r="AUN110" s="112"/>
      <c r="AUO110" s="112"/>
      <c r="AUP110" s="112"/>
      <c r="AUQ110" s="112"/>
      <c r="AUR110" s="112"/>
      <c r="AUS110" s="112"/>
      <c r="AUT110" s="112"/>
      <c r="AUU110" s="112"/>
      <c r="AUV110" s="112"/>
      <c r="AUW110" s="112"/>
      <c r="AUX110" s="112"/>
      <c r="AUY110" s="112"/>
      <c r="AUZ110" s="112"/>
      <c r="AVA110" s="112"/>
      <c r="AVB110" s="112"/>
      <c r="AVC110" s="112"/>
      <c r="AVD110" s="112"/>
      <c r="AVE110" s="112"/>
      <c r="AVF110" s="112"/>
      <c r="AVG110" s="112"/>
      <c r="AVH110" s="112"/>
      <c r="AVI110" s="112"/>
      <c r="AVJ110" s="112"/>
      <c r="AVK110" s="112"/>
      <c r="AVL110" s="112"/>
      <c r="AVM110" s="112"/>
      <c r="AVN110" s="112"/>
      <c r="AVO110" s="112"/>
      <c r="AVP110" s="112"/>
      <c r="AVQ110" s="112"/>
      <c r="AVR110" s="112"/>
      <c r="AVS110" s="112"/>
      <c r="AVT110" s="112"/>
      <c r="AVU110" s="112"/>
      <c r="AVV110" s="112"/>
      <c r="AVW110" s="112"/>
      <c r="AVX110" s="112"/>
      <c r="AVY110" s="112"/>
      <c r="AVZ110" s="112"/>
      <c r="AWA110" s="112"/>
      <c r="AWB110" s="112"/>
      <c r="AWC110" s="112"/>
      <c r="AWD110" s="112"/>
      <c r="AWE110" s="112"/>
      <c r="AWF110" s="112"/>
      <c r="AWG110" s="112"/>
      <c r="AWH110" s="112"/>
      <c r="AWI110" s="112"/>
      <c r="AWJ110" s="112"/>
      <c r="AWK110" s="112"/>
      <c r="AWL110" s="112"/>
      <c r="AWM110" s="112"/>
      <c r="AWN110" s="112"/>
      <c r="AWO110" s="112"/>
      <c r="AWP110" s="112"/>
      <c r="AWQ110" s="112"/>
      <c r="AWR110" s="112"/>
      <c r="AWS110" s="112"/>
      <c r="AWT110" s="112"/>
      <c r="AWU110" s="112"/>
      <c r="AWV110" s="112"/>
      <c r="AWW110" s="112"/>
      <c r="AWX110" s="112"/>
      <c r="AWY110" s="112"/>
      <c r="AWZ110" s="112"/>
      <c r="AXA110" s="112"/>
      <c r="AXB110" s="112"/>
      <c r="AXC110" s="112"/>
      <c r="AXD110" s="112"/>
      <c r="AXE110" s="112"/>
      <c r="AXF110" s="112"/>
      <c r="AXG110" s="112"/>
      <c r="AXH110" s="112"/>
      <c r="AXI110" s="112"/>
      <c r="AXJ110" s="112"/>
      <c r="AXK110" s="112"/>
      <c r="AXL110" s="112"/>
      <c r="AXM110" s="112"/>
      <c r="AXN110" s="112"/>
      <c r="AXO110" s="112"/>
      <c r="AXP110" s="112"/>
      <c r="AXQ110" s="112"/>
      <c r="AXR110" s="112"/>
      <c r="AXS110" s="112"/>
      <c r="AXT110" s="112"/>
      <c r="AXU110" s="112"/>
      <c r="AXV110" s="112"/>
      <c r="AXW110" s="112"/>
      <c r="AXX110" s="112"/>
      <c r="AXY110" s="112"/>
      <c r="AXZ110" s="112"/>
      <c r="AYA110" s="112"/>
      <c r="AYB110" s="112"/>
      <c r="AYC110" s="112"/>
      <c r="AYD110" s="112"/>
      <c r="AYE110" s="112"/>
      <c r="AYF110" s="112"/>
      <c r="AYG110" s="112"/>
      <c r="AYH110" s="112"/>
      <c r="AYI110" s="112"/>
      <c r="AYJ110" s="112"/>
      <c r="AYK110" s="112"/>
      <c r="AYL110" s="112"/>
      <c r="AYM110" s="112"/>
      <c r="AYN110" s="112"/>
      <c r="AYO110" s="112"/>
      <c r="AYP110" s="112"/>
      <c r="AYQ110" s="112"/>
      <c r="AYR110" s="112"/>
      <c r="AYS110" s="112"/>
      <c r="AYT110" s="112"/>
      <c r="AYU110" s="112"/>
      <c r="AYV110" s="112"/>
      <c r="AYW110" s="112"/>
      <c r="AYX110" s="112"/>
      <c r="AYY110" s="112"/>
      <c r="AYZ110" s="112"/>
      <c r="AZA110" s="112"/>
      <c r="AZB110" s="112"/>
      <c r="AZC110" s="112"/>
      <c r="AZD110" s="112"/>
      <c r="AZE110" s="112"/>
      <c r="AZF110" s="112"/>
      <c r="AZG110" s="112"/>
      <c r="AZH110" s="112"/>
      <c r="AZI110" s="112"/>
      <c r="AZJ110" s="112"/>
      <c r="AZK110" s="112"/>
      <c r="AZL110" s="112"/>
      <c r="AZM110" s="112"/>
      <c r="AZN110" s="112"/>
      <c r="AZO110" s="112"/>
      <c r="AZP110" s="112"/>
      <c r="AZQ110" s="112"/>
      <c r="AZR110" s="112"/>
      <c r="AZS110" s="112"/>
      <c r="AZT110" s="112"/>
      <c r="AZU110" s="112"/>
      <c r="AZV110" s="112"/>
      <c r="AZW110" s="112"/>
      <c r="AZX110" s="112"/>
      <c r="AZY110" s="112"/>
      <c r="AZZ110" s="112"/>
      <c r="BAA110" s="112"/>
      <c r="BAB110" s="112"/>
      <c r="BAC110" s="112"/>
      <c r="BAD110" s="112"/>
      <c r="BAE110" s="112"/>
      <c r="BAF110" s="112"/>
      <c r="BAG110" s="112"/>
      <c r="BAH110" s="112"/>
      <c r="BAI110" s="112"/>
      <c r="BAJ110" s="112"/>
      <c r="BAK110" s="112"/>
      <c r="BAL110" s="112"/>
      <c r="BAM110" s="112"/>
      <c r="BAN110" s="112"/>
      <c r="BAO110" s="112"/>
      <c r="BAP110" s="112"/>
      <c r="BAQ110" s="112"/>
      <c r="BAR110" s="112"/>
      <c r="BAS110" s="112"/>
      <c r="BAT110" s="112"/>
      <c r="BAU110" s="112"/>
      <c r="BAV110" s="112"/>
    </row>
    <row r="111" spans="1:1400" ht="33.75" customHeight="1">
      <c r="A111" s="202">
        <v>2</v>
      </c>
      <c r="B111" s="203" t="s">
        <v>222</v>
      </c>
      <c r="C111" s="204"/>
      <c r="D111" s="205" t="s">
        <v>223</v>
      </c>
      <c r="E111" s="206">
        <v>495000000</v>
      </c>
      <c r="F111" s="207" t="s">
        <v>30</v>
      </c>
      <c r="G111" s="208">
        <f t="shared" si="8"/>
        <v>5</v>
      </c>
      <c r="H111" s="208">
        <v>5</v>
      </c>
      <c r="I111" s="208">
        <v>80288000</v>
      </c>
      <c r="J111" s="219">
        <f t="shared" si="6"/>
        <v>16.219797979797999</v>
      </c>
      <c r="K111" s="219">
        <f t="shared" si="7"/>
        <v>16.219797979797999</v>
      </c>
      <c r="L111" s="219">
        <f t="shared" si="9"/>
        <v>-11.219797979798001</v>
      </c>
      <c r="M111" s="220">
        <f t="shared" si="10"/>
        <v>414712000</v>
      </c>
      <c r="N111" s="219">
        <f t="shared" si="11"/>
        <v>83.780202020201997</v>
      </c>
      <c r="O111" s="219"/>
      <c r="P111" s="221"/>
      <c r="Q111" s="219"/>
    </row>
    <row r="112" spans="1:1400" ht="31.5" customHeight="1">
      <c r="A112" s="134" t="s">
        <v>48</v>
      </c>
      <c r="B112" s="135" t="s">
        <v>224</v>
      </c>
      <c r="C112" s="154"/>
      <c r="D112" s="155" t="s">
        <v>225</v>
      </c>
      <c r="E112" s="136">
        <f>SUM(E113:E114)</f>
        <v>1410000000</v>
      </c>
      <c r="F112" s="137" t="s">
        <v>30</v>
      </c>
      <c r="G112" s="138">
        <f t="shared" si="8"/>
        <v>5</v>
      </c>
      <c r="H112" s="138">
        <v>5</v>
      </c>
      <c r="I112" s="138">
        <f>SUM(I113:I114)</f>
        <v>374520000</v>
      </c>
      <c r="J112" s="176">
        <f t="shared" si="6"/>
        <v>26.561702127659601</v>
      </c>
      <c r="K112" s="176">
        <f t="shared" si="7"/>
        <v>26.561702127659601</v>
      </c>
      <c r="L112" s="176">
        <f t="shared" si="9"/>
        <v>-21.561702127659601</v>
      </c>
      <c r="M112" s="177">
        <f t="shared" si="10"/>
        <v>1035480000</v>
      </c>
      <c r="N112" s="176">
        <f t="shared" si="11"/>
        <v>73.438297872340399</v>
      </c>
      <c r="O112" s="176"/>
      <c r="P112" s="166"/>
      <c r="Q112" s="176"/>
    </row>
    <row r="113" spans="1:1400" s="112" customFormat="1" ht="51" customHeight="1">
      <c r="A113" s="202">
        <v>1</v>
      </c>
      <c r="B113" s="203" t="s">
        <v>226</v>
      </c>
      <c r="C113" s="204"/>
      <c r="D113" s="205" t="s">
        <v>227</v>
      </c>
      <c r="E113" s="206">
        <v>1160000000</v>
      </c>
      <c r="F113" s="207" t="s">
        <v>30</v>
      </c>
      <c r="G113" s="208">
        <f t="shared" si="8"/>
        <v>5</v>
      </c>
      <c r="H113" s="208">
        <v>5</v>
      </c>
      <c r="I113" s="208">
        <v>130120000</v>
      </c>
      <c r="J113" s="219">
        <f t="shared" si="6"/>
        <v>11.2172413793103</v>
      </c>
      <c r="K113" s="219">
        <f t="shared" si="7"/>
        <v>11.2172413793103</v>
      </c>
      <c r="L113" s="219">
        <f t="shared" si="9"/>
        <v>-6.21724137931034</v>
      </c>
      <c r="M113" s="220">
        <f t="shared" si="10"/>
        <v>1029880000</v>
      </c>
      <c r="N113" s="219">
        <f t="shared" si="11"/>
        <v>88.782758620689606</v>
      </c>
      <c r="O113" s="219"/>
      <c r="P113" s="221"/>
      <c r="Q113" s="219"/>
    </row>
    <row r="114" spans="1:1400" s="114" customFormat="1" ht="37.5" customHeight="1">
      <c r="A114" s="202">
        <v>2</v>
      </c>
      <c r="B114" s="203" t="s">
        <v>228</v>
      </c>
      <c r="C114" s="204"/>
      <c r="D114" s="205" t="s">
        <v>229</v>
      </c>
      <c r="E114" s="206">
        <v>250000000</v>
      </c>
      <c r="F114" s="207" t="s">
        <v>30</v>
      </c>
      <c r="G114" s="208">
        <f t="shared" si="8"/>
        <v>5</v>
      </c>
      <c r="H114" s="208">
        <v>5</v>
      </c>
      <c r="I114" s="208">
        <v>244400000</v>
      </c>
      <c r="J114" s="219">
        <f t="shared" si="6"/>
        <v>97.76</v>
      </c>
      <c r="K114" s="219">
        <f t="shared" si="7"/>
        <v>97.76</v>
      </c>
      <c r="L114" s="219">
        <f t="shared" si="9"/>
        <v>-92.76</v>
      </c>
      <c r="M114" s="220">
        <f t="shared" si="10"/>
        <v>5600000</v>
      </c>
      <c r="N114" s="219">
        <f t="shared" si="11"/>
        <v>2.2400000000000002</v>
      </c>
      <c r="O114" s="219"/>
      <c r="P114" s="221"/>
      <c r="Q114" s="219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12"/>
      <c r="AG114" s="112"/>
      <c r="AH114" s="112"/>
      <c r="AI114" s="112"/>
      <c r="AJ114" s="112"/>
      <c r="AK114" s="112"/>
      <c r="AL114" s="112"/>
      <c r="AM114" s="112"/>
      <c r="AN114" s="112"/>
      <c r="AO114" s="112"/>
      <c r="AP114" s="112"/>
      <c r="AQ114" s="112"/>
      <c r="AR114" s="112"/>
      <c r="AS114" s="112"/>
      <c r="AT114" s="112"/>
      <c r="AU114" s="112"/>
      <c r="AV114" s="112"/>
      <c r="AW114" s="112"/>
      <c r="AX114" s="112"/>
      <c r="AY114" s="112"/>
      <c r="AZ114" s="112"/>
      <c r="BA114" s="112"/>
      <c r="BB114" s="112"/>
      <c r="BC114" s="112"/>
      <c r="BD114" s="112"/>
      <c r="BE114" s="112"/>
      <c r="BF114" s="112"/>
      <c r="BG114" s="112"/>
      <c r="BH114" s="112"/>
      <c r="BI114" s="112"/>
      <c r="BJ114" s="112"/>
      <c r="BK114" s="112"/>
      <c r="BL114" s="112"/>
      <c r="BM114" s="112"/>
      <c r="BN114" s="112"/>
      <c r="BO114" s="112"/>
      <c r="BP114" s="112"/>
      <c r="BQ114" s="112"/>
      <c r="BR114" s="112"/>
      <c r="BS114" s="112"/>
      <c r="BT114" s="112"/>
      <c r="BU114" s="112"/>
      <c r="BV114" s="112"/>
      <c r="BW114" s="112"/>
      <c r="BX114" s="112"/>
      <c r="BY114" s="112"/>
      <c r="BZ114" s="112"/>
      <c r="CA114" s="112"/>
      <c r="CB114" s="112"/>
      <c r="CC114" s="112"/>
      <c r="CD114" s="112"/>
      <c r="CE114" s="112"/>
      <c r="CF114" s="112"/>
      <c r="CG114" s="112"/>
      <c r="CH114" s="112"/>
      <c r="CI114" s="112"/>
      <c r="CJ114" s="112"/>
      <c r="CK114" s="112"/>
      <c r="CL114" s="112"/>
      <c r="CM114" s="112"/>
      <c r="CN114" s="112"/>
      <c r="CO114" s="112"/>
      <c r="CP114" s="112"/>
      <c r="CQ114" s="112"/>
      <c r="CR114" s="112"/>
      <c r="CS114" s="112"/>
      <c r="CT114" s="112"/>
      <c r="CU114" s="112"/>
      <c r="CV114" s="112"/>
      <c r="CW114" s="112"/>
      <c r="CX114" s="112"/>
      <c r="CY114" s="112"/>
      <c r="CZ114" s="112"/>
      <c r="DA114" s="112"/>
      <c r="DB114" s="112"/>
      <c r="DC114" s="112"/>
      <c r="DD114" s="112"/>
      <c r="DE114" s="112"/>
      <c r="DF114" s="112"/>
      <c r="DG114" s="112"/>
      <c r="DH114" s="112"/>
      <c r="DI114" s="112"/>
      <c r="DJ114" s="112"/>
      <c r="DK114" s="112"/>
      <c r="DL114" s="112"/>
      <c r="DM114" s="112"/>
      <c r="DN114" s="112"/>
      <c r="DO114" s="112"/>
      <c r="DP114" s="112"/>
      <c r="DQ114" s="112"/>
      <c r="DR114" s="112"/>
      <c r="DS114" s="112"/>
      <c r="DT114" s="112"/>
      <c r="DU114" s="112"/>
      <c r="DV114" s="112"/>
      <c r="DW114" s="112"/>
      <c r="DX114" s="112"/>
      <c r="DY114" s="112"/>
      <c r="DZ114" s="112"/>
      <c r="EA114" s="112"/>
      <c r="EB114" s="112"/>
      <c r="EC114" s="112"/>
      <c r="ED114" s="112"/>
      <c r="EE114" s="112"/>
      <c r="EF114" s="112"/>
      <c r="EG114" s="112"/>
      <c r="EH114" s="112"/>
      <c r="EI114" s="112"/>
      <c r="EJ114" s="112"/>
      <c r="EK114" s="112"/>
      <c r="EL114" s="112"/>
      <c r="EM114" s="112"/>
      <c r="EN114" s="112"/>
      <c r="EO114" s="112"/>
      <c r="EP114" s="112"/>
      <c r="EQ114" s="112"/>
      <c r="ER114" s="112"/>
      <c r="ES114" s="112"/>
      <c r="ET114" s="112"/>
      <c r="EU114" s="112"/>
      <c r="EV114" s="112"/>
      <c r="EW114" s="112"/>
      <c r="EX114" s="112"/>
      <c r="EY114" s="112"/>
      <c r="EZ114" s="112"/>
      <c r="FA114" s="112"/>
      <c r="FB114" s="112"/>
      <c r="FC114" s="112"/>
      <c r="FD114" s="112"/>
      <c r="FE114" s="112"/>
      <c r="FF114" s="112"/>
      <c r="FG114" s="112"/>
      <c r="FH114" s="112"/>
      <c r="FI114" s="112"/>
      <c r="FJ114" s="112"/>
      <c r="FK114" s="112"/>
      <c r="FL114" s="112"/>
      <c r="FM114" s="112"/>
      <c r="FN114" s="112"/>
      <c r="FO114" s="112"/>
      <c r="FP114" s="112"/>
      <c r="FQ114" s="112"/>
      <c r="FR114" s="112"/>
      <c r="FS114" s="112"/>
      <c r="FT114" s="112"/>
      <c r="FU114" s="112"/>
      <c r="FV114" s="112"/>
      <c r="FW114" s="112"/>
      <c r="FX114" s="112"/>
      <c r="FY114" s="112"/>
      <c r="FZ114" s="112"/>
      <c r="GA114" s="112"/>
      <c r="GB114" s="112"/>
      <c r="GC114" s="112"/>
      <c r="GD114" s="112"/>
      <c r="GE114" s="112"/>
      <c r="GF114" s="112"/>
      <c r="GG114" s="112"/>
      <c r="GH114" s="112"/>
      <c r="GI114" s="112"/>
      <c r="GJ114" s="112"/>
      <c r="GK114" s="112"/>
      <c r="GL114" s="112"/>
      <c r="GM114" s="112"/>
      <c r="GN114" s="112"/>
      <c r="GO114" s="112"/>
      <c r="GP114" s="112"/>
      <c r="GQ114" s="112"/>
      <c r="GR114" s="112"/>
      <c r="GS114" s="112"/>
      <c r="GT114" s="112"/>
      <c r="GU114" s="112"/>
      <c r="GV114" s="112"/>
      <c r="GW114" s="112"/>
      <c r="GX114" s="112"/>
      <c r="GY114" s="112"/>
      <c r="GZ114" s="112"/>
      <c r="HA114" s="112"/>
      <c r="HB114" s="112"/>
      <c r="HC114" s="112"/>
      <c r="HD114" s="112"/>
      <c r="HE114" s="112"/>
      <c r="HF114" s="112"/>
      <c r="HG114" s="112"/>
      <c r="HH114" s="112"/>
      <c r="HI114" s="112"/>
      <c r="HJ114" s="112"/>
      <c r="HK114" s="112"/>
      <c r="HL114" s="112"/>
      <c r="HM114" s="112"/>
      <c r="HN114" s="112"/>
      <c r="HO114" s="112"/>
      <c r="HP114" s="112"/>
      <c r="HQ114" s="112"/>
      <c r="HR114" s="112"/>
      <c r="HS114" s="112"/>
      <c r="HT114" s="112"/>
      <c r="HU114" s="112"/>
      <c r="HV114" s="112"/>
      <c r="HW114" s="112"/>
      <c r="HX114" s="112"/>
      <c r="HY114" s="112"/>
      <c r="HZ114" s="112"/>
      <c r="IA114" s="112"/>
      <c r="IB114" s="112"/>
      <c r="IC114" s="112"/>
      <c r="ID114" s="112"/>
      <c r="IE114" s="112"/>
      <c r="IF114" s="112"/>
      <c r="IG114" s="112"/>
      <c r="IH114" s="112"/>
      <c r="II114" s="112"/>
      <c r="IJ114" s="112"/>
      <c r="IK114" s="112"/>
      <c r="IL114" s="112"/>
      <c r="IM114" s="112"/>
      <c r="IN114" s="112"/>
      <c r="IO114" s="112"/>
      <c r="IP114" s="112"/>
      <c r="IQ114" s="112"/>
      <c r="IR114" s="112"/>
      <c r="IS114" s="112"/>
      <c r="IT114" s="112"/>
      <c r="IU114" s="112"/>
      <c r="IV114" s="112"/>
      <c r="IW114" s="112"/>
      <c r="IX114" s="112"/>
      <c r="IY114" s="112"/>
      <c r="IZ114" s="112"/>
      <c r="JA114" s="112"/>
      <c r="JB114" s="112"/>
      <c r="JC114" s="112"/>
      <c r="JD114" s="112"/>
      <c r="JE114" s="112"/>
      <c r="JF114" s="112"/>
      <c r="JG114" s="112"/>
      <c r="JH114" s="112"/>
      <c r="JI114" s="112"/>
      <c r="JJ114" s="112"/>
      <c r="JK114" s="112"/>
      <c r="JL114" s="112"/>
      <c r="JM114" s="112"/>
      <c r="JN114" s="112"/>
      <c r="JO114" s="112"/>
      <c r="JP114" s="112"/>
      <c r="JQ114" s="112"/>
      <c r="JR114" s="112"/>
      <c r="JS114" s="112"/>
      <c r="JT114" s="112"/>
      <c r="JU114" s="112"/>
      <c r="JV114" s="112"/>
      <c r="JW114" s="112"/>
      <c r="JX114" s="112"/>
      <c r="JY114" s="112"/>
      <c r="JZ114" s="112"/>
      <c r="KA114" s="112"/>
      <c r="KB114" s="112"/>
      <c r="KC114" s="112"/>
      <c r="KD114" s="112"/>
      <c r="KE114" s="112"/>
      <c r="KF114" s="112"/>
      <c r="KG114" s="112"/>
      <c r="KH114" s="112"/>
      <c r="KI114" s="112"/>
      <c r="KJ114" s="112"/>
      <c r="KK114" s="112"/>
      <c r="KL114" s="112"/>
      <c r="KM114" s="112"/>
      <c r="KN114" s="112"/>
      <c r="KO114" s="112"/>
      <c r="KP114" s="112"/>
      <c r="KQ114" s="112"/>
      <c r="KR114" s="112"/>
      <c r="KS114" s="112"/>
      <c r="KT114" s="112"/>
      <c r="KU114" s="112"/>
      <c r="KV114" s="112"/>
      <c r="KW114" s="112"/>
      <c r="KX114" s="112"/>
      <c r="KY114" s="112"/>
      <c r="KZ114" s="112"/>
      <c r="LA114" s="112"/>
      <c r="LB114" s="112"/>
      <c r="LC114" s="112"/>
      <c r="LD114" s="112"/>
      <c r="LE114" s="112"/>
      <c r="LF114" s="112"/>
      <c r="LG114" s="112"/>
      <c r="LH114" s="112"/>
      <c r="LI114" s="112"/>
      <c r="LJ114" s="112"/>
      <c r="LK114" s="112"/>
      <c r="LL114" s="112"/>
      <c r="LM114" s="112"/>
      <c r="LN114" s="112"/>
      <c r="LO114" s="112"/>
      <c r="LP114" s="112"/>
      <c r="LQ114" s="112"/>
      <c r="LR114" s="112"/>
      <c r="LS114" s="112"/>
      <c r="LT114" s="112"/>
      <c r="LU114" s="112"/>
      <c r="LV114" s="112"/>
      <c r="LW114" s="112"/>
      <c r="LX114" s="112"/>
      <c r="LY114" s="112"/>
      <c r="LZ114" s="112"/>
      <c r="MA114" s="112"/>
      <c r="MB114" s="112"/>
      <c r="MC114" s="112"/>
      <c r="MD114" s="112"/>
      <c r="ME114" s="112"/>
      <c r="MF114" s="112"/>
      <c r="MG114" s="112"/>
      <c r="MH114" s="112"/>
      <c r="MI114" s="112"/>
      <c r="MJ114" s="112"/>
      <c r="MK114" s="112"/>
      <c r="ML114" s="112"/>
      <c r="MM114" s="112"/>
      <c r="MN114" s="112"/>
      <c r="MO114" s="112"/>
      <c r="MP114" s="112"/>
      <c r="MQ114" s="112"/>
      <c r="MR114" s="112"/>
      <c r="MS114" s="112"/>
      <c r="MT114" s="112"/>
      <c r="MU114" s="112"/>
      <c r="MV114" s="112"/>
      <c r="MW114" s="112"/>
      <c r="MX114" s="112"/>
      <c r="MY114" s="112"/>
      <c r="MZ114" s="112"/>
      <c r="NA114" s="112"/>
      <c r="NB114" s="112"/>
      <c r="NC114" s="112"/>
      <c r="ND114" s="112"/>
      <c r="NE114" s="112"/>
      <c r="NF114" s="112"/>
      <c r="NG114" s="112"/>
      <c r="NH114" s="112"/>
      <c r="NI114" s="112"/>
      <c r="NJ114" s="112"/>
      <c r="NK114" s="112"/>
      <c r="NL114" s="112"/>
      <c r="NM114" s="112"/>
      <c r="NN114" s="112"/>
      <c r="NO114" s="112"/>
      <c r="NP114" s="112"/>
      <c r="NQ114" s="112"/>
      <c r="NR114" s="112"/>
      <c r="NS114" s="112"/>
      <c r="NT114" s="112"/>
      <c r="NU114" s="112"/>
      <c r="NV114" s="112"/>
      <c r="NW114" s="112"/>
      <c r="NX114" s="112"/>
      <c r="NY114" s="112"/>
      <c r="NZ114" s="112"/>
      <c r="OA114" s="112"/>
      <c r="OB114" s="112"/>
      <c r="OC114" s="112"/>
      <c r="OD114" s="112"/>
      <c r="OE114" s="112"/>
      <c r="OF114" s="112"/>
      <c r="OG114" s="112"/>
      <c r="OH114" s="112"/>
      <c r="OI114" s="112"/>
      <c r="OJ114" s="112"/>
      <c r="OK114" s="112"/>
      <c r="OL114" s="112"/>
      <c r="OM114" s="112"/>
      <c r="ON114" s="112"/>
      <c r="OO114" s="112"/>
      <c r="OP114" s="112"/>
      <c r="OQ114" s="112"/>
      <c r="OR114" s="112"/>
      <c r="OS114" s="112"/>
      <c r="OT114" s="112"/>
      <c r="OU114" s="112"/>
      <c r="OV114" s="112"/>
      <c r="OW114" s="112"/>
      <c r="OX114" s="112"/>
      <c r="OY114" s="112"/>
      <c r="OZ114" s="112"/>
      <c r="PA114" s="112"/>
      <c r="PB114" s="112"/>
      <c r="PC114" s="112"/>
      <c r="PD114" s="112"/>
      <c r="PE114" s="112"/>
      <c r="PF114" s="112"/>
      <c r="PG114" s="112"/>
      <c r="PH114" s="112"/>
      <c r="PI114" s="112"/>
      <c r="PJ114" s="112"/>
      <c r="PK114" s="112"/>
      <c r="PL114" s="112"/>
      <c r="PM114" s="112"/>
      <c r="PN114" s="112"/>
      <c r="PO114" s="112"/>
      <c r="PP114" s="112"/>
      <c r="PQ114" s="112"/>
      <c r="PR114" s="112"/>
      <c r="PS114" s="112"/>
      <c r="PT114" s="112"/>
      <c r="PU114" s="112"/>
      <c r="PV114" s="112"/>
      <c r="PW114" s="112"/>
      <c r="PX114" s="112"/>
      <c r="PY114" s="112"/>
      <c r="PZ114" s="112"/>
      <c r="QA114" s="112"/>
      <c r="QB114" s="112"/>
      <c r="QC114" s="112"/>
      <c r="QD114" s="112"/>
      <c r="QE114" s="112"/>
      <c r="QF114" s="112"/>
      <c r="QG114" s="112"/>
      <c r="QH114" s="112"/>
      <c r="QI114" s="112"/>
      <c r="QJ114" s="112"/>
      <c r="QK114" s="112"/>
      <c r="QL114" s="112"/>
      <c r="QM114" s="112"/>
      <c r="QN114" s="112"/>
      <c r="QO114" s="112"/>
      <c r="QP114" s="112"/>
      <c r="QQ114" s="112"/>
      <c r="QR114" s="112"/>
      <c r="QS114" s="112"/>
      <c r="QT114" s="112"/>
      <c r="QU114" s="112"/>
      <c r="QV114" s="112"/>
      <c r="QW114" s="112"/>
      <c r="QX114" s="112"/>
      <c r="QY114" s="112"/>
      <c r="QZ114" s="112"/>
      <c r="RA114" s="112"/>
      <c r="RB114" s="112"/>
      <c r="RC114" s="112"/>
      <c r="RD114" s="112"/>
      <c r="RE114" s="112"/>
      <c r="RF114" s="112"/>
      <c r="RG114" s="112"/>
      <c r="RH114" s="112"/>
      <c r="RI114" s="112"/>
      <c r="RJ114" s="112"/>
      <c r="RK114" s="112"/>
      <c r="RL114" s="112"/>
      <c r="RM114" s="112"/>
      <c r="RN114" s="112"/>
      <c r="RO114" s="112"/>
      <c r="RP114" s="112"/>
      <c r="RQ114" s="112"/>
      <c r="RR114" s="112"/>
      <c r="RS114" s="112"/>
      <c r="RT114" s="112"/>
      <c r="RU114" s="112"/>
      <c r="RV114" s="112"/>
      <c r="RW114" s="112"/>
      <c r="RX114" s="112"/>
      <c r="RY114" s="112"/>
      <c r="RZ114" s="112"/>
      <c r="SA114" s="112"/>
      <c r="SB114" s="112"/>
      <c r="SC114" s="112"/>
      <c r="SD114" s="112"/>
      <c r="SE114" s="112"/>
      <c r="SF114" s="112"/>
      <c r="SG114" s="112"/>
      <c r="SH114" s="112"/>
      <c r="SI114" s="112"/>
      <c r="SJ114" s="112"/>
      <c r="SK114" s="112"/>
      <c r="SL114" s="112"/>
      <c r="SM114" s="112"/>
      <c r="SN114" s="112"/>
      <c r="SO114" s="112"/>
      <c r="SP114" s="112"/>
      <c r="SQ114" s="112"/>
      <c r="SR114" s="112"/>
      <c r="SS114" s="112"/>
      <c r="ST114" s="112"/>
      <c r="SU114" s="112"/>
      <c r="SV114" s="112"/>
      <c r="SW114" s="112"/>
      <c r="SX114" s="112"/>
      <c r="SY114" s="112"/>
      <c r="SZ114" s="112"/>
      <c r="TA114" s="112"/>
      <c r="TB114" s="112"/>
      <c r="TC114" s="112"/>
      <c r="TD114" s="112"/>
      <c r="TE114" s="112"/>
      <c r="TF114" s="112"/>
      <c r="TG114" s="112"/>
      <c r="TH114" s="112"/>
      <c r="TI114" s="112"/>
      <c r="TJ114" s="112"/>
      <c r="TK114" s="112"/>
      <c r="TL114" s="112"/>
      <c r="TM114" s="112"/>
      <c r="TN114" s="112"/>
      <c r="TO114" s="112"/>
      <c r="TP114" s="112"/>
      <c r="TQ114" s="112"/>
      <c r="TR114" s="112"/>
      <c r="TS114" s="112"/>
      <c r="TT114" s="112"/>
      <c r="TU114" s="112"/>
      <c r="TV114" s="112"/>
      <c r="TW114" s="112"/>
      <c r="TX114" s="112"/>
      <c r="TY114" s="112"/>
      <c r="TZ114" s="112"/>
      <c r="UA114" s="112"/>
      <c r="UB114" s="112"/>
      <c r="UC114" s="112"/>
      <c r="UD114" s="112"/>
      <c r="UE114" s="112"/>
      <c r="UF114" s="112"/>
      <c r="UG114" s="112"/>
      <c r="UH114" s="112"/>
      <c r="UI114" s="112"/>
      <c r="UJ114" s="112"/>
      <c r="UK114" s="112"/>
      <c r="UL114" s="112"/>
      <c r="UM114" s="112"/>
      <c r="UN114" s="112"/>
      <c r="UO114" s="112"/>
      <c r="UP114" s="112"/>
      <c r="UQ114" s="112"/>
      <c r="UR114" s="112"/>
      <c r="US114" s="112"/>
      <c r="UT114" s="112"/>
      <c r="UU114" s="112"/>
      <c r="UV114" s="112"/>
      <c r="UW114" s="112"/>
      <c r="UX114" s="112"/>
      <c r="UY114" s="112"/>
      <c r="UZ114" s="112"/>
      <c r="VA114" s="112"/>
      <c r="VB114" s="112"/>
      <c r="VC114" s="112"/>
      <c r="VD114" s="112"/>
      <c r="VE114" s="112"/>
      <c r="VF114" s="112"/>
      <c r="VG114" s="112"/>
      <c r="VH114" s="112"/>
      <c r="VI114" s="112"/>
      <c r="VJ114" s="112"/>
      <c r="VK114" s="112"/>
      <c r="VL114" s="112"/>
      <c r="VM114" s="112"/>
      <c r="VN114" s="112"/>
      <c r="VO114" s="112"/>
      <c r="VP114" s="112"/>
      <c r="VQ114" s="112"/>
      <c r="VR114" s="112"/>
      <c r="VS114" s="112"/>
      <c r="VT114" s="112"/>
      <c r="VU114" s="112"/>
      <c r="VV114" s="112"/>
      <c r="VW114" s="112"/>
      <c r="VX114" s="112"/>
      <c r="VY114" s="112"/>
      <c r="VZ114" s="112"/>
      <c r="WA114" s="112"/>
      <c r="WB114" s="112"/>
      <c r="WC114" s="112"/>
      <c r="WD114" s="112"/>
      <c r="WE114" s="112"/>
      <c r="WF114" s="112"/>
      <c r="WG114" s="112"/>
      <c r="WH114" s="112"/>
      <c r="WI114" s="112"/>
      <c r="WJ114" s="112"/>
      <c r="WK114" s="112"/>
      <c r="WL114" s="112"/>
      <c r="WM114" s="112"/>
      <c r="WN114" s="112"/>
      <c r="WO114" s="112"/>
      <c r="WP114" s="112"/>
      <c r="WQ114" s="112"/>
      <c r="WR114" s="112"/>
      <c r="WS114" s="112"/>
      <c r="WT114" s="112"/>
      <c r="WU114" s="112"/>
      <c r="WV114" s="112"/>
      <c r="WW114" s="112"/>
      <c r="WX114" s="112"/>
      <c r="WY114" s="112"/>
      <c r="WZ114" s="112"/>
      <c r="XA114" s="112"/>
      <c r="XB114" s="112"/>
      <c r="XC114" s="112"/>
      <c r="XD114" s="112"/>
      <c r="XE114" s="112"/>
      <c r="XF114" s="112"/>
      <c r="XG114" s="112"/>
      <c r="XH114" s="112"/>
      <c r="XI114" s="112"/>
      <c r="XJ114" s="112"/>
      <c r="XK114" s="112"/>
      <c r="XL114" s="112"/>
      <c r="XM114" s="112"/>
      <c r="XN114" s="112"/>
      <c r="XO114" s="112"/>
      <c r="XP114" s="112"/>
      <c r="XQ114" s="112"/>
      <c r="XR114" s="112"/>
      <c r="XS114" s="112"/>
      <c r="XT114" s="112"/>
      <c r="XU114" s="112"/>
      <c r="XV114" s="112"/>
      <c r="XW114" s="112"/>
      <c r="XX114" s="112"/>
      <c r="XY114" s="112"/>
      <c r="XZ114" s="112"/>
      <c r="YA114" s="112"/>
      <c r="YB114" s="112"/>
      <c r="YC114" s="112"/>
      <c r="YD114" s="112"/>
      <c r="YE114" s="112"/>
      <c r="YF114" s="112"/>
      <c r="YG114" s="112"/>
      <c r="YH114" s="112"/>
      <c r="YI114" s="112"/>
      <c r="YJ114" s="112"/>
      <c r="YK114" s="112"/>
      <c r="YL114" s="112"/>
      <c r="YM114" s="112"/>
      <c r="YN114" s="112"/>
      <c r="YO114" s="112"/>
      <c r="YP114" s="112"/>
      <c r="YQ114" s="112"/>
      <c r="YR114" s="112"/>
      <c r="YS114" s="112"/>
      <c r="YT114" s="112"/>
      <c r="YU114" s="112"/>
      <c r="YV114" s="112"/>
      <c r="YW114" s="112"/>
      <c r="YX114" s="112"/>
      <c r="YY114" s="112"/>
      <c r="YZ114" s="112"/>
      <c r="ZA114" s="112"/>
      <c r="ZB114" s="112"/>
      <c r="ZC114" s="112"/>
      <c r="ZD114" s="112"/>
      <c r="ZE114" s="112"/>
      <c r="ZF114" s="112"/>
      <c r="ZG114" s="112"/>
      <c r="ZH114" s="112"/>
      <c r="ZI114" s="112"/>
      <c r="ZJ114" s="112"/>
      <c r="ZK114" s="112"/>
      <c r="ZL114" s="112"/>
      <c r="ZM114" s="112"/>
      <c r="ZN114" s="112"/>
      <c r="ZO114" s="112"/>
      <c r="ZP114" s="112"/>
      <c r="ZQ114" s="112"/>
      <c r="ZR114" s="112"/>
      <c r="ZS114" s="112"/>
      <c r="ZT114" s="112"/>
      <c r="ZU114" s="112"/>
      <c r="ZV114" s="112"/>
      <c r="ZW114" s="112"/>
      <c r="ZX114" s="112"/>
      <c r="ZY114" s="112"/>
      <c r="ZZ114" s="112"/>
      <c r="AAA114" s="112"/>
      <c r="AAB114" s="112"/>
      <c r="AAC114" s="112"/>
      <c r="AAD114" s="112"/>
      <c r="AAE114" s="112"/>
      <c r="AAF114" s="112"/>
      <c r="AAG114" s="112"/>
      <c r="AAH114" s="112"/>
      <c r="AAI114" s="112"/>
      <c r="AAJ114" s="112"/>
      <c r="AAK114" s="112"/>
      <c r="AAL114" s="112"/>
      <c r="AAM114" s="112"/>
      <c r="AAN114" s="112"/>
      <c r="AAO114" s="112"/>
      <c r="AAP114" s="112"/>
      <c r="AAQ114" s="112"/>
      <c r="AAR114" s="112"/>
      <c r="AAS114" s="112"/>
      <c r="AAT114" s="112"/>
      <c r="AAU114" s="112"/>
      <c r="AAV114" s="112"/>
      <c r="AAW114" s="112"/>
      <c r="AAX114" s="112"/>
      <c r="AAY114" s="112"/>
      <c r="AAZ114" s="112"/>
      <c r="ABA114" s="112"/>
      <c r="ABB114" s="112"/>
      <c r="ABC114" s="112"/>
      <c r="ABD114" s="112"/>
      <c r="ABE114" s="112"/>
      <c r="ABF114" s="112"/>
      <c r="ABG114" s="112"/>
      <c r="ABH114" s="112"/>
      <c r="ABI114" s="112"/>
      <c r="ABJ114" s="112"/>
      <c r="ABK114" s="112"/>
      <c r="ABL114" s="112"/>
      <c r="ABM114" s="112"/>
      <c r="ABN114" s="112"/>
      <c r="ABO114" s="112"/>
      <c r="ABP114" s="112"/>
      <c r="ABQ114" s="112"/>
      <c r="ABR114" s="112"/>
      <c r="ABS114" s="112"/>
      <c r="ABT114" s="112"/>
      <c r="ABU114" s="112"/>
      <c r="ABV114" s="112"/>
      <c r="ABW114" s="112"/>
      <c r="ABX114" s="112"/>
      <c r="ABY114" s="112"/>
      <c r="ABZ114" s="112"/>
      <c r="ACA114" s="112"/>
      <c r="ACB114" s="112"/>
      <c r="ACC114" s="112"/>
      <c r="ACD114" s="112"/>
      <c r="ACE114" s="112"/>
      <c r="ACF114" s="112"/>
      <c r="ACG114" s="112"/>
      <c r="ACH114" s="112"/>
      <c r="ACI114" s="112"/>
      <c r="ACJ114" s="112"/>
      <c r="ACK114" s="112"/>
      <c r="ACL114" s="112"/>
      <c r="ACM114" s="112"/>
      <c r="ACN114" s="112"/>
      <c r="ACO114" s="112"/>
      <c r="ACP114" s="112"/>
      <c r="ACQ114" s="112"/>
      <c r="ACR114" s="112"/>
      <c r="ACS114" s="112"/>
      <c r="ACT114" s="112"/>
      <c r="ACU114" s="112"/>
      <c r="ACV114" s="112"/>
      <c r="ACW114" s="112"/>
      <c r="ACX114" s="112"/>
      <c r="ACY114" s="112"/>
      <c r="ACZ114" s="112"/>
      <c r="ADA114" s="112"/>
      <c r="ADB114" s="112"/>
      <c r="ADC114" s="112"/>
      <c r="ADD114" s="112"/>
      <c r="ADE114" s="112"/>
      <c r="ADF114" s="112"/>
      <c r="ADG114" s="112"/>
      <c r="ADH114" s="112"/>
      <c r="ADI114" s="112"/>
      <c r="ADJ114" s="112"/>
      <c r="ADK114" s="112"/>
      <c r="ADL114" s="112"/>
      <c r="ADM114" s="112"/>
      <c r="ADN114" s="112"/>
      <c r="ADO114" s="112"/>
      <c r="ADP114" s="112"/>
      <c r="ADQ114" s="112"/>
      <c r="ADR114" s="112"/>
      <c r="ADS114" s="112"/>
      <c r="ADT114" s="112"/>
      <c r="ADU114" s="112"/>
      <c r="ADV114" s="112"/>
      <c r="ADW114" s="112"/>
      <c r="ADX114" s="112"/>
      <c r="ADY114" s="112"/>
      <c r="ADZ114" s="112"/>
      <c r="AEA114" s="112"/>
      <c r="AEB114" s="112"/>
      <c r="AEC114" s="112"/>
      <c r="AED114" s="112"/>
      <c r="AEE114" s="112"/>
      <c r="AEF114" s="112"/>
      <c r="AEG114" s="112"/>
      <c r="AEH114" s="112"/>
      <c r="AEI114" s="112"/>
      <c r="AEJ114" s="112"/>
      <c r="AEK114" s="112"/>
      <c r="AEL114" s="112"/>
      <c r="AEM114" s="112"/>
      <c r="AEN114" s="112"/>
      <c r="AEO114" s="112"/>
      <c r="AEP114" s="112"/>
      <c r="AEQ114" s="112"/>
      <c r="AER114" s="112"/>
      <c r="AES114" s="112"/>
      <c r="AET114" s="112"/>
      <c r="AEU114" s="112"/>
      <c r="AEV114" s="112"/>
      <c r="AEW114" s="112"/>
      <c r="AEX114" s="112"/>
      <c r="AEY114" s="112"/>
      <c r="AEZ114" s="112"/>
      <c r="AFA114" s="112"/>
      <c r="AFB114" s="112"/>
      <c r="AFC114" s="112"/>
      <c r="AFD114" s="112"/>
      <c r="AFE114" s="112"/>
      <c r="AFF114" s="112"/>
      <c r="AFG114" s="112"/>
      <c r="AFH114" s="112"/>
      <c r="AFI114" s="112"/>
      <c r="AFJ114" s="112"/>
      <c r="AFK114" s="112"/>
      <c r="AFL114" s="112"/>
      <c r="AFM114" s="112"/>
      <c r="AFN114" s="112"/>
      <c r="AFO114" s="112"/>
      <c r="AFP114" s="112"/>
      <c r="AFQ114" s="112"/>
      <c r="AFR114" s="112"/>
      <c r="AFS114" s="112"/>
      <c r="AFT114" s="112"/>
      <c r="AFU114" s="112"/>
      <c r="AFV114" s="112"/>
      <c r="AFW114" s="112"/>
      <c r="AFX114" s="112"/>
      <c r="AFY114" s="112"/>
      <c r="AFZ114" s="112"/>
      <c r="AGA114" s="112"/>
      <c r="AGB114" s="112"/>
      <c r="AGC114" s="112"/>
      <c r="AGD114" s="112"/>
      <c r="AGE114" s="112"/>
      <c r="AGF114" s="112"/>
      <c r="AGG114" s="112"/>
      <c r="AGH114" s="112"/>
      <c r="AGI114" s="112"/>
      <c r="AGJ114" s="112"/>
      <c r="AGK114" s="112"/>
      <c r="AGL114" s="112"/>
      <c r="AGM114" s="112"/>
      <c r="AGN114" s="112"/>
      <c r="AGO114" s="112"/>
      <c r="AGP114" s="112"/>
      <c r="AGQ114" s="112"/>
      <c r="AGR114" s="112"/>
      <c r="AGS114" s="112"/>
      <c r="AGT114" s="112"/>
      <c r="AGU114" s="112"/>
      <c r="AGV114" s="112"/>
      <c r="AGW114" s="112"/>
      <c r="AGX114" s="112"/>
      <c r="AGY114" s="112"/>
      <c r="AGZ114" s="112"/>
      <c r="AHA114" s="112"/>
      <c r="AHB114" s="112"/>
      <c r="AHC114" s="112"/>
      <c r="AHD114" s="112"/>
      <c r="AHE114" s="112"/>
      <c r="AHF114" s="112"/>
      <c r="AHG114" s="112"/>
      <c r="AHH114" s="112"/>
      <c r="AHI114" s="112"/>
      <c r="AHJ114" s="112"/>
      <c r="AHK114" s="112"/>
      <c r="AHL114" s="112"/>
      <c r="AHM114" s="112"/>
      <c r="AHN114" s="112"/>
      <c r="AHO114" s="112"/>
      <c r="AHP114" s="112"/>
      <c r="AHQ114" s="112"/>
      <c r="AHR114" s="112"/>
      <c r="AHS114" s="112"/>
      <c r="AHT114" s="112"/>
      <c r="AHU114" s="112"/>
      <c r="AHV114" s="112"/>
      <c r="AHW114" s="112"/>
      <c r="AHX114" s="112"/>
      <c r="AHY114" s="112"/>
      <c r="AHZ114" s="112"/>
      <c r="AIA114" s="112"/>
      <c r="AIB114" s="112"/>
      <c r="AIC114" s="112"/>
      <c r="AID114" s="112"/>
      <c r="AIE114" s="112"/>
      <c r="AIF114" s="112"/>
      <c r="AIG114" s="112"/>
      <c r="AIH114" s="112"/>
      <c r="AII114" s="112"/>
      <c r="AIJ114" s="112"/>
      <c r="AIK114" s="112"/>
      <c r="AIL114" s="112"/>
      <c r="AIM114" s="112"/>
      <c r="AIN114" s="112"/>
      <c r="AIO114" s="112"/>
      <c r="AIP114" s="112"/>
      <c r="AIQ114" s="112"/>
      <c r="AIR114" s="112"/>
      <c r="AIS114" s="112"/>
      <c r="AIT114" s="112"/>
      <c r="AIU114" s="112"/>
      <c r="AIV114" s="112"/>
      <c r="AIW114" s="112"/>
      <c r="AIX114" s="112"/>
      <c r="AIY114" s="112"/>
      <c r="AIZ114" s="112"/>
      <c r="AJA114" s="112"/>
      <c r="AJB114" s="112"/>
      <c r="AJC114" s="112"/>
      <c r="AJD114" s="112"/>
      <c r="AJE114" s="112"/>
      <c r="AJF114" s="112"/>
      <c r="AJG114" s="112"/>
      <c r="AJH114" s="112"/>
      <c r="AJI114" s="112"/>
      <c r="AJJ114" s="112"/>
      <c r="AJK114" s="112"/>
      <c r="AJL114" s="112"/>
      <c r="AJM114" s="112"/>
      <c r="AJN114" s="112"/>
      <c r="AJO114" s="112"/>
      <c r="AJP114" s="112"/>
      <c r="AJQ114" s="112"/>
      <c r="AJR114" s="112"/>
      <c r="AJS114" s="112"/>
      <c r="AJT114" s="112"/>
      <c r="AJU114" s="112"/>
      <c r="AJV114" s="112"/>
      <c r="AJW114" s="112"/>
      <c r="AJX114" s="112"/>
      <c r="AJY114" s="112"/>
      <c r="AJZ114" s="112"/>
      <c r="AKA114" s="112"/>
      <c r="AKB114" s="112"/>
      <c r="AKC114" s="112"/>
      <c r="AKD114" s="112"/>
      <c r="AKE114" s="112"/>
      <c r="AKF114" s="112"/>
      <c r="AKG114" s="112"/>
      <c r="AKH114" s="112"/>
      <c r="AKI114" s="112"/>
      <c r="AKJ114" s="112"/>
      <c r="AKK114" s="112"/>
      <c r="AKL114" s="112"/>
      <c r="AKM114" s="112"/>
      <c r="AKN114" s="112"/>
      <c r="AKO114" s="112"/>
      <c r="AKP114" s="112"/>
      <c r="AKQ114" s="112"/>
      <c r="AKR114" s="112"/>
      <c r="AKS114" s="112"/>
      <c r="AKT114" s="112"/>
      <c r="AKU114" s="112"/>
      <c r="AKV114" s="112"/>
      <c r="AKW114" s="112"/>
      <c r="AKX114" s="112"/>
      <c r="AKY114" s="112"/>
      <c r="AKZ114" s="112"/>
      <c r="ALA114" s="112"/>
      <c r="ALB114" s="112"/>
      <c r="ALC114" s="112"/>
      <c r="ALD114" s="112"/>
      <c r="ALE114" s="112"/>
      <c r="ALF114" s="112"/>
      <c r="ALG114" s="112"/>
      <c r="ALH114" s="112"/>
      <c r="ALI114" s="112"/>
      <c r="ALJ114" s="112"/>
      <c r="ALK114" s="112"/>
      <c r="ALL114" s="112"/>
      <c r="ALM114" s="112"/>
      <c r="ALN114" s="112"/>
      <c r="ALO114" s="112"/>
      <c r="ALP114" s="112"/>
      <c r="ALQ114" s="112"/>
      <c r="ALR114" s="112"/>
      <c r="ALS114" s="112"/>
      <c r="ALT114" s="112"/>
      <c r="ALU114" s="112"/>
      <c r="ALV114" s="112"/>
      <c r="ALW114" s="112"/>
      <c r="ALX114" s="112"/>
      <c r="ALY114" s="112"/>
      <c r="ALZ114" s="112"/>
      <c r="AMA114" s="112"/>
      <c r="AMB114" s="112"/>
      <c r="AMC114" s="112"/>
      <c r="AMD114" s="112"/>
      <c r="AME114" s="112"/>
      <c r="AMF114" s="112"/>
      <c r="AMG114" s="112"/>
      <c r="AMH114" s="112"/>
      <c r="AMI114" s="112"/>
      <c r="AMJ114" s="112"/>
      <c r="AMK114" s="112"/>
      <c r="AML114" s="112"/>
      <c r="AMM114" s="112"/>
      <c r="AMN114" s="112"/>
      <c r="AMO114" s="112"/>
      <c r="AMP114" s="112"/>
      <c r="AMQ114" s="112"/>
      <c r="AMR114" s="112"/>
      <c r="AMS114" s="112"/>
      <c r="AMT114" s="112"/>
      <c r="AMU114" s="112"/>
      <c r="AMV114" s="112"/>
      <c r="AMW114" s="112"/>
      <c r="AMX114" s="112"/>
      <c r="AMY114" s="112"/>
      <c r="AMZ114" s="112"/>
      <c r="ANA114" s="112"/>
      <c r="ANB114" s="112"/>
      <c r="ANC114" s="112"/>
      <c r="AND114" s="112"/>
      <c r="ANE114" s="112"/>
      <c r="ANF114" s="112"/>
      <c r="ANG114" s="112"/>
      <c r="ANH114" s="112"/>
      <c r="ANI114" s="112"/>
      <c r="ANJ114" s="112"/>
      <c r="ANK114" s="112"/>
      <c r="ANL114" s="112"/>
      <c r="ANM114" s="112"/>
      <c r="ANN114" s="112"/>
      <c r="ANO114" s="112"/>
      <c r="ANP114" s="112"/>
      <c r="ANQ114" s="112"/>
      <c r="ANR114" s="112"/>
      <c r="ANS114" s="112"/>
      <c r="ANT114" s="112"/>
      <c r="ANU114" s="112"/>
      <c r="ANV114" s="112"/>
      <c r="ANW114" s="112"/>
      <c r="ANX114" s="112"/>
      <c r="ANY114" s="112"/>
      <c r="ANZ114" s="112"/>
      <c r="AOA114" s="112"/>
      <c r="AOB114" s="112"/>
      <c r="AOC114" s="112"/>
      <c r="AOD114" s="112"/>
      <c r="AOE114" s="112"/>
      <c r="AOF114" s="112"/>
      <c r="AOG114" s="112"/>
      <c r="AOH114" s="112"/>
      <c r="AOI114" s="112"/>
      <c r="AOJ114" s="112"/>
      <c r="AOK114" s="112"/>
      <c r="AOL114" s="112"/>
      <c r="AOM114" s="112"/>
      <c r="AON114" s="112"/>
      <c r="AOO114" s="112"/>
      <c r="AOP114" s="112"/>
      <c r="AOQ114" s="112"/>
      <c r="AOR114" s="112"/>
      <c r="AOS114" s="112"/>
      <c r="AOT114" s="112"/>
      <c r="AOU114" s="112"/>
      <c r="AOV114" s="112"/>
      <c r="AOW114" s="112"/>
      <c r="AOX114" s="112"/>
      <c r="AOY114" s="112"/>
      <c r="AOZ114" s="112"/>
      <c r="APA114" s="112"/>
      <c r="APB114" s="112"/>
      <c r="APC114" s="112"/>
      <c r="APD114" s="112"/>
      <c r="APE114" s="112"/>
      <c r="APF114" s="112"/>
      <c r="APG114" s="112"/>
      <c r="APH114" s="112"/>
      <c r="API114" s="112"/>
      <c r="APJ114" s="112"/>
      <c r="APK114" s="112"/>
      <c r="APL114" s="112"/>
      <c r="APM114" s="112"/>
      <c r="APN114" s="112"/>
      <c r="APO114" s="112"/>
      <c r="APP114" s="112"/>
      <c r="APQ114" s="112"/>
      <c r="APR114" s="112"/>
      <c r="APS114" s="112"/>
      <c r="APT114" s="112"/>
      <c r="APU114" s="112"/>
      <c r="APV114" s="112"/>
      <c r="APW114" s="112"/>
      <c r="APX114" s="112"/>
      <c r="APY114" s="112"/>
      <c r="APZ114" s="112"/>
      <c r="AQA114" s="112"/>
      <c r="AQB114" s="112"/>
      <c r="AQC114" s="112"/>
      <c r="AQD114" s="112"/>
      <c r="AQE114" s="112"/>
      <c r="AQF114" s="112"/>
      <c r="AQG114" s="112"/>
      <c r="AQH114" s="112"/>
      <c r="AQI114" s="112"/>
      <c r="AQJ114" s="112"/>
      <c r="AQK114" s="112"/>
      <c r="AQL114" s="112"/>
      <c r="AQM114" s="112"/>
      <c r="AQN114" s="112"/>
      <c r="AQO114" s="112"/>
      <c r="AQP114" s="112"/>
      <c r="AQQ114" s="112"/>
      <c r="AQR114" s="112"/>
      <c r="AQS114" s="112"/>
      <c r="AQT114" s="112"/>
      <c r="AQU114" s="112"/>
      <c r="AQV114" s="112"/>
      <c r="AQW114" s="112"/>
      <c r="AQX114" s="112"/>
      <c r="AQY114" s="112"/>
      <c r="AQZ114" s="112"/>
      <c r="ARA114" s="112"/>
      <c r="ARB114" s="112"/>
      <c r="ARC114" s="112"/>
      <c r="ARD114" s="112"/>
      <c r="ARE114" s="112"/>
      <c r="ARF114" s="112"/>
      <c r="ARG114" s="112"/>
      <c r="ARH114" s="112"/>
      <c r="ARI114" s="112"/>
      <c r="ARJ114" s="112"/>
      <c r="ARK114" s="112"/>
      <c r="ARL114" s="112"/>
      <c r="ARM114" s="112"/>
      <c r="ARN114" s="112"/>
      <c r="ARO114" s="112"/>
      <c r="ARP114" s="112"/>
      <c r="ARQ114" s="112"/>
      <c r="ARR114" s="112"/>
      <c r="ARS114" s="112"/>
      <c r="ART114" s="112"/>
      <c r="ARU114" s="112"/>
      <c r="ARV114" s="112"/>
      <c r="ARW114" s="112"/>
      <c r="ARX114" s="112"/>
      <c r="ARY114" s="112"/>
      <c r="ARZ114" s="112"/>
      <c r="ASA114" s="112"/>
      <c r="ASB114" s="112"/>
      <c r="ASC114" s="112"/>
      <c r="ASD114" s="112"/>
      <c r="ASE114" s="112"/>
      <c r="ASF114" s="112"/>
      <c r="ASG114" s="112"/>
      <c r="ASH114" s="112"/>
      <c r="ASI114" s="112"/>
      <c r="ASJ114" s="112"/>
      <c r="ASK114" s="112"/>
      <c r="ASL114" s="112"/>
      <c r="ASM114" s="112"/>
      <c r="ASN114" s="112"/>
      <c r="ASO114" s="112"/>
      <c r="ASP114" s="112"/>
      <c r="ASQ114" s="112"/>
      <c r="ASR114" s="112"/>
      <c r="ASS114" s="112"/>
      <c r="AST114" s="112"/>
      <c r="ASU114" s="112"/>
      <c r="ASV114" s="112"/>
      <c r="ASW114" s="112"/>
      <c r="ASX114" s="112"/>
      <c r="ASY114" s="112"/>
      <c r="ASZ114" s="112"/>
      <c r="ATA114" s="112"/>
      <c r="ATB114" s="112"/>
      <c r="ATC114" s="112"/>
      <c r="ATD114" s="112"/>
      <c r="ATE114" s="112"/>
      <c r="ATF114" s="112"/>
      <c r="ATG114" s="112"/>
      <c r="ATH114" s="112"/>
      <c r="ATI114" s="112"/>
      <c r="ATJ114" s="112"/>
      <c r="ATK114" s="112"/>
      <c r="ATL114" s="112"/>
      <c r="ATM114" s="112"/>
      <c r="ATN114" s="112"/>
      <c r="ATO114" s="112"/>
      <c r="ATP114" s="112"/>
      <c r="ATQ114" s="112"/>
      <c r="ATR114" s="112"/>
      <c r="ATS114" s="112"/>
      <c r="ATT114" s="112"/>
      <c r="ATU114" s="112"/>
      <c r="ATV114" s="112"/>
      <c r="ATW114" s="112"/>
      <c r="ATX114" s="112"/>
      <c r="ATY114" s="112"/>
      <c r="ATZ114" s="112"/>
      <c r="AUA114" s="112"/>
      <c r="AUB114" s="112"/>
      <c r="AUC114" s="112"/>
      <c r="AUD114" s="112"/>
      <c r="AUE114" s="112"/>
      <c r="AUF114" s="112"/>
      <c r="AUG114" s="112"/>
      <c r="AUH114" s="112"/>
      <c r="AUI114" s="112"/>
      <c r="AUJ114" s="112"/>
      <c r="AUK114" s="112"/>
      <c r="AUL114" s="112"/>
      <c r="AUM114" s="112"/>
      <c r="AUN114" s="112"/>
      <c r="AUO114" s="112"/>
      <c r="AUP114" s="112"/>
      <c r="AUQ114" s="112"/>
      <c r="AUR114" s="112"/>
      <c r="AUS114" s="112"/>
      <c r="AUT114" s="112"/>
      <c r="AUU114" s="112"/>
      <c r="AUV114" s="112"/>
      <c r="AUW114" s="112"/>
      <c r="AUX114" s="112"/>
      <c r="AUY114" s="112"/>
      <c r="AUZ114" s="112"/>
      <c r="AVA114" s="112"/>
      <c r="AVB114" s="112"/>
      <c r="AVC114" s="112"/>
      <c r="AVD114" s="112"/>
      <c r="AVE114" s="112"/>
      <c r="AVF114" s="112"/>
      <c r="AVG114" s="112"/>
      <c r="AVH114" s="112"/>
      <c r="AVI114" s="112"/>
      <c r="AVJ114" s="112"/>
      <c r="AVK114" s="112"/>
      <c r="AVL114" s="112"/>
      <c r="AVM114" s="112"/>
      <c r="AVN114" s="112"/>
      <c r="AVO114" s="112"/>
      <c r="AVP114" s="112"/>
      <c r="AVQ114" s="112"/>
      <c r="AVR114" s="112"/>
      <c r="AVS114" s="112"/>
      <c r="AVT114" s="112"/>
      <c r="AVU114" s="112"/>
      <c r="AVV114" s="112"/>
      <c r="AVW114" s="112"/>
      <c r="AVX114" s="112"/>
      <c r="AVY114" s="112"/>
      <c r="AVZ114" s="112"/>
      <c r="AWA114" s="112"/>
      <c r="AWB114" s="112"/>
      <c r="AWC114" s="112"/>
      <c r="AWD114" s="112"/>
      <c r="AWE114" s="112"/>
      <c r="AWF114" s="112"/>
      <c r="AWG114" s="112"/>
      <c r="AWH114" s="112"/>
      <c r="AWI114" s="112"/>
      <c r="AWJ114" s="112"/>
      <c r="AWK114" s="112"/>
      <c r="AWL114" s="112"/>
      <c r="AWM114" s="112"/>
      <c r="AWN114" s="112"/>
      <c r="AWO114" s="112"/>
      <c r="AWP114" s="112"/>
      <c r="AWQ114" s="112"/>
      <c r="AWR114" s="112"/>
      <c r="AWS114" s="112"/>
      <c r="AWT114" s="112"/>
      <c r="AWU114" s="112"/>
      <c r="AWV114" s="112"/>
      <c r="AWW114" s="112"/>
      <c r="AWX114" s="112"/>
      <c r="AWY114" s="112"/>
      <c r="AWZ114" s="112"/>
      <c r="AXA114" s="112"/>
      <c r="AXB114" s="112"/>
      <c r="AXC114" s="112"/>
      <c r="AXD114" s="112"/>
      <c r="AXE114" s="112"/>
      <c r="AXF114" s="112"/>
      <c r="AXG114" s="112"/>
      <c r="AXH114" s="112"/>
      <c r="AXI114" s="112"/>
      <c r="AXJ114" s="112"/>
      <c r="AXK114" s="112"/>
      <c r="AXL114" s="112"/>
      <c r="AXM114" s="112"/>
      <c r="AXN114" s="112"/>
      <c r="AXO114" s="112"/>
      <c r="AXP114" s="112"/>
      <c r="AXQ114" s="112"/>
      <c r="AXR114" s="112"/>
      <c r="AXS114" s="112"/>
      <c r="AXT114" s="112"/>
      <c r="AXU114" s="112"/>
      <c r="AXV114" s="112"/>
      <c r="AXW114" s="112"/>
      <c r="AXX114" s="112"/>
      <c r="AXY114" s="112"/>
      <c r="AXZ114" s="112"/>
      <c r="AYA114" s="112"/>
      <c r="AYB114" s="112"/>
      <c r="AYC114" s="112"/>
      <c r="AYD114" s="112"/>
      <c r="AYE114" s="112"/>
      <c r="AYF114" s="112"/>
      <c r="AYG114" s="112"/>
      <c r="AYH114" s="112"/>
      <c r="AYI114" s="112"/>
      <c r="AYJ114" s="112"/>
      <c r="AYK114" s="112"/>
      <c r="AYL114" s="112"/>
      <c r="AYM114" s="112"/>
      <c r="AYN114" s="112"/>
      <c r="AYO114" s="112"/>
      <c r="AYP114" s="112"/>
      <c r="AYQ114" s="112"/>
      <c r="AYR114" s="112"/>
      <c r="AYS114" s="112"/>
      <c r="AYT114" s="112"/>
      <c r="AYU114" s="112"/>
      <c r="AYV114" s="112"/>
      <c r="AYW114" s="112"/>
      <c r="AYX114" s="112"/>
      <c r="AYY114" s="112"/>
      <c r="AYZ114" s="112"/>
      <c r="AZA114" s="112"/>
      <c r="AZB114" s="112"/>
      <c r="AZC114" s="112"/>
      <c r="AZD114" s="112"/>
      <c r="AZE114" s="112"/>
      <c r="AZF114" s="112"/>
      <c r="AZG114" s="112"/>
      <c r="AZH114" s="112"/>
      <c r="AZI114" s="112"/>
      <c r="AZJ114" s="112"/>
      <c r="AZK114" s="112"/>
      <c r="AZL114" s="112"/>
      <c r="AZM114" s="112"/>
      <c r="AZN114" s="112"/>
      <c r="AZO114" s="112"/>
      <c r="AZP114" s="112"/>
      <c r="AZQ114" s="112"/>
      <c r="AZR114" s="112"/>
      <c r="AZS114" s="112"/>
      <c r="AZT114" s="112"/>
      <c r="AZU114" s="112"/>
      <c r="AZV114" s="112"/>
      <c r="AZW114" s="112"/>
      <c r="AZX114" s="112"/>
      <c r="AZY114" s="112"/>
      <c r="AZZ114" s="112"/>
      <c r="BAA114" s="112"/>
      <c r="BAB114" s="112"/>
      <c r="BAC114" s="112"/>
      <c r="BAD114" s="112"/>
      <c r="BAE114" s="112"/>
      <c r="BAF114" s="112"/>
      <c r="BAG114" s="112"/>
      <c r="BAH114" s="112"/>
      <c r="BAI114" s="112"/>
      <c r="BAJ114" s="112"/>
      <c r="BAK114" s="112"/>
      <c r="BAL114" s="112"/>
      <c r="BAM114" s="112"/>
      <c r="BAN114" s="112"/>
      <c r="BAO114" s="112"/>
      <c r="BAP114" s="112"/>
      <c r="BAQ114" s="112"/>
      <c r="BAR114" s="112"/>
      <c r="BAS114" s="112"/>
      <c r="BAT114" s="112"/>
      <c r="BAU114" s="112"/>
      <c r="BAV114" s="112"/>
    </row>
    <row r="115" spans="1:1400" ht="29.25" customHeight="1">
      <c r="A115" s="129" t="s">
        <v>230</v>
      </c>
      <c r="B115" s="130" t="s">
        <v>231</v>
      </c>
      <c r="C115" s="184"/>
      <c r="D115" s="185" t="s">
        <v>232</v>
      </c>
      <c r="E115" s="131">
        <f>SUM(E117:E118)</f>
        <v>535000000</v>
      </c>
      <c r="F115" s="132" t="s">
        <v>30</v>
      </c>
      <c r="G115" s="133">
        <f t="shared" si="8"/>
        <v>5</v>
      </c>
      <c r="H115" s="133">
        <v>5</v>
      </c>
      <c r="I115" s="133">
        <f>SUM(I116)</f>
        <v>112750000</v>
      </c>
      <c r="J115" s="163">
        <f t="shared" si="6"/>
        <v>21.074766355140198</v>
      </c>
      <c r="K115" s="163">
        <f t="shared" si="7"/>
        <v>21.074766355140198</v>
      </c>
      <c r="L115" s="163">
        <f t="shared" si="9"/>
        <v>-16.074766355140198</v>
      </c>
      <c r="M115" s="164">
        <f t="shared" si="10"/>
        <v>422250000</v>
      </c>
      <c r="N115" s="163">
        <f t="shared" si="11"/>
        <v>78.925233644859802</v>
      </c>
      <c r="O115" s="163"/>
      <c r="P115" s="165"/>
      <c r="Q115" s="163"/>
    </row>
    <row r="116" spans="1:1400" ht="27">
      <c r="A116" s="134" t="s">
        <v>31</v>
      </c>
      <c r="B116" s="135" t="s">
        <v>233</v>
      </c>
      <c r="C116" s="154"/>
      <c r="D116" s="155" t="s">
        <v>234</v>
      </c>
      <c r="E116" s="136">
        <f>SUM(E117+E118)</f>
        <v>535000000</v>
      </c>
      <c r="F116" s="137" t="s">
        <v>30</v>
      </c>
      <c r="G116" s="138">
        <f t="shared" si="8"/>
        <v>5</v>
      </c>
      <c r="H116" s="138">
        <v>5</v>
      </c>
      <c r="I116" s="138">
        <f>SUM(I117:I118)</f>
        <v>112750000</v>
      </c>
      <c r="J116" s="176">
        <f t="shared" si="6"/>
        <v>21.074766355140198</v>
      </c>
      <c r="K116" s="176">
        <f t="shared" si="7"/>
        <v>21.074766355140198</v>
      </c>
      <c r="L116" s="176">
        <f t="shared" si="9"/>
        <v>-16.074766355140198</v>
      </c>
      <c r="M116" s="177">
        <f t="shared" si="10"/>
        <v>422250000</v>
      </c>
      <c r="N116" s="176">
        <f t="shared" si="11"/>
        <v>78.925233644859802</v>
      </c>
      <c r="O116" s="176"/>
      <c r="P116" s="166"/>
      <c r="Q116" s="176"/>
    </row>
    <row r="117" spans="1:1400" ht="27">
      <c r="A117" s="202">
        <v>1</v>
      </c>
      <c r="B117" s="203" t="s">
        <v>235</v>
      </c>
      <c r="C117" s="204"/>
      <c r="D117" s="205" t="s">
        <v>236</v>
      </c>
      <c r="E117" s="206">
        <v>460000000</v>
      </c>
      <c r="F117" s="207" t="s">
        <v>30</v>
      </c>
      <c r="G117" s="208">
        <f t="shared" si="8"/>
        <v>5</v>
      </c>
      <c r="H117" s="208">
        <v>5</v>
      </c>
      <c r="I117" s="208">
        <v>56000000</v>
      </c>
      <c r="J117" s="219">
        <f t="shared" si="6"/>
        <v>12.173913043478301</v>
      </c>
      <c r="K117" s="219">
        <f t="shared" si="7"/>
        <v>12.173913043478301</v>
      </c>
      <c r="L117" s="219">
        <f t="shared" si="9"/>
        <v>-7.1739130434782599</v>
      </c>
      <c r="M117" s="220">
        <f t="shared" si="10"/>
        <v>404000000</v>
      </c>
      <c r="N117" s="219">
        <f t="shared" si="11"/>
        <v>87.826086956521706</v>
      </c>
      <c r="O117" s="219"/>
      <c r="P117" s="221"/>
      <c r="Q117" s="219"/>
    </row>
    <row r="118" spans="1:1400" ht="27">
      <c r="A118" s="202">
        <v>2</v>
      </c>
      <c r="B118" s="203" t="s">
        <v>237</v>
      </c>
      <c r="C118" s="204"/>
      <c r="D118" s="205" t="s">
        <v>238</v>
      </c>
      <c r="E118" s="206">
        <v>75000000</v>
      </c>
      <c r="F118" s="207" t="s">
        <v>30</v>
      </c>
      <c r="G118" s="208">
        <f t="shared" si="8"/>
        <v>5</v>
      </c>
      <c r="H118" s="208">
        <v>5</v>
      </c>
      <c r="I118" s="208">
        <v>56750000</v>
      </c>
      <c r="J118" s="219">
        <f t="shared" si="6"/>
        <v>75.6666666666667</v>
      </c>
      <c r="K118" s="219">
        <f t="shared" si="7"/>
        <v>75.6666666666667</v>
      </c>
      <c r="L118" s="219">
        <f t="shared" si="9"/>
        <v>-70.6666666666667</v>
      </c>
      <c r="M118" s="220">
        <f t="shared" si="10"/>
        <v>18250000</v>
      </c>
      <c r="N118" s="219">
        <f t="shared" si="11"/>
        <v>24.3333333333333</v>
      </c>
      <c r="O118" s="219"/>
      <c r="P118" s="221"/>
      <c r="Q118" s="219"/>
    </row>
    <row r="119" spans="1:1400" ht="27">
      <c r="A119" s="129" t="s">
        <v>239</v>
      </c>
      <c r="B119" s="130" t="s">
        <v>240</v>
      </c>
      <c r="C119" s="184"/>
      <c r="D119" s="185" t="s">
        <v>241</v>
      </c>
      <c r="E119" s="131">
        <f>E120</f>
        <v>150000000</v>
      </c>
      <c r="F119" s="132" t="s">
        <v>30</v>
      </c>
      <c r="G119" s="133">
        <f t="shared" si="8"/>
        <v>5</v>
      </c>
      <c r="H119" s="133">
        <v>5</v>
      </c>
      <c r="I119" s="133">
        <f>SUM(I120)</f>
        <v>57250000</v>
      </c>
      <c r="J119" s="163">
        <f t="shared" si="6"/>
        <v>38.1666666666667</v>
      </c>
      <c r="K119" s="163">
        <f t="shared" si="7"/>
        <v>38.1666666666667</v>
      </c>
      <c r="L119" s="163">
        <f t="shared" si="9"/>
        <v>-33.1666666666667</v>
      </c>
      <c r="M119" s="164">
        <f t="shared" si="10"/>
        <v>92750000</v>
      </c>
      <c r="N119" s="163">
        <f t="shared" si="11"/>
        <v>61.8333333333333</v>
      </c>
      <c r="O119" s="163"/>
      <c r="P119" s="165"/>
      <c r="Q119" s="163"/>
    </row>
    <row r="120" spans="1:1400" ht="27">
      <c r="A120" s="134" t="s">
        <v>31</v>
      </c>
      <c r="B120" s="135" t="s">
        <v>242</v>
      </c>
      <c r="C120" s="154"/>
      <c r="D120" s="155" t="s">
        <v>243</v>
      </c>
      <c r="E120" s="136">
        <f>E121</f>
        <v>150000000</v>
      </c>
      <c r="F120" s="137" t="s">
        <v>30</v>
      </c>
      <c r="G120" s="138">
        <f t="shared" si="8"/>
        <v>5</v>
      </c>
      <c r="H120" s="138">
        <v>5</v>
      </c>
      <c r="I120" s="138">
        <f>SUM(I121)</f>
        <v>57250000</v>
      </c>
      <c r="J120" s="176">
        <f t="shared" si="6"/>
        <v>38.1666666666667</v>
      </c>
      <c r="K120" s="176">
        <f t="shared" si="7"/>
        <v>38.1666666666667</v>
      </c>
      <c r="L120" s="176">
        <f t="shared" si="9"/>
        <v>-33.1666666666667</v>
      </c>
      <c r="M120" s="177">
        <f t="shared" si="10"/>
        <v>92750000</v>
      </c>
      <c r="N120" s="176">
        <f t="shared" si="11"/>
        <v>61.8333333333333</v>
      </c>
      <c r="O120" s="176"/>
      <c r="P120" s="166"/>
      <c r="Q120" s="176"/>
    </row>
    <row r="121" spans="1:1400" ht="18">
      <c r="A121" s="202">
        <v>1</v>
      </c>
      <c r="B121" s="203" t="s">
        <v>244</v>
      </c>
      <c r="C121" s="204"/>
      <c r="D121" s="205" t="s">
        <v>245</v>
      </c>
      <c r="E121" s="206">
        <v>150000000</v>
      </c>
      <c r="F121" s="207" t="s">
        <v>30</v>
      </c>
      <c r="G121" s="208">
        <f t="shared" si="8"/>
        <v>5</v>
      </c>
      <c r="H121" s="208">
        <v>5</v>
      </c>
      <c r="I121" s="208">
        <v>57250000</v>
      </c>
      <c r="J121" s="219">
        <f t="shared" si="6"/>
        <v>38.1666666666667</v>
      </c>
      <c r="K121" s="219">
        <f t="shared" si="7"/>
        <v>38.1666666666667</v>
      </c>
      <c r="L121" s="219">
        <f t="shared" si="9"/>
        <v>-33.1666666666667</v>
      </c>
      <c r="M121" s="220">
        <f t="shared" si="10"/>
        <v>92750000</v>
      </c>
      <c r="N121" s="219">
        <f t="shared" si="11"/>
        <v>61.8333333333333</v>
      </c>
      <c r="O121" s="219"/>
      <c r="P121" s="221"/>
      <c r="Q121" s="219"/>
    </row>
    <row r="122" spans="1:1400">
      <c r="A122" s="186"/>
      <c r="B122" s="187"/>
      <c r="C122" s="186"/>
      <c r="D122" s="188"/>
      <c r="E122" s="189"/>
      <c r="F122" s="189"/>
      <c r="G122" s="190"/>
      <c r="H122" s="190"/>
      <c r="I122" s="190"/>
      <c r="J122" s="194"/>
      <c r="K122" s="194"/>
      <c r="L122" s="194"/>
      <c r="M122" s="115"/>
      <c r="N122" s="194"/>
      <c r="O122" s="195"/>
    </row>
    <row r="123" spans="1:1400">
      <c r="A123" s="278"/>
      <c r="B123" s="278"/>
      <c r="C123" s="278"/>
      <c r="D123" s="278"/>
      <c r="E123" s="189"/>
      <c r="F123" s="189"/>
      <c r="G123" s="190"/>
      <c r="H123" s="190"/>
      <c r="I123" s="190"/>
      <c r="J123" s="194"/>
      <c r="K123" s="194"/>
      <c r="L123" s="194"/>
      <c r="N123" s="194"/>
      <c r="O123" s="195"/>
    </row>
    <row r="124" spans="1:1400" ht="15.75">
      <c r="A124" s="191"/>
      <c r="B124" s="192"/>
      <c r="C124" s="192"/>
      <c r="D124" s="192"/>
      <c r="E124" s="193"/>
      <c r="F124" s="193"/>
      <c r="G124" s="193"/>
      <c r="H124" s="193"/>
      <c r="I124" s="193"/>
      <c r="J124" s="193"/>
      <c r="K124" s="193"/>
      <c r="L124" s="115"/>
      <c r="M124" s="263" t="s">
        <v>270</v>
      </c>
      <c r="N124" s="263"/>
      <c r="O124" s="263"/>
      <c r="P124" s="263"/>
    </row>
    <row r="125" spans="1:1400" ht="15.75">
      <c r="A125" s="191"/>
      <c r="B125" s="192"/>
      <c r="C125" s="192"/>
      <c r="D125" s="192"/>
      <c r="E125" s="193"/>
      <c r="F125" s="193"/>
      <c r="G125" s="193"/>
      <c r="H125" s="193"/>
      <c r="I125" s="193"/>
      <c r="J125" s="193"/>
      <c r="K125" s="193"/>
      <c r="L125" s="115"/>
      <c r="M125" s="196" t="s">
        <v>248</v>
      </c>
      <c r="N125" s="196"/>
      <c r="O125" s="196"/>
      <c r="P125" s="196"/>
    </row>
    <row r="126" spans="1:1400" ht="15.75">
      <c r="A126" s="191"/>
      <c r="B126" s="192"/>
      <c r="C126" s="192"/>
      <c r="D126" s="192"/>
      <c r="E126" s="193"/>
      <c r="F126" s="193"/>
      <c r="G126" s="193"/>
      <c r="H126" s="193"/>
      <c r="I126" s="193"/>
      <c r="J126" s="193"/>
      <c r="K126" s="193"/>
      <c r="M126" s="198" t="s">
        <v>249</v>
      </c>
    </row>
    <row r="127" spans="1:1400" ht="15.75">
      <c r="A127" s="197"/>
      <c r="B127" s="197"/>
      <c r="C127" s="197"/>
      <c r="D127" s="197"/>
      <c r="M127" s="198"/>
    </row>
    <row r="128" spans="1:1400" ht="15.75">
      <c r="A128" s="197"/>
      <c r="B128" s="197"/>
      <c r="C128" s="197"/>
      <c r="D128" s="197"/>
      <c r="M128" s="198"/>
    </row>
    <row r="129" spans="13:16" ht="15.75">
      <c r="M129" s="198"/>
    </row>
    <row r="130" spans="13:16" ht="15.75">
      <c r="M130" s="198"/>
    </row>
    <row r="131" spans="13:16" ht="15.75">
      <c r="M131" s="199" t="s">
        <v>250</v>
      </c>
      <c r="N131" s="199"/>
      <c r="O131" s="199"/>
      <c r="P131" s="199"/>
    </row>
    <row r="132" spans="13:16" ht="15.75">
      <c r="M132" s="263" t="s">
        <v>251</v>
      </c>
      <c r="N132" s="263"/>
      <c r="O132" s="263"/>
      <c r="P132" s="263"/>
    </row>
  </sheetData>
  <mergeCells count="22">
    <mergeCell ref="M124:P124"/>
    <mergeCell ref="A1:P1"/>
    <mergeCell ref="A2:O2"/>
    <mergeCell ref="G6:K6"/>
    <mergeCell ref="G7:H7"/>
    <mergeCell ref="I7:K7"/>
    <mergeCell ref="Q6:Q8"/>
    <mergeCell ref="C6:D8"/>
    <mergeCell ref="M132:P132"/>
    <mergeCell ref="A6:A8"/>
    <mergeCell ref="B6:B8"/>
    <mergeCell ref="E6:E8"/>
    <mergeCell ref="F6:F8"/>
    <mergeCell ref="L6:L8"/>
    <mergeCell ref="M6:M8"/>
    <mergeCell ref="N6:N8"/>
    <mergeCell ref="O6:O8"/>
    <mergeCell ref="P6:P8"/>
    <mergeCell ref="C9:D9"/>
    <mergeCell ref="C12:D12"/>
    <mergeCell ref="C13:D13"/>
    <mergeCell ref="A123:D123"/>
  </mergeCells>
  <pageMargins left="0.25" right="0" top="0.75" bottom="0.75" header="0.3" footer="0.3"/>
  <pageSetup paperSize="5" scale="92" orientation="landscape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VZ135"/>
  <sheetViews>
    <sheetView workbookViewId="0">
      <pane ySplit="9" topLeftCell="A26" activePane="bottomLeft" state="frozen"/>
      <selection pane="bottomLeft" activeCell="J31" sqref="J31"/>
    </sheetView>
  </sheetViews>
  <sheetFormatPr defaultColWidth="9" defaultRowHeight="9"/>
  <cols>
    <col min="1" max="1" width="3.28515625" style="118" customWidth="1"/>
    <col min="2" max="2" width="9.85546875" style="118" customWidth="1"/>
    <col min="3" max="3" width="0.42578125" style="118" hidden="1" customWidth="1"/>
    <col min="4" max="4" width="20.85546875" style="118" customWidth="1"/>
    <col min="5" max="5" width="17.42578125" style="118" customWidth="1"/>
    <col min="6" max="6" width="7.7109375" style="118" customWidth="1"/>
    <col min="7" max="7" width="5.140625" style="118" customWidth="1"/>
    <col min="8" max="8" width="9.28515625" style="118" customWidth="1"/>
    <col min="9" max="9" width="18" style="118" customWidth="1"/>
    <col min="10" max="10" width="7.7109375" style="118" customWidth="1"/>
    <col min="11" max="11" width="10.140625" style="118" customWidth="1"/>
    <col min="12" max="12" width="6.85546875" style="118" customWidth="1"/>
    <col min="13" max="13" width="17" style="118" customWidth="1"/>
    <col min="14" max="14" width="6.7109375" style="118" customWidth="1"/>
    <col min="15" max="15" width="4.42578125" style="118" customWidth="1"/>
    <col min="16" max="16" width="9.5703125" style="118" customWidth="1"/>
    <col min="17" max="17" width="7.5703125" style="118" customWidth="1"/>
    <col min="18" max="18" width="18.42578125" style="118" customWidth="1"/>
    <col min="19" max="19" width="9.140625" style="118"/>
    <col min="20" max="20" width="45.85546875" style="118" customWidth="1"/>
    <col min="21" max="256" width="9.140625" style="118"/>
    <col min="257" max="257" width="4.140625" style="118" customWidth="1"/>
    <col min="258" max="258" width="9" style="118" hidden="1" customWidth="1"/>
    <col min="259" max="259" width="2.7109375" style="118" customWidth="1"/>
    <col min="260" max="260" width="39.140625" style="118" customWidth="1"/>
    <col min="261" max="261" width="16.42578125" style="118" customWidth="1"/>
    <col min="262" max="262" width="9" style="118" hidden="1" customWidth="1"/>
    <col min="263" max="263" width="9" style="118" customWidth="1"/>
    <col min="264" max="264" width="9.5703125" style="118" customWidth="1"/>
    <col min="265" max="265" width="16.28515625" style="118" customWidth="1"/>
    <col min="266" max="266" width="7.28515625" style="118" customWidth="1"/>
    <col min="267" max="267" width="9.85546875" style="118" customWidth="1"/>
    <col min="268" max="268" width="7.140625" style="118" customWidth="1"/>
    <col min="269" max="269" width="15.85546875" style="118" customWidth="1"/>
    <col min="270" max="270" width="7.5703125" style="118" customWidth="1"/>
    <col min="271" max="271" width="9.140625" style="118"/>
    <col min="272" max="274" width="9" style="118" hidden="1" customWidth="1"/>
    <col min="275" max="275" width="9.140625" style="118"/>
    <col min="276" max="276" width="45.85546875" style="118" customWidth="1"/>
    <col min="277" max="512" width="9.140625" style="118"/>
    <col min="513" max="513" width="4.140625" style="118" customWidth="1"/>
    <col min="514" max="514" width="9" style="118" hidden="1" customWidth="1"/>
    <col min="515" max="515" width="2.7109375" style="118" customWidth="1"/>
    <col min="516" max="516" width="39.140625" style="118" customWidth="1"/>
    <col min="517" max="517" width="16.42578125" style="118" customWidth="1"/>
    <col min="518" max="518" width="9" style="118" hidden="1" customWidth="1"/>
    <col min="519" max="519" width="9" style="118" customWidth="1"/>
    <col min="520" max="520" width="9.5703125" style="118" customWidth="1"/>
    <col min="521" max="521" width="16.28515625" style="118" customWidth="1"/>
    <col min="522" max="522" width="7.28515625" style="118" customWidth="1"/>
    <col min="523" max="523" width="9.85546875" style="118" customWidth="1"/>
    <col min="524" max="524" width="7.140625" style="118" customWidth="1"/>
    <col min="525" max="525" width="15.85546875" style="118" customWidth="1"/>
    <col min="526" max="526" width="7.5703125" style="118" customWidth="1"/>
    <col min="527" max="527" width="9.140625" style="118"/>
    <col min="528" max="530" width="9" style="118" hidden="1" customWidth="1"/>
    <col min="531" max="531" width="9.140625" style="118"/>
    <col min="532" max="532" width="45.85546875" style="118" customWidth="1"/>
    <col min="533" max="768" width="9.140625" style="118"/>
    <col min="769" max="769" width="4.140625" style="118" customWidth="1"/>
    <col min="770" max="770" width="9" style="118" hidden="1" customWidth="1"/>
    <col min="771" max="771" width="2.7109375" style="118" customWidth="1"/>
    <col min="772" max="772" width="39.140625" style="118" customWidth="1"/>
    <col min="773" max="773" width="16.42578125" style="118" customWidth="1"/>
    <col min="774" max="774" width="9" style="118" hidden="1" customWidth="1"/>
    <col min="775" max="775" width="9" style="118" customWidth="1"/>
    <col min="776" max="776" width="9.5703125" style="118" customWidth="1"/>
    <col min="777" max="777" width="16.28515625" style="118" customWidth="1"/>
    <col min="778" max="778" width="7.28515625" style="118" customWidth="1"/>
    <col min="779" max="779" width="9.85546875" style="118" customWidth="1"/>
    <col min="780" max="780" width="7.140625" style="118" customWidth="1"/>
    <col min="781" max="781" width="15.85546875" style="118" customWidth="1"/>
    <col min="782" max="782" width="7.5703125" style="118" customWidth="1"/>
    <col min="783" max="783" width="9.140625" style="118"/>
    <col min="784" max="786" width="9" style="118" hidden="1" customWidth="1"/>
    <col min="787" max="787" width="9.140625" style="118"/>
    <col min="788" max="788" width="45.85546875" style="118" customWidth="1"/>
    <col min="789" max="1024" width="9.140625" style="118"/>
    <col min="1025" max="1025" width="4.140625" style="118" customWidth="1"/>
    <col min="1026" max="1026" width="9" style="118" hidden="1" customWidth="1"/>
    <col min="1027" max="1027" width="2.7109375" style="118" customWidth="1"/>
    <col min="1028" max="1028" width="39.140625" style="118" customWidth="1"/>
    <col min="1029" max="1029" width="16.42578125" style="118" customWidth="1"/>
    <col min="1030" max="1030" width="9" style="118" hidden="1" customWidth="1"/>
    <col min="1031" max="1031" width="9" style="118" customWidth="1"/>
    <col min="1032" max="1032" width="9.5703125" style="118" customWidth="1"/>
    <col min="1033" max="1033" width="16.28515625" style="118" customWidth="1"/>
    <col min="1034" max="1034" width="7.28515625" style="118" customWidth="1"/>
    <col min="1035" max="1035" width="9.85546875" style="118" customWidth="1"/>
    <col min="1036" max="1036" width="7.140625" style="118" customWidth="1"/>
    <col min="1037" max="1037" width="15.85546875" style="118" customWidth="1"/>
    <col min="1038" max="1038" width="7.5703125" style="118" customWidth="1"/>
    <col min="1039" max="1039" width="9.140625" style="118"/>
    <col min="1040" max="1042" width="9" style="118" hidden="1" customWidth="1"/>
    <col min="1043" max="1043" width="9.140625" style="118"/>
    <col min="1044" max="1044" width="45.85546875" style="118" customWidth="1"/>
    <col min="1045" max="1280" width="9.140625" style="118"/>
    <col min="1281" max="1281" width="4.140625" style="118" customWidth="1"/>
    <col min="1282" max="1282" width="9" style="118" hidden="1" customWidth="1"/>
    <col min="1283" max="1283" width="2.7109375" style="118" customWidth="1"/>
    <col min="1284" max="1284" width="39.140625" style="118" customWidth="1"/>
    <col min="1285" max="1285" width="16.42578125" style="118" customWidth="1"/>
    <col min="1286" max="1286" width="9" style="118" hidden="1" customWidth="1"/>
    <col min="1287" max="1287" width="9" style="118" customWidth="1"/>
    <col min="1288" max="1288" width="9.5703125" style="118" customWidth="1"/>
    <col min="1289" max="1289" width="16.28515625" style="118" customWidth="1"/>
    <col min="1290" max="1290" width="7.28515625" style="118" customWidth="1"/>
    <col min="1291" max="1291" width="9.85546875" style="118" customWidth="1"/>
    <col min="1292" max="1292" width="7.140625" style="118" customWidth="1"/>
    <col min="1293" max="1293" width="15.85546875" style="118" customWidth="1"/>
    <col min="1294" max="1294" width="7.5703125" style="118" customWidth="1"/>
    <col min="1295" max="1295" width="9.140625" style="118"/>
    <col min="1296" max="1298" width="9" style="118" hidden="1" customWidth="1"/>
    <col min="1299" max="1299" width="9.140625" style="118"/>
    <col min="1300" max="1300" width="45.85546875" style="118" customWidth="1"/>
    <col min="1301" max="1536" width="9.140625" style="118"/>
    <col min="1537" max="1537" width="4.140625" style="118" customWidth="1"/>
    <col min="1538" max="1538" width="9" style="118" hidden="1" customWidth="1"/>
    <col min="1539" max="1539" width="2.7109375" style="118" customWidth="1"/>
    <col min="1540" max="1540" width="39.140625" style="118" customWidth="1"/>
    <col min="1541" max="1541" width="16.42578125" style="118" customWidth="1"/>
    <col min="1542" max="1542" width="9" style="118" hidden="1" customWidth="1"/>
    <col min="1543" max="1543" width="9" style="118" customWidth="1"/>
    <col min="1544" max="1544" width="9.5703125" style="118" customWidth="1"/>
    <col min="1545" max="1545" width="16.28515625" style="118" customWidth="1"/>
    <col min="1546" max="1546" width="7.28515625" style="118" customWidth="1"/>
    <col min="1547" max="1547" width="9.85546875" style="118" customWidth="1"/>
    <col min="1548" max="1548" width="7.140625" style="118" customWidth="1"/>
    <col min="1549" max="1549" width="15.85546875" style="118" customWidth="1"/>
    <col min="1550" max="1550" width="7.5703125" style="118" customWidth="1"/>
    <col min="1551" max="1551" width="9.140625" style="118"/>
    <col min="1552" max="1554" width="9" style="118" hidden="1" customWidth="1"/>
    <col min="1555" max="1555" width="9.140625" style="118"/>
    <col min="1556" max="1556" width="45.85546875" style="118" customWidth="1"/>
    <col min="1557" max="1792" width="9.140625" style="118"/>
    <col min="1793" max="1793" width="4.140625" style="118" customWidth="1"/>
    <col min="1794" max="1794" width="9" style="118" hidden="1" customWidth="1"/>
    <col min="1795" max="1795" width="2.7109375" style="118" customWidth="1"/>
    <col min="1796" max="1796" width="39.140625" style="118" customWidth="1"/>
    <col min="1797" max="1797" width="16.42578125" style="118" customWidth="1"/>
    <col min="1798" max="1798" width="9" style="118" hidden="1" customWidth="1"/>
    <col min="1799" max="1799" width="9" style="118" customWidth="1"/>
    <col min="1800" max="1800" width="9.5703125" style="118" customWidth="1"/>
    <col min="1801" max="1801" width="16.28515625" style="118" customWidth="1"/>
    <col min="1802" max="1802" width="7.28515625" style="118" customWidth="1"/>
    <col min="1803" max="1803" width="9.85546875" style="118" customWidth="1"/>
    <col min="1804" max="1804" width="7.140625" style="118" customWidth="1"/>
    <col min="1805" max="1805" width="15.85546875" style="118" customWidth="1"/>
    <col min="1806" max="1806" width="7.5703125" style="118" customWidth="1"/>
    <col min="1807" max="1807" width="9.140625" style="118"/>
    <col min="1808" max="1810" width="9" style="118" hidden="1" customWidth="1"/>
    <col min="1811" max="1811" width="9.140625" style="118"/>
    <col min="1812" max="1812" width="45.85546875" style="118" customWidth="1"/>
    <col min="1813" max="2048" width="9.140625" style="118"/>
    <col min="2049" max="2049" width="4.140625" style="118" customWidth="1"/>
    <col min="2050" max="2050" width="9" style="118" hidden="1" customWidth="1"/>
    <col min="2051" max="2051" width="2.7109375" style="118" customWidth="1"/>
    <col min="2052" max="2052" width="39.140625" style="118" customWidth="1"/>
    <col min="2053" max="2053" width="16.42578125" style="118" customWidth="1"/>
    <col min="2054" max="2054" width="9" style="118" hidden="1" customWidth="1"/>
    <col min="2055" max="2055" width="9" style="118" customWidth="1"/>
    <col min="2056" max="2056" width="9.5703125" style="118" customWidth="1"/>
    <col min="2057" max="2057" width="16.28515625" style="118" customWidth="1"/>
    <col min="2058" max="2058" width="7.28515625" style="118" customWidth="1"/>
    <col min="2059" max="2059" width="9.85546875" style="118" customWidth="1"/>
    <col min="2060" max="2060" width="7.140625" style="118" customWidth="1"/>
    <col min="2061" max="2061" width="15.85546875" style="118" customWidth="1"/>
    <col min="2062" max="2062" width="7.5703125" style="118" customWidth="1"/>
    <col min="2063" max="2063" width="9.140625" style="118"/>
    <col min="2064" max="2066" width="9" style="118" hidden="1" customWidth="1"/>
    <col min="2067" max="2067" width="9.140625" style="118"/>
    <col min="2068" max="2068" width="45.85546875" style="118" customWidth="1"/>
    <col min="2069" max="2304" width="9.140625" style="118"/>
    <col min="2305" max="2305" width="4.140625" style="118" customWidth="1"/>
    <col min="2306" max="2306" width="9" style="118" hidden="1" customWidth="1"/>
    <col min="2307" max="2307" width="2.7109375" style="118" customWidth="1"/>
    <col min="2308" max="2308" width="39.140625" style="118" customWidth="1"/>
    <col min="2309" max="2309" width="16.42578125" style="118" customWidth="1"/>
    <col min="2310" max="2310" width="9" style="118" hidden="1" customWidth="1"/>
    <col min="2311" max="2311" width="9" style="118" customWidth="1"/>
    <col min="2312" max="2312" width="9.5703125" style="118" customWidth="1"/>
    <col min="2313" max="2313" width="16.28515625" style="118" customWidth="1"/>
    <col min="2314" max="2314" width="7.28515625" style="118" customWidth="1"/>
    <col min="2315" max="2315" width="9.85546875" style="118" customWidth="1"/>
    <col min="2316" max="2316" width="7.140625" style="118" customWidth="1"/>
    <col min="2317" max="2317" width="15.85546875" style="118" customWidth="1"/>
    <col min="2318" max="2318" width="7.5703125" style="118" customWidth="1"/>
    <col min="2319" max="2319" width="9.140625" style="118"/>
    <col min="2320" max="2322" width="9" style="118" hidden="1" customWidth="1"/>
    <col min="2323" max="2323" width="9.140625" style="118"/>
    <col min="2324" max="2324" width="45.85546875" style="118" customWidth="1"/>
    <col min="2325" max="2560" width="9.140625" style="118"/>
    <col min="2561" max="2561" width="4.140625" style="118" customWidth="1"/>
    <col min="2562" max="2562" width="9" style="118" hidden="1" customWidth="1"/>
    <col min="2563" max="2563" width="2.7109375" style="118" customWidth="1"/>
    <col min="2564" max="2564" width="39.140625" style="118" customWidth="1"/>
    <col min="2565" max="2565" width="16.42578125" style="118" customWidth="1"/>
    <col min="2566" max="2566" width="9" style="118" hidden="1" customWidth="1"/>
    <col min="2567" max="2567" width="9" style="118" customWidth="1"/>
    <col min="2568" max="2568" width="9.5703125" style="118" customWidth="1"/>
    <col min="2569" max="2569" width="16.28515625" style="118" customWidth="1"/>
    <col min="2570" max="2570" width="7.28515625" style="118" customWidth="1"/>
    <col min="2571" max="2571" width="9.85546875" style="118" customWidth="1"/>
    <col min="2572" max="2572" width="7.140625" style="118" customWidth="1"/>
    <col min="2573" max="2573" width="15.85546875" style="118" customWidth="1"/>
    <col min="2574" max="2574" width="7.5703125" style="118" customWidth="1"/>
    <col min="2575" max="2575" width="9.140625" style="118"/>
    <col min="2576" max="2578" width="9" style="118" hidden="1" customWidth="1"/>
    <col min="2579" max="2579" width="9.140625" style="118"/>
    <col min="2580" max="2580" width="45.85546875" style="118" customWidth="1"/>
    <col min="2581" max="2816" width="9.140625" style="118"/>
    <col min="2817" max="2817" width="4.140625" style="118" customWidth="1"/>
    <col min="2818" max="2818" width="9" style="118" hidden="1" customWidth="1"/>
    <col min="2819" max="2819" width="2.7109375" style="118" customWidth="1"/>
    <col min="2820" max="2820" width="39.140625" style="118" customWidth="1"/>
    <col min="2821" max="2821" width="16.42578125" style="118" customWidth="1"/>
    <col min="2822" max="2822" width="9" style="118" hidden="1" customWidth="1"/>
    <col min="2823" max="2823" width="9" style="118" customWidth="1"/>
    <col min="2824" max="2824" width="9.5703125" style="118" customWidth="1"/>
    <col min="2825" max="2825" width="16.28515625" style="118" customWidth="1"/>
    <col min="2826" max="2826" width="7.28515625" style="118" customWidth="1"/>
    <col min="2827" max="2827" width="9.85546875" style="118" customWidth="1"/>
    <col min="2828" max="2828" width="7.140625" style="118" customWidth="1"/>
    <col min="2829" max="2829" width="15.85546875" style="118" customWidth="1"/>
    <col min="2830" max="2830" width="7.5703125" style="118" customWidth="1"/>
    <col min="2831" max="2831" width="9.140625" style="118"/>
    <col min="2832" max="2834" width="9" style="118" hidden="1" customWidth="1"/>
    <col min="2835" max="2835" width="9.140625" style="118"/>
    <col min="2836" max="2836" width="45.85546875" style="118" customWidth="1"/>
    <col min="2837" max="3072" width="9.140625" style="118"/>
    <col min="3073" max="3073" width="4.140625" style="118" customWidth="1"/>
    <col min="3074" max="3074" width="9" style="118" hidden="1" customWidth="1"/>
    <col min="3075" max="3075" width="2.7109375" style="118" customWidth="1"/>
    <col min="3076" max="3076" width="39.140625" style="118" customWidth="1"/>
    <col min="3077" max="3077" width="16.42578125" style="118" customWidth="1"/>
    <col min="3078" max="3078" width="9" style="118" hidden="1" customWidth="1"/>
    <col min="3079" max="3079" width="9" style="118" customWidth="1"/>
    <col min="3080" max="3080" width="9.5703125" style="118" customWidth="1"/>
    <col min="3081" max="3081" width="16.28515625" style="118" customWidth="1"/>
    <col min="3082" max="3082" width="7.28515625" style="118" customWidth="1"/>
    <col min="3083" max="3083" width="9.85546875" style="118" customWidth="1"/>
    <col min="3084" max="3084" width="7.140625" style="118" customWidth="1"/>
    <col min="3085" max="3085" width="15.85546875" style="118" customWidth="1"/>
    <col min="3086" max="3086" width="7.5703125" style="118" customWidth="1"/>
    <col min="3087" max="3087" width="9.140625" style="118"/>
    <col min="3088" max="3090" width="9" style="118" hidden="1" customWidth="1"/>
    <col min="3091" max="3091" width="9.140625" style="118"/>
    <col min="3092" max="3092" width="45.85546875" style="118" customWidth="1"/>
    <col min="3093" max="3328" width="9.140625" style="118"/>
    <col min="3329" max="3329" width="4.140625" style="118" customWidth="1"/>
    <col min="3330" max="3330" width="9" style="118" hidden="1" customWidth="1"/>
    <col min="3331" max="3331" width="2.7109375" style="118" customWidth="1"/>
    <col min="3332" max="3332" width="39.140625" style="118" customWidth="1"/>
    <col min="3333" max="3333" width="16.42578125" style="118" customWidth="1"/>
    <col min="3334" max="3334" width="9" style="118" hidden="1" customWidth="1"/>
    <col min="3335" max="3335" width="9" style="118" customWidth="1"/>
    <col min="3336" max="3336" width="9.5703125" style="118" customWidth="1"/>
    <col min="3337" max="3337" width="16.28515625" style="118" customWidth="1"/>
    <col min="3338" max="3338" width="7.28515625" style="118" customWidth="1"/>
    <col min="3339" max="3339" width="9.85546875" style="118" customWidth="1"/>
    <col min="3340" max="3340" width="7.140625" style="118" customWidth="1"/>
    <col min="3341" max="3341" width="15.85546875" style="118" customWidth="1"/>
    <col min="3342" max="3342" width="7.5703125" style="118" customWidth="1"/>
    <col min="3343" max="3343" width="9.140625" style="118"/>
    <col min="3344" max="3346" width="9" style="118" hidden="1" customWidth="1"/>
    <col min="3347" max="3347" width="9.140625" style="118"/>
    <col min="3348" max="3348" width="45.85546875" style="118" customWidth="1"/>
    <col min="3349" max="3584" width="9.140625" style="118"/>
    <col min="3585" max="3585" width="4.140625" style="118" customWidth="1"/>
    <col min="3586" max="3586" width="9" style="118" hidden="1" customWidth="1"/>
    <col min="3587" max="3587" width="2.7109375" style="118" customWidth="1"/>
    <col min="3588" max="3588" width="39.140625" style="118" customWidth="1"/>
    <col min="3589" max="3589" width="16.42578125" style="118" customWidth="1"/>
    <col min="3590" max="3590" width="9" style="118" hidden="1" customWidth="1"/>
    <col min="3591" max="3591" width="9" style="118" customWidth="1"/>
    <col min="3592" max="3592" width="9.5703125" style="118" customWidth="1"/>
    <col min="3593" max="3593" width="16.28515625" style="118" customWidth="1"/>
    <col min="3594" max="3594" width="7.28515625" style="118" customWidth="1"/>
    <col min="3595" max="3595" width="9.85546875" style="118" customWidth="1"/>
    <col min="3596" max="3596" width="7.140625" style="118" customWidth="1"/>
    <col min="3597" max="3597" width="15.85546875" style="118" customWidth="1"/>
    <col min="3598" max="3598" width="7.5703125" style="118" customWidth="1"/>
    <col min="3599" max="3599" width="9.140625" style="118"/>
    <col min="3600" max="3602" width="9" style="118" hidden="1" customWidth="1"/>
    <col min="3603" max="3603" width="9.140625" style="118"/>
    <col min="3604" max="3604" width="45.85546875" style="118" customWidth="1"/>
    <col min="3605" max="3840" width="9.140625" style="118"/>
    <col min="3841" max="3841" width="4.140625" style="118" customWidth="1"/>
    <col min="3842" max="3842" width="9" style="118" hidden="1" customWidth="1"/>
    <col min="3843" max="3843" width="2.7109375" style="118" customWidth="1"/>
    <col min="3844" max="3844" width="39.140625" style="118" customWidth="1"/>
    <col min="3845" max="3845" width="16.42578125" style="118" customWidth="1"/>
    <col min="3846" max="3846" width="9" style="118" hidden="1" customWidth="1"/>
    <col min="3847" max="3847" width="9" style="118" customWidth="1"/>
    <col min="3848" max="3848" width="9.5703125" style="118" customWidth="1"/>
    <col min="3849" max="3849" width="16.28515625" style="118" customWidth="1"/>
    <col min="3850" max="3850" width="7.28515625" style="118" customWidth="1"/>
    <col min="3851" max="3851" width="9.85546875" style="118" customWidth="1"/>
    <col min="3852" max="3852" width="7.140625" style="118" customWidth="1"/>
    <col min="3853" max="3853" width="15.85546875" style="118" customWidth="1"/>
    <col min="3854" max="3854" width="7.5703125" style="118" customWidth="1"/>
    <col min="3855" max="3855" width="9.140625" style="118"/>
    <col min="3856" max="3858" width="9" style="118" hidden="1" customWidth="1"/>
    <col min="3859" max="3859" width="9.140625" style="118"/>
    <col min="3860" max="3860" width="45.85546875" style="118" customWidth="1"/>
    <col min="3861" max="4096" width="9.140625" style="118"/>
    <col min="4097" max="4097" width="4.140625" style="118" customWidth="1"/>
    <col min="4098" max="4098" width="9" style="118" hidden="1" customWidth="1"/>
    <col min="4099" max="4099" width="2.7109375" style="118" customWidth="1"/>
    <col min="4100" max="4100" width="39.140625" style="118" customWidth="1"/>
    <col min="4101" max="4101" width="16.42578125" style="118" customWidth="1"/>
    <col min="4102" max="4102" width="9" style="118" hidden="1" customWidth="1"/>
    <col min="4103" max="4103" width="9" style="118" customWidth="1"/>
    <col min="4104" max="4104" width="9.5703125" style="118" customWidth="1"/>
    <col min="4105" max="4105" width="16.28515625" style="118" customWidth="1"/>
    <col min="4106" max="4106" width="7.28515625" style="118" customWidth="1"/>
    <col min="4107" max="4107" width="9.85546875" style="118" customWidth="1"/>
    <col min="4108" max="4108" width="7.140625" style="118" customWidth="1"/>
    <col min="4109" max="4109" width="15.85546875" style="118" customWidth="1"/>
    <col min="4110" max="4110" width="7.5703125" style="118" customWidth="1"/>
    <col min="4111" max="4111" width="9.140625" style="118"/>
    <col min="4112" max="4114" width="9" style="118" hidden="1" customWidth="1"/>
    <col min="4115" max="4115" width="9.140625" style="118"/>
    <col min="4116" max="4116" width="45.85546875" style="118" customWidth="1"/>
    <col min="4117" max="4352" width="9.140625" style="118"/>
    <col min="4353" max="4353" width="4.140625" style="118" customWidth="1"/>
    <col min="4354" max="4354" width="9" style="118" hidden="1" customWidth="1"/>
    <col min="4355" max="4355" width="2.7109375" style="118" customWidth="1"/>
    <col min="4356" max="4356" width="39.140625" style="118" customWidth="1"/>
    <col min="4357" max="4357" width="16.42578125" style="118" customWidth="1"/>
    <col min="4358" max="4358" width="9" style="118" hidden="1" customWidth="1"/>
    <col min="4359" max="4359" width="9" style="118" customWidth="1"/>
    <col min="4360" max="4360" width="9.5703125" style="118" customWidth="1"/>
    <col min="4361" max="4361" width="16.28515625" style="118" customWidth="1"/>
    <col min="4362" max="4362" width="7.28515625" style="118" customWidth="1"/>
    <col min="4363" max="4363" width="9.85546875" style="118" customWidth="1"/>
    <col min="4364" max="4364" width="7.140625" style="118" customWidth="1"/>
    <col min="4365" max="4365" width="15.85546875" style="118" customWidth="1"/>
    <col min="4366" max="4366" width="7.5703125" style="118" customWidth="1"/>
    <col min="4367" max="4367" width="9.140625" style="118"/>
    <col min="4368" max="4370" width="9" style="118" hidden="1" customWidth="1"/>
    <col min="4371" max="4371" width="9.140625" style="118"/>
    <col min="4372" max="4372" width="45.85546875" style="118" customWidth="1"/>
    <col min="4373" max="4608" width="9.140625" style="118"/>
    <col min="4609" max="4609" width="4.140625" style="118" customWidth="1"/>
    <col min="4610" max="4610" width="9" style="118" hidden="1" customWidth="1"/>
    <col min="4611" max="4611" width="2.7109375" style="118" customWidth="1"/>
    <col min="4612" max="4612" width="39.140625" style="118" customWidth="1"/>
    <col min="4613" max="4613" width="16.42578125" style="118" customWidth="1"/>
    <col min="4614" max="4614" width="9" style="118" hidden="1" customWidth="1"/>
    <col min="4615" max="4615" width="9" style="118" customWidth="1"/>
    <col min="4616" max="4616" width="9.5703125" style="118" customWidth="1"/>
    <col min="4617" max="4617" width="16.28515625" style="118" customWidth="1"/>
    <col min="4618" max="4618" width="7.28515625" style="118" customWidth="1"/>
    <col min="4619" max="4619" width="9.85546875" style="118" customWidth="1"/>
    <col min="4620" max="4620" width="7.140625" style="118" customWidth="1"/>
    <col min="4621" max="4621" width="15.85546875" style="118" customWidth="1"/>
    <col min="4622" max="4622" width="7.5703125" style="118" customWidth="1"/>
    <col min="4623" max="4623" width="9.140625" style="118"/>
    <col min="4624" max="4626" width="9" style="118" hidden="1" customWidth="1"/>
    <col min="4627" max="4627" width="9.140625" style="118"/>
    <col min="4628" max="4628" width="45.85546875" style="118" customWidth="1"/>
    <col min="4629" max="4864" width="9.140625" style="118"/>
    <col min="4865" max="4865" width="4.140625" style="118" customWidth="1"/>
    <col min="4866" max="4866" width="9" style="118" hidden="1" customWidth="1"/>
    <col min="4867" max="4867" width="2.7109375" style="118" customWidth="1"/>
    <col min="4868" max="4868" width="39.140625" style="118" customWidth="1"/>
    <col min="4869" max="4869" width="16.42578125" style="118" customWidth="1"/>
    <col min="4870" max="4870" width="9" style="118" hidden="1" customWidth="1"/>
    <col min="4871" max="4871" width="9" style="118" customWidth="1"/>
    <col min="4872" max="4872" width="9.5703125" style="118" customWidth="1"/>
    <col min="4873" max="4873" width="16.28515625" style="118" customWidth="1"/>
    <col min="4874" max="4874" width="7.28515625" style="118" customWidth="1"/>
    <col min="4875" max="4875" width="9.85546875" style="118" customWidth="1"/>
    <col min="4876" max="4876" width="7.140625" style="118" customWidth="1"/>
    <col min="4877" max="4877" width="15.85546875" style="118" customWidth="1"/>
    <col min="4878" max="4878" width="7.5703125" style="118" customWidth="1"/>
    <col min="4879" max="4879" width="9.140625" style="118"/>
    <col min="4880" max="4882" width="9" style="118" hidden="1" customWidth="1"/>
    <col min="4883" max="4883" width="9.140625" style="118"/>
    <col min="4884" max="4884" width="45.85546875" style="118" customWidth="1"/>
    <col min="4885" max="5120" width="9.140625" style="118"/>
    <col min="5121" max="5121" width="4.140625" style="118" customWidth="1"/>
    <col min="5122" max="5122" width="9" style="118" hidden="1" customWidth="1"/>
    <col min="5123" max="5123" width="2.7109375" style="118" customWidth="1"/>
    <col min="5124" max="5124" width="39.140625" style="118" customWidth="1"/>
    <col min="5125" max="5125" width="16.42578125" style="118" customWidth="1"/>
    <col min="5126" max="5126" width="9" style="118" hidden="1" customWidth="1"/>
    <col min="5127" max="5127" width="9" style="118" customWidth="1"/>
    <col min="5128" max="5128" width="9.5703125" style="118" customWidth="1"/>
    <col min="5129" max="5129" width="16.28515625" style="118" customWidth="1"/>
    <col min="5130" max="5130" width="7.28515625" style="118" customWidth="1"/>
    <col min="5131" max="5131" width="9.85546875" style="118" customWidth="1"/>
    <col min="5132" max="5132" width="7.140625" style="118" customWidth="1"/>
    <col min="5133" max="5133" width="15.85546875" style="118" customWidth="1"/>
    <col min="5134" max="5134" width="7.5703125" style="118" customWidth="1"/>
    <col min="5135" max="5135" width="9.140625" style="118"/>
    <col min="5136" max="5138" width="9" style="118" hidden="1" customWidth="1"/>
    <col min="5139" max="5139" width="9.140625" style="118"/>
    <col min="5140" max="5140" width="45.85546875" style="118" customWidth="1"/>
    <col min="5141" max="5376" width="9.140625" style="118"/>
    <col min="5377" max="5377" width="4.140625" style="118" customWidth="1"/>
    <col min="5378" max="5378" width="9" style="118" hidden="1" customWidth="1"/>
    <col min="5379" max="5379" width="2.7109375" style="118" customWidth="1"/>
    <col min="5380" max="5380" width="39.140625" style="118" customWidth="1"/>
    <col min="5381" max="5381" width="16.42578125" style="118" customWidth="1"/>
    <col min="5382" max="5382" width="9" style="118" hidden="1" customWidth="1"/>
    <col min="5383" max="5383" width="9" style="118" customWidth="1"/>
    <col min="5384" max="5384" width="9.5703125" style="118" customWidth="1"/>
    <col min="5385" max="5385" width="16.28515625" style="118" customWidth="1"/>
    <col min="5386" max="5386" width="7.28515625" style="118" customWidth="1"/>
    <col min="5387" max="5387" width="9.85546875" style="118" customWidth="1"/>
    <col min="5388" max="5388" width="7.140625" style="118" customWidth="1"/>
    <col min="5389" max="5389" width="15.85546875" style="118" customWidth="1"/>
    <col min="5390" max="5390" width="7.5703125" style="118" customWidth="1"/>
    <col min="5391" max="5391" width="9.140625" style="118"/>
    <col min="5392" max="5394" width="9" style="118" hidden="1" customWidth="1"/>
    <col min="5395" max="5395" width="9.140625" style="118"/>
    <col min="5396" max="5396" width="45.85546875" style="118" customWidth="1"/>
    <col min="5397" max="5632" width="9.140625" style="118"/>
    <col min="5633" max="5633" width="4.140625" style="118" customWidth="1"/>
    <col min="5634" max="5634" width="9" style="118" hidden="1" customWidth="1"/>
    <col min="5635" max="5635" width="2.7109375" style="118" customWidth="1"/>
    <col min="5636" max="5636" width="39.140625" style="118" customWidth="1"/>
    <col min="5637" max="5637" width="16.42578125" style="118" customWidth="1"/>
    <col min="5638" max="5638" width="9" style="118" hidden="1" customWidth="1"/>
    <col min="5639" max="5639" width="9" style="118" customWidth="1"/>
    <col min="5640" max="5640" width="9.5703125" style="118" customWidth="1"/>
    <col min="5641" max="5641" width="16.28515625" style="118" customWidth="1"/>
    <col min="5642" max="5642" width="7.28515625" style="118" customWidth="1"/>
    <col min="5643" max="5643" width="9.85546875" style="118" customWidth="1"/>
    <col min="5644" max="5644" width="7.140625" style="118" customWidth="1"/>
    <col min="5645" max="5645" width="15.85546875" style="118" customWidth="1"/>
    <col min="5646" max="5646" width="7.5703125" style="118" customWidth="1"/>
    <col min="5647" max="5647" width="9.140625" style="118"/>
    <col min="5648" max="5650" width="9" style="118" hidden="1" customWidth="1"/>
    <col min="5651" max="5651" width="9.140625" style="118"/>
    <col min="5652" max="5652" width="45.85546875" style="118" customWidth="1"/>
    <col min="5653" max="5888" width="9.140625" style="118"/>
    <col min="5889" max="5889" width="4.140625" style="118" customWidth="1"/>
    <col min="5890" max="5890" width="9" style="118" hidden="1" customWidth="1"/>
    <col min="5891" max="5891" width="2.7109375" style="118" customWidth="1"/>
    <col min="5892" max="5892" width="39.140625" style="118" customWidth="1"/>
    <col min="5893" max="5893" width="16.42578125" style="118" customWidth="1"/>
    <col min="5894" max="5894" width="9" style="118" hidden="1" customWidth="1"/>
    <col min="5895" max="5895" width="9" style="118" customWidth="1"/>
    <col min="5896" max="5896" width="9.5703125" style="118" customWidth="1"/>
    <col min="5897" max="5897" width="16.28515625" style="118" customWidth="1"/>
    <col min="5898" max="5898" width="7.28515625" style="118" customWidth="1"/>
    <col min="5899" max="5899" width="9.85546875" style="118" customWidth="1"/>
    <col min="5900" max="5900" width="7.140625" style="118" customWidth="1"/>
    <col min="5901" max="5901" width="15.85546875" style="118" customWidth="1"/>
    <col min="5902" max="5902" width="7.5703125" style="118" customWidth="1"/>
    <col min="5903" max="5903" width="9.140625" style="118"/>
    <col min="5904" max="5906" width="9" style="118" hidden="1" customWidth="1"/>
    <col min="5907" max="5907" width="9.140625" style="118"/>
    <col min="5908" max="5908" width="45.85546875" style="118" customWidth="1"/>
    <col min="5909" max="6144" width="9.140625" style="118"/>
    <col min="6145" max="6145" width="4.140625" style="118" customWidth="1"/>
    <col min="6146" max="6146" width="9" style="118" hidden="1" customWidth="1"/>
    <col min="6147" max="6147" width="2.7109375" style="118" customWidth="1"/>
    <col min="6148" max="6148" width="39.140625" style="118" customWidth="1"/>
    <col min="6149" max="6149" width="16.42578125" style="118" customWidth="1"/>
    <col min="6150" max="6150" width="9" style="118" hidden="1" customWidth="1"/>
    <col min="6151" max="6151" width="9" style="118" customWidth="1"/>
    <col min="6152" max="6152" width="9.5703125" style="118" customWidth="1"/>
    <col min="6153" max="6153" width="16.28515625" style="118" customWidth="1"/>
    <col min="6154" max="6154" width="7.28515625" style="118" customWidth="1"/>
    <col min="6155" max="6155" width="9.85546875" style="118" customWidth="1"/>
    <col min="6156" max="6156" width="7.140625" style="118" customWidth="1"/>
    <col min="6157" max="6157" width="15.85546875" style="118" customWidth="1"/>
    <col min="6158" max="6158" width="7.5703125" style="118" customWidth="1"/>
    <col min="6159" max="6159" width="9.140625" style="118"/>
    <col min="6160" max="6162" width="9" style="118" hidden="1" customWidth="1"/>
    <col min="6163" max="6163" width="9.140625" style="118"/>
    <col min="6164" max="6164" width="45.85546875" style="118" customWidth="1"/>
    <col min="6165" max="6400" width="9.140625" style="118"/>
    <col min="6401" max="6401" width="4.140625" style="118" customWidth="1"/>
    <col min="6402" max="6402" width="9" style="118" hidden="1" customWidth="1"/>
    <col min="6403" max="6403" width="2.7109375" style="118" customWidth="1"/>
    <col min="6404" max="6404" width="39.140625" style="118" customWidth="1"/>
    <col min="6405" max="6405" width="16.42578125" style="118" customWidth="1"/>
    <col min="6406" max="6406" width="9" style="118" hidden="1" customWidth="1"/>
    <col min="6407" max="6407" width="9" style="118" customWidth="1"/>
    <col min="6408" max="6408" width="9.5703125" style="118" customWidth="1"/>
    <col min="6409" max="6409" width="16.28515625" style="118" customWidth="1"/>
    <col min="6410" max="6410" width="7.28515625" style="118" customWidth="1"/>
    <col min="6411" max="6411" width="9.85546875" style="118" customWidth="1"/>
    <col min="6412" max="6412" width="7.140625" style="118" customWidth="1"/>
    <col min="6413" max="6413" width="15.85546875" style="118" customWidth="1"/>
    <col min="6414" max="6414" width="7.5703125" style="118" customWidth="1"/>
    <col min="6415" max="6415" width="9.140625" style="118"/>
    <col min="6416" max="6418" width="9" style="118" hidden="1" customWidth="1"/>
    <col min="6419" max="6419" width="9.140625" style="118"/>
    <col min="6420" max="6420" width="45.85546875" style="118" customWidth="1"/>
    <col min="6421" max="6656" width="9.140625" style="118"/>
    <col min="6657" max="6657" width="4.140625" style="118" customWidth="1"/>
    <col min="6658" max="6658" width="9" style="118" hidden="1" customWidth="1"/>
    <col min="6659" max="6659" width="2.7109375" style="118" customWidth="1"/>
    <col min="6660" max="6660" width="39.140625" style="118" customWidth="1"/>
    <col min="6661" max="6661" width="16.42578125" style="118" customWidth="1"/>
    <col min="6662" max="6662" width="9" style="118" hidden="1" customWidth="1"/>
    <col min="6663" max="6663" width="9" style="118" customWidth="1"/>
    <col min="6664" max="6664" width="9.5703125" style="118" customWidth="1"/>
    <col min="6665" max="6665" width="16.28515625" style="118" customWidth="1"/>
    <col min="6666" max="6666" width="7.28515625" style="118" customWidth="1"/>
    <col min="6667" max="6667" width="9.85546875" style="118" customWidth="1"/>
    <col min="6668" max="6668" width="7.140625" style="118" customWidth="1"/>
    <col min="6669" max="6669" width="15.85546875" style="118" customWidth="1"/>
    <col min="6670" max="6670" width="7.5703125" style="118" customWidth="1"/>
    <col min="6671" max="6671" width="9.140625" style="118"/>
    <col min="6672" max="6674" width="9" style="118" hidden="1" customWidth="1"/>
    <col min="6675" max="6675" width="9.140625" style="118"/>
    <col min="6676" max="6676" width="45.85546875" style="118" customWidth="1"/>
    <col min="6677" max="6912" width="9.140625" style="118"/>
    <col min="6913" max="6913" width="4.140625" style="118" customWidth="1"/>
    <col min="6914" max="6914" width="9" style="118" hidden="1" customWidth="1"/>
    <col min="6915" max="6915" width="2.7109375" style="118" customWidth="1"/>
    <col min="6916" max="6916" width="39.140625" style="118" customWidth="1"/>
    <col min="6917" max="6917" width="16.42578125" style="118" customWidth="1"/>
    <col min="6918" max="6918" width="9" style="118" hidden="1" customWidth="1"/>
    <col min="6919" max="6919" width="9" style="118" customWidth="1"/>
    <col min="6920" max="6920" width="9.5703125" style="118" customWidth="1"/>
    <col min="6921" max="6921" width="16.28515625" style="118" customWidth="1"/>
    <col min="6922" max="6922" width="7.28515625" style="118" customWidth="1"/>
    <col min="6923" max="6923" width="9.85546875" style="118" customWidth="1"/>
    <col min="6924" max="6924" width="7.140625" style="118" customWidth="1"/>
    <col min="6925" max="6925" width="15.85546875" style="118" customWidth="1"/>
    <col min="6926" max="6926" width="7.5703125" style="118" customWidth="1"/>
    <col min="6927" max="6927" width="9.140625" style="118"/>
    <col min="6928" max="6930" width="9" style="118" hidden="1" customWidth="1"/>
    <col min="6931" max="6931" width="9.140625" style="118"/>
    <col min="6932" max="6932" width="45.85546875" style="118" customWidth="1"/>
    <col min="6933" max="7168" width="9.140625" style="118"/>
    <col min="7169" max="7169" width="4.140625" style="118" customWidth="1"/>
    <col min="7170" max="7170" width="9" style="118" hidden="1" customWidth="1"/>
    <col min="7171" max="7171" width="2.7109375" style="118" customWidth="1"/>
    <col min="7172" max="7172" width="39.140625" style="118" customWidth="1"/>
    <col min="7173" max="7173" width="16.42578125" style="118" customWidth="1"/>
    <col min="7174" max="7174" width="9" style="118" hidden="1" customWidth="1"/>
    <col min="7175" max="7175" width="9" style="118" customWidth="1"/>
    <col min="7176" max="7176" width="9.5703125" style="118" customWidth="1"/>
    <col min="7177" max="7177" width="16.28515625" style="118" customWidth="1"/>
    <col min="7178" max="7178" width="7.28515625" style="118" customWidth="1"/>
    <col min="7179" max="7179" width="9.85546875" style="118" customWidth="1"/>
    <col min="7180" max="7180" width="7.140625" style="118" customWidth="1"/>
    <col min="7181" max="7181" width="15.85546875" style="118" customWidth="1"/>
    <col min="7182" max="7182" width="7.5703125" style="118" customWidth="1"/>
    <col min="7183" max="7183" width="9.140625" style="118"/>
    <col min="7184" max="7186" width="9" style="118" hidden="1" customWidth="1"/>
    <col min="7187" max="7187" width="9.140625" style="118"/>
    <col min="7188" max="7188" width="45.85546875" style="118" customWidth="1"/>
    <col min="7189" max="7424" width="9.140625" style="118"/>
    <col min="7425" max="7425" width="4.140625" style="118" customWidth="1"/>
    <col min="7426" max="7426" width="9" style="118" hidden="1" customWidth="1"/>
    <col min="7427" max="7427" width="2.7109375" style="118" customWidth="1"/>
    <col min="7428" max="7428" width="39.140625" style="118" customWidth="1"/>
    <col min="7429" max="7429" width="16.42578125" style="118" customWidth="1"/>
    <col min="7430" max="7430" width="9" style="118" hidden="1" customWidth="1"/>
    <col min="7431" max="7431" width="9" style="118" customWidth="1"/>
    <col min="7432" max="7432" width="9.5703125" style="118" customWidth="1"/>
    <col min="7433" max="7433" width="16.28515625" style="118" customWidth="1"/>
    <col min="7434" max="7434" width="7.28515625" style="118" customWidth="1"/>
    <col min="7435" max="7435" width="9.85546875" style="118" customWidth="1"/>
    <col min="7436" max="7436" width="7.140625" style="118" customWidth="1"/>
    <col min="7437" max="7437" width="15.85546875" style="118" customWidth="1"/>
    <col min="7438" max="7438" width="7.5703125" style="118" customWidth="1"/>
    <col min="7439" max="7439" width="9.140625" style="118"/>
    <col min="7440" max="7442" width="9" style="118" hidden="1" customWidth="1"/>
    <col min="7443" max="7443" width="9.140625" style="118"/>
    <col min="7444" max="7444" width="45.85546875" style="118" customWidth="1"/>
    <col min="7445" max="7680" width="9.140625" style="118"/>
    <col min="7681" max="7681" width="4.140625" style="118" customWidth="1"/>
    <col min="7682" max="7682" width="9" style="118" hidden="1" customWidth="1"/>
    <col min="7683" max="7683" width="2.7109375" style="118" customWidth="1"/>
    <col min="7684" max="7684" width="39.140625" style="118" customWidth="1"/>
    <col min="7685" max="7685" width="16.42578125" style="118" customWidth="1"/>
    <col min="7686" max="7686" width="9" style="118" hidden="1" customWidth="1"/>
    <col min="7687" max="7687" width="9" style="118" customWidth="1"/>
    <col min="7688" max="7688" width="9.5703125" style="118" customWidth="1"/>
    <col min="7689" max="7689" width="16.28515625" style="118" customWidth="1"/>
    <col min="7690" max="7690" width="7.28515625" style="118" customWidth="1"/>
    <col min="7691" max="7691" width="9.85546875" style="118" customWidth="1"/>
    <col min="7692" max="7692" width="7.140625" style="118" customWidth="1"/>
    <col min="7693" max="7693" width="15.85546875" style="118" customWidth="1"/>
    <col min="7694" max="7694" width="7.5703125" style="118" customWidth="1"/>
    <col min="7695" max="7695" width="9.140625" style="118"/>
    <col min="7696" max="7698" width="9" style="118" hidden="1" customWidth="1"/>
    <col min="7699" max="7699" width="9.140625" style="118"/>
    <col min="7700" max="7700" width="45.85546875" style="118" customWidth="1"/>
    <col min="7701" max="7936" width="9.140625" style="118"/>
    <col min="7937" max="7937" width="4.140625" style="118" customWidth="1"/>
    <col min="7938" max="7938" width="9" style="118" hidden="1" customWidth="1"/>
    <col min="7939" max="7939" width="2.7109375" style="118" customWidth="1"/>
    <col min="7940" max="7940" width="39.140625" style="118" customWidth="1"/>
    <col min="7941" max="7941" width="16.42578125" style="118" customWidth="1"/>
    <col min="7942" max="7942" width="9" style="118" hidden="1" customWidth="1"/>
    <col min="7943" max="7943" width="9" style="118" customWidth="1"/>
    <col min="7944" max="7944" width="9.5703125" style="118" customWidth="1"/>
    <col min="7945" max="7945" width="16.28515625" style="118" customWidth="1"/>
    <col min="7946" max="7946" width="7.28515625" style="118" customWidth="1"/>
    <col min="7947" max="7947" width="9.85546875" style="118" customWidth="1"/>
    <col min="7948" max="7948" width="7.140625" style="118" customWidth="1"/>
    <col min="7949" max="7949" width="15.85546875" style="118" customWidth="1"/>
    <col min="7950" max="7950" width="7.5703125" style="118" customWidth="1"/>
    <col min="7951" max="7951" width="9.140625" style="118"/>
    <col min="7952" max="7954" width="9" style="118" hidden="1" customWidth="1"/>
    <col min="7955" max="7955" width="9.140625" style="118"/>
    <col min="7956" max="7956" width="45.85546875" style="118" customWidth="1"/>
    <col min="7957" max="8192" width="9.140625" style="118"/>
    <col min="8193" max="8193" width="4.140625" style="118" customWidth="1"/>
    <col min="8194" max="8194" width="9" style="118" hidden="1" customWidth="1"/>
    <col min="8195" max="8195" width="2.7109375" style="118" customWidth="1"/>
    <col min="8196" max="8196" width="39.140625" style="118" customWidth="1"/>
    <col min="8197" max="8197" width="16.42578125" style="118" customWidth="1"/>
    <col min="8198" max="8198" width="9" style="118" hidden="1" customWidth="1"/>
    <col min="8199" max="8199" width="9" style="118" customWidth="1"/>
    <col min="8200" max="8200" width="9.5703125" style="118" customWidth="1"/>
    <col min="8201" max="8201" width="16.28515625" style="118" customWidth="1"/>
    <col min="8202" max="8202" width="7.28515625" style="118" customWidth="1"/>
    <col min="8203" max="8203" width="9.85546875" style="118" customWidth="1"/>
    <col min="8204" max="8204" width="7.140625" style="118" customWidth="1"/>
    <col min="8205" max="8205" width="15.85546875" style="118" customWidth="1"/>
    <col min="8206" max="8206" width="7.5703125" style="118" customWidth="1"/>
    <col min="8207" max="8207" width="9.140625" style="118"/>
    <col min="8208" max="8210" width="9" style="118" hidden="1" customWidth="1"/>
    <col min="8211" max="8211" width="9.140625" style="118"/>
    <col min="8212" max="8212" width="45.85546875" style="118" customWidth="1"/>
    <col min="8213" max="8448" width="9.140625" style="118"/>
    <col min="8449" max="8449" width="4.140625" style="118" customWidth="1"/>
    <col min="8450" max="8450" width="9" style="118" hidden="1" customWidth="1"/>
    <col min="8451" max="8451" width="2.7109375" style="118" customWidth="1"/>
    <col min="8452" max="8452" width="39.140625" style="118" customWidth="1"/>
    <col min="8453" max="8453" width="16.42578125" style="118" customWidth="1"/>
    <col min="8454" max="8454" width="9" style="118" hidden="1" customWidth="1"/>
    <col min="8455" max="8455" width="9" style="118" customWidth="1"/>
    <col min="8456" max="8456" width="9.5703125" style="118" customWidth="1"/>
    <col min="8457" max="8457" width="16.28515625" style="118" customWidth="1"/>
    <col min="8458" max="8458" width="7.28515625" style="118" customWidth="1"/>
    <col min="8459" max="8459" width="9.85546875" style="118" customWidth="1"/>
    <col min="8460" max="8460" width="7.140625" style="118" customWidth="1"/>
    <col min="8461" max="8461" width="15.85546875" style="118" customWidth="1"/>
    <col min="8462" max="8462" width="7.5703125" style="118" customWidth="1"/>
    <col min="8463" max="8463" width="9.140625" style="118"/>
    <col min="8464" max="8466" width="9" style="118" hidden="1" customWidth="1"/>
    <col min="8467" max="8467" width="9.140625" style="118"/>
    <col min="8468" max="8468" width="45.85546875" style="118" customWidth="1"/>
    <col min="8469" max="8704" width="9.140625" style="118"/>
    <col min="8705" max="8705" width="4.140625" style="118" customWidth="1"/>
    <col min="8706" max="8706" width="9" style="118" hidden="1" customWidth="1"/>
    <col min="8707" max="8707" width="2.7109375" style="118" customWidth="1"/>
    <col min="8708" max="8708" width="39.140625" style="118" customWidth="1"/>
    <col min="8709" max="8709" width="16.42578125" style="118" customWidth="1"/>
    <col min="8710" max="8710" width="9" style="118" hidden="1" customWidth="1"/>
    <col min="8711" max="8711" width="9" style="118" customWidth="1"/>
    <col min="8712" max="8712" width="9.5703125" style="118" customWidth="1"/>
    <col min="8713" max="8713" width="16.28515625" style="118" customWidth="1"/>
    <col min="8714" max="8714" width="7.28515625" style="118" customWidth="1"/>
    <col min="8715" max="8715" width="9.85546875" style="118" customWidth="1"/>
    <col min="8716" max="8716" width="7.140625" style="118" customWidth="1"/>
    <col min="8717" max="8717" width="15.85546875" style="118" customWidth="1"/>
    <col min="8718" max="8718" width="7.5703125" style="118" customWidth="1"/>
    <col min="8719" max="8719" width="9.140625" style="118"/>
    <col min="8720" max="8722" width="9" style="118" hidden="1" customWidth="1"/>
    <col min="8723" max="8723" width="9.140625" style="118"/>
    <col min="8724" max="8724" width="45.85546875" style="118" customWidth="1"/>
    <col min="8725" max="8960" width="9.140625" style="118"/>
    <col min="8961" max="8961" width="4.140625" style="118" customWidth="1"/>
    <col min="8962" max="8962" width="9" style="118" hidden="1" customWidth="1"/>
    <col min="8963" max="8963" width="2.7109375" style="118" customWidth="1"/>
    <col min="8964" max="8964" width="39.140625" style="118" customWidth="1"/>
    <col min="8965" max="8965" width="16.42578125" style="118" customWidth="1"/>
    <col min="8966" max="8966" width="9" style="118" hidden="1" customWidth="1"/>
    <col min="8967" max="8967" width="9" style="118" customWidth="1"/>
    <col min="8968" max="8968" width="9.5703125" style="118" customWidth="1"/>
    <col min="8969" max="8969" width="16.28515625" style="118" customWidth="1"/>
    <col min="8970" max="8970" width="7.28515625" style="118" customWidth="1"/>
    <col min="8971" max="8971" width="9.85546875" style="118" customWidth="1"/>
    <col min="8972" max="8972" width="7.140625" style="118" customWidth="1"/>
    <col min="8973" max="8973" width="15.85546875" style="118" customWidth="1"/>
    <col min="8974" max="8974" width="7.5703125" style="118" customWidth="1"/>
    <col min="8975" max="8975" width="9.140625" style="118"/>
    <col min="8976" max="8978" width="9" style="118" hidden="1" customWidth="1"/>
    <col min="8979" max="8979" width="9.140625" style="118"/>
    <col min="8980" max="8980" width="45.85546875" style="118" customWidth="1"/>
    <col min="8981" max="9216" width="9.140625" style="118"/>
    <col min="9217" max="9217" width="4.140625" style="118" customWidth="1"/>
    <col min="9218" max="9218" width="9" style="118" hidden="1" customWidth="1"/>
    <col min="9219" max="9219" width="2.7109375" style="118" customWidth="1"/>
    <col min="9220" max="9220" width="39.140625" style="118" customWidth="1"/>
    <col min="9221" max="9221" width="16.42578125" style="118" customWidth="1"/>
    <col min="9222" max="9222" width="9" style="118" hidden="1" customWidth="1"/>
    <col min="9223" max="9223" width="9" style="118" customWidth="1"/>
    <col min="9224" max="9224" width="9.5703125" style="118" customWidth="1"/>
    <col min="9225" max="9225" width="16.28515625" style="118" customWidth="1"/>
    <col min="9226" max="9226" width="7.28515625" style="118" customWidth="1"/>
    <col min="9227" max="9227" width="9.85546875" style="118" customWidth="1"/>
    <col min="9228" max="9228" width="7.140625" style="118" customWidth="1"/>
    <col min="9229" max="9229" width="15.85546875" style="118" customWidth="1"/>
    <col min="9230" max="9230" width="7.5703125" style="118" customWidth="1"/>
    <col min="9231" max="9231" width="9.140625" style="118"/>
    <col min="9232" max="9234" width="9" style="118" hidden="1" customWidth="1"/>
    <col min="9235" max="9235" width="9.140625" style="118"/>
    <col min="9236" max="9236" width="45.85546875" style="118" customWidth="1"/>
    <col min="9237" max="9472" width="9.140625" style="118"/>
    <col min="9473" max="9473" width="4.140625" style="118" customWidth="1"/>
    <col min="9474" max="9474" width="9" style="118" hidden="1" customWidth="1"/>
    <col min="9475" max="9475" width="2.7109375" style="118" customWidth="1"/>
    <col min="9476" max="9476" width="39.140625" style="118" customWidth="1"/>
    <col min="9477" max="9477" width="16.42578125" style="118" customWidth="1"/>
    <col min="9478" max="9478" width="9" style="118" hidden="1" customWidth="1"/>
    <col min="9479" max="9479" width="9" style="118" customWidth="1"/>
    <col min="9480" max="9480" width="9.5703125" style="118" customWidth="1"/>
    <col min="9481" max="9481" width="16.28515625" style="118" customWidth="1"/>
    <col min="9482" max="9482" width="7.28515625" style="118" customWidth="1"/>
    <col min="9483" max="9483" width="9.85546875" style="118" customWidth="1"/>
    <col min="9484" max="9484" width="7.140625" style="118" customWidth="1"/>
    <col min="9485" max="9485" width="15.85546875" style="118" customWidth="1"/>
    <col min="9486" max="9486" width="7.5703125" style="118" customWidth="1"/>
    <col min="9487" max="9487" width="9.140625" style="118"/>
    <col min="9488" max="9490" width="9" style="118" hidden="1" customWidth="1"/>
    <col min="9491" max="9491" width="9.140625" style="118"/>
    <col min="9492" max="9492" width="45.85546875" style="118" customWidth="1"/>
    <col min="9493" max="9728" width="9.140625" style="118"/>
    <col min="9729" max="9729" width="4.140625" style="118" customWidth="1"/>
    <col min="9730" max="9730" width="9" style="118" hidden="1" customWidth="1"/>
    <col min="9731" max="9731" width="2.7109375" style="118" customWidth="1"/>
    <col min="9732" max="9732" width="39.140625" style="118" customWidth="1"/>
    <col min="9733" max="9733" width="16.42578125" style="118" customWidth="1"/>
    <col min="9734" max="9734" width="9" style="118" hidden="1" customWidth="1"/>
    <col min="9735" max="9735" width="9" style="118" customWidth="1"/>
    <col min="9736" max="9736" width="9.5703125" style="118" customWidth="1"/>
    <col min="9737" max="9737" width="16.28515625" style="118" customWidth="1"/>
    <col min="9738" max="9738" width="7.28515625" style="118" customWidth="1"/>
    <col min="9739" max="9739" width="9.85546875" style="118" customWidth="1"/>
    <col min="9740" max="9740" width="7.140625" style="118" customWidth="1"/>
    <col min="9741" max="9741" width="15.85546875" style="118" customWidth="1"/>
    <col min="9742" max="9742" width="7.5703125" style="118" customWidth="1"/>
    <col min="9743" max="9743" width="9.140625" style="118"/>
    <col min="9744" max="9746" width="9" style="118" hidden="1" customWidth="1"/>
    <col min="9747" max="9747" width="9.140625" style="118"/>
    <col min="9748" max="9748" width="45.85546875" style="118" customWidth="1"/>
    <col min="9749" max="9984" width="9.140625" style="118"/>
    <col min="9985" max="9985" width="4.140625" style="118" customWidth="1"/>
    <col min="9986" max="9986" width="9" style="118" hidden="1" customWidth="1"/>
    <col min="9987" max="9987" width="2.7109375" style="118" customWidth="1"/>
    <col min="9988" max="9988" width="39.140625" style="118" customWidth="1"/>
    <col min="9989" max="9989" width="16.42578125" style="118" customWidth="1"/>
    <col min="9990" max="9990" width="9" style="118" hidden="1" customWidth="1"/>
    <col min="9991" max="9991" width="9" style="118" customWidth="1"/>
    <col min="9992" max="9992" width="9.5703125" style="118" customWidth="1"/>
    <col min="9993" max="9993" width="16.28515625" style="118" customWidth="1"/>
    <col min="9994" max="9994" width="7.28515625" style="118" customWidth="1"/>
    <col min="9995" max="9995" width="9.85546875" style="118" customWidth="1"/>
    <col min="9996" max="9996" width="7.140625" style="118" customWidth="1"/>
    <col min="9997" max="9997" width="15.85546875" style="118" customWidth="1"/>
    <col min="9998" max="9998" width="7.5703125" style="118" customWidth="1"/>
    <col min="9999" max="9999" width="9.140625" style="118"/>
    <col min="10000" max="10002" width="9" style="118" hidden="1" customWidth="1"/>
    <col min="10003" max="10003" width="9.140625" style="118"/>
    <col min="10004" max="10004" width="45.85546875" style="118" customWidth="1"/>
    <col min="10005" max="10240" width="9.140625" style="118"/>
    <col min="10241" max="10241" width="4.140625" style="118" customWidth="1"/>
    <col min="10242" max="10242" width="9" style="118" hidden="1" customWidth="1"/>
    <col min="10243" max="10243" width="2.7109375" style="118" customWidth="1"/>
    <col min="10244" max="10244" width="39.140625" style="118" customWidth="1"/>
    <col min="10245" max="10245" width="16.42578125" style="118" customWidth="1"/>
    <col min="10246" max="10246" width="9" style="118" hidden="1" customWidth="1"/>
    <col min="10247" max="10247" width="9" style="118" customWidth="1"/>
    <col min="10248" max="10248" width="9.5703125" style="118" customWidth="1"/>
    <col min="10249" max="10249" width="16.28515625" style="118" customWidth="1"/>
    <col min="10250" max="10250" width="7.28515625" style="118" customWidth="1"/>
    <col min="10251" max="10251" width="9.85546875" style="118" customWidth="1"/>
    <col min="10252" max="10252" width="7.140625" style="118" customWidth="1"/>
    <col min="10253" max="10253" width="15.85546875" style="118" customWidth="1"/>
    <col min="10254" max="10254" width="7.5703125" style="118" customWidth="1"/>
    <col min="10255" max="10255" width="9.140625" style="118"/>
    <col min="10256" max="10258" width="9" style="118" hidden="1" customWidth="1"/>
    <col min="10259" max="10259" width="9.140625" style="118"/>
    <col min="10260" max="10260" width="45.85546875" style="118" customWidth="1"/>
    <col min="10261" max="10496" width="9.140625" style="118"/>
    <col min="10497" max="10497" width="4.140625" style="118" customWidth="1"/>
    <col min="10498" max="10498" width="9" style="118" hidden="1" customWidth="1"/>
    <col min="10499" max="10499" width="2.7109375" style="118" customWidth="1"/>
    <col min="10500" max="10500" width="39.140625" style="118" customWidth="1"/>
    <col min="10501" max="10501" width="16.42578125" style="118" customWidth="1"/>
    <col min="10502" max="10502" width="9" style="118" hidden="1" customWidth="1"/>
    <col min="10503" max="10503" width="9" style="118" customWidth="1"/>
    <col min="10504" max="10504" width="9.5703125" style="118" customWidth="1"/>
    <col min="10505" max="10505" width="16.28515625" style="118" customWidth="1"/>
    <col min="10506" max="10506" width="7.28515625" style="118" customWidth="1"/>
    <col min="10507" max="10507" width="9.85546875" style="118" customWidth="1"/>
    <col min="10508" max="10508" width="7.140625" style="118" customWidth="1"/>
    <col min="10509" max="10509" width="15.85546875" style="118" customWidth="1"/>
    <col min="10510" max="10510" width="7.5703125" style="118" customWidth="1"/>
    <col min="10511" max="10511" width="9.140625" style="118"/>
    <col min="10512" max="10514" width="9" style="118" hidden="1" customWidth="1"/>
    <col min="10515" max="10515" width="9.140625" style="118"/>
    <col min="10516" max="10516" width="45.85546875" style="118" customWidth="1"/>
    <col min="10517" max="10752" width="9.140625" style="118"/>
    <col min="10753" max="10753" width="4.140625" style="118" customWidth="1"/>
    <col min="10754" max="10754" width="9" style="118" hidden="1" customWidth="1"/>
    <col min="10755" max="10755" width="2.7109375" style="118" customWidth="1"/>
    <col min="10756" max="10756" width="39.140625" style="118" customWidth="1"/>
    <col min="10757" max="10757" width="16.42578125" style="118" customWidth="1"/>
    <col min="10758" max="10758" width="9" style="118" hidden="1" customWidth="1"/>
    <col min="10759" max="10759" width="9" style="118" customWidth="1"/>
    <col min="10760" max="10760" width="9.5703125" style="118" customWidth="1"/>
    <col min="10761" max="10761" width="16.28515625" style="118" customWidth="1"/>
    <col min="10762" max="10762" width="7.28515625" style="118" customWidth="1"/>
    <col min="10763" max="10763" width="9.85546875" style="118" customWidth="1"/>
    <col min="10764" max="10764" width="7.140625" style="118" customWidth="1"/>
    <col min="10765" max="10765" width="15.85546875" style="118" customWidth="1"/>
    <col min="10766" max="10766" width="7.5703125" style="118" customWidth="1"/>
    <col min="10767" max="10767" width="9.140625" style="118"/>
    <col min="10768" max="10770" width="9" style="118" hidden="1" customWidth="1"/>
    <col min="10771" max="10771" width="9.140625" style="118"/>
    <col min="10772" max="10772" width="45.85546875" style="118" customWidth="1"/>
    <col min="10773" max="11008" width="9.140625" style="118"/>
    <col min="11009" max="11009" width="4.140625" style="118" customWidth="1"/>
    <col min="11010" max="11010" width="9" style="118" hidden="1" customWidth="1"/>
    <col min="11011" max="11011" width="2.7109375" style="118" customWidth="1"/>
    <col min="11012" max="11012" width="39.140625" style="118" customWidth="1"/>
    <col min="11013" max="11013" width="16.42578125" style="118" customWidth="1"/>
    <col min="11014" max="11014" width="9" style="118" hidden="1" customWidth="1"/>
    <col min="11015" max="11015" width="9" style="118" customWidth="1"/>
    <col min="11016" max="11016" width="9.5703125" style="118" customWidth="1"/>
    <col min="11017" max="11017" width="16.28515625" style="118" customWidth="1"/>
    <col min="11018" max="11018" width="7.28515625" style="118" customWidth="1"/>
    <col min="11019" max="11019" width="9.85546875" style="118" customWidth="1"/>
    <col min="11020" max="11020" width="7.140625" style="118" customWidth="1"/>
    <col min="11021" max="11021" width="15.85546875" style="118" customWidth="1"/>
    <col min="11022" max="11022" width="7.5703125" style="118" customWidth="1"/>
    <col min="11023" max="11023" width="9.140625" style="118"/>
    <col min="11024" max="11026" width="9" style="118" hidden="1" customWidth="1"/>
    <col min="11027" max="11027" width="9.140625" style="118"/>
    <col min="11028" max="11028" width="45.85546875" style="118" customWidth="1"/>
    <col min="11029" max="11264" width="9.140625" style="118"/>
    <col min="11265" max="11265" width="4.140625" style="118" customWidth="1"/>
    <col min="11266" max="11266" width="9" style="118" hidden="1" customWidth="1"/>
    <col min="11267" max="11267" width="2.7109375" style="118" customWidth="1"/>
    <col min="11268" max="11268" width="39.140625" style="118" customWidth="1"/>
    <col min="11269" max="11269" width="16.42578125" style="118" customWidth="1"/>
    <col min="11270" max="11270" width="9" style="118" hidden="1" customWidth="1"/>
    <col min="11271" max="11271" width="9" style="118" customWidth="1"/>
    <col min="11272" max="11272" width="9.5703125" style="118" customWidth="1"/>
    <col min="11273" max="11273" width="16.28515625" style="118" customWidth="1"/>
    <col min="11274" max="11274" width="7.28515625" style="118" customWidth="1"/>
    <col min="11275" max="11275" width="9.85546875" style="118" customWidth="1"/>
    <col min="11276" max="11276" width="7.140625" style="118" customWidth="1"/>
    <col min="11277" max="11277" width="15.85546875" style="118" customWidth="1"/>
    <col min="11278" max="11278" width="7.5703125" style="118" customWidth="1"/>
    <col min="11279" max="11279" width="9.140625" style="118"/>
    <col min="11280" max="11282" width="9" style="118" hidden="1" customWidth="1"/>
    <col min="11283" max="11283" width="9.140625" style="118"/>
    <col min="11284" max="11284" width="45.85546875" style="118" customWidth="1"/>
    <col min="11285" max="11520" width="9.140625" style="118"/>
    <col min="11521" max="11521" width="4.140625" style="118" customWidth="1"/>
    <col min="11522" max="11522" width="9" style="118" hidden="1" customWidth="1"/>
    <col min="11523" max="11523" width="2.7109375" style="118" customWidth="1"/>
    <col min="11524" max="11524" width="39.140625" style="118" customWidth="1"/>
    <col min="11525" max="11525" width="16.42578125" style="118" customWidth="1"/>
    <col min="11526" max="11526" width="9" style="118" hidden="1" customWidth="1"/>
    <col min="11527" max="11527" width="9" style="118" customWidth="1"/>
    <col min="11528" max="11528" width="9.5703125" style="118" customWidth="1"/>
    <col min="11529" max="11529" width="16.28515625" style="118" customWidth="1"/>
    <col min="11530" max="11530" width="7.28515625" style="118" customWidth="1"/>
    <col min="11531" max="11531" width="9.85546875" style="118" customWidth="1"/>
    <col min="11532" max="11532" width="7.140625" style="118" customWidth="1"/>
    <col min="11533" max="11533" width="15.85546875" style="118" customWidth="1"/>
    <col min="11534" max="11534" width="7.5703125" style="118" customWidth="1"/>
    <col min="11535" max="11535" width="9.140625" style="118"/>
    <col min="11536" max="11538" width="9" style="118" hidden="1" customWidth="1"/>
    <col min="11539" max="11539" width="9.140625" style="118"/>
    <col min="11540" max="11540" width="45.85546875" style="118" customWidth="1"/>
    <col min="11541" max="11776" width="9.140625" style="118"/>
    <col min="11777" max="11777" width="4.140625" style="118" customWidth="1"/>
    <col min="11778" max="11778" width="9" style="118" hidden="1" customWidth="1"/>
    <col min="11779" max="11779" width="2.7109375" style="118" customWidth="1"/>
    <col min="11780" max="11780" width="39.140625" style="118" customWidth="1"/>
    <col min="11781" max="11781" width="16.42578125" style="118" customWidth="1"/>
    <col min="11782" max="11782" width="9" style="118" hidden="1" customWidth="1"/>
    <col min="11783" max="11783" width="9" style="118" customWidth="1"/>
    <col min="11784" max="11784" width="9.5703125" style="118" customWidth="1"/>
    <col min="11785" max="11785" width="16.28515625" style="118" customWidth="1"/>
    <col min="11786" max="11786" width="7.28515625" style="118" customWidth="1"/>
    <col min="11787" max="11787" width="9.85546875" style="118" customWidth="1"/>
    <col min="11788" max="11788" width="7.140625" style="118" customWidth="1"/>
    <col min="11789" max="11789" width="15.85546875" style="118" customWidth="1"/>
    <col min="11790" max="11790" width="7.5703125" style="118" customWidth="1"/>
    <col min="11791" max="11791" width="9.140625" style="118"/>
    <col min="11792" max="11794" width="9" style="118" hidden="1" customWidth="1"/>
    <col min="11795" max="11795" width="9.140625" style="118"/>
    <col min="11796" max="11796" width="45.85546875" style="118" customWidth="1"/>
    <col min="11797" max="12032" width="9.140625" style="118"/>
    <col min="12033" max="12033" width="4.140625" style="118" customWidth="1"/>
    <col min="12034" max="12034" width="9" style="118" hidden="1" customWidth="1"/>
    <col min="12035" max="12035" width="2.7109375" style="118" customWidth="1"/>
    <col min="12036" max="12036" width="39.140625" style="118" customWidth="1"/>
    <col min="12037" max="12037" width="16.42578125" style="118" customWidth="1"/>
    <col min="12038" max="12038" width="9" style="118" hidden="1" customWidth="1"/>
    <col min="12039" max="12039" width="9" style="118" customWidth="1"/>
    <col min="12040" max="12040" width="9.5703125" style="118" customWidth="1"/>
    <col min="12041" max="12041" width="16.28515625" style="118" customWidth="1"/>
    <col min="12042" max="12042" width="7.28515625" style="118" customWidth="1"/>
    <col min="12043" max="12043" width="9.85546875" style="118" customWidth="1"/>
    <col min="12044" max="12044" width="7.140625" style="118" customWidth="1"/>
    <col min="12045" max="12045" width="15.85546875" style="118" customWidth="1"/>
    <col min="12046" max="12046" width="7.5703125" style="118" customWidth="1"/>
    <col min="12047" max="12047" width="9.140625" style="118"/>
    <col min="12048" max="12050" width="9" style="118" hidden="1" customWidth="1"/>
    <col min="12051" max="12051" width="9.140625" style="118"/>
    <col min="12052" max="12052" width="45.85546875" style="118" customWidth="1"/>
    <col min="12053" max="12288" width="9.140625" style="118"/>
    <col min="12289" max="12289" width="4.140625" style="118" customWidth="1"/>
    <col min="12290" max="12290" width="9" style="118" hidden="1" customWidth="1"/>
    <col min="12291" max="12291" width="2.7109375" style="118" customWidth="1"/>
    <col min="12292" max="12292" width="39.140625" style="118" customWidth="1"/>
    <col min="12293" max="12293" width="16.42578125" style="118" customWidth="1"/>
    <col min="12294" max="12294" width="9" style="118" hidden="1" customWidth="1"/>
    <col min="12295" max="12295" width="9" style="118" customWidth="1"/>
    <col min="12296" max="12296" width="9.5703125" style="118" customWidth="1"/>
    <col min="12297" max="12297" width="16.28515625" style="118" customWidth="1"/>
    <col min="12298" max="12298" width="7.28515625" style="118" customWidth="1"/>
    <col min="12299" max="12299" width="9.85546875" style="118" customWidth="1"/>
    <col min="12300" max="12300" width="7.140625" style="118" customWidth="1"/>
    <col min="12301" max="12301" width="15.85546875" style="118" customWidth="1"/>
    <col min="12302" max="12302" width="7.5703125" style="118" customWidth="1"/>
    <col min="12303" max="12303" width="9.140625" style="118"/>
    <col min="12304" max="12306" width="9" style="118" hidden="1" customWidth="1"/>
    <col min="12307" max="12307" width="9.140625" style="118"/>
    <col min="12308" max="12308" width="45.85546875" style="118" customWidth="1"/>
    <col min="12309" max="12544" width="9.140625" style="118"/>
    <col min="12545" max="12545" width="4.140625" style="118" customWidth="1"/>
    <col min="12546" max="12546" width="9" style="118" hidden="1" customWidth="1"/>
    <col min="12547" max="12547" width="2.7109375" style="118" customWidth="1"/>
    <col min="12548" max="12548" width="39.140625" style="118" customWidth="1"/>
    <col min="12549" max="12549" width="16.42578125" style="118" customWidth="1"/>
    <col min="12550" max="12550" width="9" style="118" hidden="1" customWidth="1"/>
    <col min="12551" max="12551" width="9" style="118" customWidth="1"/>
    <col min="12552" max="12552" width="9.5703125" style="118" customWidth="1"/>
    <col min="12553" max="12553" width="16.28515625" style="118" customWidth="1"/>
    <col min="12554" max="12554" width="7.28515625" style="118" customWidth="1"/>
    <col min="12555" max="12555" width="9.85546875" style="118" customWidth="1"/>
    <col min="12556" max="12556" width="7.140625" style="118" customWidth="1"/>
    <col min="12557" max="12557" width="15.85546875" style="118" customWidth="1"/>
    <col min="12558" max="12558" width="7.5703125" style="118" customWidth="1"/>
    <col min="12559" max="12559" width="9.140625" style="118"/>
    <col min="12560" max="12562" width="9" style="118" hidden="1" customWidth="1"/>
    <col min="12563" max="12563" width="9.140625" style="118"/>
    <col min="12564" max="12564" width="45.85546875" style="118" customWidth="1"/>
    <col min="12565" max="12800" width="9.140625" style="118"/>
    <col min="12801" max="12801" width="4.140625" style="118" customWidth="1"/>
    <col min="12802" max="12802" width="9" style="118" hidden="1" customWidth="1"/>
    <col min="12803" max="12803" width="2.7109375" style="118" customWidth="1"/>
    <col min="12804" max="12804" width="39.140625" style="118" customWidth="1"/>
    <col min="12805" max="12805" width="16.42578125" style="118" customWidth="1"/>
    <col min="12806" max="12806" width="9" style="118" hidden="1" customWidth="1"/>
    <col min="12807" max="12807" width="9" style="118" customWidth="1"/>
    <col min="12808" max="12808" width="9.5703125" style="118" customWidth="1"/>
    <col min="12809" max="12809" width="16.28515625" style="118" customWidth="1"/>
    <col min="12810" max="12810" width="7.28515625" style="118" customWidth="1"/>
    <col min="12811" max="12811" width="9.85546875" style="118" customWidth="1"/>
    <col min="12812" max="12812" width="7.140625" style="118" customWidth="1"/>
    <col min="12813" max="12813" width="15.85546875" style="118" customWidth="1"/>
    <col min="12814" max="12814" width="7.5703125" style="118" customWidth="1"/>
    <col min="12815" max="12815" width="9.140625" style="118"/>
    <col min="12816" max="12818" width="9" style="118" hidden="1" customWidth="1"/>
    <col min="12819" max="12819" width="9.140625" style="118"/>
    <col min="12820" max="12820" width="45.85546875" style="118" customWidth="1"/>
    <col min="12821" max="13056" width="9.140625" style="118"/>
    <col min="13057" max="13057" width="4.140625" style="118" customWidth="1"/>
    <col min="13058" max="13058" width="9" style="118" hidden="1" customWidth="1"/>
    <col min="13059" max="13059" width="2.7109375" style="118" customWidth="1"/>
    <col min="13060" max="13060" width="39.140625" style="118" customWidth="1"/>
    <col min="13061" max="13061" width="16.42578125" style="118" customWidth="1"/>
    <col min="13062" max="13062" width="9" style="118" hidden="1" customWidth="1"/>
    <col min="13063" max="13063" width="9" style="118" customWidth="1"/>
    <col min="13064" max="13064" width="9.5703125" style="118" customWidth="1"/>
    <col min="13065" max="13065" width="16.28515625" style="118" customWidth="1"/>
    <col min="13066" max="13066" width="7.28515625" style="118" customWidth="1"/>
    <col min="13067" max="13067" width="9.85546875" style="118" customWidth="1"/>
    <col min="13068" max="13068" width="7.140625" style="118" customWidth="1"/>
    <col min="13069" max="13069" width="15.85546875" style="118" customWidth="1"/>
    <col min="13070" max="13070" width="7.5703125" style="118" customWidth="1"/>
    <col min="13071" max="13071" width="9.140625" style="118"/>
    <col min="13072" max="13074" width="9" style="118" hidden="1" customWidth="1"/>
    <col min="13075" max="13075" width="9.140625" style="118"/>
    <col min="13076" max="13076" width="45.85546875" style="118" customWidth="1"/>
    <col min="13077" max="13312" width="9.140625" style="118"/>
    <col min="13313" max="13313" width="4.140625" style="118" customWidth="1"/>
    <col min="13314" max="13314" width="9" style="118" hidden="1" customWidth="1"/>
    <col min="13315" max="13315" width="2.7109375" style="118" customWidth="1"/>
    <col min="13316" max="13316" width="39.140625" style="118" customWidth="1"/>
    <col min="13317" max="13317" width="16.42578125" style="118" customWidth="1"/>
    <col min="13318" max="13318" width="9" style="118" hidden="1" customWidth="1"/>
    <col min="13319" max="13319" width="9" style="118" customWidth="1"/>
    <col min="13320" max="13320" width="9.5703125" style="118" customWidth="1"/>
    <col min="13321" max="13321" width="16.28515625" style="118" customWidth="1"/>
    <col min="13322" max="13322" width="7.28515625" style="118" customWidth="1"/>
    <col min="13323" max="13323" width="9.85546875" style="118" customWidth="1"/>
    <col min="13324" max="13324" width="7.140625" style="118" customWidth="1"/>
    <col min="13325" max="13325" width="15.85546875" style="118" customWidth="1"/>
    <col min="13326" max="13326" width="7.5703125" style="118" customWidth="1"/>
    <col min="13327" max="13327" width="9.140625" style="118"/>
    <col min="13328" max="13330" width="9" style="118" hidden="1" customWidth="1"/>
    <col min="13331" max="13331" width="9.140625" style="118"/>
    <col min="13332" max="13332" width="45.85546875" style="118" customWidth="1"/>
    <col min="13333" max="13568" width="9.140625" style="118"/>
    <col min="13569" max="13569" width="4.140625" style="118" customWidth="1"/>
    <col min="13570" max="13570" width="9" style="118" hidden="1" customWidth="1"/>
    <col min="13571" max="13571" width="2.7109375" style="118" customWidth="1"/>
    <col min="13572" max="13572" width="39.140625" style="118" customWidth="1"/>
    <col min="13573" max="13573" width="16.42578125" style="118" customWidth="1"/>
    <col min="13574" max="13574" width="9" style="118" hidden="1" customWidth="1"/>
    <col min="13575" max="13575" width="9" style="118" customWidth="1"/>
    <col min="13576" max="13576" width="9.5703125" style="118" customWidth="1"/>
    <col min="13577" max="13577" width="16.28515625" style="118" customWidth="1"/>
    <col min="13578" max="13578" width="7.28515625" style="118" customWidth="1"/>
    <col min="13579" max="13579" width="9.85546875" style="118" customWidth="1"/>
    <col min="13580" max="13580" width="7.140625" style="118" customWidth="1"/>
    <col min="13581" max="13581" width="15.85546875" style="118" customWidth="1"/>
    <col min="13582" max="13582" width="7.5703125" style="118" customWidth="1"/>
    <col min="13583" max="13583" width="9.140625" style="118"/>
    <col min="13584" max="13586" width="9" style="118" hidden="1" customWidth="1"/>
    <col min="13587" max="13587" width="9.140625" style="118"/>
    <col min="13588" max="13588" width="45.85546875" style="118" customWidth="1"/>
    <col min="13589" max="13824" width="9.140625" style="118"/>
    <col min="13825" max="13825" width="4.140625" style="118" customWidth="1"/>
    <col min="13826" max="13826" width="9" style="118" hidden="1" customWidth="1"/>
    <col min="13827" max="13827" width="2.7109375" style="118" customWidth="1"/>
    <col min="13828" max="13828" width="39.140625" style="118" customWidth="1"/>
    <col min="13829" max="13829" width="16.42578125" style="118" customWidth="1"/>
    <col min="13830" max="13830" width="9" style="118" hidden="1" customWidth="1"/>
    <col min="13831" max="13831" width="9" style="118" customWidth="1"/>
    <col min="13832" max="13832" width="9.5703125" style="118" customWidth="1"/>
    <col min="13833" max="13833" width="16.28515625" style="118" customWidth="1"/>
    <col min="13834" max="13834" width="7.28515625" style="118" customWidth="1"/>
    <col min="13835" max="13835" width="9.85546875" style="118" customWidth="1"/>
    <col min="13836" max="13836" width="7.140625" style="118" customWidth="1"/>
    <col min="13837" max="13837" width="15.85546875" style="118" customWidth="1"/>
    <col min="13838" max="13838" width="7.5703125" style="118" customWidth="1"/>
    <col min="13839" max="13839" width="9.140625" style="118"/>
    <col min="13840" max="13842" width="9" style="118" hidden="1" customWidth="1"/>
    <col min="13843" max="13843" width="9.140625" style="118"/>
    <col min="13844" max="13844" width="45.85546875" style="118" customWidth="1"/>
    <col min="13845" max="14080" width="9.140625" style="118"/>
    <col min="14081" max="14081" width="4.140625" style="118" customWidth="1"/>
    <col min="14082" max="14082" width="9" style="118" hidden="1" customWidth="1"/>
    <col min="14083" max="14083" width="2.7109375" style="118" customWidth="1"/>
    <col min="14084" max="14084" width="39.140625" style="118" customWidth="1"/>
    <col min="14085" max="14085" width="16.42578125" style="118" customWidth="1"/>
    <col min="14086" max="14086" width="9" style="118" hidden="1" customWidth="1"/>
    <col min="14087" max="14087" width="9" style="118" customWidth="1"/>
    <col min="14088" max="14088" width="9.5703125" style="118" customWidth="1"/>
    <col min="14089" max="14089" width="16.28515625" style="118" customWidth="1"/>
    <col min="14090" max="14090" width="7.28515625" style="118" customWidth="1"/>
    <col min="14091" max="14091" width="9.85546875" style="118" customWidth="1"/>
    <col min="14092" max="14092" width="7.140625" style="118" customWidth="1"/>
    <col min="14093" max="14093" width="15.85546875" style="118" customWidth="1"/>
    <col min="14094" max="14094" width="7.5703125" style="118" customWidth="1"/>
    <col min="14095" max="14095" width="9.140625" style="118"/>
    <col min="14096" max="14098" width="9" style="118" hidden="1" customWidth="1"/>
    <col min="14099" max="14099" width="9.140625" style="118"/>
    <col min="14100" max="14100" width="45.85546875" style="118" customWidth="1"/>
    <col min="14101" max="14336" width="9.140625" style="118"/>
    <col min="14337" max="14337" width="4.140625" style="118" customWidth="1"/>
    <col min="14338" max="14338" width="9" style="118" hidden="1" customWidth="1"/>
    <col min="14339" max="14339" width="2.7109375" style="118" customWidth="1"/>
    <col min="14340" max="14340" width="39.140625" style="118" customWidth="1"/>
    <col min="14341" max="14341" width="16.42578125" style="118" customWidth="1"/>
    <col min="14342" max="14342" width="9" style="118" hidden="1" customWidth="1"/>
    <col min="14343" max="14343" width="9" style="118" customWidth="1"/>
    <col min="14344" max="14344" width="9.5703125" style="118" customWidth="1"/>
    <col min="14345" max="14345" width="16.28515625" style="118" customWidth="1"/>
    <col min="14346" max="14346" width="7.28515625" style="118" customWidth="1"/>
    <col min="14347" max="14347" width="9.85546875" style="118" customWidth="1"/>
    <col min="14348" max="14348" width="7.140625" style="118" customWidth="1"/>
    <col min="14349" max="14349" width="15.85546875" style="118" customWidth="1"/>
    <col min="14350" max="14350" width="7.5703125" style="118" customWidth="1"/>
    <col min="14351" max="14351" width="9.140625" style="118"/>
    <col min="14352" max="14354" width="9" style="118" hidden="1" customWidth="1"/>
    <col min="14355" max="14355" width="9.140625" style="118"/>
    <col min="14356" max="14356" width="45.85546875" style="118" customWidth="1"/>
    <col min="14357" max="14592" width="9.140625" style="118"/>
    <col min="14593" max="14593" width="4.140625" style="118" customWidth="1"/>
    <col min="14594" max="14594" width="9" style="118" hidden="1" customWidth="1"/>
    <col min="14595" max="14595" width="2.7109375" style="118" customWidth="1"/>
    <col min="14596" max="14596" width="39.140625" style="118" customWidth="1"/>
    <col min="14597" max="14597" width="16.42578125" style="118" customWidth="1"/>
    <col min="14598" max="14598" width="9" style="118" hidden="1" customWidth="1"/>
    <col min="14599" max="14599" width="9" style="118" customWidth="1"/>
    <col min="14600" max="14600" width="9.5703125" style="118" customWidth="1"/>
    <col min="14601" max="14601" width="16.28515625" style="118" customWidth="1"/>
    <col min="14602" max="14602" width="7.28515625" style="118" customWidth="1"/>
    <col min="14603" max="14603" width="9.85546875" style="118" customWidth="1"/>
    <col min="14604" max="14604" width="7.140625" style="118" customWidth="1"/>
    <col min="14605" max="14605" width="15.85546875" style="118" customWidth="1"/>
    <col min="14606" max="14606" width="7.5703125" style="118" customWidth="1"/>
    <col min="14607" max="14607" width="9.140625" style="118"/>
    <col min="14608" max="14610" width="9" style="118" hidden="1" customWidth="1"/>
    <col min="14611" max="14611" width="9.140625" style="118"/>
    <col min="14612" max="14612" width="45.85546875" style="118" customWidth="1"/>
    <col min="14613" max="14848" width="9.140625" style="118"/>
    <col min="14849" max="14849" width="4.140625" style="118" customWidth="1"/>
    <col min="14850" max="14850" width="9" style="118" hidden="1" customWidth="1"/>
    <col min="14851" max="14851" width="2.7109375" style="118" customWidth="1"/>
    <col min="14852" max="14852" width="39.140625" style="118" customWidth="1"/>
    <col min="14853" max="14853" width="16.42578125" style="118" customWidth="1"/>
    <col min="14854" max="14854" width="9" style="118" hidden="1" customWidth="1"/>
    <col min="14855" max="14855" width="9" style="118" customWidth="1"/>
    <col min="14856" max="14856" width="9.5703125" style="118" customWidth="1"/>
    <col min="14857" max="14857" width="16.28515625" style="118" customWidth="1"/>
    <col min="14858" max="14858" width="7.28515625" style="118" customWidth="1"/>
    <col min="14859" max="14859" width="9.85546875" style="118" customWidth="1"/>
    <col min="14860" max="14860" width="7.140625" style="118" customWidth="1"/>
    <col min="14861" max="14861" width="15.85546875" style="118" customWidth="1"/>
    <col min="14862" max="14862" width="7.5703125" style="118" customWidth="1"/>
    <col min="14863" max="14863" width="9.140625" style="118"/>
    <col min="14864" max="14866" width="9" style="118" hidden="1" customWidth="1"/>
    <col min="14867" max="14867" width="9.140625" style="118"/>
    <col min="14868" max="14868" width="45.85546875" style="118" customWidth="1"/>
    <col min="14869" max="15104" width="9.140625" style="118"/>
    <col min="15105" max="15105" width="4.140625" style="118" customWidth="1"/>
    <col min="15106" max="15106" width="9" style="118" hidden="1" customWidth="1"/>
    <col min="15107" max="15107" width="2.7109375" style="118" customWidth="1"/>
    <col min="15108" max="15108" width="39.140625" style="118" customWidth="1"/>
    <col min="15109" max="15109" width="16.42578125" style="118" customWidth="1"/>
    <col min="15110" max="15110" width="9" style="118" hidden="1" customWidth="1"/>
    <col min="15111" max="15111" width="9" style="118" customWidth="1"/>
    <col min="15112" max="15112" width="9.5703125" style="118" customWidth="1"/>
    <col min="15113" max="15113" width="16.28515625" style="118" customWidth="1"/>
    <col min="15114" max="15114" width="7.28515625" style="118" customWidth="1"/>
    <col min="15115" max="15115" width="9.85546875" style="118" customWidth="1"/>
    <col min="15116" max="15116" width="7.140625" style="118" customWidth="1"/>
    <col min="15117" max="15117" width="15.85546875" style="118" customWidth="1"/>
    <col min="15118" max="15118" width="7.5703125" style="118" customWidth="1"/>
    <col min="15119" max="15119" width="9.140625" style="118"/>
    <col min="15120" max="15122" width="9" style="118" hidden="1" customWidth="1"/>
    <col min="15123" max="15123" width="9.140625" style="118"/>
    <col min="15124" max="15124" width="45.85546875" style="118" customWidth="1"/>
    <col min="15125" max="15360" width="9.140625" style="118"/>
    <col min="15361" max="15361" width="4.140625" style="118" customWidth="1"/>
    <col min="15362" max="15362" width="9" style="118" hidden="1" customWidth="1"/>
    <col min="15363" max="15363" width="2.7109375" style="118" customWidth="1"/>
    <col min="15364" max="15364" width="39.140625" style="118" customWidth="1"/>
    <col min="15365" max="15365" width="16.42578125" style="118" customWidth="1"/>
    <col min="15366" max="15366" width="9" style="118" hidden="1" customWidth="1"/>
    <col min="15367" max="15367" width="9" style="118" customWidth="1"/>
    <col min="15368" max="15368" width="9.5703125" style="118" customWidth="1"/>
    <col min="15369" max="15369" width="16.28515625" style="118" customWidth="1"/>
    <col min="15370" max="15370" width="7.28515625" style="118" customWidth="1"/>
    <col min="15371" max="15371" width="9.85546875" style="118" customWidth="1"/>
    <col min="15372" max="15372" width="7.140625" style="118" customWidth="1"/>
    <col min="15373" max="15373" width="15.85546875" style="118" customWidth="1"/>
    <col min="15374" max="15374" width="7.5703125" style="118" customWidth="1"/>
    <col min="15375" max="15375" width="9.140625" style="118"/>
    <col min="15376" max="15378" width="9" style="118" hidden="1" customWidth="1"/>
    <col min="15379" max="15379" width="9.140625" style="118"/>
    <col min="15380" max="15380" width="45.85546875" style="118" customWidth="1"/>
    <col min="15381" max="15616" width="9.140625" style="118"/>
    <col min="15617" max="15617" width="4.140625" style="118" customWidth="1"/>
    <col min="15618" max="15618" width="9" style="118" hidden="1" customWidth="1"/>
    <col min="15619" max="15619" width="2.7109375" style="118" customWidth="1"/>
    <col min="15620" max="15620" width="39.140625" style="118" customWidth="1"/>
    <col min="15621" max="15621" width="16.42578125" style="118" customWidth="1"/>
    <col min="15622" max="15622" width="9" style="118" hidden="1" customWidth="1"/>
    <col min="15623" max="15623" width="9" style="118" customWidth="1"/>
    <col min="15624" max="15624" width="9.5703125" style="118" customWidth="1"/>
    <col min="15625" max="15625" width="16.28515625" style="118" customWidth="1"/>
    <col min="15626" max="15626" width="7.28515625" style="118" customWidth="1"/>
    <col min="15627" max="15627" width="9.85546875" style="118" customWidth="1"/>
    <col min="15628" max="15628" width="7.140625" style="118" customWidth="1"/>
    <col min="15629" max="15629" width="15.85546875" style="118" customWidth="1"/>
    <col min="15630" max="15630" width="7.5703125" style="118" customWidth="1"/>
    <col min="15631" max="15631" width="9.140625" style="118"/>
    <col min="15632" max="15634" width="9" style="118" hidden="1" customWidth="1"/>
    <col min="15635" max="15635" width="9.140625" style="118"/>
    <col min="15636" max="15636" width="45.85546875" style="118" customWidth="1"/>
    <col min="15637" max="15872" width="9.140625" style="118"/>
    <col min="15873" max="15873" width="4.140625" style="118" customWidth="1"/>
    <col min="15874" max="15874" width="9" style="118" hidden="1" customWidth="1"/>
    <col min="15875" max="15875" width="2.7109375" style="118" customWidth="1"/>
    <col min="15876" max="15876" width="39.140625" style="118" customWidth="1"/>
    <col min="15877" max="15877" width="16.42578125" style="118" customWidth="1"/>
    <col min="15878" max="15878" width="9" style="118" hidden="1" customWidth="1"/>
    <col min="15879" max="15879" width="9" style="118" customWidth="1"/>
    <col min="15880" max="15880" width="9.5703125" style="118" customWidth="1"/>
    <col min="15881" max="15881" width="16.28515625" style="118" customWidth="1"/>
    <col min="15882" max="15882" width="7.28515625" style="118" customWidth="1"/>
    <col min="15883" max="15883" width="9.85546875" style="118" customWidth="1"/>
    <col min="15884" max="15884" width="7.140625" style="118" customWidth="1"/>
    <col min="15885" max="15885" width="15.85546875" style="118" customWidth="1"/>
    <col min="15886" max="15886" width="7.5703125" style="118" customWidth="1"/>
    <col min="15887" max="15887" width="9.140625" style="118"/>
    <col min="15888" max="15890" width="9" style="118" hidden="1" customWidth="1"/>
    <col min="15891" max="15891" width="9.140625" style="118"/>
    <col min="15892" max="15892" width="45.85546875" style="118" customWidth="1"/>
    <col min="15893" max="16128" width="9.140625" style="118"/>
    <col min="16129" max="16129" width="4.140625" style="118" customWidth="1"/>
    <col min="16130" max="16130" width="9" style="118" hidden="1" customWidth="1"/>
    <col min="16131" max="16131" width="2.7109375" style="118" customWidth="1"/>
    <col min="16132" max="16132" width="39.140625" style="118" customWidth="1"/>
    <col min="16133" max="16133" width="16.42578125" style="118" customWidth="1"/>
    <col min="16134" max="16134" width="9" style="118" hidden="1" customWidth="1"/>
    <col min="16135" max="16135" width="9" style="118" customWidth="1"/>
    <col min="16136" max="16136" width="9.5703125" style="118" customWidth="1"/>
    <col min="16137" max="16137" width="16.28515625" style="118" customWidth="1"/>
    <col min="16138" max="16138" width="7.28515625" style="118" customWidth="1"/>
    <col min="16139" max="16139" width="9.85546875" style="118" customWidth="1"/>
    <col min="16140" max="16140" width="7.140625" style="118" customWidth="1"/>
    <col min="16141" max="16141" width="15.85546875" style="118" customWidth="1"/>
    <col min="16142" max="16142" width="7.5703125" style="118" customWidth="1"/>
    <col min="16143" max="16143" width="9.140625" style="118"/>
    <col min="16144" max="16146" width="9" style="118" hidden="1" customWidth="1"/>
    <col min="16147" max="16147" width="9.140625" style="118"/>
    <col min="16148" max="16148" width="45.85546875" style="118" customWidth="1"/>
    <col min="16149" max="16384" width="9.140625" style="118"/>
  </cols>
  <sheetData>
    <row r="1" spans="1:1400" ht="14.25">
      <c r="A1" s="285" t="s">
        <v>0</v>
      </c>
      <c r="B1" s="285"/>
      <c r="C1" s="285"/>
      <c r="D1" s="285"/>
      <c r="E1" s="285"/>
      <c r="F1" s="285"/>
      <c r="G1" s="285"/>
      <c r="H1" s="285"/>
      <c r="I1" s="285"/>
      <c r="J1" s="285"/>
      <c r="K1" s="285"/>
      <c r="L1" s="285"/>
      <c r="M1" s="285"/>
      <c r="N1" s="285"/>
      <c r="O1" s="285"/>
      <c r="P1" s="285"/>
      <c r="Q1" s="180"/>
      <c r="R1" s="181"/>
      <c r="S1" s="181"/>
    </row>
    <row r="2" spans="1:1400" ht="14.25">
      <c r="A2" s="285" t="s">
        <v>1</v>
      </c>
      <c r="B2" s="285"/>
      <c r="C2" s="285"/>
      <c r="D2" s="285"/>
      <c r="E2" s="285"/>
      <c r="F2" s="285"/>
      <c r="G2" s="285"/>
      <c r="H2" s="285"/>
      <c r="I2" s="285"/>
      <c r="J2" s="285"/>
      <c r="K2" s="285"/>
      <c r="L2" s="285"/>
      <c r="M2" s="285"/>
      <c r="N2" s="285"/>
      <c r="O2" s="285"/>
      <c r="P2" s="159"/>
      <c r="Q2" s="180"/>
      <c r="R2" s="181"/>
      <c r="S2" s="181"/>
    </row>
    <row r="3" spans="1:1400">
      <c r="A3" s="119"/>
      <c r="B3" s="120"/>
      <c r="C3" s="120"/>
      <c r="D3" s="120"/>
      <c r="E3" s="120"/>
      <c r="F3" s="120"/>
      <c r="G3" s="120"/>
      <c r="H3" s="120"/>
      <c r="I3" s="120"/>
      <c r="J3" s="119"/>
      <c r="K3" s="119"/>
      <c r="L3" s="120"/>
      <c r="M3" s="120"/>
      <c r="N3" s="120"/>
      <c r="O3" s="120"/>
      <c r="P3" s="120"/>
      <c r="Q3" s="120"/>
    </row>
    <row r="4" spans="1:1400" s="112" customFormat="1">
      <c r="A4" s="121"/>
      <c r="B4" s="201" t="s">
        <v>2</v>
      </c>
      <c r="C4" s="121" t="s">
        <v>3</v>
      </c>
      <c r="D4" s="121" t="s">
        <v>4</v>
      </c>
      <c r="E4" s="121"/>
      <c r="F4" s="121"/>
      <c r="G4" s="121"/>
      <c r="H4" s="121"/>
      <c r="I4" s="121"/>
      <c r="J4" s="121"/>
      <c r="K4" s="121"/>
      <c r="L4" s="121"/>
      <c r="M4" s="160"/>
      <c r="N4" s="120"/>
      <c r="O4" s="121"/>
      <c r="P4" s="161" t="s">
        <v>5</v>
      </c>
      <c r="Q4" s="120" t="s">
        <v>271</v>
      </c>
    </row>
    <row r="5" spans="1:1400" ht="12" customHeight="1">
      <c r="A5" s="120"/>
      <c r="B5" s="120"/>
      <c r="C5" s="120"/>
      <c r="D5" s="120"/>
      <c r="E5" s="120"/>
      <c r="F5" s="120"/>
      <c r="G5" s="120"/>
      <c r="H5" s="120"/>
      <c r="I5" s="120"/>
      <c r="J5" s="120"/>
      <c r="K5" s="120"/>
      <c r="L5" s="120"/>
      <c r="M5" s="160"/>
      <c r="N5" s="120"/>
      <c r="O5" s="120"/>
      <c r="P5" s="161" t="s">
        <v>7</v>
      </c>
      <c r="Q5" s="120" t="s">
        <v>256</v>
      </c>
    </row>
    <row r="6" spans="1:1400">
      <c r="A6" s="283" t="s">
        <v>9</v>
      </c>
      <c r="B6" s="283" t="s">
        <v>10</v>
      </c>
      <c r="C6" s="283" t="s">
        <v>11</v>
      </c>
      <c r="D6" s="283"/>
      <c r="E6" s="283" t="s">
        <v>12</v>
      </c>
      <c r="F6" s="283" t="s">
        <v>13</v>
      </c>
      <c r="G6" s="283" t="s">
        <v>14</v>
      </c>
      <c r="H6" s="283"/>
      <c r="I6" s="283"/>
      <c r="J6" s="283"/>
      <c r="K6" s="283"/>
      <c r="L6" s="283" t="s">
        <v>15</v>
      </c>
      <c r="M6" s="283" t="s">
        <v>16</v>
      </c>
      <c r="N6" s="283" t="s">
        <v>17</v>
      </c>
      <c r="O6" s="283" t="s">
        <v>18</v>
      </c>
      <c r="P6" s="283" t="s">
        <v>19</v>
      </c>
      <c r="Q6" s="283" t="s">
        <v>272</v>
      </c>
    </row>
    <row r="7" spans="1:1400">
      <c r="A7" s="283"/>
      <c r="B7" s="283"/>
      <c r="C7" s="283"/>
      <c r="D7" s="283"/>
      <c r="E7" s="283"/>
      <c r="F7" s="283"/>
      <c r="G7" s="283" t="s">
        <v>21</v>
      </c>
      <c r="H7" s="283"/>
      <c r="I7" s="283" t="s">
        <v>22</v>
      </c>
      <c r="J7" s="283"/>
      <c r="K7" s="283"/>
      <c r="L7" s="283"/>
      <c r="M7" s="283"/>
      <c r="N7" s="283"/>
      <c r="O7" s="283"/>
      <c r="P7" s="283"/>
      <c r="Q7" s="283"/>
    </row>
    <row r="8" spans="1:1400" ht="30" customHeight="1">
      <c r="A8" s="283"/>
      <c r="B8" s="283"/>
      <c r="C8" s="283"/>
      <c r="D8" s="283"/>
      <c r="E8" s="283"/>
      <c r="F8" s="283"/>
      <c r="G8" s="122" t="s">
        <v>23</v>
      </c>
      <c r="H8" s="122" t="s">
        <v>24</v>
      </c>
      <c r="I8" s="122" t="s">
        <v>25</v>
      </c>
      <c r="J8" s="122" t="s">
        <v>23</v>
      </c>
      <c r="K8" s="122" t="s">
        <v>24</v>
      </c>
      <c r="L8" s="283"/>
      <c r="M8" s="283"/>
      <c r="N8" s="283"/>
      <c r="O8" s="283"/>
      <c r="P8" s="283"/>
      <c r="Q8" s="283"/>
    </row>
    <row r="9" spans="1:1400" s="113" customFormat="1">
      <c r="A9" s="123">
        <v>1</v>
      </c>
      <c r="B9" s="123">
        <v>2</v>
      </c>
      <c r="C9" s="284">
        <v>3</v>
      </c>
      <c r="D9" s="284"/>
      <c r="E9" s="123">
        <v>4</v>
      </c>
      <c r="F9" s="123">
        <v>5</v>
      </c>
      <c r="G9" s="123">
        <v>6</v>
      </c>
      <c r="H9" s="123">
        <v>7</v>
      </c>
      <c r="I9" s="123">
        <v>8</v>
      </c>
      <c r="J9" s="123">
        <v>9</v>
      </c>
      <c r="K9" s="123">
        <v>10</v>
      </c>
      <c r="L9" s="123">
        <v>11</v>
      </c>
      <c r="M9" s="123">
        <v>12</v>
      </c>
      <c r="N9" s="123">
        <v>13</v>
      </c>
      <c r="O9" s="123">
        <v>14</v>
      </c>
      <c r="P9" s="123">
        <v>15</v>
      </c>
      <c r="Q9" s="123">
        <v>16</v>
      </c>
    </row>
    <row r="10" spans="1:1400">
      <c r="A10" s="124"/>
      <c r="B10" s="124"/>
      <c r="C10" s="124"/>
      <c r="D10" s="124"/>
      <c r="E10" s="124"/>
      <c r="F10" s="124"/>
      <c r="G10" s="124"/>
      <c r="H10" s="124"/>
      <c r="I10" s="124"/>
      <c r="J10" s="124"/>
      <c r="K10" s="124"/>
      <c r="L10" s="124"/>
      <c r="M10" s="124"/>
      <c r="N10" s="124"/>
      <c r="O10" s="124"/>
      <c r="P10" s="124"/>
      <c r="Q10" s="124"/>
    </row>
    <row r="11" spans="1:1400" s="112" customFormat="1" ht="15" customHeight="1">
      <c r="A11" s="125"/>
      <c r="B11" s="125"/>
      <c r="C11" s="125" t="s">
        <v>26</v>
      </c>
      <c r="D11" s="125"/>
      <c r="E11" s="126">
        <f>SUM(E12,E50,E104,E107,E111,E118,E122)</f>
        <v>499882796455</v>
      </c>
      <c r="F11" s="127"/>
      <c r="G11" s="128">
        <f>AVERAGE(G12,G50,G104,G107,G111,G118,G122)</f>
        <v>5.0491071428571397</v>
      </c>
      <c r="H11" s="128">
        <f>AVERAGE(H12,H50,H104,H107,H111,H118,H122)</f>
        <v>5</v>
      </c>
      <c r="I11" s="126">
        <f>SUM(I12,I50,I104,I107,I111,I118,I122)</f>
        <v>200080198726</v>
      </c>
      <c r="J11" s="128">
        <f>I11/E11*100</f>
        <v>40.025421987894198</v>
      </c>
      <c r="K11" s="128">
        <f t="shared" ref="K11:K20" si="0">I11/E11*100</f>
        <v>40.025421987894198</v>
      </c>
      <c r="L11" s="162">
        <f t="shared" ref="L11:L51" si="1">H11-K11</f>
        <v>-35.025421987894198</v>
      </c>
      <c r="M11" s="126">
        <f t="shared" ref="M11:M51" si="2">E11-I11</f>
        <v>299802597729</v>
      </c>
      <c r="N11" s="162">
        <f t="shared" ref="N11:N51" si="3">M11/E11*100</f>
        <v>59.974578012105802</v>
      </c>
      <c r="O11" s="125"/>
      <c r="P11" s="124"/>
      <c r="Q11" s="125"/>
    </row>
    <row r="12" spans="1:1400" s="112" customFormat="1" ht="42.95" customHeight="1">
      <c r="A12" s="129" t="s">
        <v>27</v>
      </c>
      <c r="B12" s="130" t="s">
        <v>28</v>
      </c>
      <c r="C12" s="275" t="s">
        <v>29</v>
      </c>
      <c r="D12" s="276"/>
      <c r="E12" s="131">
        <f>SUM(E13+E21+E25+E28+E32+E40+E43+E46)</f>
        <v>338819872409</v>
      </c>
      <c r="F12" s="132" t="s">
        <v>30</v>
      </c>
      <c r="G12" s="133">
        <f>AVERAGE(G13,G21,G25,G28,G32,G40,G43,G46)</f>
        <v>5.34375</v>
      </c>
      <c r="H12" s="133">
        <f>AVERAGE(H13,H21,H25,H28,H32,H40,H43,H46)</f>
        <v>5</v>
      </c>
      <c r="I12" s="131">
        <f>SUM(I13+I21+I25+I28+I32+I40+I43+I46)</f>
        <v>148578212054</v>
      </c>
      <c r="J12" s="133">
        <f t="shared" ref="J12:J20" si="4">K12</f>
        <v>43.851681720323199</v>
      </c>
      <c r="K12" s="163">
        <f t="shared" si="0"/>
        <v>43.851681720323199</v>
      </c>
      <c r="L12" s="163">
        <f t="shared" si="1"/>
        <v>-38.851681720323199</v>
      </c>
      <c r="M12" s="164">
        <f t="shared" si="2"/>
        <v>190241660355</v>
      </c>
      <c r="N12" s="163">
        <f t="shared" si="3"/>
        <v>56.148318279676801</v>
      </c>
      <c r="O12" s="165"/>
      <c r="P12" s="165"/>
      <c r="Q12" s="165"/>
      <c r="R12" s="182"/>
    </row>
    <row r="13" spans="1:1400" s="114" customFormat="1" ht="41.1" customHeight="1">
      <c r="A13" s="134" t="s">
        <v>31</v>
      </c>
      <c r="B13" s="135" t="s">
        <v>32</v>
      </c>
      <c r="C13" s="277" t="s">
        <v>33</v>
      </c>
      <c r="D13" s="277"/>
      <c r="E13" s="136">
        <f t="shared" ref="E13:K13" si="5">SUM(E14:E20)</f>
        <v>1593800000</v>
      </c>
      <c r="F13" s="137" t="s">
        <v>30</v>
      </c>
      <c r="G13" s="138">
        <f t="shared" ref="G13:L13" si="6">AVERAGE(G14:G20)</f>
        <v>5</v>
      </c>
      <c r="H13" s="138">
        <f t="shared" si="6"/>
        <v>5</v>
      </c>
      <c r="I13" s="138">
        <f t="shared" si="5"/>
        <v>189292500</v>
      </c>
      <c r="J13" s="138">
        <f t="shared" si="5"/>
        <v>46.943564447211202</v>
      </c>
      <c r="K13" s="138">
        <f t="shared" si="5"/>
        <v>46.943564447211202</v>
      </c>
      <c r="L13" s="138">
        <f t="shared" si="6"/>
        <v>-1.70622349245875</v>
      </c>
      <c r="M13" s="136">
        <f>SUM(M14:M20)</f>
        <v>1404507500</v>
      </c>
      <c r="N13" s="138">
        <f>AVERAGE(N14:N20)</f>
        <v>93.293776507541295</v>
      </c>
      <c r="O13" s="166"/>
      <c r="P13" s="166"/>
      <c r="Q13" s="166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12"/>
      <c r="AG13" s="112"/>
      <c r="AH13" s="112"/>
      <c r="AI13" s="112"/>
      <c r="AJ13" s="112"/>
      <c r="AK13" s="112"/>
      <c r="AL13" s="112"/>
      <c r="AM13" s="112"/>
      <c r="AN13" s="112"/>
      <c r="AO13" s="112"/>
      <c r="AP13" s="112"/>
      <c r="AQ13" s="112"/>
      <c r="AR13" s="112"/>
      <c r="AS13" s="112"/>
      <c r="AT13" s="112"/>
      <c r="AU13" s="112"/>
      <c r="AV13" s="112"/>
      <c r="AW13" s="112"/>
      <c r="AX13" s="112"/>
      <c r="AY13" s="112"/>
      <c r="AZ13" s="112"/>
      <c r="BA13" s="112"/>
      <c r="BB13" s="112"/>
      <c r="BC13" s="112"/>
      <c r="BD13" s="112"/>
      <c r="BE13" s="112"/>
      <c r="BF13" s="112"/>
      <c r="BG13" s="112"/>
      <c r="BH13" s="112"/>
      <c r="BI13" s="112"/>
      <c r="BJ13" s="112"/>
      <c r="BK13" s="112"/>
      <c r="BL13" s="112"/>
      <c r="BM13" s="112"/>
      <c r="BN13" s="112"/>
      <c r="BO13" s="112"/>
      <c r="BP13" s="112"/>
      <c r="BQ13" s="112"/>
      <c r="BR13" s="112"/>
      <c r="BS13" s="112"/>
      <c r="BT13" s="112"/>
      <c r="BU13" s="112"/>
      <c r="BV13" s="112"/>
      <c r="BW13" s="112"/>
      <c r="BX13" s="112"/>
      <c r="BY13" s="112"/>
      <c r="BZ13" s="112"/>
      <c r="CA13" s="112"/>
      <c r="CB13" s="112"/>
      <c r="CC13" s="112"/>
      <c r="CD13" s="112"/>
      <c r="CE13" s="112"/>
      <c r="CF13" s="112"/>
      <c r="CG13" s="112"/>
      <c r="CH13" s="112"/>
      <c r="CI13" s="112"/>
      <c r="CJ13" s="112"/>
      <c r="CK13" s="112"/>
      <c r="CL13" s="112"/>
      <c r="CM13" s="112"/>
      <c r="CN13" s="112"/>
      <c r="CO13" s="112"/>
      <c r="CP13" s="112"/>
      <c r="CQ13" s="112"/>
      <c r="CR13" s="112"/>
      <c r="CS13" s="112"/>
      <c r="CT13" s="112"/>
      <c r="CU13" s="112"/>
      <c r="CV13" s="112"/>
      <c r="CW13" s="112"/>
      <c r="CX13" s="112"/>
      <c r="CY13" s="112"/>
      <c r="CZ13" s="112"/>
      <c r="DA13" s="112"/>
      <c r="DB13" s="112"/>
      <c r="DC13" s="112"/>
      <c r="DD13" s="112"/>
      <c r="DE13" s="112"/>
      <c r="DF13" s="112"/>
      <c r="DG13" s="112"/>
      <c r="DH13" s="112"/>
      <c r="DI13" s="112"/>
      <c r="DJ13" s="112"/>
      <c r="DK13" s="112"/>
      <c r="DL13" s="112"/>
      <c r="DM13" s="112"/>
      <c r="DN13" s="112"/>
      <c r="DO13" s="112"/>
      <c r="DP13" s="112"/>
      <c r="DQ13" s="112"/>
      <c r="DR13" s="112"/>
      <c r="DS13" s="112"/>
      <c r="DT13" s="112"/>
      <c r="DU13" s="112"/>
      <c r="DV13" s="112"/>
      <c r="DW13" s="112"/>
      <c r="DX13" s="112"/>
      <c r="DY13" s="112"/>
      <c r="DZ13" s="112"/>
      <c r="EA13" s="112"/>
      <c r="EB13" s="112"/>
      <c r="EC13" s="112"/>
      <c r="ED13" s="112"/>
      <c r="EE13" s="112"/>
      <c r="EF13" s="112"/>
      <c r="EG13" s="112"/>
      <c r="EH13" s="112"/>
      <c r="EI13" s="112"/>
      <c r="EJ13" s="112"/>
      <c r="EK13" s="112"/>
      <c r="EL13" s="112"/>
      <c r="EM13" s="112"/>
      <c r="EN13" s="112"/>
      <c r="EO13" s="112"/>
      <c r="EP13" s="112"/>
      <c r="EQ13" s="112"/>
      <c r="ER13" s="112"/>
      <c r="ES13" s="112"/>
      <c r="ET13" s="112"/>
      <c r="EU13" s="112"/>
      <c r="EV13" s="112"/>
      <c r="EW13" s="112"/>
      <c r="EX13" s="112"/>
      <c r="EY13" s="112"/>
      <c r="EZ13" s="112"/>
      <c r="FA13" s="112"/>
      <c r="FB13" s="112"/>
      <c r="FC13" s="112"/>
      <c r="FD13" s="112"/>
      <c r="FE13" s="112"/>
      <c r="FF13" s="112"/>
      <c r="FG13" s="112"/>
      <c r="FH13" s="112"/>
      <c r="FI13" s="112"/>
      <c r="FJ13" s="112"/>
      <c r="FK13" s="112"/>
      <c r="FL13" s="112"/>
      <c r="FM13" s="112"/>
      <c r="FN13" s="112"/>
      <c r="FO13" s="112"/>
      <c r="FP13" s="112"/>
      <c r="FQ13" s="112"/>
      <c r="FR13" s="112"/>
      <c r="FS13" s="112"/>
      <c r="FT13" s="112"/>
      <c r="FU13" s="112"/>
      <c r="FV13" s="112"/>
      <c r="FW13" s="112"/>
      <c r="FX13" s="112"/>
      <c r="FY13" s="112"/>
      <c r="FZ13" s="112"/>
      <c r="GA13" s="112"/>
      <c r="GB13" s="112"/>
      <c r="GC13" s="112"/>
      <c r="GD13" s="112"/>
      <c r="GE13" s="112"/>
      <c r="GF13" s="112"/>
      <c r="GG13" s="112"/>
      <c r="GH13" s="112"/>
      <c r="GI13" s="112"/>
      <c r="GJ13" s="112"/>
      <c r="GK13" s="112"/>
      <c r="GL13" s="112"/>
      <c r="GM13" s="112"/>
      <c r="GN13" s="112"/>
      <c r="GO13" s="112"/>
      <c r="GP13" s="112"/>
      <c r="GQ13" s="112"/>
      <c r="GR13" s="112"/>
      <c r="GS13" s="112"/>
      <c r="GT13" s="112"/>
      <c r="GU13" s="112"/>
      <c r="GV13" s="112"/>
      <c r="GW13" s="112"/>
      <c r="GX13" s="112"/>
      <c r="GY13" s="112"/>
      <c r="GZ13" s="112"/>
      <c r="HA13" s="112"/>
      <c r="HB13" s="112"/>
      <c r="HC13" s="112"/>
      <c r="HD13" s="112"/>
      <c r="HE13" s="112"/>
      <c r="HF13" s="112"/>
      <c r="HG13" s="112"/>
      <c r="HH13" s="112"/>
      <c r="HI13" s="112"/>
      <c r="HJ13" s="112"/>
      <c r="HK13" s="112"/>
      <c r="HL13" s="112"/>
      <c r="HM13" s="112"/>
      <c r="HN13" s="112"/>
      <c r="HO13" s="112"/>
      <c r="HP13" s="112"/>
      <c r="HQ13" s="112"/>
      <c r="HR13" s="112"/>
      <c r="HS13" s="112"/>
      <c r="HT13" s="112"/>
      <c r="HU13" s="112"/>
      <c r="HV13" s="112"/>
      <c r="HW13" s="112"/>
      <c r="HX13" s="112"/>
      <c r="HY13" s="112"/>
      <c r="HZ13" s="112"/>
      <c r="IA13" s="112"/>
      <c r="IB13" s="112"/>
      <c r="IC13" s="112"/>
      <c r="ID13" s="112"/>
      <c r="IE13" s="112"/>
      <c r="IF13" s="112"/>
      <c r="IG13" s="112"/>
      <c r="IH13" s="112"/>
      <c r="II13" s="112"/>
      <c r="IJ13" s="112"/>
      <c r="IK13" s="112"/>
      <c r="IL13" s="112"/>
      <c r="IM13" s="112"/>
      <c r="IN13" s="112"/>
      <c r="IO13" s="112"/>
      <c r="IP13" s="112"/>
      <c r="IQ13" s="112"/>
      <c r="IR13" s="112"/>
      <c r="IS13" s="112"/>
      <c r="IT13" s="112"/>
      <c r="IU13" s="112"/>
      <c r="IV13" s="112"/>
      <c r="IW13" s="112"/>
      <c r="IX13" s="112"/>
      <c r="IY13" s="112"/>
      <c r="IZ13" s="112"/>
      <c r="JA13" s="112"/>
      <c r="JB13" s="112"/>
      <c r="JC13" s="112"/>
      <c r="JD13" s="112"/>
      <c r="JE13" s="112"/>
      <c r="JF13" s="112"/>
      <c r="JG13" s="112"/>
      <c r="JH13" s="112"/>
      <c r="JI13" s="112"/>
      <c r="JJ13" s="112"/>
      <c r="JK13" s="112"/>
      <c r="JL13" s="112"/>
      <c r="JM13" s="112"/>
      <c r="JN13" s="112"/>
      <c r="JO13" s="112"/>
      <c r="JP13" s="112"/>
      <c r="JQ13" s="112"/>
      <c r="JR13" s="112"/>
      <c r="JS13" s="112"/>
      <c r="JT13" s="112"/>
      <c r="JU13" s="112"/>
      <c r="JV13" s="112"/>
      <c r="JW13" s="112"/>
      <c r="JX13" s="112"/>
      <c r="JY13" s="112"/>
      <c r="JZ13" s="112"/>
      <c r="KA13" s="112"/>
      <c r="KB13" s="112"/>
      <c r="KC13" s="112"/>
      <c r="KD13" s="112"/>
      <c r="KE13" s="112"/>
      <c r="KF13" s="112"/>
      <c r="KG13" s="112"/>
      <c r="KH13" s="112"/>
      <c r="KI13" s="112"/>
      <c r="KJ13" s="112"/>
      <c r="KK13" s="112"/>
      <c r="KL13" s="112"/>
      <c r="KM13" s="112"/>
      <c r="KN13" s="112"/>
      <c r="KO13" s="112"/>
      <c r="KP13" s="112"/>
      <c r="KQ13" s="112"/>
      <c r="KR13" s="112"/>
      <c r="KS13" s="112"/>
      <c r="KT13" s="112"/>
      <c r="KU13" s="112"/>
      <c r="KV13" s="112"/>
      <c r="KW13" s="112"/>
      <c r="KX13" s="112"/>
      <c r="KY13" s="112"/>
      <c r="KZ13" s="112"/>
      <c r="LA13" s="112"/>
      <c r="LB13" s="112"/>
      <c r="LC13" s="112"/>
      <c r="LD13" s="112"/>
      <c r="LE13" s="112"/>
      <c r="LF13" s="112"/>
      <c r="LG13" s="112"/>
      <c r="LH13" s="112"/>
      <c r="LI13" s="112"/>
      <c r="LJ13" s="112"/>
      <c r="LK13" s="112"/>
      <c r="LL13" s="112"/>
      <c r="LM13" s="112"/>
      <c r="LN13" s="112"/>
      <c r="LO13" s="112"/>
      <c r="LP13" s="112"/>
      <c r="LQ13" s="112"/>
      <c r="LR13" s="112"/>
      <c r="LS13" s="112"/>
      <c r="LT13" s="112"/>
      <c r="LU13" s="112"/>
      <c r="LV13" s="112"/>
      <c r="LW13" s="112"/>
      <c r="LX13" s="112"/>
      <c r="LY13" s="112"/>
      <c r="LZ13" s="112"/>
      <c r="MA13" s="112"/>
      <c r="MB13" s="112"/>
      <c r="MC13" s="112"/>
      <c r="MD13" s="112"/>
      <c r="ME13" s="112"/>
      <c r="MF13" s="112"/>
      <c r="MG13" s="112"/>
      <c r="MH13" s="112"/>
      <c r="MI13" s="112"/>
      <c r="MJ13" s="112"/>
      <c r="MK13" s="112"/>
      <c r="ML13" s="112"/>
      <c r="MM13" s="112"/>
      <c r="MN13" s="112"/>
      <c r="MO13" s="112"/>
      <c r="MP13" s="112"/>
      <c r="MQ13" s="112"/>
      <c r="MR13" s="112"/>
      <c r="MS13" s="112"/>
      <c r="MT13" s="112"/>
      <c r="MU13" s="112"/>
      <c r="MV13" s="112"/>
      <c r="MW13" s="112"/>
      <c r="MX13" s="112"/>
      <c r="MY13" s="112"/>
      <c r="MZ13" s="112"/>
      <c r="NA13" s="112"/>
      <c r="NB13" s="112"/>
      <c r="NC13" s="112"/>
      <c r="ND13" s="112"/>
      <c r="NE13" s="112"/>
      <c r="NF13" s="112"/>
      <c r="NG13" s="112"/>
      <c r="NH13" s="112"/>
      <c r="NI13" s="112"/>
      <c r="NJ13" s="112"/>
      <c r="NK13" s="112"/>
      <c r="NL13" s="112"/>
      <c r="NM13" s="112"/>
      <c r="NN13" s="112"/>
      <c r="NO13" s="112"/>
      <c r="NP13" s="112"/>
      <c r="NQ13" s="112"/>
      <c r="NR13" s="112"/>
      <c r="NS13" s="112"/>
      <c r="NT13" s="112"/>
      <c r="NU13" s="112"/>
      <c r="NV13" s="112"/>
      <c r="NW13" s="112"/>
      <c r="NX13" s="112"/>
      <c r="NY13" s="112"/>
      <c r="NZ13" s="112"/>
      <c r="OA13" s="112"/>
      <c r="OB13" s="112"/>
      <c r="OC13" s="112"/>
      <c r="OD13" s="112"/>
      <c r="OE13" s="112"/>
      <c r="OF13" s="112"/>
      <c r="OG13" s="112"/>
      <c r="OH13" s="112"/>
      <c r="OI13" s="112"/>
      <c r="OJ13" s="112"/>
      <c r="OK13" s="112"/>
      <c r="OL13" s="112"/>
      <c r="OM13" s="112"/>
      <c r="ON13" s="112"/>
      <c r="OO13" s="112"/>
      <c r="OP13" s="112"/>
      <c r="OQ13" s="112"/>
      <c r="OR13" s="112"/>
      <c r="OS13" s="112"/>
      <c r="OT13" s="112"/>
      <c r="OU13" s="112"/>
      <c r="OV13" s="112"/>
      <c r="OW13" s="112"/>
      <c r="OX13" s="112"/>
      <c r="OY13" s="112"/>
      <c r="OZ13" s="112"/>
      <c r="PA13" s="112"/>
      <c r="PB13" s="112"/>
      <c r="PC13" s="112"/>
      <c r="PD13" s="112"/>
      <c r="PE13" s="112"/>
      <c r="PF13" s="112"/>
      <c r="PG13" s="112"/>
      <c r="PH13" s="112"/>
      <c r="PI13" s="112"/>
      <c r="PJ13" s="112"/>
      <c r="PK13" s="112"/>
      <c r="PL13" s="112"/>
      <c r="PM13" s="112"/>
      <c r="PN13" s="112"/>
      <c r="PO13" s="112"/>
      <c r="PP13" s="112"/>
      <c r="PQ13" s="112"/>
      <c r="PR13" s="112"/>
      <c r="PS13" s="112"/>
      <c r="PT13" s="112"/>
      <c r="PU13" s="112"/>
      <c r="PV13" s="112"/>
      <c r="PW13" s="112"/>
      <c r="PX13" s="112"/>
      <c r="PY13" s="112"/>
      <c r="PZ13" s="112"/>
      <c r="QA13" s="112"/>
      <c r="QB13" s="112"/>
      <c r="QC13" s="112"/>
      <c r="QD13" s="112"/>
      <c r="QE13" s="112"/>
      <c r="QF13" s="112"/>
      <c r="QG13" s="112"/>
      <c r="QH13" s="112"/>
      <c r="QI13" s="112"/>
      <c r="QJ13" s="112"/>
      <c r="QK13" s="112"/>
      <c r="QL13" s="112"/>
      <c r="QM13" s="112"/>
      <c r="QN13" s="112"/>
      <c r="QO13" s="112"/>
      <c r="QP13" s="112"/>
      <c r="QQ13" s="112"/>
      <c r="QR13" s="112"/>
      <c r="QS13" s="112"/>
      <c r="QT13" s="112"/>
      <c r="QU13" s="112"/>
      <c r="QV13" s="112"/>
      <c r="QW13" s="112"/>
      <c r="QX13" s="112"/>
      <c r="QY13" s="112"/>
      <c r="QZ13" s="112"/>
      <c r="RA13" s="112"/>
      <c r="RB13" s="112"/>
      <c r="RC13" s="112"/>
      <c r="RD13" s="112"/>
      <c r="RE13" s="112"/>
      <c r="RF13" s="112"/>
      <c r="RG13" s="112"/>
      <c r="RH13" s="112"/>
      <c r="RI13" s="112"/>
      <c r="RJ13" s="112"/>
      <c r="RK13" s="112"/>
      <c r="RL13" s="112"/>
      <c r="RM13" s="112"/>
      <c r="RN13" s="112"/>
      <c r="RO13" s="112"/>
      <c r="RP13" s="112"/>
      <c r="RQ13" s="112"/>
      <c r="RR13" s="112"/>
      <c r="RS13" s="112"/>
      <c r="RT13" s="112"/>
      <c r="RU13" s="112"/>
      <c r="RV13" s="112"/>
      <c r="RW13" s="112"/>
      <c r="RX13" s="112"/>
      <c r="RY13" s="112"/>
      <c r="RZ13" s="112"/>
      <c r="SA13" s="112"/>
      <c r="SB13" s="112"/>
      <c r="SC13" s="112"/>
      <c r="SD13" s="112"/>
      <c r="SE13" s="112"/>
      <c r="SF13" s="112"/>
      <c r="SG13" s="112"/>
      <c r="SH13" s="112"/>
      <c r="SI13" s="112"/>
      <c r="SJ13" s="112"/>
      <c r="SK13" s="112"/>
      <c r="SL13" s="112"/>
      <c r="SM13" s="112"/>
      <c r="SN13" s="112"/>
      <c r="SO13" s="112"/>
      <c r="SP13" s="112"/>
      <c r="SQ13" s="112"/>
      <c r="SR13" s="112"/>
      <c r="SS13" s="112"/>
      <c r="ST13" s="112"/>
      <c r="SU13" s="112"/>
      <c r="SV13" s="112"/>
      <c r="SW13" s="112"/>
      <c r="SX13" s="112"/>
      <c r="SY13" s="112"/>
      <c r="SZ13" s="112"/>
      <c r="TA13" s="112"/>
      <c r="TB13" s="112"/>
      <c r="TC13" s="112"/>
      <c r="TD13" s="112"/>
      <c r="TE13" s="112"/>
      <c r="TF13" s="112"/>
      <c r="TG13" s="112"/>
      <c r="TH13" s="112"/>
      <c r="TI13" s="112"/>
      <c r="TJ13" s="112"/>
      <c r="TK13" s="112"/>
      <c r="TL13" s="112"/>
      <c r="TM13" s="112"/>
      <c r="TN13" s="112"/>
      <c r="TO13" s="112"/>
      <c r="TP13" s="112"/>
      <c r="TQ13" s="112"/>
      <c r="TR13" s="112"/>
      <c r="TS13" s="112"/>
      <c r="TT13" s="112"/>
      <c r="TU13" s="112"/>
      <c r="TV13" s="112"/>
      <c r="TW13" s="112"/>
      <c r="TX13" s="112"/>
      <c r="TY13" s="112"/>
      <c r="TZ13" s="112"/>
      <c r="UA13" s="112"/>
      <c r="UB13" s="112"/>
      <c r="UC13" s="112"/>
      <c r="UD13" s="112"/>
      <c r="UE13" s="112"/>
      <c r="UF13" s="112"/>
      <c r="UG13" s="112"/>
      <c r="UH13" s="112"/>
      <c r="UI13" s="112"/>
      <c r="UJ13" s="112"/>
      <c r="UK13" s="112"/>
      <c r="UL13" s="112"/>
      <c r="UM13" s="112"/>
      <c r="UN13" s="112"/>
      <c r="UO13" s="112"/>
      <c r="UP13" s="112"/>
      <c r="UQ13" s="112"/>
      <c r="UR13" s="112"/>
      <c r="US13" s="112"/>
      <c r="UT13" s="112"/>
      <c r="UU13" s="112"/>
      <c r="UV13" s="112"/>
      <c r="UW13" s="112"/>
      <c r="UX13" s="112"/>
      <c r="UY13" s="112"/>
      <c r="UZ13" s="112"/>
      <c r="VA13" s="112"/>
      <c r="VB13" s="112"/>
      <c r="VC13" s="112"/>
      <c r="VD13" s="112"/>
      <c r="VE13" s="112"/>
      <c r="VF13" s="112"/>
      <c r="VG13" s="112"/>
      <c r="VH13" s="112"/>
      <c r="VI13" s="112"/>
      <c r="VJ13" s="112"/>
      <c r="VK13" s="112"/>
      <c r="VL13" s="112"/>
      <c r="VM13" s="112"/>
      <c r="VN13" s="112"/>
      <c r="VO13" s="112"/>
      <c r="VP13" s="112"/>
      <c r="VQ13" s="112"/>
      <c r="VR13" s="112"/>
      <c r="VS13" s="112"/>
      <c r="VT13" s="112"/>
      <c r="VU13" s="112"/>
      <c r="VV13" s="112"/>
      <c r="VW13" s="112"/>
      <c r="VX13" s="112"/>
      <c r="VY13" s="112"/>
      <c r="VZ13" s="112"/>
      <c r="WA13" s="112"/>
      <c r="WB13" s="112"/>
      <c r="WC13" s="112"/>
      <c r="WD13" s="112"/>
      <c r="WE13" s="112"/>
      <c r="WF13" s="112"/>
      <c r="WG13" s="112"/>
      <c r="WH13" s="112"/>
      <c r="WI13" s="112"/>
      <c r="WJ13" s="112"/>
      <c r="WK13" s="112"/>
      <c r="WL13" s="112"/>
      <c r="WM13" s="112"/>
      <c r="WN13" s="112"/>
      <c r="WO13" s="112"/>
      <c r="WP13" s="112"/>
      <c r="WQ13" s="112"/>
      <c r="WR13" s="112"/>
      <c r="WS13" s="112"/>
      <c r="WT13" s="112"/>
      <c r="WU13" s="112"/>
      <c r="WV13" s="112"/>
      <c r="WW13" s="112"/>
      <c r="WX13" s="112"/>
      <c r="WY13" s="112"/>
      <c r="WZ13" s="112"/>
      <c r="XA13" s="112"/>
      <c r="XB13" s="112"/>
      <c r="XC13" s="112"/>
      <c r="XD13" s="112"/>
      <c r="XE13" s="112"/>
      <c r="XF13" s="112"/>
      <c r="XG13" s="112"/>
      <c r="XH13" s="112"/>
      <c r="XI13" s="112"/>
      <c r="XJ13" s="112"/>
      <c r="XK13" s="112"/>
      <c r="XL13" s="112"/>
      <c r="XM13" s="112"/>
      <c r="XN13" s="112"/>
      <c r="XO13" s="112"/>
      <c r="XP13" s="112"/>
      <c r="XQ13" s="112"/>
      <c r="XR13" s="112"/>
      <c r="XS13" s="112"/>
      <c r="XT13" s="112"/>
      <c r="XU13" s="112"/>
      <c r="XV13" s="112"/>
      <c r="XW13" s="112"/>
      <c r="XX13" s="112"/>
      <c r="XY13" s="112"/>
      <c r="XZ13" s="112"/>
      <c r="YA13" s="112"/>
      <c r="YB13" s="112"/>
      <c r="YC13" s="112"/>
      <c r="YD13" s="112"/>
      <c r="YE13" s="112"/>
      <c r="YF13" s="112"/>
      <c r="YG13" s="112"/>
      <c r="YH13" s="112"/>
      <c r="YI13" s="112"/>
      <c r="YJ13" s="112"/>
      <c r="YK13" s="112"/>
      <c r="YL13" s="112"/>
      <c r="YM13" s="112"/>
      <c r="YN13" s="112"/>
      <c r="YO13" s="112"/>
      <c r="YP13" s="112"/>
      <c r="YQ13" s="112"/>
      <c r="YR13" s="112"/>
      <c r="YS13" s="112"/>
      <c r="YT13" s="112"/>
      <c r="YU13" s="112"/>
      <c r="YV13" s="112"/>
      <c r="YW13" s="112"/>
      <c r="YX13" s="112"/>
      <c r="YY13" s="112"/>
      <c r="YZ13" s="112"/>
      <c r="ZA13" s="112"/>
      <c r="ZB13" s="112"/>
      <c r="ZC13" s="112"/>
      <c r="ZD13" s="112"/>
      <c r="ZE13" s="112"/>
      <c r="ZF13" s="112"/>
      <c r="ZG13" s="112"/>
      <c r="ZH13" s="112"/>
      <c r="ZI13" s="112"/>
      <c r="ZJ13" s="112"/>
      <c r="ZK13" s="112"/>
      <c r="ZL13" s="112"/>
      <c r="ZM13" s="112"/>
      <c r="ZN13" s="112"/>
      <c r="ZO13" s="112"/>
      <c r="ZP13" s="112"/>
      <c r="ZQ13" s="112"/>
      <c r="ZR13" s="112"/>
      <c r="ZS13" s="112"/>
      <c r="ZT13" s="112"/>
      <c r="ZU13" s="112"/>
      <c r="ZV13" s="112"/>
      <c r="ZW13" s="112"/>
      <c r="ZX13" s="112"/>
      <c r="ZY13" s="112"/>
      <c r="ZZ13" s="112"/>
      <c r="AAA13" s="112"/>
      <c r="AAB13" s="112"/>
      <c r="AAC13" s="112"/>
      <c r="AAD13" s="112"/>
      <c r="AAE13" s="112"/>
      <c r="AAF13" s="112"/>
      <c r="AAG13" s="112"/>
      <c r="AAH13" s="112"/>
      <c r="AAI13" s="112"/>
      <c r="AAJ13" s="112"/>
      <c r="AAK13" s="112"/>
      <c r="AAL13" s="112"/>
      <c r="AAM13" s="112"/>
      <c r="AAN13" s="112"/>
      <c r="AAO13" s="112"/>
      <c r="AAP13" s="112"/>
      <c r="AAQ13" s="112"/>
      <c r="AAR13" s="112"/>
      <c r="AAS13" s="112"/>
      <c r="AAT13" s="112"/>
      <c r="AAU13" s="112"/>
      <c r="AAV13" s="112"/>
      <c r="AAW13" s="112"/>
      <c r="AAX13" s="112"/>
      <c r="AAY13" s="112"/>
      <c r="AAZ13" s="112"/>
      <c r="ABA13" s="112"/>
      <c r="ABB13" s="112"/>
      <c r="ABC13" s="112"/>
      <c r="ABD13" s="112"/>
      <c r="ABE13" s="112"/>
      <c r="ABF13" s="112"/>
      <c r="ABG13" s="112"/>
      <c r="ABH13" s="112"/>
      <c r="ABI13" s="112"/>
      <c r="ABJ13" s="112"/>
      <c r="ABK13" s="112"/>
      <c r="ABL13" s="112"/>
      <c r="ABM13" s="112"/>
      <c r="ABN13" s="112"/>
      <c r="ABO13" s="112"/>
      <c r="ABP13" s="112"/>
      <c r="ABQ13" s="112"/>
      <c r="ABR13" s="112"/>
      <c r="ABS13" s="112"/>
      <c r="ABT13" s="112"/>
      <c r="ABU13" s="112"/>
      <c r="ABV13" s="112"/>
      <c r="ABW13" s="112"/>
      <c r="ABX13" s="112"/>
      <c r="ABY13" s="112"/>
      <c r="ABZ13" s="112"/>
      <c r="ACA13" s="112"/>
      <c r="ACB13" s="112"/>
      <c r="ACC13" s="112"/>
      <c r="ACD13" s="112"/>
      <c r="ACE13" s="112"/>
      <c r="ACF13" s="112"/>
      <c r="ACG13" s="112"/>
      <c r="ACH13" s="112"/>
      <c r="ACI13" s="112"/>
      <c r="ACJ13" s="112"/>
      <c r="ACK13" s="112"/>
      <c r="ACL13" s="112"/>
      <c r="ACM13" s="112"/>
      <c r="ACN13" s="112"/>
      <c r="ACO13" s="112"/>
      <c r="ACP13" s="112"/>
      <c r="ACQ13" s="112"/>
      <c r="ACR13" s="112"/>
      <c r="ACS13" s="112"/>
      <c r="ACT13" s="112"/>
      <c r="ACU13" s="112"/>
      <c r="ACV13" s="112"/>
      <c r="ACW13" s="112"/>
      <c r="ACX13" s="112"/>
      <c r="ACY13" s="112"/>
      <c r="ACZ13" s="112"/>
      <c r="ADA13" s="112"/>
      <c r="ADB13" s="112"/>
      <c r="ADC13" s="112"/>
      <c r="ADD13" s="112"/>
      <c r="ADE13" s="112"/>
      <c r="ADF13" s="112"/>
      <c r="ADG13" s="112"/>
      <c r="ADH13" s="112"/>
      <c r="ADI13" s="112"/>
      <c r="ADJ13" s="112"/>
      <c r="ADK13" s="112"/>
      <c r="ADL13" s="112"/>
      <c r="ADM13" s="112"/>
      <c r="ADN13" s="112"/>
      <c r="ADO13" s="112"/>
      <c r="ADP13" s="112"/>
      <c r="ADQ13" s="112"/>
      <c r="ADR13" s="112"/>
      <c r="ADS13" s="112"/>
      <c r="ADT13" s="112"/>
      <c r="ADU13" s="112"/>
      <c r="ADV13" s="112"/>
      <c r="ADW13" s="112"/>
      <c r="ADX13" s="112"/>
      <c r="ADY13" s="112"/>
      <c r="ADZ13" s="112"/>
      <c r="AEA13" s="112"/>
      <c r="AEB13" s="112"/>
      <c r="AEC13" s="112"/>
      <c r="AED13" s="112"/>
      <c r="AEE13" s="112"/>
      <c r="AEF13" s="112"/>
      <c r="AEG13" s="112"/>
      <c r="AEH13" s="112"/>
      <c r="AEI13" s="112"/>
      <c r="AEJ13" s="112"/>
      <c r="AEK13" s="112"/>
      <c r="AEL13" s="112"/>
      <c r="AEM13" s="112"/>
      <c r="AEN13" s="112"/>
      <c r="AEO13" s="112"/>
      <c r="AEP13" s="112"/>
      <c r="AEQ13" s="112"/>
      <c r="AER13" s="112"/>
      <c r="AES13" s="112"/>
      <c r="AET13" s="112"/>
      <c r="AEU13" s="112"/>
      <c r="AEV13" s="112"/>
      <c r="AEW13" s="112"/>
      <c r="AEX13" s="112"/>
      <c r="AEY13" s="112"/>
      <c r="AEZ13" s="112"/>
      <c r="AFA13" s="112"/>
      <c r="AFB13" s="112"/>
      <c r="AFC13" s="112"/>
      <c r="AFD13" s="112"/>
      <c r="AFE13" s="112"/>
      <c r="AFF13" s="112"/>
      <c r="AFG13" s="112"/>
      <c r="AFH13" s="112"/>
      <c r="AFI13" s="112"/>
      <c r="AFJ13" s="112"/>
      <c r="AFK13" s="112"/>
      <c r="AFL13" s="112"/>
      <c r="AFM13" s="112"/>
      <c r="AFN13" s="112"/>
      <c r="AFO13" s="112"/>
      <c r="AFP13" s="112"/>
      <c r="AFQ13" s="112"/>
      <c r="AFR13" s="112"/>
      <c r="AFS13" s="112"/>
      <c r="AFT13" s="112"/>
      <c r="AFU13" s="112"/>
      <c r="AFV13" s="112"/>
      <c r="AFW13" s="112"/>
      <c r="AFX13" s="112"/>
      <c r="AFY13" s="112"/>
      <c r="AFZ13" s="112"/>
      <c r="AGA13" s="112"/>
      <c r="AGB13" s="112"/>
      <c r="AGC13" s="112"/>
      <c r="AGD13" s="112"/>
      <c r="AGE13" s="112"/>
      <c r="AGF13" s="112"/>
      <c r="AGG13" s="112"/>
      <c r="AGH13" s="112"/>
      <c r="AGI13" s="112"/>
      <c r="AGJ13" s="112"/>
      <c r="AGK13" s="112"/>
      <c r="AGL13" s="112"/>
      <c r="AGM13" s="112"/>
      <c r="AGN13" s="112"/>
      <c r="AGO13" s="112"/>
      <c r="AGP13" s="112"/>
      <c r="AGQ13" s="112"/>
      <c r="AGR13" s="112"/>
      <c r="AGS13" s="112"/>
      <c r="AGT13" s="112"/>
      <c r="AGU13" s="112"/>
      <c r="AGV13" s="112"/>
      <c r="AGW13" s="112"/>
      <c r="AGX13" s="112"/>
      <c r="AGY13" s="112"/>
      <c r="AGZ13" s="112"/>
      <c r="AHA13" s="112"/>
      <c r="AHB13" s="112"/>
      <c r="AHC13" s="112"/>
      <c r="AHD13" s="112"/>
      <c r="AHE13" s="112"/>
      <c r="AHF13" s="112"/>
      <c r="AHG13" s="112"/>
      <c r="AHH13" s="112"/>
      <c r="AHI13" s="112"/>
      <c r="AHJ13" s="112"/>
      <c r="AHK13" s="112"/>
      <c r="AHL13" s="112"/>
      <c r="AHM13" s="112"/>
      <c r="AHN13" s="112"/>
      <c r="AHO13" s="112"/>
      <c r="AHP13" s="112"/>
      <c r="AHQ13" s="112"/>
      <c r="AHR13" s="112"/>
      <c r="AHS13" s="112"/>
      <c r="AHT13" s="112"/>
      <c r="AHU13" s="112"/>
      <c r="AHV13" s="112"/>
      <c r="AHW13" s="112"/>
      <c r="AHX13" s="112"/>
      <c r="AHY13" s="112"/>
      <c r="AHZ13" s="112"/>
      <c r="AIA13" s="112"/>
      <c r="AIB13" s="112"/>
      <c r="AIC13" s="112"/>
      <c r="AID13" s="112"/>
      <c r="AIE13" s="112"/>
      <c r="AIF13" s="112"/>
      <c r="AIG13" s="112"/>
      <c r="AIH13" s="112"/>
      <c r="AII13" s="112"/>
      <c r="AIJ13" s="112"/>
      <c r="AIK13" s="112"/>
      <c r="AIL13" s="112"/>
      <c r="AIM13" s="112"/>
      <c r="AIN13" s="112"/>
      <c r="AIO13" s="112"/>
      <c r="AIP13" s="112"/>
      <c r="AIQ13" s="112"/>
      <c r="AIR13" s="112"/>
      <c r="AIS13" s="112"/>
      <c r="AIT13" s="112"/>
      <c r="AIU13" s="112"/>
      <c r="AIV13" s="112"/>
      <c r="AIW13" s="112"/>
      <c r="AIX13" s="112"/>
      <c r="AIY13" s="112"/>
      <c r="AIZ13" s="112"/>
      <c r="AJA13" s="112"/>
      <c r="AJB13" s="112"/>
      <c r="AJC13" s="112"/>
      <c r="AJD13" s="112"/>
      <c r="AJE13" s="112"/>
      <c r="AJF13" s="112"/>
      <c r="AJG13" s="112"/>
      <c r="AJH13" s="112"/>
      <c r="AJI13" s="112"/>
      <c r="AJJ13" s="112"/>
      <c r="AJK13" s="112"/>
      <c r="AJL13" s="112"/>
      <c r="AJM13" s="112"/>
      <c r="AJN13" s="112"/>
      <c r="AJO13" s="112"/>
      <c r="AJP13" s="112"/>
      <c r="AJQ13" s="112"/>
      <c r="AJR13" s="112"/>
      <c r="AJS13" s="112"/>
      <c r="AJT13" s="112"/>
      <c r="AJU13" s="112"/>
      <c r="AJV13" s="112"/>
      <c r="AJW13" s="112"/>
      <c r="AJX13" s="112"/>
      <c r="AJY13" s="112"/>
      <c r="AJZ13" s="112"/>
      <c r="AKA13" s="112"/>
      <c r="AKB13" s="112"/>
      <c r="AKC13" s="112"/>
      <c r="AKD13" s="112"/>
      <c r="AKE13" s="112"/>
      <c r="AKF13" s="112"/>
      <c r="AKG13" s="112"/>
      <c r="AKH13" s="112"/>
      <c r="AKI13" s="112"/>
      <c r="AKJ13" s="112"/>
      <c r="AKK13" s="112"/>
      <c r="AKL13" s="112"/>
      <c r="AKM13" s="112"/>
      <c r="AKN13" s="112"/>
      <c r="AKO13" s="112"/>
      <c r="AKP13" s="112"/>
      <c r="AKQ13" s="112"/>
      <c r="AKR13" s="112"/>
      <c r="AKS13" s="112"/>
      <c r="AKT13" s="112"/>
      <c r="AKU13" s="112"/>
      <c r="AKV13" s="112"/>
      <c r="AKW13" s="112"/>
      <c r="AKX13" s="112"/>
      <c r="AKY13" s="112"/>
      <c r="AKZ13" s="112"/>
      <c r="ALA13" s="112"/>
      <c r="ALB13" s="112"/>
      <c r="ALC13" s="112"/>
      <c r="ALD13" s="112"/>
      <c r="ALE13" s="112"/>
      <c r="ALF13" s="112"/>
      <c r="ALG13" s="112"/>
      <c r="ALH13" s="112"/>
      <c r="ALI13" s="112"/>
      <c r="ALJ13" s="112"/>
      <c r="ALK13" s="112"/>
      <c r="ALL13" s="112"/>
      <c r="ALM13" s="112"/>
      <c r="ALN13" s="112"/>
      <c r="ALO13" s="112"/>
      <c r="ALP13" s="112"/>
      <c r="ALQ13" s="112"/>
      <c r="ALR13" s="112"/>
      <c r="ALS13" s="112"/>
      <c r="ALT13" s="112"/>
      <c r="ALU13" s="112"/>
      <c r="ALV13" s="112"/>
      <c r="ALW13" s="112"/>
      <c r="ALX13" s="112"/>
      <c r="ALY13" s="112"/>
      <c r="ALZ13" s="112"/>
      <c r="AMA13" s="112"/>
      <c r="AMB13" s="112"/>
      <c r="AMC13" s="112"/>
      <c r="AMD13" s="112"/>
      <c r="AME13" s="112"/>
      <c r="AMF13" s="112"/>
      <c r="AMG13" s="112"/>
      <c r="AMH13" s="112"/>
      <c r="AMI13" s="112"/>
      <c r="AMJ13" s="112"/>
      <c r="AMK13" s="112"/>
      <c r="AML13" s="112"/>
      <c r="AMM13" s="112"/>
      <c r="AMN13" s="112"/>
      <c r="AMO13" s="112"/>
      <c r="AMP13" s="112"/>
      <c r="AMQ13" s="112"/>
      <c r="AMR13" s="112"/>
      <c r="AMS13" s="112"/>
      <c r="AMT13" s="112"/>
      <c r="AMU13" s="112"/>
      <c r="AMV13" s="112"/>
      <c r="AMW13" s="112"/>
      <c r="AMX13" s="112"/>
      <c r="AMY13" s="112"/>
      <c r="AMZ13" s="112"/>
      <c r="ANA13" s="112"/>
      <c r="ANB13" s="112"/>
      <c r="ANC13" s="112"/>
      <c r="AND13" s="112"/>
      <c r="ANE13" s="112"/>
      <c r="ANF13" s="112"/>
      <c r="ANG13" s="112"/>
      <c r="ANH13" s="112"/>
      <c r="ANI13" s="112"/>
      <c r="ANJ13" s="112"/>
      <c r="ANK13" s="112"/>
      <c r="ANL13" s="112"/>
      <c r="ANM13" s="112"/>
      <c r="ANN13" s="112"/>
      <c r="ANO13" s="112"/>
      <c r="ANP13" s="112"/>
      <c r="ANQ13" s="112"/>
      <c r="ANR13" s="112"/>
      <c r="ANS13" s="112"/>
      <c r="ANT13" s="112"/>
      <c r="ANU13" s="112"/>
      <c r="ANV13" s="112"/>
      <c r="ANW13" s="112"/>
      <c r="ANX13" s="112"/>
      <c r="ANY13" s="112"/>
      <c r="ANZ13" s="112"/>
      <c r="AOA13" s="112"/>
      <c r="AOB13" s="112"/>
      <c r="AOC13" s="112"/>
      <c r="AOD13" s="112"/>
      <c r="AOE13" s="112"/>
      <c r="AOF13" s="112"/>
      <c r="AOG13" s="112"/>
      <c r="AOH13" s="112"/>
      <c r="AOI13" s="112"/>
      <c r="AOJ13" s="112"/>
      <c r="AOK13" s="112"/>
      <c r="AOL13" s="112"/>
      <c r="AOM13" s="112"/>
      <c r="AON13" s="112"/>
      <c r="AOO13" s="112"/>
      <c r="AOP13" s="112"/>
      <c r="AOQ13" s="112"/>
      <c r="AOR13" s="112"/>
      <c r="AOS13" s="112"/>
      <c r="AOT13" s="112"/>
      <c r="AOU13" s="112"/>
      <c r="AOV13" s="112"/>
      <c r="AOW13" s="112"/>
      <c r="AOX13" s="112"/>
      <c r="AOY13" s="112"/>
      <c r="AOZ13" s="112"/>
      <c r="APA13" s="112"/>
      <c r="APB13" s="112"/>
      <c r="APC13" s="112"/>
      <c r="APD13" s="112"/>
      <c r="APE13" s="112"/>
      <c r="APF13" s="112"/>
      <c r="APG13" s="112"/>
      <c r="APH13" s="112"/>
      <c r="API13" s="112"/>
      <c r="APJ13" s="112"/>
      <c r="APK13" s="112"/>
      <c r="APL13" s="112"/>
      <c r="APM13" s="112"/>
      <c r="APN13" s="112"/>
      <c r="APO13" s="112"/>
      <c r="APP13" s="112"/>
      <c r="APQ13" s="112"/>
      <c r="APR13" s="112"/>
      <c r="APS13" s="112"/>
      <c r="APT13" s="112"/>
      <c r="APU13" s="112"/>
      <c r="APV13" s="112"/>
      <c r="APW13" s="112"/>
      <c r="APX13" s="112"/>
      <c r="APY13" s="112"/>
      <c r="APZ13" s="112"/>
      <c r="AQA13" s="112"/>
      <c r="AQB13" s="112"/>
      <c r="AQC13" s="112"/>
      <c r="AQD13" s="112"/>
      <c r="AQE13" s="112"/>
      <c r="AQF13" s="112"/>
      <c r="AQG13" s="112"/>
      <c r="AQH13" s="112"/>
      <c r="AQI13" s="112"/>
      <c r="AQJ13" s="112"/>
      <c r="AQK13" s="112"/>
      <c r="AQL13" s="112"/>
      <c r="AQM13" s="112"/>
      <c r="AQN13" s="112"/>
      <c r="AQO13" s="112"/>
      <c r="AQP13" s="112"/>
      <c r="AQQ13" s="112"/>
      <c r="AQR13" s="112"/>
      <c r="AQS13" s="112"/>
      <c r="AQT13" s="112"/>
      <c r="AQU13" s="112"/>
      <c r="AQV13" s="112"/>
      <c r="AQW13" s="112"/>
      <c r="AQX13" s="112"/>
      <c r="AQY13" s="112"/>
      <c r="AQZ13" s="112"/>
      <c r="ARA13" s="112"/>
      <c r="ARB13" s="112"/>
      <c r="ARC13" s="112"/>
      <c r="ARD13" s="112"/>
      <c r="ARE13" s="112"/>
      <c r="ARF13" s="112"/>
      <c r="ARG13" s="112"/>
      <c r="ARH13" s="112"/>
      <c r="ARI13" s="112"/>
      <c r="ARJ13" s="112"/>
      <c r="ARK13" s="112"/>
      <c r="ARL13" s="112"/>
      <c r="ARM13" s="112"/>
      <c r="ARN13" s="112"/>
      <c r="ARO13" s="112"/>
      <c r="ARP13" s="112"/>
      <c r="ARQ13" s="112"/>
      <c r="ARR13" s="112"/>
      <c r="ARS13" s="112"/>
      <c r="ART13" s="112"/>
      <c r="ARU13" s="112"/>
      <c r="ARV13" s="112"/>
      <c r="ARW13" s="112"/>
      <c r="ARX13" s="112"/>
      <c r="ARY13" s="112"/>
      <c r="ARZ13" s="112"/>
      <c r="ASA13" s="112"/>
      <c r="ASB13" s="112"/>
      <c r="ASC13" s="112"/>
      <c r="ASD13" s="112"/>
      <c r="ASE13" s="112"/>
      <c r="ASF13" s="112"/>
      <c r="ASG13" s="112"/>
      <c r="ASH13" s="112"/>
      <c r="ASI13" s="112"/>
      <c r="ASJ13" s="112"/>
      <c r="ASK13" s="112"/>
      <c r="ASL13" s="112"/>
      <c r="ASM13" s="112"/>
      <c r="ASN13" s="112"/>
      <c r="ASO13" s="112"/>
      <c r="ASP13" s="112"/>
      <c r="ASQ13" s="112"/>
      <c r="ASR13" s="112"/>
      <c r="ASS13" s="112"/>
      <c r="AST13" s="112"/>
      <c r="ASU13" s="112"/>
      <c r="ASV13" s="112"/>
      <c r="ASW13" s="112"/>
      <c r="ASX13" s="112"/>
      <c r="ASY13" s="112"/>
      <c r="ASZ13" s="112"/>
      <c r="ATA13" s="112"/>
      <c r="ATB13" s="112"/>
      <c r="ATC13" s="112"/>
      <c r="ATD13" s="112"/>
      <c r="ATE13" s="112"/>
      <c r="ATF13" s="112"/>
      <c r="ATG13" s="112"/>
      <c r="ATH13" s="112"/>
      <c r="ATI13" s="112"/>
      <c r="ATJ13" s="112"/>
      <c r="ATK13" s="112"/>
      <c r="ATL13" s="112"/>
      <c r="ATM13" s="112"/>
      <c r="ATN13" s="112"/>
      <c r="ATO13" s="112"/>
      <c r="ATP13" s="112"/>
      <c r="ATQ13" s="112"/>
      <c r="ATR13" s="112"/>
      <c r="ATS13" s="112"/>
      <c r="ATT13" s="112"/>
      <c r="ATU13" s="112"/>
      <c r="ATV13" s="112"/>
      <c r="ATW13" s="112"/>
      <c r="ATX13" s="112"/>
      <c r="ATY13" s="112"/>
      <c r="ATZ13" s="112"/>
      <c r="AUA13" s="112"/>
      <c r="AUB13" s="112"/>
      <c r="AUC13" s="112"/>
      <c r="AUD13" s="112"/>
      <c r="AUE13" s="112"/>
      <c r="AUF13" s="112"/>
      <c r="AUG13" s="112"/>
      <c r="AUH13" s="112"/>
      <c r="AUI13" s="112"/>
      <c r="AUJ13" s="112"/>
      <c r="AUK13" s="112"/>
      <c r="AUL13" s="112"/>
      <c r="AUM13" s="112"/>
      <c r="AUN13" s="112"/>
      <c r="AUO13" s="112"/>
      <c r="AUP13" s="112"/>
      <c r="AUQ13" s="112"/>
      <c r="AUR13" s="112"/>
      <c r="AUS13" s="112"/>
      <c r="AUT13" s="112"/>
      <c r="AUU13" s="112"/>
      <c r="AUV13" s="112"/>
      <c r="AUW13" s="112"/>
      <c r="AUX13" s="112"/>
      <c r="AUY13" s="112"/>
      <c r="AUZ13" s="112"/>
      <c r="AVA13" s="112"/>
      <c r="AVB13" s="112"/>
      <c r="AVC13" s="112"/>
      <c r="AVD13" s="112"/>
      <c r="AVE13" s="112"/>
      <c r="AVF13" s="112"/>
      <c r="AVG13" s="112"/>
      <c r="AVH13" s="112"/>
      <c r="AVI13" s="112"/>
      <c r="AVJ13" s="112"/>
      <c r="AVK13" s="112"/>
      <c r="AVL13" s="112"/>
      <c r="AVM13" s="112"/>
      <c r="AVN13" s="112"/>
      <c r="AVO13" s="112"/>
      <c r="AVP13" s="112"/>
      <c r="AVQ13" s="112"/>
      <c r="AVR13" s="112"/>
      <c r="AVS13" s="112"/>
      <c r="AVT13" s="112"/>
      <c r="AVU13" s="112"/>
      <c r="AVV13" s="112"/>
      <c r="AVW13" s="112"/>
      <c r="AVX13" s="112"/>
      <c r="AVY13" s="112"/>
      <c r="AVZ13" s="112"/>
      <c r="AWA13" s="112"/>
      <c r="AWB13" s="112"/>
      <c r="AWC13" s="112"/>
      <c r="AWD13" s="112"/>
      <c r="AWE13" s="112"/>
      <c r="AWF13" s="112"/>
      <c r="AWG13" s="112"/>
      <c r="AWH13" s="112"/>
      <c r="AWI13" s="112"/>
      <c r="AWJ13" s="112"/>
      <c r="AWK13" s="112"/>
      <c r="AWL13" s="112"/>
      <c r="AWM13" s="112"/>
      <c r="AWN13" s="112"/>
      <c r="AWO13" s="112"/>
      <c r="AWP13" s="112"/>
      <c r="AWQ13" s="112"/>
      <c r="AWR13" s="112"/>
      <c r="AWS13" s="112"/>
      <c r="AWT13" s="112"/>
      <c r="AWU13" s="112"/>
      <c r="AWV13" s="112"/>
      <c r="AWW13" s="112"/>
      <c r="AWX13" s="112"/>
      <c r="AWY13" s="112"/>
      <c r="AWZ13" s="112"/>
      <c r="AXA13" s="112"/>
      <c r="AXB13" s="112"/>
      <c r="AXC13" s="112"/>
      <c r="AXD13" s="112"/>
      <c r="AXE13" s="112"/>
      <c r="AXF13" s="112"/>
      <c r="AXG13" s="112"/>
      <c r="AXH13" s="112"/>
      <c r="AXI13" s="112"/>
      <c r="AXJ13" s="112"/>
      <c r="AXK13" s="112"/>
      <c r="AXL13" s="112"/>
      <c r="AXM13" s="112"/>
      <c r="AXN13" s="112"/>
      <c r="AXO13" s="112"/>
      <c r="AXP13" s="112"/>
      <c r="AXQ13" s="112"/>
      <c r="AXR13" s="112"/>
      <c r="AXS13" s="112"/>
      <c r="AXT13" s="112"/>
      <c r="AXU13" s="112"/>
      <c r="AXV13" s="112"/>
      <c r="AXW13" s="112"/>
      <c r="AXX13" s="112"/>
      <c r="AXY13" s="112"/>
      <c r="AXZ13" s="112"/>
      <c r="AYA13" s="112"/>
      <c r="AYB13" s="112"/>
      <c r="AYC13" s="112"/>
      <c r="AYD13" s="112"/>
      <c r="AYE13" s="112"/>
      <c r="AYF13" s="112"/>
      <c r="AYG13" s="112"/>
      <c r="AYH13" s="112"/>
      <c r="AYI13" s="112"/>
      <c r="AYJ13" s="112"/>
      <c r="AYK13" s="112"/>
      <c r="AYL13" s="112"/>
      <c r="AYM13" s="112"/>
      <c r="AYN13" s="112"/>
      <c r="AYO13" s="112"/>
      <c r="AYP13" s="112"/>
      <c r="AYQ13" s="112"/>
      <c r="AYR13" s="112"/>
      <c r="AYS13" s="112"/>
      <c r="AYT13" s="112"/>
      <c r="AYU13" s="112"/>
      <c r="AYV13" s="112"/>
      <c r="AYW13" s="112"/>
      <c r="AYX13" s="112"/>
      <c r="AYY13" s="112"/>
      <c r="AYZ13" s="112"/>
      <c r="AZA13" s="112"/>
      <c r="AZB13" s="112"/>
      <c r="AZC13" s="112"/>
      <c r="AZD13" s="112"/>
      <c r="AZE13" s="112"/>
      <c r="AZF13" s="112"/>
      <c r="AZG13" s="112"/>
      <c r="AZH13" s="112"/>
      <c r="AZI13" s="112"/>
      <c r="AZJ13" s="112"/>
      <c r="AZK13" s="112"/>
      <c r="AZL13" s="112"/>
      <c r="AZM13" s="112"/>
      <c r="AZN13" s="112"/>
      <c r="AZO13" s="112"/>
      <c r="AZP13" s="112"/>
      <c r="AZQ13" s="112"/>
      <c r="AZR13" s="112"/>
      <c r="AZS13" s="112"/>
      <c r="AZT13" s="112"/>
      <c r="AZU13" s="112"/>
      <c r="AZV13" s="112"/>
      <c r="AZW13" s="112"/>
      <c r="AZX13" s="112"/>
      <c r="AZY13" s="112"/>
      <c r="AZZ13" s="112"/>
      <c r="BAA13" s="112"/>
      <c r="BAB13" s="112"/>
      <c r="BAC13" s="112"/>
      <c r="BAD13" s="112"/>
      <c r="BAE13" s="112"/>
      <c r="BAF13" s="112"/>
      <c r="BAG13" s="112"/>
      <c r="BAH13" s="112"/>
      <c r="BAI13" s="112"/>
      <c r="BAJ13" s="112"/>
      <c r="BAK13" s="112"/>
      <c r="BAL13" s="112"/>
      <c r="BAM13" s="112"/>
      <c r="BAN13" s="112"/>
      <c r="BAO13" s="112"/>
      <c r="BAP13" s="112"/>
      <c r="BAQ13" s="112"/>
      <c r="BAR13" s="112"/>
      <c r="BAS13" s="112"/>
      <c r="BAT13" s="112"/>
      <c r="BAU13" s="112"/>
      <c r="BAV13" s="112"/>
    </row>
    <row r="14" spans="1:1400" ht="21.95" customHeight="1">
      <c r="A14" s="202">
        <v>1</v>
      </c>
      <c r="B14" s="203" t="s">
        <v>34</v>
      </c>
      <c r="C14" s="204"/>
      <c r="D14" s="205" t="s">
        <v>35</v>
      </c>
      <c r="E14" s="206">
        <v>248600000</v>
      </c>
      <c r="F14" s="207" t="s">
        <v>30</v>
      </c>
      <c r="G14" s="208">
        <f t="shared" ref="G14:G20" si="7">H14</f>
        <v>5</v>
      </c>
      <c r="H14" s="208">
        <v>5</v>
      </c>
      <c r="I14" s="218">
        <v>61067500</v>
      </c>
      <c r="J14" s="219">
        <f t="shared" si="4"/>
        <v>24.564561544650001</v>
      </c>
      <c r="K14" s="219">
        <f t="shared" si="0"/>
        <v>24.564561544650001</v>
      </c>
      <c r="L14" s="219">
        <f t="shared" si="1"/>
        <v>-19.564561544650001</v>
      </c>
      <c r="M14" s="220">
        <f t="shared" si="2"/>
        <v>187532500</v>
      </c>
      <c r="N14" s="219">
        <f t="shared" si="3"/>
        <v>75.435438455349995</v>
      </c>
      <c r="O14" s="221"/>
      <c r="P14" s="221"/>
      <c r="Q14" s="221"/>
    </row>
    <row r="15" spans="1:1400" ht="24" customHeight="1">
      <c r="A15" s="209">
        <f>A14+1</f>
        <v>2</v>
      </c>
      <c r="B15" s="210" t="s">
        <v>36</v>
      </c>
      <c r="C15" s="211"/>
      <c r="D15" s="212" t="s">
        <v>37</v>
      </c>
      <c r="E15" s="213">
        <v>150000000</v>
      </c>
      <c r="F15" s="214" t="s">
        <v>30</v>
      </c>
      <c r="G15" s="215">
        <f t="shared" si="7"/>
        <v>5</v>
      </c>
      <c r="H15" s="215">
        <v>5</v>
      </c>
      <c r="I15" s="215">
        <v>0</v>
      </c>
      <c r="J15" s="222">
        <f t="shared" si="4"/>
        <v>0</v>
      </c>
      <c r="K15" s="222">
        <f t="shared" si="0"/>
        <v>0</v>
      </c>
      <c r="L15" s="222">
        <f t="shared" si="1"/>
        <v>5</v>
      </c>
      <c r="M15" s="223">
        <f t="shared" si="2"/>
        <v>150000000</v>
      </c>
      <c r="N15" s="222">
        <f t="shared" si="3"/>
        <v>100</v>
      </c>
      <c r="O15" s="124"/>
      <c r="P15" s="124"/>
      <c r="Q15" s="124"/>
    </row>
    <row r="16" spans="1:1400" ht="24" customHeight="1">
      <c r="A16" s="209">
        <f>A15+1</f>
        <v>3</v>
      </c>
      <c r="B16" s="210" t="s">
        <v>38</v>
      </c>
      <c r="C16" s="211"/>
      <c r="D16" s="212" t="s">
        <v>39</v>
      </c>
      <c r="E16" s="213">
        <v>45000000</v>
      </c>
      <c r="F16" s="214" t="s">
        <v>30</v>
      </c>
      <c r="G16" s="215">
        <f t="shared" si="7"/>
        <v>5</v>
      </c>
      <c r="H16" s="215">
        <v>5</v>
      </c>
      <c r="I16" s="215">
        <v>0</v>
      </c>
      <c r="J16" s="222">
        <f t="shared" si="4"/>
        <v>0</v>
      </c>
      <c r="K16" s="222">
        <f t="shared" si="0"/>
        <v>0</v>
      </c>
      <c r="L16" s="222">
        <f t="shared" si="1"/>
        <v>5</v>
      </c>
      <c r="M16" s="223">
        <f t="shared" si="2"/>
        <v>45000000</v>
      </c>
      <c r="N16" s="222">
        <f t="shared" si="3"/>
        <v>100</v>
      </c>
      <c r="O16" s="124"/>
      <c r="P16" s="124"/>
      <c r="Q16" s="124"/>
    </row>
    <row r="17" spans="1:1400" s="112" customFormat="1" ht="21" customHeight="1">
      <c r="A17" s="209">
        <v>4</v>
      </c>
      <c r="B17" s="210" t="s">
        <v>40</v>
      </c>
      <c r="C17" s="211"/>
      <c r="D17" s="212" t="s">
        <v>41</v>
      </c>
      <c r="E17" s="213">
        <v>100000000</v>
      </c>
      <c r="F17" s="214" t="s">
        <v>30</v>
      </c>
      <c r="G17" s="215">
        <f t="shared" si="7"/>
        <v>5</v>
      </c>
      <c r="H17" s="215">
        <v>5</v>
      </c>
      <c r="I17" s="215">
        <v>0</v>
      </c>
      <c r="J17" s="222">
        <f t="shared" si="4"/>
        <v>0</v>
      </c>
      <c r="K17" s="222">
        <f t="shared" si="0"/>
        <v>0</v>
      </c>
      <c r="L17" s="222">
        <f t="shared" si="1"/>
        <v>5</v>
      </c>
      <c r="M17" s="223">
        <f t="shared" si="2"/>
        <v>100000000</v>
      </c>
      <c r="N17" s="222">
        <f t="shared" si="3"/>
        <v>100</v>
      </c>
      <c r="O17" s="125"/>
      <c r="P17" s="124"/>
      <c r="Q17" s="125"/>
    </row>
    <row r="18" spans="1:1400" s="112" customFormat="1" ht="23.1" customHeight="1">
      <c r="A18" s="209">
        <v>5</v>
      </c>
      <c r="B18" s="210" t="s">
        <v>42</v>
      </c>
      <c r="C18" s="211"/>
      <c r="D18" s="212" t="s">
        <v>43</v>
      </c>
      <c r="E18" s="213">
        <v>50000000</v>
      </c>
      <c r="F18" s="214" t="s">
        <v>30</v>
      </c>
      <c r="G18" s="215">
        <f t="shared" si="7"/>
        <v>5</v>
      </c>
      <c r="H18" s="215">
        <v>5</v>
      </c>
      <c r="I18" s="215">
        <v>0</v>
      </c>
      <c r="J18" s="222">
        <f t="shared" si="4"/>
        <v>0</v>
      </c>
      <c r="K18" s="222">
        <f t="shared" si="0"/>
        <v>0</v>
      </c>
      <c r="L18" s="222">
        <f t="shared" si="1"/>
        <v>5</v>
      </c>
      <c r="M18" s="223">
        <f t="shared" si="2"/>
        <v>50000000</v>
      </c>
      <c r="N18" s="222">
        <f t="shared" si="3"/>
        <v>100</v>
      </c>
      <c r="O18" s="124"/>
      <c r="P18" s="124"/>
      <c r="Q18" s="124"/>
    </row>
    <row r="19" spans="1:1400" s="117" customFormat="1" ht="36" customHeight="1">
      <c r="A19" s="202">
        <v>6</v>
      </c>
      <c r="B19" s="203" t="s">
        <v>44</v>
      </c>
      <c r="C19" s="204"/>
      <c r="D19" s="203" t="s">
        <v>45</v>
      </c>
      <c r="E19" s="206">
        <v>615710000</v>
      </c>
      <c r="F19" s="207" t="s">
        <v>30</v>
      </c>
      <c r="G19" s="208">
        <f t="shared" si="7"/>
        <v>5</v>
      </c>
      <c r="H19" s="208">
        <v>5</v>
      </c>
      <c r="I19" s="218">
        <v>112320000</v>
      </c>
      <c r="J19" s="219">
        <f t="shared" si="4"/>
        <v>18.242354355134701</v>
      </c>
      <c r="K19" s="219">
        <f t="shared" si="0"/>
        <v>18.242354355134701</v>
      </c>
      <c r="L19" s="219">
        <f t="shared" si="1"/>
        <v>-13.242354355134699</v>
      </c>
      <c r="M19" s="220">
        <f t="shared" si="2"/>
        <v>503390000</v>
      </c>
      <c r="N19" s="219">
        <f t="shared" si="3"/>
        <v>81.757645644865306</v>
      </c>
      <c r="O19" s="221"/>
      <c r="P19" s="221"/>
      <c r="Q19" s="221"/>
      <c r="R19" s="118"/>
      <c r="S19" s="118"/>
      <c r="T19" s="118"/>
      <c r="U19" s="118"/>
      <c r="V19" s="118"/>
      <c r="W19" s="118"/>
      <c r="X19" s="118"/>
      <c r="Y19" s="118"/>
      <c r="Z19" s="118"/>
      <c r="AA19" s="118"/>
      <c r="AB19" s="118"/>
      <c r="AC19" s="118"/>
      <c r="AD19" s="118"/>
      <c r="AE19" s="118"/>
      <c r="AF19" s="118"/>
      <c r="AG19" s="118"/>
      <c r="AH19" s="118"/>
      <c r="AI19" s="118"/>
      <c r="AJ19" s="118"/>
      <c r="AK19" s="118"/>
      <c r="AL19" s="118"/>
      <c r="AM19" s="118"/>
      <c r="AN19" s="118"/>
      <c r="AO19" s="118"/>
      <c r="AP19" s="118"/>
      <c r="AQ19" s="118"/>
      <c r="AR19" s="118"/>
      <c r="AS19" s="118"/>
      <c r="AT19" s="118"/>
      <c r="AU19" s="118"/>
      <c r="AV19" s="118"/>
      <c r="AW19" s="118"/>
      <c r="AX19" s="118"/>
      <c r="AY19" s="118"/>
      <c r="AZ19" s="118"/>
      <c r="BA19" s="118"/>
      <c r="BB19" s="118"/>
      <c r="BC19" s="118"/>
      <c r="BD19" s="118"/>
      <c r="BE19" s="118"/>
      <c r="BF19" s="118"/>
      <c r="BG19" s="118"/>
      <c r="BH19" s="118"/>
      <c r="BI19" s="118"/>
      <c r="BJ19" s="118"/>
      <c r="BK19" s="118"/>
      <c r="BL19" s="118"/>
      <c r="BM19" s="118"/>
      <c r="BN19" s="118"/>
      <c r="BO19" s="118"/>
      <c r="BP19" s="118"/>
      <c r="BQ19" s="118"/>
      <c r="BR19" s="118"/>
      <c r="BS19" s="118"/>
      <c r="BT19" s="118"/>
      <c r="BU19" s="118"/>
      <c r="BV19" s="118"/>
      <c r="BW19" s="118"/>
      <c r="BX19" s="118"/>
      <c r="BY19" s="118"/>
      <c r="BZ19" s="118"/>
      <c r="CA19" s="118"/>
      <c r="CB19" s="118"/>
      <c r="CC19" s="118"/>
      <c r="CD19" s="118"/>
      <c r="CE19" s="118"/>
      <c r="CF19" s="118"/>
      <c r="CG19" s="118"/>
      <c r="CH19" s="118"/>
      <c r="CI19" s="118"/>
      <c r="CJ19" s="118"/>
      <c r="CK19" s="118"/>
      <c r="CL19" s="118"/>
      <c r="CM19" s="118"/>
      <c r="CN19" s="118"/>
      <c r="CO19" s="118"/>
      <c r="CP19" s="118"/>
      <c r="CQ19" s="118"/>
      <c r="CR19" s="118"/>
      <c r="CS19" s="118"/>
      <c r="CT19" s="118"/>
      <c r="CU19" s="118"/>
      <c r="CV19" s="118"/>
      <c r="CW19" s="118"/>
      <c r="CX19" s="118"/>
      <c r="CY19" s="118"/>
      <c r="CZ19" s="118"/>
      <c r="DA19" s="118"/>
      <c r="DB19" s="118"/>
      <c r="DC19" s="118"/>
      <c r="DD19" s="118"/>
      <c r="DE19" s="118"/>
      <c r="DF19" s="118"/>
      <c r="DG19" s="118"/>
      <c r="DH19" s="118"/>
      <c r="DI19" s="118"/>
      <c r="DJ19" s="118"/>
      <c r="DK19" s="118"/>
      <c r="DL19" s="118"/>
      <c r="DM19" s="118"/>
      <c r="DN19" s="118"/>
      <c r="DO19" s="118"/>
      <c r="DP19" s="118"/>
      <c r="DQ19" s="118"/>
      <c r="DR19" s="118"/>
      <c r="DS19" s="118"/>
      <c r="DT19" s="118"/>
      <c r="DU19" s="118"/>
      <c r="DV19" s="118"/>
      <c r="DW19" s="118"/>
      <c r="DX19" s="118"/>
      <c r="DY19" s="118"/>
      <c r="DZ19" s="118"/>
      <c r="EA19" s="118"/>
      <c r="EB19" s="118"/>
      <c r="EC19" s="118"/>
      <c r="ED19" s="118"/>
      <c r="EE19" s="118"/>
      <c r="EF19" s="118"/>
      <c r="EG19" s="118"/>
      <c r="EH19" s="118"/>
      <c r="EI19" s="118"/>
      <c r="EJ19" s="118"/>
      <c r="EK19" s="118"/>
      <c r="EL19" s="118"/>
      <c r="EM19" s="118"/>
      <c r="EN19" s="118"/>
      <c r="EO19" s="118"/>
      <c r="EP19" s="118"/>
      <c r="EQ19" s="118"/>
      <c r="ER19" s="118"/>
      <c r="ES19" s="118"/>
      <c r="ET19" s="118"/>
      <c r="EU19" s="118"/>
      <c r="EV19" s="118"/>
      <c r="EW19" s="118"/>
      <c r="EX19" s="118"/>
      <c r="EY19" s="118"/>
      <c r="EZ19" s="118"/>
      <c r="FA19" s="118"/>
      <c r="FB19" s="118"/>
      <c r="FC19" s="118"/>
      <c r="FD19" s="118"/>
      <c r="FE19" s="118"/>
      <c r="FF19" s="118"/>
      <c r="FG19" s="118"/>
      <c r="FH19" s="118"/>
      <c r="FI19" s="118"/>
      <c r="FJ19" s="118"/>
      <c r="FK19" s="118"/>
      <c r="FL19" s="118"/>
      <c r="FM19" s="118"/>
      <c r="FN19" s="118"/>
      <c r="FO19" s="118"/>
      <c r="FP19" s="118"/>
      <c r="FQ19" s="118"/>
      <c r="FR19" s="118"/>
      <c r="FS19" s="118"/>
      <c r="FT19" s="118"/>
      <c r="FU19" s="118"/>
      <c r="FV19" s="118"/>
      <c r="FW19" s="118"/>
      <c r="FX19" s="118"/>
      <c r="FY19" s="118"/>
      <c r="FZ19" s="118"/>
      <c r="GA19" s="118"/>
      <c r="GB19" s="118"/>
      <c r="GC19" s="118"/>
      <c r="GD19" s="118"/>
      <c r="GE19" s="118"/>
      <c r="GF19" s="118"/>
      <c r="GG19" s="118"/>
      <c r="GH19" s="118"/>
      <c r="GI19" s="118"/>
      <c r="GJ19" s="118"/>
      <c r="GK19" s="118"/>
      <c r="GL19" s="118"/>
      <c r="GM19" s="118"/>
      <c r="GN19" s="118"/>
      <c r="GO19" s="118"/>
      <c r="GP19" s="118"/>
      <c r="GQ19" s="118"/>
      <c r="GR19" s="118"/>
      <c r="GS19" s="118"/>
      <c r="GT19" s="118"/>
      <c r="GU19" s="118"/>
      <c r="GV19" s="118"/>
      <c r="GW19" s="118"/>
      <c r="GX19" s="118"/>
      <c r="GY19" s="118"/>
      <c r="GZ19" s="118"/>
      <c r="HA19" s="118"/>
      <c r="HB19" s="118"/>
      <c r="HC19" s="118"/>
      <c r="HD19" s="118"/>
      <c r="HE19" s="118"/>
      <c r="HF19" s="118"/>
      <c r="HG19" s="118"/>
      <c r="HH19" s="118"/>
      <c r="HI19" s="118"/>
      <c r="HJ19" s="118"/>
      <c r="HK19" s="118"/>
      <c r="HL19" s="118"/>
      <c r="HM19" s="118"/>
      <c r="HN19" s="118"/>
      <c r="HO19" s="118"/>
      <c r="HP19" s="118"/>
      <c r="HQ19" s="118"/>
      <c r="HR19" s="118"/>
      <c r="HS19" s="118"/>
      <c r="HT19" s="118"/>
      <c r="HU19" s="118"/>
      <c r="HV19" s="118"/>
      <c r="HW19" s="118"/>
      <c r="HX19" s="118"/>
      <c r="HY19" s="118"/>
      <c r="HZ19" s="118"/>
      <c r="IA19" s="118"/>
      <c r="IB19" s="118"/>
      <c r="IC19" s="118"/>
      <c r="ID19" s="118"/>
      <c r="IE19" s="118"/>
      <c r="IF19" s="118"/>
      <c r="IG19" s="118"/>
      <c r="IH19" s="118"/>
      <c r="II19" s="118"/>
      <c r="IJ19" s="118"/>
      <c r="IK19" s="118"/>
      <c r="IL19" s="118"/>
      <c r="IM19" s="118"/>
      <c r="IN19" s="118"/>
      <c r="IO19" s="118"/>
      <c r="IP19" s="118"/>
      <c r="IQ19" s="118"/>
      <c r="IR19" s="118"/>
      <c r="IS19" s="118"/>
      <c r="IT19" s="118"/>
      <c r="IU19" s="118"/>
      <c r="IV19" s="118"/>
      <c r="IW19" s="118"/>
      <c r="IX19" s="118"/>
      <c r="IY19" s="118"/>
      <c r="IZ19" s="118"/>
      <c r="JA19" s="118"/>
      <c r="JB19" s="118"/>
      <c r="JC19" s="118"/>
      <c r="JD19" s="118"/>
      <c r="JE19" s="118"/>
      <c r="JF19" s="118"/>
      <c r="JG19" s="118"/>
      <c r="JH19" s="118"/>
      <c r="JI19" s="118"/>
      <c r="JJ19" s="118"/>
      <c r="JK19" s="118"/>
      <c r="JL19" s="118"/>
      <c r="JM19" s="118"/>
      <c r="JN19" s="118"/>
      <c r="JO19" s="118"/>
      <c r="JP19" s="118"/>
      <c r="JQ19" s="118"/>
      <c r="JR19" s="118"/>
      <c r="JS19" s="118"/>
      <c r="JT19" s="118"/>
      <c r="JU19" s="118"/>
      <c r="JV19" s="118"/>
      <c r="JW19" s="118"/>
      <c r="JX19" s="118"/>
      <c r="JY19" s="118"/>
      <c r="JZ19" s="118"/>
      <c r="KA19" s="118"/>
      <c r="KB19" s="118"/>
      <c r="KC19" s="118"/>
      <c r="KD19" s="118"/>
      <c r="KE19" s="118"/>
      <c r="KF19" s="118"/>
      <c r="KG19" s="118"/>
      <c r="KH19" s="118"/>
      <c r="KI19" s="118"/>
      <c r="KJ19" s="118"/>
      <c r="KK19" s="118"/>
      <c r="KL19" s="118"/>
      <c r="KM19" s="118"/>
      <c r="KN19" s="118"/>
      <c r="KO19" s="118"/>
      <c r="KP19" s="118"/>
      <c r="KQ19" s="118"/>
      <c r="KR19" s="118"/>
      <c r="KS19" s="118"/>
      <c r="KT19" s="118"/>
      <c r="KU19" s="118"/>
      <c r="KV19" s="118"/>
      <c r="KW19" s="118"/>
      <c r="KX19" s="118"/>
      <c r="KY19" s="118"/>
      <c r="KZ19" s="118"/>
      <c r="LA19" s="118"/>
      <c r="LB19" s="118"/>
      <c r="LC19" s="118"/>
      <c r="LD19" s="118"/>
      <c r="LE19" s="118"/>
      <c r="LF19" s="118"/>
      <c r="LG19" s="118"/>
      <c r="LH19" s="118"/>
      <c r="LI19" s="118"/>
      <c r="LJ19" s="118"/>
      <c r="LK19" s="118"/>
      <c r="LL19" s="118"/>
      <c r="LM19" s="118"/>
      <c r="LN19" s="118"/>
      <c r="LO19" s="118"/>
      <c r="LP19" s="118"/>
      <c r="LQ19" s="118"/>
      <c r="LR19" s="118"/>
      <c r="LS19" s="118"/>
      <c r="LT19" s="118"/>
      <c r="LU19" s="118"/>
      <c r="LV19" s="118"/>
      <c r="LW19" s="118"/>
      <c r="LX19" s="118"/>
      <c r="LY19" s="118"/>
      <c r="LZ19" s="118"/>
      <c r="MA19" s="118"/>
      <c r="MB19" s="118"/>
      <c r="MC19" s="118"/>
      <c r="MD19" s="118"/>
      <c r="ME19" s="118"/>
      <c r="MF19" s="118"/>
      <c r="MG19" s="118"/>
      <c r="MH19" s="118"/>
      <c r="MI19" s="118"/>
      <c r="MJ19" s="118"/>
      <c r="MK19" s="118"/>
      <c r="ML19" s="118"/>
      <c r="MM19" s="118"/>
      <c r="MN19" s="118"/>
      <c r="MO19" s="118"/>
      <c r="MP19" s="118"/>
      <c r="MQ19" s="118"/>
      <c r="MR19" s="118"/>
      <c r="MS19" s="118"/>
      <c r="MT19" s="118"/>
      <c r="MU19" s="118"/>
      <c r="MV19" s="118"/>
      <c r="MW19" s="118"/>
      <c r="MX19" s="118"/>
      <c r="MY19" s="118"/>
      <c r="MZ19" s="118"/>
      <c r="NA19" s="118"/>
      <c r="NB19" s="118"/>
      <c r="NC19" s="118"/>
      <c r="ND19" s="118"/>
      <c r="NE19" s="118"/>
      <c r="NF19" s="118"/>
      <c r="NG19" s="118"/>
      <c r="NH19" s="118"/>
      <c r="NI19" s="118"/>
      <c r="NJ19" s="118"/>
      <c r="NK19" s="118"/>
      <c r="NL19" s="118"/>
      <c r="NM19" s="118"/>
      <c r="NN19" s="118"/>
      <c r="NO19" s="118"/>
      <c r="NP19" s="118"/>
      <c r="NQ19" s="118"/>
      <c r="NR19" s="118"/>
      <c r="NS19" s="118"/>
      <c r="NT19" s="118"/>
      <c r="NU19" s="118"/>
      <c r="NV19" s="118"/>
      <c r="NW19" s="118"/>
      <c r="NX19" s="118"/>
      <c r="NY19" s="118"/>
      <c r="NZ19" s="118"/>
      <c r="OA19" s="118"/>
      <c r="OB19" s="118"/>
      <c r="OC19" s="118"/>
      <c r="OD19" s="118"/>
      <c r="OE19" s="118"/>
      <c r="OF19" s="118"/>
      <c r="OG19" s="118"/>
      <c r="OH19" s="118"/>
      <c r="OI19" s="118"/>
      <c r="OJ19" s="118"/>
      <c r="OK19" s="118"/>
      <c r="OL19" s="118"/>
      <c r="OM19" s="118"/>
      <c r="ON19" s="118"/>
      <c r="OO19" s="118"/>
      <c r="OP19" s="118"/>
      <c r="OQ19" s="118"/>
      <c r="OR19" s="118"/>
      <c r="OS19" s="118"/>
      <c r="OT19" s="118"/>
      <c r="OU19" s="118"/>
      <c r="OV19" s="118"/>
      <c r="OW19" s="118"/>
      <c r="OX19" s="118"/>
      <c r="OY19" s="118"/>
      <c r="OZ19" s="118"/>
      <c r="PA19" s="118"/>
      <c r="PB19" s="118"/>
      <c r="PC19" s="118"/>
      <c r="PD19" s="118"/>
      <c r="PE19" s="118"/>
      <c r="PF19" s="118"/>
      <c r="PG19" s="118"/>
      <c r="PH19" s="118"/>
      <c r="PI19" s="118"/>
      <c r="PJ19" s="118"/>
      <c r="PK19" s="118"/>
      <c r="PL19" s="118"/>
      <c r="PM19" s="118"/>
      <c r="PN19" s="118"/>
      <c r="PO19" s="118"/>
      <c r="PP19" s="118"/>
      <c r="PQ19" s="118"/>
      <c r="PR19" s="118"/>
      <c r="PS19" s="118"/>
      <c r="PT19" s="118"/>
      <c r="PU19" s="118"/>
      <c r="PV19" s="118"/>
      <c r="PW19" s="118"/>
      <c r="PX19" s="118"/>
      <c r="PY19" s="118"/>
      <c r="PZ19" s="118"/>
      <c r="QA19" s="118"/>
      <c r="QB19" s="118"/>
      <c r="QC19" s="118"/>
      <c r="QD19" s="118"/>
      <c r="QE19" s="118"/>
      <c r="QF19" s="118"/>
      <c r="QG19" s="118"/>
      <c r="QH19" s="118"/>
      <c r="QI19" s="118"/>
      <c r="QJ19" s="118"/>
      <c r="QK19" s="118"/>
      <c r="QL19" s="118"/>
      <c r="QM19" s="118"/>
      <c r="QN19" s="118"/>
      <c r="QO19" s="118"/>
      <c r="QP19" s="118"/>
      <c r="QQ19" s="118"/>
      <c r="QR19" s="118"/>
      <c r="QS19" s="118"/>
      <c r="QT19" s="118"/>
      <c r="QU19" s="118"/>
      <c r="QV19" s="118"/>
      <c r="QW19" s="118"/>
      <c r="QX19" s="118"/>
      <c r="QY19" s="118"/>
      <c r="QZ19" s="118"/>
      <c r="RA19" s="118"/>
      <c r="RB19" s="118"/>
      <c r="RC19" s="118"/>
      <c r="RD19" s="118"/>
      <c r="RE19" s="118"/>
      <c r="RF19" s="118"/>
      <c r="RG19" s="118"/>
      <c r="RH19" s="118"/>
      <c r="RI19" s="118"/>
      <c r="RJ19" s="118"/>
      <c r="RK19" s="118"/>
      <c r="RL19" s="118"/>
      <c r="RM19" s="118"/>
      <c r="RN19" s="118"/>
      <c r="RO19" s="118"/>
      <c r="RP19" s="118"/>
      <c r="RQ19" s="118"/>
      <c r="RR19" s="118"/>
      <c r="RS19" s="118"/>
      <c r="RT19" s="118"/>
      <c r="RU19" s="118"/>
      <c r="RV19" s="118"/>
      <c r="RW19" s="118"/>
      <c r="RX19" s="118"/>
      <c r="RY19" s="118"/>
      <c r="RZ19" s="118"/>
      <c r="SA19" s="118"/>
      <c r="SB19" s="118"/>
      <c r="SC19" s="118"/>
      <c r="SD19" s="118"/>
      <c r="SE19" s="118"/>
      <c r="SF19" s="118"/>
      <c r="SG19" s="118"/>
      <c r="SH19" s="118"/>
      <c r="SI19" s="118"/>
      <c r="SJ19" s="118"/>
      <c r="SK19" s="118"/>
      <c r="SL19" s="118"/>
      <c r="SM19" s="118"/>
      <c r="SN19" s="118"/>
      <c r="SO19" s="118"/>
      <c r="SP19" s="118"/>
      <c r="SQ19" s="118"/>
      <c r="SR19" s="118"/>
      <c r="SS19" s="118"/>
      <c r="ST19" s="118"/>
      <c r="SU19" s="118"/>
      <c r="SV19" s="118"/>
      <c r="SW19" s="118"/>
      <c r="SX19" s="118"/>
      <c r="SY19" s="118"/>
      <c r="SZ19" s="118"/>
      <c r="TA19" s="118"/>
      <c r="TB19" s="118"/>
      <c r="TC19" s="118"/>
      <c r="TD19" s="118"/>
      <c r="TE19" s="118"/>
      <c r="TF19" s="118"/>
      <c r="TG19" s="118"/>
      <c r="TH19" s="118"/>
      <c r="TI19" s="118"/>
      <c r="TJ19" s="118"/>
      <c r="TK19" s="118"/>
      <c r="TL19" s="118"/>
      <c r="TM19" s="118"/>
      <c r="TN19" s="118"/>
      <c r="TO19" s="118"/>
      <c r="TP19" s="118"/>
      <c r="TQ19" s="118"/>
      <c r="TR19" s="118"/>
      <c r="TS19" s="118"/>
      <c r="TT19" s="118"/>
      <c r="TU19" s="118"/>
      <c r="TV19" s="118"/>
      <c r="TW19" s="118"/>
      <c r="TX19" s="118"/>
      <c r="TY19" s="118"/>
      <c r="TZ19" s="118"/>
      <c r="UA19" s="118"/>
      <c r="UB19" s="118"/>
      <c r="UC19" s="118"/>
      <c r="UD19" s="118"/>
      <c r="UE19" s="118"/>
      <c r="UF19" s="118"/>
      <c r="UG19" s="118"/>
      <c r="UH19" s="118"/>
      <c r="UI19" s="118"/>
      <c r="UJ19" s="118"/>
      <c r="UK19" s="118"/>
      <c r="UL19" s="118"/>
      <c r="UM19" s="118"/>
      <c r="UN19" s="118"/>
      <c r="UO19" s="118"/>
      <c r="UP19" s="118"/>
      <c r="UQ19" s="118"/>
      <c r="UR19" s="118"/>
      <c r="US19" s="118"/>
      <c r="UT19" s="118"/>
      <c r="UU19" s="118"/>
      <c r="UV19" s="118"/>
      <c r="UW19" s="118"/>
      <c r="UX19" s="118"/>
      <c r="UY19" s="118"/>
      <c r="UZ19" s="118"/>
      <c r="VA19" s="118"/>
      <c r="VB19" s="118"/>
      <c r="VC19" s="118"/>
      <c r="VD19" s="118"/>
      <c r="VE19" s="118"/>
      <c r="VF19" s="118"/>
      <c r="VG19" s="118"/>
      <c r="VH19" s="118"/>
      <c r="VI19" s="118"/>
      <c r="VJ19" s="118"/>
      <c r="VK19" s="118"/>
      <c r="VL19" s="118"/>
      <c r="VM19" s="118"/>
      <c r="VN19" s="118"/>
      <c r="VO19" s="118"/>
      <c r="VP19" s="118"/>
      <c r="VQ19" s="118"/>
      <c r="VR19" s="118"/>
      <c r="VS19" s="118"/>
      <c r="VT19" s="118"/>
      <c r="VU19" s="118"/>
      <c r="VV19" s="118"/>
      <c r="VW19" s="118"/>
      <c r="VX19" s="118"/>
      <c r="VY19" s="118"/>
      <c r="VZ19" s="118"/>
      <c r="WA19" s="118"/>
      <c r="WB19" s="118"/>
      <c r="WC19" s="118"/>
      <c r="WD19" s="118"/>
      <c r="WE19" s="118"/>
      <c r="WF19" s="118"/>
      <c r="WG19" s="118"/>
      <c r="WH19" s="118"/>
      <c r="WI19" s="118"/>
      <c r="WJ19" s="118"/>
      <c r="WK19" s="118"/>
      <c r="WL19" s="118"/>
      <c r="WM19" s="118"/>
      <c r="WN19" s="118"/>
      <c r="WO19" s="118"/>
      <c r="WP19" s="118"/>
      <c r="WQ19" s="118"/>
      <c r="WR19" s="118"/>
      <c r="WS19" s="118"/>
      <c r="WT19" s="118"/>
      <c r="WU19" s="118"/>
      <c r="WV19" s="118"/>
      <c r="WW19" s="118"/>
      <c r="WX19" s="118"/>
      <c r="WY19" s="118"/>
      <c r="WZ19" s="118"/>
      <c r="XA19" s="118"/>
      <c r="XB19" s="118"/>
      <c r="XC19" s="118"/>
      <c r="XD19" s="118"/>
      <c r="XE19" s="118"/>
      <c r="XF19" s="118"/>
      <c r="XG19" s="118"/>
      <c r="XH19" s="118"/>
      <c r="XI19" s="118"/>
      <c r="XJ19" s="118"/>
      <c r="XK19" s="118"/>
      <c r="XL19" s="118"/>
      <c r="XM19" s="118"/>
      <c r="XN19" s="118"/>
      <c r="XO19" s="118"/>
      <c r="XP19" s="118"/>
      <c r="XQ19" s="118"/>
      <c r="XR19" s="118"/>
      <c r="XS19" s="118"/>
      <c r="XT19" s="118"/>
      <c r="XU19" s="118"/>
      <c r="XV19" s="118"/>
      <c r="XW19" s="118"/>
      <c r="XX19" s="118"/>
      <c r="XY19" s="118"/>
      <c r="XZ19" s="118"/>
      <c r="YA19" s="118"/>
      <c r="YB19" s="118"/>
      <c r="YC19" s="118"/>
      <c r="YD19" s="118"/>
      <c r="YE19" s="118"/>
      <c r="YF19" s="118"/>
      <c r="YG19" s="118"/>
      <c r="YH19" s="118"/>
      <c r="YI19" s="118"/>
      <c r="YJ19" s="118"/>
      <c r="YK19" s="118"/>
      <c r="YL19" s="118"/>
      <c r="YM19" s="118"/>
      <c r="YN19" s="118"/>
      <c r="YO19" s="118"/>
      <c r="YP19" s="118"/>
      <c r="YQ19" s="118"/>
      <c r="YR19" s="118"/>
      <c r="YS19" s="118"/>
      <c r="YT19" s="118"/>
      <c r="YU19" s="118"/>
      <c r="YV19" s="118"/>
      <c r="YW19" s="118"/>
      <c r="YX19" s="118"/>
      <c r="YY19" s="118"/>
      <c r="YZ19" s="118"/>
      <c r="ZA19" s="118"/>
      <c r="ZB19" s="118"/>
      <c r="ZC19" s="118"/>
      <c r="ZD19" s="118"/>
      <c r="ZE19" s="118"/>
      <c r="ZF19" s="118"/>
      <c r="ZG19" s="118"/>
      <c r="ZH19" s="118"/>
      <c r="ZI19" s="118"/>
      <c r="ZJ19" s="118"/>
      <c r="ZK19" s="118"/>
      <c r="ZL19" s="118"/>
      <c r="ZM19" s="118"/>
      <c r="ZN19" s="118"/>
      <c r="ZO19" s="118"/>
      <c r="ZP19" s="118"/>
      <c r="ZQ19" s="118"/>
      <c r="ZR19" s="118"/>
      <c r="ZS19" s="118"/>
      <c r="ZT19" s="118"/>
      <c r="ZU19" s="118"/>
      <c r="ZV19" s="118"/>
      <c r="ZW19" s="118"/>
      <c r="ZX19" s="118"/>
      <c r="ZY19" s="118"/>
      <c r="ZZ19" s="118"/>
      <c r="AAA19" s="118"/>
      <c r="AAB19" s="118"/>
      <c r="AAC19" s="118"/>
      <c r="AAD19" s="118"/>
      <c r="AAE19" s="118"/>
      <c r="AAF19" s="118"/>
      <c r="AAG19" s="118"/>
      <c r="AAH19" s="118"/>
      <c r="AAI19" s="118"/>
      <c r="AAJ19" s="118"/>
      <c r="AAK19" s="118"/>
      <c r="AAL19" s="118"/>
      <c r="AAM19" s="118"/>
      <c r="AAN19" s="118"/>
      <c r="AAO19" s="118"/>
      <c r="AAP19" s="118"/>
      <c r="AAQ19" s="118"/>
      <c r="AAR19" s="118"/>
      <c r="AAS19" s="118"/>
      <c r="AAT19" s="118"/>
      <c r="AAU19" s="118"/>
      <c r="AAV19" s="118"/>
      <c r="AAW19" s="118"/>
      <c r="AAX19" s="118"/>
      <c r="AAY19" s="118"/>
      <c r="AAZ19" s="118"/>
      <c r="ABA19" s="118"/>
      <c r="ABB19" s="118"/>
      <c r="ABC19" s="118"/>
      <c r="ABD19" s="118"/>
      <c r="ABE19" s="118"/>
      <c r="ABF19" s="118"/>
      <c r="ABG19" s="118"/>
      <c r="ABH19" s="118"/>
      <c r="ABI19" s="118"/>
      <c r="ABJ19" s="118"/>
      <c r="ABK19" s="118"/>
      <c r="ABL19" s="118"/>
      <c r="ABM19" s="118"/>
      <c r="ABN19" s="118"/>
      <c r="ABO19" s="118"/>
      <c r="ABP19" s="118"/>
      <c r="ABQ19" s="118"/>
      <c r="ABR19" s="118"/>
      <c r="ABS19" s="118"/>
      <c r="ABT19" s="118"/>
      <c r="ABU19" s="118"/>
      <c r="ABV19" s="118"/>
      <c r="ABW19" s="118"/>
      <c r="ABX19" s="118"/>
      <c r="ABY19" s="118"/>
      <c r="ABZ19" s="118"/>
      <c r="ACA19" s="118"/>
      <c r="ACB19" s="118"/>
      <c r="ACC19" s="118"/>
      <c r="ACD19" s="118"/>
      <c r="ACE19" s="118"/>
      <c r="ACF19" s="118"/>
      <c r="ACG19" s="118"/>
      <c r="ACH19" s="118"/>
      <c r="ACI19" s="118"/>
      <c r="ACJ19" s="118"/>
      <c r="ACK19" s="118"/>
      <c r="ACL19" s="118"/>
      <c r="ACM19" s="118"/>
      <c r="ACN19" s="118"/>
      <c r="ACO19" s="118"/>
      <c r="ACP19" s="118"/>
      <c r="ACQ19" s="118"/>
      <c r="ACR19" s="118"/>
      <c r="ACS19" s="118"/>
      <c r="ACT19" s="118"/>
      <c r="ACU19" s="118"/>
      <c r="ACV19" s="118"/>
      <c r="ACW19" s="118"/>
      <c r="ACX19" s="118"/>
      <c r="ACY19" s="118"/>
      <c r="ACZ19" s="118"/>
      <c r="ADA19" s="118"/>
      <c r="ADB19" s="118"/>
      <c r="ADC19" s="118"/>
      <c r="ADD19" s="118"/>
      <c r="ADE19" s="118"/>
      <c r="ADF19" s="118"/>
      <c r="ADG19" s="118"/>
      <c r="ADH19" s="118"/>
      <c r="ADI19" s="118"/>
      <c r="ADJ19" s="118"/>
      <c r="ADK19" s="118"/>
      <c r="ADL19" s="118"/>
      <c r="ADM19" s="118"/>
      <c r="ADN19" s="118"/>
      <c r="ADO19" s="118"/>
      <c r="ADP19" s="118"/>
      <c r="ADQ19" s="118"/>
      <c r="ADR19" s="118"/>
      <c r="ADS19" s="118"/>
      <c r="ADT19" s="118"/>
      <c r="ADU19" s="118"/>
      <c r="ADV19" s="118"/>
      <c r="ADW19" s="118"/>
      <c r="ADX19" s="118"/>
      <c r="ADY19" s="118"/>
      <c r="ADZ19" s="118"/>
      <c r="AEA19" s="118"/>
      <c r="AEB19" s="118"/>
      <c r="AEC19" s="118"/>
      <c r="AED19" s="118"/>
      <c r="AEE19" s="118"/>
      <c r="AEF19" s="118"/>
      <c r="AEG19" s="118"/>
      <c r="AEH19" s="118"/>
      <c r="AEI19" s="118"/>
      <c r="AEJ19" s="118"/>
      <c r="AEK19" s="118"/>
      <c r="AEL19" s="118"/>
      <c r="AEM19" s="118"/>
      <c r="AEN19" s="118"/>
      <c r="AEO19" s="118"/>
      <c r="AEP19" s="118"/>
      <c r="AEQ19" s="118"/>
      <c r="AER19" s="118"/>
      <c r="AES19" s="118"/>
      <c r="AET19" s="118"/>
      <c r="AEU19" s="118"/>
      <c r="AEV19" s="118"/>
      <c r="AEW19" s="118"/>
      <c r="AEX19" s="118"/>
      <c r="AEY19" s="118"/>
      <c r="AEZ19" s="118"/>
      <c r="AFA19" s="118"/>
      <c r="AFB19" s="118"/>
      <c r="AFC19" s="118"/>
      <c r="AFD19" s="118"/>
      <c r="AFE19" s="118"/>
      <c r="AFF19" s="118"/>
      <c r="AFG19" s="118"/>
      <c r="AFH19" s="118"/>
      <c r="AFI19" s="118"/>
      <c r="AFJ19" s="118"/>
      <c r="AFK19" s="118"/>
      <c r="AFL19" s="118"/>
      <c r="AFM19" s="118"/>
      <c r="AFN19" s="118"/>
      <c r="AFO19" s="118"/>
      <c r="AFP19" s="118"/>
      <c r="AFQ19" s="118"/>
      <c r="AFR19" s="118"/>
      <c r="AFS19" s="118"/>
      <c r="AFT19" s="118"/>
      <c r="AFU19" s="118"/>
      <c r="AFV19" s="118"/>
      <c r="AFW19" s="118"/>
      <c r="AFX19" s="118"/>
      <c r="AFY19" s="118"/>
      <c r="AFZ19" s="118"/>
      <c r="AGA19" s="118"/>
      <c r="AGB19" s="118"/>
      <c r="AGC19" s="118"/>
      <c r="AGD19" s="118"/>
      <c r="AGE19" s="118"/>
      <c r="AGF19" s="118"/>
      <c r="AGG19" s="118"/>
      <c r="AGH19" s="118"/>
      <c r="AGI19" s="118"/>
      <c r="AGJ19" s="118"/>
      <c r="AGK19" s="118"/>
      <c r="AGL19" s="118"/>
      <c r="AGM19" s="118"/>
      <c r="AGN19" s="118"/>
      <c r="AGO19" s="118"/>
      <c r="AGP19" s="118"/>
      <c r="AGQ19" s="118"/>
      <c r="AGR19" s="118"/>
      <c r="AGS19" s="118"/>
      <c r="AGT19" s="118"/>
      <c r="AGU19" s="118"/>
      <c r="AGV19" s="118"/>
      <c r="AGW19" s="118"/>
      <c r="AGX19" s="118"/>
      <c r="AGY19" s="118"/>
      <c r="AGZ19" s="118"/>
      <c r="AHA19" s="118"/>
      <c r="AHB19" s="118"/>
      <c r="AHC19" s="118"/>
      <c r="AHD19" s="118"/>
      <c r="AHE19" s="118"/>
      <c r="AHF19" s="118"/>
      <c r="AHG19" s="118"/>
      <c r="AHH19" s="118"/>
      <c r="AHI19" s="118"/>
      <c r="AHJ19" s="118"/>
      <c r="AHK19" s="118"/>
      <c r="AHL19" s="118"/>
      <c r="AHM19" s="118"/>
      <c r="AHN19" s="118"/>
      <c r="AHO19" s="118"/>
      <c r="AHP19" s="118"/>
      <c r="AHQ19" s="118"/>
      <c r="AHR19" s="118"/>
      <c r="AHS19" s="118"/>
      <c r="AHT19" s="118"/>
      <c r="AHU19" s="118"/>
      <c r="AHV19" s="118"/>
      <c r="AHW19" s="118"/>
      <c r="AHX19" s="118"/>
      <c r="AHY19" s="118"/>
      <c r="AHZ19" s="118"/>
      <c r="AIA19" s="118"/>
      <c r="AIB19" s="118"/>
      <c r="AIC19" s="118"/>
      <c r="AID19" s="118"/>
      <c r="AIE19" s="118"/>
      <c r="AIF19" s="118"/>
      <c r="AIG19" s="118"/>
      <c r="AIH19" s="118"/>
      <c r="AII19" s="118"/>
      <c r="AIJ19" s="118"/>
      <c r="AIK19" s="118"/>
      <c r="AIL19" s="118"/>
      <c r="AIM19" s="118"/>
      <c r="AIN19" s="118"/>
      <c r="AIO19" s="118"/>
      <c r="AIP19" s="118"/>
      <c r="AIQ19" s="118"/>
      <c r="AIR19" s="118"/>
      <c r="AIS19" s="118"/>
      <c r="AIT19" s="118"/>
      <c r="AIU19" s="118"/>
      <c r="AIV19" s="118"/>
      <c r="AIW19" s="118"/>
      <c r="AIX19" s="118"/>
      <c r="AIY19" s="118"/>
      <c r="AIZ19" s="118"/>
      <c r="AJA19" s="118"/>
      <c r="AJB19" s="118"/>
      <c r="AJC19" s="118"/>
      <c r="AJD19" s="118"/>
      <c r="AJE19" s="118"/>
      <c r="AJF19" s="118"/>
      <c r="AJG19" s="118"/>
      <c r="AJH19" s="118"/>
      <c r="AJI19" s="118"/>
      <c r="AJJ19" s="118"/>
      <c r="AJK19" s="118"/>
      <c r="AJL19" s="118"/>
      <c r="AJM19" s="118"/>
      <c r="AJN19" s="118"/>
      <c r="AJO19" s="118"/>
      <c r="AJP19" s="118"/>
      <c r="AJQ19" s="118"/>
      <c r="AJR19" s="118"/>
      <c r="AJS19" s="118"/>
      <c r="AJT19" s="118"/>
      <c r="AJU19" s="118"/>
      <c r="AJV19" s="118"/>
      <c r="AJW19" s="118"/>
      <c r="AJX19" s="118"/>
      <c r="AJY19" s="118"/>
      <c r="AJZ19" s="118"/>
      <c r="AKA19" s="118"/>
      <c r="AKB19" s="118"/>
      <c r="AKC19" s="118"/>
      <c r="AKD19" s="118"/>
      <c r="AKE19" s="118"/>
      <c r="AKF19" s="118"/>
      <c r="AKG19" s="118"/>
      <c r="AKH19" s="118"/>
      <c r="AKI19" s="118"/>
      <c r="AKJ19" s="118"/>
      <c r="AKK19" s="118"/>
      <c r="AKL19" s="118"/>
      <c r="AKM19" s="118"/>
      <c r="AKN19" s="118"/>
      <c r="AKO19" s="118"/>
      <c r="AKP19" s="118"/>
      <c r="AKQ19" s="118"/>
      <c r="AKR19" s="118"/>
      <c r="AKS19" s="118"/>
      <c r="AKT19" s="118"/>
      <c r="AKU19" s="118"/>
      <c r="AKV19" s="118"/>
      <c r="AKW19" s="118"/>
      <c r="AKX19" s="118"/>
      <c r="AKY19" s="118"/>
      <c r="AKZ19" s="118"/>
      <c r="ALA19" s="118"/>
      <c r="ALB19" s="118"/>
      <c r="ALC19" s="118"/>
      <c r="ALD19" s="118"/>
      <c r="ALE19" s="118"/>
      <c r="ALF19" s="118"/>
      <c r="ALG19" s="118"/>
      <c r="ALH19" s="118"/>
      <c r="ALI19" s="118"/>
      <c r="ALJ19" s="118"/>
      <c r="ALK19" s="118"/>
      <c r="ALL19" s="118"/>
      <c r="ALM19" s="118"/>
      <c r="ALN19" s="118"/>
      <c r="ALO19" s="118"/>
      <c r="ALP19" s="118"/>
      <c r="ALQ19" s="118"/>
      <c r="ALR19" s="118"/>
      <c r="ALS19" s="118"/>
      <c r="ALT19" s="118"/>
      <c r="ALU19" s="118"/>
      <c r="ALV19" s="118"/>
      <c r="ALW19" s="118"/>
      <c r="ALX19" s="118"/>
      <c r="ALY19" s="118"/>
      <c r="ALZ19" s="118"/>
      <c r="AMA19" s="118"/>
      <c r="AMB19" s="118"/>
      <c r="AMC19" s="118"/>
      <c r="AMD19" s="118"/>
      <c r="AME19" s="118"/>
      <c r="AMF19" s="118"/>
      <c r="AMG19" s="118"/>
      <c r="AMH19" s="118"/>
      <c r="AMI19" s="118"/>
      <c r="AMJ19" s="118"/>
      <c r="AMK19" s="118"/>
      <c r="AML19" s="118"/>
      <c r="AMM19" s="118"/>
      <c r="AMN19" s="118"/>
      <c r="AMO19" s="118"/>
      <c r="AMP19" s="118"/>
      <c r="AMQ19" s="118"/>
      <c r="AMR19" s="118"/>
      <c r="AMS19" s="118"/>
      <c r="AMT19" s="118"/>
      <c r="AMU19" s="118"/>
      <c r="AMV19" s="118"/>
      <c r="AMW19" s="118"/>
      <c r="AMX19" s="118"/>
      <c r="AMY19" s="118"/>
      <c r="AMZ19" s="118"/>
      <c r="ANA19" s="118"/>
      <c r="ANB19" s="118"/>
      <c r="ANC19" s="118"/>
      <c r="AND19" s="118"/>
      <c r="ANE19" s="118"/>
      <c r="ANF19" s="118"/>
      <c r="ANG19" s="118"/>
      <c r="ANH19" s="118"/>
      <c r="ANI19" s="118"/>
      <c r="ANJ19" s="118"/>
      <c r="ANK19" s="118"/>
      <c r="ANL19" s="118"/>
      <c r="ANM19" s="118"/>
      <c r="ANN19" s="118"/>
      <c r="ANO19" s="118"/>
      <c r="ANP19" s="118"/>
      <c r="ANQ19" s="118"/>
      <c r="ANR19" s="118"/>
      <c r="ANS19" s="118"/>
      <c r="ANT19" s="118"/>
      <c r="ANU19" s="118"/>
      <c r="ANV19" s="118"/>
      <c r="ANW19" s="118"/>
      <c r="ANX19" s="118"/>
      <c r="ANY19" s="118"/>
      <c r="ANZ19" s="118"/>
      <c r="AOA19" s="118"/>
      <c r="AOB19" s="118"/>
      <c r="AOC19" s="118"/>
      <c r="AOD19" s="118"/>
      <c r="AOE19" s="118"/>
      <c r="AOF19" s="118"/>
      <c r="AOG19" s="118"/>
      <c r="AOH19" s="118"/>
      <c r="AOI19" s="118"/>
      <c r="AOJ19" s="118"/>
      <c r="AOK19" s="118"/>
      <c r="AOL19" s="118"/>
      <c r="AOM19" s="118"/>
      <c r="AON19" s="118"/>
      <c r="AOO19" s="118"/>
      <c r="AOP19" s="118"/>
      <c r="AOQ19" s="118"/>
      <c r="AOR19" s="118"/>
      <c r="AOS19" s="118"/>
      <c r="AOT19" s="118"/>
      <c r="AOU19" s="118"/>
      <c r="AOV19" s="118"/>
      <c r="AOW19" s="118"/>
      <c r="AOX19" s="118"/>
      <c r="AOY19" s="118"/>
      <c r="AOZ19" s="118"/>
      <c r="APA19" s="118"/>
      <c r="APB19" s="118"/>
      <c r="APC19" s="118"/>
      <c r="APD19" s="118"/>
      <c r="APE19" s="118"/>
      <c r="APF19" s="118"/>
      <c r="APG19" s="118"/>
      <c r="APH19" s="118"/>
      <c r="API19" s="118"/>
      <c r="APJ19" s="118"/>
      <c r="APK19" s="118"/>
      <c r="APL19" s="118"/>
      <c r="APM19" s="118"/>
      <c r="APN19" s="118"/>
      <c r="APO19" s="118"/>
      <c r="APP19" s="118"/>
      <c r="APQ19" s="118"/>
      <c r="APR19" s="118"/>
      <c r="APS19" s="118"/>
      <c r="APT19" s="118"/>
      <c r="APU19" s="118"/>
      <c r="APV19" s="118"/>
      <c r="APW19" s="118"/>
      <c r="APX19" s="118"/>
      <c r="APY19" s="118"/>
      <c r="APZ19" s="118"/>
      <c r="AQA19" s="118"/>
      <c r="AQB19" s="118"/>
      <c r="AQC19" s="118"/>
      <c r="AQD19" s="118"/>
      <c r="AQE19" s="118"/>
      <c r="AQF19" s="118"/>
      <c r="AQG19" s="118"/>
      <c r="AQH19" s="118"/>
      <c r="AQI19" s="118"/>
      <c r="AQJ19" s="118"/>
      <c r="AQK19" s="118"/>
      <c r="AQL19" s="118"/>
      <c r="AQM19" s="118"/>
      <c r="AQN19" s="118"/>
      <c r="AQO19" s="118"/>
      <c r="AQP19" s="118"/>
      <c r="AQQ19" s="118"/>
      <c r="AQR19" s="118"/>
      <c r="AQS19" s="118"/>
      <c r="AQT19" s="118"/>
      <c r="AQU19" s="118"/>
      <c r="AQV19" s="118"/>
      <c r="AQW19" s="118"/>
      <c r="AQX19" s="118"/>
      <c r="AQY19" s="118"/>
      <c r="AQZ19" s="118"/>
      <c r="ARA19" s="118"/>
      <c r="ARB19" s="118"/>
      <c r="ARC19" s="118"/>
      <c r="ARD19" s="118"/>
      <c r="ARE19" s="118"/>
      <c r="ARF19" s="118"/>
      <c r="ARG19" s="118"/>
      <c r="ARH19" s="118"/>
      <c r="ARI19" s="118"/>
      <c r="ARJ19" s="118"/>
      <c r="ARK19" s="118"/>
      <c r="ARL19" s="118"/>
      <c r="ARM19" s="118"/>
      <c r="ARN19" s="118"/>
      <c r="ARO19" s="118"/>
      <c r="ARP19" s="118"/>
      <c r="ARQ19" s="118"/>
      <c r="ARR19" s="118"/>
      <c r="ARS19" s="118"/>
      <c r="ART19" s="118"/>
      <c r="ARU19" s="118"/>
      <c r="ARV19" s="118"/>
      <c r="ARW19" s="118"/>
      <c r="ARX19" s="118"/>
      <c r="ARY19" s="118"/>
      <c r="ARZ19" s="118"/>
      <c r="ASA19" s="118"/>
      <c r="ASB19" s="118"/>
      <c r="ASC19" s="118"/>
      <c r="ASD19" s="118"/>
      <c r="ASE19" s="118"/>
      <c r="ASF19" s="118"/>
      <c r="ASG19" s="118"/>
      <c r="ASH19" s="118"/>
      <c r="ASI19" s="118"/>
      <c r="ASJ19" s="118"/>
      <c r="ASK19" s="118"/>
      <c r="ASL19" s="118"/>
      <c r="ASM19" s="118"/>
      <c r="ASN19" s="118"/>
      <c r="ASO19" s="118"/>
      <c r="ASP19" s="118"/>
      <c r="ASQ19" s="118"/>
      <c r="ASR19" s="118"/>
      <c r="ASS19" s="118"/>
      <c r="AST19" s="118"/>
      <c r="ASU19" s="118"/>
      <c r="ASV19" s="118"/>
      <c r="ASW19" s="118"/>
      <c r="ASX19" s="118"/>
      <c r="ASY19" s="118"/>
      <c r="ASZ19" s="118"/>
      <c r="ATA19" s="118"/>
      <c r="ATB19" s="118"/>
      <c r="ATC19" s="118"/>
      <c r="ATD19" s="118"/>
      <c r="ATE19" s="118"/>
      <c r="ATF19" s="118"/>
      <c r="ATG19" s="118"/>
      <c r="ATH19" s="118"/>
      <c r="ATI19" s="118"/>
      <c r="ATJ19" s="118"/>
      <c r="ATK19" s="118"/>
      <c r="ATL19" s="118"/>
      <c r="ATM19" s="118"/>
      <c r="ATN19" s="118"/>
      <c r="ATO19" s="118"/>
      <c r="ATP19" s="118"/>
      <c r="ATQ19" s="118"/>
      <c r="ATR19" s="118"/>
      <c r="ATS19" s="118"/>
      <c r="ATT19" s="118"/>
      <c r="ATU19" s="118"/>
      <c r="ATV19" s="118"/>
      <c r="ATW19" s="118"/>
      <c r="ATX19" s="118"/>
      <c r="ATY19" s="118"/>
      <c r="ATZ19" s="118"/>
      <c r="AUA19" s="118"/>
      <c r="AUB19" s="118"/>
      <c r="AUC19" s="118"/>
      <c r="AUD19" s="118"/>
      <c r="AUE19" s="118"/>
      <c r="AUF19" s="118"/>
      <c r="AUG19" s="118"/>
      <c r="AUH19" s="118"/>
      <c r="AUI19" s="118"/>
      <c r="AUJ19" s="118"/>
      <c r="AUK19" s="118"/>
      <c r="AUL19" s="118"/>
      <c r="AUM19" s="118"/>
      <c r="AUN19" s="118"/>
      <c r="AUO19" s="118"/>
      <c r="AUP19" s="118"/>
      <c r="AUQ19" s="118"/>
      <c r="AUR19" s="118"/>
      <c r="AUS19" s="118"/>
      <c r="AUT19" s="118"/>
      <c r="AUU19" s="118"/>
      <c r="AUV19" s="118"/>
      <c r="AUW19" s="118"/>
      <c r="AUX19" s="118"/>
      <c r="AUY19" s="118"/>
      <c r="AUZ19" s="118"/>
      <c r="AVA19" s="118"/>
      <c r="AVB19" s="118"/>
      <c r="AVC19" s="118"/>
      <c r="AVD19" s="118"/>
      <c r="AVE19" s="118"/>
      <c r="AVF19" s="118"/>
      <c r="AVG19" s="118"/>
      <c r="AVH19" s="118"/>
      <c r="AVI19" s="118"/>
      <c r="AVJ19" s="118"/>
      <c r="AVK19" s="118"/>
      <c r="AVL19" s="118"/>
      <c r="AVM19" s="118"/>
      <c r="AVN19" s="118"/>
      <c r="AVO19" s="118"/>
      <c r="AVP19" s="118"/>
      <c r="AVQ19" s="118"/>
      <c r="AVR19" s="118"/>
      <c r="AVS19" s="118"/>
      <c r="AVT19" s="118"/>
      <c r="AVU19" s="118"/>
      <c r="AVV19" s="118"/>
      <c r="AVW19" s="118"/>
      <c r="AVX19" s="118"/>
      <c r="AVY19" s="118"/>
      <c r="AVZ19" s="118"/>
      <c r="AWA19" s="118"/>
      <c r="AWB19" s="118"/>
      <c r="AWC19" s="118"/>
      <c r="AWD19" s="118"/>
      <c r="AWE19" s="118"/>
      <c r="AWF19" s="118"/>
      <c r="AWG19" s="118"/>
      <c r="AWH19" s="118"/>
      <c r="AWI19" s="118"/>
      <c r="AWJ19" s="118"/>
      <c r="AWK19" s="118"/>
      <c r="AWL19" s="118"/>
      <c r="AWM19" s="118"/>
      <c r="AWN19" s="118"/>
      <c r="AWO19" s="118"/>
      <c r="AWP19" s="118"/>
      <c r="AWQ19" s="118"/>
      <c r="AWR19" s="118"/>
      <c r="AWS19" s="118"/>
      <c r="AWT19" s="118"/>
      <c r="AWU19" s="118"/>
      <c r="AWV19" s="118"/>
      <c r="AWW19" s="118"/>
      <c r="AWX19" s="118"/>
      <c r="AWY19" s="118"/>
      <c r="AWZ19" s="118"/>
      <c r="AXA19" s="118"/>
      <c r="AXB19" s="118"/>
      <c r="AXC19" s="118"/>
      <c r="AXD19" s="118"/>
      <c r="AXE19" s="118"/>
      <c r="AXF19" s="118"/>
      <c r="AXG19" s="118"/>
      <c r="AXH19" s="118"/>
      <c r="AXI19" s="118"/>
      <c r="AXJ19" s="118"/>
      <c r="AXK19" s="118"/>
      <c r="AXL19" s="118"/>
      <c r="AXM19" s="118"/>
      <c r="AXN19" s="118"/>
      <c r="AXO19" s="118"/>
      <c r="AXP19" s="118"/>
      <c r="AXQ19" s="118"/>
      <c r="AXR19" s="118"/>
      <c r="AXS19" s="118"/>
      <c r="AXT19" s="118"/>
      <c r="AXU19" s="118"/>
      <c r="AXV19" s="118"/>
      <c r="AXW19" s="118"/>
      <c r="AXX19" s="118"/>
      <c r="AXY19" s="118"/>
      <c r="AXZ19" s="118"/>
      <c r="AYA19" s="118"/>
      <c r="AYB19" s="118"/>
      <c r="AYC19" s="118"/>
      <c r="AYD19" s="118"/>
      <c r="AYE19" s="118"/>
      <c r="AYF19" s="118"/>
      <c r="AYG19" s="118"/>
      <c r="AYH19" s="118"/>
      <c r="AYI19" s="118"/>
      <c r="AYJ19" s="118"/>
      <c r="AYK19" s="118"/>
      <c r="AYL19" s="118"/>
      <c r="AYM19" s="118"/>
      <c r="AYN19" s="118"/>
      <c r="AYO19" s="118"/>
      <c r="AYP19" s="118"/>
      <c r="AYQ19" s="118"/>
      <c r="AYR19" s="118"/>
      <c r="AYS19" s="118"/>
      <c r="AYT19" s="118"/>
      <c r="AYU19" s="118"/>
      <c r="AYV19" s="118"/>
      <c r="AYW19" s="118"/>
      <c r="AYX19" s="118"/>
      <c r="AYY19" s="118"/>
      <c r="AYZ19" s="118"/>
      <c r="AZA19" s="118"/>
      <c r="AZB19" s="118"/>
      <c r="AZC19" s="118"/>
      <c r="AZD19" s="118"/>
      <c r="AZE19" s="118"/>
      <c r="AZF19" s="118"/>
      <c r="AZG19" s="118"/>
      <c r="AZH19" s="118"/>
      <c r="AZI19" s="118"/>
      <c r="AZJ19" s="118"/>
      <c r="AZK19" s="118"/>
      <c r="AZL19" s="118"/>
      <c r="AZM19" s="118"/>
      <c r="AZN19" s="118"/>
      <c r="AZO19" s="118"/>
      <c r="AZP19" s="118"/>
      <c r="AZQ19" s="118"/>
      <c r="AZR19" s="118"/>
      <c r="AZS19" s="118"/>
      <c r="AZT19" s="118"/>
      <c r="AZU19" s="118"/>
      <c r="AZV19" s="118"/>
      <c r="AZW19" s="118"/>
      <c r="AZX19" s="118"/>
      <c r="AZY19" s="118"/>
      <c r="AZZ19" s="118"/>
      <c r="BAA19" s="118"/>
      <c r="BAB19" s="118"/>
      <c r="BAC19" s="118"/>
      <c r="BAD19" s="118"/>
      <c r="BAE19" s="118"/>
      <c r="BAF19" s="118"/>
      <c r="BAG19" s="118"/>
      <c r="BAH19" s="118"/>
      <c r="BAI19" s="118"/>
      <c r="BAJ19" s="118"/>
      <c r="BAK19" s="118"/>
      <c r="BAL19" s="118"/>
      <c r="BAM19" s="118"/>
      <c r="BAN19" s="118"/>
      <c r="BAO19" s="118"/>
      <c r="BAP19" s="118"/>
      <c r="BAQ19" s="118"/>
      <c r="BAR19" s="118"/>
      <c r="BAS19" s="118"/>
      <c r="BAT19" s="118"/>
      <c r="BAU19" s="118"/>
      <c r="BAV19" s="118"/>
    </row>
    <row r="20" spans="1:1400" ht="27.95" customHeight="1">
      <c r="A20" s="202">
        <v>7</v>
      </c>
      <c r="B20" s="203" t="s">
        <v>46</v>
      </c>
      <c r="C20" s="216"/>
      <c r="D20" s="205" t="s">
        <v>47</v>
      </c>
      <c r="E20" s="206">
        <v>384490000</v>
      </c>
      <c r="F20" s="207" t="s">
        <v>30</v>
      </c>
      <c r="G20" s="208">
        <f t="shared" si="7"/>
        <v>5</v>
      </c>
      <c r="H20" s="208">
        <v>5</v>
      </c>
      <c r="I20" s="208">
        <v>15905000</v>
      </c>
      <c r="J20" s="219">
        <f t="shared" si="4"/>
        <v>4.1366485474264598</v>
      </c>
      <c r="K20" s="219">
        <f t="shared" si="0"/>
        <v>4.1366485474264598</v>
      </c>
      <c r="L20" s="219">
        <f t="shared" si="1"/>
        <v>0.86335145257353896</v>
      </c>
      <c r="M20" s="220">
        <f t="shared" si="2"/>
        <v>368585000</v>
      </c>
      <c r="N20" s="219">
        <f t="shared" si="3"/>
        <v>95.863351452573497</v>
      </c>
      <c r="O20" s="224"/>
      <c r="P20" s="221"/>
      <c r="Q20" s="224"/>
    </row>
    <row r="21" spans="1:1400" s="114" customFormat="1" ht="28.5" customHeight="1">
      <c r="A21" s="134" t="s">
        <v>48</v>
      </c>
      <c r="B21" s="135" t="s">
        <v>49</v>
      </c>
      <c r="C21" s="154"/>
      <c r="D21" s="155" t="s">
        <v>50</v>
      </c>
      <c r="E21" s="136">
        <f>SUM(E22:E24)</f>
        <v>333774438663</v>
      </c>
      <c r="F21" s="137" t="s">
        <v>30</v>
      </c>
      <c r="G21" s="138">
        <f>AVERAGE(G22:G24)</f>
        <v>6.1</v>
      </c>
      <c r="H21" s="138">
        <f>AVERAGE(H22:H24)</f>
        <v>5</v>
      </c>
      <c r="I21" s="138">
        <f>SUM(I22:I24)</f>
        <v>147223609558</v>
      </c>
      <c r="J21" s="138">
        <f>AVERAGE(J22:J24)</f>
        <v>48.760215120197998</v>
      </c>
      <c r="K21" s="138">
        <f>AVERAGE(K22:K24)</f>
        <v>48.760215120197998</v>
      </c>
      <c r="L21" s="176">
        <f t="shared" si="1"/>
        <v>-43.760215120197998</v>
      </c>
      <c r="M21" s="177">
        <f t="shared" si="2"/>
        <v>186550829105</v>
      </c>
      <c r="N21" s="176">
        <f t="shared" si="3"/>
        <v>55.891286897902198</v>
      </c>
      <c r="O21" s="166"/>
      <c r="P21" s="166"/>
      <c r="Q21" s="166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12"/>
      <c r="AG21" s="112"/>
      <c r="AH21" s="112"/>
      <c r="AI21" s="112"/>
      <c r="AJ21" s="112"/>
      <c r="AK21" s="112"/>
      <c r="AL21" s="112"/>
      <c r="AM21" s="112"/>
      <c r="AN21" s="112"/>
      <c r="AO21" s="112"/>
      <c r="AP21" s="112"/>
      <c r="AQ21" s="112"/>
      <c r="AR21" s="112"/>
      <c r="AS21" s="112"/>
      <c r="AT21" s="112"/>
      <c r="AU21" s="112"/>
      <c r="AV21" s="112"/>
      <c r="AW21" s="112"/>
      <c r="AX21" s="112"/>
      <c r="AY21" s="112"/>
      <c r="AZ21" s="112"/>
      <c r="BA21" s="112"/>
      <c r="BB21" s="112"/>
      <c r="BC21" s="112"/>
      <c r="BD21" s="112"/>
      <c r="BE21" s="112"/>
      <c r="BF21" s="112"/>
      <c r="BG21" s="112"/>
      <c r="BH21" s="112"/>
      <c r="BI21" s="112"/>
      <c r="BJ21" s="112"/>
      <c r="BK21" s="112"/>
      <c r="BL21" s="112"/>
      <c r="BM21" s="112"/>
      <c r="BN21" s="112"/>
      <c r="BO21" s="112"/>
      <c r="BP21" s="112"/>
      <c r="BQ21" s="112"/>
      <c r="BR21" s="112"/>
      <c r="BS21" s="112"/>
      <c r="BT21" s="112"/>
      <c r="BU21" s="112"/>
      <c r="BV21" s="112"/>
      <c r="BW21" s="112"/>
      <c r="BX21" s="112"/>
      <c r="BY21" s="112"/>
      <c r="BZ21" s="112"/>
      <c r="CA21" s="112"/>
      <c r="CB21" s="112"/>
      <c r="CC21" s="112"/>
      <c r="CD21" s="112"/>
      <c r="CE21" s="112"/>
      <c r="CF21" s="112"/>
      <c r="CG21" s="112"/>
      <c r="CH21" s="112"/>
      <c r="CI21" s="112"/>
      <c r="CJ21" s="112"/>
      <c r="CK21" s="112"/>
      <c r="CL21" s="112"/>
      <c r="CM21" s="112"/>
      <c r="CN21" s="112"/>
      <c r="CO21" s="112"/>
      <c r="CP21" s="112"/>
      <c r="CQ21" s="112"/>
      <c r="CR21" s="112"/>
      <c r="CS21" s="112"/>
      <c r="CT21" s="112"/>
      <c r="CU21" s="112"/>
      <c r="CV21" s="112"/>
      <c r="CW21" s="112"/>
      <c r="CX21" s="112"/>
      <c r="CY21" s="112"/>
      <c r="CZ21" s="112"/>
      <c r="DA21" s="112"/>
      <c r="DB21" s="112"/>
      <c r="DC21" s="112"/>
      <c r="DD21" s="112"/>
      <c r="DE21" s="112"/>
      <c r="DF21" s="112"/>
      <c r="DG21" s="112"/>
      <c r="DH21" s="112"/>
      <c r="DI21" s="112"/>
      <c r="DJ21" s="112"/>
      <c r="DK21" s="112"/>
      <c r="DL21" s="112"/>
      <c r="DM21" s="112"/>
      <c r="DN21" s="112"/>
      <c r="DO21" s="112"/>
      <c r="DP21" s="112"/>
      <c r="DQ21" s="112"/>
      <c r="DR21" s="112"/>
      <c r="DS21" s="112"/>
      <c r="DT21" s="112"/>
      <c r="DU21" s="112"/>
      <c r="DV21" s="112"/>
      <c r="DW21" s="112"/>
      <c r="DX21" s="112"/>
      <c r="DY21" s="112"/>
      <c r="DZ21" s="112"/>
      <c r="EA21" s="112"/>
      <c r="EB21" s="112"/>
      <c r="EC21" s="112"/>
      <c r="ED21" s="112"/>
      <c r="EE21" s="112"/>
      <c r="EF21" s="112"/>
      <c r="EG21" s="112"/>
      <c r="EH21" s="112"/>
      <c r="EI21" s="112"/>
      <c r="EJ21" s="112"/>
      <c r="EK21" s="112"/>
      <c r="EL21" s="112"/>
      <c r="EM21" s="112"/>
      <c r="EN21" s="112"/>
      <c r="EO21" s="112"/>
      <c r="EP21" s="112"/>
      <c r="EQ21" s="112"/>
      <c r="ER21" s="112"/>
      <c r="ES21" s="112"/>
      <c r="ET21" s="112"/>
      <c r="EU21" s="112"/>
      <c r="EV21" s="112"/>
      <c r="EW21" s="112"/>
      <c r="EX21" s="112"/>
      <c r="EY21" s="112"/>
      <c r="EZ21" s="112"/>
      <c r="FA21" s="112"/>
      <c r="FB21" s="112"/>
      <c r="FC21" s="112"/>
      <c r="FD21" s="112"/>
      <c r="FE21" s="112"/>
      <c r="FF21" s="112"/>
      <c r="FG21" s="112"/>
      <c r="FH21" s="112"/>
      <c r="FI21" s="112"/>
      <c r="FJ21" s="112"/>
      <c r="FK21" s="112"/>
      <c r="FL21" s="112"/>
      <c r="FM21" s="112"/>
      <c r="FN21" s="112"/>
      <c r="FO21" s="112"/>
      <c r="FP21" s="112"/>
      <c r="FQ21" s="112"/>
      <c r="FR21" s="112"/>
      <c r="FS21" s="112"/>
      <c r="FT21" s="112"/>
      <c r="FU21" s="112"/>
      <c r="FV21" s="112"/>
      <c r="FW21" s="112"/>
      <c r="FX21" s="112"/>
      <c r="FY21" s="112"/>
      <c r="FZ21" s="112"/>
      <c r="GA21" s="112"/>
      <c r="GB21" s="112"/>
      <c r="GC21" s="112"/>
      <c r="GD21" s="112"/>
      <c r="GE21" s="112"/>
      <c r="GF21" s="112"/>
      <c r="GG21" s="112"/>
      <c r="GH21" s="112"/>
      <c r="GI21" s="112"/>
      <c r="GJ21" s="112"/>
      <c r="GK21" s="112"/>
      <c r="GL21" s="112"/>
      <c r="GM21" s="112"/>
      <c r="GN21" s="112"/>
      <c r="GO21" s="112"/>
      <c r="GP21" s="112"/>
      <c r="GQ21" s="112"/>
      <c r="GR21" s="112"/>
      <c r="GS21" s="112"/>
      <c r="GT21" s="112"/>
      <c r="GU21" s="112"/>
      <c r="GV21" s="112"/>
      <c r="GW21" s="112"/>
      <c r="GX21" s="112"/>
      <c r="GY21" s="112"/>
      <c r="GZ21" s="112"/>
      <c r="HA21" s="112"/>
      <c r="HB21" s="112"/>
      <c r="HC21" s="112"/>
      <c r="HD21" s="112"/>
      <c r="HE21" s="112"/>
      <c r="HF21" s="112"/>
      <c r="HG21" s="112"/>
      <c r="HH21" s="112"/>
      <c r="HI21" s="112"/>
      <c r="HJ21" s="112"/>
      <c r="HK21" s="112"/>
      <c r="HL21" s="112"/>
      <c r="HM21" s="112"/>
      <c r="HN21" s="112"/>
      <c r="HO21" s="112"/>
      <c r="HP21" s="112"/>
      <c r="HQ21" s="112"/>
      <c r="HR21" s="112"/>
      <c r="HS21" s="112"/>
      <c r="HT21" s="112"/>
      <c r="HU21" s="112"/>
      <c r="HV21" s="112"/>
      <c r="HW21" s="112"/>
      <c r="HX21" s="112"/>
      <c r="HY21" s="112"/>
      <c r="HZ21" s="112"/>
      <c r="IA21" s="112"/>
      <c r="IB21" s="112"/>
      <c r="IC21" s="112"/>
      <c r="ID21" s="112"/>
      <c r="IE21" s="112"/>
      <c r="IF21" s="112"/>
      <c r="IG21" s="112"/>
      <c r="IH21" s="112"/>
      <c r="II21" s="112"/>
      <c r="IJ21" s="112"/>
      <c r="IK21" s="112"/>
      <c r="IL21" s="112"/>
      <c r="IM21" s="112"/>
      <c r="IN21" s="112"/>
      <c r="IO21" s="112"/>
      <c r="IP21" s="112"/>
      <c r="IQ21" s="112"/>
      <c r="IR21" s="112"/>
      <c r="IS21" s="112"/>
      <c r="IT21" s="112"/>
      <c r="IU21" s="112"/>
      <c r="IV21" s="112"/>
      <c r="IW21" s="112"/>
      <c r="IX21" s="112"/>
      <c r="IY21" s="112"/>
      <c r="IZ21" s="112"/>
      <c r="JA21" s="112"/>
      <c r="JB21" s="112"/>
      <c r="JC21" s="112"/>
      <c r="JD21" s="112"/>
      <c r="JE21" s="112"/>
      <c r="JF21" s="112"/>
      <c r="JG21" s="112"/>
      <c r="JH21" s="112"/>
      <c r="JI21" s="112"/>
      <c r="JJ21" s="112"/>
      <c r="JK21" s="112"/>
      <c r="JL21" s="112"/>
      <c r="JM21" s="112"/>
      <c r="JN21" s="112"/>
      <c r="JO21" s="112"/>
      <c r="JP21" s="112"/>
      <c r="JQ21" s="112"/>
      <c r="JR21" s="112"/>
      <c r="JS21" s="112"/>
      <c r="JT21" s="112"/>
      <c r="JU21" s="112"/>
      <c r="JV21" s="112"/>
      <c r="JW21" s="112"/>
      <c r="JX21" s="112"/>
      <c r="JY21" s="112"/>
      <c r="JZ21" s="112"/>
      <c r="KA21" s="112"/>
      <c r="KB21" s="112"/>
      <c r="KC21" s="112"/>
      <c r="KD21" s="112"/>
      <c r="KE21" s="112"/>
      <c r="KF21" s="112"/>
      <c r="KG21" s="112"/>
      <c r="KH21" s="112"/>
      <c r="KI21" s="112"/>
      <c r="KJ21" s="112"/>
      <c r="KK21" s="112"/>
      <c r="KL21" s="112"/>
      <c r="KM21" s="112"/>
      <c r="KN21" s="112"/>
      <c r="KO21" s="112"/>
      <c r="KP21" s="112"/>
      <c r="KQ21" s="112"/>
      <c r="KR21" s="112"/>
      <c r="KS21" s="112"/>
      <c r="KT21" s="112"/>
      <c r="KU21" s="112"/>
      <c r="KV21" s="112"/>
      <c r="KW21" s="112"/>
      <c r="KX21" s="112"/>
      <c r="KY21" s="112"/>
      <c r="KZ21" s="112"/>
      <c r="LA21" s="112"/>
      <c r="LB21" s="112"/>
      <c r="LC21" s="112"/>
      <c r="LD21" s="112"/>
      <c r="LE21" s="112"/>
      <c r="LF21" s="112"/>
      <c r="LG21" s="112"/>
      <c r="LH21" s="112"/>
      <c r="LI21" s="112"/>
      <c r="LJ21" s="112"/>
      <c r="LK21" s="112"/>
      <c r="LL21" s="112"/>
      <c r="LM21" s="112"/>
      <c r="LN21" s="112"/>
      <c r="LO21" s="112"/>
      <c r="LP21" s="112"/>
      <c r="LQ21" s="112"/>
      <c r="LR21" s="112"/>
      <c r="LS21" s="112"/>
      <c r="LT21" s="112"/>
      <c r="LU21" s="112"/>
      <c r="LV21" s="112"/>
      <c r="LW21" s="112"/>
      <c r="LX21" s="112"/>
      <c r="LY21" s="112"/>
      <c r="LZ21" s="112"/>
      <c r="MA21" s="112"/>
      <c r="MB21" s="112"/>
      <c r="MC21" s="112"/>
      <c r="MD21" s="112"/>
      <c r="ME21" s="112"/>
      <c r="MF21" s="112"/>
      <c r="MG21" s="112"/>
      <c r="MH21" s="112"/>
      <c r="MI21" s="112"/>
      <c r="MJ21" s="112"/>
      <c r="MK21" s="112"/>
      <c r="ML21" s="112"/>
      <c r="MM21" s="112"/>
      <c r="MN21" s="112"/>
      <c r="MO21" s="112"/>
      <c r="MP21" s="112"/>
      <c r="MQ21" s="112"/>
      <c r="MR21" s="112"/>
      <c r="MS21" s="112"/>
      <c r="MT21" s="112"/>
      <c r="MU21" s="112"/>
      <c r="MV21" s="112"/>
      <c r="MW21" s="112"/>
      <c r="MX21" s="112"/>
      <c r="MY21" s="112"/>
      <c r="MZ21" s="112"/>
      <c r="NA21" s="112"/>
      <c r="NB21" s="112"/>
      <c r="NC21" s="112"/>
      <c r="ND21" s="112"/>
      <c r="NE21" s="112"/>
      <c r="NF21" s="112"/>
      <c r="NG21" s="112"/>
      <c r="NH21" s="112"/>
      <c r="NI21" s="112"/>
      <c r="NJ21" s="112"/>
      <c r="NK21" s="112"/>
      <c r="NL21" s="112"/>
      <c r="NM21" s="112"/>
      <c r="NN21" s="112"/>
      <c r="NO21" s="112"/>
      <c r="NP21" s="112"/>
      <c r="NQ21" s="112"/>
      <c r="NR21" s="112"/>
      <c r="NS21" s="112"/>
      <c r="NT21" s="112"/>
      <c r="NU21" s="112"/>
      <c r="NV21" s="112"/>
      <c r="NW21" s="112"/>
      <c r="NX21" s="112"/>
      <c r="NY21" s="112"/>
      <c r="NZ21" s="112"/>
      <c r="OA21" s="112"/>
      <c r="OB21" s="112"/>
      <c r="OC21" s="112"/>
      <c r="OD21" s="112"/>
      <c r="OE21" s="112"/>
      <c r="OF21" s="112"/>
      <c r="OG21" s="112"/>
      <c r="OH21" s="112"/>
      <c r="OI21" s="112"/>
      <c r="OJ21" s="112"/>
      <c r="OK21" s="112"/>
      <c r="OL21" s="112"/>
      <c r="OM21" s="112"/>
      <c r="ON21" s="112"/>
      <c r="OO21" s="112"/>
      <c r="OP21" s="112"/>
      <c r="OQ21" s="112"/>
      <c r="OR21" s="112"/>
      <c r="OS21" s="112"/>
      <c r="OT21" s="112"/>
      <c r="OU21" s="112"/>
      <c r="OV21" s="112"/>
      <c r="OW21" s="112"/>
      <c r="OX21" s="112"/>
      <c r="OY21" s="112"/>
      <c r="OZ21" s="112"/>
      <c r="PA21" s="112"/>
      <c r="PB21" s="112"/>
      <c r="PC21" s="112"/>
      <c r="PD21" s="112"/>
      <c r="PE21" s="112"/>
      <c r="PF21" s="112"/>
      <c r="PG21" s="112"/>
      <c r="PH21" s="112"/>
      <c r="PI21" s="112"/>
      <c r="PJ21" s="112"/>
      <c r="PK21" s="112"/>
      <c r="PL21" s="112"/>
      <c r="PM21" s="112"/>
      <c r="PN21" s="112"/>
      <c r="PO21" s="112"/>
      <c r="PP21" s="112"/>
      <c r="PQ21" s="112"/>
      <c r="PR21" s="112"/>
      <c r="PS21" s="112"/>
      <c r="PT21" s="112"/>
      <c r="PU21" s="112"/>
      <c r="PV21" s="112"/>
      <c r="PW21" s="112"/>
      <c r="PX21" s="112"/>
      <c r="PY21" s="112"/>
      <c r="PZ21" s="112"/>
      <c r="QA21" s="112"/>
      <c r="QB21" s="112"/>
      <c r="QC21" s="112"/>
      <c r="QD21" s="112"/>
      <c r="QE21" s="112"/>
      <c r="QF21" s="112"/>
      <c r="QG21" s="112"/>
      <c r="QH21" s="112"/>
      <c r="QI21" s="112"/>
      <c r="QJ21" s="112"/>
      <c r="QK21" s="112"/>
      <c r="QL21" s="112"/>
      <c r="QM21" s="112"/>
      <c r="QN21" s="112"/>
      <c r="QO21" s="112"/>
      <c r="QP21" s="112"/>
      <c r="QQ21" s="112"/>
      <c r="QR21" s="112"/>
      <c r="QS21" s="112"/>
      <c r="QT21" s="112"/>
      <c r="QU21" s="112"/>
      <c r="QV21" s="112"/>
      <c r="QW21" s="112"/>
      <c r="QX21" s="112"/>
      <c r="QY21" s="112"/>
      <c r="QZ21" s="112"/>
      <c r="RA21" s="112"/>
      <c r="RB21" s="112"/>
      <c r="RC21" s="112"/>
      <c r="RD21" s="112"/>
      <c r="RE21" s="112"/>
      <c r="RF21" s="112"/>
      <c r="RG21" s="112"/>
      <c r="RH21" s="112"/>
      <c r="RI21" s="112"/>
      <c r="RJ21" s="112"/>
      <c r="RK21" s="112"/>
      <c r="RL21" s="112"/>
      <c r="RM21" s="112"/>
      <c r="RN21" s="112"/>
      <c r="RO21" s="112"/>
      <c r="RP21" s="112"/>
      <c r="RQ21" s="112"/>
      <c r="RR21" s="112"/>
      <c r="RS21" s="112"/>
      <c r="RT21" s="112"/>
      <c r="RU21" s="112"/>
      <c r="RV21" s="112"/>
      <c r="RW21" s="112"/>
      <c r="RX21" s="112"/>
      <c r="RY21" s="112"/>
      <c r="RZ21" s="112"/>
      <c r="SA21" s="112"/>
      <c r="SB21" s="112"/>
      <c r="SC21" s="112"/>
      <c r="SD21" s="112"/>
      <c r="SE21" s="112"/>
      <c r="SF21" s="112"/>
      <c r="SG21" s="112"/>
      <c r="SH21" s="112"/>
      <c r="SI21" s="112"/>
      <c r="SJ21" s="112"/>
      <c r="SK21" s="112"/>
      <c r="SL21" s="112"/>
      <c r="SM21" s="112"/>
      <c r="SN21" s="112"/>
      <c r="SO21" s="112"/>
      <c r="SP21" s="112"/>
      <c r="SQ21" s="112"/>
      <c r="SR21" s="112"/>
      <c r="SS21" s="112"/>
      <c r="ST21" s="112"/>
      <c r="SU21" s="112"/>
      <c r="SV21" s="112"/>
      <c r="SW21" s="112"/>
      <c r="SX21" s="112"/>
      <c r="SY21" s="112"/>
      <c r="SZ21" s="112"/>
      <c r="TA21" s="112"/>
      <c r="TB21" s="112"/>
      <c r="TC21" s="112"/>
      <c r="TD21" s="112"/>
      <c r="TE21" s="112"/>
      <c r="TF21" s="112"/>
      <c r="TG21" s="112"/>
      <c r="TH21" s="112"/>
      <c r="TI21" s="112"/>
      <c r="TJ21" s="112"/>
      <c r="TK21" s="112"/>
      <c r="TL21" s="112"/>
      <c r="TM21" s="112"/>
      <c r="TN21" s="112"/>
      <c r="TO21" s="112"/>
      <c r="TP21" s="112"/>
      <c r="TQ21" s="112"/>
      <c r="TR21" s="112"/>
      <c r="TS21" s="112"/>
      <c r="TT21" s="112"/>
      <c r="TU21" s="112"/>
      <c r="TV21" s="112"/>
      <c r="TW21" s="112"/>
      <c r="TX21" s="112"/>
      <c r="TY21" s="112"/>
      <c r="TZ21" s="112"/>
      <c r="UA21" s="112"/>
      <c r="UB21" s="112"/>
      <c r="UC21" s="112"/>
      <c r="UD21" s="112"/>
      <c r="UE21" s="112"/>
      <c r="UF21" s="112"/>
      <c r="UG21" s="112"/>
      <c r="UH21" s="112"/>
      <c r="UI21" s="112"/>
      <c r="UJ21" s="112"/>
      <c r="UK21" s="112"/>
      <c r="UL21" s="112"/>
      <c r="UM21" s="112"/>
      <c r="UN21" s="112"/>
      <c r="UO21" s="112"/>
      <c r="UP21" s="112"/>
      <c r="UQ21" s="112"/>
      <c r="UR21" s="112"/>
      <c r="US21" s="112"/>
      <c r="UT21" s="112"/>
      <c r="UU21" s="112"/>
      <c r="UV21" s="112"/>
      <c r="UW21" s="112"/>
      <c r="UX21" s="112"/>
      <c r="UY21" s="112"/>
      <c r="UZ21" s="112"/>
      <c r="VA21" s="112"/>
      <c r="VB21" s="112"/>
      <c r="VC21" s="112"/>
      <c r="VD21" s="112"/>
      <c r="VE21" s="112"/>
      <c r="VF21" s="112"/>
      <c r="VG21" s="112"/>
      <c r="VH21" s="112"/>
      <c r="VI21" s="112"/>
      <c r="VJ21" s="112"/>
      <c r="VK21" s="112"/>
      <c r="VL21" s="112"/>
      <c r="VM21" s="112"/>
      <c r="VN21" s="112"/>
      <c r="VO21" s="112"/>
      <c r="VP21" s="112"/>
      <c r="VQ21" s="112"/>
      <c r="VR21" s="112"/>
      <c r="VS21" s="112"/>
      <c r="VT21" s="112"/>
      <c r="VU21" s="112"/>
      <c r="VV21" s="112"/>
      <c r="VW21" s="112"/>
      <c r="VX21" s="112"/>
      <c r="VY21" s="112"/>
      <c r="VZ21" s="112"/>
      <c r="WA21" s="112"/>
      <c r="WB21" s="112"/>
      <c r="WC21" s="112"/>
      <c r="WD21" s="112"/>
      <c r="WE21" s="112"/>
      <c r="WF21" s="112"/>
      <c r="WG21" s="112"/>
      <c r="WH21" s="112"/>
      <c r="WI21" s="112"/>
      <c r="WJ21" s="112"/>
      <c r="WK21" s="112"/>
      <c r="WL21" s="112"/>
      <c r="WM21" s="112"/>
      <c r="WN21" s="112"/>
      <c r="WO21" s="112"/>
      <c r="WP21" s="112"/>
      <c r="WQ21" s="112"/>
      <c r="WR21" s="112"/>
      <c r="WS21" s="112"/>
      <c r="WT21" s="112"/>
      <c r="WU21" s="112"/>
      <c r="WV21" s="112"/>
      <c r="WW21" s="112"/>
      <c r="WX21" s="112"/>
      <c r="WY21" s="112"/>
      <c r="WZ21" s="112"/>
      <c r="XA21" s="112"/>
      <c r="XB21" s="112"/>
      <c r="XC21" s="112"/>
      <c r="XD21" s="112"/>
      <c r="XE21" s="112"/>
      <c r="XF21" s="112"/>
      <c r="XG21" s="112"/>
      <c r="XH21" s="112"/>
      <c r="XI21" s="112"/>
      <c r="XJ21" s="112"/>
      <c r="XK21" s="112"/>
      <c r="XL21" s="112"/>
      <c r="XM21" s="112"/>
      <c r="XN21" s="112"/>
      <c r="XO21" s="112"/>
      <c r="XP21" s="112"/>
      <c r="XQ21" s="112"/>
      <c r="XR21" s="112"/>
      <c r="XS21" s="112"/>
      <c r="XT21" s="112"/>
      <c r="XU21" s="112"/>
      <c r="XV21" s="112"/>
      <c r="XW21" s="112"/>
      <c r="XX21" s="112"/>
      <c r="XY21" s="112"/>
      <c r="XZ21" s="112"/>
      <c r="YA21" s="112"/>
      <c r="YB21" s="112"/>
      <c r="YC21" s="112"/>
      <c r="YD21" s="112"/>
      <c r="YE21" s="112"/>
      <c r="YF21" s="112"/>
      <c r="YG21" s="112"/>
      <c r="YH21" s="112"/>
      <c r="YI21" s="112"/>
      <c r="YJ21" s="112"/>
      <c r="YK21" s="112"/>
      <c r="YL21" s="112"/>
      <c r="YM21" s="112"/>
      <c r="YN21" s="112"/>
      <c r="YO21" s="112"/>
      <c r="YP21" s="112"/>
      <c r="YQ21" s="112"/>
      <c r="YR21" s="112"/>
      <c r="YS21" s="112"/>
      <c r="YT21" s="112"/>
      <c r="YU21" s="112"/>
      <c r="YV21" s="112"/>
      <c r="YW21" s="112"/>
      <c r="YX21" s="112"/>
      <c r="YY21" s="112"/>
      <c r="YZ21" s="112"/>
      <c r="ZA21" s="112"/>
      <c r="ZB21" s="112"/>
      <c r="ZC21" s="112"/>
      <c r="ZD21" s="112"/>
      <c r="ZE21" s="112"/>
      <c r="ZF21" s="112"/>
      <c r="ZG21" s="112"/>
      <c r="ZH21" s="112"/>
      <c r="ZI21" s="112"/>
      <c r="ZJ21" s="112"/>
      <c r="ZK21" s="112"/>
      <c r="ZL21" s="112"/>
      <c r="ZM21" s="112"/>
      <c r="ZN21" s="112"/>
      <c r="ZO21" s="112"/>
      <c r="ZP21" s="112"/>
      <c r="ZQ21" s="112"/>
      <c r="ZR21" s="112"/>
      <c r="ZS21" s="112"/>
      <c r="ZT21" s="112"/>
      <c r="ZU21" s="112"/>
      <c r="ZV21" s="112"/>
      <c r="ZW21" s="112"/>
      <c r="ZX21" s="112"/>
      <c r="ZY21" s="112"/>
      <c r="ZZ21" s="112"/>
      <c r="AAA21" s="112"/>
      <c r="AAB21" s="112"/>
      <c r="AAC21" s="112"/>
      <c r="AAD21" s="112"/>
      <c r="AAE21" s="112"/>
      <c r="AAF21" s="112"/>
      <c r="AAG21" s="112"/>
      <c r="AAH21" s="112"/>
      <c r="AAI21" s="112"/>
      <c r="AAJ21" s="112"/>
      <c r="AAK21" s="112"/>
      <c r="AAL21" s="112"/>
      <c r="AAM21" s="112"/>
      <c r="AAN21" s="112"/>
      <c r="AAO21" s="112"/>
      <c r="AAP21" s="112"/>
      <c r="AAQ21" s="112"/>
      <c r="AAR21" s="112"/>
      <c r="AAS21" s="112"/>
      <c r="AAT21" s="112"/>
      <c r="AAU21" s="112"/>
      <c r="AAV21" s="112"/>
      <c r="AAW21" s="112"/>
      <c r="AAX21" s="112"/>
      <c r="AAY21" s="112"/>
      <c r="AAZ21" s="112"/>
      <c r="ABA21" s="112"/>
      <c r="ABB21" s="112"/>
      <c r="ABC21" s="112"/>
      <c r="ABD21" s="112"/>
      <c r="ABE21" s="112"/>
      <c r="ABF21" s="112"/>
      <c r="ABG21" s="112"/>
      <c r="ABH21" s="112"/>
      <c r="ABI21" s="112"/>
      <c r="ABJ21" s="112"/>
      <c r="ABK21" s="112"/>
      <c r="ABL21" s="112"/>
      <c r="ABM21" s="112"/>
      <c r="ABN21" s="112"/>
      <c r="ABO21" s="112"/>
      <c r="ABP21" s="112"/>
      <c r="ABQ21" s="112"/>
      <c r="ABR21" s="112"/>
      <c r="ABS21" s="112"/>
      <c r="ABT21" s="112"/>
      <c r="ABU21" s="112"/>
      <c r="ABV21" s="112"/>
      <c r="ABW21" s="112"/>
      <c r="ABX21" s="112"/>
      <c r="ABY21" s="112"/>
      <c r="ABZ21" s="112"/>
      <c r="ACA21" s="112"/>
      <c r="ACB21" s="112"/>
      <c r="ACC21" s="112"/>
      <c r="ACD21" s="112"/>
      <c r="ACE21" s="112"/>
      <c r="ACF21" s="112"/>
      <c r="ACG21" s="112"/>
      <c r="ACH21" s="112"/>
      <c r="ACI21" s="112"/>
      <c r="ACJ21" s="112"/>
      <c r="ACK21" s="112"/>
      <c r="ACL21" s="112"/>
      <c r="ACM21" s="112"/>
      <c r="ACN21" s="112"/>
      <c r="ACO21" s="112"/>
      <c r="ACP21" s="112"/>
      <c r="ACQ21" s="112"/>
      <c r="ACR21" s="112"/>
      <c r="ACS21" s="112"/>
      <c r="ACT21" s="112"/>
      <c r="ACU21" s="112"/>
      <c r="ACV21" s="112"/>
      <c r="ACW21" s="112"/>
      <c r="ACX21" s="112"/>
      <c r="ACY21" s="112"/>
      <c r="ACZ21" s="112"/>
      <c r="ADA21" s="112"/>
      <c r="ADB21" s="112"/>
      <c r="ADC21" s="112"/>
      <c r="ADD21" s="112"/>
      <c r="ADE21" s="112"/>
      <c r="ADF21" s="112"/>
      <c r="ADG21" s="112"/>
      <c r="ADH21" s="112"/>
      <c r="ADI21" s="112"/>
      <c r="ADJ21" s="112"/>
      <c r="ADK21" s="112"/>
      <c r="ADL21" s="112"/>
      <c r="ADM21" s="112"/>
      <c r="ADN21" s="112"/>
      <c r="ADO21" s="112"/>
      <c r="ADP21" s="112"/>
      <c r="ADQ21" s="112"/>
      <c r="ADR21" s="112"/>
      <c r="ADS21" s="112"/>
      <c r="ADT21" s="112"/>
      <c r="ADU21" s="112"/>
      <c r="ADV21" s="112"/>
      <c r="ADW21" s="112"/>
      <c r="ADX21" s="112"/>
      <c r="ADY21" s="112"/>
      <c r="ADZ21" s="112"/>
      <c r="AEA21" s="112"/>
      <c r="AEB21" s="112"/>
      <c r="AEC21" s="112"/>
      <c r="AED21" s="112"/>
      <c r="AEE21" s="112"/>
      <c r="AEF21" s="112"/>
      <c r="AEG21" s="112"/>
      <c r="AEH21" s="112"/>
      <c r="AEI21" s="112"/>
      <c r="AEJ21" s="112"/>
      <c r="AEK21" s="112"/>
      <c r="AEL21" s="112"/>
      <c r="AEM21" s="112"/>
      <c r="AEN21" s="112"/>
      <c r="AEO21" s="112"/>
      <c r="AEP21" s="112"/>
      <c r="AEQ21" s="112"/>
      <c r="AER21" s="112"/>
      <c r="AES21" s="112"/>
      <c r="AET21" s="112"/>
      <c r="AEU21" s="112"/>
      <c r="AEV21" s="112"/>
      <c r="AEW21" s="112"/>
      <c r="AEX21" s="112"/>
      <c r="AEY21" s="112"/>
      <c r="AEZ21" s="112"/>
      <c r="AFA21" s="112"/>
      <c r="AFB21" s="112"/>
      <c r="AFC21" s="112"/>
      <c r="AFD21" s="112"/>
      <c r="AFE21" s="112"/>
      <c r="AFF21" s="112"/>
      <c r="AFG21" s="112"/>
      <c r="AFH21" s="112"/>
      <c r="AFI21" s="112"/>
      <c r="AFJ21" s="112"/>
      <c r="AFK21" s="112"/>
      <c r="AFL21" s="112"/>
      <c r="AFM21" s="112"/>
      <c r="AFN21" s="112"/>
      <c r="AFO21" s="112"/>
      <c r="AFP21" s="112"/>
      <c r="AFQ21" s="112"/>
      <c r="AFR21" s="112"/>
      <c r="AFS21" s="112"/>
      <c r="AFT21" s="112"/>
      <c r="AFU21" s="112"/>
      <c r="AFV21" s="112"/>
      <c r="AFW21" s="112"/>
      <c r="AFX21" s="112"/>
      <c r="AFY21" s="112"/>
      <c r="AFZ21" s="112"/>
      <c r="AGA21" s="112"/>
      <c r="AGB21" s="112"/>
      <c r="AGC21" s="112"/>
      <c r="AGD21" s="112"/>
      <c r="AGE21" s="112"/>
      <c r="AGF21" s="112"/>
      <c r="AGG21" s="112"/>
      <c r="AGH21" s="112"/>
      <c r="AGI21" s="112"/>
      <c r="AGJ21" s="112"/>
      <c r="AGK21" s="112"/>
      <c r="AGL21" s="112"/>
      <c r="AGM21" s="112"/>
      <c r="AGN21" s="112"/>
      <c r="AGO21" s="112"/>
      <c r="AGP21" s="112"/>
      <c r="AGQ21" s="112"/>
      <c r="AGR21" s="112"/>
      <c r="AGS21" s="112"/>
      <c r="AGT21" s="112"/>
      <c r="AGU21" s="112"/>
      <c r="AGV21" s="112"/>
      <c r="AGW21" s="112"/>
      <c r="AGX21" s="112"/>
      <c r="AGY21" s="112"/>
      <c r="AGZ21" s="112"/>
      <c r="AHA21" s="112"/>
      <c r="AHB21" s="112"/>
      <c r="AHC21" s="112"/>
      <c r="AHD21" s="112"/>
      <c r="AHE21" s="112"/>
      <c r="AHF21" s="112"/>
      <c r="AHG21" s="112"/>
      <c r="AHH21" s="112"/>
      <c r="AHI21" s="112"/>
      <c r="AHJ21" s="112"/>
      <c r="AHK21" s="112"/>
      <c r="AHL21" s="112"/>
      <c r="AHM21" s="112"/>
      <c r="AHN21" s="112"/>
      <c r="AHO21" s="112"/>
      <c r="AHP21" s="112"/>
      <c r="AHQ21" s="112"/>
      <c r="AHR21" s="112"/>
      <c r="AHS21" s="112"/>
      <c r="AHT21" s="112"/>
      <c r="AHU21" s="112"/>
      <c r="AHV21" s="112"/>
      <c r="AHW21" s="112"/>
      <c r="AHX21" s="112"/>
      <c r="AHY21" s="112"/>
      <c r="AHZ21" s="112"/>
      <c r="AIA21" s="112"/>
      <c r="AIB21" s="112"/>
      <c r="AIC21" s="112"/>
      <c r="AID21" s="112"/>
      <c r="AIE21" s="112"/>
      <c r="AIF21" s="112"/>
      <c r="AIG21" s="112"/>
      <c r="AIH21" s="112"/>
      <c r="AII21" s="112"/>
      <c r="AIJ21" s="112"/>
      <c r="AIK21" s="112"/>
      <c r="AIL21" s="112"/>
      <c r="AIM21" s="112"/>
      <c r="AIN21" s="112"/>
      <c r="AIO21" s="112"/>
      <c r="AIP21" s="112"/>
      <c r="AIQ21" s="112"/>
      <c r="AIR21" s="112"/>
      <c r="AIS21" s="112"/>
      <c r="AIT21" s="112"/>
      <c r="AIU21" s="112"/>
      <c r="AIV21" s="112"/>
      <c r="AIW21" s="112"/>
      <c r="AIX21" s="112"/>
      <c r="AIY21" s="112"/>
      <c r="AIZ21" s="112"/>
      <c r="AJA21" s="112"/>
      <c r="AJB21" s="112"/>
      <c r="AJC21" s="112"/>
      <c r="AJD21" s="112"/>
      <c r="AJE21" s="112"/>
      <c r="AJF21" s="112"/>
      <c r="AJG21" s="112"/>
      <c r="AJH21" s="112"/>
      <c r="AJI21" s="112"/>
      <c r="AJJ21" s="112"/>
      <c r="AJK21" s="112"/>
      <c r="AJL21" s="112"/>
      <c r="AJM21" s="112"/>
      <c r="AJN21" s="112"/>
      <c r="AJO21" s="112"/>
      <c r="AJP21" s="112"/>
      <c r="AJQ21" s="112"/>
      <c r="AJR21" s="112"/>
      <c r="AJS21" s="112"/>
      <c r="AJT21" s="112"/>
      <c r="AJU21" s="112"/>
      <c r="AJV21" s="112"/>
      <c r="AJW21" s="112"/>
      <c r="AJX21" s="112"/>
      <c r="AJY21" s="112"/>
      <c r="AJZ21" s="112"/>
      <c r="AKA21" s="112"/>
      <c r="AKB21" s="112"/>
      <c r="AKC21" s="112"/>
      <c r="AKD21" s="112"/>
      <c r="AKE21" s="112"/>
      <c r="AKF21" s="112"/>
      <c r="AKG21" s="112"/>
      <c r="AKH21" s="112"/>
      <c r="AKI21" s="112"/>
      <c r="AKJ21" s="112"/>
      <c r="AKK21" s="112"/>
      <c r="AKL21" s="112"/>
      <c r="AKM21" s="112"/>
      <c r="AKN21" s="112"/>
      <c r="AKO21" s="112"/>
      <c r="AKP21" s="112"/>
      <c r="AKQ21" s="112"/>
      <c r="AKR21" s="112"/>
      <c r="AKS21" s="112"/>
      <c r="AKT21" s="112"/>
      <c r="AKU21" s="112"/>
      <c r="AKV21" s="112"/>
      <c r="AKW21" s="112"/>
      <c r="AKX21" s="112"/>
      <c r="AKY21" s="112"/>
      <c r="AKZ21" s="112"/>
      <c r="ALA21" s="112"/>
      <c r="ALB21" s="112"/>
      <c r="ALC21" s="112"/>
      <c r="ALD21" s="112"/>
      <c r="ALE21" s="112"/>
      <c r="ALF21" s="112"/>
      <c r="ALG21" s="112"/>
      <c r="ALH21" s="112"/>
      <c r="ALI21" s="112"/>
      <c r="ALJ21" s="112"/>
      <c r="ALK21" s="112"/>
      <c r="ALL21" s="112"/>
      <c r="ALM21" s="112"/>
      <c r="ALN21" s="112"/>
      <c r="ALO21" s="112"/>
      <c r="ALP21" s="112"/>
      <c r="ALQ21" s="112"/>
      <c r="ALR21" s="112"/>
      <c r="ALS21" s="112"/>
      <c r="ALT21" s="112"/>
      <c r="ALU21" s="112"/>
      <c r="ALV21" s="112"/>
      <c r="ALW21" s="112"/>
      <c r="ALX21" s="112"/>
      <c r="ALY21" s="112"/>
      <c r="ALZ21" s="112"/>
      <c r="AMA21" s="112"/>
      <c r="AMB21" s="112"/>
      <c r="AMC21" s="112"/>
      <c r="AMD21" s="112"/>
      <c r="AME21" s="112"/>
      <c r="AMF21" s="112"/>
      <c r="AMG21" s="112"/>
      <c r="AMH21" s="112"/>
      <c r="AMI21" s="112"/>
      <c r="AMJ21" s="112"/>
      <c r="AMK21" s="112"/>
      <c r="AML21" s="112"/>
      <c r="AMM21" s="112"/>
      <c r="AMN21" s="112"/>
      <c r="AMO21" s="112"/>
      <c r="AMP21" s="112"/>
      <c r="AMQ21" s="112"/>
      <c r="AMR21" s="112"/>
      <c r="AMS21" s="112"/>
      <c r="AMT21" s="112"/>
      <c r="AMU21" s="112"/>
      <c r="AMV21" s="112"/>
      <c r="AMW21" s="112"/>
      <c r="AMX21" s="112"/>
      <c r="AMY21" s="112"/>
      <c r="AMZ21" s="112"/>
      <c r="ANA21" s="112"/>
      <c r="ANB21" s="112"/>
      <c r="ANC21" s="112"/>
      <c r="AND21" s="112"/>
      <c r="ANE21" s="112"/>
      <c r="ANF21" s="112"/>
      <c r="ANG21" s="112"/>
      <c r="ANH21" s="112"/>
      <c r="ANI21" s="112"/>
      <c r="ANJ21" s="112"/>
      <c r="ANK21" s="112"/>
      <c r="ANL21" s="112"/>
      <c r="ANM21" s="112"/>
      <c r="ANN21" s="112"/>
      <c r="ANO21" s="112"/>
      <c r="ANP21" s="112"/>
      <c r="ANQ21" s="112"/>
      <c r="ANR21" s="112"/>
      <c r="ANS21" s="112"/>
      <c r="ANT21" s="112"/>
      <c r="ANU21" s="112"/>
      <c r="ANV21" s="112"/>
      <c r="ANW21" s="112"/>
      <c r="ANX21" s="112"/>
      <c r="ANY21" s="112"/>
      <c r="ANZ21" s="112"/>
      <c r="AOA21" s="112"/>
      <c r="AOB21" s="112"/>
      <c r="AOC21" s="112"/>
      <c r="AOD21" s="112"/>
      <c r="AOE21" s="112"/>
      <c r="AOF21" s="112"/>
      <c r="AOG21" s="112"/>
      <c r="AOH21" s="112"/>
      <c r="AOI21" s="112"/>
      <c r="AOJ21" s="112"/>
      <c r="AOK21" s="112"/>
      <c r="AOL21" s="112"/>
      <c r="AOM21" s="112"/>
      <c r="AON21" s="112"/>
      <c r="AOO21" s="112"/>
      <c r="AOP21" s="112"/>
      <c r="AOQ21" s="112"/>
      <c r="AOR21" s="112"/>
      <c r="AOS21" s="112"/>
      <c r="AOT21" s="112"/>
      <c r="AOU21" s="112"/>
      <c r="AOV21" s="112"/>
      <c r="AOW21" s="112"/>
      <c r="AOX21" s="112"/>
      <c r="AOY21" s="112"/>
      <c r="AOZ21" s="112"/>
      <c r="APA21" s="112"/>
      <c r="APB21" s="112"/>
      <c r="APC21" s="112"/>
      <c r="APD21" s="112"/>
      <c r="APE21" s="112"/>
      <c r="APF21" s="112"/>
      <c r="APG21" s="112"/>
      <c r="APH21" s="112"/>
      <c r="API21" s="112"/>
      <c r="APJ21" s="112"/>
      <c r="APK21" s="112"/>
      <c r="APL21" s="112"/>
      <c r="APM21" s="112"/>
      <c r="APN21" s="112"/>
      <c r="APO21" s="112"/>
      <c r="APP21" s="112"/>
      <c r="APQ21" s="112"/>
      <c r="APR21" s="112"/>
      <c r="APS21" s="112"/>
      <c r="APT21" s="112"/>
      <c r="APU21" s="112"/>
      <c r="APV21" s="112"/>
      <c r="APW21" s="112"/>
      <c r="APX21" s="112"/>
      <c r="APY21" s="112"/>
      <c r="APZ21" s="112"/>
      <c r="AQA21" s="112"/>
      <c r="AQB21" s="112"/>
      <c r="AQC21" s="112"/>
      <c r="AQD21" s="112"/>
      <c r="AQE21" s="112"/>
      <c r="AQF21" s="112"/>
      <c r="AQG21" s="112"/>
      <c r="AQH21" s="112"/>
      <c r="AQI21" s="112"/>
      <c r="AQJ21" s="112"/>
      <c r="AQK21" s="112"/>
      <c r="AQL21" s="112"/>
      <c r="AQM21" s="112"/>
      <c r="AQN21" s="112"/>
      <c r="AQO21" s="112"/>
      <c r="AQP21" s="112"/>
      <c r="AQQ21" s="112"/>
      <c r="AQR21" s="112"/>
      <c r="AQS21" s="112"/>
      <c r="AQT21" s="112"/>
      <c r="AQU21" s="112"/>
      <c r="AQV21" s="112"/>
      <c r="AQW21" s="112"/>
      <c r="AQX21" s="112"/>
      <c r="AQY21" s="112"/>
      <c r="AQZ21" s="112"/>
      <c r="ARA21" s="112"/>
      <c r="ARB21" s="112"/>
      <c r="ARC21" s="112"/>
      <c r="ARD21" s="112"/>
      <c r="ARE21" s="112"/>
      <c r="ARF21" s="112"/>
      <c r="ARG21" s="112"/>
      <c r="ARH21" s="112"/>
      <c r="ARI21" s="112"/>
      <c r="ARJ21" s="112"/>
      <c r="ARK21" s="112"/>
      <c r="ARL21" s="112"/>
      <c r="ARM21" s="112"/>
      <c r="ARN21" s="112"/>
      <c r="ARO21" s="112"/>
      <c r="ARP21" s="112"/>
      <c r="ARQ21" s="112"/>
      <c r="ARR21" s="112"/>
      <c r="ARS21" s="112"/>
      <c r="ART21" s="112"/>
      <c r="ARU21" s="112"/>
      <c r="ARV21" s="112"/>
      <c r="ARW21" s="112"/>
      <c r="ARX21" s="112"/>
      <c r="ARY21" s="112"/>
      <c r="ARZ21" s="112"/>
      <c r="ASA21" s="112"/>
      <c r="ASB21" s="112"/>
      <c r="ASC21" s="112"/>
      <c r="ASD21" s="112"/>
      <c r="ASE21" s="112"/>
      <c r="ASF21" s="112"/>
      <c r="ASG21" s="112"/>
      <c r="ASH21" s="112"/>
      <c r="ASI21" s="112"/>
      <c r="ASJ21" s="112"/>
      <c r="ASK21" s="112"/>
      <c r="ASL21" s="112"/>
      <c r="ASM21" s="112"/>
      <c r="ASN21" s="112"/>
      <c r="ASO21" s="112"/>
      <c r="ASP21" s="112"/>
      <c r="ASQ21" s="112"/>
      <c r="ASR21" s="112"/>
      <c r="ASS21" s="112"/>
      <c r="AST21" s="112"/>
      <c r="ASU21" s="112"/>
      <c r="ASV21" s="112"/>
      <c r="ASW21" s="112"/>
      <c r="ASX21" s="112"/>
      <c r="ASY21" s="112"/>
      <c r="ASZ21" s="112"/>
      <c r="ATA21" s="112"/>
      <c r="ATB21" s="112"/>
      <c r="ATC21" s="112"/>
      <c r="ATD21" s="112"/>
      <c r="ATE21" s="112"/>
      <c r="ATF21" s="112"/>
      <c r="ATG21" s="112"/>
      <c r="ATH21" s="112"/>
      <c r="ATI21" s="112"/>
      <c r="ATJ21" s="112"/>
      <c r="ATK21" s="112"/>
      <c r="ATL21" s="112"/>
      <c r="ATM21" s="112"/>
      <c r="ATN21" s="112"/>
      <c r="ATO21" s="112"/>
      <c r="ATP21" s="112"/>
      <c r="ATQ21" s="112"/>
      <c r="ATR21" s="112"/>
      <c r="ATS21" s="112"/>
      <c r="ATT21" s="112"/>
      <c r="ATU21" s="112"/>
      <c r="ATV21" s="112"/>
      <c r="ATW21" s="112"/>
      <c r="ATX21" s="112"/>
      <c r="ATY21" s="112"/>
      <c r="ATZ21" s="112"/>
      <c r="AUA21" s="112"/>
      <c r="AUB21" s="112"/>
      <c r="AUC21" s="112"/>
      <c r="AUD21" s="112"/>
      <c r="AUE21" s="112"/>
      <c r="AUF21" s="112"/>
      <c r="AUG21" s="112"/>
      <c r="AUH21" s="112"/>
      <c r="AUI21" s="112"/>
      <c r="AUJ21" s="112"/>
      <c r="AUK21" s="112"/>
      <c r="AUL21" s="112"/>
      <c r="AUM21" s="112"/>
      <c r="AUN21" s="112"/>
      <c r="AUO21" s="112"/>
      <c r="AUP21" s="112"/>
      <c r="AUQ21" s="112"/>
      <c r="AUR21" s="112"/>
      <c r="AUS21" s="112"/>
      <c r="AUT21" s="112"/>
      <c r="AUU21" s="112"/>
      <c r="AUV21" s="112"/>
      <c r="AUW21" s="112"/>
      <c r="AUX21" s="112"/>
      <c r="AUY21" s="112"/>
      <c r="AUZ21" s="112"/>
      <c r="AVA21" s="112"/>
      <c r="AVB21" s="112"/>
      <c r="AVC21" s="112"/>
      <c r="AVD21" s="112"/>
      <c r="AVE21" s="112"/>
      <c r="AVF21" s="112"/>
      <c r="AVG21" s="112"/>
      <c r="AVH21" s="112"/>
      <c r="AVI21" s="112"/>
      <c r="AVJ21" s="112"/>
      <c r="AVK21" s="112"/>
      <c r="AVL21" s="112"/>
      <c r="AVM21" s="112"/>
      <c r="AVN21" s="112"/>
      <c r="AVO21" s="112"/>
      <c r="AVP21" s="112"/>
      <c r="AVQ21" s="112"/>
      <c r="AVR21" s="112"/>
      <c r="AVS21" s="112"/>
      <c r="AVT21" s="112"/>
      <c r="AVU21" s="112"/>
      <c r="AVV21" s="112"/>
      <c r="AVW21" s="112"/>
      <c r="AVX21" s="112"/>
      <c r="AVY21" s="112"/>
      <c r="AVZ21" s="112"/>
      <c r="AWA21" s="112"/>
      <c r="AWB21" s="112"/>
      <c r="AWC21" s="112"/>
      <c r="AWD21" s="112"/>
      <c r="AWE21" s="112"/>
      <c r="AWF21" s="112"/>
      <c r="AWG21" s="112"/>
      <c r="AWH21" s="112"/>
      <c r="AWI21" s="112"/>
      <c r="AWJ21" s="112"/>
      <c r="AWK21" s="112"/>
      <c r="AWL21" s="112"/>
      <c r="AWM21" s="112"/>
      <c r="AWN21" s="112"/>
      <c r="AWO21" s="112"/>
      <c r="AWP21" s="112"/>
      <c r="AWQ21" s="112"/>
      <c r="AWR21" s="112"/>
      <c r="AWS21" s="112"/>
      <c r="AWT21" s="112"/>
      <c r="AWU21" s="112"/>
      <c r="AWV21" s="112"/>
      <c r="AWW21" s="112"/>
      <c r="AWX21" s="112"/>
      <c r="AWY21" s="112"/>
      <c r="AWZ21" s="112"/>
      <c r="AXA21" s="112"/>
      <c r="AXB21" s="112"/>
      <c r="AXC21" s="112"/>
      <c r="AXD21" s="112"/>
      <c r="AXE21" s="112"/>
      <c r="AXF21" s="112"/>
      <c r="AXG21" s="112"/>
      <c r="AXH21" s="112"/>
      <c r="AXI21" s="112"/>
      <c r="AXJ21" s="112"/>
      <c r="AXK21" s="112"/>
      <c r="AXL21" s="112"/>
      <c r="AXM21" s="112"/>
      <c r="AXN21" s="112"/>
      <c r="AXO21" s="112"/>
      <c r="AXP21" s="112"/>
      <c r="AXQ21" s="112"/>
      <c r="AXR21" s="112"/>
      <c r="AXS21" s="112"/>
      <c r="AXT21" s="112"/>
      <c r="AXU21" s="112"/>
      <c r="AXV21" s="112"/>
      <c r="AXW21" s="112"/>
      <c r="AXX21" s="112"/>
      <c r="AXY21" s="112"/>
      <c r="AXZ21" s="112"/>
      <c r="AYA21" s="112"/>
      <c r="AYB21" s="112"/>
      <c r="AYC21" s="112"/>
      <c r="AYD21" s="112"/>
      <c r="AYE21" s="112"/>
      <c r="AYF21" s="112"/>
      <c r="AYG21" s="112"/>
      <c r="AYH21" s="112"/>
      <c r="AYI21" s="112"/>
      <c r="AYJ21" s="112"/>
      <c r="AYK21" s="112"/>
      <c r="AYL21" s="112"/>
      <c r="AYM21" s="112"/>
      <c r="AYN21" s="112"/>
      <c r="AYO21" s="112"/>
      <c r="AYP21" s="112"/>
      <c r="AYQ21" s="112"/>
      <c r="AYR21" s="112"/>
      <c r="AYS21" s="112"/>
      <c r="AYT21" s="112"/>
      <c r="AYU21" s="112"/>
      <c r="AYV21" s="112"/>
      <c r="AYW21" s="112"/>
      <c r="AYX21" s="112"/>
      <c r="AYY21" s="112"/>
      <c r="AYZ21" s="112"/>
      <c r="AZA21" s="112"/>
      <c r="AZB21" s="112"/>
      <c r="AZC21" s="112"/>
      <c r="AZD21" s="112"/>
      <c r="AZE21" s="112"/>
      <c r="AZF21" s="112"/>
      <c r="AZG21" s="112"/>
      <c r="AZH21" s="112"/>
      <c r="AZI21" s="112"/>
      <c r="AZJ21" s="112"/>
      <c r="AZK21" s="112"/>
      <c r="AZL21" s="112"/>
      <c r="AZM21" s="112"/>
      <c r="AZN21" s="112"/>
      <c r="AZO21" s="112"/>
      <c r="AZP21" s="112"/>
      <c r="AZQ21" s="112"/>
      <c r="AZR21" s="112"/>
      <c r="AZS21" s="112"/>
      <c r="AZT21" s="112"/>
      <c r="AZU21" s="112"/>
      <c r="AZV21" s="112"/>
      <c r="AZW21" s="112"/>
      <c r="AZX21" s="112"/>
      <c r="AZY21" s="112"/>
      <c r="AZZ21" s="112"/>
      <c r="BAA21" s="112"/>
      <c r="BAB21" s="112"/>
      <c r="BAC21" s="112"/>
      <c r="BAD21" s="112"/>
      <c r="BAE21" s="112"/>
      <c r="BAF21" s="112"/>
      <c r="BAG21" s="112"/>
      <c r="BAH21" s="112"/>
      <c r="BAI21" s="112"/>
      <c r="BAJ21" s="112"/>
      <c r="BAK21" s="112"/>
      <c r="BAL21" s="112"/>
      <c r="BAM21" s="112"/>
      <c r="BAN21" s="112"/>
      <c r="BAO21" s="112"/>
      <c r="BAP21" s="112"/>
      <c r="BAQ21" s="112"/>
      <c r="BAR21" s="112"/>
      <c r="BAS21" s="112"/>
      <c r="BAT21" s="112"/>
      <c r="BAU21" s="112"/>
      <c r="BAV21" s="112"/>
    </row>
    <row r="22" spans="1:1400" s="200" customFormat="1" ht="27.75" customHeight="1">
      <c r="A22" s="202">
        <v>1</v>
      </c>
      <c r="B22" s="203" t="s">
        <v>51</v>
      </c>
      <c r="C22" s="216"/>
      <c r="D22" s="205" t="s">
        <v>52</v>
      </c>
      <c r="E22" s="206">
        <v>333165998663</v>
      </c>
      <c r="F22" s="207" t="s">
        <v>30</v>
      </c>
      <c r="G22" s="208">
        <v>8.3000000000000007</v>
      </c>
      <c r="H22" s="208">
        <v>5</v>
      </c>
      <c r="I22" s="218">
        <v>146959049558</v>
      </c>
      <c r="J22" s="219">
        <f t="shared" ref="J22:J43" si="8">K22</f>
        <v>44.109858193137597</v>
      </c>
      <c r="K22" s="219">
        <f>I22/E22*100</f>
        <v>44.109858193137597</v>
      </c>
      <c r="L22" s="219">
        <f t="shared" si="1"/>
        <v>-39.109858193137597</v>
      </c>
      <c r="M22" s="220">
        <f t="shared" si="2"/>
        <v>186206949105</v>
      </c>
      <c r="N22" s="219">
        <f t="shared" si="3"/>
        <v>55.890141806862403</v>
      </c>
      <c r="O22" s="224"/>
      <c r="P22" s="221"/>
      <c r="Q22" s="224"/>
      <c r="R22" s="112"/>
      <c r="S22" s="112"/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2"/>
      <c r="AJ22" s="112"/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112"/>
      <c r="BC22" s="112"/>
      <c r="BD22" s="112"/>
      <c r="BE22" s="112"/>
      <c r="BF22" s="112"/>
      <c r="BG22" s="112"/>
      <c r="BH22" s="112"/>
      <c r="BI22" s="112"/>
      <c r="BJ22" s="112"/>
      <c r="BK22" s="112"/>
      <c r="BL22" s="112"/>
      <c r="BM22" s="112"/>
      <c r="BN22" s="112"/>
      <c r="BO22" s="112"/>
      <c r="BP22" s="112"/>
      <c r="BQ22" s="112"/>
      <c r="BR22" s="112"/>
      <c r="BS22" s="112"/>
      <c r="BT22" s="112"/>
      <c r="BU22" s="112"/>
      <c r="BV22" s="112"/>
      <c r="BW22" s="112"/>
      <c r="BX22" s="112"/>
      <c r="BY22" s="112"/>
      <c r="BZ22" s="112"/>
      <c r="CA22" s="112"/>
      <c r="CB22" s="112"/>
      <c r="CC22" s="112"/>
      <c r="CD22" s="112"/>
      <c r="CE22" s="112"/>
      <c r="CF22" s="112"/>
      <c r="CG22" s="112"/>
      <c r="CH22" s="112"/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/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112"/>
      <c r="DV22" s="112"/>
      <c r="DW22" s="112"/>
      <c r="DX22" s="112"/>
      <c r="DY22" s="112"/>
      <c r="DZ22" s="112"/>
      <c r="EA22" s="112"/>
      <c r="EB22" s="112"/>
      <c r="EC22" s="112"/>
      <c r="ED22" s="112"/>
      <c r="EE22" s="112"/>
      <c r="EF22" s="112"/>
      <c r="EG22" s="112"/>
      <c r="EH22" s="112"/>
      <c r="EI22" s="112"/>
      <c r="EJ22" s="112"/>
      <c r="EK22" s="112"/>
      <c r="EL22" s="112"/>
      <c r="EM22" s="112"/>
      <c r="EN22" s="112"/>
      <c r="EO22" s="112"/>
      <c r="EP22" s="112"/>
      <c r="EQ22" s="112"/>
      <c r="ER22" s="112"/>
      <c r="ES22" s="112"/>
      <c r="ET22" s="112"/>
      <c r="EU22" s="112"/>
      <c r="EV22" s="112"/>
      <c r="EW22" s="112"/>
      <c r="EX22" s="112"/>
      <c r="EY22" s="112"/>
      <c r="EZ22" s="112"/>
      <c r="FA22" s="112"/>
      <c r="FB22" s="112"/>
      <c r="FC22" s="112"/>
      <c r="FD22" s="112"/>
      <c r="FE22" s="112"/>
      <c r="FF22" s="112"/>
      <c r="FG22" s="112"/>
      <c r="FH22" s="112"/>
      <c r="FI22" s="112"/>
      <c r="FJ22" s="112"/>
      <c r="FK22" s="112"/>
      <c r="FL22" s="112"/>
      <c r="FM22" s="112"/>
      <c r="FN22" s="112"/>
      <c r="FO22" s="112"/>
      <c r="FP22" s="112"/>
      <c r="FQ22" s="112"/>
      <c r="FR22" s="112"/>
      <c r="FS22" s="112"/>
      <c r="FT22" s="112"/>
      <c r="FU22" s="112"/>
      <c r="FV22" s="112"/>
      <c r="FW22" s="112"/>
      <c r="FX22" s="112"/>
      <c r="FY22" s="112"/>
      <c r="FZ22" s="112"/>
      <c r="GA22" s="112"/>
      <c r="GB22" s="112"/>
      <c r="GC22" s="112"/>
      <c r="GD22" s="112"/>
      <c r="GE22" s="112"/>
      <c r="GF22" s="112"/>
      <c r="GG22" s="112"/>
      <c r="GH22" s="112"/>
      <c r="GI22" s="112"/>
      <c r="GJ22" s="112"/>
      <c r="GK22" s="112"/>
      <c r="GL22" s="112"/>
      <c r="GM22" s="112"/>
      <c r="GN22" s="112"/>
      <c r="GO22" s="112"/>
      <c r="GP22" s="112"/>
      <c r="GQ22" s="112"/>
      <c r="GR22" s="112"/>
      <c r="GS22" s="112"/>
      <c r="GT22" s="112"/>
      <c r="GU22" s="112"/>
      <c r="GV22" s="112"/>
      <c r="GW22" s="112"/>
      <c r="GX22" s="112"/>
      <c r="GY22" s="112"/>
      <c r="GZ22" s="112"/>
      <c r="HA22" s="112"/>
      <c r="HB22" s="112"/>
      <c r="HC22" s="112"/>
      <c r="HD22" s="112"/>
      <c r="HE22" s="112"/>
      <c r="HF22" s="112"/>
      <c r="HG22" s="112"/>
      <c r="HH22" s="112"/>
      <c r="HI22" s="112"/>
      <c r="HJ22" s="112"/>
      <c r="HK22" s="112"/>
      <c r="HL22" s="112"/>
      <c r="HM22" s="112"/>
      <c r="HN22" s="112"/>
      <c r="HO22" s="112"/>
      <c r="HP22" s="112"/>
      <c r="HQ22" s="112"/>
      <c r="HR22" s="112"/>
      <c r="HS22" s="112"/>
      <c r="HT22" s="112"/>
      <c r="HU22" s="112"/>
      <c r="HV22" s="112"/>
      <c r="HW22" s="112"/>
      <c r="HX22" s="112"/>
      <c r="HY22" s="112"/>
      <c r="HZ22" s="112"/>
      <c r="IA22" s="112"/>
      <c r="IB22" s="112"/>
      <c r="IC22" s="112"/>
      <c r="ID22" s="112"/>
      <c r="IE22" s="112"/>
      <c r="IF22" s="112"/>
      <c r="IG22" s="112"/>
      <c r="IH22" s="112"/>
      <c r="II22" s="112"/>
      <c r="IJ22" s="112"/>
      <c r="IK22" s="112"/>
      <c r="IL22" s="112"/>
      <c r="IM22" s="112"/>
      <c r="IN22" s="112"/>
      <c r="IO22" s="112"/>
      <c r="IP22" s="112"/>
      <c r="IQ22" s="112"/>
      <c r="IR22" s="112"/>
      <c r="IS22" s="112"/>
      <c r="IT22" s="112"/>
      <c r="IU22" s="112"/>
      <c r="IV22" s="112"/>
      <c r="IW22" s="112"/>
      <c r="IX22" s="112"/>
      <c r="IY22" s="112"/>
      <c r="IZ22" s="112"/>
      <c r="JA22" s="112"/>
      <c r="JB22" s="112"/>
      <c r="JC22" s="112"/>
      <c r="JD22" s="112"/>
      <c r="JE22" s="112"/>
      <c r="JF22" s="112"/>
      <c r="JG22" s="112"/>
      <c r="JH22" s="112"/>
      <c r="JI22" s="112"/>
      <c r="JJ22" s="112"/>
      <c r="JK22" s="112"/>
      <c r="JL22" s="112"/>
      <c r="JM22" s="112"/>
      <c r="JN22" s="112"/>
      <c r="JO22" s="112"/>
      <c r="JP22" s="112"/>
      <c r="JQ22" s="112"/>
      <c r="JR22" s="112"/>
      <c r="JS22" s="112"/>
      <c r="JT22" s="112"/>
      <c r="JU22" s="112"/>
      <c r="JV22" s="112"/>
      <c r="JW22" s="112"/>
      <c r="JX22" s="112"/>
      <c r="JY22" s="112"/>
      <c r="JZ22" s="112"/>
      <c r="KA22" s="112"/>
      <c r="KB22" s="112"/>
      <c r="KC22" s="112"/>
      <c r="KD22" s="112"/>
      <c r="KE22" s="112"/>
      <c r="KF22" s="112"/>
      <c r="KG22" s="112"/>
      <c r="KH22" s="112"/>
      <c r="KI22" s="112"/>
      <c r="KJ22" s="112"/>
      <c r="KK22" s="112"/>
      <c r="KL22" s="112"/>
      <c r="KM22" s="112"/>
      <c r="KN22" s="112"/>
      <c r="KO22" s="112"/>
      <c r="KP22" s="112"/>
      <c r="KQ22" s="112"/>
      <c r="KR22" s="112"/>
      <c r="KS22" s="112"/>
      <c r="KT22" s="112"/>
      <c r="KU22" s="112"/>
      <c r="KV22" s="112"/>
      <c r="KW22" s="112"/>
      <c r="KX22" s="112"/>
      <c r="KY22" s="112"/>
      <c r="KZ22" s="112"/>
      <c r="LA22" s="112"/>
      <c r="LB22" s="112"/>
      <c r="LC22" s="112"/>
      <c r="LD22" s="112"/>
      <c r="LE22" s="112"/>
      <c r="LF22" s="112"/>
      <c r="LG22" s="112"/>
      <c r="LH22" s="112"/>
      <c r="LI22" s="112"/>
      <c r="LJ22" s="112"/>
      <c r="LK22" s="112"/>
      <c r="LL22" s="112"/>
      <c r="LM22" s="112"/>
      <c r="LN22" s="112"/>
      <c r="LO22" s="112"/>
      <c r="LP22" s="112"/>
      <c r="LQ22" s="112"/>
      <c r="LR22" s="112"/>
      <c r="LS22" s="112"/>
      <c r="LT22" s="112"/>
      <c r="LU22" s="112"/>
      <c r="LV22" s="112"/>
      <c r="LW22" s="112"/>
      <c r="LX22" s="112"/>
      <c r="LY22" s="112"/>
      <c r="LZ22" s="112"/>
      <c r="MA22" s="112"/>
      <c r="MB22" s="112"/>
      <c r="MC22" s="112"/>
      <c r="MD22" s="112"/>
      <c r="ME22" s="112"/>
      <c r="MF22" s="112"/>
      <c r="MG22" s="112"/>
      <c r="MH22" s="112"/>
      <c r="MI22" s="112"/>
      <c r="MJ22" s="112"/>
      <c r="MK22" s="112"/>
      <c r="ML22" s="112"/>
      <c r="MM22" s="112"/>
      <c r="MN22" s="112"/>
      <c r="MO22" s="112"/>
      <c r="MP22" s="112"/>
      <c r="MQ22" s="112"/>
      <c r="MR22" s="112"/>
      <c r="MS22" s="112"/>
      <c r="MT22" s="112"/>
      <c r="MU22" s="112"/>
      <c r="MV22" s="112"/>
      <c r="MW22" s="112"/>
      <c r="MX22" s="112"/>
      <c r="MY22" s="112"/>
      <c r="MZ22" s="112"/>
      <c r="NA22" s="112"/>
      <c r="NB22" s="112"/>
      <c r="NC22" s="112"/>
      <c r="ND22" s="112"/>
      <c r="NE22" s="112"/>
      <c r="NF22" s="112"/>
      <c r="NG22" s="112"/>
      <c r="NH22" s="112"/>
      <c r="NI22" s="112"/>
      <c r="NJ22" s="112"/>
      <c r="NK22" s="112"/>
      <c r="NL22" s="112"/>
      <c r="NM22" s="112"/>
      <c r="NN22" s="112"/>
      <c r="NO22" s="112"/>
      <c r="NP22" s="112"/>
      <c r="NQ22" s="112"/>
      <c r="NR22" s="112"/>
      <c r="NS22" s="112"/>
      <c r="NT22" s="112"/>
      <c r="NU22" s="112"/>
      <c r="NV22" s="112"/>
      <c r="NW22" s="112"/>
      <c r="NX22" s="112"/>
      <c r="NY22" s="112"/>
      <c r="NZ22" s="112"/>
      <c r="OA22" s="112"/>
      <c r="OB22" s="112"/>
      <c r="OC22" s="112"/>
      <c r="OD22" s="112"/>
      <c r="OE22" s="112"/>
      <c r="OF22" s="112"/>
      <c r="OG22" s="112"/>
      <c r="OH22" s="112"/>
      <c r="OI22" s="112"/>
      <c r="OJ22" s="112"/>
      <c r="OK22" s="112"/>
      <c r="OL22" s="112"/>
      <c r="OM22" s="112"/>
      <c r="ON22" s="112"/>
      <c r="OO22" s="112"/>
      <c r="OP22" s="112"/>
      <c r="OQ22" s="112"/>
      <c r="OR22" s="112"/>
      <c r="OS22" s="112"/>
      <c r="OT22" s="112"/>
      <c r="OU22" s="112"/>
      <c r="OV22" s="112"/>
      <c r="OW22" s="112"/>
      <c r="OX22" s="112"/>
      <c r="OY22" s="112"/>
      <c r="OZ22" s="112"/>
      <c r="PA22" s="112"/>
      <c r="PB22" s="112"/>
      <c r="PC22" s="112"/>
      <c r="PD22" s="112"/>
      <c r="PE22" s="112"/>
      <c r="PF22" s="112"/>
      <c r="PG22" s="112"/>
      <c r="PH22" s="112"/>
      <c r="PI22" s="112"/>
      <c r="PJ22" s="112"/>
      <c r="PK22" s="112"/>
      <c r="PL22" s="112"/>
      <c r="PM22" s="112"/>
      <c r="PN22" s="112"/>
      <c r="PO22" s="112"/>
      <c r="PP22" s="112"/>
      <c r="PQ22" s="112"/>
      <c r="PR22" s="112"/>
      <c r="PS22" s="112"/>
      <c r="PT22" s="112"/>
      <c r="PU22" s="112"/>
      <c r="PV22" s="112"/>
      <c r="PW22" s="112"/>
      <c r="PX22" s="112"/>
      <c r="PY22" s="112"/>
      <c r="PZ22" s="112"/>
      <c r="QA22" s="112"/>
      <c r="QB22" s="112"/>
      <c r="QC22" s="112"/>
      <c r="QD22" s="112"/>
      <c r="QE22" s="112"/>
      <c r="QF22" s="112"/>
      <c r="QG22" s="112"/>
      <c r="QH22" s="112"/>
      <c r="QI22" s="112"/>
      <c r="QJ22" s="112"/>
      <c r="QK22" s="112"/>
      <c r="QL22" s="112"/>
      <c r="QM22" s="112"/>
      <c r="QN22" s="112"/>
      <c r="QO22" s="112"/>
      <c r="QP22" s="112"/>
      <c r="QQ22" s="112"/>
      <c r="QR22" s="112"/>
      <c r="QS22" s="112"/>
      <c r="QT22" s="112"/>
      <c r="QU22" s="112"/>
      <c r="QV22" s="112"/>
      <c r="QW22" s="112"/>
      <c r="QX22" s="112"/>
      <c r="QY22" s="112"/>
      <c r="QZ22" s="112"/>
      <c r="RA22" s="112"/>
      <c r="RB22" s="112"/>
      <c r="RC22" s="112"/>
      <c r="RD22" s="112"/>
      <c r="RE22" s="112"/>
      <c r="RF22" s="112"/>
      <c r="RG22" s="112"/>
      <c r="RH22" s="112"/>
      <c r="RI22" s="112"/>
      <c r="RJ22" s="112"/>
      <c r="RK22" s="112"/>
      <c r="RL22" s="112"/>
      <c r="RM22" s="112"/>
      <c r="RN22" s="112"/>
      <c r="RO22" s="112"/>
      <c r="RP22" s="112"/>
      <c r="RQ22" s="112"/>
      <c r="RR22" s="112"/>
      <c r="RS22" s="112"/>
      <c r="RT22" s="112"/>
      <c r="RU22" s="112"/>
      <c r="RV22" s="112"/>
      <c r="RW22" s="112"/>
      <c r="RX22" s="112"/>
      <c r="RY22" s="112"/>
      <c r="RZ22" s="112"/>
      <c r="SA22" s="112"/>
      <c r="SB22" s="112"/>
      <c r="SC22" s="112"/>
      <c r="SD22" s="112"/>
      <c r="SE22" s="112"/>
      <c r="SF22" s="112"/>
      <c r="SG22" s="112"/>
      <c r="SH22" s="112"/>
      <c r="SI22" s="112"/>
      <c r="SJ22" s="112"/>
      <c r="SK22" s="112"/>
      <c r="SL22" s="112"/>
      <c r="SM22" s="112"/>
      <c r="SN22" s="112"/>
      <c r="SO22" s="112"/>
      <c r="SP22" s="112"/>
      <c r="SQ22" s="112"/>
      <c r="SR22" s="112"/>
      <c r="SS22" s="112"/>
      <c r="ST22" s="112"/>
      <c r="SU22" s="112"/>
      <c r="SV22" s="112"/>
      <c r="SW22" s="112"/>
      <c r="SX22" s="112"/>
      <c r="SY22" s="112"/>
      <c r="SZ22" s="112"/>
      <c r="TA22" s="112"/>
      <c r="TB22" s="112"/>
      <c r="TC22" s="112"/>
      <c r="TD22" s="112"/>
      <c r="TE22" s="112"/>
      <c r="TF22" s="112"/>
      <c r="TG22" s="112"/>
      <c r="TH22" s="112"/>
      <c r="TI22" s="112"/>
      <c r="TJ22" s="112"/>
      <c r="TK22" s="112"/>
      <c r="TL22" s="112"/>
      <c r="TM22" s="112"/>
      <c r="TN22" s="112"/>
      <c r="TO22" s="112"/>
      <c r="TP22" s="112"/>
      <c r="TQ22" s="112"/>
      <c r="TR22" s="112"/>
      <c r="TS22" s="112"/>
      <c r="TT22" s="112"/>
      <c r="TU22" s="112"/>
      <c r="TV22" s="112"/>
      <c r="TW22" s="112"/>
      <c r="TX22" s="112"/>
      <c r="TY22" s="112"/>
      <c r="TZ22" s="112"/>
      <c r="UA22" s="112"/>
      <c r="UB22" s="112"/>
      <c r="UC22" s="112"/>
      <c r="UD22" s="112"/>
      <c r="UE22" s="112"/>
      <c r="UF22" s="112"/>
      <c r="UG22" s="112"/>
      <c r="UH22" s="112"/>
      <c r="UI22" s="112"/>
      <c r="UJ22" s="112"/>
      <c r="UK22" s="112"/>
      <c r="UL22" s="112"/>
      <c r="UM22" s="112"/>
      <c r="UN22" s="112"/>
      <c r="UO22" s="112"/>
      <c r="UP22" s="112"/>
      <c r="UQ22" s="112"/>
      <c r="UR22" s="112"/>
      <c r="US22" s="112"/>
      <c r="UT22" s="112"/>
      <c r="UU22" s="112"/>
      <c r="UV22" s="112"/>
      <c r="UW22" s="112"/>
      <c r="UX22" s="112"/>
      <c r="UY22" s="112"/>
      <c r="UZ22" s="112"/>
      <c r="VA22" s="112"/>
      <c r="VB22" s="112"/>
      <c r="VC22" s="112"/>
      <c r="VD22" s="112"/>
      <c r="VE22" s="112"/>
      <c r="VF22" s="112"/>
      <c r="VG22" s="112"/>
      <c r="VH22" s="112"/>
      <c r="VI22" s="112"/>
      <c r="VJ22" s="112"/>
      <c r="VK22" s="112"/>
      <c r="VL22" s="112"/>
      <c r="VM22" s="112"/>
      <c r="VN22" s="112"/>
      <c r="VO22" s="112"/>
      <c r="VP22" s="112"/>
      <c r="VQ22" s="112"/>
      <c r="VR22" s="112"/>
      <c r="VS22" s="112"/>
      <c r="VT22" s="112"/>
      <c r="VU22" s="112"/>
      <c r="VV22" s="112"/>
      <c r="VW22" s="112"/>
      <c r="VX22" s="112"/>
      <c r="VY22" s="112"/>
      <c r="VZ22" s="112"/>
      <c r="WA22" s="112"/>
      <c r="WB22" s="112"/>
      <c r="WC22" s="112"/>
      <c r="WD22" s="112"/>
      <c r="WE22" s="112"/>
      <c r="WF22" s="112"/>
      <c r="WG22" s="112"/>
      <c r="WH22" s="112"/>
      <c r="WI22" s="112"/>
      <c r="WJ22" s="112"/>
      <c r="WK22" s="112"/>
      <c r="WL22" s="112"/>
      <c r="WM22" s="112"/>
      <c r="WN22" s="112"/>
      <c r="WO22" s="112"/>
      <c r="WP22" s="112"/>
      <c r="WQ22" s="112"/>
      <c r="WR22" s="112"/>
      <c r="WS22" s="112"/>
      <c r="WT22" s="112"/>
      <c r="WU22" s="112"/>
      <c r="WV22" s="112"/>
      <c r="WW22" s="112"/>
      <c r="WX22" s="112"/>
      <c r="WY22" s="112"/>
      <c r="WZ22" s="112"/>
      <c r="XA22" s="112"/>
      <c r="XB22" s="112"/>
      <c r="XC22" s="112"/>
      <c r="XD22" s="112"/>
      <c r="XE22" s="112"/>
      <c r="XF22" s="112"/>
      <c r="XG22" s="112"/>
      <c r="XH22" s="112"/>
      <c r="XI22" s="112"/>
      <c r="XJ22" s="112"/>
      <c r="XK22" s="112"/>
      <c r="XL22" s="112"/>
      <c r="XM22" s="112"/>
      <c r="XN22" s="112"/>
      <c r="XO22" s="112"/>
      <c r="XP22" s="112"/>
      <c r="XQ22" s="112"/>
      <c r="XR22" s="112"/>
      <c r="XS22" s="112"/>
      <c r="XT22" s="112"/>
      <c r="XU22" s="112"/>
      <c r="XV22" s="112"/>
      <c r="XW22" s="112"/>
      <c r="XX22" s="112"/>
      <c r="XY22" s="112"/>
      <c r="XZ22" s="112"/>
      <c r="YA22" s="112"/>
      <c r="YB22" s="112"/>
      <c r="YC22" s="112"/>
      <c r="YD22" s="112"/>
      <c r="YE22" s="112"/>
      <c r="YF22" s="112"/>
      <c r="YG22" s="112"/>
      <c r="YH22" s="112"/>
      <c r="YI22" s="112"/>
      <c r="YJ22" s="112"/>
      <c r="YK22" s="112"/>
      <c r="YL22" s="112"/>
      <c r="YM22" s="112"/>
      <c r="YN22" s="112"/>
      <c r="YO22" s="112"/>
      <c r="YP22" s="112"/>
      <c r="YQ22" s="112"/>
      <c r="YR22" s="112"/>
      <c r="YS22" s="112"/>
      <c r="YT22" s="112"/>
      <c r="YU22" s="112"/>
      <c r="YV22" s="112"/>
      <c r="YW22" s="112"/>
      <c r="YX22" s="112"/>
      <c r="YY22" s="112"/>
      <c r="YZ22" s="112"/>
      <c r="ZA22" s="112"/>
      <c r="ZB22" s="112"/>
      <c r="ZC22" s="112"/>
      <c r="ZD22" s="112"/>
      <c r="ZE22" s="112"/>
      <c r="ZF22" s="112"/>
      <c r="ZG22" s="112"/>
      <c r="ZH22" s="112"/>
      <c r="ZI22" s="112"/>
      <c r="ZJ22" s="112"/>
      <c r="ZK22" s="112"/>
      <c r="ZL22" s="112"/>
      <c r="ZM22" s="112"/>
      <c r="ZN22" s="112"/>
      <c r="ZO22" s="112"/>
      <c r="ZP22" s="112"/>
      <c r="ZQ22" s="112"/>
      <c r="ZR22" s="112"/>
      <c r="ZS22" s="112"/>
      <c r="ZT22" s="112"/>
      <c r="ZU22" s="112"/>
      <c r="ZV22" s="112"/>
      <c r="ZW22" s="112"/>
      <c r="ZX22" s="112"/>
      <c r="ZY22" s="112"/>
      <c r="ZZ22" s="112"/>
      <c r="AAA22" s="112"/>
      <c r="AAB22" s="112"/>
      <c r="AAC22" s="112"/>
      <c r="AAD22" s="112"/>
      <c r="AAE22" s="112"/>
      <c r="AAF22" s="112"/>
      <c r="AAG22" s="112"/>
      <c r="AAH22" s="112"/>
      <c r="AAI22" s="112"/>
      <c r="AAJ22" s="112"/>
      <c r="AAK22" s="112"/>
      <c r="AAL22" s="112"/>
      <c r="AAM22" s="112"/>
      <c r="AAN22" s="112"/>
      <c r="AAO22" s="112"/>
      <c r="AAP22" s="112"/>
      <c r="AAQ22" s="112"/>
      <c r="AAR22" s="112"/>
      <c r="AAS22" s="112"/>
      <c r="AAT22" s="112"/>
      <c r="AAU22" s="112"/>
      <c r="AAV22" s="112"/>
      <c r="AAW22" s="112"/>
      <c r="AAX22" s="112"/>
      <c r="AAY22" s="112"/>
      <c r="AAZ22" s="112"/>
      <c r="ABA22" s="112"/>
      <c r="ABB22" s="112"/>
      <c r="ABC22" s="112"/>
      <c r="ABD22" s="112"/>
      <c r="ABE22" s="112"/>
      <c r="ABF22" s="112"/>
      <c r="ABG22" s="112"/>
      <c r="ABH22" s="112"/>
      <c r="ABI22" s="112"/>
      <c r="ABJ22" s="112"/>
      <c r="ABK22" s="112"/>
      <c r="ABL22" s="112"/>
      <c r="ABM22" s="112"/>
      <c r="ABN22" s="112"/>
      <c r="ABO22" s="112"/>
      <c r="ABP22" s="112"/>
      <c r="ABQ22" s="112"/>
      <c r="ABR22" s="112"/>
      <c r="ABS22" s="112"/>
      <c r="ABT22" s="112"/>
      <c r="ABU22" s="112"/>
      <c r="ABV22" s="112"/>
      <c r="ABW22" s="112"/>
      <c r="ABX22" s="112"/>
      <c r="ABY22" s="112"/>
      <c r="ABZ22" s="112"/>
      <c r="ACA22" s="112"/>
      <c r="ACB22" s="112"/>
      <c r="ACC22" s="112"/>
      <c r="ACD22" s="112"/>
      <c r="ACE22" s="112"/>
      <c r="ACF22" s="112"/>
      <c r="ACG22" s="112"/>
      <c r="ACH22" s="112"/>
      <c r="ACI22" s="112"/>
      <c r="ACJ22" s="112"/>
      <c r="ACK22" s="112"/>
      <c r="ACL22" s="112"/>
      <c r="ACM22" s="112"/>
      <c r="ACN22" s="112"/>
      <c r="ACO22" s="112"/>
      <c r="ACP22" s="112"/>
      <c r="ACQ22" s="112"/>
      <c r="ACR22" s="112"/>
      <c r="ACS22" s="112"/>
      <c r="ACT22" s="112"/>
      <c r="ACU22" s="112"/>
      <c r="ACV22" s="112"/>
      <c r="ACW22" s="112"/>
      <c r="ACX22" s="112"/>
      <c r="ACY22" s="112"/>
      <c r="ACZ22" s="112"/>
      <c r="ADA22" s="112"/>
      <c r="ADB22" s="112"/>
      <c r="ADC22" s="112"/>
      <c r="ADD22" s="112"/>
      <c r="ADE22" s="112"/>
      <c r="ADF22" s="112"/>
      <c r="ADG22" s="112"/>
      <c r="ADH22" s="112"/>
      <c r="ADI22" s="112"/>
      <c r="ADJ22" s="112"/>
      <c r="ADK22" s="112"/>
      <c r="ADL22" s="112"/>
      <c r="ADM22" s="112"/>
      <c r="ADN22" s="112"/>
      <c r="ADO22" s="112"/>
      <c r="ADP22" s="112"/>
      <c r="ADQ22" s="112"/>
      <c r="ADR22" s="112"/>
      <c r="ADS22" s="112"/>
      <c r="ADT22" s="112"/>
      <c r="ADU22" s="112"/>
      <c r="ADV22" s="112"/>
      <c r="ADW22" s="112"/>
      <c r="ADX22" s="112"/>
      <c r="ADY22" s="112"/>
      <c r="ADZ22" s="112"/>
      <c r="AEA22" s="112"/>
      <c r="AEB22" s="112"/>
      <c r="AEC22" s="112"/>
      <c r="AED22" s="112"/>
      <c r="AEE22" s="112"/>
      <c r="AEF22" s="112"/>
      <c r="AEG22" s="112"/>
      <c r="AEH22" s="112"/>
      <c r="AEI22" s="112"/>
      <c r="AEJ22" s="112"/>
      <c r="AEK22" s="112"/>
      <c r="AEL22" s="112"/>
      <c r="AEM22" s="112"/>
      <c r="AEN22" s="112"/>
      <c r="AEO22" s="112"/>
      <c r="AEP22" s="112"/>
      <c r="AEQ22" s="112"/>
      <c r="AER22" s="112"/>
      <c r="AES22" s="112"/>
      <c r="AET22" s="112"/>
      <c r="AEU22" s="112"/>
      <c r="AEV22" s="112"/>
      <c r="AEW22" s="112"/>
      <c r="AEX22" s="112"/>
      <c r="AEY22" s="112"/>
      <c r="AEZ22" s="112"/>
      <c r="AFA22" s="112"/>
      <c r="AFB22" s="112"/>
      <c r="AFC22" s="112"/>
      <c r="AFD22" s="112"/>
      <c r="AFE22" s="112"/>
      <c r="AFF22" s="112"/>
      <c r="AFG22" s="112"/>
      <c r="AFH22" s="112"/>
      <c r="AFI22" s="112"/>
      <c r="AFJ22" s="112"/>
      <c r="AFK22" s="112"/>
      <c r="AFL22" s="112"/>
      <c r="AFM22" s="112"/>
      <c r="AFN22" s="112"/>
      <c r="AFO22" s="112"/>
      <c r="AFP22" s="112"/>
      <c r="AFQ22" s="112"/>
      <c r="AFR22" s="112"/>
      <c r="AFS22" s="112"/>
      <c r="AFT22" s="112"/>
      <c r="AFU22" s="112"/>
      <c r="AFV22" s="112"/>
      <c r="AFW22" s="112"/>
      <c r="AFX22" s="112"/>
      <c r="AFY22" s="112"/>
      <c r="AFZ22" s="112"/>
      <c r="AGA22" s="112"/>
      <c r="AGB22" s="112"/>
      <c r="AGC22" s="112"/>
      <c r="AGD22" s="112"/>
      <c r="AGE22" s="112"/>
      <c r="AGF22" s="112"/>
      <c r="AGG22" s="112"/>
      <c r="AGH22" s="112"/>
      <c r="AGI22" s="112"/>
      <c r="AGJ22" s="112"/>
      <c r="AGK22" s="112"/>
      <c r="AGL22" s="112"/>
      <c r="AGM22" s="112"/>
      <c r="AGN22" s="112"/>
      <c r="AGO22" s="112"/>
      <c r="AGP22" s="112"/>
      <c r="AGQ22" s="112"/>
      <c r="AGR22" s="112"/>
      <c r="AGS22" s="112"/>
      <c r="AGT22" s="112"/>
      <c r="AGU22" s="112"/>
      <c r="AGV22" s="112"/>
      <c r="AGW22" s="112"/>
      <c r="AGX22" s="112"/>
      <c r="AGY22" s="112"/>
      <c r="AGZ22" s="112"/>
      <c r="AHA22" s="112"/>
      <c r="AHB22" s="112"/>
      <c r="AHC22" s="112"/>
      <c r="AHD22" s="112"/>
      <c r="AHE22" s="112"/>
      <c r="AHF22" s="112"/>
      <c r="AHG22" s="112"/>
      <c r="AHH22" s="112"/>
      <c r="AHI22" s="112"/>
      <c r="AHJ22" s="112"/>
      <c r="AHK22" s="112"/>
      <c r="AHL22" s="112"/>
      <c r="AHM22" s="112"/>
      <c r="AHN22" s="112"/>
      <c r="AHO22" s="112"/>
      <c r="AHP22" s="112"/>
      <c r="AHQ22" s="112"/>
      <c r="AHR22" s="112"/>
      <c r="AHS22" s="112"/>
      <c r="AHT22" s="112"/>
      <c r="AHU22" s="112"/>
      <c r="AHV22" s="112"/>
      <c r="AHW22" s="112"/>
      <c r="AHX22" s="112"/>
      <c r="AHY22" s="112"/>
      <c r="AHZ22" s="112"/>
      <c r="AIA22" s="112"/>
      <c r="AIB22" s="112"/>
      <c r="AIC22" s="112"/>
      <c r="AID22" s="112"/>
      <c r="AIE22" s="112"/>
      <c r="AIF22" s="112"/>
      <c r="AIG22" s="112"/>
      <c r="AIH22" s="112"/>
      <c r="AII22" s="112"/>
      <c r="AIJ22" s="112"/>
      <c r="AIK22" s="112"/>
      <c r="AIL22" s="112"/>
      <c r="AIM22" s="112"/>
      <c r="AIN22" s="112"/>
      <c r="AIO22" s="112"/>
      <c r="AIP22" s="112"/>
      <c r="AIQ22" s="112"/>
      <c r="AIR22" s="112"/>
      <c r="AIS22" s="112"/>
      <c r="AIT22" s="112"/>
      <c r="AIU22" s="112"/>
      <c r="AIV22" s="112"/>
      <c r="AIW22" s="112"/>
      <c r="AIX22" s="112"/>
      <c r="AIY22" s="112"/>
      <c r="AIZ22" s="112"/>
      <c r="AJA22" s="112"/>
      <c r="AJB22" s="112"/>
      <c r="AJC22" s="112"/>
      <c r="AJD22" s="112"/>
      <c r="AJE22" s="112"/>
      <c r="AJF22" s="112"/>
      <c r="AJG22" s="112"/>
      <c r="AJH22" s="112"/>
      <c r="AJI22" s="112"/>
      <c r="AJJ22" s="112"/>
      <c r="AJK22" s="112"/>
      <c r="AJL22" s="112"/>
      <c r="AJM22" s="112"/>
      <c r="AJN22" s="112"/>
      <c r="AJO22" s="112"/>
      <c r="AJP22" s="112"/>
      <c r="AJQ22" s="112"/>
      <c r="AJR22" s="112"/>
      <c r="AJS22" s="112"/>
      <c r="AJT22" s="112"/>
      <c r="AJU22" s="112"/>
      <c r="AJV22" s="112"/>
      <c r="AJW22" s="112"/>
      <c r="AJX22" s="112"/>
      <c r="AJY22" s="112"/>
      <c r="AJZ22" s="112"/>
      <c r="AKA22" s="112"/>
      <c r="AKB22" s="112"/>
      <c r="AKC22" s="112"/>
      <c r="AKD22" s="112"/>
      <c r="AKE22" s="112"/>
      <c r="AKF22" s="112"/>
      <c r="AKG22" s="112"/>
      <c r="AKH22" s="112"/>
      <c r="AKI22" s="112"/>
      <c r="AKJ22" s="112"/>
      <c r="AKK22" s="112"/>
      <c r="AKL22" s="112"/>
      <c r="AKM22" s="112"/>
      <c r="AKN22" s="112"/>
      <c r="AKO22" s="112"/>
      <c r="AKP22" s="112"/>
      <c r="AKQ22" s="112"/>
      <c r="AKR22" s="112"/>
      <c r="AKS22" s="112"/>
      <c r="AKT22" s="112"/>
      <c r="AKU22" s="112"/>
      <c r="AKV22" s="112"/>
      <c r="AKW22" s="112"/>
      <c r="AKX22" s="112"/>
      <c r="AKY22" s="112"/>
      <c r="AKZ22" s="112"/>
      <c r="ALA22" s="112"/>
      <c r="ALB22" s="112"/>
      <c r="ALC22" s="112"/>
      <c r="ALD22" s="112"/>
      <c r="ALE22" s="112"/>
      <c r="ALF22" s="112"/>
      <c r="ALG22" s="112"/>
      <c r="ALH22" s="112"/>
      <c r="ALI22" s="112"/>
      <c r="ALJ22" s="112"/>
      <c r="ALK22" s="112"/>
      <c r="ALL22" s="112"/>
      <c r="ALM22" s="112"/>
      <c r="ALN22" s="112"/>
      <c r="ALO22" s="112"/>
      <c r="ALP22" s="112"/>
      <c r="ALQ22" s="112"/>
      <c r="ALR22" s="112"/>
      <c r="ALS22" s="112"/>
      <c r="ALT22" s="112"/>
      <c r="ALU22" s="112"/>
      <c r="ALV22" s="112"/>
      <c r="ALW22" s="112"/>
      <c r="ALX22" s="112"/>
      <c r="ALY22" s="112"/>
      <c r="ALZ22" s="112"/>
      <c r="AMA22" s="112"/>
      <c r="AMB22" s="112"/>
      <c r="AMC22" s="112"/>
      <c r="AMD22" s="112"/>
      <c r="AME22" s="112"/>
      <c r="AMF22" s="112"/>
      <c r="AMG22" s="112"/>
      <c r="AMH22" s="112"/>
      <c r="AMI22" s="112"/>
      <c r="AMJ22" s="112"/>
      <c r="AMK22" s="112"/>
      <c r="AML22" s="112"/>
      <c r="AMM22" s="112"/>
      <c r="AMN22" s="112"/>
      <c r="AMO22" s="112"/>
      <c r="AMP22" s="112"/>
      <c r="AMQ22" s="112"/>
      <c r="AMR22" s="112"/>
      <c r="AMS22" s="112"/>
      <c r="AMT22" s="112"/>
      <c r="AMU22" s="112"/>
      <c r="AMV22" s="112"/>
      <c r="AMW22" s="112"/>
      <c r="AMX22" s="112"/>
      <c r="AMY22" s="112"/>
      <c r="AMZ22" s="112"/>
      <c r="ANA22" s="112"/>
      <c r="ANB22" s="112"/>
      <c r="ANC22" s="112"/>
      <c r="AND22" s="112"/>
      <c r="ANE22" s="112"/>
      <c r="ANF22" s="112"/>
      <c r="ANG22" s="112"/>
      <c r="ANH22" s="112"/>
      <c r="ANI22" s="112"/>
      <c r="ANJ22" s="112"/>
      <c r="ANK22" s="112"/>
      <c r="ANL22" s="112"/>
      <c r="ANM22" s="112"/>
      <c r="ANN22" s="112"/>
      <c r="ANO22" s="112"/>
      <c r="ANP22" s="112"/>
      <c r="ANQ22" s="112"/>
      <c r="ANR22" s="112"/>
      <c r="ANS22" s="112"/>
      <c r="ANT22" s="112"/>
      <c r="ANU22" s="112"/>
      <c r="ANV22" s="112"/>
      <c r="ANW22" s="112"/>
      <c r="ANX22" s="112"/>
      <c r="ANY22" s="112"/>
      <c r="ANZ22" s="112"/>
      <c r="AOA22" s="112"/>
      <c r="AOB22" s="112"/>
      <c r="AOC22" s="112"/>
      <c r="AOD22" s="112"/>
      <c r="AOE22" s="112"/>
      <c r="AOF22" s="112"/>
      <c r="AOG22" s="112"/>
      <c r="AOH22" s="112"/>
      <c r="AOI22" s="112"/>
      <c r="AOJ22" s="112"/>
      <c r="AOK22" s="112"/>
      <c r="AOL22" s="112"/>
      <c r="AOM22" s="112"/>
      <c r="AON22" s="112"/>
      <c r="AOO22" s="112"/>
      <c r="AOP22" s="112"/>
      <c r="AOQ22" s="112"/>
      <c r="AOR22" s="112"/>
      <c r="AOS22" s="112"/>
      <c r="AOT22" s="112"/>
      <c r="AOU22" s="112"/>
      <c r="AOV22" s="112"/>
      <c r="AOW22" s="112"/>
      <c r="AOX22" s="112"/>
      <c r="AOY22" s="112"/>
      <c r="AOZ22" s="112"/>
      <c r="APA22" s="112"/>
      <c r="APB22" s="112"/>
      <c r="APC22" s="112"/>
      <c r="APD22" s="112"/>
      <c r="APE22" s="112"/>
      <c r="APF22" s="112"/>
      <c r="APG22" s="112"/>
      <c r="APH22" s="112"/>
      <c r="API22" s="112"/>
      <c r="APJ22" s="112"/>
      <c r="APK22" s="112"/>
      <c r="APL22" s="112"/>
      <c r="APM22" s="112"/>
      <c r="APN22" s="112"/>
      <c r="APO22" s="112"/>
      <c r="APP22" s="112"/>
      <c r="APQ22" s="112"/>
      <c r="APR22" s="112"/>
      <c r="APS22" s="112"/>
      <c r="APT22" s="112"/>
      <c r="APU22" s="112"/>
      <c r="APV22" s="112"/>
      <c r="APW22" s="112"/>
      <c r="APX22" s="112"/>
      <c r="APY22" s="112"/>
      <c r="APZ22" s="112"/>
      <c r="AQA22" s="112"/>
      <c r="AQB22" s="112"/>
      <c r="AQC22" s="112"/>
      <c r="AQD22" s="112"/>
      <c r="AQE22" s="112"/>
      <c r="AQF22" s="112"/>
      <c r="AQG22" s="112"/>
      <c r="AQH22" s="112"/>
      <c r="AQI22" s="112"/>
      <c r="AQJ22" s="112"/>
      <c r="AQK22" s="112"/>
      <c r="AQL22" s="112"/>
      <c r="AQM22" s="112"/>
      <c r="AQN22" s="112"/>
      <c r="AQO22" s="112"/>
      <c r="AQP22" s="112"/>
      <c r="AQQ22" s="112"/>
      <c r="AQR22" s="112"/>
      <c r="AQS22" s="112"/>
      <c r="AQT22" s="112"/>
      <c r="AQU22" s="112"/>
      <c r="AQV22" s="112"/>
      <c r="AQW22" s="112"/>
      <c r="AQX22" s="112"/>
      <c r="AQY22" s="112"/>
      <c r="AQZ22" s="112"/>
      <c r="ARA22" s="112"/>
      <c r="ARB22" s="112"/>
      <c r="ARC22" s="112"/>
      <c r="ARD22" s="112"/>
      <c r="ARE22" s="112"/>
      <c r="ARF22" s="112"/>
      <c r="ARG22" s="112"/>
      <c r="ARH22" s="112"/>
      <c r="ARI22" s="112"/>
      <c r="ARJ22" s="112"/>
      <c r="ARK22" s="112"/>
      <c r="ARL22" s="112"/>
      <c r="ARM22" s="112"/>
      <c r="ARN22" s="112"/>
      <c r="ARO22" s="112"/>
      <c r="ARP22" s="112"/>
      <c r="ARQ22" s="112"/>
      <c r="ARR22" s="112"/>
      <c r="ARS22" s="112"/>
      <c r="ART22" s="112"/>
      <c r="ARU22" s="112"/>
      <c r="ARV22" s="112"/>
      <c r="ARW22" s="112"/>
      <c r="ARX22" s="112"/>
      <c r="ARY22" s="112"/>
      <c r="ARZ22" s="112"/>
      <c r="ASA22" s="112"/>
      <c r="ASB22" s="112"/>
      <c r="ASC22" s="112"/>
      <c r="ASD22" s="112"/>
      <c r="ASE22" s="112"/>
      <c r="ASF22" s="112"/>
      <c r="ASG22" s="112"/>
      <c r="ASH22" s="112"/>
      <c r="ASI22" s="112"/>
      <c r="ASJ22" s="112"/>
      <c r="ASK22" s="112"/>
      <c r="ASL22" s="112"/>
      <c r="ASM22" s="112"/>
      <c r="ASN22" s="112"/>
      <c r="ASO22" s="112"/>
      <c r="ASP22" s="112"/>
      <c r="ASQ22" s="112"/>
      <c r="ASR22" s="112"/>
      <c r="ASS22" s="112"/>
      <c r="AST22" s="112"/>
      <c r="ASU22" s="112"/>
      <c r="ASV22" s="112"/>
      <c r="ASW22" s="112"/>
      <c r="ASX22" s="112"/>
      <c r="ASY22" s="112"/>
      <c r="ASZ22" s="112"/>
      <c r="ATA22" s="112"/>
      <c r="ATB22" s="112"/>
      <c r="ATC22" s="112"/>
      <c r="ATD22" s="112"/>
      <c r="ATE22" s="112"/>
      <c r="ATF22" s="112"/>
      <c r="ATG22" s="112"/>
      <c r="ATH22" s="112"/>
      <c r="ATI22" s="112"/>
      <c r="ATJ22" s="112"/>
      <c r="ATK22" s="112"/>
      <c r="ATL22" s="112"/>
      <c r="ATM22" s="112"/>
      <c r="ATN22" s="112"/>
      <c r="ATO22" s="112"/>
      <c r="ATP22" s="112"/>
      <c r="ATQ22" s="112"/>
      <c r="ATR22" s="112"/>
      <c r="ATS22" s="112"/>
      <c r="ATT22" s="112"/>
      <c r="ATU22" s="112"/>
      <c r="ATV22" s="112"/>
      <c r="ATW22" s="112"/>
      <c r="ATX22" s="112"/>
      <c r="ATY22" s="112"/>
      <c r="ATZ22" s="112"/>
      <c r="AUA22" s="112"/>
      <c r="AUB22" s="112"/>
      <c r="AUC22" s="112"/>
      <c r="AUD22" s="112"/>
      <c r="AUE22" s="112"/>
      <c r="AUF22" s="112"/>
      <c r="AUG22" s="112"/>
      <c r="AUH22" s="112"/>
      <c r="AUI22" s="112"/>
      <c r="AUJ22" s="112"/>
      <c r="AUK22" s="112"/>
      <c r="AUL22" s="112"/>
      <c r="AUM22" s="112"/>
      <c r="AUN22" s="112"/>
      <c r="AUO22" s="112"/>
      <c r="AUP22" s="112"/>
      <c r="AUQ22" s="112"/>
      <c r="AUR22" s="112"/>
      <c r="AUS22" s="112"/>
      <c r="AUT22" s="112"/>
      <c r="AUU22" s="112"/>
      <c r="AUV22" s="112"/>
      <c r="AUW22" s="112"/>
      <c r="AUX22" s="112"/>
      <c r="AUY22" s="112"/>
      <c r="AUZ22" s="112"/>
      <c r="AVA22" s="112"/>
      <c r="AVB22" s="112"/>
      <c r="AVC22" s="112"/>
      <c r="AVD22" s="112"/>
      <c r="AVE22" s="112"/>
      <c r="AVF22" s="112"/>
      <c r="AVG22" s="112"/>
      <c r="AVH22" s="112"/>
      <c r="AVI22" s="112"/>
      <c r="AVJ22" s="112"/>
      <c r="AVK22" s="112"/>
      <c r="AVL22" s="112"/>
      <c r="AVM22" s="112"/>
      <c r="AVN22" s="112"/>
      <c r="AVO22" s="112"/>
      <c r="AVP22" s="112"/>
      <c r="AVQ22" s="112"/>
      <c r="AVR22" s="112"/>
      <c r="AVS22" s="112"/>
      <c r="AVT22" s="112"/>
      <c r="AVU22" s="112"/>
      <c r="AVV22" s="112"/>
      <c r="AVW22" s="112"/>
      <c r="AVX22" s="112"/>
      <c r="AVY22" s="112"/>
      <c r="AVZ22" s="112"/>
      <c r="AWA22" s="112"/>
      <c r="AWB22" s="112"/>
      <c r="AWC22" s="112"/>
      <c r="AWD22" s="112"/>
      <c r="AWE22" s="112"/>
      <c r="AWF22" s="112"/>
      <c r="AWG22" s="112"/>
      <c r="AWH22" s="112"/>
      <c r="AWI22" s="112"/>
      <c r="AWJ22" s="112"/>
      <c r="AWK22" s="112"/>
      <c r="AWL22" s="112"/>
      <c r="AWM22" s="112"/>
      <c r="AWN22" s="112"/>
      <c r="AWO22" s="112"/>
      <c r="AWP22" s="112"/>
      <c r="AWQ22" s="112"/>
      <c r="AWR22" s="112"/>
      <c r="AWS22" s="112"/>
      <c r="AWT22" s="112"/>
      <c r="AWU22" s="112"/>
      <c r="AWV22" s="112"/>
      <c r="AWW22" s="112"/>
      <c r="AWX22" s="112"/>
      <c r="AWY22" s="112"/>
      <c r="AWZ22" s="112"/>
      <c r="AXA22" s="112"/>
      <c r="AXB22" s="112"/>
      <c r="AXC22" s="112"/>
      <c r="AXD22" s="112"/>
      <c r="AXE22" s="112"/>
      <c r="AXF22" s="112"/>
      <c r="AXG22" s="112"/>
      <c r="AXH22" s="112"/>
      <c r="AXI22" s="112"/>
      <c r="AXJ22" s="112"/>
      <c r="AXK22" s="112"/>
      <c r="AXL22" s="112"/>
      <c r="AXM22" s="112"/>
      <c r="AXN22" s="112"/>
      <c r="AXO22" s="112"/>
      <c r="AXP22" s="112"/>
      <c r="AXQ22" s="112"/>
      <c r="AXR22" s="112"/>
      <c r="AXS22" s="112"/>
      <c r="AXT22" s="112"/>
      <c r="AXU22" s="112"/>
      <c r="AXV22" s="112"/>
      <c r="AXW22" s="112"/>
      <c r="AXX22" s="112"/>
      <c r="AXY22" s="112"/>
      <c r="AXZ22" s="112"/>
      <c r="AYA22" s="112"/>
      <c r="AYB22" s="112"/>
      <c r="AYC22" s="112"/>
      <c r="AYD22" s="112"/>
      <c r="AYE22" s="112"/>
      <c r="AYF22" s="112"/>
      <c r="AYG22" s="112"/>
      <c r="AYH22" s="112"/>
      <c r="AYI22" s="112"/>
      <c r="AYJ22" s="112"/>
      <c r="AYK22" s="112"/>
      <c r="AYL22" s="112"/>
      <c r="AYM22" s="112"/>
      <c r="AYN22" s="112"/>
      <c r="AYO22" s="112"/>
      <c r="AYP22" s="112"/>
      <c r="AYQ22" s="112"/>
      <c r="AYR22" s="112"/>
      <c r="AYS22" s="112"/>
      <c r="AYT22" s="112"/>
      <c r="AYU22" s="112"/>
      <c r="AYV22" s="112"/>
      <c r="AYW22" s="112"/>
      <c r="AYX22" s="112"/>
      <c r="AYY22" s="112"/>
      <c r="AYZ22" s="112"/>
      <c r="AZA22" s="112"/>
      <c r="AZB22" s="112"/>
      <c r="AZC22" s="112"/>
      <c r="AZD22" s="112"/>
      <c r="AZE22" s="112"/>
      <c r="AZF22" s="112"/>
      <c r="AZG22" s="112"/>
      <c r="AZH22" s="112"/>
      <c r="AZI22" s="112"/>
      <c r="AZJ22" s="112"/>
      <c r="AZK22" s="112"/>
      <c r="AZL22" s="112"/>
      <c r="AZM22" s="112"/>
      <c r="AZN22" s="112"/>
      <c r="AZO22" s="112"/>
      <c r="AZP22" s="112"/>
      <c r="AZQ22" s="112"/>
      <c r="AZR22" s="112"/>
      <c r="AZS22" s="112"/>
      <c r="AZT22" s="112"/>
      <c r="AZU22" s="112"/>
      <c r="AZV22" s="112"/>
      <c r="AZW22" s="112"/>
      <c r="AZX22" s="112"/>
      <c r="AZY22" s="112"/>
      <c r="AZZ22" s="112"/>
      <c r="BAA22" s="112"/>
      <c r="BAB22" s="112"/>
      <c r="BAC22" s="112"/>
      <c r="BAD22" s="112"/>
      <c r="BAE22" s="112"/>
      <c r="BAF22" s="112"/>
      <c r="BAG22" s="112"/>
      <c r="BAH22" s="112"/>
      <c r="BAI22" s="112"/>
      <c r="BAJ22" s="112"/>
      <c r="BAK22" s="112"/>
      <c r="BAL22" s="112"/>
      <c r="BAM22" s="112"/>
      <c r="BAN22" s="112"/>
      <c r="BAO22" s="112"/>
      <c r="BAP22" s="112"/>
      <c r="BAQ22" s="112"/>
      <c r="BAR22" s="112"/>
      <c r="BAS22" s="112"/>
      <c r="BAT22" s="112"/>
      <c r="BAU22" s="112"/>
      <c r="BAV22" s="112"/>
    </row>
    <row r="23" spans="1:1400" ht="35.25" customHeight="1">
      <c r="A23" s="202">
        <v>2</v>
      </c>
      <c r="B23" s="203" t="s">
        <v>53</v>
      </c>
      <c r="C23" s="216"/>
      <c r="D23" s="205" t="s">
        <v>54</v>
      </c>
      <c r="E23" s="206">
        <v>230000000</v>
      </c>
      <c r="F23" s="207" t="s">
        <v>30</v>
      </c>
      <c r="G23" s="208">
        <f t="shared" ref="G23:G42" si="9">H23</f>
        <v>5</v>
      </c>
      <c r="H23" s="208">
        <v>5</v>
      </c>
      <c r="I23" s="218">
        <v>189180000</v>
      </c>
      <c r="J23" s="219">
        <f t="shared" si="8"/>
        <v>82.252173913043507</v>
      </c>
      <c r="K23" s="219">
        <f>I23/E23*100</f>
        <v>82.252173913043507</v>
      </c>
      <c r="L23" s="219">
        <f t="shared" si="1"/>
        <v>-77.252173913043507</v>
      </c>
      <c r="M23" s="220">
        <f t="shared" si="2"/>
        <v>40820000</v>
      </c>
      <c r="N23" s="219">
        <f t="shared" si="3"/>
        <v>17.747826086956501</v>
      </c>
      <c r="O23" s="224"/>
      <c r="P23" s="221"/>
      <c r="Q23" s="224"/>
    </row>
    <row r="24" spans="1:1400" ht="41.1" customHeight="1">
      <c r="A24" s="202">
        <v>3</v>
      </c>
      <c r="B24" s="203" t="s">
        <v>55</v>
      </c>
      <c r="C24" s="216"/>
      <c r="D24" s="205" t="s">
        <v>56</v>
      </c>
      <c r="E24" s="206">
        <v>378440000</v>
      </c>
      <c r="F24" s="207" t="s">
        <v>30</v>
      </c>
      <c r="G24" s="208">
        <f t="shared" si="9"/>
        <v>5</v>
      </c>
      <c r="H24" s="208">
        <v>5</v>
      </c>
      <c r="I24" s="208">
        <v>75380000</v>
      </c>
      <c r="J24" s="219">
        <f t="shared" si="8"/>
        <v>19.9186132544129</v>
      </c>
      <c r="K24" s="219">
        <f>I24/E24*100</f>
        <v>19.9186132544129</v>
      </c>
      <c r="L24" s="219">
        <f t="shared" si="1"/>
        <v>-14.9186132544129</v>
      </c>
      <c r="M24" s="220">
        <f t="shared" si="2"/>
        <v>303060000</v>
      </c>
      <c r="N24" s="219">
        <f t="shared" si="3"/>
        <v>80.081386745587196</v>
      </c>
      <c r="O24" s="224"/>
      <c r="P24" s="221"/>
      <c r="Q24" s="224"/>
    </row>
    <row r="25" spans="1:1400" s="114" customFormat="1" ht="30.75" customHeight="1">
      <c r="A25" s="134" t="s">
        <v>57</v>
      </c>
      <c r="B25" s="135" t="s">
        <v>58</v>
      </c>
      <c r="C25" s="154"/>
      <c r="D25" s="155" t="s">
        <v>59</v>
      </c>
      <c r="E25" s="136">
        <f>SUM(E26:E27)</f>
        <v>177638490</v>
      </c>
      <c r="F25" s="156" t="s">
        <v>30</v>
      </c>
      <c r="G25" s="138">
        <f t="shared" si="9"/>
        <v>5</v>
      </c>
      <c r="H25" s="138">
        <v>5</v>
      </c>
      <c r="I25" s="138">
        <f>SUM(I26:I27)</f>
        <v>22500000</v>
      </c>
      <c r="J25" s="176">
        <f t="shared" si="8"/>
        <v>18</v>
      </c>
      <c r="K25" s="138">
        <f>SUM(K26:K27)</f>
        <v>18</v>
      </c>
      <c r="L25" s="176">
        <f t="shared" si="1"/>
        <v>-13</v>
      </c>
      <c r="M25" s="177">
        <f t="shared" si="2"/>
        <v>155138490</v>
      </c>
      <c r="N25" s="176">
        <f t="shared" si="3"/>
        <v>87.333826131937997</v>
      </c>
      <c r="O25" s="166"/>
      <c r="P25" s="178"/>
      <c r="Q25" s="166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2"/>
      <c r="AJ25" s="112"/>
      <c r="AK25" s="112"/>
      <c r="AL25" s="112"/>
      <c r="AM25" s="112"/>
      <c r="AN25" s="112"/>
      <c r="AO25" s="112"/>
      <c r="AP25" s="112"/>
      <c r="AQ25" s="112"/>
      <c r="AR25" s="112"/>
      <c r="AS25" s="112"/>
      <c r="AT25" s="112"/>
      <c r="AU25" s="112"/>
      <c r="AV25" s="112"/>
      <c r="AW25" s="112"/>
      <c r="AX25" s="112"/>
      <c r="AY25" s="112"/>
      <c r="AZ25" s="112"/>
      <c r="BA25" s="112"/>
      <c r="BB25" s="112"/>
      <c r="BC25" s="112"/>
      <c r="BD25" s="112"/>
      <c r="BE25" s="112"/>
      <c r="BF25" s="112"/>
      <c r="BG25" s="112"/>
      <c r="BH25" s="112"/>
      <c r="BI25" s="112"/>
      <c r="BJ25" s="112"/>
      <c r="BK25" s="112"/>
      <c r="BL25" s="112"/>
      <c r="BM25" s="112"/>
      <c r="BN25" s="112"/>
      <c r="BO25" s="112"/>
      <c r="BP25" s="112"/>
      <c r="BQ25" s="112"/>
      <c r="BR25" s="112"/>
      <c r="BS25" s="112"/>
      <c r="BT25" s="112"/>
      <c r="BU25" s="112"/>
      <c r="BV25" s="112"/>
      <c r="BW25" s="112"/>
      <c r="BX25" s="112"/>
      <c r="BY25" s="112"/>
      <c r="BZ25" s="112"/>
      <c r="CA25" s="112"/>
      <c r="CB25" s="112"/>
      <c r="CC25" s="112"/>
      <c r="CD25" s="112"/>
      <c r="CE25" s="112"/>
      <c r="CF25" s="112"/>
      <c r="CG25" s="112"/>
      <c r="CH25" s="112"/>
      <c r="CI25" s="112"/>
      <c r="CJ25" s="112"/>
      <c r="CK25" s="112"/>
      <c r="CL25" s="112"/>
      <c r="CM25" s="112"/>
      <c r="CN25" s="112"/>
      <c r="CO25" s="112"/>
      <c r="CP25" s="112"/>
      <c r="CQ25" s="112"/>
      <c r="CR25" s="112"/>
      <c r="CS25" s="112"/>
      <c r="CT25" s="112"/>
      <c r="CU25" s="112"/>
      <c r="CV25" s="112"/>
      <c r="CW25" s="112"/>
      <c r="CX25" s="112"/>
      <c r="CY25" s="112"/>
      <c r="CZ25" s="112"/>
      <c r="DA25" s="112"/>
      <c r="DB25" s="112"/>
      <c r="DC25" s="112"/>
      <c r="DD25" s="112"/>
      <c r="DE25" s="112"/>
      <c r="DF25" s="112"/>
      <c r="DG25" s="112"/>
      <c r="DH25" s="112"/>
      <c r="DI25" s="112"/>
      <c r="DJ25" s="112"/>
      <c r="DK25" s="112"/>
      <c r="DL25" s="112"/>
      <c r="DM25" s="112"/>
      <c r="DN25" s="112"/>
      <c r="DO25" s="112"/>
      <c r="DP25" s="112"/>
      <c r="DQ25" s="112"/>
      <c r="DR25" s="112"/>
      <c r="DS25" s="112"/>
      <c r="DT25" s="112"/>
      <c r="DU25" s="112"/>
      <c r="DV25" s="112"/>
      <c r="DW25" s="112"/>
      <c r="DX25" s="112"/>
      <c r="DY25" s="112"/>
      <c r="DZ25" s="112"/>
      <c r="EA25" s="112"/>
      <c r="EB25" s="112"/>
      <c r="EC25" s="112"/>
      <c r="ED25" s="112"/>
      <c r="EE25" s="112"/>
      <c r="EF25" s="112"/>
      <c r="EG25" s="112"/>
      <c r="EH25" s="112"/>
      <c r="EI25" s="112"/>
      <c r="EJ25" s="112"/>
      <c r="EK25" s="112"/>
      <c r="EL25" s="112"/>
      <c r="EM25" s="112"/>
      <c r="EN25" s="112"/>
      <c r="EO25" s="112"/>
      <c r="EP25" s="112"/>
      <c r="EQ25" s="112"/>
      <c r="ER25" s="112"/>
      <c r="ES25" s="112"/>
      <c r="ET25" s="112"/>
      <c r="EU25" s="112"/>
      <c r="EV25" s="112"/>
      <c r="EW25" s="112"/>
      <c r="EX25" s="112"/>
      <c r="EY25" s="112"/>
      <c r="EZ25" s="112"/>
      <c r="FA25" s="112"/>
      <c r="FB25" s="112"/>
      <c r="FC25" s="112"/>
      <c r="FD25" s="112"/>
      <c r="FE25" s="112"/>
      <c r="FF25" s="112"/>
      <c r="FG25" s="112"/>
      <c r="FH25" s="112"/>
      <c r="FI25" s="112"/>
      <c r="FJ25" s="112"/>
      <c r="FK25" s="112"/>
      <c r="FL25" s="112"/>
      <c r="FM25" s="112"/>
      <c r="FN25" s="112"/>
      <c r="FO25" s="112"/>
      <c r="FP25" s="112"/>
      <c r="FQ25" s="112"/>
      <c r="FR25" s="112"/>
      <c r="FS25" s="112"/>
      <c r="FT25" s="112"/>
      <c r="FU25" s="112"/>
      <c r="FV25" s="112"/>
      <c r="FW25" s="112"/>
      <c r="FX25" s="112"/>
      <c r="FY25" s="112"/>
      <c r="FZ25" s="112"/>
      <c r="GA25" s="112"/>
      <c r="GB25" s="112"/>
      <c r="GC25" s="112"/>
      <c r="GD25" s="112"/>
      <c r="GE25" s="112"/>
      <c r="GF25" s="112"/>
      <c r="GG25" s="112"/>
      <c r="GH25" s="112"/>
      <c r="GI25" s="112"/>
      <c r="GJ25" s="112"/>
      <c r="GK25" s="112"/>
      <c r="GL25" s="112"/>
      <c r="GM25" s="112"/>
      <c r="GN25" s="112"/>
      <c r="GO25" s="112"/>
      <c r="GP25" s="112"/>
      <c r="GQ25" s="112"/>
      <c r="GR25" s="112"/>
      <c r="GS25" s="112"/>
      <c r="GT25" s="112"/>
      <c r="GU25" s="112"/>
      <c r="GV25" s="112"/>
      <c r="GW25" s="112"/>
      <c r="GX25" s="112"/>
      <c r="GY25" s="112"/>
      <c r="GZ25" s="112"/>
      <c r="HA25" s="112"/>
      <c r="HB25" s="112"/>
      <c r="HC25" s="112"/>
      <c r="HD25" s="112"/>
      <c r="HE25" s="112"/>
      <c r="HF25" s="112"/>
      <c r="HG25" s="112"/>
      <c r="HH25" s="112"/>
      <c r="HI25" s="112"/>
      <c r="HJ25" s="112"/>
      <c r="HK25" s="112"/>
      <c r="HL25" s="112"/>
      <c r="HM25" s="112"/>
      <c r="HN25" s="112"/>
      <c r="HO25" s="112"/>
      <c r="HP25" s="112"/>
      <c r="HQ25" s="112"/>
      <c r="HR25" s="112"/>
      <c r="HS25" s="112"/>
      <c r="HT25" s="112"/>
      <c r="HU25" s="112"/>
      <c r="HV25" s="112"/>
      <c r="HW25" s="112"/>
      <c r="HX25" s="112"/>
      <c r="HY25" s="112"/>
      <c r="HZ25" s="112"/>
      <c r="IA25" s="112"/>
      <c r="IB25" s="112"/>
      <c r="IC25" s="112"/>
      <c r="ID25" s="112"/>
      <c r="IE25" s="112"/>
      <c r="IF25" s="112"/>
      <c r="IG25" s="112"/>
      <c r="IH25" s="112"/>
      <c r="II25" s="112"/>
      <c r="IJ25" s="112"/>
      <c r="IK25" s="112"/>
      <c r="IL25" s="112"/>
      <c r="IM25" s="112"/>
      <c r="IN25" s="112"/>
      <c r="IO25" s="112"/>
      <c r="IP25" s="112"/>
      <c r="IQ25" s="112"/>
      <c r="IR25" s="112"/>
      <c r="IS25" s="112"/>
      <c r="IT25" s="112"/>
      <c r="IU25" s="112"/>
      <c r="IV25" s="112"/>
      <c r="IW25" s="112"/>
      <c r="IX25" s="112"/>
      <c r="IY25" s="112"/>
      <c r="IZ25" s="112"/>
      <c r="JA25" s="112"/>
      <c r="JB25" s="112"/>
      <c r="JC25" s="112"/>
      <c r="JD25" s="112"/>
      <c r="JE25" s="112"/>
      <c r="JF25" s="112"/>
      <c r="JG25" s="112"/>
      <c r="JH25" s="112"/>
      <c r="JI25" s="112"/>
      <c r="JJ25" s="112"/>
      <c r="JK25" s="112"/>
      <c r="JL25" s="112"/>
      <c r="JM25" s="112"/>
      <c r="JN25" s="112"/>
      <c r="JO25" s="112"/>
      <c r="JP25" s="112"/>
      <c r="JQ25" s="112"/>
      <c r="JR25" s="112"/>
      <c r="JS25" s="112"/>
      <c r="JT25" s="112"/>
      <c r="JU25" s="112"/>
      <c r="JV25" s="112"/>
      <c r="JW25" s="112"/>
      <c r="JX25" s="112"/>
      <c r="JY25" s="112"/>
      <c r="JZ25" s="112"/>
      <c r="KA25" s="112"/>
      <c r="KB25" s="112"/>
      <c r="KC25" s="112"/>
      <c r="KD25" s="112"/>
      <c r="KE25" s="112"/>
      <c r="KF25" s="112"/>
      <c r="KG25" s="112"/>
      <c r="KH25" s="112"/>
      <c r="KI25" s="112"/>
      <c r="KJ25" s="112"/>
      <c r="KK25" s="112"/>
      <c r="KL25" s="112"/>
      <c r="KM25" s="112"/>
      <c r="KN25" s="112"/>
      <c r="KO25" s="112"/>
      <c r="KP25" s="112"/>
      <c r="KQ25" s="112"/>
      <c r="KR25" s="112"/>
      <c r="KS25" s="112"/>
      <c r="KT25" s="112"/>
      <c r="KU25" s="112"/>
      <c r="KV25" s="112"/>
      <c r="KW25" s="112"/>
      <c r="KX25" s="112"/>
      <c r="KY25" s="112"/>
      <c r="KZ25" s="112"/>
      <c r="LA25" s="112"/>
      <c r="LB25" s="112"/>
      <c r="LC25" s="112"/>
      <c r="LD25" s="112"/>
      <c r="LE25" s="112"/>
      <c r="LF25" s="112"/>
      <c r="LG25" s="112"/>
      <c r="LH25" s="112"/>
      <c r="LI25" s="112"/>
      <c r="LJ25" s="112"/>
      <c r="LK25" s="112"/>
      <c r="LL25" s="112"/>
      <c r="LM25" s="112"/>
      <c r="LN25" s="112"/>
      <c r="LO25" s="112"/>
      <c r="LP25" s="112"/>
      <c r="LQ25" s="112"/>
      <c r="LR25" s="112"/>
      <c r="LS25" s="112"/>
      <c r="LT25" s="112"/>
      <c r="LU25" s="112"/>
      <c r="LV25" s="112"/>
      <c r="LW25" s="112"/>
      <c r="LX25" s="112"/>
      <c r="LY25" s="112"/>
      <c r="LZ25" s="112"/>
      <c r="MA25" s="112"/>
      <c r="MB25" s="112"/>
      <c r="MC25" s="112"/>
      <c r="MD25" s="112"/>
      <c r="ME25" s="112"/>
      <c r="MF25" s="112"/>
      <c r="MG25" s="112"/>
      <c r="MH25" s="112"/>
      <c r="MI25" s="112"/>
      <c r="MJ25" s="112"/>
      <c r="MK25" s="112"/>
      <c r="ML25" s="112"/>
      <c r="MM25" s="112"/>
      <c r="MN25" s="112"/>
      <c r="MO25" s="112"/>
      <c r="MP25" s="112"/>
      <c r="MQ25" s="112"/>
      <c r="MR25" s="112"/>
      <c r="MS25" s="112"/>
      <c r="MT25" s="112"/>
      <c r="MU25" s="112"/>
      <c r="MV25" s="112"/>
      <c r="MW25" s="112"/>
      <c r="MX25" s="112"/>
      <c r="MY25" s="112"/>
      <c r="MZ25" s="112"/>
      <c r="NA25" s="112"/>
      <c r="NB25" s="112"/>
      <c r="NC25" s="112"/>
      <c r="ND25" s="112"/>
      <c r="NE25" s="112"/>
      <c r="NF25" s="112"/>
      <c r="NG25" s="112"/>
      <c r="NH25" s="112"/>
      <c r="NI25" s="112"/>
      <c r="NJ25" s="112"/>
      <c r="NK25" s="112"/>
      <c r="NL25" s="112"/>
      <c r="NM25" s="112"/>
      <c r="NN25" s="112"/>
      <c r="NO25" s="112"/>
      <c r="NP25" s="112"/>
      <c r="NQ25" s="112"/>
      <c r="NR25" s="112"/>
      <c r="NS25" s="112"/>
      <c r="NT25" s="112"/>
      <c r="NU25" s="112"/>
      <c r="NV25" s="112"/>
      <c r="NW25" s="112"/>
      <c r="NX25" s="112"/>
      <c r="NY25" s="112"/>
      <c r="NZ25" s="112"/>
      <c r="OA25" s="112"/>
      <c r="OB25" s="112"/>
      <c r="OC25" s="112"/>
      <c r="OD25" s="112"/>
      <c r="OE25" s="112"/>
      <c r="OF25" s="112"/>
      <c r="OG25" s="112"/>
      <c r="OH25" s="112"/>
      <c r="OI25" s="112"/>
      <c r="OJ25" s="112"/>
      <c r="OK25" s="112"/>
      <c r="OL25" s="112"/>
      <c r="OM25" s="112"/>
      <c r="ON25" s="112"/>
      <c r="OO25" s="112"/>
      <c r="OP25" s="112"/>
      <c r="OQ25" s="112"/>
      <c r="OR25" s="112"/>
      <c r="OS25" s="112"/>
      <c r="OT25" s="112"/>
      <c r="OU25" s="112"/>
      <c r="OV25" s="112"/>
      <c r="OW25" s="112"/>
      <c r="OX25" s="112"/>
      <c r="OY25" s="112"/>
      <c r="OZ25" s="112"/>
      <c r="PA25" s="112"/>
      <c r="PB25" s="112"/>
      <c r="PC25" s="112"/>
      <c r="PD25" s="112"/>
      <c r="PE25" s="112"/>
      <c r="PF25" s="112"/>
      <c r="PG25" s="112"/>
      <c r="PH25" s="112"/>
      <c r="PI25" s="112"/>
      <c r="PJ25" s="112"/>
      <c r="PK25" s="112"/>
      <c r="PL25" s="112"/>
      <c r="PM25" s="112"/>
      <c r="PN25" s="112"/>
      <c r="PO25" s="112"/>
      <c r="PP25" s="112"/>
      <c r="PQ25" s="112"/>
      <c r="PR25" s="112"/>
      <c r="PS25" s="112"/>
      <c r="PT25" s="112"/>
      <c r="PU25" s="112"/>
      <c r="PV25" s="112"/>
      <c r="PW25" s="112"/>
      <c r="PX25" s="112"/>
      <c r="PY25" s="112"/>
      <c r="PZ25" s="112"/>
      <c r="QA25" s="112"/>
      <c r="QB25" s="112"/>
      <c r="QC25" s="112"/>
      <c r="QD25" s="112"/>
      <c r="QE25" s="112"/>
      <c r="QF25" s="112"/>
      <c r="QG25" s="112"/>
      <c r="QH25" s="112"/>
      <c r="QI25" s="112"/>
      <c r="QJ25" s="112"/>
      <c r="QK25" s="112"/>
      <c r="QL25" s="112"/>
      <c r="QM25" s="112"/>
      <c r="QN25" s="112"/>
      <c r="QO25" s="112"/>
      <c r="QP25" s="112"/>
      <c r="QQ25" s="112"/>
      <c r="QR25" s="112"/>
      <c r="QS25" s="112"/>
      <c r="QT25" s="112"/>
      <c r="QU25" s="112"/>
      <c r="QV25" s="112"/>
      <c r="QW25" s="112"/>
      <c r="QX25" s="112"/>
      <c r="QY25" s="112"/>
      <c r="QZ25" s="112"/>
      <c r="RA25" s="112"/>
      <c r="RB25" s="112"/>
      <c r="RC25" s="112"/>
      <c r="RD25" s="112"/>
      <c r="RE25" s="112"/>
      <c r="RF25" s="112"/>
      <c r="RG25" s="112"/>
      <c r="RH25" s="112"/>
      <c r="RI25" s="112"/>
      <c r="RJ25" s="112"/>
      <c r="RK25" s="112"/>
      <c r="RL25" s="112"/>
      <c r="RM25" s="112"/>
      <c r="RN25" s="112"/>
      <c r="RO25" s="112"/>
      <c r="RP25" s="112"/>
      <c r="RQ25" s="112"/>
      <c r="RR25" s="112"/>
      <c r="RS25" s="112"/>
      <c r="RT25" s="112"/>
      <c r="RU25" s="112"/>
      <c r="RV25" s="112"/>
      <c r="RW25" s="112"/>
      <c r="RX25" s="112"/>
      <c r="RY25" s="112"/>
      <c r="RZ25" s="112"/>
      <c r="SA25" s="112"/>
      <c r="SB25" s="112"/>
      <c r="SC25" s="112"/>
      <c r="SD25" s="112"/>
      <c r="SE25" s="112"/>
      <c r="SF25" s="112"/>
      <c r="SG25" s="112"/>
      <c r="SH25" s="112"/>
      <c r="SI25" s="112"/>
      <c r="SJ25" s="112"/>
      <c r="SK25" s="112"/>
      <c r="SL25" s="112"/>
      <c r="SM25" s="112"/>
      <c r="SN25" s="112"/>
      <c r="SO25" s="112"/>
      <c r="SP25" s="112"/>
      <c r="SQ25" s="112"/>
      <c r="SR25" s="112"/>
      <c r="SS25" s="112"/>
      <c r="ST25" s="112"/>
      <c r="SU25" s="112"/>
      <c r="SV25" s="112"/>
      <c r="SW25" s="112"/>
      <c r="SX25" s="112"/>
      <c r="SY25" s="112"/>
      <c r="SZ25" s="112"/>
      <c r="TA25" s="112"/>
      <c r="TB25" s="112"/>
      <c r="TC25" s="112"/>
      <c r="TD25" s="112"/>
      <c r="TE25" s="112"/>
      <c r="TF25" s="112"/>
      <c r="TG25" s="112"/>
      <c r="TH25" s="112"/>
      <c r="TI25" s="112"/>
      <c r="TJ25" s="112"/>
      <c r="TK25" s="112"/>
      <c r="TL25" s="112"/>
      <c r="TM25" s="112"/>
      <c r="TN25" s="112"/>
      <c r="TO25" s="112"/>
      <c r="TP25" s="112"/>
      <c r="TQ25" s="112"/>
      <c r="TR25" s="112"/>
      <c r="TS25" s="112"/>
      <c r="TT25" s="112"/>
      <c r="TU25" s="112"/>
      <c r="TV25" s="112"/>
      <c r="TW25" s="112"/>
      <c r="TX25" s="112"/>
      <c r="TY25" s="112"/>
      <c r="TZ25" s="112"/>
      <c r="UA25" s="112"/>
      <c r="UB25" s="112"/>
      <c r="UC25" s="112"/>
      <c r="UD25" s="112"/>
      <c r="UE25" s="112"/>
      <c r="UF25" s="112"/>
      <c r="UG25" s="112"/>
      <c r="UH25" s="112"/>
      <c r="UI25" s="112"/>
      <c r="UJ25" s="112"/>
      <c r="UK25" s="112"/>
      <c r="UL25" s="112"/>
      <c r="UM25" s="112"/>
      <c r="UN25" s="112"/>
      <c r="UO25" s="112"/>
      <c r="UP25" s="112"/>
      <c r="UQ25" s="112"/>
      <c r="UR25" s="112"/>
      <c r="US25" s="112"/>
      <c r="UT25" s="112"/>
      <c r="UU25" s="112"/>
      <c r="UV25" s="112"/>
      <c r="UW25" s="112"/>
      <c r="UX25" s="112"/>
      <c r="UY25" s="112"/>
      <c r="UZ25" s="112"/>
      <c r="VA25" s="112"/>
      <c r="VB25" s="112"/>
      <c r="VC25" s="112"/>
      <c r="VD25" s="112"/>
      <c r="VE25" s="112"/>
      <c r="VF25" s="112"/>
      <c r="VG25" s="112"/>
      <c r="VH25" s="112"/>
      <c r="VI25" s="112"/>
      <c r="VJ25" s="112"/>
      <c r="VK25" s="112"/>
      <c r="VL25" s="112"/>
      <c r="VM25" s="112"/>
      <c r="VN25" s="112"/>
      <c r="VO25" s="112"/>
      <c r="VP25" s="112"/>
      <c r="VQ25" s="112"/>
      <c r="VR25" s="112"/>
      <c r="VS25" s="112"/>
      <c r="VT25" s="112"/>
      <c r="VU25" s="112"/>
      <c r="VV25" s="112"/>
      <c r="VW25" s="112"/>
      <c r="VX25" s="112"/>
      <c r="VY25" s="112"/>
      <c r="VZ25" s="112"/>
      <c r="WA25" s="112"/>
      <c r="WB25" s="112"/>
      <c r="WC25" s="112"/>
      <c r="WD25" s="112"/>
      <c r="WE25" s="112"/>
      <c r="WF25" s="112"/>
      <c r="WG25" s="112"/>
      <c r="WH25" s="112"/>
      <c r="WI25" s="112"/>
      <c r="WJ25" s="112"/>
      <c r="WK25" s="112"/>
      <c r="WL25" s="112"/>
      <c r="WM25" s="112"/>
      <c r="WN25" s="112"/>
      <c r="WO25" s="112"/>
      <c r="WP25" s="112"/>
      <c r="WQ25" s="112"/>
      <c r="WR25" s="112"/>
      <c r="WS25" s="112"/>
      <c r="WT25" s="112"/>
      <c r="WU25" s="112"/>
      <c r="WV25" s="112"/>
      <c r="WW25" s="112"/>
      <c r="WX25" s="112"/>
      <c r="WY25" s="112"/>
      <c r="WZ25" s="112"/>
      <c r="XA25" s="112"/>
      <c r="XB25" s="112"/>
      <c r="XC25" s="112"/>
      <c r="XD25" s="112"/>
      <c r="XE25" s="112"/>
      <c r="XF25" s="112"/>
      <c r="XG25" s="112"/>
      <c r="XH25" s="112"/>
      <c r="XI25" s="112"/>
      <c r="XJ25" s="112"/>
      <c r="XK25" s="112"/>
      <c r="XL25" s="112"/>
      <c r="XM25" s="112"/>
      <c r="XN25" s="112"/>
      <c r="XO25" s="112"/>
      <c r="XP25" s="112"/>
      <c r="XQ25" s="112"/>
      <c r="XR25" s="112"/>
      <c r="XS25" s="112"/>
      <c r="XT25" s="112"/>
      <c r="XU25" s="112"/>
      <c r="XV25" s="112"/>
      <c r="XW25" s="112"/>
      <c r="XX25" s="112"/>
      <c r="XY25" s="112"/>
      <c r="XZ25" s="112"/>
      <c r="YA25" s="112"/>
      <c r="YB25" s="112"/>
      <c r="YC25" s="112"/>
      <c r="YD25" s="112"/>
      <c r="YE25" s="112"/>
      <c r="YF25" s="112"/>
      <c r="YG25" s="112"/>
      <c r="YH25" s="112"/>
      <c r="YI25" s="112"/>
      <c r="YJ25" s="112"/>
      <c r="YK25" s="112"/>
      <c r="YL25" s="112"/>
      <c r="YM25" s="112"/>
      <c r="YN25" s="112"/>
      <c r="YO25" s="112"/>
      <c r="YP25" s="112"/>
      <c r="YQ25" s="112"/>
      <c r="YR25" s="112"/>
      <c r="YS25" s="112"/>
      <c r="YT25" s="112"/>
      <c r="YU25" s="112"/>
      <c r="YV25" s="112"/>
      <c r="YW25" s="112"/>
      <c r="YX25" s="112"/>
      <c r="YY25" s="112"/>
      <c r="YZ25" s="112"/>
      <c r="ZA25" s="112"/>
      <c r="ZB25" s="112"/>
      <c r="ZC25" s="112"/>
      <c r="ZD25" s="112"/>
      <c r="ZE25" s="112"/>
      <c r="ZF25" s="112"/>
      <c r="ZG25" s="112"/>
      <c r="ZH25" s="112"/>
      <c r="ZI25" s="112"/>
      <c r="ZJ25" s="112"/>
      <c r="ZK25" s="112"/>
      <c r="ZL25" s="112"/>
      <c r="ZM25" s="112"/>
      <c r="ZN25" s="112"/>
      <c r="ZO25" s="112"/>
      <c r="ZP25" s="112"/>
      <c r="ZQ25" s="112"/>
      <c r="ZR25" s="112"/>
      <c r="ZS25" s="112"/>
      <c r="ZT25" s="112"/>
      <c r="ZU25" s="112"/>
      <c r="ZV25" s="112"/>
      <c r="ZW25" s="112"/>
      <c r="ZX25" s="112"/>
      <c r="ZY25" s="112"/>
      <c r="ZZ25" s="112"/>
      <c r="AAA25" s="112"/>
      <c r="AAB25" s="112"/>
      <c r="AAC25" s="112"/>
      <c r="AAD25" s="112"/>
      <c r="AAE25" s="112"/>
      <c r="AAF25" s="112"/>
      <c r="AAG25" s="112"/>
      <c r="AAH25" s="112"/>
      <c r="AAI25" s="112"/>
      <c r="AAJ25" s="112"/>
      <c r="AAK25" s="112"/>
      <c r="AAL25" s="112"/>
      <c r="AAM25" s="112"/>
      <c r="AAN25" s="112"/>
      <c r="AAO25" s="112"/>
      <c r="AAP25" s="112"/>
      <c r="AAQ25" s="112"/>
      <c r="AAR25" s="112"/>
      <c r="AAS25" s="112"/>
      <c r="AAT25" s="112"/>
      <c r="AAU25" s="112"/>
      <c r="AAV25" s="112"/>
      <c r="AAW25" s="112"/>
      <c r="AAX25" s="112"/>
      <c r="AAY25" s="112"/>
      <c r="AAZ25" s="112"/>
      <c r="ABA25" s="112"/>
      <c r="ABB25" s="112"/>
      <c r="ABC25" s="112"/>
      <c r="ABD25" s="112"/>
      <c r="ABE25" s="112"/>
      <c r="ABF25" s="112"/>
      <c r="ABG25" s="112"/>
      <c r="ABH25" s="112"/>
      <c r="ABI25" s="112"/>
      <c r="ABJ25" s="112"/>
      <c r="ABK25" s="112"/>
      <c r="ABL25" s="112"/>
      <c r="ABM25" s="112"/>
      <c r="ABN25" s="112"/>
      <c r="ABO25" s="112"/>
      <c r="ABP25" s="112"/>
      <c r="ABQ25" s="112"/>
      <c r="ABR25" s="112"/>
      <c r="ABS25" s="112"/>
      <c r="ABT25" s="112"/>
      <c r="ABU25" s="112"/>
      <c r="ABV25" s="112"/>
      <c r="ABW25" s="112"/>
      <c r="ABX25" s="112"/>
      <c r="ABY25" s="112"/>
      <c r="ABZ25" s="112"/>
      <c r="ACA25" s="112"/>
      <c r="ACB25" s="112"/>
      <c r="ACC25" s="112"/>
      <c r="ACD25" s="112"/>
      <c r="ACE25" s="112"/>
      <c r="ACF25" s="112"/>
      <c r="ACG25" s="112"/>
      <c r="ACH25" s="112"/>
      <c r="ACI25" s="112"/>
      <c r="ACJ25" s="112"/>
      <c r="ACK25" s="112"/>
      <c r="ACL25" s="112"/>
      <c r="ACM25" s="112"/>
      <c r="ACN25" s="112"/>
      <c r="ACO25" s="112"/>
      <c r="ACP25" s="112"/>
      <c r="ACQ25" s="112"/>
      <c r="ACR25" s="112"/>
      <c r="ACS25" s="112"/>
      <c r="ACT25" s="112"/>
      <c r="ACU25" s="112"/>
      <c r="ACV25" s="112"/>
      <c r="ACW25" s="112"/>
      <c r="ACX25" s="112"/>
      <c r="ACY25" s="112"/>
      <c r="ACZ25" s="112"/>
      <c r="ADA25" s="112"/>
      <c r="ADB25" s="112"/>
      <c r="ADC25" s="112"/>
      <c r="ADD25" s="112"/>
      <c r="ADE25" s="112"/>
      <c r="ADF25" s="112"/>
      <c r="ADG25" s="112"/>
      <c r="ADH25" s="112"/>
      <c r="ADI25" s="112"/>
      <c r="ADJ25" s="112"/>
      <c r="ADK25" s="112"/>
      <c r="ADL25" s="112"/>
      <c r="ADM25" s="112"/>
      <c r="ADN25" s="112"/>
      <c r="ADO25" s="112"/>
      <c r="ADP25" s="112"/>
      <c r="ADQ25" s="112"/>
      <c r="ADR25" s="112"/>
      <c r="ADS25" s="112"/>
      <c r="ADT25" s="112"/>
      <c r="ADU25" s="112"/>
      <c r="ADV25" s="112"/>
      <c r="ADW25" s="112"/>
      <c r="ADX25" s="112"/>
      <c r="ADY25" s="112"/>
      <c r="ADZ25" s="112"/>
      <c r="AEA25" s="112"/>
      <c r="AEB25" s="112"/>
      <c r="AEC25" s="112"/>
      <c r="AED25" s="112"/>
      <c r="AEE25" s="112"/>
      <c r="AEF25" s="112"/>
      <c r="AEG25" s="112"/>
      <c r="AEH25" s="112"/>
      <c r="AEI25" s="112"/>
      <c r="AEJ25" s="112"/>
      <c r="AEK25" s="112"/>
      <c r="AEL25" s="112"/>
      <c r="AEM25" s="112"/>
      <c r="AEN25" s="112"/>
      <c r="AEO25" s="112"/>
      <c r="AEP25" s="112"/>
      <c r="AEQ25" s="112"/>
      <c r="AER25" s="112"/>
      <c r="AES25" s="112"/>
      <c r="AET25" s="112"/>
      <c r="AEU25" s="112"/>
      <c r="AEV25" s="112"/>
      <c r="AEW25" s="112"/>
      <c r="AEX25" s="112"/>
      <c r="AEY25" s="112"/>
      <c r="AEZ25" s="112"/>
      <c r="AFA25" s="112"/>
      <c r="AFB25" s="112"/>
      <c r="AFC25" s="112"/>
      <c r="AFD25" s="112"/>
      <c r="AFE25" s="112"/>
      <c r="AFF25" s="112"/>
      <c r="AFG25" s="112"/>
      <c r="AFH25" s="112"/>
      <c r="AFI25" s="112"/>
      <c r="AFJ25" s="112"/>
      <c r="AFK25" s="112"/>
      <c r="AFL25" s="112"/>
      <c r="AFM25" s="112"/>
      <c r="AFN25" s="112"/>
      <c r="AFO25" s="112"/>
      <c r="AFP25" s="112"/>
      <c r="AFQ25" s="112"/>
      <c r="AFR25" s="112"/>
      <c r="AFS25" s="112"/>
      <c r="AFT25" s="112"/>
      <c r="AFU25" s="112"/>
      <c r="AFV25" s="112"/>
      <c r="AFW25" s="112"/>
      <c r="AFX25" s="112"/>
      <c r="AFY25" s="112"/>
      <c r="AFZ25" s="112"/>
      <c r="AGA25" s="112"/>
      <c r="AGB25" s="112"/>
      <c r="AGC25" s="112"/>
      <c r="AGD25" s="112"/>
      <c r="AGE25" s="112"/>
      <c r="AGF25" s="112"/>
      <c r="AGG25" s="112"/>
      <c r="AGH25" s="112"/>
      <c r="AGI25" s="112"/>
      <c r="AGJ25" s="112"/>
      <c r="AGK25" s="112"/>
      <c r="AGL25" s="112"/>
      <c r="AGM25" s="112"/>
      <c r="AGN25" s="112"/>
      <c r="AGO25" s="112"/>
      <c r="AGP25" s="112"/>
      <c r="AGQ25" s="112"/>
      <c r="AGR25" s="112"/>
      <c r="AGS25" s="112"/>
      <c r="AGT25" s="112"/>
      <c r="AGU25" s="112"/>
      <c r="AGV25" s="112"/>
      <c r="AGW25" s="112"/>
      <c r="AGX25" s="112"/>
      <c r="AGY25" s="112"/>
      <c r="AGZ25" s="112"/>
      <c r="AHA25" s="112"/>
      <c r="AHB25" s="112"/>
      <c r="AHC25" s="112"/>
      <c r="AHD25" s="112"/>
      <c r="AHE25" s="112"/>
      <c r="AHF25" s="112"/>
      <c r="AHG25" s="112"/>
      <c r="AHH25" s="112"/>
      <c r="AHI25" s="112"/>
      <c r="AHJ25" s="112"/>
      <c r="AHK25" s="112"/>
      <c r="AHL25" s="112"/>
      <c r="AHM25" s="112"/>
      <c r="AHN25" s="112"/>
      <c r="AHO25" s="112"/>
      <c r="AHP25" s="112"/>
      <c r="AHQ25" s="112"/>
      <c r="AHR25" s="112"/>
      <c r="AHS25" s="112"/>
      <c r="AHT25" s="112"/>
      <c r="AHU25" s="112"/>
      <c r="AHV25" s="112"/>
      <c r="AHW25" s="112"/>
      <c r="AHX25" s="112"/>
      <c r="AHY25" s="112"/>
      <c r="AHZ25" s="112"/>
      <c r="AIA25" s="112"/>
      <c r="AIB25" s="112"/>
      <c r="AIC25" s="112"/>
      <c r="AID25" s="112"/>
      <c r="AIE25" s="112"/>
      <c r="AIF25" s="112"/>
      <c r="AIG25" s="112"/>
      <c r="AIH25" s="112"/>
      <c r="AII25" s="112"/>
      <c r="AIJ25" s="112"/>
      <c r="AIK25" s="112"/>
      <c r="AIL25" s="112"/>
      <c r="AIM25" s="112"/>
      <c r="AIN25" s="112"/>
      <c r="AIO25" s="112"/>
      <c r="AIP25" s="112"/>
      <c r="AIQ25" s="112"/>
      <c r="AIR25" s="112"/>
      <c r="AIS25" s="112"/>
      <c r="AIT25" s="112"/>
      <c r="AIU25" s="112"/>
      <c r="AIV25" s="112"/>
      <c r="AIW25" s="112"/>
      <c r="AIX25" s="112"/>
      <c r="AIY25" s="112"/>
      <c r="AIZ25" s="112"/>
      <c r="AJA25" s="112"/>
      <c r="AJB25" s="112"/>
      <c r="AJC25" s="112"/>
      <c r="AJD25" s="112"/>
      <c r="AJE25" s="112"/>
      <c r="AJF25" s="112"/>
      <c r="AJG25" s="112"/>
      <c r="AJH25" s="112"/>
      <c r="AJI25" s="112"/>
      <c r="AJJ25" s="112"/>
      <c r="AJK25" s="112"/>
      <c r="AJL25" s="112"/>
      <c r="AJM25" s="112"/>
      <c r="AJN25" s="112"/>
      <c r="AJO25" s="112"/>
      <c r="AJP25" s="112"/>
      <c r="AJQ25" s="112"/>
      <c r="AJR25" s="112"/>
      <c r="AJS25" s="112"/>
      <c r="AJT25" s="112"/>
      <c r="AJU25" s="112"/>
      <c r="AJV25" s="112"/>
      <c r="AJW25" s="112"/>
      <c r="AJX25" s="112"/>
      <c r="AJY25" s="112"/>
      <c r="AJZ25" s="112"/>
      <c r="AKA25" s="112"/>
      <c r="AKB25" s="112"/>
      <c r="AKC25" s="112"/>
      <c r="AKD25" s="112"/>
      <c r="AKE25" s="112"/>
      <c r="AKF25" s="112"/>
      <c r="AKG25" s="112"/>
      <c r="AKH25" s="112"/>
      <c r="AKI25" s="112"/>
      <c r="AKJ25" s="112"/>
      <c r="AKK25" s="112"/>
      <c r="AKL25" s="112"/>
      <c r="AKM25" s="112"/>
      <c r="AKN25" s="112"/>
      <c r="AKO25" s="112"/>
      <c r="AKP25" s="112"/>
      <c r="AKQ25" s="112"/>
      <c r="AKR25" s="112"/>
      <c r="AKS25" s="112"/>
      <c r="AKT25" s="112"/>
      <c r="AKU25" s="112"/>
      <c r="AKV25" s="112"/>
      <c r="AKW25" s="112"/>
      <c r="AKX25" s="112"/>
      <c r="AKY25" s="112"/>
      <c r="AKZ25" s="112"/>
      <c r="ALA25" s="112"/>
      <c r="ALB25" s="112"/>
      <c r="ALC25" s="112"/>
      <c r="ALD25" s="112"/>
      <c r="ALE25" s="112"/>
      <c r="ALF25" s="112"/>
      <c r="ALG25" s="112"/>
      <c r="ALH25" s="112"/>
      <c r="ALI25" s="112"/>
      <c r="ALJ25" s="112"/>
      <c r="ALK25" s="112"/>
      <c r="ALL25" s="112"/>
      <c r="ALM25" s="112"/>
      <c r="ALN25" s="112"/>
      <c r="ALO25" s="112"/>
      <c r="ALP25" s="112"/>
      <c r="ALQ25" s="112"/>
      <c r="ALR25" s="112"/>
      <c r="ALS25" s="112"/>
      <c r="ALT25" s="112"/>
      <c r="ALU25" s="112"/>
      <c r="ALV25" s="112"/>
      <c r="ALW25" s="112"/>
      <c r="ALX25" s="112"/>
      <c r="ALY25" s="112"/>
      <c r="ALZ25" s="112"/>
      <c r="AMA25" s="112"/>
      <c r="AMB25" s="112"/>
      <c r="AMC25" s="112"/>
      <c r="AMD25" s="112"/>
      <c r="AME25" s="112"/>
      <c r="AMF25" s="112"/>
      <c r="AMG25" s="112"/>
      <c r="AMH25" s="112"/>
      <c r="AMI25" s="112"/>
      <c r="AMJ25" s="112"/>
      <c r="AMK25" s="112"/>
      <c r="AML25" s="112"/>
      <c r="AMM25" s="112"/>
      <c r="AMN25" s="112"/>
      <c r="AMO25" s="112"/>
      <c r="AMP25" s="112"/>
      <c r="AMQ25" s="112"/>
      <c r="AMR25" s="112"/>
      <c r="AMS25" s="112"/>
      <c r="AMT25" s="112"/>
      <c r="AMU25" s="112"/>
      <c r="AMV25" s="112"/>
      <c r="AMW25" s="112"/>
      <c r="AMX25" s="112"/>
      <c r="AMY25" s="112"/>
      <c r="AMZ25" s="112"/>
      <c r="ANA25" s="112"/>
      <c r="ANB25" s="112"/>
      <c r="ANC25" s="112"/>
      <c r="AND25" s="112"/>
      <c r="ANE25" s="112"/>
      <c r="ANF25" s="112"/>
      <c r="ANG25" s="112"/>
      <c r="ANH25" s="112"/>
      <c r="ANI25" s="112"/>
      <c r="ANJ25" s="112"/>
      <c r="ANK25" s="112"/>
      <c r="ANL25" s="112"/>
      <c r="ANM25" s="112"/>
      <c r="ANN25" s="112"/>
      <c r="ANO25" s="112"/>
      <c r="ANP25" s="112"/>
      <c r="ANQ25" s="112"/>
      <c r="ANR25" s="112"/>
      <c r="ANS25" s="112"/>
      <c r="ANT25" s="112"/>
      <c r="ANU25" s="112"/>
      <c r="ANV25" s="112"/>
      <c r="ANW25" s="112"/>
      <c r="ANX25" s="112"/>
      <c r="ANY25" s="112"/>
      <c r="ANZ25" s="112"/>
      <c r="AOA25" s="112"/>
      <c r="AOB25" s="112"/>
      <c r="AOC25" s="112"/>
      <c r="AOD25" s="112"/>
      <c r="AOE25" s="112"/>
      <c r="AOF25" s="112"/>
      <c r="AOG25" s="112"/>
      <c r="AOH25" s="112"/>
      <c r="AOI25" s="112"/>
      <c r="AOJ25" s="112"/>
      <c r="AOK25" s="112"/>
      <c r="AOL25" s="112"/>
      <c r="AOM25" s="112"/>
      <c r="AON25" s="112"/>
      <c r="AOO25" s="112"/>
      <c r="AOP25" s="112"/>
      <c r="AOQ25" s="112"/>
      <c r="AOR25" s="112"/>
      <c r="AOS25" s="112"/>
      <c r="AOT25" s="112"/>
      <c r="AOU25" s="112"/>
      <c r="AOV25" s="112"/>
      <c r="AOW25" s="112"/>
      <c r="AOX25" s="112"/>
      <c r="AOY25" s="112"/>
      <c r="AOZ25" s="112"/>
      <c r="APA25" s="112"/>
      <c r="APB25" s="112"/>
      <c r="APC25" s="112"/>
      <c r="APD25" s="112"/>
      <c r="APE25" s="112"/>
      <c r="APF25" s="112"/>
      <c r="APG25" s="112"/>
      <c r="APH25" s="112"/>
      <c r="API25" s="112"/>
      <c r="APJ25" s="112"/>
      <c r="APK25" s="112"/>
      <c r="APL25" s="112"/>
      <c r="APM25" s="112"/>
      <c r="APN25" s="112"/>
      <c r="APO25" s="112"/>
      <c r="APP25" s="112"/>
      <c r="APQ25" s="112"/>
      <c r="APR25" s="112"/>
      <c r="APS25" s="112"/>
      <c r="APT25" s="112"/>
      <c r="APU25" s="112"/>
      <c r="APV25" s="112"/>
      <c r="APW25" s="112"/>
      <c r="APX25" s="112"/>
      <c r="APY25" s="112"/>
      <c r="APZ25" s="112"/>
      <c r="AQA25" s="112"/>
      <c r="AQB25" s="112"/>
      <c r="AQC25" s="112"/>
      <c r="AQD25" s="112"/>
      <c r="AQE25" s="112"/>
      <c r="AQF25" s="112"/>
      <c r="AQG25" s="112"/>
      <c r="AQH25" s="112"/>
      <c r="AQI25" s="112"/>
      <c r="AQJ25" s="112"/>
      <c r="AQK25" s="112"/>
      <c r="AQL25" s="112"/>
      <c r="AQM25" s="112"/>
      <c r="AQN25" s="112"/>
      <c r="AQO25" s="112"/>
      <c r="AQP25" s="112"/>
      <c r="AQQ25" s="112"/>
      <c r="AQR25" s="112"/>
      <c r="AQS25" s="112"/>
      <c r="AQT25" s="112"/>
      <c r="AQU25" s="112"/>
      <c r="AQV25" s="112"/>
      <c r="AQW25" s="112"/>
      <c r="AQX25" s="112"/>
      <c r="AQY25" s="112"/>
      <c r="AQZ25" s="112"/>
      <c r="ARA25" s="112"/>
      <c r="ARB25" s="112"/>
      <c r="ARC25" s="112"/>
      <c r="ARD25" s="112"/>
      <c r="ARE25" s="112"/>
      <c r="ARF25" s="112"/>
      <c r="ARG25" s="112"/>
      <c r="ARH25" s="112"/>
      <c r="ARI25" s="112"/>
      <c r="ARJ25" s="112"/>
      <c r="ARK25" s="112"/>
      <c r="ARL25" s="112"/>
      <c r="ARM25" s="112"/>
      <c r="ARN25" s="112"/>
      <c r="ARO25" s="112"/>
      <c r="ARP25" s="112"/>
      <c r="ARQ25" s="112"/>
      <c r="ARR25" s="112"/>
      <c r="ARS25" s="112"/>
      <c r="ART25" s="112"/>
      <c r="ARU25" s="112"/>
      <c r="ARV25" s="112"/>
      <c r="ARW25" s="112"/>
      <c r="ARX25" s="112"/>
      <c r="ARY25" s="112"/>
      <c r="ARZ25" s="112"/>
      <c r="ASA25" s="112"/>
      <c r="ASB25" s="112"/>
      <c r="ASC25" s="112"/>
      <c r="ASD25" s="112"/>
      <c r="ASE25" s="112"/>
      <c r="ASF25" s="112"/>
      <c r="ASG25" s="112"/>
      <c r="ASH25" s="112"/>
      <c r="ASI25" s="112"/>
      <c r="ASJ25" s="112"/>
      <c r="ASK25" s="112"/>
      <c r="ASL25" s="112"/>
      <c r="ASM25" s="112"/>
      <c r="ASN25" s="112"/>
      <c r="ASO25" s="112"/>
      <c r="ASP25" s="112"/>
      <c r="ASQ25" s="112"/>
      <c r="ASR25" s="112"/>
      <c r="ASS25" s="112"/>
      <c r="AST25" s="112"/>
      <c r="ASU25" s="112"/>
      <c r="ASV25" s="112"/>
      <c r="ASW25" s="112"/>
      <c r="ASX25" s="112"/>
      <c r="ASY25" s="112"/>
      <c r="ASZ25" s="112"/>
      <c r="ATA25" s="112"/>
      <c r="ATB25" s="112"/>
      <c r="ATC25" s="112"/>
      <c r="ATD25" s="112"/>
      <c r="ATE25" s="112"/>
      <c r="ATF25" s="112"/>
      <c r="ATG25" s="112"/>
      <c r="ATH25" s="112"/>
      <c r="ATI25" s="112"/>
      <c r="ATJ25" s="112"/>
      <c r="ATK25" s="112"/>
      <c r="ATL25" s="112"/>
      <c r="ATM25" s="112"/>
      <c r="ATN25" s="112"/>
      <c r="ATO25" s="112"/>
      <c r="ATP25" s="112"/>
      <c r="ATQ25" s="112"/>
      <c r="ATR25" s="112"/>
      <c r="ATS25" s="112"/>
      <c r="ATT25" s="112"/>
      <c r="ATU25" s="112"/>
      <c r="ATV25" s="112"/>
      <c r="ATW25" s="112"/>
      <c r="ATX25" s="112"/>
      <c r="ATY25" s="112"/>
      <c r="ATZ25" s="112"/>
      <c r="AUA25" s="112"/>
      <c r="AUB25" s="112"/>
      <c r="AUC25" s="112"/>
      <c r="AUD25" s="112"/>
      <c r="AUE25" s="112"/>
      <c r="AUF25" s="112"/>
      <c r="AUG25" s="112"/>
      <c r="AUH25" s="112"/>
      <c r="AUI25" s="112"/>
      <c r="AUJ25" s="112"/>
      <c r="AUK25" s="112"/>
      <c r="AUL25" s="112"/>
      <c r="AUM25" s="112"/>
      <c r="AUN25" s="112"/>
      <c r="AUO25" s="112"/>
      <c r="AUP25" s="112"/>
      <c r="AUQ25" s="112"/>
      <c r="AUR25" s="112"/>
      <c r="AUS25" s="112"/>
      <c r="AUT25" s="112"/>
      <c r="AUU25" s="112"/>
      <c r="AUV25" s="112"/>
      <c r="AUW25" s="112"/>
      <c r="AUX25" s="112"/>
      <c r="AUY25" s="112"/>
      <c r="AUZ25" s="112"/>
      <c r="AVA25" s="112"/>
      <c r="AVB25" s="112"/>
      <c r="AVC25" s="112"/>
      <c r="AVD25" s="112"/>
      <c r="AVE25" s="112"/>
      <c r="AVF25" s="112"/>
      <c r="AVG25" s="112"/>
      <c r="AVH25" s="112"/>
      <c r="AVI25" s="112"/>
      <c r="AVJ25" s="112"/>
      <c r="AVK25" s="112"/>
      <c r="AVL25" s="112"/>
      <c r="AVM25" s="112"/>
      <c r="AVN25" s="112"/>
      <c r="AVO25" s="112"/>
      <c r="AVP25" s="112"/>
      <c r="AVQ25" s="112"/>
      <c r="AVR25" s="112"/>
      <c r="AVS25" s="112"/>
      <c r="AVT25" s="112"/>
      <c r="AVU25" s="112"/>
      <c r="AVV25" s="112"/>
      <c r="AVW25" s="112"/>
      <c r="AVX25" s="112"/>
      <c r="AVY25" s="112"/>
      <c r="AVZ25" s="112"/>
      <c r="AWA25" s="112"/>
      <c r="AWB25" s="112"/>
      <c r="AWC25" s="112"/>
      <c r="AWD25" s="112"/>
      <c r="AWE25" s="112"/>
      <c r="AWF25" s="112"/>
      <c r="AWG25" s="112"/>
      <c r="AWH25" s="112"/>
      <c r="AWI25" s="112"/>
      <c r="AWJ25" s="112"/>
      <c r="AWK25" s="112"/>
      <c r="AWL25" s="112"/>
      <c r="AWM25" s="112"/>
      <c r="AWN25" s="112"/>
      <c r="AWO25" s="112"/>
      <c r="AWP25" s="112"/>
      <c r="AWQ25" s="112"/>
      <c r="AWR25" s="112"/>
      <c r="AWS25" s="112"/>
      <c r="AWT25" s="112"/>
      <c r="AWU25" s="112"/>
      <c r="AWV25" s="112"/>
      <c r="AWW25" s="112"/>
      <c r="AWX25" s="112"/>
      <c r="AWY25" s="112"/>
      <c r="AWZ25" s="112"/>
      <c r="AXA25" s="112"/>
      <c r="AXB25" s="112"/>
      <c r="AXC25" s="112"/>
      <c r="AXD25" s="112"/>
      <c r="AXE25" s="112"/>
      <c r="AXF25" s="112"/>
      <c r="AXG25" s="112"/>
      <c r="AXH25" s="112"/>
      <c r="AXI25" s="112"/>
      <c r="AXJ25" s="112"/>
      <c r="AXK25" s="112"/>
      <c r="AXL25" s="112"/>
      <c r="AXM25" s="112"/>
      <c r="AXN25" s="112"/>
      <c r="AXO25" s="112"/>
      <c r="AXP25" s="112"/>
      <c r="AXQ25" s="112"/>
      <c r="AXR25" s="112"/>
      <c r="AXS25" s="112"/>
      <c r="AXT25" s="112"/>
      <c r="AXU25" s="112"/>
      <c r="AXV25" s="112"/>
      <c r="AXW25" s="112"/>
      <c r="AXX25" s="112"/>
      <c r="AXY25" s="112"/>
      <c r="AXZ25" s="112"/>
      <c r="AYA25" s="112"/>
      <c r="AYB25" s="112"/>
      <c r="AYC25" s="112"/>
      <c r="AYD25" s="112"/>
      <c r="AYE25" s="112"/>
      <c r="AYF25" s="112"/>
      <c r="AYG25" s="112"/>
      <c r="AYH25" s="112"/>
      <c r="AYI25" s="112"/>
      <c r="AYJ25" s="112"/>
      <c r="AYK25" s="112"/>
      <c r="AYL25" s="112"/>
      <c r="AYM25" s="112"/>
      <c r="AYN25" s="112"/>
      <c r="AYO25" s="112"/>
      <c r="AYP25" s="112"/>
      <c r="AYQ25" s="112"/>
      <c r="AYR25" s="112"/>
      <c r="AYS25" s="112"/>
      <c r="AYT25" s="112"/>
      <c r="AYU25" s="112"/>
      <c r="AYV25" s="112"/>
      <c r="AYW25" s="112"/>
      <c r="AYX25" s="112"/>
      <c r="AYY25" s="112"/>
      <c r="AYZ25" s="112"/>
      <c r="AZA25" s="112"/>
      <c r="AZB25" s="112"/>
      <c r="AZC25" s="112"/>
      <c r="AZD25" s="112"/>
      <c r="AZE25" s="112"/>
      <c r="AZF25" s="112"/>
      <c r="AZG25" s="112"/>
      <c r="AZH25" s="112"/>
      <c r="AZI25" s="112"/>
      <c r="AZJ25" s="112"/>
      <c r="AZK25" s="112"/>
      <c r="AZL25" s="112"/>
      <c r="AZM25" s="112"/>
      <c r="AZN25" s="112"/>
      <c r="AZO25" s="112"/>
      <c r="AZP25" s="112"/>
      <c r="AZQ25" s="112"/>
      <c r="AZR25" s="112"/>
      <c r="AZS25" s="112"/>
      <c r="AZT25" s="112"/>
      <c r="AZU25" s="112"/>
      <c r="AZV25" s="112"/>
      <c r="AZW25" s="112"/>
      <c r="AZX25" s="112"/>
      <c r="AZY25" s="112"/>
      <c r="AZZ25" s="112"/>
      <c r="BAA25" s="112"/>
      <c r="BAB25" s="112"/>
      <c r="BAC25" s="112"/>
      <c r="BAD25" s="112"/>
      <c r="BAE25" s="112"/>
      <c r="BAF25" s="112"/>
      <c r="BAG25" s="112"/>
      <c r="BAH25" s="112"/>
      <c r="BAI25" s="112"/>
      <c r="BAJ25" s="112"/>
      <c r="BAK25" s="112"/>
      <c r="BAL25" s="112"/>
      <c r="BAM25" s="112"/>
      <c r="BAN25" s="112"/>
      <c r="BAO25" s="112"/>
      <c r="BAP25" s="112"/>
      <c r="BAQ25" s="112"/>
      <c r="BAR25" s="112"/>
      <c r="BAS25" s="112"/>
      <c r="BAT25" s="112"/>
      <c r="BAU25" s="112"/>
      <c r="BAV25" s="112"/>
    </row>
    <row r="26" spans="1:1400" s="112" customFormat="1" ht="25.5" customHeight="1">
      <c r="A26" s="209">
        <v>1</v>
      </c>
      <c r="B26" s="210" t="s">
        <v>60</v>
      </c>
      <c r="C26" s="217"/>
      <c r="D26" s="212" t="s">
        <v>61</v>
      </c>
      <c r="E26" s="213">
        <v>52638490</v>
      </c>
      <c r="F26" s="214" t="s">
        <v>30</v>
      </c>
      <c r="G26" s="215">
        <f t="shared" si="9"/>
        <v>5</v>
      </c>
      <c r="H26" s="215">
        <v>5</v>
      </c>
      <c r="I26" s="215">
        <v>0</v>
      </c>
      <c r="J26" s="222">
        <f t="shared" si="8"/>
        <v>0</v>
      </c>
      <c r="K26" s="222">
        <f>I26/E26*100</f>
        <v>0</v>
      </c>
      <c r="L26" s="222">
        <f t="shared" si="1"/>
        <v>5</v>
      </c>
      <c r="M26" s="223">
        <f t="shared" si="2"/>
        <v>52638490</v>
      </c>
      <c r="N26" s="222">
        <f t="shared" si="3"/>
        <v>100</v>
      </c>
      <c r="O26" s="125"/>
      <c r="P26" s="124"/>
      <c r="Q26" s="125"/>
    </row>
    <row r="27" spans="1:1400" s="200" customFormat="1" ht="32.25" customHeight="1">
      <c r="A27" s="202">
        <v>2</v>
      </c>
      <c r="B27" s="203" t="s">
        <v>62</v>
      </c>
      <c r="C27" s="216"/>
      <c r="D27" s="205" t="s">
        <v>63</v>
      </c>
      <c r="E27" s="206">
        <v>125000000</v>
      </c>
      <c r="F27" s="207" t="s">
        <v>30</v>
      </c>
      <c r="G27" s="208">
        <f t="shared" si="9"/>
        <v>5</v>
      </c>
      <c r="H27" s="208">
        <v>5</v>
      </c>
      <c r="I27" s="218">
        <v>22500000</v>
      </c>
      <c r="J27" s="219">
        <f t="shared" si="8"/>
        <v>18</v>
      </c>
      <c r="K27" s="219">
        <f>I27/E27*100</f>
        <v>18</v>
      </c>
      <c r="L27" s="219">
        <f t="shared" si="1"/>
        <v>-13</v>
      </c>
      <c r="M27" s="220">
        <f t="shared" si="2"/>
        <v>102500000</v>
      </c>
      <c r="N27" s="219">
        <f t="shared" si="3"/>
        <v>82</v>
      </c>
      <c r="O27" s="224"/>
      <c r="P27" s="221"/>
      <c r="Q27" s="224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2"/>
      <c r="AJ27" s="112"/>
      <c r="AK27" s="112"/>
      <c r="AL27" s="112"/>
      <c r="AM27" s="112"/>
      <c r="AN27" s="112"/>
      <c r="AO27" s="112"/>
      <c r="AP27" s="112"/>
      <c r="AQ27" s="112"/>
      <c r="AR27" s="112"/>
      <c r="AS27" s="112"/>
      <c r="AT27" s="112"/>
      <c r="AU27" s="112"/>
      <c r="AV27" s="112"/>
      <c r="AW27" s="112"/>
      <c r="AX27" s="112"/>
      <c r="AY27" s="112"/>
      <c r="AZ27" s="112"/>
      <c r="BA27" s="112"/>
      <c r="BB27" s="112"/>
      <c r="BC27" s="112"/>
      <c r="BD27" s="112"/>
      <c r="BE27" s="112"/>
      <c r="BF27" s="112"/>
      <c r="BG27" s="112"/>
      <c r="BH27" s="112"/>
      <c r="BI27" s="112"/>
      <c r="BJ27" s="112"/>
      <c r="BK27" s="112"/>
      <c r="BL27" s="112"/>
      <c r="BM27" s="112"/>
      <c r="BN27" s="112"/>
      <c r="BO27" s="112"/>
      <c r="BP27" s="112"/>
      <c r="BQ27" s="112"/>
      <c r="BR27" s="112"/>
      <c r="BS27" s="112"/>
      <c r="BT27" s="112"/>
      <c r="BU27" s="112"/>
      <c r="BV27" s="112"/>
      <c r="BW27" s="112"/>
      <c r="BX27" s="112"/>
      <c r="BY27" s="112"/>
      <c r="BZ27" s="112"/>
      <c r="CA27" s="112"/>
      <c r="CB27" s="112"/>
      <c r="CC27" s="112"/>
      <c r="CD27" s="112"/>
      <c r="CE27" s="112"/>
      <c r="CF27" s="112"/>
      <c r="CG27" s="112"/>
      <c r="CH27" s="112"/>
      <c r="CI27" s="112"/>
      <c r="CJ27" s="112"/>
      <c r="CK27" s="112"/>
      <c r="CL27" s="112"/>
      <c r="CM27" s="112"/>
      <c r="CN27" s="112"/>
      <c r="CO27" s="112"/>
      <c r="CP27" s="112"/>
      <c r="CQ27" s="112"/>
      <c r="CR27" s="112"/>
      <c r="CS27" s="112"/>
      <c r="CT27" s="112"/>
      <c r="CU27" s="112"/>
      <c r="CV27" s="112"/>
      <c r="CW27" s="112"/>
      <c r="CX27" s="112"/>
      <c r="CY27" s="112"/>
      <c r="CZ27" s="112"/>
      <c r="DA27" s="112"/>
      <c r="DB27" s="112"/>
      <c r="DC27" s="112"/>
      <c r="DD27" s="112"/>
      <c r="DE27" s="112"/>
      <c r="DF27" s="112"/>
      <c r="DG27" s="112"/>
      <c r="DH27" s="112"/>
      <c r="DI27" s="112"/>
      <c r="DJ27" s="112"/>
      <c r="DK27" s="112"/>
      <c r="DL27" s="112"/>
      <c r="DM27" s="112"/>
      <c r="DN27" s="112"/>
      <c r="DO27" s="112"/>
      <c r="DP27" s="112"/>
      <c r="DQ27" s="112"/>
      <c r="DR27" s="112"/>
      <c r="DS27" s="112"/>
      <c r="DT27" s="112"/>
      <c r="DU27" s="112"/>
      <c r="DV27" s="112"/>
      <c r="DW27" s="112"/>
      <c r="DX27" s="112"/>
      <c r="DY27" s="112"/>
      <c r="DZ27" s="112"/>
      <c r="EA27" s="112"/>
      <c r="EB27" s="112"/>
      <c r="EC27" s="112"/>
      <c r="ED27" s="112"/>
      <c r="EE27" s="112"/>
      <c r="EF27" s="112"/>
      <c r="EG27" s="112"/>
      <c r="EH27" s="112"/>
      <c r="EI27" s="112"/>
      <c r="EJ27" s="112"/>
      <c r="EK27" s="112"/>
      <c r="EL27" s="112"/>
      <c r="EM27" s="112"/>
      <c r="EN27" s="112"/>
      <c r="EO27" s="112"/>
      <c r="EP27" s="112"/>
      <c r="EQ27" s="112"/>
      <c r="ER27" s="112"/>
      <c r="ES27" s="112"/>
      <c r="ET27" s="112"/>
      <c r="EU27" s="112"/>
      <c r="EV27" s="112"/>
      <c r="EW27" s="112"/>
      <c r="EX27" s="112"/>
      <c r="EY27" s="112"/>
      <c r="EZ27" s="112"/>
      <c r="FA27" s="112"/>
      <c r="FB27" s="112"/>
      <c r="FC27" s="112"/>
      <c r="FD27" s="112"/>
      <c r="FE27" s="112"/>
      <c r="FF27" s="112"/>
      <c r="FG27" s="112"/>
      <c r="FH27" s="112"/>
      <c r="FI27" s="112"/>
      <c r="FJ27" s="112"/>
      <c r="FK27" s="112"/>
      <c r="FL27" s="112"/>
      <c r="FM27" s="112"/>
      <c r="FN27" s="112"/>
      <c r="FO27" s="112"/>
      <c r="FP27" s="112"/>
      <c r="FQ27" s="112"/>
      <c r="FR27" s="112"/>
      <c r="FS27" s="112"/>
      <c r="FT27" s="112"/>
      <c r="FU27" s="112"/>
      <c r="FV27" s="112"/>
      <c r="FW27" s="112"/>
      <c r="FX27" s="112"/>
      <c r="FY27" s="112"/>
      <c r="FZ27" s="112"/>
      <c r="GA27" s="112"/>
      <c r="GB27" s="112"/>
      <c r="GC27" s="112"/>
      <c r="GD27" s="112"/>
      <c r="GE27" s="112"/>
      <c r="GF27" s="112"/>
      <c r="GG27" s="112"/>
      <c r="GH27" s="112"/>
      <c r="GI27" s="112"/>
      <c r="GJ27" s="112"/>
      <c r="GK27" s="112"/>
      <c r="GL27" s="112"/>
      <c r="GM27" s="112"/>
      <c r="GN27" s="112"/>
      <c r="GO27" s="112"/>
      <c r="GP27" s="112"/>
      <c r="GQ27" s="112"/>
      <c r="GR27" s="112"/>
      <c r="GS27" s="112"/>
      <c r="GT27" s="112"/>
      <c r="GU27" s="112"/>
      <c r="GV27" s="112"/>
      <c r="GW27" s="112"/>
      <c r="GX27" s="112"/>
      <c r="GY27" s="112"/>
      <c r="GZ27" s="112"/>
      <c r="HA27" s="112"/>
      <c r="HB27" s="112"/>
      <c r="HC27" s="112"/>
      <c r="HD27" s="112"/>
      <c r="HE27" s="112"/>
      <c r="HF27" s="112"/>
      <c r="HG27" s="112"/>
      <c r="HH27" s="112"/>
      <c r="HI27" s="112"/>
      <c r="HJ27" s="112"/>
      <c r="HK27" s="112"/>
      <c r="HL27" s="112"/>
      <c r="HM27" s="112"/>
      <c r="HN27" s="112"/>
      <c r="HO27" s="112"/>
      <c r="HP27" s="112"/>
      <c r="HQ27" s="112"/>
      <c r="HR27" s="112"/>
      <c r="HS27" s="112"/>
      <c r="HT27" s="112"/>
      <c r="HU27" s="112"/>
      <c r="HV27" s="112"/>
      <c r="HW27" s="112"/>
      <c r="HX27" s="112"/>
      <c r="HY27" s="112"/>
      <c r="HZ27" s="112"/>
      <c r="IA27" s="112"/>
      <c r="IB27" s="112"/>
      <c r="IC27" s="112"/>
      <c r="ID27" s="112"/>
      <c r="IE27" s="112"/>
      <c r="IF27" s="112"/>
      <c r="IG27" s="112"/>
      <c r="IH27" s="112"/>
      <c r="II27" s="112"/>
      <c r="IJ27" s="112"/>
      <c r="IK27" s="112"/>
      <c r="IL27" s="112"/>
      <c r="IM27" s="112"/>
      <c r="IN27" s="112"/>
      <c r="IO27" s="112"/>
      <c r="IP27" s="112"/>
      <c r="IQ27" s="112"/>
      <c r="IR27" s="112"/>
      <c r="IS27" s="112"/>
      <c r="IT27" s="112"/>
      <c r="IU27" s="112"/>
      <c r="IV27" s="112"/>
      <c r="IW27" s="112"/>
      <c r="IX27" s="112"/>
      <c r="IY27" s="112"/>
      <c r="IZ27" s="112"/>
      <c r="JA27" s="112"/>
      <c r="JB27" s="112"/>
      <c r="JC27" s="112"/>
      <c r="JD27" s="112"/>
      <c r="JE27" s="112"/>
      <c r="JF27" s="112"/>
      <c r="JG27" s="112"/>
      <c r="JH27" s="112"/>
      <c r="JI27" s="112"/>
      <c r="JJ27" s="112"/>
      <c r="JK27" s="112"/>
      <c r="JL27" s="112"/>
      <c r="JM27" s="112"/>
      <c r="JN27" s="112"/>
      <c r="JO27" s="112"/>
      <c r="JP27" s="112"/>
      <c r="JQ27" s="112"/>
      <c r="JR27" s="112"/>
      <c r="JS27" s="112"/>
      <c r="JT27" s="112"/>
      <c r="JU27" s="112"/>
      <c r="JV27" s="112"/>
      <c r="JW27" s="112"/>
      <c r="JX27" s="112"/>
      <c r="JY27" s="112"/>
      <c r="JZ27" s="112"/>
      <c r="KA27" s="112"/>
      <c r="KB27" s="112"/>
      <c r="KC27" s="112"/>
      <c r="KD27" s="112"/>
      <c r="KE27" s="112"/>
      <c r="KF27" s="112"/>
      <c r="KG27" s="112"/>
      <c r="KH27" s="112"/>
      <c r="KI27" s="112"/>
      <c r="KJ27" s="112"/>
      <c r="KK27" s="112"/>
      <c r="KL27" s="112"/>
      <c r="KM27" s="112"/>
      <c r="KN27" s="112"/>
      <c r="KO27" s="112"/>
      <c r="KP27" s="112"/>
      <c r="KQ27" s="112"/>
      <c r="KR27" s="112"/>
      <c r="KS27" s="112"/>
      <c r="KT27" s="112"/>
      <c r="KU27" s="112"/>
      <c r="KV27" s="112"/>
      <c r="KW27" s="112"/>
      <c r="KX27" s="112"/>
      <c r="KY27" s="112"/>
      <c r="KZ27" s="112"/>
      <c r="LA27" s="112"/>
      <c r="LB27" s="112"/>
      <c r="LC27" s="112"/>
      <c r="LD27" s="112"/>
      <c r="LE27" s="112"/>
      <c r="LF27" s="112"/>
      <c r="LG27" s="112"/>
      <c r="LH27" s="112"/>
      <c r="LI27" s="112"/>
      <c r="LJ27" s="112"/>
      <c r="LK27" s="112"/>
      <c r="LL27" s="112"/>
      <c r="LM27" s="112"/>
      <c r="LN27" s="112"/>
      <c r="LO27" s="112"/>
      <c r="LP27" s="112"/>
      <c r="LQ27" s="112"/>
      <c r="LR27" s="112"/>
      <c r="LS27" s="112"/>
      <c r="LT27" s="112"/>
      <c r="LU27" s="112"/>
      <c r="LV27" s="112"/>
      <c r="LW27" s="112"/>
      <c r="LX27" s="112"/>
      <c r="LY27" s="112"/>
      <c r="LZ27" s="112"/>
      <c r="MA27" s="112"/>
      <c r="MB27" s="112"/>
      <c r="MC27" s="112"/>
      <c r="MD27" s="112"/>
      <c r="ME27" s="112"/>
      <c r="MF27" s="112"/>
      <c r="MG27" s="112"/>
      <c r="MH27" s="112"/>
      <c r="MI27" s="112"/>
      <c r="MJ27" s="112"/>
      <c r="MK27" s="112"/>
      <c r="ML27" s="112"/>
      <c r="MM27" s="112"/>
      <c r="MN27" s="112"/>
      <c r="MO27" s="112"/>
      <c r="MP27" s="112"/>
      <c r="MQ27" s="112"/>
      <c r="MR27" s="112"/>
      <c r="MS27" s="112"/>
      <c r="MT27" s="112"/>
      <c r="MU27" s="112"/>
      <c r="MV27" s="112"/>
      <c r="MW27" s="112"/>
      <c r="MX27" s="112"/>
      <c r="MY27" s="112"/>
      <c r="MZ27" s="112"/>
      <c r="NA27" s="112"/>
      <c r="NB27" s="112"/>
      <c r="NC27" s="112"/>
      <c r="ND27" s="112"/>
      <c r="NE27" s="112"/>
      <c r="NF27" s="112"/>
      <c r="NG27" s="112"/>
      <c r="NH27" s="112"/>
      <c r="NI27" s="112"/>
      <c r="NJ27" s="112"/>
      <c r="NK27" s="112"/>
      <c r="NL27" s="112"/>
      <c r="NM27" s="112"/>
      <c r="NN27" s="112"/>
      <c r="NO27" s="112"/>
      <c r="NP27" s="112"/>
      <c r="NQ27" s="112"/>
      <c r="NR27" s="112"/>
      <c r="NS27" s="112"/>
      <c r="NT27" s="112"/>
      <c r="NU27" s="112"/>
      <c r="NV27" s="112"/>
      <c r="NW27" s="112"/>
      <c r="NX27" s="112"/>
      <c r="NY27" s="112"/>
      <c r="NZ27" s="112"/>
      <c r="OA27" s="112"/>
      <c r="OB27" s="112"/>
      <c r="OC27" s="112"/>
      <c r="OD27" s="112"/>
      <c r="OE27" s="112"/>
      <c r="OF27" s="112"/>
      <c r="OG27" s="112"/>
      <c r="OH27" s="112"/>
      <c r="OI27" s="112"/>
      <c r="OJ27" s="112"/>
      <c r="OK27" s="112"/>
      <c r="OL27" s="112"/>
      <c r="OM27" s="112"/>
      <c r="ON27" s="112"/>
      <c r="OO27" s="112"/>
      <c r="OP27" s="112"/>
      <c r="OQ27" s="112"/>
      <c r="OR27" s="112"/>
      <c r="OS27" s="112"/>
      <c r="OT27" s="112"/>
      <c r="OU27" s="112"/>
      <c r="OV27" s="112"/>
      <c r="OW27" s="112"/>
      <c r="OX27" s="112"/>
      <c r="OY27" s="112"/>
      <c r="OZ27" s="112"/>
      <c r="PA27" s="112"/>
      <c r="PB27" s="112"/>
      <c r="PC27" s="112"/>
      <c r="PD27" s="112"/>
      <c r="PE27" s="112"/>
      <c r="PF27" s="112"/>
      <c r="PG27" s="112"/>
      <c r="PH27" s="112"/>
      <c r="PI27" s="112"/>
      <c r="PJ27" s="112"/>
      <c r="PK27" s="112"/>
      <c r="PL27" s="112"/>
      <c r="PM27" s="112"/>
      <c r="PN27" s="112"/>
      <c r="PO27" s="112"/>
      <c r="PP27" s="112"/>
      <c r="PQ27" s="112"/>
      <c r="PR27" s="112"/>
      <c r="PS27" s="112"/>
      <c r="PT27" s="112"/>
      <c r="PU27" s="112"/>
      <c r="PV27" s="112"/>
      <c r="PW27" s="112"/>
      <c r="PX27" s="112"/>
      <c r="PY27" s="112"/>
      <c r="PZ27" s="112"/>
      <c r="QA27" s="112"/>
      <c r="QB27" s="112"/>
      <c r="QC27" s="112"/>
      <c r="QD27" s="112"/>
      <c r="QE27" s="112"/>
      <c r="QF27" s="112"/>
      <c r="QG27" s="112"/>
      <c r="QH27" s="112"/>
      <c r="QI27" s="112"/>
      <c r="QJ27" s="112"/>
      <c r="QK27" s="112"/>
      <c r="QL27" s="112"/>
      <c r="QM27" s="112"/>
      <c r="QN27" s="112"/>
      <c r="QO27" s="112"/>
      <c r="QP27" s="112"/>
      <c r="QQ27" s="112"/>
      <c r="QR27" s="112"/>
      <c r="QS27" s="112"/>
      <c r="QT27" s="112"/>
      <c r="QU27" s="112"/>
      <c r="QV27" s="112"/>
      <c r="QW27" s="112"/>
      <c r="QX27" s="112"/>
      <c r="QY27" s="112"/>
      <c r="QZ27" s="112"/>
      <c r="RA27" s="112"/>
      <c r="RB27" s="112"/>
      <c r="RC27" s="112"/>
      <c r="RD27" s="112"/>
      <c r="RE27" s="112"/>
      <c r="RF27" s="112"/>
      <c r="RG27" s="112"/>
      <c r="RH27" s="112"/>
      <c r="RI27" s="112"/>
      <c r="RJ27" s="112"/>
      <c r="RK27" s="112"/>
      <c r="RL27" s="112"/>
      <c r="RM27" s="112"/>
      <c r="RN27" s="112"/>
      <c r="RO27" s="112"/>
      <c r="RP27" s="112"/>
      <c r="RQ27" s="112"/>
      <c r="RR27" s="112"/>
      <c r="RS27" s="112"/>
      <c r="RT27" s="112"/>
      <c r="RU27" s="112"/>
      <c r="RV27" s="112"/>
      <c r="RW27" s="112"/>
      <c r="RX27" s="112"/>
      <c r="RY27" s="112"/>
      <c r="RZ27" s="112"/>
      <c r="SA27" s="112"/>
      <c r="SB27" s="112"/>
      <c r="SC27" s="112"/>
      <c r="SD27" s="112"/>
      <c r="SE27" s="112"/>
      <c r="SF27" s="112"/>
      <c r="SG27" s="112"/>
      <c r="SH27" s="112"/>
      <c r="SI27" s="112"/>
      <c r="SJ27" s="112"/>
      <c r="SK27" s="112"/>
      <c r="SL27" s="112"/>
      <c r="SM27" s="112"/>
      <c r="SN27" s="112"/>
      <c r="SO27" s="112"/>
      <c r="SP27" s="112"/>
      <c r="SQ27" s="112"/>
      <c r="SR27" s="112"/>
      <c r="SS27" s="112"/>
      <c r="ST27" s="112"/>
      <c r="SU27" s="112"/>
      <c r="SV27" s="112"/>
      <c r="SW27" s="112"/>
      <c r="SX27" s="112"/>
      <c r="SY27" s="112"/>
      <c r="SZ27" s="112"/>
      <c r="TA27" s="112"/>
      <c r="TB27" s="112"/>
      <c r="TC27" s="112"/>
      <c r="TD27" s="112"/>
      <c r="TE27" s="112"/>
      <c r="TF27" s="112"/>
      <c r="TG27" s="112"/>
      <c r="TH27" s="112"/>
      <c r="TI27" s="112"/>
      <c r="TJ27" s="112"/>
      <c r="TK27" s="112"/>
      <c r="TL27" s="112"/>
      <c r="TM27" s="112"/>
      <c r="TN27" s="112"/>
      <c r="TO27" s="112"/>
      <c r="TP27" s="112"/>
      <c r="TQ27" s="112"/>
      <c r="TR27" s="112"/>
      <c r="TS27" s="112"/>
      <c r="TT27" s="112"/>
      <c r="TU27" s="112"/>
      <c r="TV27" s="112"/>
      <c r="TW27" s="112"/>
      <c r="TX27" s="112"/>
      <c r="TY27" s="112"/>
      <c r="TZ27" s="112"/>
      <c r="UA27" s="112"/>
      <c r="UB27" s="112"/>
      <c r="UC27" s="112"/>
      <c r="UD27" s="112"/>
      <c r="UE27" s="112"/>
      <c r="UF27" s="112"/>
      <c r="UG27" s="112"/>
      <c r="UH27" s="112"/>
      <c r="UI27" s="112"/>
      <c r="UJ27" s="112"/>
      <c r="UK27" s="112"/>
      <c r="UL27" s="112"/>
      <c r="UM27" s="112"/>
      <c r="UN27" s="112"/>
      <c r="UO27" s="112"/>
      <c r="UP27" s="112"/>
      <c r="UQ27" s="112"/>
      <c r="UR27" s="112"/>
      <c r="US27" s="112"/>
      <c r="UT27" s="112"/>
      <c r="UU27" s="112"/>
      <c r="UV27" s="112"/>
      <c r="UW27" s="112"/>
      <c r="UX27" s="112"/>
      <c r="UY27" s="112"/>
      <c r="UZ27" s="112"/>
      <c r="VA27" s="112"/>
      <c r="VB27" s="112"/>
      <c r="VC27" s="112"/>
      <c r="VD27" s="112"/>
      <c r="VE27" s="112"/>
      <c r="VF27" s="112"/>
      <c r="VG27" s="112"/>
      <c r="VH27" s="112"/>
      <c r="VI27" s="112"/>
      <c r="VJ27" s="112"/>
      <c r="VK27" s="112"/>
      <c r="VL27" s="112"/>
      <c r="VM27" s="112"/>
      <c r="VN27" s="112"/>
      <c r="VO27" s="112"/>
      <c r="VP27" s="112"/>
      <c r="VQ27" s="112"/>
      <c r="VR27" s="112"/>
      <c r="VS27" s="112"/>
      <c r="VT27" s="112"/>
      <c r="VU27" s="112"/>
      <c r="VV27" s="112"/>
      <c r="VW27" s="112"/>
      <c r="VX27" s="112"/>
      <c r="VY27" s="112"/>
      <c r="VZ27" s="112"/>
      <c r="WA27" s="112"/>
      <c r="WB27" s="112"/>
      <c r="WC27" s="112"/>
      <c r="WD27" s="112"/>
      <c r="WE27" s="112"/>
      <c r="WF27" s="112"/>
      <c r="WG27" s="112"/>
      <c r="WH27" s="112"/>
      <c r="WI27" s="112"/>
      <c r="WJ27" s="112"/>
      <c r="WK27" s="112"/>
      <c r="WL27" s="112"/>
      <c r="WM27" s="112"/>
      <c r="WN27" s="112"/>
      <c r="WO27" s="112"/>
      <c r="WP27" s="112"/>
      <c r="WQ27" s="112"/>
      <c r="WR27" s="112"/>
      <c r="WS27" s="112"/>
      <c r="WT27" s="112"/>
      <c r="WU27" s="112"/>
      <c r="WV27" s="112"/>
      <c r="WW27" s="112"/>
      <c r="WX27" s="112"/>
      <c r="WY27" s="112"/>
      <c r="WZ27" s="112"/>
      <c r="XA27" s="112"/>
      <c r="XB27" s="112"/>
      <c r="XC27" s="112"/>
      <c r="XD27" s="112"/>
      <c r="XE27" s="112"/>
      <c r="XF27" s="112"/>
      <c r="XG27" s="112"/>
      <c r="XH27" s="112"/>
      <c r="XI27" s="112"/>
      <c r="XJ27" s="112"/>
      <c r="XK27" s="112"/>
      <c r="XL27" s="112"/>
      <c r="XM27" s="112"/>
      <c r="XN27" s="112"/>
      <c r="XO27" s="112"/>
      <c r="XP27" s="112"/>
      <c r="XQ27" s="112"/>
      <c r="XR27" s="112"/>
      <c r="XS27" s="112"/>
      <c r="XT27" s="112"/>
      <c r="XU27" s="112"/>
      <c r="XV27" s="112"/>
      <c r="XW27" s="112"/>
      <c r="XX27" s="112"/>
      <c r="XY27" s="112"/>
      <c r="XZ27" s="112"/>
      <c r="YA27" s="112"/>
      <c r="YB27" s="112"/>
      <c r="YC27" s="112"/>
      <c r="YD27" s="112"/>
      <c r="YE27" s="112"/>
      <c r="YF27" s="112"/>
      <c r="YG27" s="112"/>
      <c r="YH27" s="112"/>
      <c r="YI27" s="112"/>
      <c r="YJ27" s="112"/>
      <c r="YK27" s="112"/>
      <c r="YL27" s="112"/>
      <c r="YM27" s="112"/>
      <c r="YN27" s="112"/>
      <c r="YO27" s="112"/>
      <c r="YP27" s="112"/>
      <c r="YQ27" s="112"/>
      <c r="YR27" s="112"/>
      <c r="YS27" s="112"/>
      <c r="YT27" s="112"/>
      <c r="YU27" s="112"/>
      <c r="YV27" s="112"/>
      <c r="YW27" s="112"/>
      <c r="YX27" s="112"/>
      <c r="YY27" s="112"/>
      <c r="YZ27" s="112"/>
      <c r="ZA27" s="112"/>
      <c r="ZB27" s="112"/>
      <c r="ZC27" s="112"/>
      <c r="ZD27" s="112"/>
      <c r="ZE27" s="112"/>
      <c r="ZF27" s="112"/>
      <c r="ZG27" s="112"/>
      <c r="ZH27" s="112"/>
      <c r="ZI27" s="112"/>
      <c r="ZJ27" s="112"/>
      <c r="ZK27" s="112"/>
      <c r="ZL27" s="112"/>
      <c r="ZM27" s="112"/>
      <c r="ZN27" s="112"/>
      <c r="ZO27" s="112"/>
      <c r="ZP27" s="112"/>
      <c r="ZQ27" s="112"/>
      <c r="ZR27" s="112"/>
      <c r="ZS27" s="112"/>
      <c r="ZT27" s="112"/>
      <c r="ZU27" s="112"/>
      <c r="ZV27" s="112"/>
      <c r="ZW27" s="112"/>
      <c r="ZX27" s="112"/>
      <c r="ZY27" s="112"/>
      <c r="ZZ27" s="112"/>
      <c r="AAA27" s="112"/>
      <c r="AAB27" s="112"/>
      <c r="AAC27" s="112"/>
      <c r="AAD27" s="112"/>
      <c r="AAE27" s="112"/>
      <c r="AAF27" s="112"/>
      <c r="AAG27" s="112"/>
      <c r="AAH27" s="112"/>
      <c r="AAI27" s="112"/>
      <c r="AAJ27" s="112"/>
      <c r="AAK27" s="112"/>
      <c r="AAL27" s="112"/>
      <c r="AAM27" s="112"/>
      <c r="AAN27" s="112"/>
      <c r="AAO27" s="112"/>
      <c r="AAP27" s="112"/>
      <c r="AAQ27" s="112"/>
      <c r="AAR27" s="112"/>
      <c r="AAS27" s="112"/>
      <c r="AAT27" s="112"/>
      <c r="AAU27" s="112"/>
      <c r="AAV27" s="112"/>
      <c r="AAW27" s="112"/>
      <c r="AAX27" s="112"/>
      <c r="AAY27" s="112"/>
      <c r="AAZ27" s="112"/>
      <c r="ABA27" s="112"/>
      <c r="ABB27" s="112"/>
      <c r="ABC27" s="112"/>
      <c r="ABD27" s="112"/>
      <c r="ABE27" s="112"/>
      <c r="ABF27" s="112"/>
      <c r="ABG27" s="112"/>
      <c r="ABH27" s="112"/>
      <c r="ABI27" s="112"/>
      <c r="ABJ27" s="112"/>
      <c r="ABK27" s="112"/>
      <c r="ABL27" s="112"/>
      <c r="ABM27" s="112"/>
      <c r="ABN27" s="112"/>
      <c r="ABO27" s="112"/>
      <c r="ABP27" s="112"/>
      <c r="ABQ27" s="112"/>
      <c r="ABR27" s="112"/>
      <c r="ABS27" s="112"/>
      <c r="ABT27" s="112"/>
      <c r="ABU27" s="112"/>
      <c r="ABV27" s="112"/>
      <c r="ABW27" s="112"/>
      <c r="ABX27" s="112"/>
      <c r="ABY27" s="112"/>
      <c r="ABZ27" s="112"/>
      <c r="ACA27" s="112"/>
      <c r="ACB27" s="112"/>
      <c r="ACC27" s="112"/>
      <c r="ACD27" s="112"/>
      <c r="ACE27" s="112"/>
      <c r="ACF27" s="112"/>
      <c r="ACG27" s="112"/>
      <c r="ACH27" s="112"/>
      <c r="ACI27" s="112"/>
      <c r="ACJ27" s="112"/>
      <c r="ACK27" s="112"/>
      <c r="ACL27" s="112"/>
      <c r="ACM27" s="112"/>
      <c r="ACN27" s="112"/>
      <c r="ACO27" s="112"/>
      <c r="ACP27" s="112"/>
      <c r="ACQ27" s="112"/>
      <c r="ACR27" s="112"/>
      <c r="ACS27" s="112"/>
      <c r="ACT27" s="112"/>
      <c r="ACU27" s="112"/>
      <c r="ACV27" s="112"/>
      <c r="ACW27" s="112"/>
      <c r="ACX27" s="112"/>
      <c r="ACY27" s="112"/>
      <c r="ACZ27" s="112"/>
      <c r="ADA27" s="112"/>
      <c r="ADB27" s="112"/>
      <c r="ADC27" s="112"/>
      <c r="ADD27" s="112"/>
      <c r="ADE27" s="112"/>
      <c r="ADF27" s="112"/>
      <c r="ADG27" s="112"/>
      <c r="ADH27" s="112"/>
      <c r="ADI27" s="112"/>
      <c r="ADJ27" s="112"/>
      <c r="ADK27" s="112"/>
      <c r="ADL27" s="112"/>
      <c r="ADM27" s="112"/>
      <c r="ADN27" s="112"/>
      <c r="ADO27" s="112"/>
      <c r="ADP27" s="112"/>
      <c r="ADQ27" s="112"/>
      <c r="ADR27" s="112"/>
      <c r="ADS27" s="112"/>
      <c r="ADT27" s="112"/>
      <c r="ADU27" s="112"/>
      <c r="ADV27" s="112"/>
      <c r="ADW27" s="112"/>
      <c r="ADX27" s="112"/>
      <c r="ADY27" s="112"/>
      <c r="ADZ27" s="112"/>
      <c r="AEA27" s="112"/>
      <c r="AEB27" s="112"/>
      <c r="AEC27" s="112"/>
      <c r="AED27" s="112"/>
      <c r="AEE27" s="112"/>
      <c r="AEF27" s="112"/>
      <c r="AEG27" s="112"/>
      <c r="AEH27" s="112"/>
      <c r="AEI27" s="112"/>
      <c r="AEJ27" s="112"/>
      <c r="AEK27" s="112"/>
      <c r="AEL27" s="112"/>
      <c r="AEM27" s="112"/>
      <c r="AEN27" s="112"/>
      <c r="AEO27" s="112"/>
      <c r="AEP27" s="112"/>
      <c r="AEQ27" s="112"/>
      <c r="AER27" s="112"/>
      <c r="AES27" s="112"/>
      <c r="AET27" s="112"/>
      <c r="AEU27" s="112"/>
      <c r="AEV27" s="112"/>
      <c r="AEW27" s="112"/>
      <c r="AEX27" s="112"/>
      <c r="AEY27" s="112"/>
      <c r="AEZ27" s="112"/>
      <c r="AFA27" s="112"/>
      <c r="AFB27" s="112"/>
      <c r="AFC27" s="112"/>
      <c r="AFD27" s="112"/>
      <c r="AFE27" s="112"/>
      <c r="AFF27" s="112"/>
      <c r="AFG27" s="112"/>
      <c r="AFH27" s="112"/>
      <c r="AFI27" s="112"/>
      <c r="AFJ27" s="112"/>
      <c r="AFK27" s="112"/>
      <c r="AFL27" s="112"/>
      <c r="AFM27" s="112"/>
      <c r="AFN27" s="112"/>
      <c r="AFO27" s="112"/>
      <c r="AFP27" s="112"/>
      <c r="AFQ27" s="112"/>
      <c r="AFR27" s="112"/>
      <c r="AFS27" s="112"/>
      <c r="AFT27" s="112"/>
      <c r="AFU27" s="112"/>
      <c r="AFV27" s="112"/>
      <c r="AFW27" s="112"/>
      <c r="AFX27" s="112"/>
      <c r="AFY27" s="112"/>
      <c r="AFZ27" s="112"/>
      <c r="AGA27" s="112"/>
      <c r="AGB27" s="112"/>
      <c r="AGC27" s="112"/>
      <c r="AGD27" s="112"/>
      <c r="AGE27" s="112"/>
      <c r="AGF27" s="112"/>
      <c r="AGG27" s="112"/>
      <c r="AGH27" s="112"/>
      <c r="AGI27" s="112"/>
      <c r="AGJ27" s="112"/>
      <c r="AGK27" s="112"/>
      <c r="AGL27" s="112"/>
      <c r="AGM27" s="112"/>
      <c r="AGN27" s="112"/>
      <c r="AGO27" s="112"/>
      <c r="AGP27" s="112"/>
      <c r="AGQ27" s="112"/>
      <c r="AGR27" s="112"/>
      <c r="AGS27" s="112"/>
      <c r="AGT27" s="112"/>
      <c r="AGU27" s="112"/>
      <c r="AGV27" s="112"/>
      <c r="AGW27" s="112"/>
      <c r="AGX27" s="112"/>
      <c r="AGY27" s="112"/>
      <c r="AGZ27" s="112"/>
      <c r="AHA27" s="112"/>
      <c r="AHB27" s="112"/>
      <c r="AHC27" s="112"/>
      <c r="AHD27" s="112"/>
      <c r="AHE27" s="112"/>
      <c r="AHF27" s="112"/>
      <c r="AHG27" s="112"/>
      <c r="AHH27" s="112"/>
      <c r="AHI27" s="112"/>
      <c r="AHJ27" s="112"/>
      <c r="AHK27" s="112"/>
      <c r="AHL27" s="112"/>
      <c r="AHM27" s="112"/>
      <c r="AHN27" s="112"/>
      <c r="AHO27" s="112"/>
      <c r="AHP27" s="112"/>
      <c r="AHQ27" s="112"/>
      <c r="AHR27" s="112"/>
      <c r="AHS27" s="112"/>
      <c r="AHT27" s="112"/>
      <c r="AHU27" s="112"/>
      <c r="AHV27" s="112"/>
      <c r="AHW27" s="112"/>
      <c r="AHX27" s="112"/>
      <c r="AHY27" s="112"/>
      <c r="AHZ27" s="112"/>
      <c r="AIA27" s="112"/>
      <c r="AIB27" s="112"/>
      <c r="AIC27" s="112"/>
      <c r="AID27" s="112"/>
      <c r="AIE27" s="112"/>
      <c r="AIF27" s="112"/>
      <c r="AIG27" s="112"/>
      <c r="AIH27" s="112"/>
      <c r="AII27" s="112"/>
      <c r="AIJ27" s="112"/>
      <c r="AIK27" s="112"/>
      <c r="AIL27" s="112"/>
      <c r="AIM27" s="112"/>
      <c r="AIN27" s="112"/>
      <c r="AIO27" s="112"/>
      <c r="AIP27" s="112"/>
      <c r="AIQ27" s="112"/>
      <c r="AIR27" s="112"/>
      <c r="AIS27" s="112"/>
      <c r="AIT27" s="112"/>
      <c r="AIU27" s="112"/>
      <c r="AIV27" s="112"/>
      <c r="AIW27" s="112"/>
      <c r="AIX27" s="112"/>
      <c r="AIY27" s="112"/>
      <c r="AIZ27" s="112"/>
      <c r="AJA27" s="112"/>
      <c r="AJB27" s="112"/>
      <c r="AJC27" s="112"/>
      <c r="AJD27" s="112"/>
      <c r="AJE27" s="112"/>
      <c r="AJF27" s="112"/>
      <c r="AJG27" s="112"/>
      <c r="AJH27" s="112"/>
      <c r="AJI27" s="112"/>
      <c r="AJJ27" s="112"/>
      <c r="AJK27" s="112"/>
      <c r="AJL27" s="112"/>
      <c r="AJM27" s="112"/>
      <c r="AJN27" s="112"/>
      <c r="AJO27" s="112"/>
      <c r="AJP27" s="112"/>
      <c r="AJQ27" s="112"/>
      <c r="AJR27" s="112"/>
      <c r="AJS27" s="112"/>
      <c r="AJT27" s="112"/>
      <c r="AJU27" s="112"/>
      <c r="AJV27" s="112"/>
      <c r="AJW27" s="112"/>
      <c r="AJX27" s="112"/>
      <c r="AJY27" s="112"/>
      <c r="AJZ27" s="112"/>
      <c r="AKA27" s="112"/>
      <c r="AKB27" s="112"/>
      <c r="AKC27" s="112"/>
      <c r="AKD27" s="112"/>
      <c r="AKE27" s="112"/>
      <c r="AKF27" s="112"/>
      <c r="AKG27" s="112"/>
      <c r="AKH27" s="112"/>
      <c r="AKI27" s="112"/>
      <c r="AKJ27" s="112"/>
      <c r="AKK27" s="112"/>
      <c r="AKL27" s="112"/>
      <c r="AKM27" s="112"/>
      <c r="AKN27" s="112"/>
      <c r="AKO27" s="112"/>
      <c r="AKP27" s="112"/>
      <c r="AKQ27" s="112"/>
      <c r="AKR27" s="112"/>
      <c r="AKS27" s="112"/>
      <c r="AKT27" s="112"/>
      <c r="AKU27" s="112"/>
      <c r="AKV27" s="112"/>
      <c r="AKW27" s="112"/>
      <c r="AKX27" s="112"/>
      <c r="AKY27" s="112"/>
      <c r="AKZ27" s="112"/>
      <c r="ALA27" s="112"/>
      <c r="ALB27" s="112"/>
      <c r="ALC27" s="112"/>
      <c r="ALD27" s="112"/>
      <c r="ALE27" s="112"/>
      <c r="ALF27" s="112"/>
      <c r="ALG27" s="112"/>
      <c r="ALH27" s="112"/>
      <c r="ALI27" s="112"/>
      <c r="ALJ27" s="112"/>
      <c r="ALK27" s="112"/>
      <c r="ALL27" s="112"/>
      <c r="ALM27" s="112"/>
      <c r="ALN27" s="112"/>
      <c r="ALO27" s="112"/>
      <c r="ALP27" s="112"/>
      <c r="ALQ27" s="112"/>
      <c r="ALR27" s="112"/>
      <c r="ALS27" s="112"/>
      <c r="ALT27" s="112"/>
      <c r="ALU27" s="112"/>
      <c r="ALV27" s="112"/>
      <c r="ALW27" s="112"/>
      <c r="ALX27" s="112"/>
      <c r="ALY27" s="112"/>
      <c r="ALZ27" s="112"/>
      <c r="AMA27" s="112"/>
      <c r="AMB27" s="112"/>
      <c r="AMC27" s="112"/>
      <c r="AMD27" s="112"/>
      <c r="AME27" s="112"/>
      <c r="AMF27" s="112"/>
      <c r="AMG27" s="112"/>
      <c r="AMH27" s="112"/>
      <c r="AMI27" s="112"/>
      <c r="AMJ27" s="112"/>
      <c r="AMK27" s="112"/>
      <c r="AML27" s="112"/>
      <c r="AMM27" s="112"/>
      <c r="AMN27" s="112"/>
      <c r="AMO27" s="112"/>
      <c r="AMP27" s="112"/>
      <c r="AMQ27" s="112"/>
      <c r="AMR27" s="112"/>
      <c r="AMS27" s="112"/>
      <c r="AMT27" s="112"/>
      <c r="AMU27" s="112"/>
      <c r="AMV27" s="112"/>
      <c r="AMW27" s="112"/>
      <c r="AMX27" s="112"/>
      <c r="AMY27" s="112"/>
      <c r="AMZ27" s="112"/>
      <c r="ANA27" s="112"/>
      <c r="ANB27" s="112"/>
      <c r="ANC27" s="112"/>
      <c r="AND27" s="112"/>
      <c r="ANE27" s="112"/>
      <c r="ANF27" s="112"/>
      <c r="ANG27" s="112"/>
      <c r="ANH27" s="112"/>
      <c r="ANI27" s="112"/>
      <c r="ANJ27" s="112"/>
      <c r="ANK27" s="112"/>
      <c r="ANL27" s="112"/>
      <c r="ANM27" s="112"/>
      <c r="ANN27" s="112"/>
      <c r="ANO27" s="112"/>
      <c r="ANP27" s="112"/>
      <c r="ANQ27" s="112"/>
      <c r="ANR27" s="112"/>
      <c r="ANS27" s="112"/>
      <c r="ANT27" s="112"/>
      <c r="ANU27" s="112"/>
      <c r="ANV27" s="112"/>
      <c r="ANW27" s="112"/>
      <c r="ANX27" s="112"/>
      <c r="ANY27" s="112"/>
      <c r="ANZ27" s="112"/>
      <c r="AOA27" s="112"/>
      <c r="AOB27" s="112"/>
      <c r="AOC27" s="112"/>
      <c r="AOD27" s="112"/>
      <c r="AOE27" s="112"/>
      <c r="AOF27" s="112"/>
      <c r="AOG27" s="112"/>
      <c r="AOH27" s="112"/>
      <c r="AOI27" s="112"/>
      <c r="AOJ27" s="112"/>
      <c r="AOK27" s="112"/>
      <c r="AOL27" s="112"/>
      <c r="AOM27" s="112"/>
      <c r="AON27" s="112"/>
      <c r="AOO27" s="112"/>
      <c r="AOP27" s="112"/>
      <c r="AOQ27" s="112"/>
      <c r="AOR27" s="112"/>
      <c r="AOS27" s="112"/>
      <c r="AOT27" s="112"/>
      <c r="AOU27" s="112"/>
      <c r="AOV27" s="112"/>
      <c r="AOW27" s="112"/>
      <c r="AOX27" s="112"/>
      <c r="AOY27" s="112"/>
      <c r="AOZ27" s="112"/>
      <c r="APA27" s="112"/>
      <c r="APB27" s="112"/>
      <c r="APC27" s="112"/>
      <c r="APD27" s="112"/>
      <c r="APE27" s="112"/>
      <c r="APF27" s="112"/>
      <c r="APG27" s="112"/>
      <c r="APH27" s="112"/>
      <c r="API27" s="112"/>
      <c r="APJ27" s="112"/>
      <c r="APK27" s="112"/>
      <c r="APL27" s="112"/>
      <c r="APM27" s="112"/>
      <c r="APN27" s="112"/>
      <c r="APO27" s="112"/>
      <c r="APP27" s="112"/>
      <c r="APQ27" s="112"/>
      <c r="APR27" s="112"/>
      <c r="APS27" s="112"/>
      <c r="APT27" s="112"/>
      <c r="APU27" s="112"/>
      <c r="APV27" s="112"/>
      <c r="APW27" s="112"/>
      <c r="APX27" s="112"/>
      <c r="APY27" s="112"/>
      <c r="APZ27" s="112"/>
      <c r="AQA27" s="112"/>
      <c r="AQB27" s="112"/>
      <c r="AQC27" s="112"/>
      <c r="AQD27" s="112"/>
      <c r="AQE27" s="112"/>
      <c r="AQF27" s="112"/>
      <c r="AQG27" s="112"/>
      <c r="AQH27" s="112"/>
      <c r="AQI27" s="112"/>
      <c r="AQJ27" s="112"/>
      <c r="AQK27" s="112"/>
      <c r="AQL27" s="112"/>
      <c r="AQM27" s="112"/>
      <c r="AQN27" s="112"/>
      <c r="AQO27" s="112"/>
      <c r="AQP27" s="112"/>
      <c r="AQQ27" s="112"/>
      <c r="AQR27" s="112"/>
      <c r="AQS27" s="112"/>
      <c r="AQT27" s="112"/>
      <c r="AQU27" s="112"/>
      <c r="AQV27" s="112"/>
      <c r="AQW27" s="112"/>
      <c r="AQX27" s="112"/>
      <c r="AQY27" s="112"/>
      <c r="AQZ27" s="112"/>
      <c r="ARA27" s="112"/>
      <c r="ARB27" s="112"/>
      <c r="ARC27" s="112"/>
      <c r="ARD27" s="112"/>
      <c r="ARE27" s="112"/>
      <c r="ARF27" s="112"/>
      <c r="ARG27" s="112"/>
      <c r="ARH27" s="112"/>
      <c r="ARI27" s="112"/>
      <c r="ARJ27" s="112"/>
      <c r="ARK27" s="112"/>
      <c r="ARL27" s="112"/>
      <c r="ARM27" s="112"/>
      <c r="ARN27" s="112"/>
      <c r="ARO27" s="112"/>
      <c r="ARP27" s="112"/>
      <c r="ARQ27" s="112"/>
      <c r="ARR27" s="112"/>
      <c r="ARS27" s="112"/>
      <c r="ART27" s="112"/>
      <c r="ARU27" s="112"/>
      <c r="ARV27" s="112"/>
      <c r="ARW27" s="112"/>
      <c r="ARX27" s="112"/>
      <c r="ARY27" s="112"/>
      <c r="ARZ27" s="112"/>
      <c r="ASA27" s="112"/>
      <c r="ASB27" s="112"/>
      <c r="ASC27" s="112"/>
      <c r="ASD27" s="112"/>
      <c r="ASE27" s="112"/>
      <c r="ASF27" s="112"/>
      <c r="ASG27" s="112"/>
      <c r="ASH27" s="112"/>
      <c r="ASI27" s="112"/>
      <c r="ASJ27" s="112"/>
      <c r="ASK27" s="112"/>
      <c r="ASL27" s="112"/>
      <c r="ASM27" s="112"/>
      <c r="ASN27" s="112"/>
      <c r="ASO27" s="112"/>
      <c r="ASP27" s="112"/>
      <c r="ASQ27" s="112"/>
      <c r="ASR27" s="112"/>
      <c r="ASS27" s="112"/>
      <c r="AST27" s="112"/>
      <c r="ASU27" s="112"/>
      <c r="ASV27" s="112"/>
      <c r="ASW27" s="112"/>
      <c r="ASX27" s="112"/>
      <c r="ASY27" s="112"/>
      <c r="ASZ27" s="112"/>
      <c r="ATA27" s="112"/>
      <c r="ATB27" s="112"/>
      <c r="ATC27" s="112"/>
      <c r="ATD27" s="112"/>
      <c r="ATE27" s="112"/>
      <c r="ATF27" s="112"/>
      <c r="ATG27" s="112"/>
      <c r="ATH27" s="112"/>
      <c r="ATI27" s="112"/>
      <c r="ATJ27" s="112"/>
      <c r="ATK27" s="112"/>
      <c r="ATL27" s="112"/>
      <c r="ATM27" s="112"/>
      <c r="ATN27" s="112"/>
      <c r="ATO27" s="112"/>
      <c r="ATP27" s="112"/>
      <c r="ATQ27" s="112"/>
      <c r="ATR27" s="112"/>
      <c r="ATS27" s="112"/>
      <c r="ATT27" s="112"/>
      <c r="ATU27" s="112"/>
      <c r="ATV27" s="112"/>
      <c r="ATW27" s="112"/>
      <c r="ATX27" s="112"/>
      <c r="ATY27" s="112"/>
      <c r="ATZ27" s="112"/>
      <c r="AUA27" s="112"/>
      <c r="AUB27" s="112"/>
      <c r="AUC27" s="112"/>
      <c r="AUD27" s="112"/>
      <c r="AUE27" s="112"/>
      <c r="AUF27" s="112"/>
      <c r="AUG27" s="112"/>
      <c r="AUH27" s="112"/>
      <c r="AUI27" s="112"/>
      <c r="AUJ27" s="112"/>
      <c r="AUK27" s="112"/>
      <c r="AUL27" s="112"/>
      <c r="AUM27" s="112"/>
      <c r="AUN27" s="112"/>
      <c r="AUO27" s="112"/>
      <c r="AUP27" s="112"/>
      <c r="AUQ27" s="112"/>
      <c r="AUR27" s="112"/>
      <c r="AUS27" s="112"/>
      <c r="AUT27" s="112"/>
      <c r="AUU27" s="112"/>
      <c r="AUV27" s="112"/>
      <c r="AUW27" s="112"/>
      <c r="AUX27" s="112"/>
      <c r="AUY27" s="112"/>
      <c r="AUZ27" s="112"/>
      <c r="AVA27" s="112"/>
      <c r="AVB27" s="112"/>
      <c r="AVC27" s="112"/>
      <c r="AVD27" s="112"/>
      <c r="AVE27" s="112"/>
      <c r="AVF27" s="112"/>
      <c r="AVG27" s="112"/>
      <c r="AVH27" s="112"/>
      <c r="AVI27" s="112"/>
      <c r="AVJ27" s="112"/>
      <c r="AVK27" s="112"/>
      <c r="AVL27" s="112"/>
      <c r="AVM27" s="112"/>
      <c r="AVN27" s="112"/>
      <c r="AVO27" s="112"/>
      <c r="AVP27" s="112"/>
      <c r="AVQ27" s="112"/>
      <c r="AVR27" s="112"/>
      <c r="AVS27" s="112"/>
      <c r="AVT27" s="112"/>
      <c r="AVU27" s="112"/>
      <c r="AVV27" s="112"/>
      <c r="AVW27" s="112"/>
      <c r="AVX27" s="112"/>
      <c r="AVY27" s="112"/>
      <c r="AVZ27" s="112"/>
      <c r="AWA27" s="112"/>
      <c r="AWB27" s="112"/>
      <c r="AWC27" s="112"/>
      <c r="AWD27" s="112"/>
      <c r="AWE27" s="112"/>
      <c r="AWF27" s="112"/>
      <c r="AWG27" s="112"/>
      <c r="AWH27" s="112"/>
      <c r="AWI27" s="112"/>
      <c r="AWJ27" s="112"/>
      <c r="AWK27" s="112"/>
      <c r="AWL27" s="112"/>
      <c r="AWM27" s="112"/>
      <c r="AWN27" s="112"/>
      <c r="AWO27" s="112"/>
      <c r="AWP27" s="112"/>
      <c r="AWQ27" s="112"/>
      <c r="AWR27" s="112"/>
      <c r="AWS27" s="112"/>
      <c r="AWT27" s="112"/>
      <c r="AWU27" s="112"/>
      <c r="AWV27" s="112"/>
      <c r="AWW27" s="112"/>
      <c r="AWX27" s="112"/>
      <c r="AWY27" s="112"/>
      <c r="AWZ27" s="112"/>
      <c r="AXA27" s="112"/>
      <c r="AXB27" s="112"/>
      <c r="AXC27" s="112"/>
      <c r="AXD27" s="112"/>
      <c r="AXE27" s="112"/>
      <c r="AXF27" s="112"/>
      <c r="AXG27" s="112"/>
      <c r="AXH27" s="112"/>
      <c r="AXI27" s="112"/>
      <c r="AXJ27" s="112"/>
      <c r="AXK27" s="112"/>
      <c r="AXL27" s="112"/>
      <c r="AXM27" s="112"/>
      <c r="AXN27" s="112"/>
      <c r="AXO27" s="112"/>
      <c r="AXP27" s="112"/>
      <c r="AXQ27" s="112"/>
      <c r="AXR27" s="112"/>
      <c r="AXS27" s="112"/>
      <c r="AXT27" s="112"/>
      <c r="AXU27" s="112"/>
      <c r="AXV27" s="112"/>
      <c r="AXW27" s="112"/>
      <c r="AXX27" s="112"/>
      <c r="AXY27" s="112"/>
      <c r="AXZ27" s="112"/>
      <c r="AYA27" s="112"/>
      <c r="AYB27" s="112"/>
      <c r="AYC27" s="112"/>
      <c r="AYD27" s="112"/>
      <c r="AYE27" s="112"/>
      <c r="AYF27" s="112"/>
      <c r="AYG27" s="112"/>
      <c r="AYH27" s="112"/>
      <c r="AYI27" s="112"/>
      <c r="AYJ27" s="112"/>
      <c r="AYK27" s="112"/>
      <c r="AYL27" s="112"/>
      <c r="AYM27" s="112"/>
      <c r="AYN27" s="112"/>
      <c r="AYO27" s="112"/>
      <c r="AYP27" s="112"/>
      <c r="AYQ27" s="112"/>
      <c r="AYR27" s="112"/>
      <c r="AYS27" s="112"/>
      <c r="AYT27" s="112"/>
      <c r="AYU27" s="112"/>
      <c r="AYV27" s="112"/>
      <c r="AYW27" s="112"/>
      <c r="AYX27" s="112"/>
      <c r="AYY27" s="112"/>
      <c r="AYZ27" s="112"/>
      <c r="AZA27" s="112"/>
      <c r="AZB27" s="112"/>
      <c r="AZC27" s="112"/>
      <c r="AZD27" s="112"/>
      <c r="AZE27" s="112"/>
      <c r="AZF27" s="112"/>
      <c r="AZG27" s="112"/>
      <c r="AZH27" s="112"/>
      <c r="AZI27" s="112"/>
      <c r="AZJ27" s="112"/>
      <c r="AZK27" s="112"/>
      <c r="AZL27" s="112"/>
      <c r="AZM27" s="112"/>
      <c r="AZN27" s="112"/>
      <c r="AZO27" s="112"/>
      <c r="AZP27" s="112"/>
      <c r="AZQ27" s="112"/>
      <c r="AZR27" s="112"/>
      <c r="AZS27" s="112"/>
      <c r="AZT27" s="112"/>
      <c r="AZU27" s="112"/>
      <c r="AZV27" s="112"/>
      <c r="AZW27" s="112"/>
      <c r="AZX27" s="112"/>
      <c r="AZY27" s="112"/>
      <c r="AZZ27" s="112"/>
      <c r="BAA27" s="112"/>
      <c r="BAB27" s="112"/>
      <c r="BAC27" s="112"/>
      <c r="BAD27" s="112"/>
      <c r="BAE27" s="112"/>
      <c r="BAF27" s="112"/>
      <c r="BAG27" s="112"/>
      <c r="BAH27" s="112"/>
      <c r="BAI27" s="112"/>
      <c r="BAJ27" s="112"/>
      <c r="BAK27" s="112"/>
      <c r="BAL27" s="112"/>
      <c r="BAM27" s="112"/>
      <c r="BAN27" s="112"/>
      <c r="BAO27" s="112"/>
      <c r="BAP27" s="112"/>
      <c r="BAQ27" s="112"/>
      <c r="BAR27" s="112"/>
      <c r="BAS27" s="112"/>
      <c r="BAT27" s="112"/>
      <c r="BAU27" s="112"/>
      <c r="BAV27" s="112"/>
    </row>
    <row r="28" spans="1:1400" s="114" customFormat="1" ht="27.75" customHeight="1">
      <c r="A28" s="134" t="s">
        <v>64</v>
      </c>
      <c r="B28" s="135" t="s">
        <v>58</v>
      </c>
      <c r="C28" s="154"/>
      <c r="D28" s="155" t="s">
        <v>65</v>
      </c>
      <c r="E28" s="136">
        <f>SUM(E29:E31)</f>
        <v>455857750</v>
      </c>
      <c r="F28" s="137" t="s">
        <v>30</v>
      </c>
      <c r="G28" s="138">
        <f t="shared" si="9"/>
        <v>5</v>
      </c>
      <c r="H28" s="138">
        <v>5</v>
      </c>
      <c r="I28" s="138">
        <f>SUM(I29:I31)</f>
        <v>117000000</v>
      </c>
      <c r="J28" s="176">
        <f t="shared" si="8"/>
        <v>47.880176788345103</v>
      </c>
      <c r="K28" s="138">
        <f>SUM(K29:K31)</f>
        <v>47.880176788345103</v>
      </c>
      <c r="L28" s="176">
        <f t="shared" si="1"/>
        <v>-42.880176788345103</v>
      </c>
      <c r="M28" s="177">
        <f t="shared" si="2"/>
        <v>338857750</v>
      </c>
      <c r="N28" s="176">
        <f t="shared" si="3"/>
        <v>74.334098740231994</v>
      </c>
      <c r="O28" s="166"/>
      <c r="P28" s="166"/>
      <c r="Q28" s="166"/>
      <c r="R28" s="112"/>
      <c r="S28" s="112"/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2"/>
      <c r="AJ28" s="112"/>
      <c r="AK28" s="112"/>
      <c r="AL28" s="112"/>
      <c r="AM28" s="112"/>
      <c r="AN28" s="112"/>
      <c r="AO28" s="112"/>
      <c r="AP28" s="112"/>
      <c r="AQ28" s="112"/>
      <c r="AR28" s="112"/>
      <c r="AS28" s="112"/>
      <c r="AT28" s="112"/>
      <c r="AU28" s="112"/>
      <c r="AV28" s="112"/>
      <c r="AW28" s="112"/>
      <c r="AX28" s="112"/>
      <c r="AY28" s="112"/>
      <c r="AZ28" s="112"/>
      <c r="BA28" s="112"/>
      <c r="BB28" s="112"/>
      <c r="BC28" s="112"/>
      <c r="BD28" s="112"/>
      <c r="BE28" s="112"/>
      <c r="BF28" s="112"/>
      <c r="BG28" s="112"/>
      <c r="BH28" s="112"/>
      <c r="BI28" s="112"/>
      <c r="BJ28" s="112"/>
      <c r="BK28" s="112"/>
      <c r="BL28" s="112"/>
      <c r="BM28" s="112"/>
      <c r="BN28" s="112"/>
      <c r="BO28" s="112"/>
      <c r="BP28" s="112"/>
      <c r="BQ28" s="112"/>
      <c r="BR28" s="112"/>
      <c r="BS28" s="112"/>
      <c r="BT28" s="112"/>
      <c r="BU28" s="112"/>
      <c r="BV28" s="112"/>
      <c r="BW28" s="112"/>
      <c r="BX28" s="112"/>
      <c r="BY28" s="112"/>
      <c r="BZ28" s="112"/>
      <c r="CA28" s="112"/>
      <c r="CB28" s="112"/>
      <c r="CC28" s="112"/>
      <c r="CD28" s="112"/>
      <c r="CE28" s="112"/>
      <c r="CF28" s="112"/>
      <c r="CG28" s="112"/>
      <c r="CH28" s="112"/>
      <c r="CI28" s="112"/>
      <c r="CJ28" s="112"/>
      <c r="CK28" s="112"/>
      <c r="CL28" s="112"/>
      <c r="CM28" s="112"/>
      <c r="CN28" s="112"/>
      <c r="CO28" s="112"/>
      <c r="CP28" s="112"/>
      <c r="CQ28" s="112"/>
      <c r="CR28" s="112"/>
      <c r="CS28" s="112"/>
      <c r="CT28" s="112"/>
      <c r="CU28" s="112"/>
      <c r="CV28" s="112"/>
      <c r="CW28" s="112"/>
      <c r="CX28" s="112"/>
      <c r="CY28" s="112"/>
      <c r="CZ28" s="112"/>
      <c r="DA28" s="112"/>
      <c r="DB28" s="112"/>
      <c r="DC28" s="112"/>
      <c r="DD28" s="112"/>
      <c r="DE28" s="112"/>
      <c r="DF28" s="112"/>
      <c r="DG28" s="112"/>
      <c r="DH28" s="112"/>
      <c r="DI28" s="112"/>
      <c r="DJ28" s="112"/>
      <c r="DK28" s="112"/>
      <c r="DL28" s="112"/>
      <c r="DM28" s="112"/>
      <c r="DN28" s="112"/>
      <c r="DO28" s="112"/>
      <c r="DP28" s="112"/>
      <c r="DQ28" s="112"/>
      <c r="DR28" s="112"/>
      <c r="DS28" s="112"/>
      <c r="DT28" s="112"/>
      <c r="DU28" s="112"/>
      <c r="DV28" s="112"/>
      <c r="DW28" s="112"/>
      <c r="DX28" s="112"/>
      <c r="DY28" s="112"/>
      <c r="DZ28" s="112"/>
      <c r="EA28" s="112"/>
      <c r="EB28" s="112"/>
      <c r="EC28" s="112"/>
      <c r="ED28" s="112"/>
      <c r="EE28" s="112"/>
      <c r="EF28" s="112"/>
      <c r="EG28" s="112"/>
      <c r="EH28" s="112"/>
      <c r="EI28" s="112"/>
      <c r="EJ28" s="112"/>
      <c r="EK28" s="112"/>
      <c r="EL28" s="112"/>
      <c r="EM28" s="112"/>
      <c r="EN28" s="112"/>
      <c r="EO28" s="112"/>
      <c r="EP28" s="112"/>
      <c r="EQ28" s="112"/>
      <c r="ER28" s="112"/>
      <c r="ES28" s="112"/>
      <c r="ET28" s="112"/>
      <c r="EU28" s="112"/>
      <c r="EV28" s="112"/>
      <c r="EW28" s="112"/>
      <c r="EX28" s="112"/>
      <c r="EY28" s="112"/>
      <c r="EZ28" s="112"/>
      <c r="FA28" s="112"/>
      <c r="FB28" s="112"/>
      <c r="FC28" s="112"/>
      <c r="FD28" s="112"/>
      <c r="FE28" s="112"/>
      <c r="FF28" s="112"/>
      <c r="FG28" s="112"/>
      <c r="FH28" s="112"/>
      <c r="FI28" s="112"/>
      <c r="FJ28" s="112"/>
      <c r="FK28" s="112"/>
      <c r="FL28" s="112"/>
      <c r="FM28" s="112"/>
      <c r="FN28" s="112"/>
      <c r="FO28" s="112"/>
      <c r="FP28" s="112"/>
      <c r="FQ28" s="112"/>
      <c r="FR28" s="112"/>
      <c r="FS28" s="112"/>
      <c r="FT28" s="112"/>
      <c r="FU28" s="112"/>
      <c r="FV28" s="112"/>
      <c r="FW28" s="112"/>
      <c r="FX28" s="112"/>
      <c r="FY28" s="112"/>
      <c r="FZ28" s="112"/>
      <c r="GA28" s="112"/>
      <c r="GB28" s="112"/>
      <c r="GC28" s="112"/>
      <c r="GD28" s="112"/>
      <c r="GE28" s="112"/>
      <c r="GF28" s="112"/>
      <c r="GG28" s="112"/>
      <c r="GH28" s="112"/>
      <c r="GI28" s="112"/>
      <c r="GJ28" s="112"/>
      <c r="GK28" s="112"/>
      <c r="GL28" s="112"/>
      <c r="GM28" s="112"/>
      <c r="GN28" s="112"/>
      <c r="GO28" s="112"/>
      <c r="GP28" s="112"/>
      <c r="GQ28" s="112"/>
      <c r="GR28" s="112"/>
      <c r="GS28" s="112"/>
      <c r="GT28" s="112"/>
      <c r="GU28" s="112"/>
      <c r="GV28" s="112"/>
      <c r="GW28" s="112"/>
      <c r="GX28" s="112"/>
      <c r="GY28" s="112"/>
      <c r="GZ28" s="112"/>
      <c r="HA28" s="112"/>
      <c r="HB28" s="112"/>
      <c r="HC28" s="112"/>
      <c r="HD28" s="112"/>
      <c r="HE28" s="112"/>
      <c r="HF28" s="112"/>
      <c r="HG28" s="112"/>
      <c r="HH28" s="112"/>
      <c r="HI28" s="112"/>
      <c r="HJ28" s="112"/>
      <c r="HK28" s="112"/>
      <c r="HL28" s="112"/>
      <c r="HM28" s="112"/>
      <c r="HN28" s="112"/>
      <c r="HO28" s="112"/>
      <c r="HP28" s="112"/>
      <c r="HQ28" s="112"/>
      <c r="HR28" s="112"/>
      <c r="HS28" s="112"/>
      <c r="HT28" s="112"/>
      <c r="HU28" s="112"/>
      <c r="HV28" s="112"/>
      <c r="HW28" s="112"/>
      <c r="HX28" s="112"/>
      <c r="HY28" s="112"/>
      <c r="HZ28" s="112"/>
      <c r="IA28" s="112"/>
      <c r="IB28" s="112"/>
      <c r="IC28" s="112"/>
      <c r="ID28" s="112"/>
      <c r="IE28" s="112"/>
      <c r="IF28" s="112"/>
      <c r="IG28" s="112"/>
      <c r="IH28" s="112"/>
      <c r="II28" s="112"/>
      <c r="IJ28" s="112"/>
      <c r="IK28" s="112"/>
      <c r="IL28" s="112"/>
      <c r="IM28" s="112"/>
      <c r="IN28" s="112"/>
      <c r="IO28" s="112"/>
      <c r="IP28" s="112"/>
      <c r="IQ28" s="112"/>
      <c r="IR28" s="112"/>
      <c r="IS28" s="112"/>
      <c r="IT28" s="112"/>
      <c r="IU28" s="112"/>
      <c r="IV28" s="112"/>
      <c r="IW28" s="112"/>
      <c r="IX28" s="112"/>
      <c r="IY28" s="112"/>
      <c r="IZ28" s="112"/>
      <c r="JA28" s="112"/>
      <c r="JB28" s="112"/>
      <c r="JC28" s="112"/>
      <c r="JD28" s="112"/>
      <c r="JE28" s="112"/>
      <c r="JF28" s="112"/>
      <c r="JG28" s="112"/>
      <c r="JH28" s="112"/>
      <c r="JI28" s="112"/>
      <c r="JJ28" s="112"/>
      <c r="JK28" s="112"/>
      <c r="JL28" s="112"/>
      <c r="JM28" s="112"/>
      <c r="JN28" s="112"/>
      <c r="JO28" s="112"/>
      <c r="JP28" s="112"/>
      <c r="JQ28" s="112"/>
      <c r="JR28" s="112"/>
      <c r="JS28" s="112"/>
      <c r="JT28" s="112"/>
      <c r="JU28" s="112"/>
      <c r="JV28" s="112"/>
      <c r="JW28" s="112"/>
      <c r="JX28" s="112"/>
      <c r="JY28" s="112"/>
      <c r="JZ28" s="112"/>
      <c r="KA28" s="112"/>
      <c r="KB28" s="112"/>
      <c r="KC28" s="112"/>
      <c r="KD28" s="112"/>
      <c r="KE28" s="112"/>
      <c r="KF28" s="112"/>
      <c r="KG28" s="112"/>
      <c r="KH28" s="112"/>
      <c r="KI28" s="112"/>
      <c r="KJ28" s="112"/>
      <c r="KK28" s="112"/>
      <c r="KL28" s="112"/>
      <c r="KM28" s="112"/>
      <c r="KN28" s="112"/>
      <c r="KO28" s="112"/>
      <c r="KP28" s="112"/>
      <c r="KQ28" s="112"/>
      <c r="KR28" s="112"/>
      <c r="KS28" s="112"/>
      <c r="KT28" s="112"/>
      <c r="KU28" s="112"/>
      <c r="KV28" s="112"/>
      <c r="KW28" s="112"/>
      <c r="KX28" s="112"/>
      <c r="KY28" s="112"/>
      <c r="KZ28" s="112"/>
      <c r="LA28" s="112"/>
      <c r="LB28" s="112"/>
      <c r="LC28" s="112"/>
      <c r="LD28" s="112"/>
      <c r="LE28" s="112"/>
      <c r="LF28" s="112"/>
      <c r="LG28" s="112"/>
      <c r="LH28" s="112"/>
      <c r="LI28" s="112"/>
      <c r="LJ28" s="112"/>
      <c r="LK28" s="112"/>
      <c r="LL28" s="112"/>
      <c r="LM28" s="112"/>
      <c r="LN28" s="112"/>
      <c r="LO28" s="112"/>
      <c r="LP28" s="112"/>
      <c r="LQ28" s="112"/>
      <c r="LR28" s="112"/>
      <c r="LS28" s="112"/>
      <c r="LT28" s="112"/>
      <c r="LU28" s="112"/>
      <c r="LV28" s="112"/>
      <c r="LW28" s="112"/>
      <c r="LX28" s="112"/>
      <c r="LY28" s="112"/>
      <c r="LZ28" s="112"/>
      <c r="MA28" s="112"/>
      <c r="MB28" s="112"/>
      <c r="MC28" s="112"/>
      <c r="MD28" s="112"/>
      <c r="ME28" s="112"/>
      <c r="MF28" s="112"/>
      <c r="MG28" s="112"/>
      <c r="MH28" s="112"/>
      <c r="MI28" s="112"/>
      <c r="MJ28" s="112"/>
      <c r="MK28" s="112"/>
      <c r="ML28" s="112"/>
      <c r="MM28" s="112"/>
      <c r="MN28" s="112"/>
      <c r="MO28" s="112"/>
      <c r="MP28" s="112"/>
      <c r="MQ28" s="112"/>
      <c r="MR28" s="112"/>
      <c r="MS28" s="112"/>
      <c r="MT28" s="112"/>
      <c r="MU28" s="112"/>
      <c r="MV28" s="112"/>
      <c r="MW28" s="112"/>
      <c r="MX28" s="112"/>
      <c r="MY28" s="112"/>
      <c r="MZ28" s="112"/>
      <c r="NA28" s="112"/>
      <c r="NB28" s="112"/>
      <c r="NC28" s="112"/>
      <c r="ND28" s="112"/>
      <c r="NE28" s="112"/>
      <c r="NF28" s="112"/>
      <c r="NG28" s="112"/>
      <c r="NH28" s="112"/>
      <c r="NI28" s="112"/>
      <c r="NJ28" s="112"/>
      <c r="NK28" s="112"/>
      <c r="NL28" s="112"/>
      <c r="NM28" s="112"/>
      <c r="NN28" s="112"/>
      <c r="NO28" s="112"/>
      <c r="NP28" s="112"/>
      <c r="NQ28" s="112"/>
      <c r="NR28" s="112"/>
      <c r="NS28" s="112"/>
      <c r="NT28" s="112"/>
      <c r="NU28" s="112"/>
      <c r="NV28" s="112"/>
      <c r="NW28" s="112"/>
      <c r="NX28" s="112"/>
      <c r="NY28" s="112"/>
      <c r="NZ28" s="112"/>
      <c r="OA28" s="112"/>
      <c r="OB28" s="112"/>
      <c r="OC28" s="112"/>
      <c r="OD28" s="112"/>
      <c r="OE28" s="112"/>
      <c r="OF28" s="112"/>
      <c r="OG28" s="112"/>
      <c r="OH28" s="112"/>
      <c r="OI28" s="112"/>
      <c r="OJ28" s="112"/>
      <c r="OK28" s="112"/>
      <c r="OL28" s="112"/>
      <c r="OM28" s="112"/>
      <c r="ON28" s="112"/>
      <c r="OO28" s="112"/>
      <c r="OP28" s="112"/>
      <c r="OQ28" s="112"/>
      <c r="OR28" s="112"/>
      <c r="OS28" s="112"/>
      <c r="OT28" s="112"/>
      <c r="OU28" s="112"/>
      <c r="OV28" s="112"/>
      <c r="OW28" s="112"/>
      <c r="OX28" s="112"/>
      <c r="OY28" s="112"/>
      <c r="OZ28" s="112"/>
      <c r="PA28" s="112"/>
      <c r="PB28" s="112"/>
      <c r="PC28" s="112"/>
      <c r="PD28" s="112"/>
      <c r="PE28" s="112"/>
      <c r="PF28" s="112"/>
      <c r="PG28" s="112"/>
      <c r="PH28" s="112"/>
      <c r="PI28" s="112"/>
      <c r="PJ28" s="112"/>
      <c r="PK28" s="112"/>
      <c r="PL28" s="112"/>
      <c r="PM28" s="112"/>
      <c r="PN28" s="112"/>
      <c r="PO28" s="112"/>
      <c r="PP28" s="112"/>
      <c r="PQ28" s="112"/>
      <c r="PR28" s="112"/>
      <c r="PS28" s="112"/>
      <c r="PT28" s="112"/>
      <c r="PU28" s="112"/>
      <c r="PV28" s="112"/>
      <c r="PW28" s="112"/>
      <c r="PX28" s="112"/>
      <c r="PY28" s="112"/>
      <c r="PZ28" s="112"/>
      <c r="QA28" s="112"/>
      <c r="QB28" s="112"/>
      <c r="QC28" s="112"/>
      <c r="QD28" s="112"/>
      <c r="QE28" s="112"/>
      <c r="QF28" s="112"/>
      <c r="QG28" s="112"/>
      <c r="QH28" s="112"/>
      <c r="QI28" s="112"/>
      <c r="QJ28" s="112"/>
      <c r="QK28" s="112"/>
      <c r="QL28" s="112"/>
      <c r="QM28" s="112"/>
      <c r="QN28" s="112"/>
      <c r="QO28" s="112"/>
      <c r="QP28" s="112"/>
      <c r="QQ28" s="112"/>
      <c r="QR28" s="112"/>
      <c r="QS28" s="112"/>
      <c r="QT28" s="112"/>
      <c r="QU28" s="112"/>
      <c r="QV28" s="112"/>
      <c r="QW28" s="112"/>
      <c r="QX28" s="112"/>
      <c r="QY28" s="112"/>
      <c r="QZ28" s="112"/>
      <c r="RA28" s="112"/>
      <c r="RB28" s="112"/>
      <c r="RC28" s="112"/>
      <c r="RD28" s="112"/>
      <c r="RE28" s="112"/>
      <c r="RF28" s="112"/>
      <c r="RG28" s="112"/>
      <c r="RH28" s="112"/>
      <c r="RI28" s="112"/>
      <c r="RJ28" s="112"/>
      <c r="RK28" s="112"/>
      <c r="RL28" s="112"/>
      <c r="RM28" s="112"/>
      <c r="RN28" s="112"/>
      <c r="RO28" s="112"/>
      <c r="RP28" s="112"/>
      <c r="RQ28" s="112"/>
      <c r="RR28" s="112"/>
      <c r="RS28" s="112"/>
      <c r="RT28" s="112"/>
      <c r="RU28" s="112"/>
      <c r="RV28" s="112"/>
      <c r="RW28" s="112"/>
      <c r="RX28" s="112"/>
      <c r="RY28" s="112"/>
      <c r="RZ28" s="112"/>
      <c r="SA28" s="112"/>
      <c r="SB28" s="112"/>
      <c r="SC28" s="112"/>
      <c r="SD28" s="112"/>
      <c r="SE28" s="112"/>
      <c r="SF28" s="112"/>
      <c r="SG28" s="112"/>
      <c r="SH28" s="112"/>
      <c r="SI28" s="112"/>
      <c r="SJ28" s="112"/>
      <c r="SK28" s="112"/>
      <c r="SL28" s="112"/>
      <c r="SM28" s="112"/>
      <c r="SN28" s="112"/>
      <c r="SO28" s="112"/>
      <c r="SP28" s="112"/>
      <c r="SQ28" s="112"/>
      <c r="SR28" s="112"/>
      <c r="SS28" s="112"/>
      <c r="ST28" s="112"/>
      <c r="SU28" s="112"/>
      <c r="SV28" s="112"/>
      <c r="SW28" s="112"/>
      <c r="SX28" s="112"/>
      <c r="SY28" s="112"/>
      <c r="SZ28" s="112"/>
      <c r="TA28" s="112"/>
      <c r="TB28" s="112"/>
      <c r="TC28" s="112"/>
      <c r="TD28" s="112"/>
      <c r="TE28" s="112"/>
      <c r="TF28" s="112"/>
      <c r="TG28" s="112"/>
      <c r="TH28" s="112"/>
      <c r="TI28" s="112"/>
      <c r="TJ28" s="112"/>
      <c r="TK28" s="112"/>
      <c r="TL28" s="112"/>
      <c r="TM28" s="112"/>
      <c r="TN28" s="112"/>
      <c r="TO28" s="112"/>
      <c r="TP28" s="112"/>
      <c r="TQ28" s="112"/>
      <c r="TR28" s="112"/>
      <c r="TS28" s="112"/>
      <c r="TT28" s="112"/>
      <c r="TU28" s="112"/>
      <c r="TV28" s="112"/>
      <c r="TW28" s="112"/>
      <c r="TX28" s="112"/>
      <c r="TY28" s="112"/>
      <c r="TZ28" s="112"/>
      <c r="UA28" s="112"/>
      <c r="UB28" s="112"/>
      <c r="UC28" s="112"/>
      <c r="UD28" s="112"/>
      <c r="UE28" s="112"/>
      <c r="UF28" s="112"/>
      <c r="UG28" s="112"/>
      <c r="UH28" s="112"/>
      <c r="UI28" s="112"/>
      <c r="UJ28" s="112"/>
      <c r="UK28" s="112"/>
      <c r="UL28" s="112"/>
      <c r="UM28" s="112"/>
      <c r="UN28" s="112"/>
      <c r="UO28" s="112"/>
      <c r="UP28" s="112"/>
      <c r="UQ28" s="112"/>
      <c r="UR28" s="112"/>
      <c r="US28" s="112"/>
      <c r="UT28" s="112"/>
      <c r="UU28" s="112"/>
      <c r="UV28" s="112"/>
      <c r="UW28" s="112"/>
      <c r="UX28" s="112"/>
      <c r="UY28" s="112"/>
      <c r="UZ28" s="112"/>
      <c r="VA28" s="112"/>
      <c r="VB28" s="112"/>
      <c r="VC28" s="112"/>
      <c r="VD28" s="112"/>
      <c r="VE28" s="112"/>
      <c r="VF28" s="112"/>
      <c r="VG28" s="112"/>
      <c r="VH28" s="112"/>
      <c r="VI28" s="112"/>
      <c r="VJ28" s="112"/>
      <c r="VK28" s="112"/>
      <c r="VL28" s="112"/>
      <c r="VM28" s="112"/>
      <c r="VN28" s="112"/>
      <c r="VO28" s="112"/>
      <c r="VP28" s="112"/>
      <c r="VQ28" s="112"/>
      <c r="VR28" s="112"/>
      <c r="VS28" s="112"/>
      <c r="VT28" s="112"/>
      <c r="VU28" s="112"/>
      <c r="VV28" s="112"/>
      <c r="VW28" s="112"/>
      <c r="VX28" s="112"/>
      <c r="VY28" s="112"/>
      <c r="VZ28" s="112"/>
      <c r="WA28" s="112"/>
      <c r="WB28" s="112"/>
      <c r="WC28" s="112"/>
      <c r="WD28" s="112"/>
      <c r="WE28" s="112"/>
      <c r="WF28" s="112"/>
      <c r="WG28" s="112"/>
      <c r="WH28" s="112"/>
      <c r="WI28" s="112"/>
      <c r="WJ28" s="112"/>
      <c r="WK28" s="112"/>
      <c r="WL28" s="112"/>
      <c r="WM28" s="112"/>
      <c r="WN28" s="112"/>
      <c r="WO28" s="112"/>
      <c r="WP28" s="112"/>
      <c r="WQ28" s="112"/>
      <c r="WR28" s="112"/>
      <c r="WS28" s="112"/>
      <c r="WT28" s="112"/>
      <c r="WU28" s="112"/>
      <c r="WV28" s="112"/>
      <c r="WW28" s="112"/>
      <c r="WX28" s="112"/>
      <c r="WY28" s="112"/>
      <c r="WZ28" s="112"/>
      <c r="XA28" s="112"/>
      <c r="XB28" s="112"/>
      <c r="XC28" s="112"/>
      <c r="XD28" s="112"/>
      <c r="XE28" s="112"/>
      <c r="XF28" s="112"/>
      <c r="XG28" s="112"/>
      <c r="XH28" s="112"/>
      <c r="XI28" s="112"/>
      <c r="XJ28" s="112"/>
      <c r="XK28" s="112"/>
      <c r="XL28" s="112"/>
      <c r="XM28" s="112"/>
      <c r="XN28" s="112"/>
      <c r="XO28" s="112"/>
      <c r="XP28" s="112"/>
      <c r="XQ28" s="112"/>
      <c r="XR28" s="112"/>
      <c r="XS28" s="112"/>
      <c r="XT28" s="112"/>
      <c r="XU28" s="112"/>
      <c r="XV28" s="112"/>
      <c r="XW28" s="112"/>
      <c r="XX28" s="112"/>
      <c r="XY28" s="112"/>
      <c r="XZ28" s="112"/>
      <c r="YA28" s="112"/>
      <c r="YB28" s="112"/>
      <c r="YC28" s="112"/>
      <c r="YD28" s="112"/>
      <c r="YE28" s="112"/>
      <c r="YF28" s="112"/>
      <c r="YG28" s="112"/>
      <c r="YH28" s="112"/>
      <c r="YI28" s="112"/>
      <c r="YJ28" s="112"/>
      <c r="YK28" s="112"/>
      <c r="YL28" s="112"/>
      <c r="YM28" s="112"/>
      <c r="YN28" s="112"/>
      <c r="YO28" s="112"/>
      <c r="YP28" s="112"/>
      <c r="YQ28" s="112"/>
      <c r="YR28" s="112"/>
      <c r="YS28" s="112"/>
      <c r="YT28" s="112"/>
      <c r="YU28" s="112"/>
      <c r="YV28" s="112"/>
      <c r="YW28" s="112"/>
      <c r="YX28" s="112"/>
      <c r="YY28" s="112"/>
      <c r="YZ28" s="112"/>
      <c r="ZA28" s="112"/>
      <c r="ZB28" s="112"/>
      <c r="ZC28" s="112"/>
      <c r="ZD28" s="112"/>
      <c r="ZE28" s="112"/>
      <c r="ZF28" s="112"/>
      <c r="ZG28" s="112"/>
      <c r="ZH28" s="112"/>
      <c r="ZI28" s="112"/>
      <c r="ZJ28" s="112"/>
      <c r="ZK28" s="112"/>
      <c r="ZL28" s="112"/>
      <c r="ZM28" s="112"/>
      <c r="ZN28" s="112"/>
      <c r="ZO28" s="112"/>
      <c r="ZP28" s="112"/>
      <c r="ZQ28" s="112"/>
      <c r="ZR28" s="112"/>
      <c r="ZS28" s="112"/>
      <c r="ZT28" s="112"/>
      <c r="ZU28" s="112"/>
      <c r="ZV28" s="112"/>
      <c r="ZW28" s="112"/>
      <c r="ZX28" s="112"/>
      <c r="ZY28" s="112"/>
      <c r="ZZ28" s="112"/>
      <c r="AAA28" s="112"/>
      <c r="AAB28" s="112"/>
      <c r="AAC28" s="112"/>
      <c r="AAD28" s="112"/>
      <c r="AAE28" s="112"/>
      <c r="AAF28" s="112"/>
      <c r="AAG28" s="112"/>
      <c r="AAH28" s="112"/>
      <c r="AAI28" s="112"/>
      <c r="AAJ28" s="112"/>
      <c r="AAK28" s="112"/>
      <c r="AAL28" s="112"/>
      <c r="AAM28" s="112"/>
      <c r="AAN28" s="112"/>
      <c r="AAO28" s="112"/>
      <c r="AAP28" s="112"/>
      <c r="AAQ28" s="112"/>
      <c r="AAR28" s="112"/>
      <c r="AAS28" s="112"/>
      <c r="AAT28" s="112"/>
      <c r="AAU28" s="112"/>
      <c r="AAV28" s="112"/>
      <c r="AAW28" s="112"/>
      <c r="AAX28" s="112"/>
      <c r="AAY28" s="112"/>
      <c r="AAZ28" s="112"/>
      <c r="ABA28" s="112"/>
      <c r="ABB28" s="112"/>
      <c r="ABC28" s="112"/>
      <c r="ABD28" s="112"/>
      <c r="ABE28" s="112"/>
      <c r="ABF28" s="112"/>
      <c r="ABG28" s="112"/>
      <c r="ABH28" s="112"/>
      <c r="ABI28" s="112"/>
      <c r="ABJ28" s="112"/>
      <c r="ABK28" s="112"/>
      <c r="ABL28" s="112"/>
      <c r="ABM28" s="112"/>
      <c r="ABN28" s="112"/>
      <c r="ABO28" s="112"/>
      <c r="ABP28" s="112"/>
      <c r="ABQ28" s="112"/>
      <c r="ABR28" s="112"/>
      <c r="ABS28" s="112"/>
      <c r="ABT28" s="112"/>
      <c r="ABU28" s="112"/>
      <c r="ABV28" s="112"/>
      <c r="ABW28" s="112"/>
      <c r="ABX28" s="112"/>
      <c r="ABY28" s="112"/>
      <c r="ABZ28" s="112"/>
      <c r="ACA28" s="112"/>
      <c r="ACB28" s="112"/>
      <c r="ACC28" s="112"/>
      <c r="ACD28" s="112"/>
      <c r="ACE28" s="112"/>
      <c r="ACF28" s="112"/>
      <c r="ACG28" s="112"/>
      <c r="ACH28" s="112"/>
      <c r="ACI28" s="112"/>
      <c r="ACJ28" s="112"/>
      <c r="ACK28" s="112"/>
      <c r="ACL28" s="112"/>
      <c r="ACM28" s="112"/>
      <c r="ACN28" s="112"/>
      <c r="ACO28" s="112"/>
      <c r="ACP28" s="112"/>
      <c r="ACQ28" s="112"/>
      <c r="ACR28" s="112"/>
      <c r="ACS28" s="112"/>
      <c r="ACT28" s="112"/>
      <c r="ACU28" s="112"/>
      <c r="ACV28" s="112"/>
      <c r="ACW28" s="112"/>
      <c r="ACX28" s="112"/>
      <c r="ACY28" s="112"/>
      <c r="ACZ28" s="112"/>
      <c r="ADA28" s="112"/>
      <c r="ADB28" s="112"/>
      <c r="ADC28" s="112"/>
      <c r="ADD28" s="112"/>
      <c r="ADE28" s="112"/>
      <c r="ADF28" s="112"/>
      <c r="ADG28" s="112"/>
      <c r="ADH28" s="112"/>
      <c r="ADI28" s="112"/>
      <c r="ADJ28" s="112"/>
      <c r="ADK28" s="112"/>
      <c r="ADL28" s="112"/>
      <c r="ADM28" s="112"/>
      <c r="ADN28" s="112"/>
      <c r="ADO28" s="112"/>
      <c r="ADP28" s="112"/>
      <c r="ADQ28" s="112"/>
      <c r="ADR28" s="112"/>
      <c r="ADS28" s="112"/>
      <c r="ADT28" s="112"/>
      <c r="ADU28" s="112"/>
      <c r="ADV28" s="112"/>
      <c r="ADW28" s="112"/>
      <c r="ADX28" s="112"/>
      <c r="ADY28" s="112"/>
      <c r="ADZ28" s="112"/>
      <c r="AEA28" s="112"/>
      <c r="AEB28" s="112"/>
      <c r="AEC28" s="112"/>
      <c r="AED28" s="112"/>
      <c r="AEE28" s="112"/>
      <c r="AEF28" s="112"/>
      <c r="AEG28" s="112"/>
      <c r="AEH28" s="112"/>
      <c r="AEI28" s="112"/>
      <c r="AEJ28" s="112"/>
      <c r="AEK28" s="112"/>
      <c r="AEL28" s="112"/>
      <c r="AEM28" s="112"/>
      <c r="AEN28" s="112"/>
      <c r="AEO28" s="112"/>
      <c r="AEP28" s="112"/>
      <c r="AEQ28" s="112"/>
      <c r="AER28" s="112"/>
      <c r="AES28" s="112"/>
      <c r="AET28" s="112"/>
      <c r="AEU28" s="112"/>
      <c r="AEV28" s="112"/>
      <c r="AEW28" s="112"/>
      <c r="AEX28" s="112"/>
      <c r="AEY28" s="112"/>
      <c r="AEZ28" s="112"/>
      <c r="AFA28" s="112"/>
      <c r="AFB28" s="112"/>
      <c r="AFC28" s="112"/>
      <c r="AFD28" s="112"/>
      <c r="AFE28" s="112"/>
      <c r="AFF28" s="112"/>
      <c r="AFG28" s="112"/>
      <c r="AFH28" s="112"/>
      <c r="AFI28" s="112"/>
      <c r="AFJ28" s="112"/>
      <c r="AFK28" s="112"/>
      <c r="AFL28" s="112"/>
      <c r="AFM28" s="112"/>
      <c r="AFN28" s="112"/>
      <c r="AFO28" s="112"/>
      <c r="AFP28" s="112"/>
      <c r="AFQ28" s="112"/>
      <c r="AFR28" s="112"/>
      <c r="AFS28" s="112"/>
      <c r="AFT28" s="112"/>
      <c r="AFU28" s="112"/>
      <c r="AFV28" s="112"/>
      <c r="AFW28" s="112"/>
      <c r="AFX28" s="112"/>
      <c r="AFY28" s="112"/>
      <c r="AFZ28" s="112"/>
      <c r="AGA28" s="112"/>
      <c r="AGB28" s="112"/>
      <c r="AGC28" s="112"/>
      <c r="AGD28" s="112"/>
      <c r="AGE28" s="112"/>
      <c r="AGF28" s="112"/>
      <c r="AGG28" s="112"/>
      <c r="AGH28" s="112"/>
      <c r="AGI28" s="112"/>
      <c r="AGJ28" s="112"/>
      <c r="AGK28" s="112"/>
      <c r="AGL28" s="112"/>
      <c r="AGM28" s="112"/>
      <c r="AGN28" s="112"/>
      <c r="AGO28" s="112"/>
      <c r="AGP28" s="112"/>
      <c r="AGQ28" s="112"/>
      <c r="AGR28" s="112"/>
      <c r="AGS28" s="112"/>
      <c r="AGT28" s="112"/>
      <c r="AGU28" s="112"/>
      <c r="AGV28" s="112"/>
      <c r="AGW28" s="112"/>
      <c r="AGX28" s="112"/>
      <c r="AGY28" s="112"/>
      <c r="AGZ28" s="112"/>
      <c r="AHA28" s="112"/>
      <c r="AHB28" s="112"/>
      <c r="AHC28" s="112"/>
      <c r="AHD28" s="112"/>
      <c r="AHE28" s="112"/>
      <c r="AHF28" s="112"/>
      <c r="AHG28" s="112"/>
      <c r="AHH28" s="112"/>
      <c r="AHI28" s="112"/>
      <c r="AHJ28" s="112"/>
      <c r="AHK28" s="112"/>
      <c r="AHL28" s="112"/>
      <c r="AHM28" s="112"/>
      <c r="AHN28" s="112"/>
      <c r="AHO28" s="112"/>
      <c r="AHP28" s="112"/>
      <c r="AHQ28" s="112"/>
      <c r="AHR28" s="112"/>
      <c r="AHS28" s="112"/>
      <c r="AHT28" s="112"/>
      <c r="AHU28" s="112"/>
      <c r="AHV28" s="112"/>
      <c r="AHW28" s="112"/>
      <c r="AHX28" s="112"/>
      <c r="AHY28" s="112"/>
      <c r="AHZ28" s="112"/>
      <c r="AIA28" s="112"/>
      <c r="AIB28" s="112"/>
      <c r="AIC28" s="112"/>
      <c r="AID28" s="112"/>
      <c r="AIE28" s="112"/>
      <c r="AIF28" s="112"/>
      <c r="AIG28" s="112"/>
      <c r="AIH28" s="112"/>
      <c r="AII28" s="112"/>
      <c r="AIJ28" s="112"/>
      <c r="AIK28" s="112"/>
      <c r="AIL28" s="112"/>
      <c r="AIM28" s="112"/>
      <c r="AIN28" s="112"/>
      <c r="AIO28" s="112"/>
      <c r="AIP28" s="112"/>
      <c r="AIQ28" s="112"/>
      <c r="AIR28" s="112"/>
      <c r="AIS28" s="112"/>
      <c r="AIT28" s="112"/>
      <c r="AIU28" s="112"/>
      <c r="AIV28" s="112"/>
      <c r="AIW28" s="112"/>
      <c r="AIX28" s="112"/>
      <c r="AIY28" s="112"/>
      <c r="AIZ28" s="112"/>
      <c r="AJA28" s="112"/>
      <c r="AJB28" s="112"/>
      <c r="AJC28" s="112"/>
      <c r="AJD28" s="112"/>
      <c r="AJE28" s="112"/>
      <c r="AJF28" s="112"/>
      <c r="AJG28" s="112"/>
      <c r="AJH28" s="112"/>
      <c r="AJI28" s="112"/>
      <c r="AJJ28" s="112"/>
      <c r="AJK28" s="112"/>
      <c r="AJL28" s="112"/>
      <c r="AJM28" s="112"/>
      <c r="AJN28" s="112"/>
      <c r="AJO28" s="112"/>
      <c r="AJP28" s="112"/>
      <c r="AJQ28" s="112"/>
      <c r="AJR28" s="112"/>
      <c r="AJS28" s="112"/>
      <c r="AJT28" s="112"/>
      <c r="AJU28" s="112"/>
      <c r="AJV28" s="112"/>
      <c r="AJW28" s="112"/>
      <c r="AJX28" s="112"/>
      <c r="AJY28" s="112"/>
      <c r="AJZ28" s="112"/>
      <c r="AKA28" s="112"/>
      <c r="AKB28" s="112"/>
      <c r="AKC28" s="112"/>
      <c r="AKD28" s="112"/>
      <c r="AKE28" s="112"/>
      <c r="AKF28" s="112"/>
      <c r="AKG28" s="112"/>
      <c r="AKH28" s="112"/>
      <c r="AKI28" s="112"/>
      <c r="AKJ28" s="112"/>
      <c r="AKK28" s="112"/>
      <c r="AKL28" s="112"/>
      <c r="AKM28" s="112"/>
      <c r="AKN28" s="112"/>
      <c r="AKO28" s="112"/>
      <c r="AKP28" s="112"/>
      <c r="AKQ28" s="112"/>
      <c r="AKR28" s="112"/>
      <c r="AKS28" s="112"/>
      <c r="AKT28" s="112"/>
      <c r="AKU28" s="112"/>
      <c r="AKV28" s="112"/>
      <c r="AKW28" s="112"/>
      <c r="AKX28" s="112"/>
      <c r="AKY28" s="112"/>
      <c r="AKZ28" s="112"/>
      <c r="ALA28" s="112"/>
      <c r="ALB28" s="112"/>
      <c r="ALC28" s="112"/>
      <c r="ALD28" s="112"/>
      <c r="ALE28" s="112"/>
      <c r="ALF28" s="112"/>
      <c r="ALG28" s="112"/>
      <c r="ALH28" s="112"/>
      <c r="ALI28" s="112"/>
      <c r="ALJ28" s="112"/>
      <c r="ALK28" s="112"/>
      <c r="ALL28" s="112"/>
      <c r="ALM28" s="112"/>
      <c r="ALN28" s="112"/>
      <c r="ALO28" s="112"/>
      <c r="ALP28" s="112"/>
      <c r="ALQ28" s="112"/>
      <c r="ALR28" s="112"/>
      <c r="ALS28" s="112"/>
      <c r="ALT28" s="112"/>
      <c r="ALU28" s="112"/>
      <c r="ALV28" s="112"/>
      <c r="ALW28" s="112"/>
      <c r="ALX28" s="112"/>
      <c r="ALY28" s="112"/>
      <c r="ALZ28" s="112"/>
      <c r="AMA28" s="112"/>
      <c r="AMB28" s="112"/>
      <c r="AMC28" s="112"/>
      <c r="AMD28" s="112"/>
      <c r="AME28" s="112"/>
      <c r="AMF28" s="112"/>
      <c r="AMG28" s="112"/>
      <c r="AMH28" s="112"/>
      <c r="AMI28" s="112"/>
      <c r="AMJ28" s="112"/>
      <c r="AMK28" s="112"/>
      <c r="AML28" s="112"/>
      <c r="AMM28" s="112"/>
      <c r="AMN28" s="112"/>
      <c r="AMO28" s="112"/>
      <c r="AMP28" s="112"/>
      <c r="AMQ28" s="112"/>
      <c r="AMR28" s="112"/>
      <c r="AMS28" s="112"/>
      <c r="AMT28" s="112"/>
      <c r="AMU28" s="112"/>
      <c r="AMV28" s="112"/>
      <c r="AMW28" s="112"/>
      <c r="AMX28" s="112"/>
      <c r="AMY28" s="112"/>
      <c r="AMZ28" s="112"/>
      <c r="ANA28" s="112"/>
      <c r="ANB28" s="112"/>
      <c r="ANC28" s="112"/>
      <c r="AND28" s="112"/>
      <c r="ANE28" s="112"/>
      <c r="ANF28" s="112"/>
      <c r="ANG28" s="112"/>
      <c r="ANH28" s="112"/>
      <c r="ANI28" s="112"/>
      <c r="ANJ28" s="112"/>
      <c r="ANK28" s="112"/>
      <c r="ANL28" s="112"/>
      <c r="ANM28" s="112"/>
      <c r="ANN28" s="112"/>
      <c r="ANO28" s="112"/>
      <c r="ANP28" s="112"/>
      <c r="ANQ28" s="112"/>
      <c r="ANR28" s="112"/>
      <c r="ANS28" s="112"/>
      <c r="ANT28" s="112"/>
      <c r="ANU28" s="112"/>
      <c r="ANV28" s="112"/>
      <c r="ANW28" s="112"/>
      <c r="ANX28" s="112"/>
      <c r="ANY28" s="112"/>
      <c r="ANZ28" s="112"/>
      <c r="AOA28" s="112"/>
      <c r="AOB28" s="112"/>
      <c r="AOC28" s="112"/>
      <c r="AOD28" s="112"/>
      <c r="AOE28" s="112"/>
      <c r="AOF28" s="112"/>
      <c r="AOG28" s="112"/>
      <c r="AOH28" s="112"/>
      <c r="AOI28" s="112"/>
      <c r="AOJ28" s="112"/>
      <c r="AOK28" s="112"/>
      <c r="AOL28" s="112"/>
      <c r="AOM28" s="112"/>
      <c r="AON28" s="112"/>
      <c r="AOO28" s="112"/>
      <c r="AOP28" s="112"/>
      <c r="AOQ28" s="112"/>
      <c r="AOR28" s="112"/>
      <c r="AOS28" s="112"/>
      <c r="AOT28" s="112"/>
      <c r="AOU28" s="112"/>
      <c r="AOV28" s="112"/>
      <c r="AOW28" s="112"/>
      <c r="AOX28" s="112"/>
      <c r="AOY28" s="112"/>
      <c r="AOZ28" s="112"/>
      <c r="APA28" s="112"/>
      <c r="APB28" s="112"/>
      <c r="APC28" s="112"/>
      <c r="APD28" s="112"/>
      <c r="APE28" s="112"/>
      <c r="APF28" s="112"/>
      <c r="APG28" s="112"/>
      <c r="APH28" s="112"/>
      <c r="API28" s="112"/>
      <c r="APJ28" s="112"/>
      <c r="APK28" s="112"/>
      <c r="APL28" s="112"/>
      <c r="APM28" s="112"/>
      <c r="APN28" s="112"/>
      <c r="APO28" s="112"/>
      <c r="APP28" s="112"/>
      <c r="APQ28" s="112"/>
      <c r="APR28" s="112"/>
      <c r="APS28" s="112"/>
      <c r="APT28" s="112"/>
      <c r="APU28" s="112"/>
      <c r="APV28" s="112"/>
      <c r="APW28" s="112"/>
      <c r="APX28" s="112"/>
      <c r="APY28" s="112"/>
      <c r="APZ28" s="112"/>
      <c r="AQA28" s="112"/>
      <c r="AQB28" s="112"/>
      <c r="AQC28" s="112"/>
      <c r="AQD28" s="112"/>
      <c r="AQE28" s="112"/>
      <c r="AQF28" s="112"/>
      <c r="AQG28" s="112"/>
      <c r="AQH28" s="112"/>
      <c r="AQI28" s="112"/>
      <c r="AQJ28" s="112"/>
      <c r="AQK28" s="112"/>
      <c r="AQL28" s="112"/>
      <c r="AQM28" s="112"/>
      <c r="AQN28" s="112"/>
      <c r="AQO28" s="112"/>
      <c r="AQP28" s="112"/>
      <c r="AQQ28" s="112"/>
      <c r="AQR28" s="112"/>
      <c r="AQS28" s="112"/>
      <c r="AQT28" s="112"/>
      <c r="AQU28" s="112"/>
      <c r="AQV28" s="112"/>
      <c r="AQW28" s="112"/>
      <c r="AQX28" s="112"/>
      <c r="AQY28" s="112"/>
      <c r="AQZ28" s="112"/>
      <c r="ARA28" s="112"/>
      <c r="ARB28" s="112"/>
      <c r="ARC28" s="112"/>
      <c r="ARD28" s="112"/>
      <c r="ARE28" s="112"/>
      <c r="ARF28" s="112"/>
      <c r="ARG28" s="112"/>
      <c r="ARH28" s="112"/>
      <c r="ARI28" s="112"/>
      <c r="ARJ28" s="112"/>
      <c r="ARK28" s="112"/>
      <c r="ARL28" s="112"/>
      <c r="ARM28" s="112"/>
      <c r="ARN28" s="112"/>
      <c r="ARO28" s="112"/>
      <c r="ARP28" s="112"/>
      <c r="ARQ28" s="112"/>
      <c r="ARR28" s="112"/>
      <c r="ARS28" s="112"/>
      <c r="ART28" s="112"/>
      <c r="ARU28" s="112"/>
      <c r="ARV28" s="112"/>
      <c r="ARW28" s="112"/>
      <c r="ARX28" s="112"/>
      <c r="ARY28" s="112"/>
      <c r="ARZ28" s="112"/>
      <c r="ASA28" s="112"/>
      <c r="ASB28" s="112"/>
      <c r="ASC28" s="112"/>
      <c r="ASD28" s="112"/>
      <c r="ASE28" s="112"/>
      <c r="ASF28" s="112"/>
      <c r="ASG28" s="112"/>
      <c r="ASH28" s="112"/>
      <c r="ASI28" s="112"/>
      <c r="ASJ28" s="112"/>
      <c r="ASK28" s="112"/>
      <c r="ASL28" s="112"/>
      <c r="ASM28" s="112"/>
      <c r="ASN28" s="112"/>
      <c r="ASO28" s="112"/>
      <c r="ASP28" s="112"/>
      <c r="ASQ28" s="112"/>
      <c r="ASR28" s="112"/>
      <c r="ASS28" s="112"/>
      <c r="AST28" s="112"/>
      <c r="ASU28" s="112"/>
      <c r="ASV28" s="112"/>
      <c r="ASW28" s="112"/>
      <c r="ASX28" s="112"/>
      <c r="ASY28" s="112"/>
      <c r="ASZ28" s="112"/>
      <c r="ATA28" s="112"/>
      <c r="ATB28" s="112"/>
      <c r="ATC28" s="112"/>
      <c r="ATD28" s="112"/>
      <c r="ATE28" s="112"/>
      <c r="ATF28" s="112"/>
      <c r="ATG28" s="112"/>
      <c r="ATH28" s="112"/>
      <c r="ATI28" s="112"/>
      <c r="ATJ28" s="112"/>
      <c r="ATK28" s="112"/>
      <c r="ATL28" s="112"/>
      <c r="ATM28" s="112"/>
      <c r="ATN28" s="112"/>
      <c r="ATO28" s="112"/>
      <c r="ATP28" s="112"/>
      <c r="ATQ28" s="112"/>
      <c r="ATR28" s="112"/>
      <c r="ATS28" s="112"/>
      <c r="ATT28" s="112"/>
      <c r="ATU28" s="112"/>
      <c r="ATV28" s="112"/>
      <c r="ATW28" s="112"/>
      <c r="ATX28" s="112"/>
      <c r="ATY28" s="112"/>
      <c r="ATZ28" s="112"/>
      <c r="AUA28" s="112"/>
      <c r="AUB28" s="112"/>
      <c r="AUC28" s="112"/>
      <c r="AUD28" s="112"/>
      <c r="AUE28" s="112"/>
      <c r="AUF28" s="112"/>
      <c r="AUG28" s="112"/>
      <c r="AUH28" s="112"/>
      <c r="AUI28" s="112"/>
      <c r="AUJ28" s="112"/>
      <c r="AUK28" s="112"/>
      <c r="AUL28" s="112"/>
      <c r="AUM28" s="112"/>
      <c r="AUN28" s="112"/>
      <c r="AUO28" s="112"/>
      <c r="AUP28" s="112"/>
      <c r="AUQ28" s="112"/>
      <c r="AUR28" s="112"/>
      <c r="AUS28" s="112"/>
      <c r="AUT28" s="112"/>
      <c r="AUU28" s="112"/>
      <c r="AUV28" s="112"/>
      <c r="AUW28" s="112"/>
      <c r="AUX28" s="112"/>
      <c r="AUY28" s="112"/>
      <c r="AUZ28" s="112"/>
      <c r="AVA28" s="112"/>
      <c r="AVB28" s="112"/>
      <c r="AVC28" s="112"/>
      <c r="AVD28" s="112"/>
      <c r="AVE28" s="112"/>
      <c r="AVF28" s="112"/>
      <c r="AVG28" s="112"/>
      <c r="AVH28" s="112"/>
      <c r="AVI28" s="112"/>
      <c r="AVJ28" s="112"/>
      <c r="AVK28" s="112"/>
      <c r="AVL28" s="112"/>
      <c r="AVM28" s="112"/>
      <c r="AVN28" s="112"/>
      <c r="AVO28" s="112"/>
      <c r="AVP28" s="112"/>
      <c r="AVQ28" s="112"/>
      <c r="AVR28" s="112"/>
      <c r="AVS28" s="112"/>
      <c r="AVT28" s="112"/>
      <c r="AVU28" s="112"/>
      <c r="AVV28" s="112"/>
      <c r="AVW28" s="112"/>
      <c r="AVX28" s="112"/>
      <c r="AVY28" s="112"/>
      <c r="AVZ28" s="112"/>
      <c r="AWA28" s="112"/>
      <c r="AWB28" s="112"/>
      <c r="AWC28" s="112"/>
      <c r="AWD28" s="112"/>
      <c r="AWE28" s="112"/>
      <c r="AWF28" s="112"/>
      <c r="AWG28" s="112"/>
      <c r="AWH28" s="112"/>
      <c r="AWI28" s="112"/>
      <c r="AWJ28" s="112"/>
      <c r="AWK28" s="112"/>
      <c r="AWL28" s="112"/>
      <c r="AWM28" s="112"/>
      <c r="AWN28" s="112"/>
      <c r="AWO28" s="112"/>
      <c r="AWP28" s="112"/>
      <c r="AWQ28" s="112"/>
      <c r="AWR28" s="112"/>
      <c r="AWS28" s="112"/>
      <c r="AWT28" s="112"/>
      <c r="AWU28" s="112"/>
      <c r="AWV28" s="112"/>
      <c r="AWW28" s="112"/>
      <c r="AWX28" s="112"/>
      <c r="AWY28" s="112"/>
      <c r="AWZ28" s="112"/>
      <c r="AXA28" s="112"/>
      <c r="AXB28" s="112"/>
      <c r="AXC28" s="112"/>
      <c r="AXD28" s="112"/>
      <c r="AXE28" s="112"/>
      <c r="AXF28" s="112"/>
      <c r="AXG28" s="112"/>
      <c r="AXH28" s="112"/>
      <c r="AXI28" s="112"/>
      <c r="AXJ28" s="112"/>
      <c r="AXK28" s="112"/>
      <c r="AXL28" s="112"/>
      <c r="AXM28" s="112"/>
      <c r="AXN28" s="112"/>
      <c r="AXO28" s="112"/>
      <c r="AXP28" s="112"/>
      <c r="AXQ28" s="112"/>
      <c r="AXR28" s="112"/>
      <c r="AXS28" s="112"/>
      <c r="AXT28" s="112"/>
      <c r="AXU28" s="112"/>
      <c r="AXV28" s="112"/>
      <c r="AXW28" s="112"/>
      <c r="AXX28" s="112"/>
      <c r="AXY28" s="112"/>
      <c r="AXZ28" s="112"/>
      <c r="AYA28" s="112"/>
      <c r="AYB28" s="112"/>
      <c r="AYC28" s="112"/>
      <c r="AYD28" s="112"/>
      <c r="AYE28" s="112"/>
      <c r="AYF28" s="112"/>
      <c r="AYG28" s="112"/>
      <c r="AYH28" s="112"/>
      <c r="AYI28" s="112"/>
      <c r="AYJ28" s="112"/>
      <c r="AYK28" s="112"/>
      <c r="AYL28" s="112"/>
      <c r="AYM28" s="112"/>
      <c r="AYN28" s="112"/>
      <c r="AYO28" s="112"/>
      <c r="AYP28" s="112"/>
      <c r="AYQ28" s="112"/>
      <c r="AYR28" s="112"/>
      <c r="AYS28" s="112"/>
      <c r="AYT28" s="112"/>
      <c r="AYU28" s="112"/>
      <c r="AYV28" s="112"/>
      <c r="AYW28" s="112"/>
      <c r="AYX28" s="112"/>
      <c r="AYY28" s="112"/>
      <c r="AYZ28" s="112"/>
      <c r="AZA28" s="112"/>
      <c r="AZB28" s="112"/>
      <c r="AZC28" s="112"/>
      <c r="AZD28" s="112"/>
      <c r="AZE28" s="112"/>
      <c r="AZF28" s="112"/>
      <c r="AZG28" s="112"/>
      <c r="AZH28" s="112"/>
      <c r="AZI28" s="112"/>
      <c r="AZJ28" s="112"/>
      <c r="AZK28" s="112"/>
      <c r="AZL28" s="112"/>
      <c r="AZM28" s="112"/>
      <c r="AZN28" s="112"/>
      <c r="AZO28" s="112"/>
      <c r="AZP28" s="112"/>
      <c r="AZQ28" s="112"/>
      <c r="AZR28" s="112"/>
      <c r="AZS28" s="112"/>
      <c r="AZT28" s="112"/>
      <c r="AZU28" s="112"/>
      <c r="AZV28" s="112"/>
      <c r="AZW28" s="112"/>
      <c r="AZX28" s="112"/>
      <c r="AZY28" s="112"/>
      <c r="AZZ28" s="112"/>
      <c r="BAA28" s="112"/>
      <c r="BAB28" s="112"/>
      <c r="BAC28" s="112"/>
      <c r="BAD28" s="112"/>
      <c r="BAE28" s="112"/>
      <c r="BAF28" s="112"/>
      <c r="BAG28" s="112"/>
      <c r="BAH28" s="112"/>
      <c r="BAI28" s="112"/>
      <c r="BAJ28" s="112"/>
      <c r="BAK28" s="112"/>
      <c r="BAL28" s="112"/>
      <c r="BAM28" s="112"/>
      <c r="BAN28" s="112"/>
      <c r="BAO28" s="112"/>
      <c r="BAP28" s="112"/>
      <c r="BAQ28" s="112"/>
      <c r="BAR28" s="112"/>
      <c r="BAS28" s="112"/>
      <c r="BAT28" s="112"/>
      <c r="BAU28" s="112"/>
      <c r="BAV28" s="112"/>
    </row>
    <row r="29" spans="1:1400" s="112" customFormat="1" ht="24" customHeight="1">
      <c r="A29" s="209">
        <v>1</v>
      </c>
      <c r="B29" s="210" t="s">
        <v>66</v>
      </c>
      <c r="C29" s="217"/>
      <c r="D29" s="212" t="s">
        <v>67</v>
      </c>
      <c r="E29" s="213">
        <v>76500000</v>
      </c>
      <c r="F29" s="214" t="s">
        <v>30</v>
      </c>
      <c r="G29" s="215">
        <f t="shared" si="9"/>
        <v>5</v>
      </c>
      <c r="H29" s="215">
        <v>5</v>
      </c>
      <c r="I29" s="215">
        <v>0</v>
      </c>
      <c r="J29" s="222">
        <f t="shared" si="8"/>
        <v>0</v>
      </c>
      <c r="K29" s="222">
        <f t="shared" ref="K29:K51" si="10">I29/E29*100</f>
        <v>0</v>
      </c>
      <c r="L29" s="222">
        <f t="shared" si="1"/>
        <v>5</v>
      </c>
      <c r="M29" s="223">
        <f t="shared" si="2"/>
        <v>76500000</v>
      </c>
      <c r="N29" s="222">
        <f t="shared" si="3"/>
        <v>100</v>
      </c>
      <c r="O29" s="125"/>
      <c r="P29" s="124"/>
      <c r="Q29" s="125"/>
    </row>
    <row r="30" spans="1:1400" s="112" customFormat="1" ht="24" customHeight="1">
      <c r="A30" s="202">
        <v>2</v>
      </c>
      <c r="B30" s="203" t="s">
        <v>68</v>
      </c>
      <c r="C30" s="204"/>
      <c r="D30" s="203" t="s">
        <v>69</v>
      </c>
      <c r="E30" s="206">
        <v>244360000</v>
      </c>
      <c r="F30" s="207" t="s">
        <v>30</v>
      </c>
      <c r="G30" s="208">
        <f t="shared" si="9"/>
        <v>5</v>
      </c>
      <c r="H30" s="208">
        <v>5</v>
      </c>
      <c r="I30" s="208">
        <v>117000000</v>
      </c>
      <c r="J30" s="219">
        <f t="shared" si="8"/>
        <v>47.880176788345103</v>
      </c>
      <c r="K30" s="219">
        <f t="shared" si="10"/>
        <v>47.880176788345103</v>
      </c>
      <c r="L30" s="219">
        <f t="shared" si="1"/>
        <v>-42.880176788345103</v>
      </c>
      <c r="M30" s="220">
        <f t="shared" si="2"/>
        <v>127360000</v>
      </c>
      <c r="N30" s="219">
        <f t="shared" si="3"/>
        <v>52.119823211654897</v>
      </c>
      <c r="O30" s="224"/>
      <c r="P30" s="221"/>
      <c r="Q30" s="224"/>
    </row>
    <row r="31" spans="1:1400" s="115" customFormat="1" ht="24" customHeight="1">
      <c r="A31" s="209">
        <v>3</v>
      </c>
      <c r="B31" s="210" t="s">
        <v>70</v>
      </c>
      <c r="C31" s="217"/>
      <c r="D31" s="210" t="s">
        <v>71</v>
      </c>
      <c r="E31" s="213">
        <v>134997750</v>
      </c>
      <c r="F31" s="214" t="s">
        <v>30</v>
      </c>
      <c r="G31" s="215">
        <f t="shared" si="9"/>
        <v>5</v>
      </c>
      <c r="H31" s="215">
        <v>5</v>
      </c>
      <c r="I31" s="215">
        <v>0</v>
      </c>
      <c r="J31" s="222">
        <f t="shared" si="8"/>
        <v>0</v>
      </c>
      <c r="K31" s="222">
        <f t="shared" si="10"/>
        <v>0</v>
      </c>
      <c r="L31" s="222">
        <f t="shared" si="1"/>
        <v>5</v>
      </c>
      <c r="M31" s="223">
        <f t="shared" si="2"/>
        <v>134997750</v>
      </c>
      <c r="N31" s="222">
        <f t="shared" si="3"/>
        <v>100</v>
      </c>
      <c r="O31" s="125"/>
      <c r="P31" s="124"/>
      <c r="Q31" s="125"/>
    </row>
    <row r="32" spans="1:1400" s="116" customFormat="1" ht="27" customHeight="1">
      <c r="A32" s="134" t="s">
        <v>72</v>
      </c>
      <c r="B32" s="135" t="s">
        <v>73</v>
      </c>
      <c r="C32" s="154"/>
      <c r="D32" s="155" t="s">
        <v>74</v>
      </c>
      <c r="E32" s="136">
        <f>SUM(E33:E39)</f>
        <v>1028269336</v>
      </c>
      <c r="F32" s="137" t="s">
        <v>30</v>
      </c>
      <c r="G32" s="138">
        <f t="shared" si="9"/>
        <v>5</v>
      </c>
      <c r="H32" s="138">
        <v>5</v>
      </c>
      <c r="I32" s="138">
        <f>SUM(I33:I39)</f>
        <v>304685000</v>
      </c>
      <c r="J32" s="176">
        <f t="shared" si="8"/>
        <v>29.630855392929899</v>
      </c>
      <c r="K32" s="176">
        <f t="shared" si="10"/>
        <v>29.630855392929899</v>
      </c>
      <c r="L32" s="176">
        <f t="shared" si="1"/>
        <v>-24.630855392929899</v>
      </c>
      <c r="M32" s="177">
        <f t="shared" si="2"/>
        <v>723584336</v>
      </c>
      <c r="N32" s="176">
        <f t="shared" si="3"/>
        <v>70.369144607070098</v>
      </c>
      <c r="O32" s="166"/>
      <c r="P32" s="166"/>
      <c r="Q32" s="166"/>
      <c r="R32" s="183"/>
      <c r="S32" s="183"/>
      <c r="T32" s="183"/>
      <c r="U32" s="183"/>
      <c r="V32" s="183"/>
      <c r="W32" s="183"/>
      <c r="X32" s="183"/>
      <c r="Y32" s="183"/>
      <c r="Z32" s="183"/>
      <c r="AA32" s="183"/>
      <c r="AB32" s="183"/>
      <c r="AC32" s="183"/>
      <c r="AD32" s="183"/>
      <c r="AE32" s="183"/>
      <c r="AF32" s="183"/>
      <c r="AG32" s="183"/>
      <c r="AH32" s="183"/>
      <c r="AI32" s="183"/>
      <c r="AJ32" s="183"/>
      <c r="AK32" s="183"/>
      <c r="AL32" s="183"/>
      <c r="AM32" s="183"/>
      <c r="AN32" s="183"/>
      <c r="AO32" s="183"/>
      <c r="AP32" s="183"/>
      <c r="AQ32" s="183"/>
      <c r="AR32" s="183"/>
      <c r="AS32" s="183"/>
      <c r="AT32" s="183"/>
      <c r="AU32" s="183"/>
      <c r="AV32" s="183"/>
      <c r="AW32" s="183"/>
      <c r="AX32" s="183"/>
      <c r="AY32" s="183"/>
      <c r="AZ32" s="183"/>
      <c r="BA32" s="183"/>
      <c r="BB32" s="183"/>
      <c r="BC32" s="183"/>
      <c r="BD32" s="183"/>
      <c r="BE32" s="183"/>
      <c r="BF32" s="183"/>
      <c r="BG32" s="183"/>
      <c r="BH32" s="183"/>
      <c r="BI32" s="183"/>
      <c r="BJ32" s="183"/>
      <c r="BK32" s="183"/>
      <c r="BL32" s="183"/>
      <c r="BM32" s="183"/>
      <c r="BN32" s="183"/>
      <c r="BO32" s="183"/>
      <c r="BP32" s="183"/>
      <c r="BQ32" s="183"/>
      <c r="BR32" s="183"/>
      <c r="BS32" s="183"/>
      <c r="BT32" s="183"/>
      <c r="BU32" s="183"/>
      <c r="BV32" s="183"/>
      <c r="BW32" s="183"/>
      <c r="BX32" s="183"/>
      <c r="BY32" s="183"/>
      <c r="BZ32" s="183"/>
      <c r="CA32" s="183"/>
      <c r="CB32" s="183"/>
      <c r="CC32" s="183"/>
      <c r="CD32" s="183"/>
      <c r="CE32" s="183"/>
      <c r="CF32" s="183"/>
      <c r="CG32" s="183"/>
      <c r="CH32" s="183"/>
      <c r="CI32" s="183"/>
      <c r="CJ32" s="183"/>
      <c r="CK32" s="183"/>
      <c r="CL32" s="183"/>
      <c r="CM32" s="183"/>
      <c r="CN32" s="183"/>
      <c r="CO32" s="183"/>
      <c r="CP32" s="183"/>
      <c r="CQ32" s="183"/>
      <c r="CR32" s="183"/>
      <c r="CS32" s="183"/>
      <c r="CT32" s="183"/>
      <c r="CU32" s="183"/>
      <c r="CV32" s="183"/>
      <c r="CW32" s="183"/>
      <c r="CX32" s="183"/>
      <c r="CY32" s="183"/>
      <c r="CZ32" s="183"/>
      <c r="DA32" s="183"/>
      <c r="DB32" s="183"/>
      <c r="DC32" s="183"/>
      <c r="DD32" s="183"/>
      <c r="DE32" s="183"/>
      <c r="DF32" s="183"/>
      <c r="DG32" s="183"/>
      <c r="DH32" s="183"/>
      <c r="DI32" s="183"/>
      <c r="DJ32" s="183"/>
      <c r="DK32" s="183"/>
      <c r="DL32" s="183"/>
      <c r="DM32" s="183"/>
      <c r="DN32" s="183"/>
      <c r="DO32" s="183"/>
      <c r="DP32" s="183"/>
      <c r="DQ32" s="183"/>
      <c r="DR32" s="183"/>
      <c r="DS32" s="183"/>
      <c r="DT32" s="183"/>
      <c r="DU32" s="183"/>
      <c r="DV32" s="183"/>
      <c r="DW32" s="183"/>
      <c r="DX32" s="183"/>
      <c r="DY32" s="183"/>
      <c r="DZ32" s="183"/>
      <c r="EA32" s="183"/>
      <c r="EB32" s="183"/>
      <c r="EC32" s="183"/>
      <c r="ED32" s="183"/>
      <c r="EE32" s="183"/>
      <c r="EF32" s="183"/>
      <c r="EG32" s="183"/>
      <c r="EH32" s="183"/>
      <c r="EI32" s="183"/>
      <c r="EJ32" s="183"/>
      <c r="EK32" s="183"/>
      <c r="EL32" s="183"/>
      <c r="EM32" s="183"/>
      <c r="EN32" s="183"/>
      <c r="EO32" s="183"/>
      <c r="EP32" s="183"/>
      <c r="EQ32" s="183"/>
      <c r="ER32" s="183"/>
      <c r="ES32" s="183"/>
      <c r="ET32" s="183"/>
      <c r="EU32" s="183"/>
      <c r="EV32" s="183"/>
      <c r="EW32" s="183"/>
      <c r="EX32" s="183"/>
      <c r="EY32" s="183"/>
      <c r="EZ32" s="183"/>
      <c r="FA32" s="183"/>
      <c r="FB32" s="183"/>
      <c r="FC32" s="183"/>
      <c r="FD32" s="183"/>
      <c r="FE32" s="183"/>
      <c r="FF32" s="183"/>
      <c r="FG32" s="183"/>
      <c r="FH32" s="183"/>
      <c r="FI32" s="183"/>
      <c r="FJ32" s="183"/>
      <c r="FK32" s="183"/>
      <c r="FL32" s="183"/>
      <c r="FM32" s="183"/>
      <c r="FN32" s="183"/>
      <c r="FO32" s="183"/>
      <c r="FP32" s="183"/>
      <c r="FQ32" s="183"/>
      <c r="FR32" s="183"/>
      <c r="FS32" s="183"/>
      <c r="FT32" s="183"/>
      <c r="FU32" s="183"/>
      <c r="FV32" s="183"/>
      <c r="FW32" s="183"/>
      <c r="FX32" s="183"/>
      <c r="FY32" s="183"/>
      <c r="FZ32" s="183"/>
      <c r="GA32" s="183"/>
      <c r="GB32" s="183"/>
      <c r="GC32" s="183"/>
      <c r="GD32" s="183"/>
      <c r="GE32" s="183"/>
      <c r="GF32" s="183"/>
      <c r="GG32" s="183"/>
      <c r="GH32" s="183"/>
      <c r="GI32" s="183"/>
      <c r="GJ32" s="183"/>
      <c r="GK32" s="183"/>
      <c r="GL32" s="183"/>
      <c r="GM32" s="183"/>
      <c r="GN32" s="183"/>
      <c r="GO32" s="183"/>
      <c r="GP32" s="183"/>
      <c r="GQ32" s="183"/>
      <c r="GR32" s="183"/>
      <c r="GS32" s="183"/>
      <c r="GT32" s="183"/>
      <c r="GU32" s="183"/>
      <c r="GV32" s="183"/>
      <c r="GW32" s="183"/>
      <c r="GX32" s="183"/>
      <c r="GY32" s="183"/>
      <c r="GZ32" s="183"/>
      <c r="HA32" s="183"/>
      <c r="HB32" s="183"/>
      <c r="HC32" s="183"/>
      <c r="HD32" s="183"/>
      <c r="HE32" s="183"/>
      <c r="HF32" s="183"/>
      <c r="HG32" s="183"/>
      <c r="HH32" s="183"/>
      <c r="HI32" s="183"/>
      <c r="HJ32" s="183"/>
      <c r="HK32" s="183"/>
      <c r="HL32" s="183"/>
      <c r="HM32" s="183"/>
      <c r="HN32" s="183"/>
      <c r="HO32" s="183"/>
      <c r="HP32" s="183"/>
      <c r="HQ32" s="183"/>
      <c r="HR32" s="183"/>
      <c r="HS32" s="183"/>
      <c r="HT32" s="183"/>
      <c r="HU32" s="183"/>
      <c r="HV32" s="183"/>
      <c r="HW32" s="183"/>
      <c r="HX32" s="183"/>
      <c r="HY32" s="183"/>
      <c r="HZ32" s="183"/>
      <c r="IA32" s="183"/>
      <c r="IB32" s="183"/>
      <c r="IC32" s="183"/>
      <c r="ID32" s="183"/>
      <c r="IE32" s="183"/>
      <c r="IF32" s="183"/>
      <c r="IG32" s="183"/>
      <c r="IH32" s="183"/>
      <c r="II32" s="183"/>
      <c r="IJ32" s="183"/>
      <c r="IK32" s="183"/>
      <c r="IL32" s="183"/>
      <c r="IM32" s="183"/>
      <c r="IN32" s="183"/>
      <c r="IO32" s="183"/>
      <c r="IP32" s="183"/>
      <c r="IQ32" s="183"/>
      <c r="IR32" s="183"/>
      <c r="IS32" s="183"/>
      <c r="IT32" s="183"/>
      <c r="IU32" s="183"/>
      <c r="IV32" s="183"/>
      <c r="IW32" s="183"/>
      <c r="IX32" s="183"/>
      <c r="IY32" s="183"/>
      <c r="IZ32" s="183"/>
      <c r="JA32" s="183"/>
      <c r="JB32" s="183"/>
      <c r="JC32" s="183"/>
      <c r="JD32" s="183"/>
      <c r="JE32" s="183"/>
      <c r="JF32" s="183"/>
      <c r="JG32" s="183"/>
      <c r="JH32" s="183"/>
      <c r="JI32" s="183"/>
      <c r="JJ32" s="183"/>
      <c r="JK32" s="183"/>
      <c r="JL32" s="183"/>
      <c r="JM32" s="183"/>
      <c r="JN32" s="183"/>
      <c r="JO32" s="183"/>
      <c r="JP32" s="183"/>
      <c r="JQ32" s="183"/>
      <c r="JR32" s="183"/>
      <c r="JS32" s="183"/>
      <c r="JT32" s="183"/>
      <c r="JU32" s="183"/>
      <c r="JV32" s="183"/>
      <c r="JW32" s="183"/>
      <c r="JX32" s="183"/>
      <c r="JY32" s="183"/>
      <c r="JZ32" s="183"/>
      <c r="KA32" s="183"/>
      <c r="KB32" s="183"/>
      <c r="KC32" s="183"/>
      <c r="KD32" s="183"/>
      <c r="KE32" s="183"/>
      <c r="KF32" s="183"/>
      <c r="KG32" s="183"/>
      <c r="KH32" s="183"/>
      <c r="KI32" s="183"/>
      <c r="KJ32" s="183"/>
      <c r="KK32" s="183"/>
      <c r="KL32" s="183"/>
      <c r="KM32" s="183"/>
      <c r="KN32" s="183"/>
      <c r="KO32" s="183"/>
      <c r="KP32" s="183"/>
      <c r="KQ32" s="183"/>
      <c r="KR32" s="183"/>
      <c r="KS32" s="183"/>
      <c r="KT32" s="183"/>
      <c r="KU32" s="183"/>
      <c r="KV32" s="183"/>
      <c r="KW32" s="183"/>
      <c r="KX32" s="183"/>
      <c r="KY32" s="183"/>
      <c r="KZ32" s="183"/>
      <c r="LA32" s="183"/>
      <c r="LB32" s="183"/>
      <c r="LC32" s="183"/>
      <c r="LD32" s="183"/>
      <c r="LE32" s="183"/>
      <c r="LF32" s="183"/>
      <c r="LG32" s="183"/>
      <c r="LH32" s="183"/>
      <c r="LI32" s="183"/>
      <c r="LJ32" s="183"/>
      <c r="LK32" s="183"/>
      <c r="LL32" s="183"/>
      <c r="LM32" s="183"/>
      <c r="LN32" s="183"/>
      <c r="LO32" s="183"/>
      <c r="LP32" s="183"/>
      <c r="LQ32" s="183"/>
      <c r="LR32" s="183"/>
      <c r="LS32" s="183"/>
      <c r="LT32" s="183"/>
      <c r="LU32" s="183"/>
      <c r="LV32" s="183"/>
      <c r="LW32" s="183"/>
      <c r="LX32" s="183"/>
      <c r="LY32" s="183"/>
      <c r="LZ32" s="183"/>
      <c r="MA32" s="183"/>
      <c r="MB32" s="183"/>
      <c r="MC32" s="183"/>
      <c r="MD32" s="183"/>
      <c r="ME32" s="183"/>
      <c r="MF32" s="183"/>
      <c r="MG32" s="183"/>
      <c r="MH32" s="183"/>
      <c r="MI32" s="183"/>
      <c r="MJ32" s="183"/>
      <c r="MK32" s="183"/>
      <c r="ML32" s="183"/>
      <c r="MM32" s="183"/>
      <c r="MN32" s="183"/>
      <c r="MO32" s="183"/>
      <c r="MP32" s="183"/>
      <c r="MQ32" s="183"/>
      <c r="MR32" s="183"/>
      <c r="MS32" s="183"/>
      <c r="MT32" s="183"/>
      <c r="MU32" s="183"/>
      <c r="MV32" s="183"/>
      <c r="MW32" s="183"/>
      <c r="MX32" s="183"/>
      <c r="MY32" s="183"/>
      <c r="MZ32" s="183"/>
      <c r="NA32" s="183"/>
      <c r="NB32" s="183"/>
      <c r="NC32" s="183"/>
      <c r="ND32" s="183"/>
      <c r="NE32" s="183"/>
      <c r="NF32" s="183"/>
      <c r="NG32" s="183"/>
      <c r="NH32" s="183"/>
      <c r="NI32" s="183"/>
      <c r="NJ32" s="183"/>
      <c r="NK32" s="183"/>
      <c r="NL32" s="183"/>
      <c r="NM32" s="183"/>
      <c r="NN32" s="183"/>
      <c r="NO32" s="183"/>
      <c r="NP32" s="183"/>
      <c r="NQ32" s="183"/>
      <c r="NR32" s="183"/>
      <c r="NS32" s="183"/>
      <c r="NT32" s="183"/>
      <c r="NU32" s="183"/>
      <c r="NV32" s="183"/>
      <c r="NW32" s="183"/>
      <c r="NX32" s="183"/>
      <c r="NY32" s="183"/>
      <c r="NZ32" s="183"/>
      <c r="OA32" s="183"/>
      <c r="OB32" s="183"/>
      <c r="OC32" s="183"/>
      <c r="OD32" s="183"/>
      <c r="OE32" s="183"/>
      <c r="OF32" s="183"/>
      <c r="OG32" s="183"/>
      <c r="OH32" s="183"/>
      <c r="OI32" s="183"/>
      <c r="OJ32" s="183"/>
      <c r="OK32" s="183"/>
      <c r="OL32" s="183"/>
      <c r="OM32" s="183"/>
      <c r="ON32" s="183"/>
      <c r="OO32" s="183"/>
      <c r="OP32" s="183"/>
      <c r="OQ32" s="183"/>
      <c r="OR32" s="183"/>
      <c r="OS32" s="183"/>
      <c r="OT32" s="183"/>
      <c r="OU32" s="183"/>
      <c r="OV32" s="183"/>
      <c r="OW32" s="183"/>
      <c r="OX32" s="183"/>
      <c r="OY32" s="183"/>
      <c r="OZ32" s="183"/>
      <c r="PA32" s="183"/>
      <c r="PB32" s="183"/>
      <c r="PC32" s="183"/>
      <c r="PD32" s="183"/>
      <c r="PE32" s="183"/>
      <c r="PF32" s="183"/>
      <c r="PG32" s="183"/>
      <c r="PH32" s="183"/>
      <c r="PI32" s="183"/>
      <c r="PJ32" s="183"/>
      <c r="PK32" s="183"/>
      <c r="PL32" s="183"/>
      <c r="PM32" s="183"/>
      <c r="PN32" s="183"/>
      <c r="PO32" s="183"/>
      <c r="PP32" s="183"/>
      <c r="PQ32" s="183"/>
      <c r="PR32" s="183"/>
      <c r="PS32" s="183"/>
      <c r="PT32" s="183"/>
      <c r="PU32" s="183"/>
      <c r="PV32" s="183"/>
      <c r="PW32" s="183"/>
      <c r="PX32" s="183"/>
      <c r="PY32" s="183"/>
      <c r="PZ32" s="183"/>
      <c r="QA32" s="183"/>
      <c r="QB32" s="183"/>
      <c r="QC32" s="183"/>
      <c r="QD32" s="183"/>
      <c r="QE32" s="183"/>
      <c r="QF32" s="183"/>
      <c r="QG32" s="183"/>
      <c r="QH32" s="183"/>
      <c r="QI32" s="183"/>
      <c r="QJ32" s="183"/>
      <c r="QK32" s="183"/>
      <c r="QL32" s="183"/>
      <c r="QM32" s="183"/>
      <c r="QN32" s="183"/>
      <c r="QO32" s="183"/>
      <c r="QP32" s="183"/>
      <c r="QQ32" s="183"/>
      <c r="QR32" s="183"/>
      <c r="QS32" s="183"/>
      <c r="QT32" s="183"/>
      <c r="QU32" s="183"/>
      <c r="QV32" s="183"/>
      <c r="QW32" s="183"/>
      <c r="QX32" s="183"/>
      <c r="QY32" s="183"/>
      <c r="QZ32" s="183"/>
      <c r="RA32" s="183"/>
      <c r="RB32" s="183"/>
      <c r="RC32" s="183"/>
      <c r="RD32" s="183"/>
      <c r="RE32" s="183"/>
      <c r="RF32" s="183"/>
      <c r="RG32" s="183"/>
      <c r="RH32" s="183"/>
      <c r="RI32" s="183"/>
      <c r="RJ32" s="183"/>
      <c r="RK32" s="183"/>
      <c r="RL32" s="183"/>
      <c r="RM32" s="183"/>
      <c r="RN32" s="183"/>
      <c r="RO32" s="183"/>
      <c r="RP32" s="183"/>
      <c r="RQ32" s="183"/>
      <c r="RR32" s="183"/>
      <c r="RS32" s="183"/>
      <c r="RT32" s="183"/>
      <c r="RU32" s="183"/>
      <c r="RV32" s="183"/>
      <c r="RW32" s="183"/>
      <c r="RX32" s="183"/>
      <c r="RY32" s="183"/>
      <c r="RZ32" s="183"/>
      <c r="SA32" s="183"/>
      <c r="SB32" s="183"/>
      <c r="SC32" s="183"/>
      <c r="SD32" s="183"/>
      <c r="SE32" s="183"/>
      <c r="SF32" s="183"/>
      <c r="SG32" s="183"/>
      <c r="SH32" s="183"/>
      <c r="SI32" s="183"/>
      <c r="SJ32" s="183"/>
      <c r="SK32" s="183"/>
      <c r="SL32" s="183"/>
      <c r="SM32" s="183"/>
      <c r="SN32" s="183"/>
      <c r="SO32" s="183"/>
      <c r="SP32" s="183"/>
      <c r="SQ32" s="183"/>
      <c r="SR32" s="183"/>
      <c r="SS32" s="183"/>
      <c r="ST32" s="183"/>
      <c r="SU32" s="183"/>
      <c r="SV32" s="183"/>
      <c r="SW32" s="183"/>
      <c r="SX32" s="183"/>
      <c r="SY32" s="183"/>
      <c r="SZ32" s="183"/>
      <c r="TA32" s="183"/>
      <c r="TB32" s="183"/>
      <c r="TC32" s="183"/>
      <c r="TD32" s="183"/>
      <c r="TE32" s="183"/>
      <c r="TF32" s="183"/>
      <c r="TG32" s="183"/>
      <c r="TH32" s="183"/>
      <c r="TI32" s="183"/>
      <c r="TJ32" s="183"/>
      <c r="TK32" s="183"/>
      <c r="TL32" s="183"/>
      <c r="TM32" s="183"/>
      <c r="TN32" s="183"/>
      <c r="TO32" s="183"/>
      <c r="TP32" s="183"/>
      <c r="TQ32" s="183"/>
      <c r="TR32" s="183"/>
      <c r="TS32" s="183"/>
      <c r="TT32" s="183"/>
      <c r="TU32" s="183"/>
      <c r="TV32" s="183"/>
      <c r="TW32" s="183"/>
      <c r="TX32" s="183"/>
      <c r="TY32" s="183"/>
      <c r="TZ32" s="183"/>
      <c r="UA32" s="183"/>
      <c r="UB32" s="183"/>
      <c r="UC32" s="183"/>
      <c r="UD32" s="183"/>
      <c r="UE32" s="183"/>
      <c r="UF32" s="183"/>
      <c r="UG32" s="183"/>
      <c r="UH32" s="183"/>
      <c r="UI32" s="183"/>
      <c r="UJ32" s="183"/>
      <c r="UK32" s="183"/>
      <c r="UL32" s="183"/>
      <c r="UM32" s="183"/>
      <c r="UN32" s="183"/>
      <c r="UO32" s="183"/>
      <c r="UP32" s="183"/>
      <c r="UQ32" s="183"/>
      <c r="UR32" s="183"/>
      <c r="US32" s="183"/>
      <c r="UT32" s="183"/>
      <c r="UU32" s="183"/>
      <c r="UV32" s="183"/>
      <c r="UW32" s="183"/>
      <c r="UX32" s="183"/>
      <c r="UY32" s="183"/>
      <c r="UZ32" s="183"/>
      <c r="VA32" s="183"/>
      <c r="VB32" s="183"/>
      <c r="VC32" s="183"/>
      <c r="VD32" s="183"/>
      <c r="VE32" s="183"/>
      <c r="VF32" s="183"/>
      <c r="VG32" s="183"/>
      <c r="VH32" s="183"/>
      <c r="VI32" s="183"/>
      <c r="VJ32" s="183"/>
      <c r="VK32" s="183"/>
      <c r="VL32" s="183"/>
      <c r="VM32" s="183"/>
      <c r="VN32" s="183"/>
      <c r="VO32" s="183"/>
      <c r="VP32" s="183"/>
      <c r="VQ32" s="183"/>
      <c r="VR32" s="183"/>
      <c r="VS32" s="183"/>
      <c r="VT32" s="183"/>
      <c r="VU32" s="183"/>
      <c r="VV32" s="183"/>
      <c r="VW32" s="183"/>
      <c r="VX32" s="183"/>
      <c r="VY32" s="183"/>
      <c r="VZ32" s="183"/>
      <c r="WA32" s="183"/>
      <c r="WB32" s="183"/>
      <c r="WC32" s="183"/>
      <c r="WD32" s="183"/>
      <c r="WE32" s="183"/>
      <c r="WF32" s="183"/>
      <c r="WG32" s="183"/>
      <c r="WH32" s="183"/>
      <c r="WI32" s="183"/>
      <c r="WJ32" s="183"/>
      <c r="WK32" s="183"/>
      <c r="WL32" s="183"/>
      <c r="WM32" s="183"/>
      <c r="WN32" s="183"/>
      <c r="WO32" s="183"/>
      <c r="WP32" s="183"/>
      <c r="WQ32" s="183"/>
      <c r="WR32" s="183"/>
      <c r="WS32" s="183"/>
      <c r="WT32" s="183"/>
      <c r="WU32" s="183"/>
      <c r="WV32" s="183"/>
      <c r="WW32" s="183"/>
      <c r="WX32" s="183"/>
      <c r="WY32" s="183"/>
      <c r="WZ32" s="183"/>
      <c r="XA32" s="183"/>
      <c r="XB32" s="183"/>
      <c r="XC32" s="183"/>
      <c r="XD32" s="183"/>
      <c r="XE32" s="183"/>
      <c r="XF32" s="183"/>
      <c r="XG32" s="183"/>
      <c r="XH32" s="183"/>
      <c r="XI32" s="183"/>
      <c r="XJ32" s="183"/>
      <c r="XK32" s="183"/>
      <c r="XL32" s="183"/>
      <c r="XM32" s="183"/>
      <c r="XN32" s="183"/>
      <c r="XO32" s="183"/>
      <c r="XP32" s="183"/>
      <c r="XQ32" s="183"/>
      <c r="XR32" s="183"/>
      <c r="XS32" s="183"/>
      <c r="XT32" s="183"/>
      <c r="XU32" s="183"/>
      <c r="XV32" s="183"/>
      <c r="XW32" s="183"/>
      <c r="XX32" s="183"/>
      <c r="XY32" s="183"/>
      <c r="XZ32" s="183"/>
      <c r="YA32" s="183"/>
      <c r="YB32" s="183"/>
      <c r="YC32" s="183"/>
      <c r="YD32" s="183"/>
      <c r="YE32" s="183"/>
      <c r="YF32" s="183"/>
      <c r="YG32" s="183"/>
      <c r="YH32" s="183"/>
      <c r="YI32" s="183"/>
      <c r="YJ32" s="183"/>
      <c r="YK32" s="183"/>
      <c r="YL32" s="183"/>
      <c r="YM32" s="183"/>
      <c r="YN32" s="183"/>
      <c r="YO32" s="183"/>
      <c r="YP32" s="183"/>
      <c r="YQ32" s="183"/>
      <c r="YR32" s="183"/>
      <c r="YS32" s="183"/>
      <c r="YT32" s="183"/>
      <c r="YU32" s="183"/>
      <c r="YV32" s="183"/>
      <c r="YW32" s="183"/>
      <c r="YX32" s="183"/>
      <c r="YY32" s="183"/>
      <c r="YZ32" s="183"/>
      <c r="ZA32" s="183"/>
      <c r="ZB32" s="183"/>
      <c r="ZC32" s="183"/>
      <c r="ZD32" s="183"/>
      <c r="ZE32" s="183"/>
      <c r="ZF32" s="183"/>
      <c r="ZG32" s="183"/>
      <c r="ZH32" s="183"/>
      <c r="ZI32" s="183"/>
      <c r="ZJ32" s="183"/>
      <c r="ZK32" s="183"/>
      <c r="ZL32" s="183"/>
      <c r="ZM32" s="183"/>
      <c r="ZN32" s="183"/>
      <c r="ZO32" s="183"/>
      <c r="ZP32" s="183"/>
      <c r="ZQ32" s="183"/>
      <c r="ZR32" s="183"/>
      <c r="ZS32" s="183"/>
      <c r="ZT32" s="183"/>
      <c r="ZU32" s="183"/>
      <c r="ZV32" s="183"/>
      <c r="ZW32" s="183"/>
      <c r="ZX32" s="183"/>
      <c r="ZY32" s="183"/>
      <c r="ZZ32" s="183"/>
      <c r="AAA32" s="183"/>
      <c r="AAB32" s="183"/>
      <c r="AAC32" s="183"/>
      <c r="AAD32" s="183"/>
      <c r="AAE32" s="183"/>
      <c r="AAF32" s="183"/>
      <c r="AAG32" s="183"/>
      <c r="AAH32" s="183"/>
      <c r="AAI32" s="183"/>
      <c r="AAJ32" s="183"/>
      <c r="AAK32" s="183"/>
      <c r="AAL32" s="183"/>
      <c r="AAM32" s="183"/>
      <c r="AAN32" s="183"/>
      <c r="AAO32" s="183"/>
      <c r="AAP32" s="183"/>
      <c r="AAQ32" s="183"/>
      <c r="AAR32" s="183"/>
      <c r="AAS32" s="183"/>
      <c r="AAT32" s="183"/>
      <c r="AAU32" s="183"/>
      <c r="AAV32" s="183"/>
      <c r="AAW32" s="183"/>
      <c r="AAX32" s="183"/>
      <c r="AAY32" s="183"/>
      <c r="AAZ32" s="183"/>
      <c r="ABA32" s="183"/>
      <c r="ABB32" s="183"/>
      <c r="ABC32" s="183"/>
      <c r="ABD32" s="183"/>
      <c r="ABE32" s="183"/>
      <c r="ABF32" s="183"/>
      <c r="ABG32" s="183"/>
      <c r="ABH32" s="183"/>
      <c r="ABI32" s="183"/>
      <c r="ABJ32" s="183"/>
      <c r="ABK32" s="183"/>
      <c r="ABL32" s="183"/>
      <c r="ABM32" s="183"/>
      <c r="ABN32" s="183"/>
      <c r="ABO32" s="183"/>
      <c r="ABP32" s="183"/>
      <c r="ABQ32" s="183"/>
      <c r="ABR32" s="183"/>
      <c r="ABS32" s="183"/>
      <c r="ABT32" s="183"/>
      <c r="ABU32" s="183"/>
      <c r="ABV32" s="183"/>
      <c r="ABW32" s="183"/>
      <c r="ABX32" s="183"/>
      <c r="ABY32" s="183"/>
      <c r="ABZ32" s="183"/>
      <c r="ACA32" s="183"/>
      <c r="ACB32" s="183"/>
      <c r="ACC32" s="183"/>
      <c r="ACD32" s="183"/>
      <c r="ACE32" s="183"/>
      <c r="ACF32" s="183"/>
      <c r="ACG32" s="183"/>
      <c r="ACH32" s="183"/>
      <c r="ACI32" s="183"/>
      <c r="ACJ32" s="183"/>
      <c r="ACK32" s="183"/>
      <c r="ACL32" s="183"/>
      <c r="ACM32" s="183"/>
      <c r="ACN32" s="183"/>
      <c r="ACO32" s="183"/>
      <c r="ACP32" s="183"/>
      <c r="ACQ32" s="183"/>
      <c r="ACR32" s="183"/>
      <c r="ACS32" s="183"/>
      <c r="ACT32" s="183"/>
      <c r="ACU32" s="183"/>
      <c r="ACV32" s="183"/>
      <c r="ACW32" s="183"/>
      <c r="ACX32" s="183"/>
      <c r="ACY32" s="183"/>
      <c r="ACZ32" s="183"/>
      <c r="ADA32" s="183"/>
      <c r="ADB32" s="183"/>
      <c r="ADC32" s="183"/>
      <c r="ADD32" s="183"/>
      <c r="ADE32" s="183"/>
      <c r="ADF32" s="183"/>
      <c r="ADG32" s="183"/>
      <c r="ADH32" s="183"/>
      <c r="ADI32" s="183"/>
      <c r="ADJ32" s="183"/>
      <c r="ADK32" s="183"/>
      <c r="ADL32" s="183"/>
      <c r="ADM32" s="183"/>
      <c r="ADN32" s="183"/>
      <c r="ADO32" s="183"/>
      <c r="ADP32" s="183"/>
      <c r="ADQ32" s="183"/>
      <c r="ADR32" s="183"/>
      <c r="ADS32" s="183"/>
      <c r="ADT32" s="183"/>
      <c r="ADU32" s="183"/>
      <c r="ADV32" s="183"/>
      <c r="ADW32" s="183"/>
      <c r="ADX32" s="183"/>
      <c r="ADY32" s="183"/>
      <c r="ADZ32" s="183"/>
      <c r="AEA32" s="183"/>
      <c r="AEB32" s="183"/>
      <c r="AEC32" s="183"/>
      <c r="AED32" s="183"/>
      <c r="AEE32" s="183"/>
      <c r="AEF32" s="183"/>
      <c r="AEG32" s="183"/>
      <c r="AEH32" s="183"/>
      <c r="AEI32" s="183"/>
      <c r="AEJ32" s="183"/>
      <c r="AEK32" s="183"/>
      <c r="AEL32" s="183"/>
      <c r="AEM32" s="183"/>
      <c r="AEN32" s="183"/>
      <c r="AEO32" s="183"/>
      <c r="AEP32" s="183"/>
      <c r="AEQ32" s="183"/>
      <c r="AER32" s="183"/>
      <c r="AES32" s="183"/>
      <c r="AET32" s="183"/>
      <c r="AEU32" s="183"/>
      <c r="AEV32" s="183"/>
      <c r="AEW32" s="183"/>
      <c r="AEX32" s="183"/>
      <c r="AEY32" s="183"/>
      <c r="AEZ32" s="183"/>
      <c r="AFA32" s="183"/>
      <c r="AFB32" s="183"/>
      <c r="AFC32" s="183"/>
      <c r="AFD32" s="183"/>
      <c r="AFE32" s="183"/>
      <c r="AFF32" s="183"/>
      <c r="AFG32" s="183"/>
      <c r="AFH32" s="183"/>
      <c r="AFI32" s="183"/>
      <c r="AFJ32" s="183"/>
      <c r="AFK32" s="183"/>
      <c r="AFL32" s="183"/>
      <c r="AFM32" s="183"/>
      <c r="AFN32" s="183"/>
      <c r="AFO32" s="183"/>
      <c r="AFP32" s="183"/>
      <c r="AFQ32" s="183"/>
      <c r="AFR32" s="183"/>
      <c r="AFS32" s="183"/>
      <c r="AFT32" s="183"/>
      <c r="AFU32" s="183"/>
      <c r="AFV32" s="183"/>
      <c r="AFW32" s="183"/>
      <c r="AFX32" s="183"/>
      <c r="AFY32" s="183"/>
      <c r="AFZ32" s="183"/>
      <c r="AGA32" s="183"/>
      <c r="AGB32" s="183"/>
      <c r="AGC32" s="183"/>
      <c r="AGD32" s="183"/>
      <c r="AGE32" s="183"/>
      <c r="AGF32" s="183"/>
      <c r="AGG32" s="183"/>
      <c r="AGH32" s="183"/>
      <c r="AGI32" s="183"/>
      <c r="AGJ32" s="183"/>
      <c r="AGK32" s="183"/>
      <c r="AGL32" s="183"/>
      <c r="AGM32" s="183"/>
      <c r="AGN32" s="183"/>
      <c r="AGO32" s="183"/>
      <c r="AGP32" s="183"/>
      <c r="AGQ32" s="183"/>
      <c r="AGR32" s="183"/>
      <c r="AGS32" s="183"/>
      <c r="AGT32" s="183"/>
      <c r="AGU32" s="183"/>
      <c r="AGV32" s="183"/>
      <c r="AGW32" s="183"/>
      <c r="AGX32" s="183"/>
      <c r="AGY32" s="183"/>
      <c r="AGZ32" s="183"/>
      <c r="AHA32" s="183"/>
      <c r="AHB32" s="183"/>
      <c r="AHC32" s="183"/>
      <c r="AHD32" s="183"/>
      <c r="AHE32" s="183"/>
      <c r="AHF32" s="183"/>
      <c r="AHG32" s="183"/>
      <c r="AHH32" s="183"/>
      <c r="AHI32" s="183"/>
      <c r="AHJ32" s="183"/>
      <c r="AHK32" s="183"/>
      <c r="AHL32" s="183"/>
      <c r="AHM32" s="183"/>
      <c r="AHN32" s="183"/>
      <c r="AHO32" s="183"/>
      <c r="AHP32" s="183"/>
      <c r="AHQ32" s="183"/>
      <c r="AHR32" s="183"/>
      <c r="AHS32" s="183"/>
      <c r="AHT32" s="183"/>
      <c r="AHU32" s="183"/>
      <c r="AHV32" s="183"/>
      <c r="AHW32" s="183"/>
      <c r="AHX32" s="183"/>
      <c r="AHY32" s="183"/>
      <c r="AHZ32" s="183"/>
      <c r="AIA32" s="183"/>
      <c r="AIB32" s="183"/>
      <c r="AIC32" s="183"/>
      <c r="AID32" s="183"/>
      <c r="AIE32" s="183"/>
      <c r="AIF32" s="183"/>
      <c r="AIG32" s="183"/>
      <c r="AIH32" s="183"/>
      <c r="AII32" s="183"/>
      <c r="AIJ32" s="183"/>
      <c r="AIK32" s="183"/>
      <c r="AIL32" s="183"/>
      <c r="AIM32" s="183"/>
      <c r="AIN32" s="183"/>
      <c r="AIO32" s="183"/>
      <c r="AIP32" s="183"/>
      <c r="AIQ32" s="183"/>
      <c r="AIR32" s="183"/>
      <c r="AIS32" s="183"/>
      <c r="AIT32" s="183"/>
      <c r="AIU32" s="183"/>
      <c r="AIV32" s="183"/>
      <c r="AIW32" s="183"/>
      <c r="AIX32" s="183"/>
      <c r="AIY32" s="183"/>
      <c r="AIZ32" s="183"/>
      <c r="AJA32" s="183"/>
      <c r="AJB32" s="183"/>
      <c r="AJC32" s="183"/>
      <c r="AJD32" s="183"/>
      <c r="AJE32" s="183"/>
      <c r="AJF32" s="183"/>
      <c r="AJG32" s="183"/>
      <c r="AJH32" s="183"/>
      <c r="AJI32" s="183"/>
      <c r="AJJ32" s="183"/>
      <c r="AJK32" s="183"/>
      <c r="AJL32" s="183"/>
      <c r="AJM32" s="183"/>
      <c r="AJN32" s="183"/>
      <c r="AJO32" s="183"/>
      <c r="AJP32" s="183"/>
      <c r="AJQ32" s="183"/>
      <c r="AJR32" s="183"/>
      <c r="AJS32" s="183"/>
      <c r="AJT32" s="183"/>
      <c r="AJU32" s="183"/>
      <c r="AJV32" s="183"/>
      <c r="AJW32" s="183"/>
      <c r="AJX32" s="183"/>
      <c r="AJY32" s="183"/>
      <c r="AJZ32" s="183"/>
      <c r="AKA32" s="183"/>
      <c r="AKB32" s="183"/>
      <c r="AKC32" s="183"/>
      <c r="AKD32" s="183"/>
      <c r="AKE32" s="183"/>
      <c r="AKF32" s="183"/>
      <c r="AKG32" s="183"/>
      <c r="AKH32" s="183"/>
      <c r="AKI32" s="183"/>
      <c r="AKJ32" s="183"/>
      <c r="AKK32" s="183"/>
      <c r="AKL32" s="183"/>
      <c r="AKM32" s="183"/>
      <c r="AKN32" s="183"/>
      <c r="AKO32" s="183"/>
      <c r="AKP32" s="183"/>
      <c r="AKQ32" s="183"/>
      <c r="AKR32" s="183"/>
      <c r="AKS32" s="183"/>
      <c r="AKT32" s="183"/>
      <c r="AKU32" s="183"/>
      <c r="AKV32" s="183"/>
      <c r="AKW32" s="183"/>
      <c r="AKX32" s="183"/>
      <c r="AKY32" s="183"/>
      <c r="AKZ32" s="183"/>
      <c r="ALA32" s="183"/>
      <c r="ALB32" s="183"/>
      <c r="ALC32" s="183"/>
      <c r="ALD32" s="183"/>
      <c r="ALE32" s="183"/>
      <c r="ALF32" s="183"/>
      <c r="ALG32" s="183"/>
      <c r="ALH32" s="183"/>
      <c r="ALI32" s="183"/>
      <c r="ALJ32" s="183"/>
      <c r="ALK32" s="183"/>
      <c r="ALL32" s="183"/>
      <c r="ALM32" s="183"/>
      <c r="ALN32" s="183"/>
      <c r="ALO32" s="183"/>
      <c r="ALP32" s="183"/>
      <c r="ALQ32" s="183"/>
      <c r="ALR32" s="183"/>
      <c r="ALS32" s="183"/>
      <c r="ALT32" s="183"/>
      <c r="ALU32" s="183"/>
      <c r="ALV32" s="183"/>
      <c r="ALW32" s="183"/>
      <c r="ALX32" s="183"/>
      <c r="ALY32" s="183"/>
      <c r="ALZ32" s="183"/>
      <c r="AMA32" s="183"/>
      <c r="AMB32" s="183"/>
      <c r="AMC32" s="183"/>
      <c r="AMD32" s="183"/>
      <c r="AME32" s="183"/>
      <c r="AMF32" s="183"/>
      <c r="AMG32" s="183"/>
      <c r="AMH32" s="183"/>
      <c r="AMI32" s="183"/>
      <c r="AMJ32" s="183"/>
      <c r="AMK32" s="183"/>
      <c r="AML32" s="183"/>
      <c r="AMM32" s="183"/>
      <c r="AMN32" s="183"/>
      <c r="AMO32" s="183"/>
      <c r="AMP32" s="183"/>
      <c r="AMQ32" s="183"/>
      <c r="AMR32" s="183"/>
      <c r="AMS32" s="183"/>
      <c r="AMT32" s="183"/>
      <c r="AMU32" s="183"/>
      <c r="AMV32" s="183"/>
      <c r="AMW32" s="183"/>
      <c r="AMX32" s="183"/>
      <c r="AMY32" s="183"/>
      <c r="AMZ32" s="183"/>
      <c r="ANA32" s="183"/>
      <c r="ANB32" s="183"/>
      <c r="ANC32" s="183"/>
      <c r="AND32" s="183"/>
      <c r="ANE32" s="183"/>
      <c r="ANF32" s="183"/>
      <c r="ANG32" s="183"/>
      <c r="ANH32" s="183"/>
      <c r="ANI32" s="183"/>
      <c r="ANJ32" s="183"/>
      <c r="ANK32" s="183"/>
      <c r="ANL32" s="183"/>
      <c r="ANM32" s="183"/>
      <c r="ANN32" s="183"/>
      <c r="ANO32" s="183"/>
      <c r="ANP32" s="183"/>
      <c r="ANQ32" s="183"/>
      <c r="ANR32" s="183"/>
      <c r="ANS32" s="183"/>
      <c r="ANT32" s="183"/>
      <c r="ANU32" s="183"/>
      <c r="ANV32" s="183"/>
      <c r="ANW32" s="183"/>
      <c r="ANX32" s="183"/>
      <c r="ANY32" s="183"/>
      <c r="ANZ32" s="183"/>
      <c r="AOA32" s="183"/>
      <c r="AOB32" s="183"/>
      <c r="AOC32" s="183"/>
      <c r="AOD32" s="183"/>
      <c r="AOE32" s="183"/>
      <c r="AOF32" s="183"/>
      <c r="AOG32" s="183"/>
      <c r="AOH32" s="183"/>
      <c r="AOI32" s="183"/>
      <c r="AOJ32" s="183"/>
      <c r="AOK32" s="183"/>
      <c r="AOL32" s="183"/>
      <c r="AOM32" s="183"/>
      <c r="AON32" s="183"/>
      <c r="AOO32" s="183"/>
      <c r="AOP32" s="183"/>
      <c r="AOQ32" s="183"/>
      <c r="AOR32" s="183"/>
      <c r="AOS32" s="183"/>
      <c r="AOT32" s="183"/>
      <c r="AOU32" s="183"/>
      <c r="AOV32" s="183"/>
      <c r="AOW32" s="183"/>
      <c r="AOX32" s="183"/>
      <c r="AOY32" s="183"/>
      <c r="AOZ32" s="183"/>
      <c r="APA32" s="183"/>
      <c r="APB32" s="183"/>
      <c r="APC32" s="183"/>
      <c r="APD32" s="183"/>
      <c r="APE32" s="183"/>
      <c r="APF32" s="183"/>
      <c r="APG32" s="183"/>
      <c r="APH32" s="183"/>
      <c r="API32" s="183"/>
      <c r="APJ32" s="183"/>
      <c r="APK32" s="183"/>
      <c r="APL32" s="183"/>
      <c r="APM32" s="183"/>
      <c r="APN32" s="183"/>
      <c r="APO32" s="183"/>
      <c r="APP32" s="183"/>
      <c r="APQ32" s="183"/>
      <c r="APR32" s="183"/>
      <c r="APS32" s="183"/>
      <c r="APT32" s="183"/>
      <c r="APU32" s="183"/>
      <c r="APV32" s="183"/>
      <c r="APW32" s="183"/>
      <c r="APX32" s="183"/>
      <c r="APY32" s="183"/>
      <c r="APZ32" s="183"/>
      <c r="AQA32" s="183"/>
      <c r="AQB32" s="183"/>
      <c r="AQC32" s="183"/>
      <c r="AQD32" s="183"/>
      <c r="AQE32" s="183"/>
      <c r="AQF32" s="183"/>
      <c r="AQG32" s="183"/>
      <c r="AQH32" s="183"/>
      <c r="AQI32" s="183"/>
      <c r="AQJ32" s="183"/>
      <c r="AQK32" s="183"/>
      <c r="AQL32" s="183"/>
      <c r="AQM32" s="183"/>
      <c r="AQN32" s="183"/>
      <c r="AQO32" s="183"/>
      <c r="AQP32" s="183"/>
      <c r="AQQ32" s="183"/>
      <c r="AQR32" s="183"/>
      <c r="AQS32" s="183"/>
      <c r="AQT32" s="183"/>
      <c r="AQU32" s="183"/>
      <c r="AQV32" s="183"/>
      <c r="AQW32" s="183"/>
      <c r="AQX32" s="183"/>
      <c r="AQY32" s="183"/>
      <c r="AQZ32" s="183"/>
      <c r="ARA32" s="183"/>
      <c r="ARB32" s="183"/>
      <c r="ARC32" s="183"/>
      <c r="ARD32" s="183"/>
      <c r="ARE32" s="183"/>
      <c r="ARF32" s="183"/>
      <c r="ARG32" s="183"/>
      <c r="ARH32" s="183"/>
      <c r="ARI32" s="183"/>
      <c r="ARJ32" s="183"/>
      <c r="ARK32" s="183"/>
      <c r="ARL32" s="183"/>
      <c r="ARM32" s="183"/>
      <c r="ARN32" s="183"/>
      <c r="ARO32" s="183"/>
      <c r="ARP32" s="183"/>
      <c r="ARQ32" s="183"/>
      <c r="ARR32" s="183"/>
      <c r="ARS32" s="183"/>
      <c r="ART32" s="183"/>
      <c r="ARU32" s="183"/>
      <c r="ARV32" s="183"/>
      <c r="ARW32" s="183"/>
      <c r="ARX32" s="183"/>
      <c r="ARY32" s="183"/>
      <c r="ARZ32" s="183"/>
      <c r="ASA32" s="183"/>
      <c r="ASB32" s="183"/>
      <c r="ASC32" s="183"/>
      <c r="ASD32" s="183"/>
      <c r="ASE32" s="183"/>
      <c r="ASF32" s="183"/>
      <c r="ASG32" s="183"/>
      <c r="ASH32" s="183"/>
      <c r="ASI32" s="183"/>
      <c r="ASJ32" s="183"/>
      <c r="ASK32" s="183"/>
      <c r="ASL32" s="183"/>
      <c r="ASM32" s="183"/>
      <c r="ASN32" s="183"/>
      <c r="ASO32" s="183"/>
      <c r="ASP32" s="183"/>
      <c r="ASQ32" s="183"/>
      <c r="ASR32" s="183"/>
      <c r="ASS32" s="183"/>
      <c r="AST32" s="183"/>
      <c r="ASU32" s="183"/>
      <c r="ASV32" s="183"/>
      <c r="ASW32" s="183"/>
      <c r="ASX32" s="183"/>
      <c r="ASY32" s="183"/>
      <c r="ASZ32" s="183"/>
      <c r="ATA32" s="183"/>
      <c r="ATB32" s="183"/>
      <c r="ATC32" s="183"/>
      <c r="ATD32" s="183"/>
      <c r="ATE32" s="183"/>
      <c r="ATF32" s="183"/>
      <c r="ATG32" s="183"/>
      <c r="ATH32" s="183"/>
      <c r="ATI32" s="183"/>
      <c r="ATJ32" s="183"/>
      <c r="ATK32" s="183"/>
      <c r="ATL32" s="183"/>
      <c r="ATM32" s="183"/>
      <c r="ATN32" s="183"/>
      <c r="ATO32" s="183"/>
      <c r="ATP32" s="183"/>
      <c r="ATQ32" s="183"/>
      <c r="ATR32" s="183"/>
      <c r="ATS32" s="183"/>
      <c r="ATT32" s="183"/>
      <c r="ATU32" s="183"/>
      <c r="ATV32" s="183"/>
      <c r="ATW32" s="183"/>
      <c r="ATX32" s="183"/>
      <c r="ATY32" s="183"/>
      <c r="ATZ32" s="183"/>
      <c r="AUA32" s="183"/>
      <c r="AUB32" s="183"/>
      <c r="AUC32" s="183"/>
      <c r="AUD32" s="183"/>
      <c r="AUE32" s="183"/>
      <c r="AUF32" s="183"/>
      <c r="AUG32" s="183"/>
      <c r="AUH32" s="183"/>
      <c r="AUI32" s="183"/>
      <c r="AUJ32" s="183"/>
      <c r="AUK32" s="183"/>
      <c r="AUL32" s="183"/>
      <c r="AUM32" s="183"/>
      <c r="AUN32" s="183"/>
      <c r="AUO32" s="183"/>
      <c r="AUP32" s="183"/>
      <c r="AUQ32" s="183"/>
      <c r="AUR32" s="183"/>
      <c r="AUS32" s="183"/>
      <c r="AUT32" s="183"/>
      <c r="AUU32" s="183"/>
      <c r="AUV32" s="183"/>
      <c r="AUW32" s="183"/>
      <c r="AUX32" s="183"/>
      <c r="AUY32" s="183"/>
      <c r="AUZ32" s="183"/>
      <c r="AVA32" s="183"/>
      <c r="AVB32" s="183"/>
      <c r="AVC32" s="183"/>
      <c r="AVD32" s="183"/>
      <c r="AVE32" s="183"/>
      <c r="AVF32" s="183"/>
      <c r="AVG32" s="183"/>
      <c r="AVH32" s="183"/>
      <c r="AVI32" s="183"/>
      <c r="AVJ32" s="183"/>
      <c r="AVK32" s="183"/>
      <c r="AVL32" s="183"/>
      <c r="AVM32" s="183"/>
      <c r="AVN32" s="183"/>
      <c r="AVO32" s="183"/>
      <c r="AVP32" s="183"/>
      <c r="AVQ32" s="183"/>
      <c r="AVR32" s="183"/>
      <c r="AVS32" s="183"/>
      <c r="AVT32" s="183"/>
      <c r="AVU32" s="183"/>
      <c r="AVV32" s="183"/>
      <c r="AVW32" s="183"/>
      <c r="AVX32" s="183"/>
      <c r="AVY32" s="183"/>
      <c r="AVZ32" s="183"/>
      <c r="AWA32" s="183"/>
      <c r="AWB32" s="183"/>
      <c r="AWC32" s="183"/>
      <c r="AWD32" s="183"/>
      <c r="AWE32" s="183"/>
      <c r="AWF32" s="183"/>
      <c r="AWG32" s="183"/>
      <c r="AWH32" s="183"/>
      <c r="AWI32" s="183"/>
      <c r="AWJ32" s="183"/>
      <c r="AWK32" s="183"/>
      <c r="AWL32" s="183"/>
      <c r="AWM32" s="183"/>
      <c r="AWN32" s="183"/>
      <c r="AWO32" s="183"/>
      <c r="AWP32" s="183"/>
      <c r="AWQ32" s="183"/>
      <c r="AWR32" s="183"/>
      <c r="AWS32" s="183"/>
      <c r="AWT32" s="183"/>
      <c r="AWU32" s="183"/>
      <c r="AWV32" s="183"/>
      <c r="AWW32" s="183"/>
      <c r="AWX32" s="183"/>
      <c r="AWY32" s="183"/>
      <c r="AWZ32" s="183"/>
      <c r="AXA32" s="183"/>
      <c r="AXB32" s="183"/>
      <c r="AXC32" s="183"/>
      <c r="AXD32" s="183"/>
      <c r="AXE32" s="183"/>
      <c r="AXF32" s="183"/>
      <c r="AXG32" s="183"/>
      <c r="AXH32" s="183"/>
      <c r="AXI32" s="183"/>
      <c r="AXJ32" s="183"/>
      <c r="AXK32" s="183"/>
      <c r="AXL32" s="183"/>
      <c r="AXM32" s="183"/>
      <c r="AXN32" s="183"/>
      <c r="AXO32" s="183"/>
      <c r="AXP32" s="183"/>
      <c r="AXQ32" s="183"/>
      <c r="AXR32" s="183"/>
      <c r="AXS32" s="183"/>
      <c r="AXT32" s="183"/>
      <c r="AXU32" s="183"/>
      <c r="AXV32" s="183"/>
      <c r="AXW32" s="183"/>
      <c r="AXX32" s="183"/>
      <c r="AXY32" s="183"/>
      <c r="AXZ32" s="183"/>
      <c r="AYA32" s="183"/>
      <c r="AYB32" s="183"/>
      <c r="AYC32" s="183"/>
      <c r="AYD32" s="183"/>
      <c r="AYE32" s="183"/>
      <c r="AYF32" s="183"/>
      <c r="AYG32" s="183"/>
      <c r="AYH32" s="183"/>
      <c r="AYI32" s="183"/>
      <c r="AYJ32" s="183"/>
      <c r="AYK32" s="183"/>
      <c r="AYL32" s="183"/>
      <c r="AYM32" s="183"/>
      <c r="AYN32" s="183"/>
      <c r="AYO32" s="183"/>
      <c r="AYP32" s="183"/>
      <c r="AYQ32" s="183"/>
      <c r="AYR32" s="183"/>
      <c r="AYS32" s="183"/>
      <c r="AYT32" s="183"/>
      <c r="AYU32" s="183"/>
      <c r="AYV32" s="183"/>
      <c r="AYW32" s="183"/>
      <c r="AYX32" s="183"/>
      <c r="AYY32" s="183"/>
      <c r="AYZ32" s="183"/>
      <c r="AZA32" s="183"/>
      <c r="AZB32" s="183"/>
      <c r="AZC32" s="183"/>
      <c r="AZD32" s="183"/>
      <c r="AZE32" s="183"/>
      <c r="AZF32" s="183"/>
      <c r="AZG32" s="183"/>
      <c r="AZH32" s="183"/>
      <c r="AZI32" s="183"/>
      <c r="AZJ32" s="183"/>
      <c r="AZK32" s="183"/>
      <c r="AZL32" s="183"/>
      <c r="AZM32" s="183"/>
      <c r="AZN32" s="183"/>
      <c r="AZO32" s="183"/>
      <c r="AZP32" s="183"/>
      <c r="AZQ32" s="183"/>
      <c r="AZR32" s="183"/>
      <c r="AZS32" s="183"/>
      <c r="AZT32" s="183"/>
      <c r="AZU32" s="183"/>
      <c r="AZV32" s="183"/>
      <c r="AZW32" s="183"/>
      <c r="AZX32" s="183"/>
      <c r="AZY32" s="183"/>
      <c r="AZZ32" s="183"/>
      <c r="BAA32" s="183"/>
      <c r="BAB32" s="183"/>
      <c r="BAC32" s="183"/>
      <c r="BAD32" s="183"/>
      <c r="BAE32" s="183"/>
      <c r="BAF32" s="183"/>
      <c r="BAG32" s="183"/>
      <c r="BAH32" s="183"/>
      <c r="BAI32" s="183"/>
      <c r="BAJ32" s="183"/>
      <c r="BAK32" s="183"/>
      <c r="BAL32" s="183"/>
      <c r="BAM32" s="183"/>
      <c r="BAN32" s="183"/>
      <c r="BAO32" s="183"/>
      <c r="BAP32" s="183"/>
      <c r="BAQ32" s="183"/>
      <c r="BAR32" s="183"/>
      <c r="BAS32" s="183"/>
      <c r="BAT32" s="183"/>
      <c r="BAU32" s="183"/>
      <c r="BAV32" s="183"/>
    </row>
    <row r="33" spans="1:1400" ht="27.75" customHeight="1">
      <c r="A33" s="209">
        <v>1</v>
      </c>
      <c r="B33" s="210" t="s">
        <v>75</v>
      </c>
      <c r="C33" s="211"/>
      <c r="D33" s="210" t="s">
        <v>76</v>
      </c>
      <c r="E33" s="213">
        <v>12714788</v>
      </c>
      <c r="F33" s="214" t="s">
        <v>30</v>
      </c>
      <c r="G33" s="215">
        <f t="shared" si="9"/>
        <v>5</v>
      </c>
      <c r="H33" s="215">
        <v>5</v>
      </c>
      <c r="I33" s="215">
        <v>0</v>
      </c>
      <c r="J33" s="222">
        <f t="shared" si="8"/>
        <v>0</v>
      </c>
      <c r="K33" s="222">
        <f t="shared" si="10"/>
        <v>0</v>
      </c>
      <c r="L33" s="222">
        <f t="shared" si="1"/>
        <v>5</v>
      </c>
      <c r="M33" s="223">
        <f t="shared" si="2"/>
        <v>12714788</v>
      </c>
      <c r="N33" s="222">
        <f t="shared" si="3"/>
        <v>100</v>
      </c>
      <c r="O33" s="125"/>
      <c r="P33" s="124"/>
      <c r="Q33" s="125"/>
    </row>
    <row r="34" spans="1:1400" ht="26.25" customHeight="1">
      <c r="A34" s="202">
        <v>2</v>
      </c>
      <c r="B34" s="203" t="s">
        <v>77</v>
      </c>
      <c r="C34" s="204"/>
      <c r="D34" s="203" t="s">
        <v>78</v>
      </c>
      <c r="E34" s="206">
        <v>125093947</v>
      </c>
      <c r="F34" s="207" t="s">
        <v>30</v>
      </c>
      <c r="G34" s="208">
        <f t="shared" si="9"/>
        <v>5</v>
      </c>
      <c r="H34" s="208">
        <v>5</v>
      </c>
      <c r="I34" s="218">
        <v>122872000</v>
      </c>
      <c r="J34" s="219">
        <f t="shared" si="8"/>
        <v>98.223777366302102</v>
      </c>
      <c r="K34" s="219">
        <f t="shared" si="10"/>
        <v>98.223777366302102</v>
      </c>
      <c r="L34" s="219">
        <f t="shared" si="1"/>
        <v>-93.223777366302102</v>
      </c>
      <c r="M34" s="220">
        <f t="shared" si="2"/>
        <v>2221947</v>
      </c>
      <c r="N34" s="219">
        <f t="shared" si="3"/>
        <v>1.7762226336978599</v>
      </c>
      <c r="O34" s="224"/>
      <c r="P34" s="221"/>
      <c r="Q34" s="224"/>
    </row>
    <row r="35" spans="1:1400" ht="27.75" customHeight="1">
      <c r="A35" s="202">
        <v>3</v>
      </c>
      <c r="B35" s="203" t="s">
        <v>79</v>
      </c>
      <c r="C35" s="204"/>
      <c r="D35" s="203" t="s">
        <v>80</v>
      </c>
      <c r="E35" s="206">
        <v>11984088</v>
      </c>
      <c r="F35" s="207" t="s">
        <v>30</v>
      </c>
      <c r="G35" s="208">
        <f t="shared" si="9"/>
        <v>5</v>
      </c>
      <c r="H35" s="208">
        <v>5</v>
      </c>
      <c r="I35" s="208">
        <v>4170000</v>
      </c>
      <c r="J35" s="219">
        <f t="shared" si="8"/>
        <v>34.796139681217298</v>
      </c>
      <c r="K35" s="219">
        <f t="shared" si="10"/>
        <v>34.796139681217298</v>
      </c>
      <c r="L35" s="219">
        <f t="shared" si="1"/>
        <v>-29.796139681217301</v>
      </c>
      <c r="M35" s="220">
        <f t="shared" si="2"/>
        <v>7814088</v>
      </c>
      <c r="N35" s="219">
        <f t="shared" si="3"/>
        <v>65.203860318782702</v>
      </c>
      <c r="O35" s="224"/>
      <c r="P35" s="221"/>
      <c r="Q35" s="224"/>
    </row>
    <row r="36" spans="1:1400" ht="18" customHeight="1">
      <c r="A36" s="202">
        <v>4</v>
      </c>
      <c r="B36" s="203" t="s">
        <v>81</v>
      </c>
      <c r="C36" s="216"/>
      <c r="D36" s="203" t="s">
        <v>82</v>
      </c>
      <c r="E36" s="206">
        <v>175200000</v>
      </c>
      <c r="F36" s="207" t="s">
        <v>30</v>
      </c>
      <c r="G36" s="208">
        <f t="shared" si="9"/>
        <v>5</v>
      </c>
      <c r="H36" s="208">
        <v>5</v>
      </c>
      <c r="I36" s="208">
        <v>72593000</v>
      </c>
      <c r="J36" s="219">
        <f t="shared" si="8"/>
        <v>41.434360730593603</v>
      </c>
      <c r="K36" s="219">
        <f t="shared" si="10"/>
        <v>41.434360730593603</v>
      </c>
      <c r="L36" s="219">
        <f t="shared" si="1"/>
        <v>-36.434360730593603</v>
      </c>
      <c r="M36" s="220">
        <f t="shared" si="2"/>
        <v>102607000</v>
      </c>
      <c r="N36" s="219">
        <f t="shared" si="3"/>
        <v>58.565639269406397</v>
      </c>
      <c r="O36" s="224"/>
      <c r="P36" s="221"/>
      <c r="Q36" s="224"/>
    </row>
    <row r="37" spans="1:1400" ht="24.75" customHeight="1">
      <c r="A37" s="202">
        <v>5</v>
      </c>
      <c r="B37" s="203" t="s">
        <v>83</v>
      </c>
      <c r="C37" s="216"/>
      <c r="D37" s="203" t="s">
        <v>84</v>
      </c>
      <c r="E37" s="206">
        <v>73951000</v>
      </c>
      <c r="F37" s="207" t="s">
        <v>30</v>
      </c>
      <c r="G37" s="208">
        <f t="shared" si="9"/>
        <v>5</v>
      </c>
      <c r="H37" s="208">
        <v>5</v>
      </c>
      <c r="I37" s="208">
        <v>45050000</v>
      </c>
      <c r="J37" s="219">
        <f t="shared" si="8"/>
        <v>60.9187164473773</v>
      </c>
      <c r="K37" s="219">
        <f t="shared" si="10"/>
        <v>60.9187164473773</v>
      </c>
      <c r="L37" s="219">
        <f t="shared" si="1"/>
        <v>-55.9187164473773</v>
      </c>
      <c r="M37" s="220">
        <f t="shared" si="2"/>
        <v>28901000</v>
      </c>
      <c r="N37" s="219">
        <f t="shared" si="3"/>
        <v>39.0812835526227</v>
      </c>
      <c r="O37" s="224"/>
      <c r="P37" s="221"/>
      <c r="Q37" s="224"/>
    </row>
    <row r="38" spans="1:1400" ht="27" customHeight="1">
      <c r="A38" s="202">
        <v>6</v>
      </c>
      <c r="B38" s="203" t="s">
        <v>85</v>
      </c>
      <c r="C38" s="216"/>
      <c r="D38" s="203" t="s">
        <v>86</v>
      </c>
      <c r="E38" s="206">
        <v>229385513</v>
      </c>
      <c r="F38" s="207" t="s">
        <v>30</v>
      </c>
      <c r="G38" s="208">
        <f t="shared" si="9"/>
        <v>5</v>
      </c>
      <c r="H38" s="208">
        <v>5</v>
      </c>
      <c r="I38" s="208">
        <v>57000000</v>
      </c>
      <c r="J38" s="219">
        <f t="shared" si="8"/>
        <v>24.848997329661401</v>
      </c>
      <c r="K38" s="219">
        <f t="shared" si="10"/>
        <v>24.848997329661401</v>
      </c>
      <c r="L38" s="219">
        <f t="shared" si="1"/>
        <v>-19.848997329661401</v>
      </c>
      <c r="M38" s="220">
        <f t="shared" si="2"/>
        <v>172385513</v>
      </c>
      <c r="N38" s="219">
        <f t="shared" si="3"/>
        <v>75.151002670338599</v>
      </c>
      <c r="O38" s="224"/>
      <c r="P38" s="221"/>
      <c r="Q38" s="224"/>
    </row>
    <row r="39" spans="1:1400" ht="29.25" customHeight="1">
      <c r="A39" s="202">
        <v>7</v>
      </c>
      <c r="B39" s="203" t="s">
        <v>87</v>
      </c>
      <c r="C39" s="204"/>
      <c r="D39" s="205" t="s">
        <v>88</v>
      </c>
      <c r="E39" s="206">
        <v>399940000</v>
      </c>
      <c r="F39" s="207" t="s">
        <v>30</v>
      </c>
      <c r="G39" s="208">
        <f t="shared" si="9"/>
        <v>5</v>
      </c>
      <c r="H39" s="208">
        <v>5</v>
      </c>
      <c r="I39" s="208">
        <v>3000000</v>
      </c>
      <c r="J39" s="219">
        <f t="shared" si="8"/>
        <v>0.750112516877532</v>
      </c>
      <c r="K39" s="219">
        <f t="shared" si="10"/>
        <v>0.750112516877532</v>
      </c>
      <c r="L39" s="219">
        <f t="shared" si="1"/>
        <v>4.2498874831224702</v>
      </c>
      <c r="M39" s="220">
        <f t="shared" si="2"/>
        <v>396940000</v>
      </c>
      <c r="N39" s="219">
        <f t="shared" si="3"/>
        <v>99.249887483122507</v>
      </c>
      <c r="O39" s="224"/>
      <c r="P39" s="221"/>
      <c r="Q39" s="224"/>
    </row>
    <row r="40" spans="1:1400" s="114" customFormat="1" ht="32.25" customHeight="1">
      <c r="A40" s="134" t="s">
        <v>89</v>
      </c>
      <c r="B40" s="135" t="s">
        <v>90</v>
      </c>
      <c r="C40" s="154"/>
      <c r="D40" s="135" t="s">
        <v>91</v>
      </c>
      <c r="E40" s="136">
        <f>SUM(E41:E42)</f>
        <v>357195200</v>
      </c>
      <c r="F40" s="137" t="s">
        <v>30</v>
      </c>
      <c r="G40" s="138">
        <f t="shared" si="9"/>
        <v>5</v>
      </c>
      <c r="H40" s="138">
        <v>5</v>
      </c>
      <c r="I40" s="138">
        <f>SUM(I41:I42)</f>
        <v>200000000</v>
      </c>
      <c r="J40" s="176">
        <f t="shared" si="8"/>
        <v>55.991793842694399</v>
      </c>
      <c r="K40" s="176">
        <f t="shared" si="10"/>
        <v>55.991793842694399</v>
      </c>
      <c r="L40" s="176">
        <f t="shared" si="1"/>
        <v>-50.991793842694399</v>
      </c>
      <c r="M40" s="177">
        <f t="shared" si="2"/>
        <v>157195200</v>
      </c>
      <c r="N40" s="176">
        <f t="shared" si="3"/>
        <v>44.008206157305601</v>
      </c>
      <c r="O40" s="166"/>
      <c r="P40" s="166"/>
      <c r="Q40" s="166"/>
      <c r="R40" s="112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  <c r="AE40" s="112"/>
      <c r="AF40" s="112"/>
      <c r="AG40" s="112"/>
      <c r="AH40" s="112"/>
      <c r="AI40" s="112"/>
      <c r="AJ40" s="112"/>
      <c r="AK40" s="112"/>
      <c r="AL40" s="112"/>
      <c r="AM40" s="112"/>
      <c r="AN40" s="112"/>
      <c r="AO40" s="112"/>
      <c r="AP40" s="112"/>
      <c r="AQ40" s="112"/>
      <c r="AR40" s="112"/>
      <c r="AS40" s="112"/>
      <c r="AT40" s="112"/>
      <c r="AU40" s="112"/>
      <c r="AV40" s="112"/>
      <c r="AW40" s="112"/>
      <c r="AX40" s="112"/>
      <c r="AY40" s="112"/>
      <c r="AZ40" s="112"/>
      <c r="BA40" s="112"/>
      <c r="BB40" s="112"/>
      <c r="BC40" s="112"/>
      <c r="BD40" s="112"/>
      <c r="BE40" s="112"/>
      <c r="BF40" s="112"/>
      <c r="BG40" s="112"/>
      <c r="BH40" s="112"/>
      <c r="BI40" s="112"/>
      <c r="BJ40" s="112"/>
      <c r="BK40" s="112"/>
      <c r="BL40" s="112"/>
      <c r="BM40" s="112"/>
      <c r="BN40" s="112"/>
      <c r="BO40" s="112"/>
      <c r="BP40" s="112"/>
      <c r="BQ40" s="112"/>
      <c r="BR40" s="112"/>
      <c r="BS40" s="112"/>
      <c r="BT40" s="112"/>
      <c r="BU40" s="112"/>
      <c r="BV40" s="112"/>
      <c r="BW40" s="112"/>
      <c r="BX40" s="112"/>
      <c r="BY40" s="112"/>
      <c r="BZ40" s="112"/>
      <c r="CA40" s="112"/>
      <c r="CB40" s="112"/>
      <c r="CC40" s="112"/>
      <c r="CD40" s="112"/>
      <c r="CE40" s="112"/>
      <c r="CF40" s="112"/>
      <c r="CG40" s="112"/>
      <c r="CH40" s="112"/>
      <c r="CI40" s="112"/>
      <c r="CJ40" s="112"/>
      <c r="CK40" s="112"/>
      <c r="CL40" s="112"/>
      <c r="CM40" s="112"/>
      <c r="CN40" s="112"/>
      <c r="CO40" s="112"/>
      <c r="CP40" s="112"/>
      <c r="CQ40" s="112"/>
      <c r="CR40" s="112"/>
      <c r="CS40" s="112"/>
      <c r="CT40" s="112"/>
      <c r="CU40" s="112"/>
      <c r="CV40" s="112"/>
      <c r="CW40" s="112"/>
      <c r="CX40" s="112"/>
      <c r="CY40" s="112"/>
      <c r="CZ40" s="112"/>
      <c r="DA40" s="112"/>
      <c r="DB40" s="112"/>
      <c r="DC40" s="112"/>
      <c r="DD40" s="112"/>
      <c r="DE40" s="112"/>
      <c r="DF40" s="112"/>
      <c r="DG40" s="112"/>
      <c r="DH40" s="112"/>
      <c r="DI40" s="112"/>
      <c r="DJ40" s="112"/>
      <c r="DK40" s="112"/>
      <c r="DL40" s="112"/>
      <c r="DM40" s="112"/>
      <c r="DN40" s="112"/>
      <c r="DO40" s="112"/>
      <c r="DP40" s="112"/>
      <c r="DQ40" s="112"/>
      <c r="DR40" s="112"/>
      <c r="DS40" s="112"/>
      <c r="DT40" s="112"/>
      <c r="DU40" s="112"/>
      <c r="DV40" s="112"/>
      <c r="DW40" s="112"/>
      <c r="DX40" s="112"/>
      <c r="DY40" s="112"/>
      <c r="DZ40" s="112"/>
      <c r="EA40" s="112"/>
      <c r="EB40" s="112"/>
      <c r="EC40" s="112"/>
      <c r="ED40" s="112"/>
      <c r="EE40" s="112"/>
      <c r="EF40" s="112"/>
      <c r="EG40" s="112"/>
      <c r="EH40" s="112"/>
      <c r="EI40" s="112"/>
      <c r="EJ40" s="112"/>
      <c r="EK40" s="112"/>
      <c r="EL40" s="112"/>
      <c r="EM40" s="112"/>
      <c r="EN40" s="112"/>
      <c r="EO40" s="112"/>
      <c r="EP40" s="112"/>
      <c r="EQ40" s="112"/>
      <c r="ER40" s="112"/>
      <c r="ES40" s="112"/>
      <c r="ET40" s="112"/>
      <c r="EU40" s="112"/>
      <c r="EV40" s="112"/>
      <c r="EW40" s="112"/>
      <c r="EX40" s="112"/>
      <c r="EY40" s="112"/>
      <c r="EZ40" s="112"/>
      <c r="FA40" s="112"/>
      <c r="FB40" s="112"/>
      <c r="FC40" s="112"/>
      <c r="FD40" s="112"/>
      <c r="FE40" s="112"/>
      <c r="FF40" s="112"/>
      <c r="FG40" s="112"/>
      <c r="FH40" s="112"/>
      <c r="FI40" s="112"/>
      <c r="FJ40" s="112"/>
      <c r="FK40" s="112"/>
      <c r="FL40" s="112"/>
      <c r="FM40" s="112"/>
      <c r="FN40" s="112"/>
      <c r="FO40" s="112"/>
      <c r="FP40" s="112"/>
      <c r="FQ40" s="112"/>
      <c r="FR40" s="112"/>
      <c r="FS40" s="112"/>
      <c r="FT40" s="112"/>
      <c r="FU40" s="112"/>
      <c r="FV40" s="112"/>
      <c r="FW40" s="112"/>
      <c r="FX40" s="112"/>
      <c r="FY40" s="112"/>
      <c r="FZ40" s="112"/>
      <c r="GA40" s="112"/>
      <c r="GB40" s="112"/>
      <c r="GC40" s="112"/>
      <c r="GD40" s="112"/>
      <c r="GE40" s="112"/>
      <c r="GF40" s="112"/>
      <c r="GG40" s="112"/>
      <c r="GH40" s="112"/>
      <c r="GI40" s="112"/>
      <c r="GJ40" s="112"/>
      <c r="GK40" s="112"/>
      <c r="GL40" s="112"/>
      <c r="GM40" s="112"/>
      <c r="GN40" s="112"/>
      <c r="GO40" s="112"/>
      <c r="GP40" s="112"/>
      <c r="GQ40" s="112"/>
      <c r="GR40" s="112"/>
      <c r="GS40" s="112"/>
      <c r="GT40" s="112"/>
      <c r="GU40" s="112"/>
      <c r="GV40" s="112"/>
      <c r="GW40" s="112"/>
      <c r="GX40" s="112"/>
      <c r="GY40" s="112"/>
      <c r="GZ40" s="112"/>
      <c r="HA40" s="112"/>
      <c r="HB40" s="112"/>
      <c r="HC40" s="112"/>
      <c r="HD40" s="112"/>
      <c r="HE40" s="112"/>
      <c r="HF40" s="112"/>
      <c r="HG40" s="112"/>
      <c r="HH40" s="112"/>
      <c r="HI40" s="112"/>
      <c r="HJ40" s="112"/>
      <c r="HK40" s="112"/>
      <c r="HL40" s="112"/>
      <c r="HM40" s="112"/>
      <c r="HN40" s="112"/>
      <c r="HO40" s="112"/>
      <c r="HP40" s="112"/>
      <c r="HQ40" s="112"/>
      <c r="HR40" s="112"/>
      <c r="HS40" s="112"/>
      <c r="HT40" s="112"/>
      <c r="HU40" s="112"/>
      <c r="HV40" s="112"/>
      <c r="HW40" s="112"/>
      <c r="HX40" s="112"/>
      <c r="HY40" s="112"/>
      <c r="HZ40" s="112"/>
      <c r="IA40" s="112"/>
      <c r="IB40" s="112"/>
      <c r="IC40" s="112"/>
      <c r="ID40" s="112"/>
      <c r="IE40" s="112"/>
      <c r="IF40" s="112"/>
      <c r="IG40" s="112"/>
      <c r="IH40" s="112"/>
      <c r="II40" s="112"/>
      <c r="IJ40" s="112"/>
      <c r="IK40" s="112"/>
      <c r="IL40" s="112"/>
      <c r="IM40" s="112"/>
      <c r="IN40" s="112"/>
      <c r="IO40" s="112"/>
      <c r="IP40" s="112"/>
      <c r="IQ40" s="112"/>
      <c r="IR40" s="112"/>
      <c r="IS40" s="112"/>
      <c r="IT40" s="112"/>
      <c r="IU40" s="112"/>
      <c r="IV40" s="112"/>
      <c r="IW40" s="112"/>
      <c r="IX40" s="112"/>
      <c r="IY40" s="112"/>
      <c r="IZ40" s="112"/>
      <c r="JA40" s="112"/>
      <c r="JB40" s="112"/>
      <c r="JC40" s="112"/>
      <c r="JD40" s="112"/>
      <c r="JE40" s="112"/>
      <c r="JF40" s="112"/>
      <c r="JG40" s="112"/>
      <c r="JH40" s="112"/>
      <c r="JI40" s="112"/>
      <c r="JJ40" s="112"/>
      <c r="JK40" s="112"/>
      <c r="JL40" s="112"/>
      <c r="JM40" s="112"/>
      <c r="JN40" s="112"/>
      <c r="JO40" s="112"/>
      <c r="JP40" s="112"/>
      <c r="JQ40" s="112"/>
      <c r="JR40" s="112"/>
      <c r="JS40" s="112"/>
      <c r="JT40" s="112"/>
      <c r="JU40" s="112"/>
      <c r="JV40" s="112"/>
      <c r="JW40" s="112"/>
      <c r="JX40" s="112"/>
      <c r="JY40" s="112"/>
      <c r="JZ40" s="112"/>
      <c r="KA40" s="112"/>
      <c r="KB40" s="112"/>
      <c r="KC40" s="112"/>
      <c r="KD40" s="112"/>
      <c r="KE40" s="112"/>
      <c r="KF40" s="112"/>
      <c r="KG40" s="112"/>
      <c r="KH40" s="112"/>
      <c r="KI40" s="112"/>
      <c r="KJ40" s="112"/>
      <c r="KK40" s="112"/>
      <c r="KL40" s="112"/>
      <c r="KM40" s="112"/>
      <c r="KN40" s="112"/>
      <c r="KO40" s="112"/>
      <c r="KP40" s="112"/>
      <c r="KQ40" s="112"/>
      <c r="KR40" s="112"/>
      <c r="KS40" s="112"/>
      <c r="KT40" s="112"/>
      <c r="KU40" s="112"/>
      <c r="KV40" s="112"/>
      <c r="KW40" s="112"/>
      <c r="KX40" s="112"/>
      <c r="KY40" s="112"/>
      <c r="KZ40" s="112"/>
      <c r="LA40" s="112"/>
      <c r="LB40" s="112"/>
      <c r="LC40" s="112"/>
      <c r="LD40" s="112"/>
      <c r="LE40" s="112"/>
      <c r="LF40" s="112"/>
      <c r="LG40" s="112"/>
      <c r="LH40" s="112"/>
      <c r="LI40" s="112"/>
      <c r="LJ40" s="112"/>
      <c r="LK40" s="112"/>
      <c r="LL40" s="112"/>
      <c r="LM40" s="112"/>
      <c r="LN40" s="112"/>
      <c r="LO40" s="112"/>
      <c r="LP40" s="112"/>
      <c r="LQ40" s="112"/>
      <c r="LR40" s="112"/>
      <c r="LS40" s="112"/>
      <c r="LT40" s="112"/>
      <c r="LU40" s="112"/>
      <c r="LV40" s="112"/>
      <c r="LW40" s="112"/>
      <c r="LX40" s="112"/>
      <c r="LY40" s="112"/>
      <c r="LZ40" s="112"/>
      <c r="MA40" s="112"/>
      <c r="MB40" s="112"/>
      <c r="MC40" s="112"/>
      <c r="MD40" s="112"/>
      <c r="ME40" s="112"/>
      <c r="MF40" s="112"/>
      <c r="MG40" s="112"/>
      <c r="MH40" s="112"/>
      <c r="MI40" s="112"/>
      <c r="MJ40" s="112"/>
      <c r="MK40" s="112"/>
      <c r="ML40" s="112"/>
      <c r="MM40" s="112"/>
      <c r="MN40" s="112"/>
      <c r="MO40" s="112"/>
      <c r="MP40" s="112"/>
      <c r="MQ40" s="112"/>
      <c r="MR40" s="112"/>
      <c r="MS40" s="112"/>
      <c r="MT40" s="112"/>
      <c r="MU40" s="112"/>
      <c r="MV40" s="112"/>
      <c r="MW40" s="112"/>
      <c r="MX40" s="112"/>
      <c r="MY40" s="112"/>
      <c r="MZ40" s="112"/>
      <c r="NA40" s="112"/>
      <c r="NB40" s="112"/>
      <c r="NC40" s="112"/>
      <c r="ND40" s="112"/>
      <c r="NE40" s="112"/>
      <c r="NF40" s="112"/>
      <c r="NG40" s="112"/>
      <c r="NH40" s="112"/>
      <c r="NI40" s="112"/>
      <c r="NJ40" s="112"/>
      <c r="NK40" s="112"/>
      <c r="NL40" s="112"/>
      <c r="NM40" s="112"/>
      <c r="NN40" s="112"/>
      <c r="NO40" s="112"/>
      <c r="NP40" s="112"/>
      <c r="NQ40" s="112"/>
      <c r="NR40" s="112"/>
      <c r="NS40" s="112"/>
      <c r="NT40" s="112"/>
      <c r="NU40" s="112"/>
      <c r="NV40" s="112"/>
      <c r="NW40" s="112"/>
      <c r="NX40" s="112"/>
      <c r="NY40" s="112"/>
      <c r="NZ40" s="112"/>
      <c r="OA40" s="112"/>
      <c r="OB40" s="112"/>
      <c r="OC40" s="112"/>
      <c r="OD40" s="112"/>
      <c r="OE40" s="112"/>
      <c r="OF40" s="112"/>
      <c r="OG40" s="112"/>
      <c r="OH40" s="112"/>
      <c r="OI40" s="112"/>
      <c r="OJ40" s="112"/>
      <c r="OK40" s="112"/>
      <c r="OL40" s="112"/>
      <c r="OM40" s="112"/>
      <c r="ON40" s="112"/>
      <c r="OO40" s="112"/>
      <c r="OP40" s="112"/>
      <c r="OQ40" s="112"/>
      <c r="OR40" s="112"/>
      <c r="OS40" s="112"/>
      <c r="OT40" s="112"/>
      <c r="OU40" s="112"/>
      <c r="OV40" s="112"/>
      <c r="OW40" s="112"/>
      <c r="OX40" s="112"/>
      <c r="OY40" s="112"/>
      <c r="OZ40" s="112"/>
      <c r="PA40" s="112"/>
      <c r="PB40" s="112"/>
      <c r="PC40" s="112"/>
      <c r="PD40" s="112"/>
      <c r="PE40" s="112"/>
      <c r="PF40" s="112"/>
      <c r="PG40" s="112"/>
      <c r="PH40" s="112"/>
      <c r="PI40" s="112"/>
      <c r="PJ40" s="112"/>
      <c r="PK40" s="112"/>
      <c r="PL40" s="112"/>
      <c r="PM40" s="112"/>
      <c r="PN40" s="112"/>
      <c r="PO40" s="112"/>
      <c r="PP40" s="112"/>
      <c r="PQ40" s="112"/>
      <c r="PR40" s="112"/>
      <c r="PS40" s="112"/>
      <c r="PT40" s="112"/>
      <c r="PU40" s="112"/>
      <c r="PV40" s="112"/>
      <c r="PW40" s="112"/>
      <c r="PX40" s="112"/>
      <c r="PY40" s="112"/>
      <c r="PZ40" s="112"/>
      <c r="QA40" s="112"/>
      <c r="QB40" s="112"/>
      <c r="QC40" s="112"/>
      <c r="QD40" s="112"/>
      <c r="QE40" s="112"/>
      <c r="QF40" s="112"/>
      <c r="QG40" s="112"/>
      <c r="QH40" s="112"/>
      <c r="QI40" s="112"/>
      <c r="QJ40" s="112"/>
      <c r="QK40" s="112"/>
      <c r="QL40" s="112"/>
      <c r="QM40" s="112"/>
      <c r="QN40" s="112"/>
      <c r="QO40" s="112"/>
      <c r="QP40" s="112"/>
      <c r="QQ40" s="112"/>
      <c r="QR40" s="112"/>
      <c r="QS40" s="112"/>
      <c r="QT40" s="112"/>
      <c r="QU40" s="112"/>
      <c r="QV40" s="112"/>
      <c r="QW40" s="112"/>
      <c r="QX40" s="112"/>
      <c r="QY40" s="112"/>
      <c r="QZ40" s="112"/>
      <c r="RA40" s="112"/>
      <c r="RB40" s="112"/>
      <c r="RC40" s="112"/>
      <c r="RD40" s="112"/>
      <c r="RE40" s="112"/>
      <c r="RF40" s="112"/>
      <c r="RG40" s="112"/>
      <c r="RH40" s="112"/>
      <c r="RI40" s="112"/>
      <c r="RJ40" s="112"/>
      <c r="RK40" s="112"/>
      <c r="RL40" s="112"/>
      <c r="RM40" s="112"/>
      <c r="RN40" s="112"/>
      <c r="RO40" s="112"/>
      <c r="RP40" s="112"/>
      <c r="RQ40" s="112"/>
      <c r="RR40" s="112"/>
      <c r="RS40" s="112"/>
      <c r="RT40" s="112"/>
      <c r="RU40" s="112"/>
      <c r="RV40" s="112"/>
      <c r="RW40" s="112"/>
      <c r="RX40" s="112"/>
      <c r="RY40" s="112"/>
      <c r="RZ40" s="112"/>
      <c r="SA40" s="112"/>
      <c r="SB40" s="112"/>
      <c r="SC40" s="112"/>
      <c r="SD40" s="112"/>
      <c r="SE40" s="112"/>
      <c r="SF40" s="112"/>
      <c r="SG40" s="112"/>
      <c r="SH40" s="112"/>
      <c r="SI40" s="112"/>
      <c r="SJ40" s="112"/>
      <c r="SK40" s="112"/>
      <c r="SL40" s="112"/>
      <c r="SM40" s="112"/>
      <c r="SN40" s="112"/>
      <c r="SO40" s="112"/>
      <c r="SP40" s="112"/>
      <c r="SQ40" s="112"/>
      <c r="SR40" s="112"/>
      <c r="SS40" s="112"/>
      <c r="ST40" s="112"/>
      <c r="SU40" s="112"/>
      <c r="SV40" s="112"/>
      <c r="SW40" s="112"/>
      <c r="SX40" s="112"/>
      <c r="SY40" s="112"/>
      <c r="SZ40" s="112"/>
      <c r="TA40" s="112"/>
      <c r="TB40" s="112"/>
      <c r="TC40" s="112"/>
      <c r="TD40" s="112"/>
      <c r="TE40" s="112"/>
      <c r="TF40" s="112"/>
      <c r="TG40" s="112"/>
      <c r="TH40" s="112"/>
      <c r="TI40" s="112"/>
      <c r="TJ40" s="112"/>
      <c r="TK40" s="112"/>
      <c r="TL40" s="112"/>
      <c r="TM40" s="112"/>
      <c r="TN40" s="112"/>
      <c r="TO40" s="112"/>
      <c r="TP40" s="112"/>
      <c r="TQ40" s="112"/>
      <c r="TR40" s="112"/>
      <c r="TS40" s="112"/>
      <c r="TT40" s="112"/>
      <c r="TU40" s="112"/>
      <c r="TV40" s="112"/>
      <c r="TW40" s="112"/>
      <c r="TX40" s="112"/>
      <c r="TY40" s="112"/>
      <c r="TZ40" s="112"/>
      <c r="UA40" s="112"/>
      <c r="UB40" s="112"/>
      <c r="UC40" s="112"/>
      <c r="UD40" s="112"/>
      <c r="UE40" s="112"/>
      <c r="UF40" s="112"/>
      <c r="UG40" s="112"/>
      <c r="UH40" s="112"/>
      <c r="UI40" s="112"/>
      <c r="UJ40" s="112"/>
      <c r="UK40" s="112"/>
      <c r="UL40" s="112"/>
      <c r="UM40" s="112"/>
      <c r="UN40" s="112"/>
      <c r="UO40" s="112"/>
      <c r="UP40" s="112"/>
      <c r="UQ40" s="112"/>
      <c r="UR40" s="112"/>
      <c r="US40" s="112"/>
      <c r="UT40" s="112"/>
      <c r="UU40" s="112"/>
      <c r="UV40" s="112"/>
      <c r="UW40" s="112"/>
      <c r="UX40" s="112"/>
      <c r="UY40" s="112"/>
      <c r="UZ40" s="112"/>
      <c r="VA40" s="112"/>
      <c r="VB40" s="112"/>
      <c r="VC40" s="112"/>
      <c r="VD40" s="112"/>
      <c r="VE40" s="112"/>
      <c r="VF40" s="112"/>
      <c r="VG40" s="112"/>
      <c r="VH40" s="112"/>
      <c r="VI40" s="112"/>
      <c r="VJ40" s="112"/>
      <c r="VK40" s="112"/>
      <c r="VL40" s="112"/>
      <c r="VM40" s="112"/>
      <c r="VN40" s="112"/>
      <c r="VO40" s="112"/>
      <c r="VP40" s="112"/>
      <c r="VQ40" s="112"/>
      <c r="VR40" s="112"/>
      <c r="VS40" s="112"/>
      <c r="VT40" s="112"/>
      <c r="VU40" s="112"/>
      <c r="VV40" s="112"/>
      <c r="VW40" s="112"/>
      <c r="VX40" s="112"/>
      <c r="VY40" s="112"/>
      <c r="VZ40" s="112"/>
      <c r="WA40" s="112"/>
      <c r="WB40" s="112"/>
      <c r="WC40" s="112"/>
      <c r="WD40" s="112"/>
      <c r="WE40" s="112"/>
      <c r="WF40" s="112"/>
      <c r="WG40" s="112"/>
      <c r="WH40" s="112"/>
      <c r="WI40" s="112"/>
      <c r="WJ40" s="112"/>
      <c r="WK40" s="112"/>
      <c r="WL40" s="112"/>
      <c r="WM40" s="112"/>
      <c r="WN40" s="112"/>
      <c r="WO40" s="112"/>
      <c r="WP40" s="112"/>
      <c r="WQ40" s="112"/>
      <c r="WR40" s="112"/>
      <c r="WS40" s="112"/>
      <c r="WT40" s="112"/>
      <c r="WU40" s="112"/>
      <c r="WV40" s="112"/>
      <c r="WW40" s="112"/>
      <c r="WX40" s="112"/>
      <c r="WY40" s="112"/>
      <c r="WZ40" s="112"/>
      <c r="XA40" s="112"/>
      <c r="XB40" s="112"/>
      <c r="XC40" s="112"/>
      <c r="XD40" s="112"/>
      <c r="XE40" s="112"/>
      <c r="XF40" s="112"/>
      <c r="XG40" s="112"/>
      <c r="XH40" s="112"/>
      <c r="XI40" s="112"/>
      <c r="XJ40" s="112"/>
      <c r="XK40" s="112"/>
      <c r="XL40" s="112"/>
      <c r="XM40" s="112"/>
      <c r="XN40" s="112"/>
      <c r="XO40" s="112"/>
      <c r="XP40" s="112"/>
      <c r="XQ40" s="112"/>
      <c r="XR40" s="112"/>
      <c r="XS40" s="112"/>
      <c r="XT40" s="112"/>
      <c r="XU40" s="112"/>
      <c r="XV40" s="112"/>
      <c r="XW40" s="112"/>
      <c r="XX40" s="112"/>
      <c r="XY40" s="112"/>
      <c r="XZ40" s="112"/>
      <c r="YA40" s="112"/>
      <c r="YB40" s="112"/>
      <c r="YC40" s="112"/>
      <c r="YD40" s="112"/>
      <c r="YE40" s="112"/>
      <c r="YF40" s="112"/>
      <c r="YG40" s="112"/>
      <c r="YH40" s="112"/>
      <c r="YI40" s="112"/>
      <c r="YJ40" s="112"/>
      <c r="YK40" s="112"/>
      <c r="YL40" s="112"/>
      <c r="YM40" s="112"/>
      <c r="YN40" s="112"/>
      <c r="YO40" s="112"/>
      <c r="YP40" s="112"/>
      <c r="YQ40" s="112"/>
      <c r="YR40" s="112"/>
      <c r="YS40" s="112"/>
      <c r="YT40" s="112"/>
      <c r="YU40" s="112"/>
      <c r="YV40" s="112"/>
      <c r="YW40" s="112"/>
      <c r="YX40" s="112"/>
      <c r="YY40" s="112"/>
      <c r="YZ40" s="112"/>
      <c r="ZA40" s="112"/>
      <c r="ZB40" s="112"/>
      <c r="ZC40" s="112"/>
      <c r="ZD40" s="112"/>
      <c r="ZE40" s="112"/>
      <c r="ZF40" s="112"/>
      <c r="ZG40" s="112"/>
      <c r="ZH40" s="112"/>
      <c r="ZI40" s="112"/>
      <c r="ZJ40" s="112"/>
      <c r="ZK40" s="112"/>
      <c r="ZL40" s="112"/>
      <c r="ZM40" s="112"/>
      <c r="ZN40" s="112"/>
      <c r="ZO40" s="112"/>
      <c r="ZP40" s="112"/>
      <c r="ZQ40" s="112"/>
      <c r="ZR40" s="112"/>
      <c r="ZS40" s="112"/>
      <c r="ZT40" s="112"/>
      <c r="ZU40" s="112"/>
      <c r="ZV40" s="112"/>
      <c r="ZW40" s="112"/>
      <c r="ZX40" s="112"/>
      <c r="ZY40" s="112"/>
      <c r="ZZ40" s="112"/>
      <c r="AAA40" s="112"/>
      <c r="AAB40" s="112"/>
      <c r="AAC40" s="112"/>
      <c r="AAD40" s="112"/>
      <c r="AAE40" s="112"/>
      <c r="AAF40" s="112"/>
      <c r="AAG40" s="112"/>
      <c r="AAH40" s="112"/>
      <c r="AAI40" s="112"/>
      <c r="AAJ40" s="112"/>
      <c r="AAK40" s="112"/>
      <c r="AAL40" s="112"/>
      <c r="AAM40" s="112"/>
      <c r="AAN40" s="112"/>
      <c r="AAO40" s="112"/>
      <c r="AAP40" s="112"/>
      <c r="AAQ40" s="112"/>
      <c r="AAR40" s="112"/>
      <c r="AAS40" s="112"/>
      <c r="AAT40" s="112"/>
      <c r="AAU40" s="112"/>
      <c r="AAV40" s="112"/>
      <c r="AAW40" s="112"/>
      <c r="AAX40" s="112"/>
      <c r="AAY40" s="112"/>
      <c r="AAZ40" s="112"/>
      <c r="ABA40" s="112"/>
      <c r="ABB40" s="112"/>
      <c r="ABC40" s="112"/>
      <c r="ABD40" s="112"/>
      <c r="ABE40" s="112"/>
      <c r="ABF40" s="112"/>
      <c r="ABG40" s="112"/>
      <c r="ABH40" s="112"/>
      <c r="ABI40" s="112"/>
      <c r="ABJ40" s="112"/>
      <c r="ABK40" s="112"/>
      <c r="ABL40" s="112"/>
      <c r="ABM40" s="112"/>
      <c r="ABN40" s="112"/>
      <c r="ABO40" s="112"/>
      <c r="ABP40" s="112"/>
      <c r="ABQ40" s="112"/>
      <c r="ABR40" s="112"/>
      <c r="ABS40" s="112"/>
      <c r="ABT40" s="112"/>
      <c r="ABU40" s="112"/>
      <c r="ABV40" s="112"/>
      <c r="ABW40" s="112"/>
      <c r="ABX40" s="112"/>
      <c r="ABY40" s="112"/>
      <c r="ABZ40" s="112"/>
      <c r="ACA40" s="112"/>
      <c r="ACB40" s="112"/>
      <c r="ACC40" s="112"/>
      <c r="ACD40" s="112"/>
      <c r="ACE40" s="112"/>
      <c r="ACF40" s="112"/>
      <c r="ACG40" s="112"/>
      <c r="ACH40" s="112"/>
      <c r="ACI40" s="112"/>
      <c r="ACJ40" s="112"/>
      <c r="ACK40" s="112"/>
      <c r="ACL40" s="112"/>
      <c r="ACM40" s="112"/>
      <c r="ACN40" s="112"/>
      <c r="ACO40" s="112"/>
      <c r="ACP40" s="112"/>
      <c r="ACQ40" s="112"/>
      <c r="ACR40" s="112"/>
      <c r="ACS40" s="112"/>
      <c r="ACT40" s="112"/>
      <c r="ACU40" s="112"/>
      <c r="ACV40" s="112"/>
      <c r="ACW40" s="112"/>
      <c r="ACX40" s="112"/>
      <c r="ACY40" s="112"/>
      <c r="ACZ40" s="112"/>
      <c r="ADA40" s="112"/>
      <c r="ADB40" s="112"/>
      <c r="ADC40" s="112"/>
      <c r="ADD40" s="112"/>
      <c r="ADE40" s="112"/>
      <c r="ADF40" s="112"/>
      <c r="ADG40" s="112"/>
      <c r="ADH40" s="112"/>
      <c r="ADI40" s="112"/>
      <c r="ADJ40" s="112"/>
      <c r="ADK40" s="112"/>
      <c r="ADL40" s="112"/>
      <c r="ADM40" s="112"/>
      <c r="ADN40" s="112"/>
      <c r="ADO40" s="112"/>
      <c r="ADP40" s="112"/>
      <c r="ADQ40" s="112"/>
      <c r="ADR40" s="112"/>
      <c r="ADS40" s="112"/>
      <c r="ADT40" s="112"/>
      <c r="ADU40" s="112"/>
      <c r="ADV40" s="112"/>
      <c r="ADW40" s="112"/>
      <c r="ADX40" s="112"/>
      <c r="ADY40" s="112"/>
      <c r="ADZ40" s="112"/>
      <c r="AEA40" s="112"/>
      <c r="AEB40" s="112"/>
      <c r="AEC40" s="112"/>
      <c r="AED40" s="112"/>
      <c r="AEE40" s="112"/>
      <c r="AEF40" s="112"/>
      <c r="AEG40" s="112"/>
      <c r="AEH40" s="112"/>
      <c r="AEI40" s="112"/>
      <c r="AEJ40" s="112"/>
      <c r="AEK40" s="112"/>
      <c r="AEL40" s="112"/>
      <c r="AEM40" s="112"/>
      <c r="AEN40" s="112"/>
      <c r="AEO40" s="112"/>
      <c r="AEP40" s="112"/>
      <c r="AEQ40" s="112"/>
      <c r="AER40" s="112"/>
      <c r="AES40" s="112"/>
      <c r="AET40" s="112"/>
      <c r="AEU40" s="112"/>
      <c r="AEV40" s="112"/>
      <c r="AEW40" s="112"/>
      <c r="AEX40" s="112"/>
      <c r="AEY40" s="112"/>
      <c r="AEZ40" s="112"/>
      <c r="AFA40" s="112"/>
      <c r="AFB40" s="112"/>
      <c r="AFC40" s="112"/>
      <c r="AFD40" s="112"/>
      <c r="AFE40" s="112"/>
      <c r="AFF40" s="112"/>
      <c r="AFG40" s="112"/>
      <c r="AFH40" s="112"/>
      <c r="AFI40" s="112"/>
      <c r="AFJ40" s="112"/>
      <c r="AFK40" s="112"/>
      <c r="AFL40" s="112"/>
      <c r="AFM40" s="112"/>
      <c r="AFN40" s="112"/>
      <c r="AFO40" s="112"/>
      <c r="AFP40" s="112"/>
      <c r="AFQ40" s="112"/>
      <c r="AFR40" s="112"/>
      <c r="AFS40" s="112"/>
      <c r="AFT40" s="112"/>
      <c r="AFU40" s="112"/>
      <c r="AFV40" s="112"/>
      <c r="AFW40" s="112"/>
      <c r="AFX40" s="112"/>
      <c r="AFY40" s="112"/>
      <c r="AFZ40" s="112"/>
      <c r="AGA40" s="112"/>
      <c r="AGB40" s="112"/>
      <c r="AGC40" s="112"/>
      <c r="AGD40" s="112"/>
      <c r="AGE40" s="112"/>
      <c r="AGF40" s="112"/>
      <c r="AGG40" s="112"/>
      <c r="AGH40" s="112"/>
      <c r="AGI40" s="112"/>
      <c r="AGJ40" s="112"/>
      <c r="AGK40" s="112"/>
      <c r="AGL40" s="112"/>
      <c r="AGM40" s="112"/>
      <c r="AGN40" s="112"/>
      <c r="AGO40" s="112"/>
      <c r="AGP40" s="112"/>
      <c r="AGQ40" s="112"/>
      <c r="AGR40" s="112"/>
      <c r="AGS40" s="112"/>
      <c r="AGT40" s="112"/>
      <c r="AGU40" s="112"/>
      <c r="AGV40" s="112"/>
      <c r="AGW40" s="112"/>
      <c r="AGX40" s="112"/>
      <c r="AGY40" s="112"/>
      <c r="AGZ40" s="112"/>
      <c r="AHA40" s="112"/>
      <c r="AHB40" s="112"/>
      <c r="AHC40" s="112"/>
      <c r="AHD40" s="112"/>
      <c r="AHE40" s="112"/>
      <c r="AHF40" s="112"/>
      <c r="AHG40" s="112"/>
      <c r="AHH40" s="112"/>
      <c r="AHI40" s="112"/>
      <c r="AHJ40" s="112"/>
      <c r="AHK40" s="112"/>
      <c r="AHL40" s="112"/>
      <c r="AHM40" s="112"/>
      <c r="AHN40" s="112"/>
      <c r="AHO40" s="112"/>
      <c r="AHP40" s="112"/>
      <c r="AHQ40" s="112"/>
      <c r="AHR40" s="112"/>
      <c r="AHS40" s="112"/>
      <c r="AHT40" s="112"/>
      <c r="AHU40" s="112"/>
      <c r="AHV40" s="112"/>
      <c r="AHW40" s="112"/>
      <c r="AHX40" s="112"/>
      <c r="AHY40" s="112"/>
      <c r="AHZ40" s="112"/>
      <c r="AIA40" s="112"/>
      <c r="AIB40" s="112"/>
      <c r="AIC40" s="112"/>
      <c r="AID40" s="112"/>
      <c r="AIE40" s="112"/>
      <c r="AIF40" s="112"/>
      <c r="AIG40" s="112"/>
      <c r="AIH40" s="112"/>
      <c r="AII40" s="112"/>
      <c r="AIJ40" s="112"/>
      <c r="AIK40" s="112"/>
      <c r="AIL40" s="112"/>
      <c r="AIM40" s="112"/>
      <c r="AIN40" s="112"/>
      <c r="AIO40" s="112"/>
      <c r="AIP40" s="112"/>
      <c r="AIQ40" s="112"/>
      <c r="AIR40" s="112"/>
      <c r="AIS40" s="112"/>
      <c r="AIT40" s="112"/>
      <c r="AIU40" s="112"/>
      <c r="AIV40" s="112"/>
      <c r="AIW40" s="112"/>
      <c r="AIX40" s="112"/>
      <c r="AIY40" s="112"/>
      <c r="AIZ40" s="112"/>
      <c r="AJA40" s="112"/>
      <c r="AJB40" s="112"/>
      <c r="AJC40" s="112"/>
      <c r="AJD40" s="112"/>
      <c r="AJE40" s="112"/>
      <c r="AJF40" s="112"/>
      <c r="AJG40" s="112"/>
      <c r="AJH40" s="112"/>
      <c r="AJI40" s="112"/>
      <c r="AJJ40" s="112"/>
      <c r="AJK40" s="112"/>
      <c r="AJL40" s="112"/>
      <c r="AJM40" s="112"/>
      <c r="AJN40" s="112"/>
      <c r="AJO40" s="112"/>
      <c r="AJP40" s="112"/>
      <c r="AJQ40" s="112"/>
      <c r="AJR40" s="112"/>
      <c r="AJS40" s="112"/>
      <c r="AJT40" s="112"/>
      <c r="AJU40" s="112"/>
      <c r="AJV40" s="112"/>
      <c r="AJW40" s="112"/>
      <c r="AJX40" s="112"/>
      <c r="AJY40" s="112"/>
      <c r="AJZ40" s="112"/>
      <c r="AKA40" s="112"/>
      <c r="AKB40" s="112"/>
      <c r="AKC40" s="112"/>
      <c r="AKD40" s="112"/>
      <c r="AKE40" s="112"/>
      <c r="AKF40" s="112"/>
      <c r="AKG40" s="112"/>
      <c r="AKH40" s="112"/>
      <c r="AKI40" s="112"/>
      <c r="AKJ40" s="112"/>
      <c r="AKK40" s="112"/>
      <c r="AKL40" s="112"/>
      <c r="AKM40" s="112"/>
      <c r="AKN40" s="112"/>
      <c r="AKO40" s="112"/>
      <c r="AKP40" s="112"/>
      <c r="AKQ40" s="112"/>
      <c r="AKR40" s="112"/>
      <c r="AKS40" s="112"/>
      <c r="AKT40" s="112"/>
      <c r="AKU40" s="112"/>
      <c r="AKV40" s="112"/>
      <c r="AKW40" s="112"/>
      <c r="AKX40" s="112"/>
      <c r="AKY40" s="112"/>
      <c r="AKZ40" s="112"/>
      <c r="ALA40" s="112"/>
      <c r="ALB40" s="112"/>
      <c r="ALC40" s="112"/>
      <c r="ALD40" s="112"/>
      <c r="ALE40" s="112"/>
      <c r="ALF40" s="112"/>
      <c r="ALG40" s="112"/>
      <c r="ALH40" s="112"/>
      <c r="ALI40" s="112"/>
      <c r="ALJ40" s="112"/>
      <c r="ALK40" s="112"/>
      <c r="ALL40" s="112"/>
      <c r="ALM40" s="112"/>
      <c r="ALN40" s="112"/>
      <c r="ALO40" s="112"/>
      <c r="ALP40" s="112"/>
      <c r="ALQ40" s="112"/>
      <c r="ALR40" s="112"/>
      <c r="ALS40" s="112"/>
      <c r="ALT40" s="112"/>
      <c r="ALU40" s="112"/>
      <c r="ALV40" s="112"/>
      <c r="ALW40" s="112"/>
      <c r="ALX40" s="112"/>
      <c r="ALY40" s="112"/>
      <c r="ALZ40" s="112"/>
      <c r="AMA40" s="112"/>
      <c r="AMB40" s="112"/>
      <c r="AMC40" s="112"/>
      <c r="AMD40" s="112"/>
      <c r="AME40" s="112"/>
      <c r="AMF40" s="112"/>
      <c r="AMG40" s="112"/>
      <c r="AMH40" s="112"/>
      <c r="AMI40" s="112"/>
      <c r="AMJ40" s="112"/>
      <c r="AMK40" s="112"/>
      <c r="AML40" s="112"/>
      <c r="AMM40" s="112"/>
      <c r="AMN40" s="112"/>
      <c r="AMO40" s="112"/>
      <c r="AMP40" s="112"/>
      <c r="AMQ40" s="112"/>
      <c r="AMR40" s="112"/>
      <c r="AMS40" s="112"/>
      <c r="AMT40" s="112"/>
      <c r="AMU40" s="112"/>
      <c r="AMV40" s="112"/>
      <c r="AMW40" s="112"/>
      <c r="AMX40" s="112"/>
      <c r="AMY40" s="112"/>
      <c r="AMZ40" s="112"/>
      <c r="ANA40" s="112"/>
      <c r="ANB40" s="112"/>
      <c r="ANC40" s="112"/>
      <c r="AND40" s="112"/>
      <c r="ANE40" s="112"/>
      <c r="ANF40" s="112"/>
      <c r="ANG40" s="112"/>
      <c r="ANH40" s="112"/>
      <c r="ANI40" s="112"/>
      <c r="ANJ40" s="112"/>
      <c r="ANK40" s="112"/>
      <c r="ANL40" s="112"/>
      <c r="ANM40" s="112"/>
      <c r="ANN40" s="112"/>
      <c r="ANO40" s="112"/>
      <c r="ANP40" s="112"/>
      <c r="ANQ40" s="112"/>
      <c r="ANR40" s="112"/>
      <c r="ANS40" s="112"/>
      <c r="ANT40" s="112"/>
      <c r="ANU40" s="112"/>
      <c r="ANV40" s="112"/>
      <c r="ANW40" s="112"/>
      <c r="ANX40" s="112"/>
      <c r="ANY40" s="112"/>
      <c r="ANZ40" s="112"/>
      <c r="AOA40" s="112"/>
      <c r="AOB40" s="112"/>
      <c r="AOC40" s="112"/>
      <c r="AOD40" s="112"/>
      <c r="AOE40" s="112"/>
      <c r="AOF40" s="112"/>
      <c r="AOG40" s="112"/>
      <c r="AOH40" s="112"/>
      <c r="AOI40" s="112"/>
      <c r="AOJ40" s="112"/>
      <c r="AOK40" s="112"/>
      <c r="AOL40" s="112"/>
      <c r="AOM40" s="112"/>
      <c r="AON40" s="112"/>
      <c r="AOO40" s="112"/>
      <c r="AOP40" s="112"/>
      <c r="AOQ40" s="112"/>
      <c r="AOR40" s="112"/>
      <c r="AOS40" s="112"/>
      <c r="AOT40" s="112"/>
      <c r="AOU40" s="112"/>
      <c r="AOV40" s="112"/>
      <c r="AOW40" s="112"/>
      <c r="AOX40" s="112"/>
      <c r="AOY40" s="112"/>
      <c r="AOZ40" s="112"/>
      <c r="APA40" s="112"/>
      <c r="APB40" s="112"/>
      <c r="APC40" s="112"/>
      <c r="APD40" s="112"/>
      <c r="APE40" s="112"/>
      <c r="APF40" s="112"/>
      <c r="APG40" s="112"/>
      <c r="APH40" s="112"/>
      <c r="API40" s="112"/>
      <c r="APJ40" s="112"/>
      <c r="APK40" s="112"/>
      <c r="APL40" s="112"/>
      <c r="APM40" s="112"/>
      <c r="APN40" s="112"/>
      <c r="APO40" s="112"/>
      <c r="APP40" s="112"/>
      <c r="APQ40" s="112"/>
      <c r="APR40" s="112"/>
      <c r="APS40" s="112"/>
      <c r="APT40" s="112"/>
      <c r="APU40" s="112"/>
      <c r="APV40" s="112"/>
      <c r="APW40" s="112"/>
      <c r="APX40" s="112"/>
      <c r="APY40" s="112"/>
      <c r="APZ40" s="112"/>
      <c r="AQA40" s="112"/>
      <c r="AQB40" s="112"/>
      <c r="AQC40" s="112"/>
      <c r="AQD40" s="112"/>
      <c r="AQE40" s="112"/>
      <c r="AQF40" s="112"/>
      <c r="AQG40" s="112"/>
      <c r="AQH40" s="112"/>
      <c r="AQI40" s="112"/>
      <c r="AQJ40" s="112"/>
      <c r="AQK40" s="112"/>
      <c r="AQL40" s="112"/>
      <c r="AQM40" s="112"/>
      <c r="AQN40" s="112"/>
      <c r="AQO40" s="112"/>
      <c r="AQP40" s="112"/>
      <c r="AQQ40" s="112"/>
      <c r="AQR40" s="112"/>
      <c r="AQS40" s="112"/>
      <c r="AQT40" s="112"/>
      <c r="AQU40" s="112"/>
      <c r="AQV40" s="112"/>
      <c r="AQW40" s="112"/>
      <c r="AQX40" s="112"/>
      <c r="AQY40" s="112"/>
      <c r="AQZ40" s="112"/>
      <c r="ARA40" s="112"/>
      <c r="ARB40" s="112"/>
      <c r="ARC40" s="112"/>
      <c r="ARD40" s="112"/>
      <c r="ARE40" s="112"/>
      <c r="ARF40" s="112"/>
      <c r="ARG40" s="112"/>
      <c r="ARH40" s="112"/>
      <c r="ARI40" s="112"/>
      <c r="ARJ40" s="112"/>
      <c r="ARK40" s="112"/>
      <c r="ARL40" s="112"/>
      <c r="ARM40" s="112"/>
      <c r="ARN40" s="112"/>
      <c r="ARO40" s="112"/>
      <c r="ARP40" s="112"/>
      <c r="ARQ40" s="112"/>
      <c r="ARR40" s="112"/>
      <c r="ARS40" s="112"/>
      <c r="ART40" s="112"/>
      <c r="ARU40" s="112"/>
      <c r="ARV40" s="112"/>
      <c r="ARW40" s="112"/>
      <c r="ARX40" s="112"/>
      <c r="ARY40" s="112"/>
      <c r="ARZ40" s="112"/>
      <c r="ASA40" s="112"/>
      <c r="ASB40" s="112"/>
      <c r="ASC40" s="112"/>
      <c r="ASD40" s="112"/>
      <c r="ASE40" s="112"/>
      <c r="ASF40" s="112"/>
      <c r="ASG40" s="112"/>
      <c r="ASH40" s="112"/>
      <c r="ASI40" s="112"/>
      <c r="ASJ40" s="112"/>
      <c r="ASK40" s="112"/>
      <c r="ASL40" s="112"/>
      <c r="ASM40" s="112"/>
      <c r="ASN40" s="112"/>
      <c r="ASO40" s="112"/>
      <c r="ASP40" s="112"/>
      <c r="ASQ40" s="112"/>
      <c r="ASR40" s="112"/>
      <c r="ASS40" s="112"/>
      <c r="AST40" s="112"/>
      <c r="ASU40" s="112"/>
      <c r="ASV40" s="112"/>
      <c r="ASW40" s="112"/>
      <c r="ASX40" s="112"/>
      <c r="ASY40" s="112"/>
      <c r="ASZ40" s="112"/>
      <c r="ATA40" s="112"/>
      <c r="ATB40" s="112"/>
      <c r="ATC40" s="112"/>
      <c r="ATD40" s="112"/>
      <c r="ATE40" s="112"/>
      <c r="ATF40" s="112"/>
      <c r="ATG40" s="112"/>
      <c r="ATH40" s="112"/>
      <c r="ATI40" s="112"/>
      <c r="ATJ40" s="112"/>
      <c r="ATK40" s="112"/>
      <c r="ATL40" s="112"/>
      <c r="ATM40" s="112"/>
      <c r="ATN40" s="112"/>
      <c r="ATO40" s="112"/>
      <c r="ATP40" s="112"/>
      <c r="ATQ40" s="112"/>
      <c r="ATR40" s="112"/>
      <c r="ATS40" s="112"/>
      <c r="ATT40" s="112"/>
      <c r="ATU40" s="112"/>
      <c r="ATV40" s="112"/>
      <c r="ATW40" s="112"/>
      <c r="ATX40" s="112"/>
      <c r="ATY40" s="112"/>
      <c r="ATZ40" s="112"/>
      <c r="AUA40" s="112"/>
      <c r="AUB40" s="112"/>
      <c r="AUC40" s="112"/>
      <c r="AUD40" s="112"/>
      <c r="AUE40" s="112"/>
      <c r="AUF40" s="112"/>
      <c r="AUG40" s="112"/>
      <c r="AUH40" s="112"/>
      <c r="AUI40" s="112"/>
      <c r="AUJ40" s="112"/>
      <c r="AUK40" s="112"/>
      <c r="AUL40" s="112"/>
      <c r="AUM40" s="112"/>
      <c r="AUN40" s="112"/>
      <c r="AUO40" s="112"/>
      <c r="AUP40" s="112"/>
      <c r="AUQ40" s="112"/>
      <c r="AUR40" s="112"/>
      <c r="AUS40" s="112"/>
      <c r="AUT40" s="112"/>
      <c r="AUU40" s="112"/>
      <c r="AUV40" s="112"/>
      <c r="AUW40" s="112"/>
      <c r="AUX40" s="112"/>
      <c r="AUY40" s="112"/>
      <c r="AUZ40" s="112"/>
      <c r="AVA40" s="112"/>
      <c r="AVB40" s="112"/>
      <c r="AVC40" s="112"/>
      <c r="AVD40" s="112"/>
      <c r="AVE40" s="112"/>
      <c r="AVF40" s="112"/>
      <c r="AVG40" s="112"/>
      <c r="AVH40" s="112"/>
      <c r="AVI40" s="112"/>
      <c r="AVJ40" s="112"/>
      <c r="AVK40" s="112"/>
      <c r="AVL40" s="112"/>
      <c r="AVM40" s="112"/>
      <c r="AVN40" s="112"/>
      <c r="AVO40" s="112"/>
      <c r="AVP40" s="112"/>
      <c r="AVQ40" s="112"/>
      <c r="AVR40" s="112"/>
      <c r="AVS40" s="112"/>
      <c r="AVT40" s="112"/>
      <c r="AVU40" s="112"/>
      <c r="AVV40" s="112"/>
      <c r="AVW40" s="112"/>
      <c r="AVX40" s="112"/>
      <c r="AVY40" s="112"/>
      <c r="AVZ40" s="112"/>
      <c r="AWA40" s="112"/>
      <c r="AWB40" s="112"/>
      <c r="AWC40" s="112"/>
      <c r="AWD40" s="112"/>
      <c r="AWE40" s="112"/>
      <c r="AWF40" s="112"/>
      <c r="AWG40" s="112"/>
      <c r="AWH40" s="112"/>
      <c r="AWI40" s="112"/>
      <c r="AWJ40" s="112"/>
      <c r="AWK40" s="112"/>
      <c r="AWL40" s="112"/>
      <c r="AWM40" s="112"/>
      <c r="AWN40" s="112"/>
      <c r="AWO40" s="112"/>
      <c r="AWP40" s="112"/>
      <c r="AWQ40" s="112"/>
      <c r="AWR40" s="112"/>
      <c r="AWS40" s="112"/>
      <c r="AWT40" s="112"/>
      <c r="AWU40" s="112"/>
      <c r="AWV40" s="112"/>
      <c r="AWW40" s="112"/>
      <c r="AWX40" s="112"/>
      <c r="AWY40" s="112"/>
      <c r="AWZ40" s="112"/>
      <c r="AXA40" s="112"/>
      <c r="AXB40" s="112"/>
      <c r="AXC40" s="112"/>
      <c r="AXD40" s="112"/>
      <c r="AXE40" s="112"/>
      <c r="AXF40" s="112"/>
      <c r="AXG40" s="112"/>
      <c r="AXH40" s="112"/>
      <c r="AXI40" s="112"/>
      <c r="AXJ40" s="112"/>
      <c r="AXK40" s="112"/>
      <c r="AXL40" s="112"/>
      <c r="AXM40" s="112"/>
      <c r="AXN40" s="112"/>
      <c r="AXO40" s="112"/>
      <c r="AXP40" s="112"/>
      <c r="AXQ40" s="112"/>
      <c r="AXR40" s="112"/>
      <c r="AXS40" s="112"/>
      <c r="AXT40" s="112"/>
      <c r="AXU40" s="112"/>
      <c r="AXV40" s="112"/>
      <c r="AXW40" s="112"/>
      <c r="AXX40" s="112"/>
      <c r="AXY40" s="112"/>
      <c r="AXZ40" s="112"/>
      <c r="AYA40" s="112"/>
      <c r="AYB40" s="112"/>
      <c r="AYC40" s="112"/>
      <c r="AYD40" s="112"/>
      <c r="AYE40" s="112"/>
      <c r="AYF40" s="112"/>
      <c r="AYG40" s="112"/>
      <c r="AYH40" s="112"/>
      <c r="AYI40" s="112"/>
      <c r="AYJ40" s="112"/>
      <c r="AYK40" s="112"/>
      <c r="AYL40" s="112"/>
      <c r="AYM40" s="112"/>
      <c r="AYN40" s="112"/>
      <c r="AYO40" s="112"/>
      <c r="AYP40" s="112"/>
      <c r="AYQ40" s="112"/>
      <c r="AYR40" s="112"/>
      <c r="AYS40" s="112"/>
      <c r="AYT40" s="112"/>
      <c r="AYU40" s="112"/>
      <c r="AYV40" s="112"/>
      <c r="AYW40" s="112"/>
      <c r="AYX40" s="112"/>
      <c r="AYY40" s="112"/>
      <c r="AYZ40" s="112"/>
      <c r="AZA40" s="112"/>
      <c r="AZB40" s="112"/>
      <c r="AZC40" s="112"/>
      <c r="AZD40" s="112"/>
      <c r="AZE40" s="112"/>
      <c r="AZF40" s="112"/>
      <c r="AZG40" s="112"/>
      <c r="AZH40" s="112"/>
      <c r="AZI40" s="112"/>
      <c r="AZJ40" s="112"/>
      <c r="AZK40" s="112"/>
      <c r="AZL40" s="112"/>
      <c r="AZM40" s="112"/>
      <c r="AZN40" s="112"/>
      <c r="AZO40" s="112"/>
      <c r="AZP40" s="112"/>
      <c r="AZQ40" s="112"/>
      <c r="AZR40" s="112"/>
      <c r="AZS40" s="112"/>
      <c r="AZT40" s="112"/>
      <c r="AZU40" s="112"/>
      <c r="AZV40" s="112"/>
      <c r="AZW40" s="112"/>
      <c r="AZX40" s="112"/>
      <c r="AZY40" s="112"/>
      <c r="AZZ40" s="112"/>
      <c r="BAA40" s="112"/>
      <c r="BAB40" s="112"/>
      <c r="BAC40" s="112"/>
      <c r="BAD40" s="112"/>
      <c r="BAE40" s="112"/>
      <c r="BAF40" s="112"/>
      <c r="BAG40" s="112"/>
      <c r="BAH40" s="112"/>
      <c r="BAI40" s="112"/>
      <c r="BAJ40" s="112"/>
      <c r="BAK40" s="112"/>
      <c r="BAL40" s="112"/>
      <c r="BAM40" s="112"/>
      <c r="BAN40" s="112"/>
      <c r="BAO40" s="112"/>
      <c r="BAP40" s="112"/>
      <c r="BAQ40" s="112"/>
      <c r="BAR40" s="112"/>
      <c r="BAS40" s="112"/>
      <c r="BAT40" s="112"/>
      <c r="BAU40" s="112"/>
      <c r="BAV40" s="112"/>
    </row>
    <row r="41" spans="1:1400" ht="25.5" customHeight="1">
      <c r="A41" s="209">
        <v>1</v>
      </c>
      <c r="B41" s="210" t="s">
        <v>92</v>
      </c>
      <c r="C41" s="211"/>
      <c r="D41" s="210" t="s">
        <v>93</v>
      </c>
      <c r="E41" s="213">
        <v>157195200</v>
      </c>
      <c r="F41" s="214" t="s">
        <v>30</v>
      </c>
      <c r="G41" s="215">
        <f t="shared" si="9"/>
        <v>5</v>
      </c>
      <c r="H41" s="215">
        <v>5</v>
      </c>
      <c r="I41" s="215">
        <v>0</v>
      </c>
      <c r="J41" s="222">
        <f t="shared" si="8"/>
        <v>0</v>
      </c>
      <c r="K41" s="222">
        <f t="shared" si="10"/>
        <v>0</v>
      </c>
      <c r="L41" s="222">
        <f t="shared" si="1"/>
        <v>5</v>
      </c>
      <c r="M41" s="223">
        <f t="shared" si="2"/>
        <v>157195200</v>
      </c>
      <c r="N41" s="222">
        <f t="shared" si="3"/>
        <v>100</v>
      </c>
      <c r="O41" s="125"/>
      <c r="P41" s="124"/>
      <c r="Q41" s="125"/>
    </row>
    <row r="42" spans="1:1400" s="117" customFormat="1" ht="24" customHeight="1">
      <c r="A42" s="202">
        <v>2</v>
      </c>
      <c r="B42" s="203" t="s">
        <v>94</v>
      </c>
      <c r="C42" s="204"/>
      <c r="D42" s="203" t="s">
        <v>95</v>
      </c>
      <c r="E42" s="206">
        <v>200000000</v>
      </c>
      <c r="F42" s="207" t="s">
        <v>30</v>
      </c>
      <c r="G42" s="208">
        <f t="shared" si="9"/>
        <v>5</v>
      </c>
      <c r="H42" s="208">
        <v>5</v>
      </c>
      <c r="I42" s="218">
        <v>200000000</v>
      </c>
      <c r="J42" s="219">
        <f t="shared" si="8"/>
        <v>100</v>
      </c>
      <c r="K42" s="219">
        <f t="shared" si="10"/>
        <v>100</v>
      </c>
      <c r="L42" s="219">
        <f t="shared" si="1"/>
        <v>-95</v>
      </c>
      <c r="M42" s="220">
        <f t="shared" si="2"/>
        <v>0</v>
      </c>
      <c r="N42" s="219">
        <f t="shared" si="3"/>
        <v>0</v>
      </c>
      <c r="O42" s="224"/>
      <c r="P42" s="221"/>
      <c r="Q42" s="224"/>
      <c r="R42" s="118"/>
      <c r="S42" s="118"/>
      <c r="T42" s="118"/>
      <c r="U42" s="118"/>
      <c r="V42" s="118"/>
      <c r="W42" s="118"/>
      <c r="X42" s="118"/>
      <c r="Y42" s="118"/>
      <c r="Z42" s="118"/>
      <c r="AA42" s="118"/>
      <c r="AB42" s="118"/>
      <c r="AC42" s="118"/>
      <c r="AD42" s="118"/>
      <c r="AE42" s="118"/>
      <c r="AF42" s="118"/>
      <c r="AG42" s="118"/>
      <c r="AH42" s="118"/>
      <c r="AI42" s="118"/>
      <c r="AJ42" s="118"/>
      <c r="AK42" s="118"/>
      <c r="AL42" s="118"/>
      <c r="AM42" s="118"/>
      <c r="AN42" s="118"/>
      <c r="AO42" s="118"/>
      <c r="AP42" s="118"/>
      <c r="AQ42" s="118"/>
      <c r="AR42" s="118"/>
      <c r="AS42" s="118"/>
      <c r="AT42" s="118"/>
      <c r="AU42" s="118"/>
      <c r="AV42" s="118"/>
      <c r="AW42" s="118"/>
      <c r="AX42" s="118"/>
      <c r="AY42" s="118"/>
      <c r="AZ42" s="118"/>
      <c r="BA42" s="118"/>
      <c r="BB42" s="118"/>
      <c r="BC42" s="118"/>
      <c r="BD42" s="118"/>
      <c r="BE42" s="118"/>
      <c r="BF42" s="118"/>
      <c r="BG42" s="118"/>
      <c r="BH42" s="118"/>
      <c r="BI42" s="118"/>
      <c r="BJ42" s="118"/>
      <c r="BK42" s="118"/>
      <c r="BL42" s="118"/>
      <c r="BM42" s="118"/>
      <c r="BN42" s="118"/>
      <c r="BO42" s="118"/>
      <c r="BP42" s="118"/>
      <c r="BQ42" s="118"/>
      <c r="BR42" s="118"/>
      <c r="BS42" s="118"/>
      <c r="BT42" s="118"/>
      <c r="BU42" s="118"/>
      <c r="BV42" s="118"/>
      <c r="BW42" s="118"/>
      <c r="BX42" s="118"/>
      <c r="BY42" s="118"/>
      <c r="BZ42" s="118"/>
      <c r="CA42" s="118"/>
      <c r="CB42" s="118"/>
      <c r="CC42" s="118"/>
      <c r="CD42" s="118"/>
      <c r="CE42" s="118"/>
      <c r="CF42" s="118"/>
      <c r="CG42" s="118"/>
      <c r="CH42" s="118"/>
      <c r="CI42" s="118"/>
      <c r="CJ42" s="118"/>
      <c r="CK42" s="118"/>
      <c r="CL42" s="118"/>
      <c r="CM42" s="118"/>
      <c r="CN42" s="118"/>
      <c r="CO42" s="118"/>
      <c r="CP42" s="118"/>
      <c r="CQ42" s="118"/>
      <c r="CR42" s="118"/>
      <c r="CS42" s="118"/>
      <c r="CT42" s="118"/>
      <c r="CU42" s="118"/>
      <c r="CV42" s="118"/>
      <c r="CW42" s="118"/>
      <c r="CX42" s="118"/>
      <c r="CY42" s="118"/>
      <c r="CZ42" s="118"/>
      <c r="DA42" s="118"/>
      <c r="DB42" s="118"/>
      <c r="DC42" s="118"/>
      <c r="DD42" s="118"/>
      <c r="DE42" s="118"/>
      <c r="DF42" s="118"/>
      <c r="DG42" s="118"/>
      <c r="DH42" s="118"/>
      <c r="DI42" s="118"/>
      <c r="DJ42" s="118"/>
      <c r="DK42" s="118"/>
      <c r="DL42" s="118"/>
      <c r="DM42" s="118"/>
      <c r="DN42" s="118"/>
      <c r="DO42" s="118"/>
      <c r="DP42" s="118"/>
      <c r="DQ42" s="118"/>
      <c r="DR42" s="118"/>
      <c r="DS42" s="118"/>
      <c r="DT42" s="118"/>
      <c r="DU42" s="118"/>
      <c r="DV42" s="118"/>
      <c r="DW42" s="118"/>
      <c r="DX42" s="118"/>
      <c r="DY42" s="118"/>
      <c r="DZ42" s="118"/>
      <c r="EA42" s="118"/>
      <c r="EB42" s="118"/>
      <c r="EC42" s="118"/>
      <c r="ED42" s="118"/>
      <c r="EE42" s="118"/>
      <c r="EF42" s="118"/>
      <c r="EG42" s="118"/>
      <c r="EH42" s="118"/>
      <c r="EI42" s="118"/>
      <c r="EJ42" s="118"/>
      <c r="EK42" s="118"/>
      <c r="EL42" s="118"/>
      <c r="EM42" s="118"/>
      <c r="EN42" s="118"/>
      <c r="EO42" s="118"/>
      <c r="EP42" s="118"/>
      <c r="EQ42" s="118"/>
      <c r="ER42" s="118"/>
      <c r="ES42" s="118"/>
      <c r="ET42" s="118"/>
      <c r="EU42" s="118"/>
      <c r="EV42" s="118"/>
      <c r="EW42" s="118"/>
      <c r="EX42" s="118"/>
      <c r="EY42" s="118"/>
      <c r="EZ42" s="118"/>
      <c r="FA42" s="118"/>
      <c r="FB42" s="118"/>
      <c r="FC42" s="118"/>
      <c r="FD42" s="118"/>
      <c r="FE42" s="118"/>
      <c r="FF42" s="118"/>
      <c r="FG42" s="118"/>
      <c r="FH42" s="118"/>
      <c r="FI42" s="118"/>
      <c r="FJ42" s="118"/>
      <c r="FK42" s="118"/>
      <c r="FL42" s="118"/>
      <c r="FM42" s="118"/>
      <c r="FN42" s="118"/>
      <c r="FO42" s="118"/>
      <c r="FP42" s="118"/>
      <c r="FQ42" s="118"/>
      <c r="FR42" s="118"/>
      <c r="FS42" s="118"/>
      <c r="FT42" s="118"/>
      <c r="FU42" s="118"/>
      <c r="FV42" s="118"/>
      <c r="FW42" s="118"/>
      <c r="FX42" s="118"/>
      <c r="FY42" s="118"/>
      <c r="FZ42" s="118"/>
      <c r="GA42" s="118"/>
      <c r="GB42" s="118"/>
      <c r="GC42" s="118"/>
      <c r="GD42" s="118"/>
      <c r="GE42" s="118"/>
      <c r="GF42" s="118"/>
      <c r="GG42" s="118"/>
      <c r="GH42" s="118"/>
      <c r="GI42" s="118"/>
      <c r="GJ42" s="118"/>
      <c r="GK42" s="118"/>
      <c r="GL42" s="118"/>
      <c r="GM42" s="118"/>
      <c r="GN42" s="118"/>
      <c r="GO42" s="118"/>
      <c r="GP42" s="118"/>
      <c r="GQ42" s="118"/>
      <c r="GR42" s="118"/>
      <c r="GS42" s="118"/>
      <c r="GT42" s="118"/>
      <c r="GU42" s="118"/>
      <c r="GV42" s="118"/>
      <c r="GW42" s="118"/>
      <c r="GX42" s="118"/>
      <c r="GY42" s="118"/>
      <c r="GZ42" s="118"/>
      <c r="HA42" s="118"/>
      <c r="HB42" s="118"/>
      <c r="HC42" s="118"/>
      <c r="HD42" s="118"/>
      <c r="HE42" s="118"/>
      <c r="HF42" s="118"/>
      <c r="HG42" s="118"/>
      <c r="HH42" s="118"/>
      <c r="HI42" s="118"/>
      <c r="HJ42" s="118"/>
      <c r="HK42" s="118"/>
      <c r="HL42" s="118"/>
      <c r="HM42" s="118"/>
      <c r="HN42" s="118"/>
      <c r="HO42" s="118"/>
      <c r="HP42" s="118"/>
      <c r="HQ42" s="118"/>
      <c r="HR42" s="118"/>
      <c r="HS42" s="118"/>
      <c r="HT42" s="118"/>
      <c r="HU42" s="118"/>
      <c r="HV42" s="118"/>
      <c r="HW42" s="118"/>
      <c r="HX42" s="118"/>
      <c r="HY42" s="118"/>
      <c r="HZ42" s="118"/>
      <c r="IA42" s="118"/>
      <c r="IB42" s="118"/>
      <c r="IC42" s="118"/>
      <c r="ID42" s="118"/>
      <c r="IE42" s="118"/>
      <c r="IF42" s="118"/>
      <c r="IG42" s="118"/>
      <c r="IH42" s="118"/>
      <c r="II42" s="118"/>
      <c r="IJ42" s="118"/>
      <c r="IK42" s="118"/>
      <c r="IL42" s="118"/>
      <c r="IM42" s="118"/>
      <c r="IN42" s="118"/>
      <c r="IO42" s="118"/>
      <c r="IP42" s="118"/>
      <c r="IQ42" s="118"/>
      <c r="IR42" s="118"/>
      <c r="IS42" s="118"/>
      <c r="IT42" s="118"/>
      <c r="IU42" s="118"/>
      <c r="IV42" s="118"/>
      <c r="IW42" s="118"/>
      <c r="IX42" s="118"/>
      <c r="IY42" s="118"/>
      <c r="IZ42" s="118"/>
      <c r="JA42" s="118"/>
      <c r="JB42" s="118"/>
      <c r="JC42" s="118"/>
      <c r="JD42" s="118"/>
      <c r="JE42" s="118"/>
      <c r="JF42" s="118"/>
      <c r="JG42" s="118"/>
      <c r="JH42" s="118"/>
      <c r="JI42" s="118"/>
      <c r="JJ42" s="118"/>
      <c r="JK42" s="118"/>
      <c r="JL42" s="118"/>
      <c r="JM42" s="118"/>
      <c r="JN42" s="118"/>
      <c r="JO42" s="118"/>
      <c r="JP42" s="118"/>
      <c r="JQ42" s="118"/>
      <c r="JR42" s="118"/>
      <c r="JS42" s="118"/>
      <c r="JT42" s="118"/>
      <c r="JU42" s="118"/>
      <c r="JV42" s="118"/>
      <c r="JW42" s="118"/>
      <c r="JX42" s="118"/>
      <c r="JY42" s="118"/>
      <c r="JZ42" s="118"/>
      <c r="KA42" s="118"/>
      <c r="KB42" s="118"/>
      <c r="KC42" s="118"/>
      <c r="KD42" s="118"/>
      <c r="KE42" s="118"/>
      <c r="KF42" s="118"/>
      <c r="KG42" s="118"/>
      <c r="KH42" s="118"/>
      <c r="KI42" s="118"/>
      <c r="KJ42" s="118"/>
      <c r="KK42" s="118"/>
      <c r="KL42" s="118"/>
      <c r="KM42" s="118"/>
      <c r="KN42" s="118"/>
      <c r="KO42" s="118"/>
      <c r="KP42" s="118"/>
      <c r="KQ42" s="118"/>
      <c r="KR42" s="118"/>
      <c r="KS42" s="118"/>
      <c r="KT42" s="118"/>
      <c r="KU42" s="118"/>
      <c r="KV42" s="118"/>
      <c r="KW42" s="118"/>
      <c r="KX42" s="118"/>
      <c r="KY42" s="118"/>
      <c r="KZ42" s="118"/>
      <c r="LA42" s="118"/>
      <c r="LB42" s="118"/>
      <c r="LC42" s="118"/>
      <c r="LD42" s="118"/>
      <c r="LE42" s="118"/>
      <c r="LF42" s="118"/>
      <c r="LG42" s="118"/>
      <c r="LH42" s="118"/>
      <c r="LI42" s="118"/>
      <c r="LJ42" s="118"/>
      <c r="LK42" s="118"/>
      <c r="LL42" s="118"/>
      <c r="LM42" s="118"/>
      <c r="LN42" s="118"/>
      <c r="LO42" s="118"/>
      <c r="LP42" s="118"/>
      <c r="LQ42" s="118"/>
      <c r="LR42" s="118"/>
      <c r="LS42" s="118"/>
      <c r="LT42" s="118"/>
      <c r="LU42" s="118"/>
      <c r="LV42" s="118"/>
      <c r="LW42" s="118"/>
      <c r="LX42" s="118"/>
      <c r="LY42" s="118"/>
      <c r="LZ42" s="118"/>
      <c r="MA42" s="118"/>
      <c r="MB42" s="118"/>
      <c r="MC42" s="118"/>
      <c r="MD42" s="118"/>
      <c r="ME42" s="118"/>
      <c r="MF42" s="118"/>
      <c r="MG42" s="118"/>
      <c r="MH42" s="118"/>
      <c r="MI42" s="118"/>
      <c r="MJ42" s="118"/>
      <c r="MK42" s="118"/>
      <c r="ML42" s="118"/>
      <c r="MM42" s="118"/>
      <c r="MN42" s="118"/>
      <c r="MO42" s="118"/>
      <c r="MP42" s="118"/>
      <c r="MQ42" s="118"/>
      <c r="MR42" s="118"/>
      <c r="MS42" s="118"/>
      <c r="MT42" s="118"/>
      <c r="MU42" s="118"/>
      <c r="MV42" s="118"/>
      <c r="MW42" s="118"/>
      <c r="MX42" s="118"/>
      <c r="MY42" s="118"/>
      <c r="MZ42" s="118"/>
      <c r="NA42" s="118"/>
      <c r="NB42" s="118"/>
      <c r="NC42" s="118"/>
      <c r="ND42" s="118"/>
      <c r="NE42" s="118"/>
      <c r="NF42" s="118"/>
      <c r="NG42" s="118"/>
      <c r="NH42" s="118"/>
      <c r="NI42" s="118"/>
      <c r="NJ42" s="118"/>
      <c r="NK42" s="118"/>
      <c r="NL42" s="118"/>
      <c r="NM42" s="118"/>
      <c r="NN42" s="118"/>
      <c r="NO42" s="118"/>
      <c r="NP42" s="118"/>
      <c r="NQ42" s="118"/>
      <c r="NR42" s="118"/>
      <c r="NS42" s="118"/>
      <c r="NT42" s="118"/>
      <c r="NU42" s="118"/>
      <c r="NV42" s="118"/>
      <c r="NW42" s="118"/>
      <c r="NX42" s="118"/>
      <c r="NY42" s="118"/>
      <c r="NZ42" s="118"/>
      <c r="OA42" s="118"/>
      <c r="OB42" s="118"/>
      <c r="OC42" s="118"/>
      <c r="OD42" s="118"/>
      <c r="OE42" s="118"/>
      <c r="OF42" s="118"/>
      <c r="OG42" s="118"/>
      <c r="OH42" s="118"/>
      <c r="OI42" s="118"/>
      <c r="OJ42" s="118"/>
      <c r="OK42" s="118"/>
      <c r="OL42" s="118"/>
      <c r="OM42" s="118"/>
      <c r="ON42" s="118"/>
      <c r="OO42" s="118"/>
      <c r="OP42" s="118"/>
      <c r="OQ42" s="118"/>
      <c r="OR42" s="118"/>
      <c r="OS42" s="118"/>
      <c r="OT42" s="118"/>
      <c r="OU42" s="118"/>
      <c r="OV42" s="118"/>
      <c r="OW42" s="118"/>
      <c r="OX42" s="118"/>
      <c r="OY42" s="118"/>
      <c r="OZ42" s="118"/>
      <c r="PA42" s="118"/>
      <c r="PB42" s="118"/>
      <c r="PC42" s="118"/>
      <c r="PD42" s="118"/>
      <c r="PE42" s="118"/>
      <c r="PF42" s="118"/>
      <c r="PG42" s="118"/>
      <c r="PH42" s="118"/>
      <c r="PI42" s="118"/>
      <c r="PJ42" s="118"/>
      <c r="PK42" s="118"/>
      <c r="PL42" s="118"/>
      <c r="PM42" s="118"/>
      <c r="PN42" s="118"/>
      <c r="PO42" s="118"/>
      <c r="PP42" s="118"/>
      <c r="PQ42" s="118"/>
      <c r="PR42" s="118"/>
      <c r="PS42" s="118"/>
      <c r="PT42" s="118"/>
      <c r="PU42" s="118"/>
      <c r="PV42" s="118"/>
      <c r="PW42" s="118"/>
      <c r="PX42" s="118"/>
      <c r="PY42" s="118"/>
      <c r="PZ42" s="118"/>
      <c r="QA42" s="118"/>
      <c r="QB42" s="118"/>
      <c r="QC42" s="118"/>
      <c r="QD42" s="118"/>
      <c r="QE42" s="118"/>
      <c r="QF42" s="118"/>
      <c r="QG42" s="118"/>
      <c r="QH42" s="118"/>
      <c r="QI42" s="118"/>
      <c r="QJ42" s="118"/>
      <c r="QK42" s="118"/>
      <c r="QL42" s="118"/>
      <c r="QM42" s="118"/>
      <c r="QN42" s="118"/>
      <c r="QO42" s="118"/>
      <c r="QP42" s="118"/>
      <c r="QQ42" s="118"/>
      <c r="QR42" s="118"/>
      <c r="QS42" s="118"/>
      <c r="QT42" s="118"/>
      <c r="QU42" s="118"/>
      <c r="QV42" s="118"/>
      <c r="QW42" s="118"/>
      <c r="QX42" s="118"/>
      <c r="QY42" s="118"/>
      <c r="QZ42" s="118"/>
      <c r="RA42" s="118"/>
      <c r="RB42" s="118"/>
      <c r="RC42" s="118"/>
      <c r="RD42" s="118"/>
      <c r="RE42" s="118"/>
      <c r="RF42" s="118"/>
      <c r="RG42" s="118"/>
      <c r="RH42" s="118"/>
      <c r="RI42" s="118"/>
      <c r="RJ42" s="118"/>
      <c r="RK42" s="118"/>
      <c r="RL42" s="118"/>
      <c r="RM42" s="118"/>
      <c r="RN42" s="118"/>
      <c r="RO42" s="118"/>
      <c r="RP42" s="118"/>
      <c r="RQ42" s="118"/>
      <c r="RR42" s="118"/>
      <c r="RS42" s="118"/>
      <c r="RT42" s="118"/>
      <c r="RU42" s="118"/>
      <c r="RV42" s="118"/>
      <c r="RW42" s="118"/>
      <c r="RX42" s="118"/>
      <c r="RY42" s="118"/>
      <c r="RZ42" s="118"/>
      <c r="SA42" s="118"/>
      <c r="SB42" s="118"/>
      <c r="SC42" s="118"/>
      <c r="SD42" s="118"/>
      <c r="SE42" s="118"/>
      <c r="SF42" s="118"/>
      <c r="SG42" s="118"/>
      <c r="SH42" s="118"/>
      <c r="SI42" s="118"/>
      <c r="SJ42" s="118"/>
      <c r="SK42" s="118"/>
      <c r="SL42" s="118"/>
      <c r="SM42" s="118"/>
      <c r="SN42" s="118"/>
      <c r="SO42" s="118"/>
      <c r="SP42" s="118"/>
      <c r="SQ42" s="118"/>
      <c r="SR42" s="118"/>
      <c r="SS42" s="118"/>
      <c r="ST42" s="118"/>
      <c r="SU42" s="118"/>
      <c r="SV42" s="118"/>
      <c r="SW42" s="118"/>
      <c r="SX42" s="118"/>
      <c r="SY42" s="118"/>
      <c r="SZ42" s="118"/>
      <c r="TA42" s="118"/>
      <c r="TB42" s="118"/>
      <c r="TC42" s="118"/>
      <c r="TD42" s="118"/>
      <c r="TE42" s="118"/>
      <c r="TF42" s="118"/>
      <c r="TG42" s="118"/>
      <c r="TH42" s="118"/>
      <c r="TI42" s="118"/>
      <c r="TJ42" s="118"/>
      <c r="TK42" s="118"/>
      <c r="TL42" s="118"/>
      <c r="TM42" s="118"/>
      <c r="TN42" s="118"/>
      <c r="TO42" s="118"/>
      <c r="TP42" s="118"/>
      <c r="TQ42" s="118"/>
      <c r="TR42" s="118"/>
      <c r="TS42" s="118"/>
      <c r="TT42" s="118"/>
      <c r="TU42" s="118"/>
      <c r="TV42" s="118"/>
      <c r="TW42" s="118"/>
      <c r="TX42" s="118"/>
      <c r="TY42" s="118"/>
      <c r="TZ42" s="118"/>
      <c r="UA42" s="118"/>
      <c r="UB42" s="118"/>
      <c r="UC42" s="118"/>
      <c r="UD42" s="118"/>
      <c r="UE42" s="118"/>
      <c r="UF42" s="118"/>
      <c r="UG42" s="118"/>
      <c r="UH42" s="118"/>
      <c r="UI42" s="118"/>
      <c r="UJ42" s="118"/>
      <c r="UK42" s="118"/>
      <c r="UL42" s="118"/>
      <c r="UM42" s="118"/>
      <c r="UN42" s="118"/>
      <c r="UO42" s="118"/>
      <c r="UP42" s="118"/>
      <c r="UQ42" s="118"/>
      <c r="UR42" s="118"/>
      <c r="US42" s="118"/>
      <c r="UT42" s="118"/>
      <c r="UU42" s="118"/>
      <c r="UV42" s="118"/>
      <c r="UW42" s="118"/>
      <c r="UX42" s="118"/>
      <c r="UY42" s="118"/>
      <c r="UZ42" s="118"/>
      <c r="VA42" s="118"/>
      <c r="VB42" s="118"/>
      <c r="VC42" s="118"/>
      <c r="VD42" s="118"/>
      <c r="VE42" s="118"/>
      <c r="VF42" s="118"/>
      <c r="VG42" s="118"/>
      <c r="VH42" s="118"/>
      <c r="VI42" s="118"/>
      <c r="VJ42" s="118"/>
      <c r="VK42" s="118"/>
      <c r="VL42" s="118"/>
      <c r="VM42" s="118"/>
      <c r="VN42" s="118"/>
      <c r="VO42" s="118"/>
      <c r="VP42" s="118"/>
      <c r="VQ42" s="118"/>
      <c r="VR42" s="118"/>
      <c r="VS42" s="118"/>
      <c r="VT42" s="118"/>
      <c r="VU42" s="118"/>
      <c r="VV42" s="118"/>
      <c r="VW42" s="118"/>
      <c r="VX42" s="118"/>
      <c r="VY42" s="118"/>
      <c r="VZ42" s="118"/>
      <c r="WA42" s="118"/>
      <c r="WB42" s="118"/>
      <c r="WC42" s="118"/>
      <c r="WD42" s="118"/>
      <c r="WE42" s="118"/>
      <c r="WF42" s="118"/>
      <c r="WG42" s="118"/>
      <c r="WH42" s="118"/>
      <c r="WI42" s="118"/>
      <c r="WJ42" s="118"/>
      <c r="WK42" s="118"/>
      <c r="WL42" s="118"/>
      <c r="WM42" s="118"/>
      <c r="WN42" s="118"/>
      <c r="WO42" s="118"/>
      <c r="WP42" s="118"/>
      <c r="WQ42" s="118"/>
      <c r="WR42" s="118"/>
      <c r="WS42" s="118"/>
      <c r="WT42" s="118"/>
      <c r="WU42" s="118"/>
      <c r="WV42" s="118"/>
      <c r="WW42" s="118"/>
      <c r="WX42" s="118"/>
      <c r="WY42" s="118"/>
      <c r="WZ42" s="118"/>
      <c r="XA42" s="118"/>
      <c r="XB42" s="118"/>
      <c r="XC42" s="118"/>
      <c r="XD42" s="118"/>
      <c r="XE42" s="118"/>
      <c r="XF42" s="118"/>
      <c r="XG42" s="118"/>
      <c r="XH42" s="118"/>
      <c r="XI42" s="118"/>
      <c r="XJ42" s="118"/>
      <c r="XK42" s="118"/>
      <c r="XL42" s="118"/>
      <c r="XM42" s="118"/>
      <c r="XN42" s="118"/>
      <c r="XO42" s="118"/>
      <c r="XP42" s="118"/>
      <c r="XQ42" s="118"/>
      <c r="XR42" s="118"/>
      <c r="XS42" s="118"/>
      <c r="XT42" s="118"/>
      <c r="XU42" s="118"/>
      <c r="XV42" s="118"/>
      <c r="XW42" s="118"/>
      <c r="XX42" s="118"/>
      <c r="XY42" s="118"/>
      <c r="XZ42" s="118"/>
      <c r="YA42" s="118"/>
      <c r="YB42" s="118"/>
      <c r="YC42" s="118"/>
      <c r="YD42" s="118"/>
      <c r="YE42" s="118"/>
      <c r="YF42" s="118"/>
      <c r="YG42" s="118"/>
      <c r="YH42" s="118"/>
      <c r="YI42" s="118"/>
      <c r="YJ42" s="118"/>
      <c r="YK42" s="118"/>
      <c r="YL42" s="118"/>
      <c r="YM42" s="118"/>
      <c r="YN42" s="118"/>
      <c r="YO42" s="118"/>
      <c r="YP42" s="118"/>
      <c r="YQ42" s="118"/>
      <c r="YR42" s="118"/>
      <c r="YS42" s="118"/>
      <c r="YT42" s="118"/>
      <c r="YU42" s="118"/>
      <c r="YV42" s="118"/>
      <c r="YW42" s="118"/>
      <c r="YX42" s="118"/>
      <c r="YY42" s="118"/>
      <c r="YZ42" s="118"/>
      <c r="ZA42" s="118"/>
      <c r="ZB42" s="118"/>
      <c r="ZC42" s="118"/>
      <c r="ZD42" s="118"/>
      <c r="ZE42" s="118"/>
      <c r="ZF42" s="118"/>
      <c r="ZG42" s="118"/>
      <c r="ZH42" s="118"/>
      <c r="ZI42" s="118"/>
      <c r="ZJ42" s="118"/>
      <c r="ZK42" s="118"/>
      <c r="ZL42" s="118"/>
      <c r="ZM42" s="118"/>
      <c r="ZN42" s="118"/>
      <c r="ZO42" s="118"/>
      <c r="ZP42" s="118"/>
      <c r="ZQ42" s="118"/>
      <c r="ZR42" s="118"/>
      <c r="ZS42" s="118"/>
      <c r="ZT42" s="118"/>
      <c r="ZU42" s="118"/>
      <c r="ZV42" s="118"/>
      <c r="ZW42" s="118"/>
      <c r="ZX42" s="118"/>
      <c r="ZY42" s="118"/>
      <c r="ZZ42" s="118"/>
      <c r="AAA42" s="118"/>
      <c r="AAB42" s="118"/>
      <c r="AAC42" s="118"/>
      <c r="AAD42" s="118"/>
      <c r="AAE42" s="118"/>
      <c r="AAF42" s="118"/>
      <c r="AAG42" s="118"/>
      <c r="AAH42" s="118"/>
      <c r="AAI42" s="118"/>
      <c r="AAJ42" s="118"/>
      <c r="AAK42" s="118"/>
      <c r="AAL42" s="118"/>
      <c r="AAM42" s="118"/>
      <c r="AAN42" s="118"/>
      <c r="AAO42" s="118"/>
      <c r="AAP42" s="118"/>
      <c r="AAQ42" s="118"/>
      <c r="AAR42" s="118"/>
      <c r="AAS42" s="118"/>
      <c r="AAT42" s="118"/>
      <c r="AAU42" s="118"/>
      <c r="AAV42" s="118"/>
      <c r="AAW42" s="118"/>
      <c r="AAX42" s="118"/>
      <c r="AAY42" s="118"/>
      <c r="AAZ42" s="118"/>
      <c r="ABA42" s="118"/>
      <c r="ABB42" s="118"/>
      <c r="ABC42" s="118"/>
      <c r="ABD42" s="118"/>
      <c r="ABE42" s="118"/>
      <c r="ABF42" s="118"/>
      <c r="ABG42" s="118"/>
      <c r="ABH42" s="118"/>
      <c r="ABI42" s="118"/>
      <c r="ABJ42" s="118"/>
      <c r="ABK42" s="118"/>
      <c r="ABL42" s="118"/>
      <c r="ABM42" s="118"/>
      <c r="ABN42" s="118"/>
      <c r="ABO42" s="118"/>
      <c r="ABP42" s="118"/>
      <c r="ABQ42" s="118"/>
      <c r="ABR42" s="118"/>
      <c r="ABS42" s="118"/>
      <c r="ABT42" s="118"/>
      <c r="ABU42" s="118"/>
      <c r="ABV42" s="118"/>
      <c r="ABW42" s="118"/>
      <c r="ABX42" s="118"/>
      <c r="ABY42" s="118"/>
      <c r="ABZ42" s="118"/>
      <c r="ACA42" s="118"/>
      <c r="ACB42" s="118"/>
      <c r="ACC42" s="118"/>
      <c r="ACD42" s="118"/>
      <c r="ACE42" s="118"/>
      <c r="ACF42" s="118"/>
      <c r="ACG42" s="118"/>
      <c r="ACH42" s="118"/>
      <c r="ACI42" s="118"/>
      <c r="ACJ42" s="118"/>
      <c r="ACK42" s="118"/>
      <c r="ACL42" s="118"/>
      <c r="ACM42" s="118"/>
      <c r="ACN42" s="118"/>
      <c r="ACO42" s="118"/>
      <c r="ACP42" s="118"/>
      <c r="ACQ42" s="118"/>
      <c r="ACR42" s="118"/>
      <c r="ACS42" s="118"/>
      <c r="ACT42" s="118"/>
      <c r="ACU42" s="118"/>
      <c r="ACV42" s="118"/>
      <c r="ACW42" s="118"/>
      <c r="ACX42" s="118"/>
      <c r="ACY42" s="118"/>
      <c r="ACZ42" s="118"/>
      <c r="ADA42" s="118"/>
      <c r="ADB42" s="118"/>
      <c r="ADC42" s="118"/>
      <c r="ADD42" s="118"/>
      <c r="ADE42" s="118"/>
      <c r="ADF42" s="118"/>
      <c r="ADG42" s="118"/>
      <c r="ADH42" s="118"/>
      <c r="ADI42" s="118"/>
      <c r="ADJ42" s="118"/>
      <c r="ADK42" s="118"/>
      <c r="ADL42" s="118"/>
      <c r="ADM42" s="118"/>
      <c r="ADN42" s="118"/>
      <c r="ADO42" s="118"/>
      <c r="ADP42" s="118"/>
      <c r="ADQ42" s="118"/>
      <c r="ADR42" s="118"/>
      <c r="ADS42" s="118"/>
      <c r="ADT42" s="118"/>
      <c r="ADU42" s="118"/>
      <c r="ADV42" s="118"/>
      <c r="ADW42" s="118"/>
      <c r="ADX42" s="118"/>
      <c r="ADY42" s="118"/>
      <c r="ADZ42" s="118"/>
      <c r="AEA42" s="118"/>
      <c r="AEB42" s="118"/>
      <c r="AEC42" s="118"/>
      <c r="AED42" s="118"/>
      <c r="AEE42" s="118"/>
      <c r="AEF42" s="118"/>
      <c r="AEG42" s="118"/>
      <c r="AEH42" s="118"/>
      <c r="AEI42" s="118"/>
      <c r="AEJ42" s="118"/>
      <c r="AEK42" s="118"/>
      <c r="AEL42" s="118"/>
      <c r="AEM42" s="118"/>
      <c r="AEN42" s="118"/>
      <c r="AEO42" s="118"/>
      <c r="AEP42" s="118"/>
      <c r="AEQ42" s="118"/>
      <c r="AER42" s="118"/>
      <c r="AES42" s="118"/>
      <c r="AET42" s="118"/>
      <c r="AEU42" s="118"/>
      <c r="AEV42" s="118"/>
      <c r="AEW42" s="118"/>
      <c r="AEX42" s="118"/>
      <c r="AEY42" s="118"/>
      <c r="AEZ42" s="118"/>
      <c r="AFA42" s="118"/>
      <c r="AFB42" s="118"/>
      <c r="AFC42" s="118"/>
      <c r="AFD42" s="118"/>
      <c r="AFE42" s="118"/>
      <c r="AFF42" s="118"/>
      <c r="AFG42" s="118"/>
      <c r="AFH42" s="118"/>
      <c r="AFI42" s="118"/>
      <c r="AFJ42" s="118"/>
      <c r="AFK42" s="118"/>
      <c r="AFL42" s="118"/>
      <c r="AFM42" s="118"/>
      <c r="AFN42" s="118"/>
      <c r="AFO42" s="118"/>
      <c r="AFP42" s="118"/>
      <c r="AFQ42" s="118"/>
      <c r="AFR42" s="118"/>
      <c r="AFS42" s="118"/>
      <c r="AFT42" s="118"/>
      <c r="AFU42" s="118"/>
      <c r="AFV42" s="118"/>
      <c r="AFW42" s="118"/>
      <c r="AFX42" s="118"/>
      <c r="AFY42" s="118"/>
      <c r="AFZ42" s="118"/>
      <c r="AGA42" s="118"/>
      <c r="AGB42" s="118"/>
      <c r="AGC42" s="118"/>
      <c r="AGD42" s="118"/>
      <c r="AGE42" s="118"/>
      <c r="AGF42" s="118"/>
      <c r="AGG42" s="118"/>
      <c r="AGH42" s="118"/>
      <c r="AGI42" s="118"/>
      <c r="AGJ42" s="118"/>
      <c r="AGK42" s="118"/>
      <c r="AGL42" s="118"/>
      <c r="AGM42" s="118"/>
      <c r="AGN42" s="118"/>
      <c r="AGO42" s="118"/>
      <c r="AGP42" s="118"/>
      <c r="AGQ42" s="118"/>
      <c r="AGR42" s="118"/>
      <c r="AGS42" s="118"/>
      <c r="AGT42" s="118"/>
      <c r="AGU42" s="118"/>
      <c r="AGV42" s="118"/>
      <c r="AGW42" s="118"/>
      <c r="AGX42" s="118"/>
      <c r="AGY42" s="118"/>
      <c r="AGZ42" s="118"/>
      <c r="AHA42" s="118"/>
      <c r="AHB42" s="118"/>
      <c r="AHC42" s="118"/>
      <c r="AHD42" s="118"/>
      <c r="AHE42" s="118"/>
      <c r="AHF42" s="118"/>
      <c r="AHG42" s="118"/>
      <c r="AHH42" s="118"/>
      <c r="AHI42" s="118"/>
      <c r="AHJ42" s="118"/>
      <c r="AHK42" s="118"/>
      <c r="AHL42" s="118"/>
      <c r="AHM42" s="118"/>
      <c r="AHN42" s="118"/>
      <c r="AHO42" s="118"/>
      <c r="AHP42" s="118"/>
      <c r="AHQ42" s="118"/>
      <c r="AHR42" s="118"/>
      <c r="AHS42" s="118"/>
      <c r="AHT42" s="118"/>
      <c r="AHU42" s="118"/>
      <c r="AHV42" s="118"/>
      <c r="AHW42" s="118"/>
      <c r="AHX42" s="118"/>
      <c r="AHY42" s="118"/>
      <c r="AHZ42" s="118"/>
      <c r="AIA42" s="118"/>
      <c r="AIB42" s="118"/>
      <c r="AIC42" s="118"/>
      <c r="AID42" s="118"/>
      <c r="AIE42" s="118"/>
      <c r="AIF42" s="118"/>
      <c r="AIG42" s="118"/>
      <c r="AIH42" s="118"/>
      <c r="AII42" s="118"/>
      <c r="AIJ42" s="118"/>
      <c r="AIK42" s="118"/>
      <c r="AIL42" s="118"/>
      <c r="AIM42" s="118"/>
      <c r="AIN42" s="118"/>
      <c r="AIO42" s="118"/>
      <c r="AIP42" s="118"/>
      <c r="AIQ42" s="118"/>
      <c r="AIR42" s="118"/>
      <c r="AIS42" s="118"/>
      <c r="AIT42" s="118"/>
      <c r="AIU42" s="118"/>
      <c r="AIV42" s="118"/>
      <c r="AIW42" s="118"/>
      <c r="AIX42" s="118"/>
      <c r="AIY42" s="118"/>
      <c r="AIZ42" s="118"/>
      <c r="AJA42" s="118"/>
      <c r="AJB42" s="118"/>
      <c r="AJC42" s="118"/>
      <c r="AJD42" s="118"/>
      <c r="AJE42" s="118"/>
      <c r="AJF42" s="118"/>
      <c r="AJG42" s="118"/>
      <c r="AJH42" s="118"/>
      <c r="AJI42" s="118"/>
      <c r="AJJ42" s="118"/>
      <c r="AJK42" s="118"/>
      <c r="AJL42" s="118"/>
      <c r="AJM42" s="118"/>
      <c r="AJN42" s="118"/>
      <c r="AJO42" s="118"/>
      <c r="AJP42" s="118"/>
      <c r="AJQ42" s="118"/>
      <c r="AJR42" s="118"/>
      <c r="AJS42" s="118"/>
      <c r="AJT42" s="118"/>
      <c r="AJU42" s="118"/>
      <c r="AJV42" s="118"/>
      <c r="AJW42" s="118"/>
      <c r="AJX42" s="118"/>
      <c r="AJY42" s="118"/>
      <c r="AJZ42" s="118"/>
      <c r="AKA42" s="118"/>
      <c r="AKB42" s="118"/>
      <c r="AKC42" s="118"/>
      <c r="AKD42" s="118"/>
      <c r="AKE42" s="118"/>
      <c r="AKF42" s="118"/>
      <c r="AKG42" s="118"/>
      <c r="AKH42" s="118"/>
      <c r="AKI42" s="118"/>
      <c r="AKJ42" s="118"/>
      <c r="AKK42" s="118"/>
      <c r="AKL42" s="118"/>
      <c r="AKM42" s="118"/>
      <c r="AKN42" s="118"/>
      <c r="AKO42" s="118"/>
      <c r="AKP42" s="118"/>
      <c r="AKQ42" s="118"/>
      <c r="AKR42" s="118"/>
      <c r="AKS42" s="118"/>
      <c r="AKT42" s="118"/>
      <c r="AKU42" s="118"/>
      <c r="AKV42" s="118"/>
      <c r="AKW42" s="118"/>
      <c r="AKX42" s="118"/>
      <c r="AKY42" s="118"/>
      <c r="AKZ42" s="118"/>
      <c r="ALA42" s="118"/>
      <c r="ALB42" s="118"/>
      <c r="ALC42" s="118"/>
      <c r="ALD42" s="118"/>
      <c r="ALE42" s="118"/>
      <c r="ALF42" s="118"/>
      <c r="ALG42" s="118"/>
      <c r="ALH42" s="118"/>
      <c r="ALI42" s="118"/>
      <c r="ALJ42" s="118"/>
      <c r="ALK42" s="118"/>
      <c r="ALL42" s="118"/>
      <c r="ALM42" s="118"/>
      <c r="ALN42" s="118"/>
      <c r="ALO42" s="118"/>
      <c r="ALP42" s="118"/>
      <c r="ALQ42" s="118"/>
      <c r="ALR42" s="118"/>
      <c r="ALS42" s="118"/>
      <c r="ALT42" s="118"/>
      <c r="ALU42" s="118"/>
      <c r="ALV42" s="118"/>
      <c r="ALW42" s="118"/>
      <c r="ALX42" s="118"/>
      <c r="ALY42" s="118"/>
      <c r="ALZ42" s="118"/>
      <c r="AMA42" s="118"/>
      <c r="AMB42" s="118"/>
      <c r="AMC42" s="118"/>
      <c r="AMD42" s="118"/>
      <c r="AME42" s="118"/>
      <c r="AMF42" s="118"/>
      <c r="AMG42" s="118"/>
      <c r="AMH42" s="118"/>
      <c r="AMI42" s="118"/>
      <c r="AMJ42" s="118"/>
      <c r="AMK42" s="118"/>
      <c r="AML42" s="118"/>
      <c r="AMM42" s="118"/>
      <c r="AMN42" s="118"/>
      <c r="AMO42" s="118"/>
      <c r="AMP42" s="118"/>
      <c r="AMQ42" s="118"/>
      <c r="AMR42" s="118"/>
      <c r="AMS42" s="118"/>
      <c r="AMT42" s="118"/>
      <c r="AMU42" s="118"/>
      <c r="AMV42" s="118"/>
      <c r="AMW42" s="118"/>
      <c r="AMX42" s="118"/>
      <c r="AMY42" s="118"/>
      <c r="AMZ42" s="118"/>
      <c r="ANA42" s="118"/>
      <c r="ANB42" s="118"/>
      <c r="ANC42" s="118"/>
      <c r="AND42" s="118"/>
      <c r="ANE42" s="118"/>
      <c r="ANF42" s="118"/>
      <c r="ANG42" s="118"/>
      <c r="ANH42" s="118"/>
      <c r="ANI42" s="118"/>
      <c r="ANJ42" s="118"/>
      <c r="ANK42" s="118"/>
      <c r="ANL42" s="118"/>
      <c r="ANM42" s="118"/>
      <c r="ANN42" s="118"/>
      <c r="ANO42" s="118"/>
      <c r="ANP42" s="118"/>
      <c r="ANQ42" s="118"/>
      <c r="ANR42" s="118"/>
      <c r="ANS42" s="118"/>
      <c r="ANT42" s="118"/>
      <c r="ANU42" s="118"/>
      <c r="ANV42" s="118"/>
      <c r="ANW42" s="118"/>
      <c r="ANX42" s="118"/>
      <c r="ANY42" s="118"/>
      <c r="ANZ42" s="118"/>
      <c r="AOA42" s="118"/>
      <c r="AOB42" s="118"/>
      <c r="AOC42" s="118"/>
      <c r="AOD42" s="118"/>
      <c r="AOE42" s="118"/>
      <c r="AOF42" s="118"/>
      <c r="AOG42" s="118"/>
      <c r="AOH42" s="118"/>
      <c r="AOI42" s="118"/>
      <c r="AOJ42" s="118"/>
      <c r="AOK42" s="118"/>
      <c r="AOL42" s="118"/>
      <c r="AOM42" s="118"/>
      <c r="AON42" s="118"/>
      <c r="AOO42" s="118"/>
      <c r="AOP42" s="118"/>
      <c r="AOQ42" s="118"/>
      <c r="AOR42" s="118"/>
      <c r="AOS42" s="118"/>
      <c r="AOT42" s="118"/>
      <c r="AOU42" s="118"/>
      <c r="AOV42" s="118"/>
      <c r="AOW42" s="118"/>
      <c r="AOX42" s="118"/>
      <c r="AOY42" s="118"/>
      <c r="AOZ42" s="118"/>
      <c r="APA42" s="118"/>
      <c r="APB42" s="118"/>
      <c r="APC42" s="118"/>
      <c r="APD42" s="118"/>
      <c r="APE42" s="118"/>
      <c r="APF42" s="118"/>
      <c r="APG42" s="118"/>
      <c r="APH42" s="118"/>
      <c r="API42" s="118"/>
      <c r="APJ42" s="118"/>
      <c r="APK42" s="118"/>
      <c r="APL42" s="118"/>
      <c r="APM42" s="118"/>
      <c r="APN42" s="118"/>
      <c r="APO42" s="118"/>
      <c r="APP42" s="118"/>
      <c r="APQ42" s="118"/>
      <c r="APR42" s="118"/>
      <c r="APS42" s="118"/>
      <c r="APT42" s="118"/>
      <c r="APU42" s="118"/>
      <c r="APV42" s="118"/>
      <c r="APW42" s="118"/>
      <c r="APX42" s="118"/>
      <c r="APY42" s="118"/>
      <c r="APZ42" s="118"/>
      <c r="AQA42" s="118"/>
      <c r="AQB42" s="118"/>
      <c r="AQC42" s="118"/>
      <c r="AQD42" s="118"/>
      <c r="AQE42" s="118"/>
      <c r="AQF42" s="118"/>
      <c r="AQG42" s="118"/>
      <c r="AQH42" s="118"/>
      <c r="AQI42" s="118"/>
      <c r="AQJ42" s="118"/>
      <c r="AQK42" s="118"/>
      <c r="AQL42" s="118"/>
      <c r="AQM42" s="118"/>
      <c r="AQN42" s="118"/>
      <c r="AQO42" s="118"/>
      <c r="AQP42" s="118"/>
      <c r="AQQ42" s="118"/>
      <c r="AQR42" s="118"/>
      <c r="AQS42" s="118"/>
      <c r="AQT42" s="118"/>
      <c r="AQU42" s="118"/>
      <c r="AQV42" s="118"/>
      <c r="AQW42" s="118"/>
      <c r="AQX42" s="118"/>
      <c r="AQY42" s="118"/>
      <c r="AQZ42" s="118"/>
      <c r="ARA42" s="118"/>
      <c r="ARB42" s="118"/>
      <c r="ARC42" s="118"/>
      <c r="ARD42" s="118"/>
      <c r="ARE42" s="118"/>
      <c r="ARF42" s="118"/>
      <c r="ARG42" s="118"/>
      <c r="ARH42" s="118"/>
      <c r="ARI42" s="118"/>
      <c r="ARJ42" s="118"/>
      <c r="ARK42" s="118"/>
      <c r="ARL42" s="118"/>
      <c r="ARM42" s="118"/>
      <c r="ARN42" s="118"/>
      <c r="ARO42" s="118"/>
      <c r="ARP42" s="118"/>
      <c r="ARQ42" s="118"/>
      <c r="ARR42" s="118"/>
      <c r="ARS42" s="118"/>
      <c r="ART42" s="118"/>
      <c r="ARU42" s="118"/>
      <c r="ARV42" s="118"/>
      <c r="ARW42" s="118"/>
      <c r="ARX42" s="118"/>
      <c r="ARY42" s="118"/>
      <c r="ARZ42" s="118"/>
      <c r="ASA42" s="118"/>
      <c r="ASB42" s="118"/>
      <c r="ASC42" s="118"/>
      <c r="ASD42" s="118"/>
      <c r="ASE42" s="118"/>
      <c r="ASF42" s="118"/>
      <c r="ASG42" s="118"/>
      <c r="ASH42" s="118"/>
      <c r="ASI42" s="118"/>
      <c r="ASJ42" s="118"/>
      <c r="ASK42" s="118"/>
      <c r="ASL42" s="118"/>
      <c r="ASM42" s="118"/>
      <c r="ASN42" s="118"/>
      <c r="ASO42" s="118"/>
      <c r="ASP42" s="118"/>
      <c r="ASQ42" s="118"/>
      <c r="ASR42" s="118"/>
      <c r="ASS42" s="118"/>
      <c r="AST42" s="118"/>
      <c r="ASU42" s="118"/>
      <c r="ASV42" s="118"/>
      <c r="ASW42" s="118"/>
      <c r="ASX42" s="118"/>
      <c r="ASY42" s="118"/>
      <c r="ASZ42" s="118"/>
      <c r="ATA42" s="118"/>
      <c r="ATB42" s="118"/>
      <c r="ATC42" s="118"/>
      <c r="ATD42" s="118"/>
      <c r="ATE42" s="118"/>
      <c r="ATF42" s="118"/>
      <c r="ATG42" s="118"/>
      <c r="ATH42" s="118"/>
      <c r="ATI42" s="118"/>
      <c r="ATJ42" s="118"/>
      <c r="ATK42" s="118"/>
      <c r="ATL42" s="118"/>
      <c r="ATM42" s="118"/>
      <c r="ATN42" s="118"/>
      <c r="ATO42" s="118"/>
      <c r="ATP42" s="118"/>
      <c r="ATQ42" s="118"/>
      <c r="ATR42" s="118"/>
      <c r="ATS42" s="118"/>
      <c r="ATT42" s="118"/>
      <c r="ATU42" s="118"/>
      <c r="ATV42" s="118"/>
      <c r="ATW42" s="118"/>
      <c r="ATX42" s="118"/>
      <c r="ATY42" s="118"/>
      <c r="ATZ42" s="118"/>
      <c r="AUA42" s="118"/>
      <c r="AUB42" s="118"/>
      <c r="AUC42" s="118"/>
      <c r="AUD42" s="118"/>
      <c r="AUE42" s="118"/>
      <c r="AUF42" s="118"/>
      <c r="AUG42" s="118"/>
      <c r="AUH42" s="118"/>
      <c r="AUI42" s="118"/>
      <c r="AUJ42" s="118"/>
      <c r="AUK42" s="118"/>
      <c r="AUL42" s="118"/>
      <c r="AUM42" s="118"/>
      <c r="AUN42" s="118"/>
      <c r="AUO42" s="118"/>
      <c r="AUP42" s="118"/>
      <c r="AUQ42" s="118"/>
      <c r="AUR42" s="118"/>
      <c r="AUS42" s="118"/>
      <c r="AUT42" s="118"/>
      <c r="AUU42" s="118"/>
      <c r="AUV42" s="118"/>
      <c r="AUW42" s="118"/>
      <c r="AUX42" s="118"/>
      <c r="AUY42" s="118"/>
      <c r="AUZ42" s="118"/>
      <c r="AVA42" s="118"/>
      <c r="AVB42" s="118"/>
      <c r="AVC42" s="118"/>
      <c r="AVD42" s="118"/>
      <c r="AVE42" s="118"/>
      <c r="AVF42" s="118"/>
      <c r="AVG42" s="118"/>
      <c r="AVH42" s="118"/>
      <c r="AVI42" s="118"/>
      <c r="AVJ42" s="118"/>
      <c r="AVK42" s="118"/>
      <c r="AVL42" s="118"/>
      <c r="AVM42" s="118"/>
      <c r="AVN42" s="118"/>
      <c r="AVO42" s="118"/>
      <c r="AVP42" s="118"/>
      <c r="AVQ42" s="118"/>
      <c r="AVR42" s="118"/>
      <c r="AVS42" s="118"/>
      <c r="AVT42" s="118"/>
      <c r="AVU42" s="118"/>
      <c r="AVV42" s="118"/>
      <c r="AVW42" s="118"/>
      <c r="AVX42" s="118"/>
      <c r="AVY42" s="118"/>
      <c r="AVZ42" s="118"/>
      <c r="AWA42" s="118"/>
      <c r="AWB42" s="118"/>
      <c r="AWC42" s="118"/>
      <c r="AWD42" s="118"/>
      <c r="AWE42" s="118"/>
      <c r="AWF42" s="118"/>
      <c r="AWG42" s="118"/>
      <c r="AWH42" s="118"/>
      <c r="AWI42" s="118"/>
      <c r="AWJ42" s="118"/>
      <c r="AWK42" s="118"/>
      <c r="AWL42" s="118"/>
      <c r="AWM42" s="118"/>
      <c r="AWN42" s="118"/>
      <c r="AWO42" s="118"/>
      <c r="AWP42" s="118"/>
      <c r="AWQ42" s="118"/>
      <c r="AWR42" s="118"/>
      <c r="AWS42" s="118"/>
      <c r="AWT42" s="118"/>
      <c r="AWU42" s="118"/>
      <c r="AWV42" s="118"/>
      <c r="AWW42" s="118"/>
      <c r="AWX42" s="118"/>
      <c r="AWY42" s="118"/>
      <c r="AWZ42" s="118"/>
      <c r="AXA42" s="118"/>
      <c r="AXB42" s="118"/>
      <c r="AXC42" s="118"/>
      <c r="AXD42" s="118"/>
      <c r="AXE42" s="118"/>
      <c r="AXF42" s="118"/>
      <c r="AXG42" s="118"/>
      <c r="AXH42" s="118"/>
      <c r="AXI42" s="118"/>
      <c r="AXJ42" s="118"/>
      <c r="AXK42" s="118"/>
      <c r="AXL42" s="118"/>
      <c r="AXM42" s="118"/>
      <c r="AXN42" s="118"/>
      <c r="AXO42" s="118"/>
      <c r="AXP42" s="118"/>
      <c r="AXQ42" s="118"/>
      <c r="AXR42" s="118"/>
      <c r="AXS42" s="118"/>
      <c r="AXT42" s="118"/>
      <c r="AXU42" s="118"/>
      <c r="AXV42" s="118"/>
      <c r="AXW42" s="118"/>
      <c r="AXX42" s="118"/>
      <c r="AXY42" s="118"/>
      <c r="AXZ42" s="118"/>
      <c r="AYA42" s="118"/>
      <c r="AYB42" s="118"/>
      <c r="AYC42" s="118"/>
      <c r="AYD42" s="118"/>
      <c r="AYE42" s="118"/>
      <c r="AYF42" s="118"/>
      <c r="AYG42" s="118"/>
      <c r="AYH42" s="118"/>
      <c r="AYI42" s="118"/>
      <c r="AYJ42" s="118"/>
      <c r="AYK42" s="118"/>
      <c r="AYL42" s="118"/>
      <c r="AYM42" s="118"/>
      <c r="AYN42" s="118"/>
      <c r="AYO42" s="118"/>
      <c r="AYP42" s="118"/>
      <c r="AYQ42" s="118"/>
      <c r="AYR42" s="118"/>
      <c r="AYS42" s="118"/>
      <c r="AYT42" s="118"/>
      <c r="AYU42" s="118"/>
      <c r="AYV42" s="118"/>
      <c r="AYW42" s="118"/>
      <c r="AYX42" s="118"/>
      <c r="AYY42" s="118"/>
      <c r="AYZ42" s="118"/>
      <c r="AZA42" s="118"/>
      <c r="AZB42" s="118"/>
      <c r="AZC42" s="118"/>
      <c r="AZD42" s="118"/>
      <c r="AZE42" s="118"/>
      <c r="AZF42" s="118"/>
      <c r="AZG42" s="118"/>
      <c r="AZH42" s="118"/>
      <c r="AZI42" s="118"/>
      <c r="AZJ42" s="118"/>
      <c r="AZK42" s="118"/>
      <c r="AZL42" s="118"/>
      <c r="AZM42" s="118"/>
      <c r="AZN42" s="118"/>
      <c r="AZO42" s="118"/>
      <c r="AZP42" s="118"/>
      <c r="AZQ42" s="118"/>
      <c r="AZR42" s="118"/>
      <c r="AZS42" s="118"/>
      <c r="AZT42" s="118"/>
      <c r="AZU42" s="118"/>
      <c r="AZV42" s="118"/>
      <c r="AZW42" s="118"/>
      <c r="AZX42" s="118"/>
      <c r="AZY42" s="118"/>
      <c r="AZZ42" s="118"/>
      <c r="BAA42" s="118"/>
      <c r="BAB42" s="118"/>
      <c r="BAC42" s="118"/>
      <c r="BAD42" s="118"/>
      <c r="BAE42" s="118"/>
      <c r="BAF42" s="118"/>
      <c r="BAG42" s="118"/>
      <c r="BAH42" s="118"/>
      <c r="BAI42" s="118"/>
      <c r="BAJ42" s="118"/>
      <c r="BAK42" s="118"/>
      <c r="BAL42" s="118"/>
      <c r="BAM42" s="118"/>
      <c r="BAN42" s="118"/>
      <c r="BAO42" s="118"/>
      <c r="BAP42" s="118"/>
      <c r="BAQ42" s="118"/>
      <c r="BAR42" s="118"/>
      <c r="BAS42" s="118"/>
      <c r="BAT42" s="118"/>
      <c r="BAU42" s="118"/>
      <c r="BAV42" s="118"/>
    </row>
    <row r="43" spans="1:1400" s="114" customFormat="1" ht="32.1" customHeight="1">
      <c r="A43" s="134" t="s">
        <v>96</v>
      </c>
      <c r="B43" s="135" t="s">
        <v>97</v>
      </c>
      <c r="C43" s="154"/>
      <c r="D43" s="155" t="s">
        <v>98</v>
      </c>
      <c r="E43" s="136">
        <f>SUM(E44:E45)</f>
        <v>640820670</v>
      </c>
      <c r="F43" s="137" t="s">
        <v>30</v>
      </c>
      <c r="G43" s="138">
        <f>AVERAGE(G44:G45)</f>
        <v>6.65</v>
      </c>
      <c r="H43" s="138">
        <v>5</v>
      </c>
      <c r="I43" s="138">
        <f>SUM(I44:I45)</f>
        <v>253623996</v>
      </c>
      <c r="J43" s="176">
        <f t="shared" si="8"/>
        <v>39.577998631036699</v>
      </c>
      <c r="K43" s="176">
        <f t="shared" si="10"/>
        <v>39.577998631036699</v>
      </c>
      <c r="L43" s="176">
        <f t="shared" si="1"/>
        <v>-34.577998631036699</v>
      </c>
      <c r="M43" s="177">
        <f t="shared" si="2"/>
        <v>387196674</v>
      </c>
      <c r="N43" s="176">
        <f t="shared" si="3"/>
        <v>60.422001368963301</v>
      </c>
      <c r="O43" s="166"/>
      <c r="P43" s="166"/>
      <c r="Q43" s="166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12"/>
      <c r="AG43" s="112"/>
      <c r="AH43" s="112"/>
      <c r="AI43" s="112"/>
      <c r="AJ43" s="112"/>
      <c r="AK43" s="112"/>
      <c r="AL43" s="112"/>
      <c r="AM43" s="112"/>
      <c r="AN43" s="112"/>
      <c r="AO43" s="112"/>
      <c r="AP43" s="112"/>
      <c r="AQ43" s="112"/>
      <c r="AR43" s="112"/>
      <c r="AS43" s="112"/>
      <c r="AT43" s="112"/>
      <c r="AU43" s="112"/>
      <c r="AV43" s="112"/>
      <c r="AW43" s="112"/>
      <c r="AX43" s="112"/>
      <c r="AY43" s="112"/>
      <c r="AZ43" s="112"/>
      <c r="BA43" s="112"/>
      <c r="BB43" s="112"/>
      <c r="BC43" s="112"/>
      <c r="BD43" s="112"/>
      <c r="BE43" s="112"/>
      <c r="BF43" s="112"/>
      <c r="BG43" s="112"/>
      <c r="BH43" s="112"/>
      <c r="BI43" s="112"/>
      <c r="BJ43" s="112"/>
      <c r="BK43" s="112"/>
      <c r="BL43" s="112"/>
      <c r="BM43" s="112"/>
      <c r="BN43" s="112"/>
      <c r="BO43" s="112"/>
      <c r="BP43" s="112"/>
      <c r="BQ43" s="112"/>
      <c r="BR43" s="112"/>
      <c r="BS43" s="112"/>
      <c r="BT43" s="112"/>
      <c r="BU43" s="112"/>
      <c r="BV43" s="112"/>
      <c r="BW43" s="112"/>
      <c r="BX43" s="112"/>
      <c r="BY43" s="112"/>
      <c r="BZ43" s="112"/>
      <c r="CA43" s="112"/>
      <c r="CB43" s="112"/>
      <c r="CC43" s="112"/>
      <c r="CD43" s="112"/>
      <c r="CE43" s="112"/>
      <c r="CF43" s="112"/>
      <c r="CG43" s="112"/>
      <c r="CH43" s="112"/>
      <c r="CI43" s="112"/>
      <c r="CJ43" s="112"/>
      <c r="CK43" s="112"/>
      <c r="CL43" s="112"/>
      <c r="CM43" s="112"/>
      <c r="CN43" s="112"/>
      <c r="CO43" s="112"/>
      <c r="CP43" s="112"/>
      <c r="CQ43" s="112"/>
      <c r="CR43" s="112"/>
      <c r="CS43" s="112"/>
      <c r="CT43" s="112"/>
      <c r="CU43" s="112"/>
      <c r="CV43" s="112"/>
      <c r="CW43" s="112"/>
      <c r="CX43" s="112"/>
      <c r="CY43" s="112"/>
      <c r="CZ43" s="112"/>
      <c r="DA43" s="112"/>
      <c r="DB43" s="112"/>
      <c r="DC43" s="112"/>
      <c r="DD43" s="112"/>
      <c r="DE43" s="112"/>
      <c r="DF43" s="112"/>
      <c r="DG43" s="112"/>
      <c r="DH43" s="112"/>
      <c r="DI43" s="112"/>
      <c r="DJ43" s="112"/>
      <c r="DK43" s="112"/>
      <c r="DL43" s="112"/>
      <c r="DM43" s="112"/>
      <c r="DN43" s="112"/>
      <c r="DO43" s="112"/>
      <c r="DP43" s="112"/>
      <c r="DQ43" s="112"/>
      <c r="DR43" s="112"/>
      <c r="DS43" s="112"/>
      <c r="DT43" s="112"/>
      <c r="DU43" s="112"/>
      <c r="DV43" s="112"/>
      <c r="DW43" s="112"/>
      <c r="DX43" s="112"/>
      <c r="DY43" s="112"/>
      <c r="DZ43" s="112"/>
      <c r="EA43" s="112"/>
      <c r="EB43" s="112"/>
      <c r="EC43" s="112"/>
      <c r="ED43" s="112"/>
      <c r="EE43" s="112"/>
      <c r="EF43" s="112"/>
      <c r="EG43" s="112"/>
      <c r="EH43" s="112"/>
      <c r="EI43" s="112"/>
      <c r="EJ43" s="112"/>
      <c r="EK43" s="112"/>
      <c r="EL43" s="112"/>
      <c r="EM43" s="112"/>
      <c r="EN43" s="112"/>
      <c r="EO43" s="112"/>
      <c r="EP43" s="112"/>
      <c r="EQ43" s="112"/>
      <c r="ER43" s="112"/>
      <c r="ES43" s="112"/>
      <c r="ET43" s="112"/>
      <c r="EU43" s="112"/>
      <c r="EV43" s="112"/>
      <c r="EW43" s="112"/>
      <c r="EX43" s="112"/>
      <c r="EY43" s="112"/>
      <c r="EZ43" s="112"/>
      <c r="FA43" s="112"/>
      <c r="FB43" s="112"/>
      <c r="FC43" s="112"/>
      <c r="FD43" s="112"/>
      <c r="FE43" s="112"/>
      <c r="FF43" s="112"/>
      <c r="FG43" s="112"/>
      <c r="FH43" s="112"/>
      <c r="FI43" s="112"/>
      <c r="FJ43" s="112"/>
      <c r="FK43" s="112"/>
      <c r="FL43" s="112"/>
      <c r="FM43" s="112"/>
      <c r="FN43" s="112"/>
      <c r="FO43" s="112"/>
      <c r="FP43" s="112"/>
      <c r="FQ43" s="112"/>
      <c r="FR43" s="112"/>
      <c r="FS43" s="112"/>
      <c r="FT43" s="112"/>
      <c r="FU43" s="112"/>
      <c r="FV43" s="112"/>
      <c r="FW43" s="112"/>
      <c r="FX43" s="112"/>
      <c r="FY43" s="112"/>
      <c r="FZ43" s="112"/>
      <c r="GA43" s="112"/>
      <c r="GB43" s="112"/>
      <c r="GC43" s="112"/>
      <c r="GD43" s="112"/>
      <c r="GE43" s="112"/>
      <c r="GF43" s="112"/>
      <c r="GG43" s="112"/>
      <c r="GH43" s="112"/>
      <c r="GI43" s="112"/>
      <c r="GJ43" s="112"/>
      <c r="GK43" s="112"/>
      <c r="GL43" s="112"/>
      <c r="GM43" s="112"/>
      <c r="GN43" s="112"/>
      <c r="GO43" s="112"/>
      <c r="GP43" s="112"/>
      <c r="GQ43" s="112"/>
      <c r="GR43" s="112"/>
      <c r="GS43" s="112"/>
      <c r="GT43" s="112"/>
      <c r="GU43" s="112"/>
      <c r="GV43" s="112"/>
      <c r="GW43" s="112"/>
      <c r="GX43" s="112"/>
      <c r="GY43" s="112"/>
      <c r="GZ43" s="112"/>
      <c r="HA43" s="112"/>
      <c r="HB43" s="112"/>
      <c r="HC43" s="112"/>
      <c r="HD43" s="112"/>
      <c r="HE43" s="112"/>
      <c r="HF43" s="112"/>
      <c r="HG43" s="112"/>
      <c r="HH43" s="112"/>
      <c r="HI43" s="112"/>
      <c r="HJ43" s="112"/>
      <c r="HK43" s="112"/>
      <c r="HL43" s="112"/>
      <c r="HM43" s="112"/>
      <c r="HN43" s="112"/>
      <c r="HO43" s="112"/>
      <c r="HP43" s="112"/>
      <c r="HQ43" s="112"/>
      <c r="HR43" s="112"/>
      <c r="HS43" s="112"/>
      <c r="HT43" s="112"/>
      <c r="HU43" s="112"/>
      <c r="HV43" s="112"/>
      <c r="HW43" s="112"/>
      <c r="HX43" s="112"/>
      <c r="HY43" s="112"/>
      <c r="HZ43" s="112"/>
      <c r="IA43" s="112"/>
      <c r="IB43" s="112"/>
      <c r="IC43" s="112"/>
      <c r="ID43" s="112"/>
      <c r="IE43" s="112"/>
      <c r="IF43" s="112"/>
      <c r="IG43" s="112"/>
      <c r="IH43" s="112"/>
      <c r="II43" s="112"/>
      <c r="IJ43" s="112"/>
      <c r="IK43" s="112"/>
      <c r="IL43" s="112"/>
      <c r="IM43" s="112"/>
      <c r="IN43" s="112"/>
      <c r="IO43" s="112"/>
      <c r="IP43" s="112"/>
      <c r="IQ43" s="112"/>
      <c r="IR43" s="112"/>
      <c r="IS43" s="112"/>
      <c r="IT43" s="112"/>
      <c r="IU43" s="112"/>
      <c r="IV43" s="112"/>
      <c r="IW43" s="112"/>
      <c r="IX43" s="112"/>
      <c r="IY43" s="112"/>
      <c r="IZ43" s="112"/>
      <c r="JA43" s="112"/>
      <c r="JB43" s="112"/>
      <c r="JC43" s="112"/>
      <c r="JD43" s="112"/>
      <c r="JE43" s="112"/>
      <c r="JF43" s="112"/>
      <c r="JG43" s="112"/>
      <c r="JH43" s="112"/>
      <c r="JI43" s="112"/>
      <c r="JJ43" s="112"/>
      <c r="JK43" s="112"/>
      <c r="JL43" s="112"/>
      <c r="JM43" s="112"/>
      <c r="JN43" s="112"/>
      <c r="JO43" s="112"/>
      <c r="JP43" s="112"/>
      <c r="JQ43" s="112"/>
      <c r="JR43" s="112"/>
      <c r="JS43" s="112"/>
      <c r="JT43" s="112"/>
      <c r="JU43" s="112"/>
      <c r="JV43" s="112"/>
      <c r="JW43" s="112"/>
      <c r="JX43" s="112"/>
      <c r="JY43" s="112"/>
      <c r="JZ43" s="112"/>
      <c r="KA43" s="112"/>
      <c r="KB43" s="112"/>
      <c r="KC43" s="112"/>
      <c r="KD43" s="112"/>
      <c r="KE43" s="112"/>
      <c r="KF43" s="112"/>
      <c r="KG43" s="112"/>
      <c r="KH43" s="112"/>
      <c r="KI43" s="112"/>
      <c r="KJ43" s="112"/>
      <c r="KK43" s="112"/>
      <c r="KL43" s="112"/>
      <c r="KM43" s="112"/>
      <c r="KN43" s="112"/>
      <c r="KO43" s="112"/>
      <c r="KP43" s="112"/>
      <c r="KQ43" s="112"/>
      <c r="KR43" s="112"/>
      <c r="KS43" s="112"/>
      <c r="KT43" s="112"/>
      <c r="KU43" s="112"/>
      <c r="KV43" s="112"/>
      <c r="KW43" s="112"/>
      <c r="KX43" s="112"/>
      <c r="KY43" s="112"/>
      <c r="KZ43" s="112"/>
      <c r="LA43" s="112"/>
      <c r="LB43" s="112"/>
      <c r="LC43" s="112"/>
      <c r="LD43" s="112"/>
      <c r="LE43" s="112"/>
      <c r="LF43" s="112"/>
      <c r="LG43" s="112"/>
      <c r="LH43" s="112"/>
      <c r="LI43" s="112"/>
      <c r="LJ43" s="112"/>
      <c r="LK43" s="112"/>
      <c r="LL43" s="112"/>
      <c r="LM43" s="112"/>
      <c r="LN43" s="112"/>
      <c r="LO43" s="112"/>
      <c r="LP43" s="112"/>
      <c r="LQ43" s="112"/>
      <c r="LR43" s="112"/>
      <c r="LS43" s="112"/>
      <c r="LT43" s="112"/>
      <c r="LU43" s="112"/>
      <c r="LV43" s="112"/>
      <c r="LW43" s="112"/>
      <c r="LX43" s="112"/>
      <c r="LY43" s="112"/>
      <c r="LZ43" s="112"/>
      <c r="MA43" s="112"/>
      <c r="MB43" s="112"/>
      <c r="MC43" s="112"/>
      <c r="MD43" s="112"/>
      <c r="ME43" s="112"/>
      <c r="MF43" s="112"/>
      <c r="MG43" s="112"/>
      <c r="MH43" s="112"/>
      <c r="MI43" s="112"/>
      <c r="MJ43" s="112"/>
      <c r="MK43" s="112"/>
      <c r="ML43" s="112"/>
      <c r="MM43" s="112"/>
      <c r="MN43" s="112"/>
      <c r="MO43" s="112"/>
      <c r="MP43" s="112"/>
      <c r="MQ43" s="112"/>
      <c r="MR43" s="112"/>
      <c r="MS43" s="112"/>
      <c r="MT43" s="112"/>
      <c r="MU43" s="112"/>
      <c r="MV43" s="112"/>
      <c r="MW43" s="112"/>
      <c r="MX43" s="112"/>
      <c r="MY43" s="112"/>
      <c r="MZ43" s="112"/>
      <c r="NA43" s="112"/>
      <c r="NB43" s="112"/>
      <c r="NC43" s="112"/>
      <c r="ND43" s="112"/>
      <c r="NE43" s="112"/>
      <c r="NF43" s="112"/>
      <c r="NG43" s="112"/>
      <c r="NH43" s="112"/>
      <c r="NI43" s="112"/>
      <c r="NJ43" s="112"/>
      <c r="NK43" s="112"/>
      <c r="NL43" s="112"/>
      <c r="NM43" s="112"/>
      <c r="NN43" s="112"/>
      <c r="NO43" s="112"/>
      <c r="NP43" s="112"/>
      <c r="NQ43" s="112"/>
      <c r="NR43" s="112"/>
      <c r="NS43" s="112"/>
      <c r="NT43" s="112"/>
      <c r="NU43" s="112"/>
      <c r="NV43" s="112"/>
      <c r="NW43" s="112"/>
      <c r="NX43" s="112"/>
      <c r="NY43" s="112"/>
      <c r="NZ43" s="112"/>
      <c r="OA43" s="112"/>
      <c r="OB43" s="112"/>
      <c r="OC43" s="112"/>
      <c r="OD43" s="112"/>
      <c r="OE43" s="112"/>
      <c r="OF43" s="112"/>
      <c r="OG43" s="112"/>
      <c r="OH43" s="112"/>
      <c r="OI43" s="112"/>
      <c r="OJ43" s="112"/>
      <c r="OK43" s="112"/>
      <c r="OL43" s="112"/>
      <c r="OM43" s="112"/>
      <c r="ON43" s="112"/>
      <c r="OO43" s="112"/>
      <c r="OP43" s="112"/>
      <c r="OQ43" s="112"/>
      <c r="OR43" s="112"/>
      <c r="OS43" s="112"/>
      <c r="OT43" s="112"/>
      <c r="OU43" s="112"/>
      <c r="OV43" s="112"/>
      <c r="OW43" s="112"/>
      <c r="OX43" s="112"/>
      <c r="OY43" s="112"/>
      <c r="OZ43" s="112"/>
      <c r="PA43" s="112"/>
      <c r="PB43" s="112"/>
      <c r="PC43" s="112"/>
      <c r="PD43" s="112"/>
      <c r="PE43" s="112"/>
      <c r="PF43" s="112"/>
      <c r="PG43" s="112"/>
      <c r="PH43" s="112"/>
      <c r="PI43" s="112"/>
      <c r="PJ43" s="112"/>
      <c r="PK43" s="112"/>
      <c r="PL43" s="112"/>
      <c r="PM43" s="112"/>
      <c r="PN43" s="112"/>
      <c r="PO43" s="112"/>
      <c r="PP43" s="112"/>
      <c r="PQ43" s="112"/>
      <c r="PR43" s="112"/>
      <c r="PS43" s="112"/>
      <c r="PT43" s="112"/>
      <c r="PU43" s="112"/>
      <c r="PV43" s="112"/>
      <c r="PW43" s="112"/>
      <c r="PX43" s="112"/>
      <c r="PY43" s="112"/>
      <c r="PZ43" s="112"/>
      <c r="QA43" s="112"/>
      <c r="QB43" s="112"/>
      <c r="QC43" s="112"/>
      <c r="QD43" s="112"/>
      <c r="QE43" s="112"/>
      <c r="QF43" s="112"/>
      <c r="QG43" s="112"/>
      <c r="QH43" s="112"/>
      <c r="QI43" s="112"/>
      <c r="QJ43" s="112"/>
      <c r="QK43" s="112"/>
      <c r="QL43" s="112"/>
      <c r="QM43" s="112"/>
      <c r="QN43" s="112"/>
      <c r="QO43" s="112"/>
      <c r="QP43" s="112"/>
      <c r="QQ43" s="112"/>
      <c r="QR43" s="112"/>
      <c r="QS43" s="112"/>
      <c r="QT43" s="112"/>
      <c r="QU43" s="112"/>
      <c r="QV43" s="112"/>
      <c r="QW43" s="112"/>
      <c r="QX43" s="112"/>
      <c r="QY43" s="112"/>
      <c r="QZ43" s="112"/>
      <c r="RA43" s="112"/>
      <c r="RB43" s="112"/>
      <c r="RC43" s="112"/>
      <c r="RD43" s="112"/>
      <c r="RE43" s="112"/>
      <c r="RF43" s="112"/>
      <c r="RG43" s="112"/>
      <c r="RH43" s="112"/>
      <c r="RI43" s="112"/>
      <c r="RJ43" s="112"/>
      <c r="RK43" s="112"/>
      <c r="RL43" s="112"/>
      <c r="RM43" s="112"/>
      <c r="RN43" s="112"/>
      <c r="RO43" s="112"/>
      <c r="RP43" s="112"/>
      <c r="RQ43" s="112"/>
      <c r="RR43" s="112"/>
      <c r="RS43" s="112"/>
      <c r="RT43" s="112"/>
      <c r="RU43" s="112"/>
      <c r="RV43" s="112"/>
      <c r="RW43" s="112"/>
      <c r="RX43" s="112"/>
      <c r="RY43" s="112"/>
      <c r="RZ43" s="112"/>
      <c r="SA43" s="112"/>
      <c r="SB43" s="112"/>
      <c r="SC43" s="112"/>
      <c r="SD43" s="112"/>
      <c r="SE43" s="112"/>
      <c r="SF43" s="112"/>
      <c r="SG43" s="112"/>
      <c r="SH43" s="112"/>
      <c r="SI43" s="112"/>
      <c r="SJ43" s="112"/>
      <c r="SK43" s="112"/>
      <c r="SL43" s="112"/>
      <c r="SM43" s="112"/>
      <c r="SN43" s="112"/>
      <c r="SO43" s="112"/>
      <c r="SP43" s="112"/>
      <c r="SQ43" s="112"/>
      <c r="SR43" s="112"/>
      <c r="SS43" s="112"/>
      <c r="ST43" s="112"/>
      <c r="SU43" s="112"/>
      <c r="SV43" s="112"/>
      <c r="SW43" s="112"/>
      <c r="SX43" s="112"/>
      <c r="SY43" s="112"/>
      <c r="SZ43" s="112"/>
      <c r="TA43" s="112"/>
      <c r="TB43" s="112"/>
      <c r="TC43" s="112"/>
      <c r="TD43" s="112"/>
      <c r="TE43" s="112"/>
      <c r="TF43" s="112"/>
      <c r="TG43" s="112"/>
      <c r="TH43" s="112"/>
      <c r="TI43" s="112"/>
      <c r="TJ43" s="112"/>
      <c r="TK43" s="112"/>
      <c r="TL43" s="112"/>
      <c r="TM43" s="112"/>
      <c r="TN43" s="112"/>
      <c r="TO43" s="112"/>
      <c r="TP43" s="112"/>
      <c r="TQ43" s="112"/>
      <c r="TR43" s="112"/>
      <c r="TS43" s="112"/>
      <c r="TT43" s="112"/>
      <c r="TU43" s="112"/>
      <c r="TV43" s="112"/>
      <c r="TW43" s="112"/>
      <c r="TX43" s="112"/>
      <c r="TY43" s="112"/>
      <c r="TZ43" s="112"/>
      <c r="UA43" s="112"/>
      <c r="UB43" s="112"/>
      <c r="UC43" s="112"/>
      <c r="UD43" s="112"/>
      <c r="UE43" s="112"/>
      <c r="UF43" s="112"/>
      <c r="UG43" s="112"/>
      <c r="UH43" s="112"/>
      <c r="UI43" s="112"/>
      <c r="UJ43" s="112"/>
      <c r="UK43" s="112"/>
      <c r="UL43" s="112"/>
      <c r="UM43" s="112"/>
      <c r="UN43" s="112"/>
      <c r="UO43" s="112"/>
      <c r="UP43" s="112"/>
      <c r="UQ43" s="112"/>
      <c r="UR43" s="112"/>
      <c r="US43" s="112"/>
      <c r="UT43" s="112"/>
      <c r="UU43" s="112"/>
      <c r="UV43" s="112"/>
      <c r="UW43" s="112"/>
      <c r="UX43" s="112"/>
      <c r="UY43" s="112"/>
      <c r="UZ43" s="112"/>
      <c r="VA43" s="112"/>
      <c r="VB43" s="112"/>
      <c r="VC43" s="112"/>
      <c r="VD43" s="112"/>
      <c r="VE43" s="112"/>
      <c r="VF43" s="112"/>
      <c r="VG43" s="112"/>
      <c r="VH43" s="112"/>
      <c r="VI43" s="112"/>
      <c r="VJ43" s="112"/>
      <c r="VK43" s="112"/>
      <c r="VL43" s="112"/>
      <c r="VM43" s="112"/>
      <c r="VN43" s="112"/>
      <c r="VO43" s="112"/>
      <c r="VP43" s="112"/>
      <c r="VQ43" s="112"/>
      <c r="VR43" s="112"/>
      <c r="VS43" s="112"/>
      <c r="VT43" s="112"/>
      <c r="VU43" s="112"/>
      <c r="VV43" s="112"/>
      <c r="VW43" s="112"/>
      <c r="VX43" s="112"/>
      <c r="VY43" s="112"/>
      <c r="VZ43" s="112"/>
      <c r="WA43" s="112"/>
      <c r="WB43" s="112"/>
      <c r="WC43" s="112"/>
      <c r="WD43" s="112"/>
      <c r="WE43" s="112"/>
      <c r="WF43" s="112"/>
      <c r="WG43" s="112"/>
      <c r="WH43" s="112"/>
      <c r="WI43" s="112"/>
      <c r="WJ43" s="112"/>
      <c r="WK43" s="112"/>
      <c r="WL43" s="112"/>
      <c r="WM43" s="112"/>
      <c r="WN43" s="112"/>
      <c r="WO43" s="112"/>
      <c r="WP43" s="112"/>
      <c r="WQ43" s="112"/>
      <c r="WR43" s="112"/>
      <c r="WS43" s="112"/>
      <c r="WT43" s="112"/>
      <c r="WU43" s="112"/>
      <c r="WV43" s="112"/>
      <c r="WW43" s="112"/>
      <c r="WX43" s="112"/>
      <c r="WY43" s="112"/>
      <c r="WZ43" s="112"/>
      <c r="XA43" s="112"/>
      <c r="XB43" s="112"/>
      <c r="XC43" s="112"/>
      <c r="XD43" s="112"/>
      <c r="XE43" s="112"/>
      <c r="XF43" s="112"/>
      <c r="XG43" s="112"/>
      <c r="XH43" s="112"/>
      <c r="XI43" s="112"/>
      <c r="XJ43" s="112"/>
      <c r="XK43" s="112"/>
      <c r="XL43" s="112"/>
      <c r="XM43" s="112"/>
      <c r="XN43" s="112"/>
      <c r="XO43" s="112"/>
      <c r="XP43" s="112"/>
      <c r="XQ43" s="112"/>
      <c r="XR43" s="112"/>
      <c r="XS43" s="112"/>
      <c r="XT43" s="112"/>
      <c r="XU43" s="112"/>
      <c r="XV43" s="112"/>
      <c r="XW43" s="112"/>
      <c r="XX43" s="112"/>
      <c r="XY43" s="112"/>
      <c r="XZ43" s="112"/>
      <c r="YA43" s="112"/>
      <c r="YB43" s="112"/>
      <c r="YC43" s="112"/>
      <c r="YD43" s="112"/>
      <c r="YE43" s="112"/>
      <c r="YF43" s="112"/>
      <c r="YG43" s="112"/>
      <c r="YH43" s="112"/>
      <c r="YI43" s="112"/>
      <c r="YJ43" s="112"/>
      <c r="YK43" s="112"/>
      <c r="YL43" s="112"/>
      <c r="YM43" s="112"/>
      <c r="YN43" s="112"/>
      <c r="YO43" s="112"/>
      <c r="YP43" s="112"/>
      <c r="YQ43" s="112"/>
      <c r="YR43" s="112"/>
      <c r="YS43" s="112"/>
      <c r="YT43" s="112"/>
      <c r="YU43" s="112"/>
      <c r="YV43" s="112"/>
      <c r="YW43" s="112"/>
      <c r="YX43" s="112"/>
      <c r="YY43" s="112"/>
      <c r="YZ43" s="112"/>
      <c r="ZA43" s="112"/>
      <c r="ZB43" s="112"/>
      <c r="ZC43" s="112"/>
      <c r="ZD43" s="112"/>
      <c r="ZE43" s="112"/>
      <c r="ZF43" s="112"/>
      <c r="ZG43" s="112"/>
      <c r="ZH43" s="112"/>
      <c r="ZI43" s="112"/>
      <c r="ZJ43" s="112"/>
      <c r="ZK43" s="112"/>
      <c r="ZL43" s="112"/>
      <c r="ZM43" s="112"/>
      <c r="ZN43" s="112"/>
      <c r="ZO43" s="112"/>
      <c r="ZP43" s="112"/>
      <c r="ZQ43" s="112"/>
      <c r="ZR43" s="112"/>
      <c r="ZS43" s="112"/>
      <c r="ZT43" s="112"/>
      <c r="ZU43" s="112"/>
      <c r="ZV43" s="112"/>
      <c r="ZW43" s="112"/>
      <c r="ZX43" s="112"/>
      <c r="ZY43" s="112"/>
      <c r="ZZ43" s="112"/>
      <c r="AAA43" s="112"/>
      <c r="AAB43" s="112"/>
      <c r="AAC43" s="112"/>
      <c r="AAD43" s="112"/>
      <c r="AAE43" s="112"/>
      <c r="AAF43" s="112"/>
      <c r="AAG43" s="112"/>
      <c r="AAH43" s="112"/>
      <c r="AAI43" s="112"/>
      <c r="AAJ43" s="112"/>
      <c r="AAK43" s="112"/>
      <c r="AAL43" s="112"/>
      <c r="AAM43" s="112"/>
      <c r="AAN43" s="112"/>
      <c r="AAO43" s="112"/>
      <c r="AAP43" s="112"/>
      <c r="AAQ43" s="112"/>
      <c r="AAR43" s="112"/>
      <c r="AAS43" s="112"/>
      <c r="AAT43" s="112"/>
      <c r="AAU43" s="112"/>
      <c r="AAV43" s="112"/>
      <c r="AAW43" s="112"/>
      <c r="AAX43" s="112"/>
      <c r="AAY43" s="112"/>
      <c r="AAZ43" s="112"/>
      <c r="ABA43" s="112"/>
      <c r="ABB43" s="112"/>
      <c r="ABC43" s="112"/>
      <c r="ABD43" s="112"/>
      <c r="ABE43" s="112"/>
      <c r="ABF43" s="112"/>
      <c r="ABG43" s="112"/>
      <c r="ABH43" s="112"/>
      <c r="ABI43" s="112"/>
      <c r="ABJ43" s="112"/>
      <c r="ABK43" s="112"/>
      <c r="ABL43" s="112"/>
      <c r="ABM43" s="112"/>
      <c r="ABN43" s="112"/>
      <c r="ABO43" s="112"/>
      <c r="ABP43" s="112"/>
      <c r="ABQ43" s="112"/>
      <c r="ABR43" s="112"/>
      <c r="ABS43" s="112"/>
      <c r="ABT43" s="112"/>
      <c r="ABU43" s="112"/>
      <c r="ABV43" s="112"/>
      <c r="ABW43" s="112"/>
      <c r="ABX43" s="112"/>
      <c r="ABY43" s="112"/>
      <c r="ABZ43" s="112"/>
      <c r="ACA43" s="112"/>
      <c r="ACB43" s="112"/>
      <c r="ACC43" s="112"/>
      <c r="ACD43" s="112"/>
      <c r="ACE43" s="112"/>
      <c r="ACF43" s="112"/>
      <c r="ACG43" s="112"/>
      <c r="ACH43" s="112"/>
      <c r="ACI43" s="112"/>
      <c r="ACJ43" s="112"/>
      <c r="ACK43" s="112"/>
      <c r="ACL43" s="112"/>
      <c r="ACM43" s="112"/>
      <c r="ACN43" s="112"/>
      <c r="ACO43" s="112"/>
      <c r="ACP43" s="112"/>
      <c r="ACQ43" s="112"/>
      <c r="ACR43" s="112"/>
      <c r="ACS43" s="112"/>
      <c r="ACT43" s="112"/>
      <c r="ACU43" s="112"/>
      <c r="ACV43" s="112"/>
      <c r="ACW43" s="112"/>
      <c r="ACX43" s="112"/>
      <c r="ACY43" s="112"/>
      <c r="ACZ43" s="112"/>
      <c r="ADA43" s="112"/>
      <c r="ADB43" s="112"/>
      <c r="ADC43" s="112"/>
      <c r="ADD43" s="112"/>
      <c r="ADE43" s="112"/>
      <c r="ADF43" s="112"/>
      <c r="ADG43" s="112"/>
      <c r="ADH43" s="112"/>
      <c r="ADI43" s="112"/>
      <c r="ADJ43" s="112"/>
      <c r="ADK43" s="112"/>
      <c r="ADL43" s="112"/>
      <c r="ADM43" s="112"/>
      <c r="ADN43" s="112"/>
      <c r="ADO43" s="112"/>
      <c r="ADP43" s="112"/>
      <c r="ADQ43" s="112"/>
      <c r="ADR43" s="112"/>
      <c r="ADS43" s="112"/>
      <c r="ADT43" s="112"/>
      <c r="ADU43" s="112"/>
      <c r="ADV43" s="112"/>
      <c r="ADW43" s="112"/>
      <c r="ADX43" s="112"/>
      <c r="ADY43" s="112"/>
      <c r="ADZ43" s="112"/>
      <c r="AEA43" s="112"/>
      <c r="AEB43" s="112"/>
      <c r="AEC43" s="112"/>
      <c r="AED43" s="112"/>
      <c r="AEE43" s="112"/>
      <c r="AEF43" s="112"/>
      <c r="AEG43" s="112"/>
      <c r="AEH43" s="112"/>
      <c r="AEI43" s="112"/>
      <c r="AEJ43" s="112"/>
      <c r="AEK43" s="112"/>
      <c r="AEL43" s="112"/>
      <c r="AEM43" s="112"/>
      <c r="AEN43" s="112"/>
      <c r="AEO43" s="112"/>
      <c r="AEP43" s="112"/>
      <c r="AEQ43" s="112"/>
      <c r="AER43" s="112"/>
      <c r="AES43" s="112"/>
      <c r="AET43" s="112"/>
      <c r="AEU43" s="112"/>
      <c r="AEV43" s="112"/>
      <c r="AEW43" s="112"/>
      <c r="AEX43" s="112"/>
      <c r="AEY43" s="112"/>
      <c r="AEZ43" s="112"/>
      <c r="AFA43" s="112"/>
      <c r="AFB43" s="112"/>
      <c r="AFC43" s="112"/>
      <c r="AFD43" s="112"/>
      <c r="AFE43" s="112"/>
      <c r="AFF43" s="112"/>
      <c r="AFG43" s="112"/>
      <c r="AFH43" s="112"/>
      <c r="AFI43" s="112"/>
      <c r="AFJ43" s="112"/>
      <c r="AFK43" s="112"/>
      <c r="AFL43" s="112"/>
      <c r="AFM43" s="112"/>
      <c r="AFN43" s="112"/>
      <c r="AFO43" s="112"/>
      <c r="AFP43" s="112"/>
      <c r="AFQ43" s="112"/>
      <c r="AFR43" s="112"/>
      <c r="AFS43" s="112"/>
      <c r="AFT43" s="112"/>
      <c r="AFU43" s="112"/>
      <c r="AFV43" s="112"/>
      <c r="AFW43" s="112"/>
      <c r="AFX43" s="112"/>
      <c r="AFY43" s="112"/>
      <c r="AFZ43" s="112"/>
      <c r="AGA43" s="112"/>
      <c r="AGB43" s="112"/>
      <c r="AGC43" s="112"/>
      <c r="AGD43" s="112"/>
      <c r="AGE43" s="112"/>
      <c r="AGF43" s="112"/>
      <c r="AGG43" s="112"/>
      <c r="AGH43" s="112"/>
      <c r="AGI43" s="112"/>
      <c r="AGJ43" s="112"/>
      <c r="AGK43" s="112"/>
      <c r="AGL43" s="112"/>
      <c r="AGM43" s="112"/>
      <c r="AGN43" s="112"/>
      <c r="AGO43" s="112"/>
      <c r="AGP43" s="112"/>
      <c r="AGQ43" s="112"/>
      <c r="AGR43" s="112"/>
      <c r="AGS43" s="112"/>
      <c r="AGT43" s="112"/>
      <c r="AGU43" s="112"/>
      <c r="AGV43" s="112"/>
      <c r="AGW43" s="112"/>
      <c r="AGX43" s="112"/>
      <c r="AGY43" s="112"/>
      <c r="AGZ43" s="112"/>
      <c r="AHA43" s="112"/>
      <c r="AHB43" s="112"/>
      <c r="AHC43" s="112"/>
      <c r="AHD43" s="112"/>
      <c r="AHE43" s="112"/>
      <c r="AHF43" s="112"/>
      <c r="AHG43" s="112"/>
      <c r="AHH43" s="112"/>
      <c r="AHI43" s="112"/>
      <c r="AHJ43" s="112"/>
      <c r="AHK43" s="112"/>
      <c r="AHL43" s="112"/>
      <c r="AHM43" s="112"/>
      <c r="AHN43" s="112"/>
      <c r="AHO43" s="112"/>
      <c r="AHP43" s="112"/>
      <c r="AHQ43" s="112"/>
      <c r="AHR43" s="112"/>
      <c r="AHS43" s="112"/>
      <c r="AHT43" s="112"/>
      <c r="AHU43" s="112"/>
      <c r="AHV43" s="112"/>
      <c r="AHW43" s="112"/>
      <c r="AHX43" s="112"/>
      <c r="AHY43" s="112"/>
      <c r="AHZ43" s="112"/>
      <c r="AIA43" s="112"/>
      <c r="AIB43" s="112"/>
      <c r="AIC43" s="112"/>
      <c r="AID43" s="112"/>
      <c r="AIE43" s="112"/>
      <c r="AIF43" s="112"/>
      <c r="AIG43" s="112"/>
      <c r="AIH43" s="112"/>
      <c r="AII43" s="112"/>
      <c r="AIJ43" s="112"/>
      <c r="AIK43" s="112"/>
      <c r="AIL43" s="112"/>
      <c r="AIM43" s="112"/>
      <c r="AIN43" s="112"/>
      <c r="AIO43" s="112"/>
      <c r="AIP43" s="112"/>
      <c r="AIQ43" s="112"/>
      <c r="AIR43" s="112"/>
      <c r="AIS43" s="112"/>
      <c r="AIT43" s="112"/>
      <c r="AIU43" s="112"/>
      <c r="AIV43" s="112"/>
      <c r="AIW43" s="112"/>
      <c r="AIX43" s="112"/>
      <c r="AIY43" s="112"/>
      <c r="AIZ43" s="112"/>
      <c r="AJA43" s="112"/>
      <c r="AJB43" s="112"/>
      <c r="AJC43" s="112"/>
      <c r="AJD43" s="112"/>
      <c r="AJE43" s="112"/>
      <c r="AJF43" s="112"/>
      <c r="AJG43" s="112"/>
      <c r="AJH43" s="112"/>
      <c r="AJI43" s="112"/>
      <c r="AJJ43" s="112"/>
      <c r="AJK43" s="112"/>
      <c r="AJL43" s="112"/>
      <c r="AJM43" s="112"/>
      <c r="AJN43" s="112"/>
      <c r="AJO43" s="112"/>
      <c r="AJP43" s="112"/>
      <c r="AJQ43" s="112"/>
      <c r="AJR43" s="112"/>
      <c r="AJS43" s="112"/>
      <c r="AJT43" s="112"/>
      <c r="AJU43" s="112"/>
      <c r="AJV43" s="112"/>
      <c r="AJW43" s="112"/>
      <c r="AJX43" s="112"/>
      <c r="AJY43" s="112"/>
      <c r="AJZ43" s="112"/>
      <c r="AKA43" s="112"/>
      <c r="AKB43" s="112"/>
      <c r="AKC43" s="112"/>
      <c r="AKD43" s="112"/>
      <c r="AKE43" s="112"/>
      <c r="AKF43" s="112"/>
      <c r="AKG43" s="112"/>
      <c r="AKH43" s="112"/>
      <c r="AKI43" s="112"/>
      <c r="AKJ43" s="112"/>
      <c r="AKK43" s="112"/>
      <c r="AKL43" s="112"/>
      <c r="AKM43" s="112"/>
      <c r="AKN43" s="112"/>
      <c r="AKO43" s="112"/>
      <c r="AKP43" s="112"/>
      <c r="AKQ43" s="112"/>
      <c r="AKR43" s="112"/>
      <c r="AKS43" s="112"/>
      <c r="AKT43" s="112"/>
      <c r="AKU43" s="112"/>
      <c r="AKV43" s="112"/>
      <c r="AKW43" s="112"/>
      <c r="AKX43" s="112"/>
      <c r="AKY43" s="112"/>
      <c r="AKZ43" s="112"/>
      <c r="ALA43" s="112"/>
      <c r="ALB43" s="112"/>
      <c r="ALC43" s="112"/>
      <c r="ALD43" s="112"/>
      <c r="ALE43" s="112"/>
      <c r="ALF43" s="112"/>
      <c r="ALG43" s="112"/>
      <c r="ALH43" s="112"/>
      <c r="ALI43" s="112"/>
      <c r="ALJ43" s="112"/>
      <c r="ALK43" s="112"/>
      <c r="ALL43" s="112"/>
      <c r="ALM43" s="112"/>
      <c r="ALN43" s="112"/>
      <c r="ALO43" s="112"/>
      <c r="ALP43" s="112"/>
      <c r="ALQ43" s="112"/>
      <c r="ALR43" s="112"/>
      <c r="ALS43" s="112"/>
      <c r="ALT43" s="112"/>
      <c r="ALU43" s="112"/>
      <c r="ALV43" s="112"/>
      <c r="ALW43" s="112"/>
      <c r="ALX43" s="112"/>
      <c r="ALY43" s="112"/>
      <c r="ALZ43" s="112"/>
      <c r="AMA43" s="112"/>
      <c r="AMB43" s="112"/>
      <c r="AMC43" s="112"/>
      <c r="AMD43" s="112"/>
      <c r="AME43" s="112"/>
      <c r="AMF43" s="112"/>
      <c r="AMG43" s="112"/>
      <c r="AMH43" s="112"/>
      <c r="AMI43" s="112"/>
      <c r="AMJ43" s="112"/>
      <c r="AMK43" s="112"/>
      <c r="AML43" s="112"/>
      <c r="AMM43" s="112"/>
      <c r="AMN43" s="112"/>
      <c r="AMO43" s="112"/>
      <c r="AMP43" s="112"/>
      <c r="AMQ43" s="112"/>
      <c r="AMR43" s="112"/>
      <c r="AMS43" s="112"/>
      <c r="AMT43" s="112"/>
      <c r="AMU43" s="112"/>
      <c r="AMV43" s="112"/>
      <c r="AMW43" s="112"/>
      <c r="AMX43" s="112"/>
      <c r="AMY43" s="112"/>
      <c r="AMZ43" s="112"/>
      <c r="ANA43" s="112"/>
      <c r="ANB43" s="112"/>
      <c r="ANC43" s="112"/>
      <c r="AND43" s="112"/>
      <c r="ANE43" s="112"/>
      <c r="ANF43" s="112"/>
      <c r="ANG43" s="112"/>
      <c r="ANH43" s="112"/>
      <c r="ANI43" s="112"/>
      <c r="ANJ43" s="112"/>
      <c r="ANK43" s="112"/>
      <c r="ANL43" s="112"/>
      <c r="ANM43" s="112"/>
      <c r="ANN43" s="112"/>
      <c r="ANO43" s="112"/>
      <c r="ANP43" s="112"/>
      <c r="ANQ43" s="112"/>
      <c r="ANR43" s="112"/>
      <c r="ANS43" s="112"/>
      <c r="ANT43" s="112"/>
      <c r="ANU43" s="112"/>
      <c r="ANV43" s="112"/>
      <c r="ANW43" s="112"/>
      <c r="ANX43" s="112"/>
      <c r="ANY43" s="112"/>
      <c r="ANZ43" s="112"/>
      <c r="AOA43" s="112"/>
      <c r="AOB43" s="112"/>
      <c r="AOC43" s="112"/>
      <c r="AOD43" s="112"/>
      <c r="AOE43" s="112"/>
      <c r="AOF43" s="112"/>
      <c r="AOG43" s="112"/>
      <c r="AOH43" s="112"/>
      <c r="AOI43" s="112"/>
      <c r="AOJ43" s="112"/>
      <c r="AOK43" s="112"/>
      <c r="AOL43" s="112"/>
      <c r="AOM43" s="112"/>
      <c r="AON43" s="112"/>
      <c r="AOO43" s="112"/>
      <c r="AOP43" s="112"/>
      <c r="AOQ43" s="112"/>
      <c r="AOR43" s="112"/>
      <c r="AOS43" s="112"/>
      <c r="AOT43" s="112"/>
      <c r="AOU43" s="112"/>
      <c r="AOV43" s="112"/>
      <c r="AOW43" s="112"/>
      <c r="AOX43" s="112"/>
      <c r="AOY43" s="112"/>
      <c r="AOZ43" s="112"/>
      <c r="APA43" s="112"/>
      <c r="APB43" s="112"/>
      <c r="APC43" s="112"/>
      <c r="APD43" s="112"/>
      <c r="APE43" s="112"/>
      <c r="APF43" s="112"/>
      <c r="APG43" s="112"/>
      <c r="APH43" s="112"/>
      <c r="API43" s="112"/>
      <c r="APJ43" s="112"/>
      <c r="APK43" s="112"/>
      <c r="APL43" s="112"/>
      <c r="APM43" s="112"/>
      <c r="APN43" s="112"/>
      <c r="APO43" s="112"/>
      <c r="APP43" s="112"/>
      <c r="APQ43" s="112"/>
      <c r="APR43" s="112"/>
      <c r="APS43" s="112"/>
      <c r="APT43" s="112"/>
      <c r="APU43" s="112"/>
      <c r="APV43" s="112"/>
      <c r="APW43" s="112"/>
      <c r="APX43" s="112"/>
      <c r="APY43" s="112"/>
      <c r="APZ43" s="112"/>
      <c r="AQA43" s="112"/>
      <c r="AQB43" s="112"/>
      <c r="AQC43" s="112"/>
      <c r="AQD43" s="112"/>
      <c r="AQE43" s="112"/>
      <c r="AQF43" s="112"/>
      <c r="AQG43" s="112"/>
      <c r="AQH43" s="112"/>
      <c r="AQI43" s="112"/>
      <c r="AQJ43" s="112"/>
      <c r="AQK43" s="112"/>
      <c r="AQL43" s="112"/>
      <c r="AQM43" s="112"/>
      <c r="AQN43" s="112"/>
      <c r="AQO43" s="112"/>
      <c r="AQP43" s="112"/>
      <c r="AQQ43" s="112"/>
      <c r="AQR43" s="112"/>
      <c r="AQS43" s="112"/>
      <c r="AQT43" s="112"/>
      <c r="AQU43" s="112"/>
      <c r="AQV43" s="112"/>
      <c r="AQW43" s="112"/>
      <c r="AQX43" s="112"/>
      <c r="AQY43" s="112"/>
      <c r="AQZ43" s="112"/>
      <c r="ARA43" s="112"/>
      <c r="ARB43" s="112"/>
      <c r="ARC43" s="112"/>
      <c r="ARD43" s="112"/>
      <c r="ARE43" s="112"/>
      <c r="ARF43" s="112"/>
      <c r="ARG43" s="112"/>
      <c r="ARH43" s="112"/>
      <c r="ARI43" s="112"/>
      <c r="ARJ43" s="112"/>
      <c r="ARK43" s="112"/>
      <c r="ARL43" s="112"/>
      <c r="ARM43" s="112"/>
      <c r="ARN43" s="112"/>
      <c r="ARO43" s="112"/>
      <c r="ARP43" s="112"/>
      <c r="ARQ43" s="112"/>
      <c r="ARR43" s="112"/>
      <c r="ARS43" s="112"/>
      <c r="ART43" s="112"/>
      <c r="ARU43" s="112"/>
      <c r="ARV43" s="112"/>
      <c r="ARW43" s="112"/>
      <c r="ARX43" s="112"/>
      <c r="ARY43" s="112"/>
      <c r="ARZ43" s="112"/>
      <c r="ASA43" s="112"/>
      <c r="ASB43" s="112"/>
      <c r="ASC43" s="112"/>
      <c r="ASD43" s="112"/>
      <c r="ASE43" s="112"/>
      <c r="ASF43" s="112"/>
      <c r="ASG43" s="112"/>
      <c r="ASH43" s="112"/>
      <c r="ASI43" s="112"/>
      <c r="ASJ43" s="112"/>
      <c r="ASK43" s="112"/>
      <c r="ASL43" s="112"/>
      <c r="ASM43" s="112"/>
      <c r="ASN43" s="112"/>
      <c r="ASO43" s="112"/>
      <c r="ASP43" s="112"/>
      <c r="ASQ43" s="112"/>
      <c r="ASR43" s="112"/>
      <c r="ASS43" s="112"/>
      <c r="AST43" s="112"/>
      <c r="ASU43" s="112"/>
      <c r="ASV43" s="112"/>
      <c r="ASW43" s="112"/>
      <c r="ASX43" s="112"/>
      <c r="ASY43" s="112"/>
      <c r="ASZ43" s="112"/>
      <c r="ATA43" s="112"/>
      <c r="ATB43" s="112"/>
      <c r="ATC43" s="112"/>
      <c r="ATD43" s="112"/>
      <c r="ATE43" s="112"/>
      <c r="ATF43" s="112"/>
      <c r="ATG43" s="112"/>
      <c r="ATH43" s="112"/>
      <c r="ATI43" s="112"/>
      <c r="ATJ43" s="112"/>
      <c r="ATK43" s="112"/>
      <c r="ATL43" s="112"/>
      <c r="ATM43" s="112"/>
      <c r="ATN43" s="112"/>
      <c r="ATO43" s="112"/>
      <c r="ATP43" s="112"/>
      <c r="ATQ43" s="112"/>
      <c r="ATR43" s="112"/>
      <c r="ATS43" s="112"/>
      <c r="ATT43" s="112"/>
      <c r="ATU43" s="112"/>
      <c r="ATV43" s="112"/>
      <c r="ATW43" s="112"/>
      <c r="ATX43" s="112"/>
      <c r="ATY43" s="112"/>
      <c r="ATZ43" s="112"/>
      <c r="AUA43" s="112"/>
      <c r="AUB43" s="112"/>
      <c r="AUC43" s="112"/>
      <c r="AUD43" s="112"/>
      <c r="AUE43" s="112"/>
      <c r="AUF43" s="112"/>
      <c r="AUG43" s="112"/>
      <c r="AUH43" s="112"/>
      <c r="AUI43" s="112"/>
      <c r="AUJ43" s="112"/>
      <c r="AUK43" s="112"/>
      <c r="AUL43" s="112"/>
      <c r="AUM43" s="112"/>
      <c r="AUN43" s="112"/>
      <c r="AUO43" s="112"/>
      <c r="AUP43" s="112"/>
      <c r="AUQ43" s="112"/>
      <c r="AUR43" s="112"/>
      <c r="AUS43" s="112"/>
      <c r="AUT43" s="112"/>
      <c r="AUU43" s="112"/>
      <c r="AUV43" s="112"/>
      <c r="AUW43" s="112"/>
      <c r="AUX43" s="112"/>
      <c r="AUY43" s="112"/>
      <c r="AUZ43" s="112"/>
      <c r="AVA43" s="112"/>
      <c r="AVB43" s="112"/>
      <c r="AVC43" s="112"/>
      <c r="AVD43" s="112"/>
      <c r="AVE43" s="112"/>
      <c r="AVF43" s="112"/>
      <c r="AVG43" s="112"/>
      <c r="AVH43" s="112"/>
      <c r="AVI43" s="112"/>
      <c r="AVJ43" s="112"/>
      <c r="AVK43" s="112"/>
      <c r="AVL43" s="112"/>
      <c r="AVM43" s="112"/>
      <c r="AVN43" s="112"/>
      <c r="AVO43" s="112"/>
      <c r="AVP43" s="112"/>
      <c r="AVQ43" s="112"/>
      <c r="AVR43" s="112"/>
      <c r="AVS43" s="112"/>
      <c r="AVT43" s="112"/>
      <c r="AVU43" s="112"/>
      <c r="AVV43" s="112"/>
      <c r="AVW43" s="112"/>
      <c r="AVX43" s="112"/>
      <c r="AVY43" s="112"/>
      <c r="AVZ43" s="112"/>
      <c r="AWA43" s="112"/>
      <c r="AWB43" s="112"/>
      <c r="AWC43" s="112"/>
      <c r="AWD43" s="112"/>
      <c r="AWE43" s="112"/>
      <c r="AWF43" s="112"/>
      <c r="AWG43" s="112"/>
      <c r="AWH43" s="112"/>
      <c r="AWI43" s="112"/>
      <c r="AWJ43" s="112"/>
      <c r="AWK43" s="112"/>
      <c r="AWL43" s="112"/>
      <c r="AWM43" s="112"/>
      <c r="AWN43" s="112"/>
      <c r="AWO43" s="112"/>
      <c r="AWP43" s="112"/>
      <c r="AWQ43" s="112"/>
      <c r="AWR43" s="112"/>
      <c r="AWS43" s="112"/>
      <c r="AWT43" s="112"/>
      <c r="AWU43" s="112"/>
      <c r="AWV43" s="112"/>
      <c r="AWW43" s="112"/>
      <c r="AWX43" s="112"/>
      <c r="AWY43" s="112"/>
      <c r="AWZ43" s="112"/>
      <c r="AXA43" s="112"/>
      <c r="AXB43" s="112"/>
      <c r="AXC43" s="112"/>
      <c r="AXD43" s="112"/>
      <c r="AXE43" s="112"/>
      <c r="AXF43" s="112"/>
      <c r="AXG43" s="112"/>
      <c r="AXH43" s="112"/>
      <c r="AXI43" s="112"/>
      <c r="AXJ43" s="112"/>
      <c r="AXK43" s="112"/>
      <c r="AXL43" s="112"/>
      <c r="AXM43" s="112"/>
      <c r="AXN43" s="112"/>
      <c r="AXO43" s="112"/>
      <c r="AXP43" s="112"/>
      <c r="AXQ43" s="112"/>
      <c r="AXR43" s="112"/>
      <c r="AXS43" s="112"/>
      <c r="AXT43" s="112"/>
      <c r="AXU43" s="112"/>
      <c r="AXV43" s="112"/>
      <c r="AXW43" s="112"/>
      <c r="AXX43" s="112"/>
      <c r="AXY43" s="112"/>
      <c r="AXZ43" s="112"/>
      <c r="AYA43" s="112"/>
      <c r="AYB43" s="112"/>
      <c r="AYC43" s="112"/>
      <c r="AYD43" s="112"/>
      <c r="AYE43" s="112"/>
      <c r="AYF43" s="112"/>
      <c r="AYG43" s="112"/>
      <c r="AYH43" s="112"/>
      <c r="AYI43" s="112"/>
      <c r="AYJ43" s="112"/>
      <c r="AYK43" s="112"/>
      <c r="AYL43" s="112"/>
      <c r="AYM43" s="112"/>
      <c r="AYN43" s="112"/>
      <c r="AYO43" s="112"/>
      <c r="AYP43" s="112"/>
      <c r="AYQ43" s="112"/>
      <c r="AYR43" s="112"/>
      <c r="AYS43" s="112"/>
      <c r="AYT43" s="112"/>
      <c r="AYU43" s="112"/>
      <c r="AYV43" s="112"/>
      <c r="AYW43" s="112"/>
      <c r="AYX43" s="112"/>
      <c r="AYY43" s="112"/>
      <c r="AYZ43" s="112"/>
      <c r="AZA43" s="112"/>
      <c r="AZB43" s="112"/>
      <c r="AZC43" s="112"/>
      <c r="AZD43" s="112"/>
      <c r="AZE43" s="112"/>
      <c r="AZF43" s="112"/>
      <c r="AZG43" s="112"/>
      <c r="AZH43" s="112"/>
      <c r="AZI43" s="112"/>
      <c r="AZJ43" s="112"/>
      <c r="AZK43" s="112"/>
      <c r="AZL43" s="112"/>
      <c r="AZM43" s="112"/>
      <c r="AZN43" s="112"/>
      <c r="AZO43" s="112"/>
      <c r="AZP43" s="112"/>
      <c r="AZQ43" s="112"/>
      <c r="AZR43" s="112"/>
      <c r="AZS43" s="112"/>
      <c r="AZT43" s="112"/>
      <c r="AZU43" s="112"/>
      <c r="AZV43" s="112"/>
      <c r="AZW43" s="112"/>
      <c r="AZX43" s="112"/>
      <c r="AZY43" s="112"/>
      <c r="AZZ43" s="112"/>
      <c r="BAA43" s="112"/>
      <c r="BAB43" s="112"/>
      <c r="BAC43" s="112"/>
      <c r="BAD43" s="112"/>
      <c r="BAE43" s="112"/>
      <c r="BAF43" s="112"/>
      <c r="BAG43" s="112"/>
      <c r="BAH43" s="112"/>
      <c r="BAI43" s="112"/>
      <c r="BAJ43" s="112"/>
      <c r="BAK43" s="112"/>
      <c r="BAL43" s="112"/>
      <c r="BAM43" s="112"/>
      <c r="BAN43" s="112"/>
      <c r="BAO43" s="112"/>
      <c r="BAP43" s="112"/>
      <c r="BAQ43" s="112"/>
      <c r="BAR43" s="112"/>
      <c r="BAS43" s="112"/>
      <c r="BAT43" s="112"/>
      <c r="BAU43" s="112"/>
      <c r="BAV43" s="112"/>
    </row>
    <row r="44" spans="1:1400" s="117" customFormat="1" ht="27" customHeight="1">
      <c r="A44" s="202">
        <v>1</v>
      </c>
      <c r="B44" s="203" t="s">
        <v>99</v>
      </c>
      <c r="C44" s="204"/>
      <c r="D44" s="203" t="s">
        <v>100</v>
      </c>
      <c r="E44" s="206">
        <v>156000000</v>
      </c>
      <c r="F44" s="207" t="s">
        <v>30</v>
      </c>
      <c r="G44" s="208">
        <v>8.3000000000000007</v>
      </c>
      <c r="H44" s="208">
        <v>5.22</v>
      </c>
      <c r="I44" s="218">
        <v>51623996</v>
      </c>
      <c r="J44" s="225" t="s">
        <v>101</v>
      </c>
      <c r="K44" s="219">
        <f t="shared" si="10"/>
        <v>33.092305128205098</v>
      </c>
      <c r="L44" s="219">
        <f t="shared" si="1"/>
        <v>-27.872305128205099</v>
      </c>
      <c r="M44" s="220">
        <f t="shared" si="2"/>
        <v>104376004</v>
      </c>
      <c r="N44" s="219">
        <f t="shared" si="3"/>
        <v>66.907694871794902</v>
      </c>
      <c r="O44" s="224"/>
      <c r="P44" s="221"/>
      <c r="Q44" s="224"/>
      <c r="R44" s="118"/>
      <c r="S44" s="118"/>
      <c r="T44" s="118"/>
      <c r="U44" s="118"/>
      <c r="V44" s="118"/>
      <c r="W44" s="118"/>
      <c r="X44" s="118"/>
      <c r="Y44" s="118"/>
      <c r="Z44" s="118"/>
      <c r="AA44" s="118"/>
      <c r="AB44" s="118"/>
      <c r="AC44" s="118"/>
      <c r="AD44" s="118"/>
      <c r="AE44" s="118"/>
      <c r="AF44" s="118"/>
      <c r="AG44" s="118"/>
      <c r="AH44" s="118"/>
      <c r="AI44" s="118"/>
      <c r="AJ44" s="118"/>
      <c r="AK44" s="118"/>
      <c r="AL44" s="118"/>
      <c r="AM44" s="118"/>
      <c r="AN44" s="118"/>
      <c r="AO44" s="118"/>
      <c r="AP44" s="118"/>
      <c r="AQ44" s="118"/>
      <c r="AR44" s="118"/>
      <c r="AS44" s="118"/>
      <c r="AT44" s="118"/>
      <c r="AU44" s="118"/>
      <c r="AV44" s="118"/>
      <c r="AW44" s="118"/>
      <c r="AX44" s="118"/>
      <c r="AY44" s="118"/>
      <c r="AZ44" s="118"/>
      <c r="BA44" s="118"/>
      <c r="BB44" s="118"/>
      <c r="BC44" s="118"/>
      <c r="BD44" s="118"/>
      <c r="BE44" s="118"/>
      <c r="BF44" s="118"/>
      <c r="BG44" s="118"/>
      <c r="BH44" s="118"/>
      <c r="BI44" s="118"/>
      <c r="BJ44" s="118"/>
      <c r="BK44" s="118"/>
      <c r="BL44" s="118"/>
      <c r="BM44" s="118"/>
      <c r="BN44" s="118"/>
      <c r="BO44" s="118"/>
      <c r="BP44" s="118"/>
      <c r="BQ44" s="118"/>
      <c r="BR44" s="118"/>
      <c r="BS44" s="118"/>
      <c r="BT44" s="118"/>
      <c r="BU44" s="118"/>
      <c r="BV44" s="118"/>
      <c r="BW44" s="118"/>
      <c r="BX44" s="118"/>
      <c r="BY44" s="118"/>
      <c r="BZ44" s="118"/>
      <c r="CA44" s="118"/>
      <c r="CB44" s="118"/>
      <c r="CC44" s="118"/>
      <c r="CD44" s="118"/>
      <c r="CE44" s="118"/>
      <c r="CF44" s="118"/>
      <c r="CG44" s="118"/>
      <c r="CH44" s="118"/>
      <c r="CI44" s="118"/>
      <c r="CJ44" s="118"/>
      <c r="CK44" s="118"/>
      <c r="CL44" s="118"/>
      <c r="CM44" s="118"/>
      <c r="CN44" s="118"/>
      <c r="CO44" s="118"/>
      <c r="CP44" s="118"/>
      <c r="CQ44" s="118"/>
      <c r="CR44" s="118"/>
      <c r="CS44" s="118"/>
      <c r="CT44" s="118"/>
      <c r="CU44" s="118"/>
      <c r="CV44" s="118"/>
      <c r="CW44" s="118"/>
      <c r="CX44" s="118"/>
      <c r="CY44" s="118"/>
      <c r="CZ44" s="118"/>
      <c r="DA44" s="118"/>
      <c r="DB44" s="118"/>
      <c r="DC44" s="118"/>
      <c r="DD44" s="118"/>
      <c r="DE44" s="118"/>
      <c r="DF44" s="118"/>
      <c r="DG44" s="118"/>
      <c r="DH44" s="118"/>
      <c r="DI44" s="118"/>
      <c r="DJ44" s="118"/>
      <c r="DK44" s="118"/>
      <c r="DL44" s="118"/>
      <c r="DM44" s="118"/>
      <c r="DN44" s="118"/>
      <c r="DO44" s="118"/>
      <c r="DP44" s="118"/>
      <c r="DQ44" s="118"/>
      <c r="DR44" s="118"/>
      <c r="DS44" s="118"/>
      <c r="DT44" s="118"/>
      <c r="DU44" s="118"/>
      <c r="DV44" s="118"/>
      <c r="DW44" s="118"/>
      <c r="DX44" s="118"/>
      <c r="DY44" s="118"/>
      <c r="DZ44" s="118"/>
      <c r="EA44" s="118"/>
      <c r="EB44" s="118"/>
      <c r="EC44" s="118"/>
      <c r="ED44" s="118"/>
      <c r="EE44" s="118"/>
      <c r="EF44" s="118"/>
      <c r="EG44" s="118"/>
      <c r="EH44" s="118"/>
      <c r="EI44" s="118"/>
      <c r="EJ44" s="118"/>
      <c r="EK44" s="118"/>
      <c r="EL44" s="118"/>
      <c r="EM44" s="118"/>
      <c r="EN44" s="118"/>
      <c r="EO44" s="118"/>
      <c r="EP44" s="118"/>
      <c r="EQ44" s="118"/>
      <c r="ER44" s="118"/>
      <c r="ES44" s="118"/>
      <c r="ET44" s="118"/>
      <c r="EU44" s="118"/>
      <c r="EV44" s="118"/>
      <c r="EW44" s="118"/>
      <c r="EX44" s="118"/>
      <c r="EY44" s="118"/>
      <c r="EZ44" s="118"/>
      <c r="FA44" s="118"/>
      <c r="FB44" s="118"/>
      <c r="FC44" s="118"/>
      <c r="FD44" s="118"/>
      <c r="FE44" s="118"/>
      <c r="FF44" s="118"/>
      <c r="FG44" s="118"/>
      <c r="FH44" s="118"/>
      <c r="FI44" s="118"/>
      <c r="FJ44" s="118"/>
      <c r="FK44" s="118"/>
      <c r="FL44" s="118"/>
      <c r="FM44" s="118"/>
      <c r="FN44" s="118"/>
      <c r="FO44" s="118"/>
      <c r="FP44" s="118"/>
      <c r="FQ44" s="118"/>
      <c r="FR44" s="118"/>
      <c r="FS44" s="118"/>
      <c r="FT44" s="118"/>
      <c r="FU44" s="118"/>
      <c r="FV44" s="118"/>
      <c r="FW44" s="118"/>
      <c r="FX44" s="118"/>
      <c r="FY44" s="118"/>
      <c r="FZ44" s="118"/>
      <c r="GA44" s="118"/>
      <c r="GB44" s="118"/>
      <c r="GC44" s="118"/>
      <c r="GD44" s="118"/>
      <c r="GE44" s="118"/>
      <c r="GF44" s="118"/>
      <c r="GG44" s="118"/>
      <c r="GH44" s="118"/>
      <c r="GI44" s="118"/>
      <c r="GJ44" s="118"/>
      <c r="GK44" s="118"/>
      <c r="GL44" s="118"/>
      <c r="GM44" s="118"/>
      <c r="GN44" s="118"/>
      <c r="GO44" s="118"/>
      <c r="GP44" s="118"/>
      <c r="GQ44" s="118"/>
      <c r="GR44" s="118"/>
      <c r="GS44" s="118"/>
      <c r="GT44" s="118"/>
      <c r="GU44" s="118"/>
      <c r="GV44" s="118"/>
      <c r="GW44" s="118"/>
      <c r="GX44" s="118"/>
      <c r="GY44" s="118"/>
      <c r="GZ44" s="118"/>
      <c r="HA44" s="118"/>
      <c r="HB44" s="118"/>
      <c r="HC44" s="118"/>
      <c r="HD44" s="118"/>
      <c r="HE44" s="118"/>
      <c r="HF44" s="118"/>
      <c r="HG44" s="118"/>
      <c r="HH44" s="118"/>
      <c r="HI44" s="118"/>
      <c r="HJ44" s="118"/>
      <c r="HK44" s="118"/>
      <c r="HL44" s="118"/>
      <c r="HM44" s="118"/>
      <c r="HN44" s="118"/>
      <c r="HO44" s="118"/>
      <c r="HP44" s="118"/>
      <c r="HQ44" s="118"/>
      <c r="HR44" s="118"/>
      <c r="HS44" s="118"/>
      <c r="HT44" s="118"/>
      <c r="HU44" s="118"/>
      <c r="HV44" s="118"/>
      <c r="HW44" s="118"/>
      <c r="HX44" s="118"/>
      <c r="HY44" s="118"/>
      <c r="HZ44" s="118"/>
      <c r="IA44" s="118"/>
      <c r="IB44" s="118"/>
      <c r="IC44" s="118"/>
      <c r="ID44" s="118"/>
      <c r="IE44" s="118"/>
      <c r="IF44" s="118"/>
      <c r="IG44" s="118"/>
      <c r="IH44" s="118"/>
      <c r="II44" s="118"/>
      <c r="IJ44" s="118"/>
      <c r="IK44" s="118"/>
      <c r="IL44" s="118"/>
      <c r="IM44" s="118"/>
      <c r="IN44" s="118"/>
      <c r="IO44" s="118"/>
      <c r="IP44" s="118"/>
      <c r="IQ44" s="118"/>
      <c r="IR44" s="118"/>
      <c r="IS44" s="118"/>
      <c r="IT44" s="118"/>
      <c r="IU44" s="118"/>
      <c r="IV44" s="118"/>
      <c r="IW44" s="118"/>
      <c r="IX44" s="118"/>
      <c r="IY44" s="118"/>
      <c r="IZ44" s="118"/>
      <c r="JA44" s="118"/>
      <c r="JB44" s="118"/>
      <c r="JC44" s="118"/>
      <c r="JD44" s="118"/>
      <c r="JE44" s="118"/>
      <c r="JF44" s="118"/>
      <c r="JG44" s="118"/>
      <c r="JH44" s="118"/>
      <c r="JI44" s="118"/>
      <c r="JJ44" s="118"/>
      <c r="JK44" s="118"/>
      <c r="JL44" s="118"/>
      <c r="JM44" s="118"/>
      <c r="JN44" s="118"/>
      <c r="JO44" s="118"/>
      <c r="JP44" s="118"/>
      <c r="JQ44" s="118"/>
      <c r="JR44" s="118"/>
      <c r="JS44" s="118"/>
      <c r="JT44" s="118"/>
      <c r="JU44" s="118"/>
      <c r="JV44" s="118"/>
      <c r="JW44" s="118"/>
      <c r="JX44" s="118"/>
      <c r="JY44" s="118"/>
      <c r="JZ44" s="118"/>
      <c r="KA44" s="118"/>
      <c r="KB44" s="118"/>
      <c r="KC44" s="118"/>
      <c r="KD44" s="118"/>
      <c r="KE44" s="118"/>
      <c r="KF44" s="118"/>
      <c r="KG44" s="118"/>
      <c r="KH44" s="118"/>
      <c r="KI44" s="118"/>
      <c r="KJ44" s="118"/>
      <c r="KK44" s="118"/>
      <c r="KL44" s="118"/>
      <c r="KM44" s="118"/>
      <c r="KN44" s="118"/>
      <c r="KO44" s="118"/>
      <c r="KP44" s="118"/>
      <c r="KQ44" s="118"/>
      <c r="KR44" s="118"/>
      <c r="KS44" s="118"/>
      <c r="KT44" s="118"/>
      <c r="KU44" s="118"/>
      <c r="KV44" s="118"/>
      <c r="KW44" s="118"/>
      <c r="KX44" s="118"/>
      <c r="KY44" s="118"/>
      <c r="KZ44" s="118"/>
      <c r="LA44" s="118"/>
      <c r="LB44" s="118"/>
      <c r="LC44" s="118"/>
      <c r="LD44" s="118"/>
      <c r="LE44" s="118"/>
      <c r="LF44" s="118"/>
      <c r="LG44" s="118"/>
      <c r="LH44" s="118"/>
      <c r="LI44" s="118"/>
      <c r="LJ44" s="118"/>
      <c r="LK44" s="118"/>
      <c r="LL44" s="118"/>
      <c r="LM44" s="118"/>
      <c r="LN44" s="118"/>
      <c r="LO44" s="118"/>
      <c r="LP44" s="118"/>
      <c r="LQ44" s="118"/>
      <c r="LR44" s="118"/>
      <c r="LS44" s="118"/>
      <c r="LT44" s="118"/>
      <c r="LU44" s="118"/>
      <c r="LV44" s="118"/>
      <c r="LW44" s="118"/>
      <c r="LX44" s="118"/>
      <c r="LY44" s="118"/>
      <c r="LZ44" s="118"/>
      <c r="MA44" s="118"/>
      <c r="MB44" s="118"/>
      <c r="MC44" s="118"/>
      <c r="MD44" s="118"/>
      <c r="ME44" s="118"/>
      <c r="MF44" s="118"/>
      <c r="MG44" s="118"/>
      <c r="MH44" s="118"/>
      <c r="MI44" s="118"/>
      <c r="MJ44" s="118"/>
      <c r="MK44" s="118"/>
      <c r="ML44" s="118"/>
      <c r="MM44" s="118"/>
      <c r="MN44" s="118"/>
      <c r="MO44" s="118"/>
      <c r="MP44" s="118"/>
      <c r="MQ44" s="118"/>
      <c r="MR44" s="118"/>
      <c r="MS44" s="118"/>
      <c r="MT44" s="118"/>
      <c r="MU44" s="118"/>
      <c r="MV44" s="118"/>
      <c r="MW44" s="118"/>
      <c r="MX44" s="118"/>
      <c r="MY44" s="118"/>
      <c r="MZ44" s="118"/>
      <c r="NA44" s="118"/>
      <c r="NB44" s="118"/>
      <c r="NC44" s="118"/>
      <c r="ND44" s="118"/>
      <c r="NE44" s="118"/>
      <c r="NF44" s="118"/>
      <c r="NG44" s="118"/>
      <c r="NH44" s="118"/>
      <c r="NI44" s="118"/>
      <c r="NJ44" s="118"/>
      <c r="NK44" s="118"/>
      <c r="NL44" s="118"/>
      <c r="NM44" s="118"/>
      <c r="NN44" s="118"/>
      <c r="NO44" s="118"/>
      <c r="NP44" s="118"/>
      <c r="NQ44" s="118"/>
      <c r="NR44" s="118"/>
      <c r="NS44" s="118"/>
      <c r="NT44" s="118"/>
      <c r="NU44" s="118"/>
      <c r="NV44" s="118"/>
      <c r="NW44" s="118"/>
      <c r="NX44" s="118"/>
      <c r="NY44" s="118"/>
      <c r="NZ44" s="118"/>
      <c r="OA44" s="118"/>
      <c r="OB44" s="118"/>
      <c r="OC44" s="118"/>
      <c r="OD44" s="118"/>
      <c r="OE44" s="118"/>
      <c r="OF44" s="118"/>
      <c r="OG44" s="118"/>
      <c r="OH44" s="118"/>
      <c r="OI44" s="118"/>
      <c r="OJ44" s="118"/>
      <c r="OK44" s="118"/>
      <c r="OL44" s="118"/>
      <c r="OM44" s="118"/>
      <c r="ON44" s="118"/>
      <c r="OO44" s="118"/>
      <c r="OP44" s="118"/>
      <c r="OQ44" s="118"/>
      <c r="OR44" s="118"/>
      <c r="OS44" s="118"/>
      <c r="OT44" s="118"/>
      <c r="OU44" s="118"/>
      <c r="OV44" s="118"/>
      <c r="OW44" s="118"/>
      <c r="OX44" s="118"/>
      <c r="OY44" s="118"/>
      <c r="OZ44" s="118"/>
      <c r="PA44" s="118"/>
      <c r="PB44" s="118"/>
      <c r="PC44" s="118"/>
      <c r="PD44" s="118"/>
      <c r="PE44" s="118"/>
      <c r="PF44" s="118"/>
      <c r="PG44" s="118"/>
      <c r="PH44" s="118"/>
      <c r="PI44" s="118"/>
      <c r="PJ44" s="118"/>
      <c r="PK44" s="118"/>
      <c r="PL44" s="118"/>
      <c r="PM44" s="118"/>
      <c r="PN44" s="118"/>
      <c r="PO44" s="118"/>
      <c r="PP44" s="118"/>
      <c r="PQ44" s="118"/>
      <c r="PR44" s="118"/>
      <c r="PS44" s="118"/>
      <c r="PT44" s="118"/>
      <c r="PU44" s="118"/>
      <c r="PV44" s="118"/>
      <c r="PW44" s="118"/>
      <c r="PX44" s="118"/>
      <c r="PY44" s="118"/>
      <c r="PZ44" s="118"/>
      <c r="QA44" s="118"/>
      <c r="QB44" s="118"/>
      <c r="QC44" s="118"/>
      <c r="QD44" s="118"/>
      <c r="QE44" s="118"/>
      <c r="QF44" s="118"/>
      <c r="QG44" s="118"/>
      <c r="QH44" s="118"/>
      <c r="QI44" s="118"/>
      <c r="QJ44" s="118"/>
      <c r="QK44" s="118"/>
      <c r="QL44" s="118"/>
      <c r="QM44" s="118"/>
      <c r="QN44" s="118"/>
      <c r="QO44" s="118"/>
      <c r="QP44" s="118"/>
      <c r="QQ44" s="118"/>
      <c r="QR44" s="118"/>
      <c r="QS44" s="118"/>
      <c r="QT44" s="118"/>
      <c r="QU44" s="118"/>
      <c r="QV44" s="118"/>
      <c r="QW44" s="118"/>
      <c r="QX44" s="118"/>
      <c r="QY44" s="118"/>
      <c r="QZ44" s="118"/>
      <c r="RA44" s="118"/>
      <c r="RB44" s="118"/>
      <c r="RC44" s="118"/>
      <c r="RD44" s="118"/>
      <c r="RE44" s="118"/>
      <c r="RF44" s="118"/>
      <c r="RG44" s="118"/>
      <c r="RH44" s="118"/>
      <c r="RI44" s="118"/>
      <c r="RJ44" s="118"/>
      <c r="RK44" s="118"/>
      <c r="RL44" s="118"/>
      <c r="RM44" s="118"/>
      <c r="RN44" s="118"/>
      <c r="RO44" s="118"/>
      <c r="RP44" s="118"/>
      <c r="RQ44" s="118"/>
      <c r="RR44" s="118"/>
      <c r="RS44" s="118"/>
      <c r="RT44" s="118"/>
      <c r="RU44" s="118"/>
      <c r="RV44" s="118"/>
      <c r="RW44" s="118"/>
      <c r="RX44" s="118"/>
      <c r="RY44" s="118"/>
      <c r="RZ44" s="118"/>
      <c r="SA44" s="118"/>
      <c r="SB44" s="118"/>
      <c r="SC44" s="118"/>
      <c r="SD44" s="118"/>
      <c r="SE44" s="118"/>
      <c r="SF44" s="118"/>
      <c r="SG44" s="118"/>
      <c r="SH44" s="118"/>
      <c r="SI44" s="118"/>
      <c r="SJ44" s="118"/>
      <c r="SK44" s="118"/>
      <c r="SL44" s="118"/>
      <c r="SM44" s="118"/>
      <c r="SN44" s="118"/>
      <c r="SO44" s="118"/>
      <c r="SP44" s="118"/>
      <c r="SQ44" s="118"/>
      <c r="SR44" s="118"/>
      <c r="SS44" s="118"/>
      <c r="ST44" s="118"/>
      <c r="SU44" s="118"/>
      <c r="SV44" s="118"/>
      <c r="SW44" s="118"/>
      <c r="SX44" s="118"/>
      <c r="SY44" s="118"/>
      <c r="SZ44" s="118"/>
      <c r="TA44" s="118"/>
      <c r="TB44" s="118"/>
      <c r="TC44" s="118"/>
      <c r="TD44" s="118"/>
      <c r="TE44" s="118"/>
      <c r="TF44" s="118"/>
      <c r="TG44" s="118"/>
      <c r="TH44" s="118"/>
      <c r="TI44" s="118"/>
      <c r="TJ44" s="118"/>
      <c r="TK44" s="118"/>
      <c r="TL44" s="118"/>
      <c r="TM44" s="118"/>
      <c r="TN44" s="118"/>
      <c r="TO44" s="118"/>
      <c r="TP44" s="118"/>
      <c r="TQ44" s="118"/>
      <c r="TR44" s="118"/>
      <c r="TS44" s="118"/>
      <c r="TT44" s="118"/>
      <c r="TU44" s="118"/>
      <c r="TV44" s="118"/>
      <c r="TW44" s="118"/>
      <c r="TX44" s="118"/>
      <c r="TY44" s="118"/>
      <c r="TZ44" s="118"/>
      <c r="UA44" s="118"/>
      <c r="UB44" s="118"/>
      <c r="UC44" s="118"/>
      <c r="UD44" s="118"/>
      <c r="UE44" s="118"/>
      <c r="UF44" s="118"/>
      <c r="UG44" s="118"/>
      <c r="UH44" s="118"/>
      <c r="UI44" s="118"/>
      <c r="UJ44" s="118"/>
      <c r="UK44" s="118"/>
      <c r="UL44" s="118"/>
      <c r="UM44" s="118"/>
      <c r="UN44" s="118"/>
      <c r="UO44" s="118"/>
      <c r="UP44" s="118"/>
      <c r="UQ44" s="118"/>
      <c r="UR44" s="118"/>
      <c r="US44" s="118"/>
      <c r="UT44" s="118"/>
      <c r="UU44" s="118"/>
      <c r="UV44" s="118"/>
      <c r="UW44" s="118"/>
      <c r="UX44" s="118"/>
      <c r="UY44" s="118"/>
      <c r="UZ44" s="118"/>
      <c r="VA44" s="118"/>
      <c r="VB44" s="118"/>
      <c r="VC44" s="118"/>
      <c r="VD44" s="118"/>
      <c r="VE44" s="118"/>
      <c r="VF44" s="118"/>
      <c r="VG44" s="118"/>
      <c r="VH44" s="118"/>
      <c r="VI44" s="118"/>
      <c r="VJ44" s="118"/>
      <c r="VK44" s="118"/>
      <c r="VL44" s="118"/>
      <c r="VM44" s="118"/>
      <c r="VN44" s="118"/>
      <c r="VO44" s="118"/>
      <c r="VP44" s="118"/>
      <c r="VQ44" s="118"/>
      <c r="VR44" s="118"/>
      <c r="VS44" s="118"/>
      <c r="VT44" s="118"/>
      <c r="VU44" s="118"/>
      <c r="VV44" s="118"/>
      <c r="VW44" s="118"/>
      <c r="VX44" s="118"/>
      <c r="VY44" s="118"/>
      <c r="VZ44" s="118"/>
      <c r="WA44" s="118"/>
      <c r="WB44" s="118"/>
      <c r="WC44" s="118"/>
      <c r="WD44" s="118"/>
      <c r="WE44" s="118"/>
      <c r="WF44" s="118"/>
      <c r="WG44" s="118"/>
      <c r="WH44" s="118"/>
      <c r="WI44" s="118"/>
      <c r="WJ44" s="118"/>
      <c r="WK44" s="118"/>
      <c r="WL44" s="118"/>
      <c r="WM44" s="118"/>
      <c r="WN44" s="118"/>
      <c r="WO44" s="118"/>
      <c r="WP44" s="118"/>
      <c r="WQ44" s="118"/>
      <c r="WR44" s="118"/>
      <c r="WS44" s="118"/>
      <c r="WT44" s="118"/>
      <c r="WU44" s="118"/>
      <c r="WV44" s="118"/>
      <c r="WW44" s="118"/>
      <c r="WX44" s="118"/>
      <c r="WY44" s="118"/>
      <c r="WZ44" s="118"/>
      <c r="XA44" s="118"/>
      <c r="XB44" s="118"/>
      <c r="XC44" s="118"/>
      <c r="XD44" s="118"/>
      <c r="XE44" s="118"/>
      <c r="XF44" s="118"/>
      <c r="XG44" s="118"/>
      <c r="XH44" s="118"/>
      <c r="XI44" s="118"/>
      <c r="XJ44" s="118"/>
      <c r="XK44" s="118"/>
      <c r="XL44" s="118"/>
      <c r="XM44" s="118"/>
      <c r="XN44" s="118"/>
      <c r="XO44" s="118"/>
      <c r="XP44" s="118"/>
      <c r="XQ44" s="118"/>
      <c r="XR44" s="118"/>
      <c r="XS44" s="118"/>
      <c r="XT44" s="118"/>
      <c r="XU44" s="118"/>
      <c r="XV44" s="118"/>
      <c r="XW44" s="118"/>
      <c r="XX44" s="118"/>
      <c r="XY44" s="118"/>
      <c r="XZ44" s="118"/>
      <c r="YA44" s="118"/>
      <c r="YB44" s="118"/>
      <c r="YC44" s="118"/>
      <c r="YD44" s="118"/>
      <c r="YE44" s="118"/>
      <c r="YF44" s="118"/>
      <c r="YG44" s="118"/>
      <c r="YH44" s="118"/>
      <c r="YI44" s="118"/>
      <c r="YJ44" s="118"/>
      <c r="YK44" s="118"/>
      <c r="YL44" s="118"/>
      <c r="YM44" s="118"/>
      <c r="YN44" s="118"/>
      <c r="YO44" s="118"/>
      <c r="YP44" s="118"/>
      <c r="YQ44" s="118"/>
      <c r="YR44" s="118"/>
      <c r="YS44" s="118"/>
      <c r="YT44" s="118"/>
      <c r="YU44" s="118"/>
      <c r="YV44" s="118"/>
      <c r="YW44" s="118"/>
      <c r="YX44" s="118"/>
      <c r="YY44" s="118"/>
      <c r="YZ44" s="118"/>
      <c r="ZA44" s="118"/>
      <c r="ZB44" s="118"/>
      <c r="ZC44" s="118"/>
      <c r="ZD44" s="118"/>
      <c r="ZE44" s="118"/>
      <c r="ZF44" s="118"/>
      <c r="ZG44" s="118"/>
      <c r="ZH44" s="118"/>
      <c r="ZI44" s="118"/>
      <c r="ZJ44" s="118"/>
      <c r="ZK44" s="118"/>
      <c r="ZL44" s="118"/>
      <c r="ZM44" s="118"/>
      <c r="ZN44" s="118"/>
      <c r="ZO44" s="118"/>
      <c r="ZP44" s="118"/>
      <c r="ZQ44" s="118"/>
      <c r="ZR44" s="118"/>
      <c r="ZS44" s="118"/>
      <c r="ZT44" s="118"/>
      <c r="ZU44" s="118"/>
      <c r="ZV44" s="118"/>
      <c r="ZW44" s="118"/>
      <c r="ZX44" s="118"/>
      <c r="ZY44" s="118"/>
      <c r="ZZ44" s="118"/>
      <c r="AAA44" s="118"/>
      <c r="AAB44" s="118"/>
      <c r="AAC44" s="118"/>
      <c r="AAD44" s="118"/>
      <c r="AAE44" s="118"/>
      <c r="AAF44" s="118"/>
      <c r="AAG44" s="118"/>
      <c r="AAH44" s="118"/>
      <c r="AAI44" s="118"/>
      <c r="AAJ44" s="118"/>
      <c r="AAK44" s="118"/>
      <c r="AAL44" s="118"/>
      <c r="AAM44" s="118"/>
      <c r="AAN44" s="118"/>
      <c r="AAO44" s="118"/>
      <c r="AAP44" s="118"/>
      <c r="AAQ44" s="118"/>
      <c r="AAR44" s="118"/>
      <c r="AAS44" s="118"/>
      <c r="AAT44" s="118"/>
      <c r="AAU44" s="118"/>
      <c r="AAV44" s="118"/>
      <c r="AAW44" s="118"/>
      <c r="AAX44" s="118"/>
      <c r="AAY44" s="118"/>
      <c r="AAZ44" s="118"/>
      <c r="ABA44" s="118"/>
      <c r="ABB44" s="118"/>
      <c r="ABC44" s="118"/>
      <c r="ABD44" s="118"/>
      <c r="ABE44" s="118"/>
      <c r="ABF44" s="118"/>
      <c r="ABG44" s="118"/>
      <c r="ABH44" s="118"/>
      <c r="ABI44" s="118"/>
      <c r="ABJ44" s="118"/>
      <c r="ABK44" s="118"/>
      <c r="ABL44" s="118"/>
      <c r="ABM44" s="118"/>
      <c r="ABN44" s="118"/>
      <c r="ABO44" s="118"/>
      <c r="ABP44" s="118"/>
      <c r="ABQ44" s="118"/>
      <c r="ABR44" s="118"/>
      <c r="ABS44" s="118"/>
      <c r="ABT44" s="118"/>
      <c r="ABU44" s="118"/>
      <c r="ABV44" s="118"/>
      <c r="ABW44" s="118"/>
      <c r="ABX44" s="118"/>
      <c r="ABY44" s="118"/>
      <c r="ABZ44" s="118"/>
      <c r="ACA44" s="118"/>
      <c r="ACB44" s="118"/>
      <c r="ACC44" s="118"/>
      <c r="ACD44" s="118"/>
      <c r="ACE44" s="118"/>
      <c r="ACF44" s="118"/>
      <c r="ACG44" s="118"/>
      <c r="ACH44" s="118"/>
      <c r="ACI44" s="118"/>
      <c r="ACJ44" s="118"/>
      <c r="ACK44" s="118"/>
      <c r="ACL44" s="118"/>
      <c r="ACM44" s="118"/>
      <c r="ACN44" s="118"/>
      <c r="ACO44" s="118"/>
      <c r="ACP44" s="118"/>
      <c r="ACQ44" s="118"/>
      <c r="ACR44" s="118"/>
      <c r="ACS44" s="118"/>
      <c r="ACT44" s="118"/>
      <c r="ACU44" s="118"/>
      <c r="ACV44" s="118"/>
      <c r="ACW44" s="118"/>
      <c r="ACX44" s="118"/>
      <c r="ACY44" s="118"/>
      <c r="ACZ44" s="118"/>
      <c r="ADA44" s="118"/>
      <c r="ADB44" s="118"/>
      <c r="ADC44" s="118"/>
      <c r="ADD44" s="118"/>
      <c r="ADE44" s="118"/>
      <c r="ADF44" s="118"/>
      <c r="ADG44" s="118"/>
      <c r="ADH44" s="118"/>
      <c r="ADI44" s="118"/>
      <c r="ADJ44" s="118"/>
      <c r="ADK44" s="118"/>
      <c r="ADL44" s="118"/>
      <c r="ADM44" s="118"/>
      <c r="ADN44" s="118"/>
      <c r="ADO44" s="118"/>
      <c r="ADP44" s="118"/>
      <c r="ADQ44" s="118"/>
      <c r="ADR44" s="118"/>
      <c r="ADS44" s="118"/>
      <c r="ADT44" s="118"/>
      <c r="ADU44" s="118"/>
      <c r="ADV44" s="118"/>
      <c r="ADW44" s="118"/>
      <c r="ADX44" s="118"/>
      <c r="ADY44" s="118"/>
      <c r="ADZ44" s="118"/>
      <c r="AEA44" s="118"/>
      <c r="AEB44" s="118"/>
      <c r="AEC44" s="118"/>
      <c r="AED44" s="118"/>
      <c r="AEE44" s="118"/>
      <c r="AEF44" s="118"/>
      <c r="AEG44" s="118"/>
      <c r="AEH44" s="118"/>
      <c r="AEI44" s="118"/>
      <c r="AEJ44" s="118"/>
      <c r="AEK44" s="118"/>
      <c r="AEL44" s="118"/>
      <c r="AEM44" s="118"/>
      <c r="AEN44" s="118"/>
      <c r="AEO44" s="118"/>
      <c r="AEP44" s="118"/>
      <c r="AEQ44" s="118"/>
      <c r="AER44" s="118"/>
      <c r="AES44" s="118"/>
      <c r="AET44" s="118"/>
      <c r="AEU44" s="118"/>
      <c r="AEV44" s="118"/>
      <c r="AEW44" s="118"/>
      <c r="AEX44" s="118"/>
      <c r="AEY44" s="118"/>
      <c r="AEZ44" s="118"/>
      <c r="AFA44" s="118"/>
      <c r="AFB44" s="118"/>
      <c r="AFC44" s="118"/>
      <c r="AFD44" s="118"/>
      <c r="AFE44" s="118"/>
      <c r="AFF44" s="118"/>
      <c r="AFG44" s="118"/>
      <c r="AFH44" s="118"/>
      <c r="AFI44" s="118"/>
      <c r="AFJ44" s="118"/>
      <c r="AFK44" s="118"/>
      <c r="AFL44" s="118"/>
      <c r="AFM44" s="118"/>
      <c r="AFN44" s="118"/>
      <c r="AFO44" s="118"/>
      <c r="AFP44" s="118"/>
      <c r="AFQ44" s="118"/>
      <c r="AFR44" s="118"/>
      <c r="AFS44" s="118"/>
      <c r="AFT44" s="118"/>
      <c r="AFU44" s="118"/>
      <c r="AFV44" s="118"/>
      <c r="AFW44" s="118"/>
      <c r="AFX44" s="118"/>
      <c r="AFY44" s="118"/>
      <c r="AFZ44" s="118"/>
      <c r="AGA44" s="118"/>
      <c r="AGB44" s="118"/>
      <c r="AGC44" s="118"/>
      <c r="AGD44" s="118"/>
      <c r="AGE44" s="118"/>
      <c r="AGF44" s="118"/>
      <c r="AGG44" s="118"/>
      <c r="AGH44" s="118"/>
      <c r="AGI44" s="118"/>
      <c r="AGJ44" s="118"/>
      <c r="AGK44" s="118"/>
      <c r="AGL44" s="118"/>
      <c r="AGM44" s="118"/>
      <c r="AGN44" s="118"/>
      <c r="AGO44" s="118"/>
      <c r="AGP44" s="118"/>
      <c r="AGQ44" s="118"/>
      <c r="AGR44" s="118"/>
      <c r="AGS44" s="118"/>
      <c r="AGT44" s="118"/>
      <c r="AGU44" s="118"/>
      <c r="AGV44" s="118"/>
      <c r="AGW44" s="118"/>
      <c r="AGX44" s="118"/>
      <c r="AGY44" s="118"/>
      <c r="AGZ44" s="118"/>
      <c r="AHA44" s="118"/>
      <c r="AHB44" s="118"/>
      <c r="AHC44" s="118"/>
      <c r="AHD44" s="118"/>
      <c r="AHE44" s="118"/>
      <c r="AHF44" s="118"/>
      <c r="AHG44" s="118"/>
      <c r="AHH44" s="118"/>
      <c r="AHI44" s="118"/>
      <c r="AHJ44" s="118"/>
      <c r="AHK44" s="118"/>
      <c r="AHL44" s="118"/>
      <c r="AHM44" s="118"/>
      <c r="AHN44" s="118"/>
      <c r="AHO44" s="118"/>
      <c r="AHP44" s="118"/>
      <c r="AHQ44" s="118"/>
      <c r="AHR44" s="118"/>
      <c r="AHS44" s="118"/>
      <c r="AHT44" s="118"/>
      <c r="AHU44" s="118"/>
      <c r="AHV44" s="118"/>
      <c r="AHW44" s="118"/>
      <c r="AHX44" s="118"/>
      <c r="AHY44" s="118"/>
      <c r="AHZ44" s="118"/>
      <c r="AIA44" s="118"/>
      <c r="AIB44" s="118"/>
      <c r="AIC44" s="118"/>
      <c r="AID44" s="118"/>
      <c r="AIE44" s="118"/>
      <c r="AIF44" s="118"/>
      <c r="AIG44" s="118"/>
      <c r="AIH44" s="118"/>
      <c r="AII44" s="118"/>
      <c r="AIJ44" s="118"/>
      <c r="AIK44" s="118"/>
      <c r="AIL44" s="118"/>
      <c r="AIM44" s="118"/>
      <c r="AIN44" s="118"/>
      <c r="AIO44" s="118"/>
      <c r="AIP44" s="118"/>
      <c r="AIQ44" s="118"/>
      <c r="AIR44" s="118"/>
      <c r="AIS44" s="118"/>
      <c r="AIT44" s="118"/>
      <c r="AIU44" s="118"/>
      <c r="AIV44" s="118"/>
      <c r="AIW44" s="118"/>
      <c r="AIX44" s="118"/>
      <c r="AIY44" s="118"/>
      <c r="AIZ44" s="118"/>
      <c r="AJA44" s="118"/>
      <c r="AJB44" s="118"/>
      <c r="AJC44" s="118"/>
      <c r="AJD44" s="118"/>
      <c r="AJE44" s="118"/>
      <c r="AJF44" s="118"/>
      <c r="AJG44" s="118"/>
      <c r="AJH44" s="118"/>
      <c r="AJI44" s="118"/>
      <c r="AJJ44" s="118"/>
      <c r="AJK44" s="118"/>
      <c r="AJL44" s="118"/>
      <c r="AJM44" s="118"/>
      <c r="AJN44" s="118"/>
      <c r="AJO44" s="118"/>
      <c r="AJP44" s="118"/>
      <c r="AJQ44" s="118"/>
      <c r="AJR44" s="118"/>
      <c r="AJS44" s="118"/>
      <c r="AJT44" s="118"/>
      <c r="AJU44" s="118"/>
      <c r="AJV44" s="118"/>
      <c r="AJW44" s="118"/>
      <c r="AJX44" s="118"/>
      <c r="AJY44" s="118"/>
      <c r="AJZ44" s="118"/>
      <c r="AKA44" s="118"/>
      <c r="AKB44" s="118"/>
      <c r="AKC44" s="118"/>
      <c r="AKD44" s="118"/>
      <c r="AKE44" s="118"/>
      <c r="AKF44" s="118"/>
      <c r="AKG44" s="118"/>
      <c r="AKH44" s="118"/>
      <c r="AKI44" s="118"/>
      <c r="AKJ44" s="118"/>
      <c r="AKK44" s="118"/>
      <c r="AKL44" s="118"/>
      <c r="AKM44" s="118"/>
      <c r="AKN44" s="118"/>
      <c r="AKO44" s="118"/>
      <c r="AKP44" s="118"/>
      <c r="AKQ44" s="118"/>
      <c r="AKR44" s="118"/>
      <c r="AKS44" s="118"/>
      <c r="AKT44" s="118"/>
      <c r="AKU44" s="118"/>
      <c r="AKV44" s="118"/>
      <c r="AKW44" s="118"/>
      <c r="AKX44" s="118"/>
      <c r="AKY44" s="118"/>
      <c r="AKZ44" s="118"/>
      <c r="ALA44" s="118"/>
      <c r="ALB44" s="118"/>
      <c r="ALC44" s="118"/>
      <c r="ALD44" s="118"/>
      <c r="ALE44" s="118"/>
      <c r="ALF44" s="118"/>
      <c r="ALG44" s="118"/>
      <c r="ALH44" s="118"/>
      <c r="ALI44" s="118"/>
      <c r="ALJ44" s="118"/>
      <c r="ALK44" s="118"/>
      <c r="ALL44" s="118"/>
      <c r="ALM44" s="118"/>
      <c r="ALN44" s="118"/>
      <c r="ALO44" s="118"/>
      <c r="ALP44" s="118"/>
      <c r="ALQ44" s="118"/>
      <c r="ALR44" s="118"/>
      <c r="ALS44" s="118"/>
      <c r="ALT44" s="118"/>
      <c r="ALU44" s="118"/>
      <c r="ALV44" s="118"/>
      <c r="ALW44" s="118"/>
      <c r="ALX44" s="118"/>
      <c r="ALY44" s="118"/>
      <c r="ALZ44" s="118"/>
      <c r="AMA44" s="118"/>
      <c r="AMB44" s="118"/>
      <c r="AMC44" s="118"/>
      <c r="AMD44" s="118"/>
      <c r="AME44" s="118"/>
      <c r="AMF44" s="118"/>
      <c r="AMG44" s="118"/>
      <c r="AMH44" s="118"/>
      <c r="AMI44" s="118"/>
      <c r="AMJ44" s="118"/>
      <c r="AMK44" s="118"/>
      <c r="AML44" s="118"/>
      <c r="AMM44" s="118"/>
      <c r="AMN44" s="118"/>
      <c r="AMO44" s="118"/>
      <c r="AMP44" s="118"/>
      <c r="AMQ44" s="118"/>
      <c r="AMR44" s="118"/>
      <c r="AMS44" s="118"/>
      <c r="AMT44" s="118"/>
      <c r="AMU44" s="118"/>
      <c r="AMV44" s="118"/>
      <c r="AMW44" s="118"/>
      <c r="AMX44" s="118"/>
      <c r="AMY44" s="118"/>
      <c r="AMZ44" s="118"/>
      <c r="ANA44" s="118"/>
      <c r="ANB44" s="118"/>
      <c r="ANC44" s="118"/>
      <c r="AND44" s="118"/>
      <c r="ANE44" s="118"/>
      <c r="ANF44" s="118"/>
      <c r="ANG44" s="118"/>
      <c r="ANH44" s="118"/>
      <c r="ANI44" s="118"/>
      <c r="ANJ44" s="118"/>
      <c r="ANK44" s="118"/>
      <c r="ANL44" s="118"/>
      <c r="ANM44" s="118"/>
      <c r="ANN44" s="118"/>
      <c r="ANO44" s="118"/>
      <c r="ANP44" s="118"/>
      <c r="ANQ44" s="118"/>
      <c r="ANR44" s="118"/>
      <c r="ANS44" s="118"/>
      <c r="ANT44" s="118"/>
      <c r="ANU44" s="118"/>
      <c r="ANV44" s="118"/>
      <c r="ANW44" s="118"/>
      <c r="ANX44" s="118"/>
      <c r="ANY44" s="118"/>
      <c r="ANZ44" s="118"/>
      <c r="AOA44" s="118"/>
      <c r="AOB44" s="118"/>
      <c r="AOC44" s="118"/>
      <c r="AOD44" s="118"/>
      <c r="AOE44" s="118"/>
      <c r="AOF44" s="118"/>
      <c r="AOG44" s="118"/>
      <c r="AOH44" s="118"/>
      <c r="AOI44" s="118"/>
      <c r="AOJ44" s="118"/>
      <c r="AOK44" s="118"/>
      <c r="AOL44" s="118"/>
      <c r="AOM44" s="118"/>
      <c r="AON44" s="118"/>
      <c r="AOO44" s="118"/>
      <c r="AOP44" s="118"/>
      <c r="AOQ44" s="118"/>
      <c r="AOR44" s="118"/>
      <c r="AOS44" s="118"/>
      <c r="AOT44" s="118"/>
      <c r="AOU44" s="118"/>
      <c r="AOV44" s="118"/>
      <c r="AOW44" s="118"/>
      <c r="AOX44" s="118"/>
      <c r="AOY44" s="118"/>
      <c r="AOZ44" s="118"/>
      <c r="APA44" s="118"/>
      <c r="APB44" s="118"/>
      <c r="APC44" s="118"/>
      <c r="APD44" s="118"/>
      <c r="APE44" s="118"/>
      <c r="APF44" s="118"/>
      <c r="APG44" s="118"/>
      <c r="APH44" s="118"/>
      <c r="API44" s="118"/>
      <c r="APJ44" s="118"/>
      <c r="APK44" s="118"/>
      <c r="APL44" s="118"/>
      <c r="APM44" s="118"/>
      <c r="APN44" s="118"/>
      <c r="APO44" s="118"/>
      <c r="APP44" s="118"/>
      <c r="APQ44" s="118"/>
      <c r="APR44" s="118"/>
      <c r="APS44" s="118"/>
      <c r="APT44" s="118"/>
      <c r="APU44" s="118"/>
      <c r="APV44" s="118"/>
      <c r="APW44" s="118"/>
      <c r="APX44" s="118"/>
      <c r="APY44" s="118"/>
      <c r="APZ44" s="118"/>
      <c r="AQA44" s="118"/>
      <c r="AQB44" s="118"/>
      <c r="AQC44" s="118"/>
      <c r="AQD44" s="118"/>
      <c r="AQE44" s="118"/>
      <c r="AQF44" s="118"/>
      <c r="AQG44" s="118"/>
      <c r="AQH44" s="118"/>
      <c r="AQI44" s="118"/>
      <c r="AQJ44" s="118"/>
      <c r="AQK44" s="118"/>
      <c r="AQL44" s="118"/>
      <c r="AQM44" s="118"/>
      <c r="AQN44" s="118"/>
      <c r="AQO44" s="118"/>
      <c r="AQP44" s="118"/>
      <c r="AQQ44" s="118"/>
      <c r="AQR44" s="118"/>
      <c r="AQS44" s="118"/>
      <c r="AQT44" s="118"/>
      <c r="AQU44" s="118"/>
      <c r="AQV44" s="118"/>
      <c r="AQW44" s="118"/>
      <c r="AQX44" s="118"/>
      <c r="AQY44" s="118"/>
      <c r="AQZ44" s="118"/>
      <c r="ARA44" s="118"/>
      <c r="ARB44" s="118"/>
      <c r="ARC44" s="118"/>
      <c r="ARD44" s="118"/>
      <c r="ARE44" s="118"/>
      <c r="ARF44" s="118"/>
      <c r="ARG44" s="118"/>
      <c r="ARH44" s="118"/>
      <c r="ARI44" s="118"/>
      <c r="ARJ44" s="118"/>
      <c r="ARK44" s="118"/>
      <c r="ARL44" s="118"/>
      <c r="ARM44" s="118"/>
      <c r="ARN44" s="118"/>
      <c r="ARO44" s="118"/>
      <c r="ARP44" s="118"/>
      <c r="ARQ44" s="118"/>
      <c r="ARR44" s="118"/>
      <c r="ARS44" s="118"/>
      <c r="ART44" s="118"/>
      <c r="ARU44" s="118"/>
      <c r="ARV44" s="118"/>
      <c r="ARW44" s="118"/>
      <c r="ARX44" s="118"/>
      <c r="ARY44" s="118"/>
      <c r="ARZ44" s="118"/>
      <c r="ASA44" s="118"/>
      <c r="ASB44" s="118"/>
      <c r="ASC44" s="118"/>
      <c r="ASD44" s="118"/>
      <c r="ASE44" s="118"/>
      <c r="ASF44" s="118"/>
      <c r="ASG44" s="118"/>
      <c r="ASH44" s="118"/>
      <c r="ASI44" s="118"/>
      <c r="ASJ44" s="118"/>
      <c r="ASK44" s="118"/>
      <c r="ASL44" s="118"/>
      <c r="ASM44" s="118"/>
      <c r="ASN44" s="118"/>
      <c r="ASO44" s="118"/>
      <c r="ASP44" s="118"/>
      <c r="ASQ44" s="118"/>
      <c r="ASR44" s="118"/>
      <c r="ASS44" s="118"/>
      <c r="AST44" s="118"/>
      <c r="ASU44" s="118"/>
      <c r="ASV44" s="118"/>
      <c r="ASW44" s="118"/>
      <c r="ASX44" s="118"/>
      <c r="ASY44" s="118"/>
      <c r="ASZ44" s="118"/>
      <c r="ATA44" s="118"/>
      <c r="ATB44" s="118"/>
      <c r="ATC44" s="118"/>
      <c r="ATD44" s="118"/>
      <c r="ATE44" s="118"/>
      <c r="ATF44" s="118"/>
      <c r="ATG44" s="118"/>
      <c r="ATH44" s="118"/>
      <c r="ATI44" s="118"/>
      <c r="ATJ44" s="118"/>
      <c r="ATK44" s="118"/>
      <c r="ATL44" s="118"/>
      <c r="ATM44" s="118"/>
      <c r="ATN44" s="118"/>
      <c r="ATO44" s="118"/>
      <c r="ATP44" s="118"/>
      <c r="ATQ44" s="118"/>
      <c r="ATR44" s="118"/>
      <c r="ATS44" s="118"/>
      <c r="ATT44" s="118"/>
      <c r="ATU44" s="118"/>
      <c r="ATV44" s="118"/>
      <c r="ATW44" s="118"/>
      <c r="ATX44" s="118"/>
      <c r="ATY44" s="118"/>
      <c r="ATZ44" s="118"/>
      <c r="AUA44" s="118"/>
      <c r="AUB44" s="118"/>
      <c r="AUC44" s="118"/>
      <c r="AUD44" s="118"/>
      <c r="AUE44" s="118"/>
      <c r="AUF44" s="118"/>
      <c r="AUG44" s="118"/>
      <c r="AUH44" s="118"/>
      <c r="AUI44" s="118"/>
      <c r="AUJ44" s="118"/>
      <c r="AUK44" s="118"/>
      <c r="AUL44" s="118"/>
      <c r="AUM44" s="118"/>
      <c r="AUN44" s="118"/>
      <c r="AUO44" s="118"/>
      <c r="AUP44" s="118"/>
      <c r="AUQ44" s="118"/>
      <c r="AUR44" s="118"/>
      <c r="AUS44" s="118"/>
      <c r="AUT44" s="118"/>
      <c r="AUU44" s="118"/>
      <c r="AUV44" s="118"/>
      <c r="AUW44" s="118"/>
      <c r="AUX44" s="118"/>
      <c r="AUY44" s="118"/>
      <c r="AUZ44" s="118"/>
      <c r="AVA44" s="118"/>
      <c r="AVB44" s="118"/>
      <c r="AVC44" s="118"/>
      <c r="AVD44" s="118"/>
      <c r="AVE44" s="118"/>
      <c r="AVF44" s="118"/>
      <c r="AVG44" s="118"/>
      <c r="AVH44" s="118"/>
      <c r="AVI44" s="118"/>
      <c r="AVJ44" s="118"/>
      <c r="AVK44" s="118"/>
      <c r="AVL44" s="118"/>
      <c r="AVM44" s="118"/>
      <c r="AVN44" s="118"/>
      <c r="AVO44" s="118"/>
      <c r="AVP44" s="118"/>
      <c r="AVQ44" s="118"/>
      <c r="AVR44" s="118"/>
      <c r="AVS44" s="118"/>
      <c r="AVT44" s="118"/>
      <c r="AVU44" s="118"/>
      <c r="AVV44" s="118"/>
      <c r="AVW44" s="118"/>
      <c r="AVX44" s="118"/>
      <c r="AVY44" s="118"/>
      <c r="AVZ44" s="118"/>
      <c r="AWA44" s="118"/>
      <c r="AWB44" s="118"/>
      <c r="AWC44" s="118"/>
      <c r="AWD44" s="118"/>
      <c r="AWE44" s="118"/>
      <c r="AWF44" s="118"/>
      <c r="AWG44" s="118"/>
      <c r="AWH44" s="118"/>
      <c r="AWI44" s="118"/>
      <c r="AWJ44" s="118"/>
      <c r="AWK44" s="118"/>
      <c r="AWL44" s="118"/>
      <c r="AWM44" s="118"/>
      <c r="AWN44" s="118"/>
      <c r="AWO44" s="118"/>
      <c r="AWP44" s="118"/>
      <c r="AWQ44" s="118"/>
      <c r="AWR44" s="118"/>
      <c r="AWS44" s="118"/>
      <c r="AWT44" s="118"/>
      <c r="AWU44" s="118"/>
      <c r="AWV44" s="118"/>
      <c r="AWW44" s="118"/>
      <c r="AWX44" s="118"/>
      <c r="AWY44" s="118"/>
      <c r="AWZ44" s="118"/>
      <c r="AXA44" s="118"/>
      <c r="AXB44" s="118"/>
      <c r="AXC44" s="118"/>
      <c r="AXD44" s="118"/>
      <c r="AXE44" s="118"/>
      <c r="AXF44" s="118"/>
      <c r="AXG44" s="118"/>
      <c r="AXH44" s="118"/>
      <c r="AXI44" s="118"/>
      <c r="AXJ44" s="118"/>
      <c r="AXK44" s="118"/>
      <c r="AXL44" s="118"/>
      <c r="AXM44" s="118"/>
      <c r="AXN44" s="118"/>
      <c r="AXO44" s="118"/>
      <c r="AXP44" s="118"/>
      <c r="AXQ44" s="118"/>
      <c r="AXR44" s="118"/>
      <c r="AXS44" s="118"/>
      <c r="AXT44" s="118"/>
      <c r="AXU44" s="118"/>
      <c r="AXV44" s="118"/>
      <c r="AXW44" s="118"/>
      <c r="AXX44" s="118"/>
      <c r="AXY44" s="118"/>
      <c r="AXZ44" s="118"/>
      <c r="AYA44" s="118"/>
      <c r="AYB44" s="118"/>
      <c r="AYC44" s="118"/>
      <c r="AYD44" s="118"/>
      <c r="AYE44" s="118"/>
      <c r="AYF44" s="118"/>
      <c r="AYG44" s="118"/>
      <c r="AYH44" s="118"/>
      <c r="AYI44" s="118"/>
      <c r="AYJ44" s="118"/>
      <c r="AYK44" s="118"/>
      <c r="AYL44" s="118"/>
      <c r="AYM44" s="118"/>
      <c r="AYN44" s="118"/>
      <c r="AYO44" s="118"/>
      <c r="AYP44" s="118"/>
      <c r="AYQ44" s="118"/>
      <c r="AYR44" s="118"/>
      <c r="AYS44" s="118"/>
      <c r="AYT44" s="118"/>
      <c r="AYU44" s="118"/>
      <c r="AYV44" s="118"/>
      <c r="AYW44" s="118"/>
      <c r="AYX44" s="118"/>
      <c r="AYY44" s="118"/>
      <c r="AYZ44" s="118"/>
      <c r="AZA44" s="118"/>
      <c r="AZB44" s="118"/>
      <c r="AZC44" s="118"/>
      <c r="AZD44" s="118"/>
      <c r="AZE44" s="118"/>
      <c r="AZF44" s="118"/>
      <c r="AZG44" s="118"/>
      <c r="AZH44" s="118"/>
      <c r="AZI44" s="118"/>
      <c r="AZJ44" s="118"/>
      <c r="AZK44" s="118"/>
      <c r="AZL44" s="118"/>
      <c r="AZM44" s="118"/>
      <c r="AZN44" s="118"/>
      <c r="AZO44" s="118"/>
      <c r="AZP44" s="118"/>
      <c r="AZQ44" s="118"/>
      <c r="AZR44" s="118"/>
      <c r="AZS44" s="118"/>
      <c r="AZT44" s="118"/>
      <c r="AZU44" s="118"/>
      <c r="AZV44" s="118"/>
      <c r="AZW44" s="118"/>
      <c r="AZX44" s="118"/>
      <c r="AZY44" s="118"/>
      <c r="AZZ44" s="118"/>
      <c r="BAA44" s="118"/>
      <c r="BAB44" s="118"/>
      <c r="BAC44" s="118"/>
      <c r="BAD44" s="118"/>
      <c r="BAE44" s="118"/>
      <c r="BAF44" s="118"/>
      <c r="BAG44" s="118"/>
      <c r="BAH44" s="118"/>
      <c r="BAI44" s="118"/>
      <c r="BAJ44" s="118"/>
      <c r="BAK44" s="118"/>
      <c r="BAL44" s="118"/>
      <c r="BAM44" s="118"/>
      <c r="BAN44" s="118"/>
      <c r="BAO44" s="118"/>
      <c r="BAP44" s="118"/>
      <c r="BAQ44" s="118"/>
      <c r="BAR44" s="118"/>
      <c r="BAS44" s="118"/>
      <c r="BAT44" s="118"/>
      <c r="BAU44" s="118"/>
      <c r="BAV44" s="118"/>
    </row>
    <row r="45" spans="1:1400" s="117" customFormat="1" ht="27.75" customHeight="1">
      <c r="A45" s="202">
        <v>2</v>
      </c>
      <c r="B45" s="203" t="s">
        <v>102</v>
      </c>
      <c r="C45" s="204"/>
      <c r="D45" s="203" t="s">
        <v>103</v>
      </c>
      <c r="E45" s="206">
        <v>484820670</v>
      </c>
      <c r="F45" s="207" t="s">
        <v>30</v>
      </c>
      <c r="G45" s="208">
        <f t="shared" ref="G45:G51" si="11">H45</f>
        <v>5</v>
      </c>
      <c r="H45" s="208">
        <v>5</v>
      </c>
      <c r="I45" s="218">
        <v>202000000</v>
      </c>
      <c r="J45" s="219">
        <f t="shared" ref="J45:J51" si="12">K45</f>
        <v>41.664890236631202</v>
      </c>
      <c r="K45" s="219">
        <f t="shared" si="10"/>
        <v>41.664890236631202</v>
      </c>
      <c r="L45" s="219">
        <f t="shared" si="1"/>
        <v>-36.664890236631202</v>
      </c>
      <c r="M45" s="220">
        <f t="shared" si="2"/>
        <v>282820670</v>
      </c>
      <c r="N45" s="219">
        <f t="shared" si="3"/>
        <v>58.335109763368798</v>
      </c>
      <c r="O45" s="224"/>
      <c r="P45" s="221"/>
      <c r="Q45" s="224"/>
      <c r="R45" s="118"/>
      <c r="S45" s="118"/>
      <c r="T45" s="118"/>
      <c r="U45" s="118"/>
      <c r="V45" s="118"/>
      <c r="W45" s="118"/>
      <c r="X45" s="118"/>
      <c r="Y45" s="118"/>
      <c r="Z45" s="118"/>
      <c r="AA45" s="118"/>
      <c r="AB45" s="118"/>
      <c r="AC45" s="118"/>
      <c r="AD45" s="118"/>
      <c r="AE45" s="118"/>
      <c r="AF45" s="118"/>
      <c r="AG45" s="118"/>
      <c r="AH45" s="118"/>
      <c r="AI45" s="118"/>
      <c r="AJ45" s="118"/>
      <c r="AK45" s="118"/>
      <c r="AL45" s="118"/>
      <c r="AM45" s="118"/>
      <c r="AN45" s="118"/>
      <c r="AO45" s="118"/>
      <c r="AP45" s="118"/>
      <c r="AQ45" s="118"/>
      <c r="AR45" s="118"/>
      <c r="AS45" s="118"/>
      <c r="AT45" s="118"/>
      <c r="AU45" s="118"/>
      <c r="AV45" s="118"/>
      <c r="AW45" s="118"/>
      <c r="AX45" s="118"/>
      <c r="AY45" s="118"/>
      <c r="AZ45" s="118"/>
      <c r="BA45" s="118"/>
      <c r="BB45" s="118"/>
      <c r="BC45" s="118"/>
      <c r="BD45" s="118"/>
      <c r="BE45" s="118"/>
      <c r="BF45" s="118"/>
      <c r="BG45" s="118"/>
      <c r="BH45" s="118"/>
      <c r="BI45" s="118"/>
      <c r="BJ45" s="118"/>
      <c r="BK45" s="118"/>
      <c r="BL45" s="118"/>
      <c r="BM45" s="118"/>
      <c r="BN45" s="118"/>
      <c r="BO45" s="118"/>
      <c r="BP45" s="118"/>
      <c r="BQ45" s="118"/>
      <c r="BR45" s="118"/>
      <c r="BS45" s="118"/>
      <c r="BT45" s="118"/>
      <c r="BU45" s="118"/>
      <c r="BV45" s="118"/>
      <c r="BW45" s="118"/>
      <c r="BX45" s="118"/>
      <c r="BY45" s="118"/>
      <c r="BZ45" s="118"/>
      <c r="CA45" s="118"/>
      <c r="CB45" s="118"/>
      <c r="CC45" s="118"/>
      <c r="CD45" s="118"/>
      <c r="CE45" s="118"/>
      <c r="CF45" s="118"/>
      <c r="CG45" s="118"/>
      <c r="CH45" s="118"/>
      <c r="CI45" s="118"/>
      <c r="CJ45" s="118"/>
      <c r="CK45" s="118"/>
      <c r="CL45" s="118"/>
      <c r="CM45" s="118"/>
      <c r="CN45" s="118"/>
      <c r="CO45" s="118"/>
      <c r="CP45" s="118"/>
      <c r="CQ45" s="118"/>
      <c r="CR45" s="118"/>
      <c r="CS45" s="118"/>
      <c r="CT45" s="118"/>
      <c r="CU45" s="118"/>
      <c r="CV45" s="118"/>
      <c r="CW45" s="118"/>
      <c r="CX45" s="118"/>
      <c r="CY45" s="118"/>
      <c r="CZ45" s="118"/>
      <c r="DA45" s="118"/>
      <c r="DB45" s="118"/>
      <c r="DC45" s="118"/>
      <c r="DD45" s="118"/>
      <c r="DE45" s="118"/>
      <c r="DF45" s="118"/>
      <c r="DG45" s="118"/>
      <c r="DH45" s="118"/>
      <c r="DI45" s="118"/>
      <c r="DJ45" s="118"/>
      <c r="DK45" s="118"/>
      <c r="DL45" s="118"/>
      <c r="DM45" s="118"/>
      <c r="DN45" s="118"/>
      <c r="DO45" s="118"/>
      <c r="DP45" s="118"/>
      <c r="DQ45" s="118"/>
      <c r="DR45" s="118"/>
      <c r="DS45" s="118"/>
      <c r="DT45" s="118"/>
      <c r="DU45" s="118"/>
      <c r="DV45" s="118"/>
      <c r="DW45" s="118"/>
      <c r="DX45" s="118"/>
      <c r="DY45" s="118"/>
      <c r="DZ45" s="118"/>
      <c r="EA45" s="118"/>
      <c r="EB45" s="118"/>
      <c r="EC45" s="118"/>
      <c r="ED45" s="118"/>
      <c r="EE45" s="118"/>
      <c r="EF45" s="118"/>
      <c r="EG45" s="118"/>
      <c r="EH45" s="118"/>
      <c r="EI45" s="118"/>
      <c r="EJ45" s="118"/>
      <c r="EK45" s="118"/>
      <c r="EL45" s="118"/>
      <c r="EM45" s="118"/>
      <c r="EN45" s="118"/>
      <c r="EO45" s="118"/>
      <c r="EP45" s="118"/>
      <c r="EQ45" s="118"/>
      <c r="ER45" s="118"/>
      <c r="ES45" s="118"/>
      <c r="ET45" s="118"/>
      <c r="EU45" s="118"/>
      <c r="EV45" s="118"/>
      <c r="EW45" s="118"/>
      <c r="EX45" s="118"/>
      <c r="EY45" s="118"/>
      <c r="EZ45" s="118"/>
      <c r="FA45" s="118"/>
      <c r="FB45" s="118"/>
      <c r="FC45" s="118"/>
      <c r="FD45" s="118"/>
      <c r="FE45" s="118"/>
      <c r="FF45" s="118"/>
      <c r="FG45" s="118"/>
      <c r="FH45" s="118"/>
      <c r="FI45" s="118"/>
      <c r="FJ45" s="118"/>
      <c r="FK45" s="118"/>
      <c r="FL45" s="118"/>
      <c r="FM45" s="118"/>
      <c r="FN45" s="118"/>
      <c r="FO45" s="118"/>
      <c r="FP45" s="118"/>
      <c r="FQ45" s="118"/>
      <c r="FR45" s="118"/>
      <c r="FS45" s="118"/>
      <c r="FT45" s="118"/>
      <c r="FU45" s="118"/>
      <c r="FV45" s="118"/>
      <c r="FW45" s="118"/>
      <c r="FX45" s="118"/>
      <c r="FY45" s="118"/>
      <c r="FZ45" s="118"/>
      <c r="GA45" s="118"/>
      <c r="GB45" s="118"/>
      <c r="GC45" s="118"/>
      <c r="GD45" s="118"/>
      <c r="GE45" s="118"/>
      <c r="GF45" s="118"/>
      <c r="GG45" s="118"/>
      <c r="GH45" s="118"/>
      <c r="GI45" s="118"/>
      <c r="GJ45" s="118"/>
      <c r="GK45" s="118"/>
      <c r="GL45" s="118"/>
      <c r="GM45" s="118"/>
      <c r="GN45" s="118"/>
      <c r="GO45" s="118"/>
      <c r="GP45" s="118"/>
      <c r="GQ45" s="118"/>
      <c r="GR45" s="118"/>
      <c r="GS45" s="118"/>
      <c r="GT45" s="118"/>
      <c r="GU45" s="118"/>
      <c r="GV45" s="118"/>
      <c r="GW45" s="118"/>
      <c r="GX45" s="118"/>
      <c r="GY45" s="118"/>
      <c r="GZ45" s="118"/>
      <c r="HA45" s="118"/>
      <c r="HB45" s="118"/>
      <c r="HC45" s="118"/>
      <c r="HD45" s="118"/>
      <c r="HE45" s="118"/>
      <c r="HF45" s="118"/>
      <c r="HG45" s="118"/>
      <c r="HH45" s="118"/>
      <c r="HI45" s="118"/>
      <c r="HJ45" s="118"/>
      <c r="HK45" s="118"/>
      <c r="HL45" s="118"/>
      <c r="HM45" s="118"/>
      <c r="HN45" s="118"/>
      <c r="HO45" s="118"/>
      <c r="HP45" s="118"/>
      <c r="HQ45" s="118"/>
      <c r="HR45" s="118"/>
      <c r="HS45" s="118"/>
      <c r="HT45" s="118"/>
      <c r="HU45" s="118"/>
      <c r="HV45" s="118"/>
      <c r="HW45" s="118"/>
      <c r="HX45" s="118"/>
      <c r="HY45" s="118"/>
      <c r="HZ45" s="118"/>
      <c r="IA45" s="118"/>
      <c r="IB45" s="118"/>
      <c r="IC45" s="118"/>
      <c r="ID45" s="118"/>
      <c r="IE45" s="118"/>
      <c r="IF45" s="118"/>
      <c r="IG45" s="118"/>
      <c r="IH45" s="118"/>
      <c r="II45" s="118"/>
      <c r="IJ45" s="118"/>
      <c r="IK45" s="118"/>
      <c r="IL45" s="118"/>
      <c r="IM45" s="118"/>
      <c r="IN45" s="118"/>
      <c r="IO45" s="118"/>
      <c r="IP45" s="118"/>
      <c r="IQ45" s="118"/>
      <c r="IR45" s="118"/>
      <c r="IS45" s="118"/>
      <c r="IT45" s="118"/>
      <c r="IU45" s="118"/>
      <c r="IV45" s="118"/>
      <c r="IW45" s="118"/>
      <c r="IX45" s="118"/>
      <c r="IY45" s="118"/>
      <c r="IZ45" s="118"/>
      <c r="JA45" s="118"/>
      <c r="JB45" s="118"/>
      <c r="JC45" s="118"/>
      <c r="JD45" s="118"/>
      <c r="JE45" s="118"/>
      <c r="JF45" s="118"/>
      <c r="JG45" s="118"/>
      <c r="JH45" s="118"/>
      <c r="JI45" s="118"/>
      <c r="JJ45" s="118"/>
      <c r="JK45" s="118"/>
      <c r="JL45" s="118"/>
      <c r="JM45" s="118"/>
      <c r="JN45" s="118"/>
      <c r="JO45" s="118"/>
      <c r="JP45" s="118"/>
      <c r="JQ45" s="118"/>
      <c r="JR45" s="118"/>
      <c r="JS45" s="118"/>
      <c r="JT45" s="118"/>
      <c r="JU45" s="118"/>
      <c r="JV45" s="118"/>
      <c r="JW45" s="118"/>
      <c r="JX45" s="118"/>
      <c r="JY45" s="118"/>
      <c r="JZ45" s="118"/>
      <c r="KA45" s="118"/>
      <c r="KB45" s="118"/>
      <c r="KC45" s="118"/>
      <c r="KD45" s="118"/>
      <c r="KE45" s="118"/>
      <c r="KF45" s="118"/>
      <c r="KG45" s="118"/>
      <c r="KH45" s="118"/>
      <c r="KI45" s="118"/>
      <c r="KJ45" s="118"/>
      <c r="KK45" s="118"/>
      <c r="KL45" s="118"/>
      <c r="KM45" s="118"/>
      <c r="KN45" s="118"/>
      <c r="KO45" s="118"/>
      <c r="KP45" s="118"/>
      <c r="KQ45" s="118"/>
      <c r="KR45" s="118"/>
      <c r="KS45" s="118"/>
      <c r="KT45" s="118"/>
      <c r="KU45" s="118"/>
      <c r="KV45" s="118"/>
      <c r="KW45" s="118"/>
      <c r="KX45" s="118"/>
      <c r="KY45" s="118"/>
      <c r="KZ45" s="118"/>
      <c r="LA45" s="118"/>
      <c r="LB45" s="118"/>
      <c r="LC45" s="118"/>
      <c r="LD45" s="118"/>
      <c r="LE45" s="118"/>
      <c r="LF45" s="118"/>
      <c r="LG45" s="118"/>
      <c r="LH45" s="118"/>
      <c r="LI45" s="118"/>
      <c r="LJ45" s="118"/>
      <c r="LK45" s="118"/>
      <c r="LL45" s="118"/>
      <c r="LM45" s="118"/>
      <c r="LN45" s="118"/>
      <c r="LO45" s="118"/>
      <c r="LP45" s="118"/>
      <c r="LQ45" s="118"/>
      <c r="LR45" s="118"/>
      <c r="LS45" s="118"/>
      <c r="LT45" s="118"/>
      <c r="LU45" s="118"/>
      <c r="LV45" s="118"/>
      <c r="LW45" s="118"/>
      <c r="LX45" s="118"/>
      <c r="LY45" s="118"/>
      <c r="LZ45" s="118"/>
      <c r="MA45" s="118"/>
      <c r="MB45" s="118"/>
      <c r="MC45" s="118"/>
      <c r="MD45" s="118"/>
      <c r="ME45" s="118"/>
      <c r="MF45" s="118"/>
      <c r="MG45" s="118"/>
      <c r="MH45" s="118"/>
      <c r="MI45" s="118"/>
      <c r="MJ45" s="118"/>
      <c r="MK45" s="118"/>
      <c r="ML45" s="118"/>
      <c r="MM45" s="118"/>
      <c r="MN45" s="118"/>
      <c r="MO45" s="118"/>
      <c r="MP45" s="118"/>
      <c r="MQ45" s="118"/>
      <c r="MR45" s="118"/>
      <c r="MS45" s="118"/>
      <c r="MT45" s="118"/>
      <c r="MU45" s="118"/>
      <c r="MV45" s="118"/>
      <c r="MW45" s="118"/>
      <c r="MX45" s="118"/>
      <c r="MY45" s="118"/>
      <c r="MZ45" s="118"/>
      <c r="NA45" s="118"/>
      <c r="NB45" s="118"/>
      <c r="NC45" s="118"/>
      <c r="ND45" s="118"/>
      <c r="NE45" s="118"/>
      <c r="NF45" s="118"/>
      <c r="NG45" s="118"/>
      <c r="NH45" s="118"/>
      <c r="NI45" s="118"/>
      <c r="NJ45" s="118"/>
      <c r="NK45" s="118"/>
      <c r="NL45" s="118"/>
      <c r="NM45" s="118"/>
      <c r="NN45" s="118"/>
      <c r="NO45" s="118"/>
      <c r="NP45" s="118"/>
      <c r="NQ45" s="118"/>
      <c r="NR45" s="118"/>
      <c r="NS45" s="118"/>
      <c r="NT45" s="118"/>
      <c r="NU45" s="118"/>
      <c r="NV45" s="118"/>
      <c r="NW45" s="118"/>
      <c r="NX45" s="118"/>
      <c r="NY45" s="118"/>
      <c r="NZ45" s="118"/>
      <c r="OA45" s="118"/>
      <c r="OB45" s="118"/>
      <c r="OC45" s="118"/>
      <c r="OD45" s="118"/>
      <c r="OE45" s="118"/>
      <c r="OF45" s="118"/>
      <c r="OG45" s="118"/>
      <c r="OH45" s="118"/>
      <c r="OI45" s="118"/>
      <c r="OJ45" s="118"/>
      <c r="OK45" s="118"/>
      <c r="OL45" s="118"/>
      <c r="OM45" s="118"/>
      <c r="ON45" s="118"/>
      <c r="OO45" s="118"/>
      <c r="OP45" s="118"/>
      <c r="OQ45" s="118"/>
      <c r="OR45" s="118"/>
      <c r="OS45" s="118"/>
      <c r="OT45" s="118"/>
      <c r="OU45" s="118"/>
      <c r="OV45" s="118"/>
      <c r="OW45" s="118"/>
      <c r="OX45" s="118"/>
      <c r="OY45" s="118"/>
      <c r="OZ45" s="118"/>
      <c r="PA45" s="118"/>
      <c r="PB45" s="118"/>
      <c r="PC45" s="118"/>
      <c r="PD45" s="118"/>
      <c r="PE45" s="118"/>
      <c r="PF45" s="118"/>
      <c r="PG45" s="118"/>
      <c r="PH45" s="118"/>
      <c r="PI45" s="118"/>
      <c r="PJ45" s="118"/>
      <c r="PK45" s="118"/>
      <c r="PL45" s="118"/>
      <c r="PM45" s="118"/>
      <c r="PN45" s="118"/>
      <c r="PO45" s="118"/>
      <c r="PP45" s="118"/>
      <c r="PQ45" s="118"/>
      <c r="PR45" s="118"/>
      <c r="PS45" s="118"/>
      <c r="PT45" s="118"/>
      <c r="PU45" s="118"/>
      <c r="PV45" s="118"/>
      <c r="PW45" s="118"/>
      <c r="PX45" s="118"/>
      <c r="PY45" s="118"/>
      <c r="PZ45" s="118"/>
      <c r="QA45" s="118"/>
      <c r="QB45" s="118"/>
      <c r="QC45" s="118"/>
      <c r="QD45" s="118"/>
      <c r="QE45" s="118"/>
      <c r="QF45" s="118"/>
      <c r="QG45" s="118"/>
      <c r="QH45" s="118"/>
      <c r="QI45" s="118"/>
      <c r="QJ45" s="118"/>
      <c r="QK45" s="118"/>
      <c r="QL45" s="118"/>
      <c r="QM45" s="118"/>
      <c r="QN45" s="118"/>
      <c r="QO45" s="118"/>
      <c r="QP45" s="118"/>
      <c r="QQ45" s="118"/>
      <c r="QR45" s="118"/>
      <c r="QS45" s="118"/>
      <c r="QT45" s="118"/>
      <c r="QU45" s="118"/>
      <c r="QV45" s="118"/>
      <c r="QW45" s="118"/>
      <c r="QX45" s="118"/>
      <c r="QY45" s="118"/>
      <c r="QZ45" s="118"/>
      <c r="RA45" s="118"/>
      <c r="RB45" s="118"/>
      <c r="RC45" s="118"/>
      <c r="RD45" s="118"/>
      <c r="RE45" s="118"/>
      <c r="RF45" s="118"/>
      <c r="RG45" s="118"/>
      <c r="RH45" s="118"/>
      <c r="RI45" s="118"/>
      <c r="RJ45" s="118"/>
      <c r="RK45" s="118"/>
      <c r="RL45" s="118"/>
      <c r="RM45" s="118"/>
      <c r="RN45" s="118"/>
      <c r="RO45" s="118"/>
      <c r="RP45" s="118"/>
      <c r="RQ45" s="118"/>
      <c r="RR45" s="118"/>
      <c r="RS45" s="118"/>
      <c r="RT45" s="118"/>
      <c r="RU45" s="118"/>
      <c r="RV45" s="118"/>
      <c r="RW45" s="118"/>
      <c r="RX45" s="118"/>
      <c r="RY45" s="118"/>
      <c r="RZ45" s="118"/>
      <c r="SA45" s="118"/>
      <c r="SB45" s="118"/>
      <c r="SC45" s="118"/>
      <c r="SD45" s="118"/>
      <c r="SE45" s="118"/>
      <c r="SF45" s="118"/>
      <c r="SG45" s="118"/>
      <c r="SH45" s="118"/>
      <c r="SI45" s="118"/>
      <c r="SJ45" s="118"/>
      <c r="SK45" s="118"/>
      <c r="SL45" s="118"/>
      <c r="SM45" s="118"/>
      <c r="SN45" s="118"/>
      <c r="SO45" s="118"/>
      <c r="SP45" s="118"/>
      <c r="SQ45" s="118"/>
      <c r="SR45" s="118"/>
      <c r="SS45" s="118"/>
      <c r="ST45" s="118"/>
      <c r="SU45" s="118"/>
      <c r="SV45" s="118"/>
      <c r="SW45" s="118"/>
      <c r="SX45" s="118"/>
      <c r="SY45" s="118"/>
      <c r="SZ45" s="118"/>
      <c r="TA45" s="118"/>
      <c r="TB45" s="118"/>
      <c r="TC45" s="118"/>
      <c r="TD45" s="118"/>
      <c r="TE45" s="118"/>
      <c r="TF45" s="118"/>
      <c r="TG45" s="118"/>
      <c r="TH45" s="118"/>
      <c r="TI45" s="118"/>
      <c r="TJ45" s="118"/>
      <c r="TK45" s="118"/>
      <c r="TL45" s="118"/>
      <c r="TM45" s="118"/>
      <c r="TN45" s="118"/>
      <c r="TO45" s="118"/>
      <c r="TP45" s="118"/>
      <c r="TQ45" s="118"/>
      <c r="TR45" s="118"/>
      <c r="TS45" s="118"/>
      <c r="TT45" s="118"/>
      <c r="TU45" s="118"/>
      <c r="TV45" s="118"/>
      <c r="TW45" s="118"/>
      <c r="TX45" s="118"/>
      <c r="TY45" s="118"/>
      <c r="TZ45" s="118"/>
      <c r="UA45" s="118"/>
      <c r="UB45" s="118"/>
      <c r="UC45" s="118"/>
      <c r="UD45" s="118"/>
      <c r="UE45" s="118"/>
      <c r="UF45" s="118"/>
      <c r="UG45" s="118"/>
      <c r="UH45" s="118"/>
      <c r="UI45" s="118"/>
      <c r="UJ45" s="118"/>
      <c r="UK45" s="118"/>
      <c r="UL45" s="118"/>
      <c r="UM45" s="118"/>
      <c r="UN45" s="118"/>
      <c r="UO45" s="118"/>
      <c r="UP45" s="118"/>
      <c r="UQ45" s="118"/>
      <c r="UR45" s="118"/>
      <c r="US45" s="118"/>
      <c r="UT45" s="118"/>
      <c r="UU45" s="118"/>
      <c r="UV45" s="118"/>
      <c r="UW45" s="118"/>
      <c r="UX45" s="118"/>
      <c r="UY45" s="118"/>
      <c r="UZ45" s="118"/>
      <c r="VA45" s="118"/>
      <c r="VB45" s="118"/>
      <c r="VC45" s="118"/>
      <c r="VD45" s="118"/>
      <c r="VE45" s="118"/>
      <c r="VF45" s="118"/>
      <c r="VG45" s="118"/>
      <c r="VH45" s="118"/>
      <c r="VI45" s="118"/>
      <c r="VJ45" s="118"/>
      <c r="VK45" s="118"/>
      <c r="VL45" s="118"/>
      <c r="VM45" s="118"/>
      <c r="VN45" s="118"/>
      <c r="VO45" s="118"/>
      <c r="VP45" s="118"/>
      <c r="VQ45" s="118"/>
      <c r="VR45" s="118"/>
      <c r="VS45" s="118"/>
      <c r="VT45" s="118"/>
      <c r="VU45" s="118"/>
      <c r="VV45" s="118"/>
      <c r="VW45" s="118"/>
      <c r="VX45" s="118"/>
      <c r="VY45" s="118"/>
      <c r="VZ45" s="118"/>
      <c r="WA45" s="118"/>
      <c r="WB45" s="118"/>
      <c r="WC45" s="118"/>
      <c r="WD45" s="118"/>
      <c r="WE45" s="118"/>
      <c r="WF45" s="118"/>
      <c r="WG45" s="118"/>
      <c r="WH45" s="118"/>
      <c r="WI45" s="118"/>
      <c r="WJ45" s="118"/>
      <c r="WK45" s="118"/>
      <c r="WL45" s="118"/>
      <c r="WM45" s="118"/>
      <c r="WN45" s="118"/>
      <c r="WO45" s="118"/>
      <c r="WP45" s="118"/>
      <c r="WQ45" s="118"/>
      <c r="WR45" s="118"/>
      <c r="WS45" s="118"/>
      <c r="WT45" s="118"/>
      <c r="WU45" s="118"/>
      <c r="WV45" s="118"/>
      <c r="WW45" s="118"/>
      <c r="WX45" s="118"/>
      <c r="WY45" s="118"/>
      <c r="WZ45" s="118"/>
      <c r="XA45" s="118"/>
      <c r="XB45" s="118"/>
      <c r="XC45" s="118"/>
      <c r="XD45" s="118"/>
      <c r="XE45" s="118"/>
      <c r="XF45" s="118"/>
      <c r="XG45" s="118"/>
      <c r="XH45" s="118"/>
      <c r="XI45" s="118"/>
      <c r="XJ45" s="118"/>
      <c r="XK45" s="118"/>
      <c r="XL45" s="118"/>
      <c r="XM45" s="118"/>
      <c r="XN45" s="118"/>
      <c r="XO45" s="118"/>
      <c r="XP45" s="118"/>
      <c r="XQ45" s="118"/>
      <c r="XR45" s="118"/>
      <c r="XS45" s="118"/>
      <c r="XT45" s="118"/>
      <c r="XU45" s="118"/>
      <c r="XV45" s="118"/>
      <c r="XW45" s="118"/>
      <c r="XX45" s="118"/>
      <c r="XY45" s="118"/>
      <c r="XZ45" s="118"/>
      <c r="YA45" s="118"/>
      <c r="YB45" s="118"/>
      <c r="YC45" s="118"/>
      <c r="YD45" s="118"/>
      <c r="YE45" s="118"/>
      <c r="YF45" s="118"/>
      <c r="YG45" s="118"/>
      <c r="YH45" s="118"/>
      <c r="YI45" s="118"/>
      <c r="YJ45" s="118"/>
      <c r="YK45" s="118"/>
      <c r="YL45" s="118"/>
      <c r="YM45" s="118"/>
      <c r="YN45" s="118"/>
      <c r="YO45" s="118"/>
      <c r="YP45" s="118"/>
      <c r="YQ45" s="118"/>
      <c r="YR45" s="118"/>
      <c r="YS45" s="118"/>
      <c r="YT45" s="118"/>
      <c r="YU45" s="118"/>
      <c r="YV45" s="118"/>
      <c r="YW45" s="118"/>
      <c r="YX45" s="118"/>
      <c r="YY45" s="118"/>
      <c r="YZ45" s="118"/>
      <c r="ZA45" s="118"/>
      <c r="ZB45" s="118"/>
      <c r="ZC45" s="118"/>
      <c r="ZD45" s="118"/>
      <c r="ZE45" s="118"/>
      <c r="ZF45" s="118"/>
      <c r="ZG45" s="118"/>
      <c r="ZH45" s="118"/>
      <c r="ZI45" s="118"/>
      <c r="ZJ45" s="118"/>
      <c r="ZK45" s="118"/>
      <c r="ZL45" s="118"/>
      <c r="ZM45" s="118"/>
      <c r="ZN45" s="118"/>
      <c r="ZO45" s="118"/>
      <c r="ZP45" s="118"/>
      <c r="ZQ45" s="118"/>
      <c r="ZR45" s="118"/>
      <c r="ZS45" s="118"/>
      <c r="ZT45" s="118"/>
      <c r="ZU45" s="118"/>
      <c r="ZV45" s="118"/>
      <c r="ZW45" s="118"/>
      <c r="ZX45" s="118"/>
      <c r="ZY45" s="118"/>
      <c r="ZZ45" s="118"/>
      <c r="AAA45" s="118"/>
      <c r="AAB45" s="118"/>
      <c r="AAC45" s="118"/>
      <c r="AAD45" s="118"/>
      <c r="AAE45" s="118"/>
      <c r="AAF45" s="118"/>
      <c r="AAG45" s="118"/>
      <c r="AAH45" s="118"/>
      <c r="AAI45" s="118"/>
      <c r="AAJ45" s="118"/>
      <c r="AAK45" s="118"/>
      <c r="AAL45" s="118"/>
      <c r="AAM45" s="118"/>
      <c r="AAN45" s="118"/>
      <c r="AAO45" s="118"/>
      <c r="AAP45" s="118"/>
      <c r="AAQ45" s="118"/>
      <c r="AAR45" s="118"/>
      <c r="AAS45" s="118"/>
      <c r="AAT45" s="118"/>
      <c r="AAU45" s="118"/>
      <c r="AAV45" s="118"/>
      <c r="AAW45" s="118"/>
      <c r="AAX45" s="118"/>
      <c r="AAY45" s="118"/>
      <c r="AAZ45" s="118"/>
      <c r="ABA45" s="118"/>
      <c r="ABB45" s="118"/>
      <c r="ABC45" s="118"/>
      <c r="ABD45" s="118"/>
      <c r="ABE45" s="118"/>
      <c r="ABF45" s="118"/>
      <c r="ABG45" s="118"/>
      <c r="ABH45" s="118"/>
      <c r="ABI45" s="118"/>
      <c r="ABJ45" s="118"/>
      <c r="ABK45" s="118"/>
      <c r="ABL45" s="118"/>
      <c r="ABM45" s="118"/>
      <c r="ABN45" s="118"/>
      <c r="ABO45" s="118"/>
      <c r="ABP45" s="118"/>
      <c r="ABQ45" s="118"/>
      <c r="ABR45" s="118"/>
      <c r="ABS45" s="118"/>
      <c r="ABT45" s="118"/>
      <c r="ABU45" s="118"/>
      <c r="ABV45" s="118"/>
      <c r="ABW45" s="118"/>
      <c r="ABX45" s="118"/>
      <c r="ABY45" s="118"/>
      <c r="ABZ45" s="118"/>
      <c r="ACA45" s="118"/>
      <c r="ACB45" s="118"/>
      <c r="ACC45" s="118"/>
      <c r="ACD45" s="118"/>
      <c r="ACE45" s="118"/>
      <c r="ACF45" s="118"/>
      <c r="ACG45" s="118"/>
      <c r="ACH45" s="118"/>
      <c r="ACI45" s="118"/>
      <c r="ACJ45" s="118"/>
      <c r="ACK45" s="118"/>
      <c r="ACL45" s="118"/>
      <c r="ACM45" s="118"/>
      <c r="ACN45" s="118"/>
      <c r="ACO45" s="118"/>
      <c r="ACP45" s="118"/>
      <c r="ACQ45" s="118"/>
      <c r="ACR45" s="118"/>
      <c r="ACS45" s="118"/>
      <c r="ACT45" s="118"/>
      <c r="ACU45" s="118"/>
      <c r="ACV45" s="118"/>
      <c r="ACW45" s="118"/>
      <c r="ACX45" s="118"/>
      <c r="ACY45" s="118"/>
      <c r="ACZ45" s="118"/>
      <c r="ADA45" s="118"/>
      <c r="ADB45" s="118"/>
      <c r="ADC45" s="118"/>
      <c r="ADD45" s="118"/>
      <c r="ADE45" s="118"/>
      <c r="ADF45" s="118"/>
      <c r="ADG45" s="118"/>
      <c r="ADH45" s="118"/>
      <c r="ADI45" s="118"/>
      <c r="ADJ45" s="118"/>
      <c r="ADK45" s="118"/>
      <c r="ADL45" s="118"/>
      <c r="ADM45" s="118"/>
      <c r="ADN45" s="118"/>
      <c r="ADO45" s="118"/>
      <c r="ADP45" s="118"/>
      <c r="ADQ45" s="118"/>
      <c r="ADR45" s="118"/>
      <c r="ADS45" s="118"/>
      <c r="ADT45" s="118"/>
      <c r="ADU45" s="118"/>
      <c r="ADV45" s="118"/>
      <c r="ADW45" s="118"/>
      <c r="ADX45" s="118"/>
      <c r="ADY45" s="118"/>
      <c r="ADZ45" s="118"/>
      <c r="AEA45" s="118"/>
      <c r="AEB45" s="118"/>
      <c r="AEC45" s="118"/>
      <c r="AED45" s="118"/>
      <c r="AEE45" s="118"/>
      <c r="AEF45" s="118"/>
      <c r="AEG45" s="118"/>
      <c r="AEH45" s="118"/>
      <c r="AEI45" s="118"/>
      <c r="AEJ45" s="118"/>
      <c r="AEK45" s="118"/>
      <c r="AEL45" s="118"/>
      <c r="AEM45" s="118"/>
      <c r="AEN45" s="118"/>
      <c r="AEO45" s="118"/>
      <c r="AEP45" s="118"/>
      <c r="AEQ45" s="118"/>
      <c r="AER45" s="118"/>
      <c r="AES45" s="118"/>
      <c r="AET45" s="118"/>
      <c r="AEU45" s="118"/>
      <c r="AEV45" s="118"/>
      <c r="AEW45" s="118"/>
      <c r="AEX45" s="118"/>
      <c r="AEY45" s="118"/>
      <c r="AEZ45" s="118"/>
      <c r="AFA45" s="118"/>
      <c r="AFB45" s="118"/>
      <c r="AFC45" s="118"/>
      <c r="AFD45" s="118"/>
      <c r="AFE45" s="118"/>
      <c r="AFF45" s="118"/>
      <c r="AFG45" s="118"/>
      <c r="AFH45" s="118"/>
      <c r="AFI45" s="118"/>
      <c r="AFJ45" s="118"/>
      <c r="AFK45" s="118"/>
      <c r="AFL45" s="118"/>
      <c r="AFM45" s="118"/>
      <c r="AFN45" s="118"/>
      <c r="AFO45" s="118"/>
      <c r="AFP45" s="118"/>
      <c r="AFQ45" s="118"/>
      <c r="AFR45" s="118"/>
      <c r="AFS45" s="118"/>
      <c r="AFT45" s="118"/>
      <c r="AFU45" s="118"/>
      <c r="AFV45" s="118"/>
      <c r="AFW45" s="118"/>
      <c r="AFX45" s="118"/>
      <c r="AFY45" s="118"/>
      <c r="AFZ45" s="118"/>
      <c r="AGA45" s="118"/>
      <c r="AGB45" s="118"/>
      <c r="AGC45" s="118"/>
      <c r="AGD45" s="118"/>
      <c r="AGE45" s="118"/>
      <c r="AGF45" s="118"/>
      <c r="AGG45" s="118"/>
      <c r="AGH45" s="118"/>
      <c r="AGI45" s="118"/>
      <c r="AGJ45" s="118"/>
      <c r="AGK45" s="118"/>
      <c r="AGL45" s="118"/>
      <c r="AGM45" s="118"/>
      <c r="AGN45" s="118"/>
      <c r="AGO45" s="118"/>
      <c r="AGP45" s="118"/>
      <c r="AGQ45" s="118"/>
      <c r="AGR45" s="118"/>
      <c r="AGS45" s="118"/>
      <c r="AGT45" s="118"/>
      <c r="AGU45" s="118"/>
      <c r="AGV45" s="118"/>
      <c r="AGW45" s="118"/>
      <c r="AGX45" s="118"/>
      <c r="AGY45" s="118"/>
      <c r="AGZ45" s="118"/>
      <c r="AHA45" s="118"/>
      <c r="AHB45" s="118"/>
      <c r="AHC45" s="118"/>
      <c r="AHD45" s="118"/>
      <c r="AHE45" s="118"/>
      <c r="AHF45" s="118"/>
      <c r="AHG45" s="118"/>
      <c r="AHH45" s="118"/>
      <c r="AHI45" s="118"/>
      <c r="AHJ45" s="118"/>
      <c r="AHK45" s="118"/>
      <c r="AHL45" s="118"/>
      <c r="AHM45" s="118"/>
      <c r="AHN45" s="118"/>
      <c r="AHO45" s="118"/>
      <c r="AHP45" s="118"/>
      <c r="AHQ45" s="118"/>
      <c r="AHR45" s="118"/>
      <c r="AHS45" s="118"/>
      <c r="AHT45" s="118"/>
      <c r="AHU45" s="118"/>
      <c r="AHV45" s="118"/>
      <c r="AHW45" s="118"/>
      <c r="AHX45" s="118"/>
      <c r="AHY45" s="118"/>
      <c r="AHZ45" s="118"/>
      <c r="AIA45" s="118"/>
      <c r="AIB45" s="118"/>
      <c r="AIC45" s="118"/>
      <c r="AID45" s="118"/>
      <c r="AIE45" s="118"/>
      <c r="AIF45" s="118"/>
      <c r="AIG45" s="118"/>
      <c r="AIH45" s="118"/>
      <c r="AII45" s="118"/>
      <c r="AIJ45" s="118"/>
      <c r="AIK45" s="118"/>
      <c r="AIL45" s="118"/>
      <c r="AIM45" s="118"/>
      <c r="AIN45" s="118"/>
      <c r="AIO45" s="118"/>
      <c r="AIP45" s="118"/>
      <c r="AIQ45" s="118"/>
      <c r="AIR45" s="118"/>
      <c r="AIS45" s="118"/>
      <c r="AIT45" s="118"/>
      <c r="AIU45" s="118"/>
      <c r="AIV45" s="118"/>
      <c r="AIW45" s="118"/>
      <c r="AIX45" s="118"/>
      <c r="AIY45" s="118"/>
      <c r="AIZ45" s="118"/>
      <c r="AJA45" s="118"/>
      <c r="AJB45" s="118"/>
      <c r="AJC45" s="118"/>
      <c r="AJD45" s="118"/>
      <c r="AJE45" s="118"/>
      <c r="AJF45" s="118"/>
      <c r="AJG45" s="118"/>
      <c r="AJH45" s="118"/>
      <c r="AJI45" s="118"/>
      <c r="AJJ45" s="118"/>
      <c r="AJK45" s="118"/>
      <c r="AJL45" s="118"/>
      <c r="AJM45" s="118"/>
      <c r="AJN45" s="118"/>
      <c r="AJO45" s="118"/>
      <c r="AJP45" s="118"/>
      <c r="AJQ45" s="118"/>
      <c r="AJR45" s="118"/>
      <c r="AJS45" s="118"/>
      <c r="AJT45" s="118"/>
      <c r="AJU45" s="118"/>
      <c r="AJV45" s="118"/>
      <c r="AJW45" s="118"/>
      <c r="AJX45" s="118"/>
      <c r="AJY45" s="118"/>
      <c r="AJZ45" s="118"/>
      <c r="AKA45" s="118"/>
      <c r="AKB45" s="118"/>
      <c r="AKC45" s="118"/>
      <c r="AKD45" s="118"/>
      <c r="AKE45" s="118"/>
      <c r="AKF45" s="118"/>
      <c r="AKG45" s="118"/>
      <c r="AKH45" s="118"/>
      <c r="AKI45" s="118"/>
      <c r="AKJ45" s="118"/>
      <c r="AKK45" s="118"/>
      <c r="AKL45" s="118"/>
      <c r="AKM45" s="118"/>
      <c r="AKN45" s="118"/>
      <c r="AKO45" s="118"/>
      <c r="AKP45" s="118"/>
      <c r="AKQ45" s="118"/>
      <c r="AKR45" s="118"/>
      <c r="AKS45" s="118"/>
      <c r="AKT45" s="118"/>
      <c r="AKU45" s="118"/>
      <c r="AKV45" s="118"/>
      <c r="AKW45" s="118"/>
      <c r="AKX45" s="118"/>
      <c r="AKY45" s="118"/>
      <c r="AKZ45" s="118"/>
      <c r="ALA45" s="118"/>
      <c r="ALB45" s="118"/>
      <c r="ALC45" s="118"/>
      <c r="ALD45" s="118"/>
      <c r="ALE45" s="118"/>
      <c r="ALF45" s="118"/>
      <c r="ALG45" s="118"/>
      <c r="ALH45" s="118"/>
      <c r="ALI45" s="118"/>
      <c r="ALJ45" s="118"/>
      <c r="ALK45" s="118"/>
      <c r="ALL45" s="118"/>
      <c r="ALM45" s="118"/>
      <c r="ALN45" s="118"/>
      <c r="ALO45" s="118"/>
      <c r="ALP45" s="118"/>
      <c r="ALQ45" s="118"/>
      <c r="ALR45" s="118"/>
      <c r="ALS45" s="118"/>
      <c r="ALT45" s="118"/>
      <c r="ALU45" s="118"/>
      <c r="ALV45" s="118"/>
      <c r="ALW45" s="118"/>
      <c r="ALX45" s="118"/>
      <c r="ALY45" s="118"/>
      <c r="ALZ45" s="118"/>
      <c r="AMA45" s="118"/>
      <c r="AMB45" s="118"/>
      <c r="AMC45" s="118"/>
      <c r="AMD45" s="118"/>
      <c r="AME45" s="118"/>
      <c r="AMF45" s="118"/>
      <c r="AMG45" s="118"/>
      <c r="AMH45" s="118"/>
      <c r="AMI45" s="118"/>
      <c r="AMJ45" s="118"/>
      <c r="AMK45" s="118"/>
      <c r="AML45" s="118"/>
      <c r="AMM45" s="118"/>
      <c r="AMN45" s="118"/>
      <c r="AMO45" s="118"/>
      <c r="AMP45" s="118"/>
      <c r="AMQ45" s="118"/>
      <c r="AMR45" s="118"/>
      <c r="AMS45" s="118"/>
      <c r="AMT45" s="118"/>
      <c r="AMU45" s="118"/>
      <c r="AMV45" s="118"/>
      <c r="AMW45" s="118"/>
      <c r="AMX45" s="118"/>
      <c r="AMY45" s="118"/>
      <c r="AMZ45" s="118"/>
      <c r="ANA45" s="118"/>
      <c r="ANB45" s="118"/>
      <c r="ANC45" s="118"/>
      <c r="AND45" s="118"/>
      <c r="ANE45" s="118"/>
      <c r="ANF45" s="118"/>
      <c r="ANG45" s="118"/>
      <c r="ANH45" s="118"/>
      <c r="ANI45" s="118"/>
      <c r="ANJ45" s="118"/>
      <c r="ANK45" s="118"/>
      <c r="ANL45" s="118"/>
      <c r="ANM45" s="118"/>
      <c r="ANN45" s="118"/>
      <c r="ANO45" s="118"/>
      <c r="ANP45" s="118"/>
      <c r="ANQ45" s="118"/>
      <c r="ANR45" s="118"/>
      <c r="ANS45" s="118"/>
      <c r="ANT45" s="118"/>
      <c r="ANU45" s="118"/>
      <c r="ANV45" s="118"/>
      <c r="ANW45" s="118"/>
      <c r="ANX45" s="118"/>
      <c r="ANY45" s="118"/>
      <c r="ANZ45" s="118"/>
      <c r="AOA45" s="118"/>
      <c r="AOB45" s="118"/>
      <c r="AOC45" s="118"/>
      <c r="AOD45" s="118"/>
      <c r="AOE45" s="118"/>
      <c r="AOF45" s="118"/>
      <c r="AOG45" s="118"/>
      <c r="AOH45" s="118"/>
      <c r="AOI45" s="118"/>
      <c r="AOJ45" s="118"/>
      <c r="AOK45" s="118"/>
      <c r="AOL45" s="118"/>
      <c r="AOM45" s="118"/>
      <c r="AON45" s="118"/>
      <c r="AOO45" s="118"/>
      <c r="AOP45" s="118"/>
      <c r="AOQ45" s="118"/>
      <c r="AOR45" s="118"/>
      <c r="AOS45" s="118"/>
      <c r="AOT45" s="118"/>
      <c r="AOU45" s="118"/>
      <c r="AOV45" s="118"/>
      <c r="AOW45" s="118"/>
      <c r="AOX45" s="118"/>
      <c r="AOY45" s="118"/>
      <c r="AOZ45" s="118"/>
      <c r="APA45" s="118"/>
      <c r="APB45" s="118"/>
      <c r="APC45" s="118"/>
      <c r="APD45" s="118"/>
      <c r="APE45" s="118"/>
      <c r="APF45" s="118"/>
      <c r="APG45" s="118"/>
      <c r="APH45" s="118"/>
      <c r="API45" s="118"/>
      <c r="APJ45" s="118"/>
      <c r="APK45" s="118"/>
      <c r="APL45" s="118"/>
      <c r="APM45" s="118"/>
      <c r="APN45" s="118"/>
      <c r="APO45" s="118"/>
      <c r="APP45" s="118"/>
      <c r="APQ45" s="118"/>
      <c r="APR45" s="118"/>
      <c r="APS45" s="118"/>
      <c r="APT45" s="118"/>
      <c r="APU45" s="118"/>
      <c r="APV45" s="118"/>
      <c r="APW45" s="118"/>
      <c r="APX45" s="118"/>
      <c r="APY45" s="118"/>
      <c r="APZ45" s="118"/>
      <c r="AQA45" s="118"/>
      <c r="AQB45" s="118"/>
      <c r="AQC45" s="118"/>
      <c r="AQD45" s="118"/>
      <c r="AQE45" s="118"/>
      <c r="AQF45" s="118"/>
      <c r="AQG45" s="118"/>
      <c r="AQH45" s="118"/>
      <c r="AQI45" s="118"/>
      <c r="AQJ45" s="118"/>
      <c r="AQK45" s="118"/>
      <c r="AQL45" s="118"/>
      <c r="AQM45" s="118"/>
      <c r="AQN45" s="118"/>
      <c r="AQO45" s="118"/>
      <c r="AQP45" s="118"/>
      <c r="AQQ45" s="118"/>
      <c r="AQR45" s="118"/>
      <c r="AQS45" s="118"/>
      <c r="AQT45" s="118"/>
      <c r="AQU45" s="118"/>
      <c r="AQV45" s="118"/>
      <c r="AQW45" s="118"/>
      <c r="AQX45" s="118"/>
      <c r="AQY45" s="118"/>
      <c r="AQZ45" s="118"/>
      <c r="ARA45" s="118"/>
      <c r="ARB45" s="118"/>
      <c r="ARC45" s="118"/>
      <c r="ARD45" s="118"/>
      <c r="ARE45" s="118"/>
      <c r="ARF45" s="118"/>
      <c r="ARG45" s="118"/>
      <c r="ARH45" s="118"/>
      <c r="ARI45" s="118"/>
      <c r="ARJ45" s="118"/>
      <c r="ARK45" s="118"/>
      <c r="ARL45" s="118"/>
      <c r="ARM45" s="118"/>
      <c r="ARN45" s="118"/>
      <c r="ARO45" s="118"/>
      <c r="ARP45" s="118"/>
      <c r="ARQ45" s="118"/>
      <c r="ARR45" s="118"/>
      <c r="ARS45" s="118"/>
      <c r="ART45" s="118"/>
      <c r="ARU45" s="118"/>
      <c r="ARV45" s="118"/>
      <c r="ARW45" s="118"/>
      <c r="ARX45" s="118"/>
      <c r="ARY45" s="118"/>
      <c r="ARZ45" s="118"/>
      <c r="ASA45" s="118"/>
      <c r="ASB45" s="118"/>
      <c r="ASC45" s="118"/>
      <c r="ASD45" s="118"/>
      <c r="ASE45" s="118"/>
      <c r="ASF45" s="118"/>
      <c r="ASG45" s="118"/>
      <c r="ASH45" s="118"/>
      <c r="ASI45" s="118"/>
      <c r="ASJ45" s="118"/>
      <c r="ASK45" s="118"/>
      <c r="ASL45" s="118"/>
      <c r="ASM45" s="118"/>
      <c r="ASN45" s="118"/>
      <c r="ASO45" s="118"/>
      <c r="ASP45" s="118"/>
      <c r="ASQ45" s="118"/>
      <c r="ASR45" s="118"/>
      <c r="ASS45" s="118"/>
      <c r="AST45" s="118"/>
      <c r="ASU45" s="118"/>
      <c r="ASV45" s="118"/>
      <c r="ASW45" s="118"/>
      <c r="ASX45" s="118"/>
      <c r="ASY45" s="118"/>
      <c r="ASZ45" s="118"/>
      <c r="ATA45" s="118"/>
      <c r="ATB45" s="118"/>
      <c r="ATC45" s="118"/>
      <c r="ATD45" s="118"/>
      <c r="ATE45" s="118"/>
      <c r="ATF45" s="118"/>
      <c r="ATG45" s="118"/>
      <c r="ATH45" s="118"/>
      <c r="ATI45" s="118"/>
      <c r="ATJ45" s="118"/>
      <c r="ATK45" s="118"/>
      <c r="ATL45" s="118"/>
      <c r="ATM45" s="118"/>
      <c r="ATN45" s="118"/>
      <c r="ATO45" s="118"/>
      <c r="ATP45" s="118"/>
      <c r="ATQ45" s="118"/>
      <c r="ATR45" s="118"/>
      <c r="ATS45" s="118"/>
      <c r="ATT45" s="118"/>
      <c r="ATU45" s="118"/>
      <c r="ATV45" s="118"/>
      <c r="ATW45" s="118"/>
      <c r="ATX45" s="118"/>
      <c r="ATY45" s="118"/>
      <c r="ATZ45" s="118"/>
      <c r="AUA45" s="118"/>
      <c r="AUB45" s="118"/>
      <c r="AUC45" s="118"/>
      <c r="AUD45" s="118"/>
      <c r="AUE45" s="118"/>
      <c r="AUF45" s="118"/>
      <c r="AUG45" s="118"/>
      <c r="AUH45" s="118"/>
      <c r="AUI45" s="118"/>
      <c r="AUJ45" s="118"/>
      <c r="AUK45" s="118"/>
      <c r="AUL45" s="118"/>
      <c r="AUM45" s="118"/>
      <c r="AUN45" s="118"/>
      <c r="AUO45" s="118"/>
      <c r="AUP45" s="118"/>
      <c r="AUQ45" s="118"/>
      <c r="AUR45" s="118"/>
      <c r="AUS45" s="118"/>
      <c r="AUT45" s="118"/>
      <c r="AUU45" s="118"/>
      <c r="AUV45" s="118"/>
      <c r="AUW45" s="118"/>
      <c r="AUX45" s="118"/>
      <c r="AUY45" s="118"/>
      <c r="AUZ45" s="118"/>
      <c r="AVA45" s="118"/>
      <c r="AVB45" s="118"/>
      <c r="AVC45" s="118"/>
      <c r="AVD45" s="118"/>
      <c r="AVE45" s="118"/>
      <c r="AVF45" s="118"/>
      <c r="AVG45" s="118"/>
      <c r="AVH45" s="118"/>
      <c r="AVI45" s="118"/>
      <c r="AVJ45" s="118"/>
      <c r="AVK45" s="118"/>
      <c r="AVL45" s="118"/>
      <c r="AVM45" s="118"/>
      <c r="AVN45" s="118"/>
      <c r="AVO45" s="118"/>
      <c r="AVP45" s="118"/>
      <c r="AVQ45" s="118"/>
      <c r="AVR45" s="118"/>
      <c r="AVS45" s="118"/>
      <c r="AVT45" s="118"/>
      <c r="AVU45" s="118"/>
      <c r="AVV45" s="118"/>
      <c r="AVW45" s="118"/>
      <c r="AVX45" s="118"/>
      <c r="AVY45" s="118"/>
      <c r="AVZ45" s="118"/>
      <c r="AWA45" s="118"/>
      <c r="AWB45" s="118"/>
      <c r="AWC45" s="118"/>
      <c r="AWD45" s="118"/>
      <c r="AWE45" s="118"/>
      <c r="AWF45" s="118"/>
      <c r="AWG45" s="118"/>
      <c r="AWH45" s="118"/>
      <c r="AWI45" s="118"/>
      <c r="AWJ45" s="118"/>
      <c r="AWK45" s="118"/>
      <c r="AWL45" s="118"/>
      <c r="AWM45" s="118"/>
      <c r="AWN45" s="118"/>
      <c r="AWO45" s="118"/>
      <c r="AWP45" s="118"/>
      <c r="AWQ45" s="118"/>
      <c r="AWR45" s="118"/>
      <c r="AWS45" s="118"/>
      <c r="AWT45" s="118"/>
      <c r="AWU45" s="118"/>
      <c r="AWV45" s="118"/>
      <c r="AWW45" s="118"/>
      <c r="AWX45" s="118"/>
      <c r="AWY45" s="118"/>
      <c r="AWZ45" s="118"/>
      <c r="AXA45" s="118"/>
      <c r="AXB45" s="118"/>
      <c r="AXC45" s="118"/>
      <c r="AXD45" s="118"/>
      <c r="AXE45" s="118"/>
      <c r="AXF45" s="118"/>
      <c r="AXG45" s="118"/>
      <c r="AXH45" s="118"/>
      <c r="AXI45" s="118"/>
      <c r="AXJ45" s="118"/>
      <c r="AXK45" s="118"/>
      <c r="AXL45" s="118"/>
      <c r="AXM45" s="118"/>
      <c r="AXN45" s="118"/>
      <c r="AXO45" s="118"/>
      <c r="AXP45" s="118"/>
      <c r="AXQ45" s="118"/>
      <c r="AXR45" s="118"/>
      <c r="AXS45" s="118"/>
      <c r="AXT45" s="118"/>
      <c r="AXU45" s="118"/>
      <c r="AXV45" s="118"/>
      <c r="AXW45" s="118"/>
      <c r="AXX45" s="118"/>
      <c r="AXY45" s="118"/>
      <c r="AXZ45" s="118"/>
      <c r="AYA45" s="118"/>
      <c r="AYB45" s="118"/>
      <c r="AYC45" s="118"/>
      <c r="AYD45" s="118"/>
      <c r="AYE45" s="118"/>
      <c r="AYF45" s="118"/>
      <c r="AYG45" s="118"/>
      <c r="AYH45" s="118"/>
      <c r="AYI45" s="118"/>
      <c r="AYJ45" s="118"/>
      <c r="AYK45" s="118"/>
      <c r="AYL45" s="118"/>
      <c r="AYM45" s="118"/>
      <c r="AYN45" s="118"/>
      <c r="AYO45" s="118"/>
      <c r="AYP45" s="118"/>
      <c r="AYQ45" s="118"/>
      <c r="AYR45" s="118"/>
      <c r="AYS45" s="118"/>
      <c r="AYT45" s="118"/>
      <c r="AYU45" s="118"/>
      <c r="AYV45" s="118"/>
      <c r="AYW45" s="118"/>
      <c r="AYX45" s="118"/>
      <c r="AYY45" s="118"/>
      <c r="AYZ45" s="118"/>
      <c r="AZA45" s="118"/>
      <c r="AZB45" s="118"/>
      <c r="AZC45" s="118"/>
      <c r="AZD45" s="118"/>
      <c r="AZE45" s="118"/>
      <c r="AZF45" s="118"/>
      <c r="AZG45" s="118"/>
      <c r="AZH45" s="118"/>
      <c r="AZI45" s="118"/>
      <c r="AZJ45" s="118"/>
      <c r="AZK45" s="118"/>
      <c r="AZL45" s="118"/>
      <c r="AZM45" s="118"/>
      <c r="AZN45" s="118"/>
      <c r="AZO45" s="118"/>
      <c r="AZP45" s="118"/>
      <c r="AZQ45" s="118"/>
      <c r="AZR45" s="118"/>
      <c r="AZS45" s="118"/>
      <c r="AZT45" s="118"/>
      <c r="AZU45" s="118"/>
      <c r="AZV45" s="118"/>
      <c r="AZW45" s="118"/>
      <c r="AZX45" s="118"/>
      <c r="AZY45" s="118"/>
      <c r="AZZ45" s="118"/>
      <c r="BAA45" s="118"/>
      <c r="BAB45" s="118"/>
      <c r="BAC45" s="118"/>
      <c r="BAD45" s="118"/>
      <c r="BAE45" s="118"/>
      <c r="BAF45" s="118"/>
      <c r="BAG45" s="118"/>
      <c r="BAH45" s="118"/>
      <c r="BAI45" s="118"/>
      <c r="BAJ45" s="118"/>
      <c r="BAK45" s="118"/>
      <c r="BAL45" s="118"/>
      <c r="BAM45" s="118"/>
      <c r="BAN45" s="118"/>
      <c r="BAO45" s="118"/>
      <c r="BAP45" s="118"/>
      <c r="BAQ45" s="118"/>
      <c r="BAR45" s="118"/>
      <c r="BAS45" s="118"/>
      <c r="BAT45" s="118"/>
      <c r="BAU45" s="118"/>
      <c r="BAV45" s="118"/>
    </row>
    <row r="46" spans="1:1400" s="114" customFormat="1" ht="30" customHeight="1">
      <c r="A46" s="134" t="s">
        <v>104</v>
      </c>
      <c r="B46" s="135" t="s">
        <v>105</v>
      </c>
      <c r="C46" s="154"/>
      <c r="D46" s="155" t="s">
        <v>106</v>
      </c>
      <c r="E46" s="136">
        <f>SUM(E47:E49)</f>
        <v>791852300</v>
      </c>
      <c r="F46" s="137" t="s">
        <v>30</v>
      </c>
      <c r="G46" s="138">
        <f t="shared" si="11"/>
        <v>5</v>
      </c>
      <c r="H46" s="138">
        <v>5</v>
      </c>
      <c r="I46" s="138">
        <f>SUM(I47:I49)</f>
        <v>267501000</v>
      </c>
      <c r="J46" s="176">
        <f t="shared" si="12"/>
        <v>33.781678729732803</v>
      </c>
      <c r="K46" s="176">
        <f t="shared" si="10"/>
        <v>33.781678729732803</v>
      </c>
      <c r="L46" s="176">
        <f t="shared" si="1"/>
        <v>-28.7816787297328</v>
      </c>
      <c r="M46" s="177">
        <f t="shared" si="2"/>
        <v>524351300</v>
      </c>
      <c r="N46" s="176">
        <f t="shared" si="3"/>
        <v>66.218321270267197</v>
      </c>
      <c r="O46" s="166"/>
      <c r="P46" s="166"/>
      <c r="Q46" s="166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  <c r="BA46" s="112"/>
      <c r="BB46" s="112"/>
      <c r="BC46" s="112"/>
      <c r="BD46" s="112"/>
      <c r="BE46" s="112"/>
      <c r="BF46" s="112"/>
      <c r="BG46" s="112"/>
      <c r="BH46" s="112"/>
      <c r="BI46" s="112"/>
      <c r="BJ46" s="112"/>
      <c r="BK46" s="112"/>
      <c r="BL46" s="112"/>
      <c r="BM46" s="112"/>
      <c r="BN46" s="112"/>
      <c r="BO46" s="112"/>
      <c r="BP46" s="112"/>
      <c r="BQ46" s="112"/>
      <c r="BR46" s="112"/>
      <c r="BS46" s="112"/>
      <c r="BT46" s="112"/>
      <c r="BU46" s="112"/>
      <c r="BV46" s="112"/>
      <c r="BW46" s="112"/>
      <c r="BX46" s="112"/>
      <c r="BY46" s="112"/>
      <c r="BZ46" s="112"/>
      <c r="CA46" s="112"/>
      <c r="CB46" s="112"/>
      <c r="CC46" s="112"/>
      <c r="CD46" s="112"/>
      <c r="CE46" s="112"/>
      <c r="CF46" s="112"/>
      <c r="CG46" s="112"/>
      <c r="CH46" s="112"/>
      <c r="CI46" s="112"/>
      <c r="CJ46" s="112"/>
      <c r="CK46" s="112"/>
      <c r="CL46" s="112"/>
      <c r="CM46" s="112"/>
      <c r="CN46" s="112"/>
      <c r="CO46" s="112"/>
      <c r="CP46" s="112"/>
      <c r="CQ46" s="112"/>
      <c r="CR46" s="112"/>
      <c r="CS46" s="112"/>
      <c r="CT46" s="112"/>
      <c r="CU46" s="112"/>
      <c r="CV46" s="112"/>
      <c r="CW46" s="112"/>
      <c r="CX46" s="112"/>
      <c r="CY46" s="112"/>
      <c r="CZ46" s="112"/>
      <c r="DA46" s="112"/>
      <c r="DB46" s="112"/>
      <c r="DC46" s="112"/>
      <c r="DD46" s="112"/>
      <c r="DE46" s="112"/>
      <c r="DF46" s="112"/>
      <c r="DG46" s="112"/>
      <c r="DH46" s="112"/>
      <c r="DI46" s="112"/>
      <c r="DJ46" s="112"/>
      <c r="DK46" s="112"/>
      <c r="DL46" s="112"/>
      <c r="DM46" s="112"/>
      <c r="DN46" s="112"/>
      <c r="DO46" s="112"/>
      <c r="DP46" s="112"/>
      <c r="DQ46" s="112"/>
      <c r="DR46" s="112"/>
      <c r="DS46" s="112"/>
      <c r="DT46" s="112"/>
      <c r="DU46" s="112"/>
      <c r="DV46" s="112"/>
      <c r="DW46" s="112"/>
      <c r="DX46" s="112"/>
      <c r="DY46" s="112"/>
      <c r="DZ46" s="112"/>
      <c r="EA46" s="112"/>
      <c r="EB46" s="112"/>
      <c r="EC46" s="112"/>
      <c r="ED46" s="112"/>
      <c r="EE46" s="112"/>
      <c r="EF46" s="112"/>
      <c r="EG46" s="112"/>
      <c r="EH46" s="112"/>
      <c r="EI46" s="112"/>
      <c r="EJ46" s="112"/>
      <c r="EK46" s="112"/>
      <c r="EL46" s="112"/>
      <c r="EM46" s="112"/>
      <c r="EN46" s="112"/>
      <c r="EO46" s="112"/>
      <c r="EP46" s="112"/>
      <c r="EQ46" s="112"/>
      <c r="ER46" s="112"/>
      <c r="ES46" s="112"/>
      <c r="ET46" s="112"/>
      <c r="EU46" s="112"/>
      <c r="EV46" s="112"/>
      <c r="EW46" s="112"/>
      <c r="EX46" s="112"/>
      <c r="EY46" s="112"/>
      <c r="EZ46" s="112"/>
      <c r="FA46" s="112"/>
      <c r="FB46" s="112"/>
      <c r="FC46" s="112"/>
      <c r="FD46" s="112"/>
      <c r="FE46" s="112"/>
      <c r="FF46" s="112"/>
      <c r="FG46" s="112"/>
      <c r="FH46" s="112"/>
      <c r="FI46" s="112"/>
      <c r="FJ46" s="112"/>
      <c r="FK46" s="112"/>
      <c r="FL46" s="112"/>
      <c r="FM46" s="112"/>
      <c r="FN46" s="112"/>
      <c r="FO46" s="112"/>
      <c r="FP46" s="112"/>
      <c r="FQ46" s="112"/>
      <c r="FR46" s="112"/>
      <c r="FS46" s="112"/>
      <c r="FT46" s="112"/>
      <c r="FU46" s="112"/>
      <c r="FV46" s="112"/>
      <c r="FW46" s="112"/>
      <c r="FX46" s="112"/>
      <c r="FY46" s="112"/>
      <c r="FZ46" s="112"/>
      <c r="GA46" s="112"/>
      <c r="GB46" s="112"/>
      <c r="GC46" s="112"/>
      <c r="GD46" s="112"/>
      <c r="GE46" s="112"/>
      <c r="GF46" s="112"/>
      <c r="GG46" s="112"/>
      <c r="GH46" s="112"/>
      <c r="GI46" s="112"/>
      <c r="GJ46" s="112"/>
      <c r="GK46" s="112"/>
      <c r="GL46" s="112"/>
      <c r="GM46" s="112"/>
      <c r="GN46" s="112"/>
      <c r="GO46" s="112"/>
      <c r="GP46" s="112"/>
      <c r="GQ46" s="112"/>
      <c r="GR46" s="112"/>
      <c r="GS46" s="112"/>
      <c r="GT46" s="112"/>
      <c r="GU46" s="112"/>
      <c r="GV46" s="112"/>
      <c r="GW46" s="112"/>
      <c r="GX46" s="112"/>
      <c r="GY46" s="112"/>
      <c r="GZ46" s="112"/>
      <c r="HA46" s="112"/>
      <c r="HB46" s="112"/>
      <c r="HC46" s="112"/>
      <c r="HD46" s="112"/>
      <c r="HE46" s="112"/>
      <c r="HF46" s="112"/>
      <c r="HG46" s="112"/>
      <c r="HH46" s="112"/>
      <c r="HI46" s="112"/>
      <c r="HJ46" s="112"/>
      <c r="HK46" s="112"/>
      <c r="HL46" s="112"/>
      <c r="HM46" s="112"/>
      <c r="HN46" s="112"/>
      <c r="HO46" s="112"/>
      <c r="HP46" s="112"/>
      <c r="HQ46" s="112"/>
      <c r="HR46" s="112"/>
      <c r="HS46" s="112"/>
      <c r="HT46" s="112"/>
      <c r="HU46" s="112"/>
      <c r="HV46" s="112"/>
      <c r="HW46" s="112"/>
      <c r="HX46" s="112"/>
      <c r="HY46" s="112"/>
      <c r="HZ46" s="112"/>
      <c r="IA46" s="112"/>
      <c r="IB46" s="112"/>
      <c r="IC46" s="112"/>
      <c r="ID46" s="112"/>
      <c r="IE46" s="112"/>
      <c r="IF46" s="112"/>
      <c r="IG46" s="112"/>
      <c r="IH46" s="112"/>
      <c r="II46" s="112"/>
      <c r="IJ46" s="112"/>
      <c r="IK46" s="112"/>
      <c r="IL46" s="112"/>
      <c r="IM46" s="112"/>
      <c r="IN46" s="112"/>
      <c r="IO46" s="112"/>
      <c r="IP46" s="112"/>
      <c r="IQ46" s="112"/>
      <c r="IR46" s="112"/>
      <c r="IS46" s="112"/>
      <c r="IT46" s="112"/>
      <c r="IU46" s="112"/>
      <c r="IV46" s="112"/>
      <c r="IW46" s="112"/>
      <c r="IX46" s="112"/>
      <c r="IY46" s="112"/>
      <c r="IZ46" s="112"/>
      <c r="JA46" s="112"/>
      <c r="JB46" s="112"/>
      <c r="JC46" s="112"/>
      <c r="JD46" s="112"/>
      <c r="JE46" s="112"/>
      <c r="JF46" s="112"/>
      <c r="JG46" s="112"/>
      <c r="JH46" s="112"/>
      <c r="JI46" s="112"/>
      <c r="JJ46" s="112"/>
      <c r="JK46" s="112"/>
      <c r="JL46" s="112"/>
      <c r="JM46" s="112"/>
      <c r="JN46" s="112"/>
      <c r="JO46" s="112"/>
      <c r="JP46" s="112"/>
      <c r="JQ46" s="112"/>
      <c r="JR46" s="112"/>
      <c r="JS46" s="112"/>
      <c r="JT46" s="112"/>
      <c r="JU46" s="112"/>
      <c r="JV46" s="112"/>
      <c r="JW46" s="112"/>
      <c r="JX46" s="112"/>
      <c r="JY46" s="112"/>
      <c r="JZ46" s="112"/>
      <c r="KA46" s="112"/>
      <c r="KB46" s="112"/>
      <c r="KC46" s="112"/>
      <c r="KD46" s="112"/>
      <c r="KE46" s="112"/>
      <c r="KF46" s="112"/>
      <c r="KG46" s="112"/>
      <c r="KH46" s="112"/>
      <c r="KI46" s="112"/>
      <c r="KJ46" s="112"/>
      <c r="KK46" s="112"/>
      <c r="KL46" s="112"/>
      <c r="KM46" s="112"/>
      <c r="KN46" s="112"/>
      <c r="KO46" s="112"/>
      <c r="KP46" s="112"/>
      <c r="KQ46" s="112"/>
      <c r="KR46" s="112"/>
      <c r="KS46" s="112"/>
      <c r="KT46" s="112"/>
      <c r="KU46" s="112"/>
      <c r="KV46" s="112"/>
      <c r="KW46" s="112"/>
      <c r="KX46" s="112"/>
      <c r="KY46" s="112"/>
      <c r="KZ46" s="112"/>
      <c r="LA46" s="112"/>
      <c r="LB46" s="112"/>
      <c r="LC46" s="112"/>
      <c r="LD46" s="112"/>
      <c r="LE46" s="112"/>
      <c r="LF46" s="112"/>
      <c r="LG46" s="112"/>
      <c r="LH46" s="112"/>
      <c r="LI46" s="112"/>
      <c r="LJ46" s="112"/>
      <c r="LK46" s="112"/>
      <c r="LL46" s="112"/>
      <c r="LM46" s="112"/>
      <c r="LN46" s="112"/>
      <c r="LO46" s="112"/>
      <c r="LP46" s="112"/>
      <c r="LQ46" s="112"/>
      <c r="LR46" s="112"/>
      <c r="LS46" s="112"/>
      <c r="LT46" s="112"/>
      <c r="LU46" s="112"/>
      <c r="LV46" s="112"/>
      <c r="LW46" s="112"/>
      <c r="LX46" s="112"/>
      <c r="LY46" s="112"/>
      <c r="LZ46" s="112"/>
      <c r="MA46" s="112"/>
      <c r="MB46" s="112"/>
      <c r="MC46" s="112"/>
      <c r="MD46" s="112"/>
      <c r="ME46" s="112"/>
      <c r="MF46" s="112"/>
      <c r="MG46" s="112"/>
      <c r="MH46" s="112"/>
      <c r="MI46" s="112"/>
      <c r="MJ46" s="112"/>
      <c r="MK46" s="112"/>
      <c r="ML46" s="112"/>
      <c r="MM46" s="112"/>
      <c r="MN46" s="112"/>
      <c r="MO46" s="112"/>
      <c r="MP46" s="112"/>
      <c r="MQ46" s="112"/>
      <c r="MR46" s="112"/>
      <c r="MS46" s="112"/>
      <c r="MT46" s="112"/>
      <c r="MU46" s="112"/>
      <c r="MV46" s="112"/>
      <c r="MW46" s="112"/>
      <c r="MX46" s="112"/>
      <c r="MY46" s="112"/>
      <c r="MZ46" s="112"/>
      <c r="NA46" s="112"/>
      <c r="NB46" s="112"/>
      <c r="NC46" s="112"/>
      <c r="ND46" s="112"/>
      <c r="NE46" s="112"/>
      <c r="NF46" s="112"/>
      <c r="NG46" s="112"/>
      <c r="NH46" s="112"/>
      <c r="NI46" s="112"/>
      <c r="NJ46" s="112"/>
      <c r="NK46" s="112"/>
      <c r="NL46" s="112"/>
      <c r="NM46" s="112"/>
      <c r="NN46" s="112"/>
      <c r="NO46" s="112"/>
      <c r="NP46" s="112"/>
      <c r="NQ46" s="112"/>
      <c r="NR46" s="112"/>
      <c r="NS46" s="112"/>
      <c r="NT46" s="112"/>
      <c r="NU46" s="112"/>
      <c r="NV46" s="112"/>
      <c r="NW46" s="112"/>
      <c r="NX46" s="112"/>
      <c r="NY46" s="112"/>
      <c r="NZ46" s="112"/>
      <c r="OA46" s="112"/>
      <c r="OB46" s="112"/>
      <c r="OC46" s="112"/>
      <c r="OD46" s="112"/>
      <c r="OE46" s="112"/>
      <c r="OF46" s="112"/>
      <c r="OG46" s="112"/>
      <c r="OH46" s="112"/>
      <c r="OI46" s="112"/>
      <c r="OJ46" s="112"/>
      <c r="OK46" s="112"/>
      <c r="OL46" s="112"/>
      <c r="OM46" s="112"/>
      <c r="ON46" s="112"/>
      <c r="OO46" s="112"/>
      <c r="OP46" s="112"/>
      <c r="OQ46" s="112"/>
      <c r="OR46" s="112"/>
      <c r="OS46" s="112"/>
      <c r="OT46" s="112"/>
      <c r="OU46" s="112"/>
      <c r="OV46" s="112"/>
      <c r="OW46" s="112"/>
      <c r="OX46" s="112"/>
      <c r="OY46" s="112"/>
      <c r="OZ46" s="112"/>
      <c r="PA46" s="112"/>
      <c r="PB46" s="112"/>
      <c r="PC46" s="112"/>
      <c r="PD46" s="112"/>
      <c r="PE46" s="112"/>
      <c r="PF46" s="112"/>
      <c r="PG46" s="112"/>
      <c r="PH46" s="112"/>
      <c r="PI46" s="112"/>
      <c r="PJ46" s="112"/>
      <c r="PK46" s="112"/>
      <c r="PL46" s="112"/>
      <c r="PM46" s="112"/>
      <c r="PN46" s="112"/>
      <c r="PO46" s="112"/>
      <c r="PP46" s="112"/>
      <c r="PQ46" s="112"/>
      <c r="PR46" s="112"/>
      <c r="PS46" s="112"/>
      <c r="PT46" s="112"/>
      <c r="PU46" s="112"/>
      <c r="PV46" s="112"/>
      <c r="PW46" s="112"/>
      <c r="PX46" s="112"/>
      <c r="PY46" s="112"/>
      <c r="PZ46" s="112"/>
      <c r="QA46" s="112"/>
      <c r="QB46" s="112"/>
      <c r="QC46" s="112"/>
      <c r="QD46" s="112"/>
      <c r="QE46" s="112"/>
      <c r="QF46" s="112"/>
      <c r="QG46" s="112"/>
      <c r="QH46" s="112"/>
      <c r="QI46" s="112"/>
      <c r="QJ46" s="112"/>
      <c r="QK46" s="112"/>
      <c r="QL46" s="112"/>
      <c r="QM46" s="112"/>
      <c r="QN46" s="112"/>
      <c r="QO46" s="112"/>
      <c r="QP46" s="112"/>
      <c r="QQ46" s="112"/>
      <c r="QR46" s="112"/>
      <c r="QS46" s="112"/>
      <c r="QT46" s="112"/>
      <c r="QU46" s="112"/>
      <c r="QV46" s="112"/>
      <c r="QW46" s="112"/>
      <c r="QX46" s="112"/>
      <c r="QY46" s="112"/>
      <c r="QZ46" s="112"/>
      <c r="RA46" s="112"/>
      <c r="RB46" s="112"/>
      <c r="RC46" s="112"/>
      <c r="RD46" s="112"/>
      <c r="RE46" s="112"/>
      <c r="RF46" s="112"/>
      <c r="RG46" s="112"/>
      <c r="RH46" s="112"/>
      <c r="RI46" s="112"/>
      <c r="RJ46" s="112"/>
      <c r="RK46" s="112"/>
      <c r="RL46" s="112"/>
      <c r="RM46" s="112"/>
      <c r="RN46" s="112"/>
      <c r="RO46" s="112"/>
      <c r="RP46" s="112"/>
      <c r="RQ46" s="112"/>
      <c r="RR46" s="112"/>
      <c r="RS46" s="112"/>
      <c r="RT46" s="112"/>
      <c r="RU46" s="112"/>
      <c r="RV46" s="112"/>
      <c r="RW46" s="112"/>
      <c r="RX46" s="112"/>
      <c r="RY46" s="112"/>
      <c r="RZ46" s="112"/>
      <c r="SA46" s="112"/>
      <c r="SB46" s="112"/>
      <c r="SC46" s="112"/>
      <c r="SD46" s="112"/>
      <c r="SE46" s="112"/>
      <c r="SF46" s="112"/>
      <c r="SG46" s="112"/>
      <c r="SH46" s="112"/>
      <c r="SI46" s="112"/>
      <c r="SJ46" s="112"/>
      <c r="SK46" s="112"/>
      <c r="SL46" s="112"/>
      <c r="SM46" s="112"/>
      <c r="SN46" s="112"/>
      <c r="SO46" s="112"/>
      <c r="SP46" s="112"/>
      <c r="SQ46" s="112"/>
      <c r="SR46" s="112"/>
      <c r="SS46" s="112"/>
      <c r="ST46" s="112"/>
      <c r="SU46" s="112"/>
      <c r="SV46" s="112"/>
      <c r="SW46" s="112"/>
      <c r="SX46" s="112"/>
      <c r="SY46" s="112"/>
      <c r="SZ46" s="112"/>
      <c r="TA46" s="112"/>
      <c r="TB46" s="112"/>
      <c r="TC46" s="112"/>
      <c r="TD46" s="112"/>
      <c r="TE46" s="112"/>
      <c r="TF46" s="112"/>
      <c r="TG46" s="112"/>
      <c r="TH46" s="112"/>
      <c r="TI46" s="112"/>
      <c r="TJ46" s="112"/>
      <c r="TK46" s="112"/>
      <c r="TL46" s="112"/>
      <c r="TM46" s="112"/>
      <c r="TN46" s="112"/>
      <c r="TO46" s="112"/>
      <c r="TP46" s="112"/>
      <c r="TQ46" s="112"/>
      <c r="TR46" s="112"/>
      <c r="TS46" s="112"/>
      <c r="TT46" s="112"/>
      <c r="TU46" s="112"/>
      <c r="TV46" s="112"/>
      <c r="TW46" s="112"/>
      <c r="TX46" s="112"/>
      <c r="TY46" s="112"/>
      <c r="TZ46" s="112"/>
      <c r="UA46" s="112"/>
      <c r="UB46" s="112"/>
      <c r="UC46" s="112"/>
      <c r="UD46" s="112"/>
      <c r="UE46" s="112"/>
      <c r="UF46" s="112"/>
      <c r="UG46" s="112"/>
      <c r="UH46" s="112"/>
      <c r="UI46" s="112"/>
      <c r="UJ46" s="112"/>
      <c r="UK46" s="112"/>
      <c r="UL46" s="112"/>
      <c r="UM46" s="112"/>
      <c r="UN46" s="112"/>
      <c r="UO46" s="112"/>
      <c r="UP46" s="112"/>
      <c r="UQ46" s="112"/>
      <c r="UR46" s="112"/>
      <c r="US46" s="112"/>
      <c r="UT46" s="112"/>
      <c r="UU46" s="112"/>
      <c r="UV46" s="112"/>
      <c r="UW46" s="112"/>
      <c r="UX46" s="112"/>
      <c r="UY46" s="112"/>
      <c r="UZ46" s="112"/>
      <c r="VA46" s="112"/>
      <c r="VB46" s="112"/>
      <c r="VC46" s="112"/>
      <c r="VD46" s="112"/>
      <c r="VE46" s="112"/>
      <c r="VF46" s="112"/>
      <c r="VG46" s="112"/>
      <c r="VH46" s="112"/>
      <c r="VI46" s="112"/>
      <c r="VJ46" s="112"/>
      <c r="VK46" s="112"/>
      <c r="VL46" s="112"/>
      <c r="VM46" s="112"/>
      <c r="VN46" s="112"/>
      <c r="VO46" s="112"/>
      <c r="VP46" s="112"/>
      <c r="VQ46" s="112"/>
      <c r="VR46" s="112"/>
      <c r="VS46" s="112"/>
      <c r="VT46" s="112"/>
      <c r="VU46" s="112"/>
      <c r="VV46" s="112"/>
      <c r="VW46" s="112"/>
      <c r="VX46" s="112"/>
      <c r="VY46" s="112"/>
      <c r="VZ46" s="112"/>
      <c r="WA46" s="112"/>
      <c r="WB46" s="112"/>
      <c r="WC46" s="112"/>
      <c r="WD46" s="112"/>
      <c r="WE46" s="112"/>
      <c r="WF46" s="112"/>
      <c r="WG46" s="112"/>
      <c r="WH46" s="112"/>
      <c r="WI46" s="112"/>
      <c r="WJ46" s="112"/>
      <c r="WK46" s="112"/>
      <c r="WL46" s="112"/>
      <c r="WM46" s="112"/>
      <c r="WN46" s="112"/>
      <c r="WO46" s="112"/>
      <c r="WP46" s="112"/>
      <c r="WQ46" s="112"/>
      <c r="WR46" s="112"/>
      <c r="WS46" s="112"/>
      <c r="WT46" s="112"/>
      <c r="WU46" s="112"/>
      <c r="WV46" s="112"/>
      <c r="WW46" s="112"/>
      <c r="WX46" s="112"/>
      <c r="WY46" s="112"/>
      <c r="WZ46" s="112"/>
      <c r="XA46" s="112"/>
      <c r="XB46" s="112"/>
      <c r="XC46" s="112"/>
      <c r="XD46" s="112"/>
      <c r="XE46" s="112"/>
      <c r="XF46" s="112"/>
      <c r="XG46" s="112"/>
      <c r="XH46" s="112"/>
      <c r="XI46" s="112"/>
      <c r="XJ46" s="112"/>
      <c r="XK46" s="112"/>
      <c r="XL46" s="112"/>
      <c r="XM46" s="112"/>
      <c r="XN46" s="112"/>
      <c r="XO46" s="112"/>
      <c r="XP46" s="112"/>
      <c r="XQ46" s="112"/>
      <c r="XR46" s="112"/>
      <c r="XS46" s="112"/>
      <c r="XT46" s="112"/>
      <c r="XU46" s="112"/>
      <c r="XV46" s="112"/>
      <c r="XW46" s="112"/>
      <c r="XX46" s="112"/>
      <c r="XY46" s="112"/>
      <c r="XZ46" s="112"/>
      <c r="YA46" s="112"/>
      <c r="YB46" s="112"/>
      <c r="YC46" s="112"/>
      <c r="YD46" s="112"/>
      <c r="YE46" s="112"/>
      <c r="YF46" s="112"/>
      <c r="YG46" s="112"/>
      <c r="YH46" s="112"/>
      <c r="YI46" s="112"/>
      <c r="YJ46" s="112"/>
      <c r="YK46" s="112"/>
      <c r="YL46" s="112"/>
      <c r="YM46" s="112"/>
      <c r="YN46" s="112"/>
      <c r="YO46" s="112"/>
      <c r="YP46" s="112"/>
      <c r="YQ46" s="112"/>
      <c r="YR46" s="112"/>
      <c r="YS46" s="112"/>
      <c r="YT46" s="112"/>
      <c r="YU46" s="112"/>
      <c r="YV46" s="112"/>
      <c r="YW46" s="112"/>
      <c r="YX46" s="112"/>
      <c r="YY46" s="112"/>
      <c r="YZ46" s="112"/>
      <c r="ZA46" s="112"/>
      <c r="ZB46" s="112"/>
      <c r="ZC46" s="112"/>
      <c r="ZD46" s="112"/>
      <c r="ZE46" s="112"/>
      <c r="ZF46" s="112"/>
      <c r="ZG46" s="112"/>
      <c r="ZH46" s="112"/>
      <c r="ZI46" s="112"/>
      <c r="ZJ46" s="112"/>
      <c r="ZK46" s="112"/>
      <c r="ZL46" s="112"/>
      <c r="ZM46" s="112"/>
      <c r="ZN46" s="112"/>
      <c r="ZO46" s="112"/>
      <c r="ZP46" s="112"/>
      <c r="ZQ46" s="112"/>
      <c r="ZR46" s="112"/>
      <c r="ZS46" s="112"/>
      <c r="ZT46" s="112"/>
      <c r="ZU46" s="112"/>
      <c r="ZV46" s="112"/>
      <c r="ZW46" s="112"/>
      <c r="ZX46" s="112"/>
      <c r="ZY46" s="112"/>
      <c r="ZZ46" s="112"/>
      <c r="AAA46" s="112"/>
      <c r="AAB46" s="112"/>
      <c r="AAC46" s="112"/>
      <c r="AAD46" s="112"/>
      <c r="AAE46" s="112"/>
      <c r="AAF46" s="112"/>
      <c r="AAG46" s="112"/>
      <c r="AAH46" s="112"/>
      <c r="AAI46" s="112"/>
      <c r="AAJ46" s="112"/>
      <c r="AAK46" s="112"/>
      <c r="AAL46" s="112"/>
      <c r="AAM46" s="112"/>
      <c r="AAN46" s="112"/>
      <c r="AAO46" s="112"/>
      <c r="AAP46" s="112"/>
      <c r="AAQ46" s="112"/>
      <c r="AAR46" s="112"/>
      <c r="AAS46" s="112"/>
      <c r="AAT46" s="112"/>
      <c r="AAU46" s="112"/>
      <c r="AAV46" s="112"/>
      <c r="AAW46" s="112"/>
      <c r="AAX46" s="112"/>
      <c r="AAY46" s="112"/>
      <c r="AAZ46" s="112"/>
      <c r="ABA46" s="112"/>
      <c r="ABB46" s="112"/>
      <c r="ABC46" s="112"/>
      <c r="ABD46" s="112"/>
      <c r="ABE46" s="112"/>
      <c r="ABF46" s="112"/>
      <c r="ABG46" s="112"/>
      <c r="ABH46" s="112"/>
      <c r="ABI46" s="112"/>
      <c r="ABJ46" s="112"/>
      <c r="ABK46" s="112"/>
      <c r="ABL46" s="112"/>
      <c r="ABM46" s="112"/>
      <c r="ABN46" s="112"/>
      <c r="ABO46" s="112"/>
      <c r="ABP46" s="112"/>
      <c r="ABQ46" s="112"/>
      <c r="ABR46" s="112"/>
      <c r="ABS46" s="112"/>
      <c r="ABT46" s="112"/>
      <c r="ABU46" s="112"/>
      <c r="ABV46" s="112"/>
      <c r="ABW46" s="112"/>
      <c r="ABX46" s="112"/>
      <c r="ABY46" s="112"/>
      <c r="ABZ46" s="112"/>
      <c r="ACA46" s="112"/>
      <c r="ACB46" s="112"/>
      <c r="ACC46" s="112"/>
      <c r="ACD46" s="112"/>
      <c r="ACE46" s="112"/>
      <c r="ACF46" s="112"/>
      <c r="ACG46" s="112"/>
      <c r="ACH46" s="112"/>
      <c r="ACI46" s="112"/>
      <c r="ACJ46" s="112"/>
      <c r="ACK46" s="112"/>
      <c r="ACL46" s="112"/>
      <c r="ACM46" s="112"/>
      <c r="ACN46" s="112"/>
      <c r="ACO46" s="112"/>
      <c r="ACP46" s="112"/>
      <c r="ACQ46" s="112"/>
      <c r="ACR46" s="112"/>
      <c r="ACS46" s="112"/>
      <c r="ACT46" s="112"/>
      <c r="ACU46" s="112"/>
      <c r="ACV46" s="112"/>
      <c r="ACW46" s="112"/>
      <c r="ACX46" s="112"/>
      <c r="ACY46" s="112"/>
      <c r="ACZ46" s="112"/>
      <c r="ADA46" s="112"/>
      <c r="ADB46" s="112"/>
      <c r="ADC46" s="112"/>
      <c r="ADD46" s="112"/>
      <c r="ADE46" s="112"/>
      <c r="ADF46" s="112"/>
      <c r="ADG46" s="112"/>
      <c r="ADH46" s="112"/>
      <c r="ADI46" s="112"/>
      <c r="ADJ46" s="112"/>
      <c r="ADK46" s="112"/>
      <c r="ADL46" s="112"/>
      <c r="ADM46" s="112"/>
      <c r="ADN46" s="112"/>
      <c r="ADO46" s="112"/>
      <c r="ADP46" s="112"/>
      <c r="ADQ46" s="112"/>
      <c r="ADR46" s="112"/>
      <c r="ADS46" s="112"/>
      <c r="ADT46" s="112"/>
      <c r="ADU46" s="112"/>
      <c r="ADV46" s="112"/>
      <c r="ADW46" s="112"/>
      <c r="ADX46" s="112"/>
      <c r="ADY46" s="112"/>
      <c r="ADZ46" s="112"/>
      <c r="AEA46" s="112"/>
      <c r="AEB46" s="112"/>
      <c r="AEC46" s="112"/>
      <c r="AED46" s="112"/>
      <c r="AEE46" s="112"/>
      <c r="AEF46" s="112"/>
      <c r="AEG46" s="112"/>
      <c r="AEH46" s="112"/>
      <c r="AEI46" s="112"/>
      <c r="AEJ46" s="112"/>
      <c r="AEK46" s="112"/>
      <c r="AEL46" s="112"/>
      <c r="AEM46" s="112"/>
      <c r="AEN46" s="112"/>
      <c r="AEO46" s="112"/>
      <c r="AEP46" s="112"/>
      <c r="AEQ46" s="112"/>
      <c r="AER46" s="112"/>
      <c r="AES46" s="112"/>
      <c r="AET46" s="112"/>
      <c r="AEU46" s="112"/>
      <c r="AEV46" s="112"/>
      <c r="AEW46" s="112"/>
      <c r="AEX46" s="112"/>
      <c r="AEY46" s="112"/>
      <c r="AEZ46" s="112"/>
      <c r="AFA46" s="112"/>
      <c r="AFB46" s="112"/>
      <c r="AFC46" s="112"/>
      <c r="AFD46" s="112"/>
      <c r="AFE46" s="112"/>
      <c r="AFF46" s="112"/>
      <c r="AFG46" s="112"/>
      <c r="AFH46" s="112"/>
      <c r="AFI46" s="112"/>
      <c r="AFJ46" s="112"/>
      <c r="AFK46" s="112"/>
      <c r="AFL46" s="112"/>
      <c r="AFM46" s="112"/>
      <c r="AFN46" s="112"/>
      <c r="AFO46" s="112"/>
      <c r="AFP46" s="112"/>
      <c r="AFQ46" s="112"/>
      <c r="AFR46" s="112"/>
      <c r="AFS46" s="112"/>
      <c r="AFT46" s="112"/>
      <c r="AFU46" s="112"/>
      <c r="AFV46" s="112"/>
      <c r="AFW46" s="112"/>
      <c r="AFX46" s="112"/>
      <c r="AFY46" s="112"/>
      <c r="AFZ46" s="112"/>
      <c r="AGA46" s="112"/>
      <c r="AGB46" s="112"/>
      <c r="AGC46" s="112"/>
      <c r="AGD46" s="112"/>
      <c r="AGE46" s="112"/>
      <c r="AGF46" s="112"/>
      <c r="AGG46" s="112"/>
      <c r="AGH46" s="112"/>
      <c r="AGI46" s="112"/>
      <c r="AGJ46" s="112"/>
      <c r="AGK46" s="112"/>
      <c r="AGL46" s="112"/>
      <c r="AGM46" s="112"/>
      <c r="AGN46" s="112"/>
      <c r="AGO46" s="112"/>
      <c r="AGP46" s="112"/>
      <c r="AGQ46" s="112"/>
      <c r="AGR46" s="112"/>
      <c r="AGS46" s="112"/>
      <c r="AGT46" s="112"/>
      <c r="AGU46" s="112"/>
      <c r="AGV46" s="112"/>
      <c r="AGW46" s="112"/>
      <c r="AGX46" s="112"/>
      <c r="AGY46" s="112"/>
      <c r="AGZ46" s="112"/>
      <c r="AHA46" s="112"/>
      <c r="AHB46" s="112"/>
      <c r="AHC46" s="112"/>
      <c r="AHD46" s="112"/>
      <c r="AHE46" s="112"/>
      <c r="AHF46" s="112"/>
      <c r="AHG46" s="112"/>
      <c r="AHH46" s="112"/>
      <c r="AHI46" s="112"/>
      <c r="AHJ46" s="112"/>
      <c r="AHK46" s="112"/>
      <c r="AHL46" s="112"/>
      <c r="AHM46" s="112"/>
      <c r="AHN46" s="112"/>
      <c r="AHO46" s="112"/>
      <c r="AHP46" s="112"/>
      <c r="AHQ46" s="112"/>
      <c r="AHR46" s="112"/>
      <c r="AHS46" s="112"/>
      <c r="AHT46" s="112"/>
      <c r="AHU46" s="112"/>
      <c r="AHV46" s="112"/>
      <c r="AHW46" s="112"/>
      <c r="AHX46" s="112"/>
      <c r="AHY46" s="112"/>
      <c r="AHZ46" s="112"/>
      <c r="AIA46" s="112"/>
      <c r="AIB46" s="112"/>
      <c r="AIC46" s="112"/>
      <c r="AID46" s="112"/>
      <c r="AIE46" s="112"/>
      <c r="AIF46" s="112"/>
      <c r="AIG46" s="112"/>
      <c r="AIH46" s="112"/>
      <c r="AII46" s="112"/>
      <c r="AIJ46" s="112"/>
      <c r="AIK46" s="112"/>
      <c r="AIL46" s="112"/>
      <c r="AIM46" s="112"/>
      <c r="AIN46" s="112"/>
      <c r="AIO46" s="112"/>
      <c r="AIP46" s="112"/>
      <c r="AIQ46" s="112"/>
      <c r="AIR46" s="112"/>
      <c r="AIS46" s="112"/>
      <c r="AIT46" s="112"/>
      <c r="AIU46" s="112"/>
      <c r="AIV46" s="112"/>
      <c r="AIW46" s="112"/>
      <c r="AIX46" s="112"/>
      <c r="AIY46" s="112"/>
      <c r="AIZ46" s="112"/>
      <c r="AJA46" s="112"/>
      <c r="AJB46" s="112"/>
      <c r="AJC46" s="112"/>
      <c r="AJD46" s="112"/>
      <c r="AJE46" s="112"/>
      <c r="AJF46" s="112"/>
      <c r="AJG46" s="112"/>
      <c r="AJH46" s="112"/>
      <c r="AJI46" s="112"/>
      <c r="AJJ46" s="112"/>
      <c r="AJK46" s="112"/>
      <c r="AJL46" s="112"/>
      <c r="AJM46" s="112"/>
      <c r="AJN46" s="112"/>
      <c r="AJO46" s="112"/>
      <c r="AJP46" s="112"/>
      <c r="AJQ46" s="112"/>
      <c r="AJR46" s="112"/>
      <c r="AJS46" s="112"/>
      <c r="AJT46" s="112"/>
      <c r="AJU46" s="112"/>
      <c r="AJV46" s="112"/>
      <c r="AJW46" s="112"/>
      <c r="AJX46" s="112"/>
      <c r="AJY46" s="112"/>
      <c r="AJZ46" s="112"/>
      <c r="AKA46" s="112"/>
      <c r="AKB46" s="112"/>
      <c r="AKC46" s="112"/>
      <c r="AKD46" s="112"/>
      <c r="AKE46" s="112"/>
      <c r="AKF46" s="112"/>
      <c r="AKG46" s="112"/>
      <c r="AKH46" s="112"/>
      <c r="AKI46" s="112"/>
      <c r="AKJ46" s="112"/>
      <c r="AKK46" s="112"/>
      <c r="AKL46" s="112"/>
      <c r="AKM46" s="112"/>
      <c r="AKN46" s="112"/>
      <c r="AKO46" s="112"/>
      <c r="AKP46" s="112"/>
      <c r="AKQ46" s="112"/>
      <c r="AKR46" s="112"/>
      <c r="AKS46" s="112"/>
      <c r="AKT46" s="112"/>
      <c r="AKU46" s="112"/>
      <c r="AKV46" s="112"/>
      <c r="AKW46" s="112"/>
      <c r="AKX46" s="112"/>
      <c r="AKY46" s="112"/>
      <c r="AKZ46" s="112"/>
      <c r="ALA46" s="112"/>
      <c r="ALB46" s="112"/>
      <c r="ALC46" s="112"/>
      <c r="ALD46" s="112"/>
      <c r="ALE46" s="112"/>
      <c r="ALF46" s="112"/>
      <c r="ALG46" s="112"/>
      <c r="ALH46" s="112"/>
      <c r="ALI46" s="112"/>
      <c r="ALJ46" s="112"/>
      <c r="ALK46" s="112"/>
      <c r="ALL46" s="112"/>
      <c r="ALM46" s="112"/>
      <c r="ALN46" s="112"/>
      <c r="ALO46" s="112"/>
      <c r="ALP46" s="112"/>
      <c r="ALQ46" s="112"/>
      <c r="ALR46" s="112"/>
      <c r="ALS46" s="112"/>
      <c r="ALT46" s="112"/>
      <c r="ALU46" s="112"/>
      <c r="ALV46" s="112"/>
      <c r="ALW46" s="112"/>
      <c r="ALX46" s="112"/>
      <c r="ALY46" s="112"/>
      <c r="ALZ46" s="112"/>
      <c r="AMA46" s="112"/>
      <c r="AMB46" s="112"/>
      <c r="AMC46" s="112"/>
      <c r="AMD46" s="112"/>
      <c r="AME46" s="112"/>
      <c r="AMF46" s="112"/>
      <c r="AMG46" s="112"/>
      <c r="AMH46" s="112"/>
      <c r="AMI46" s="112"/>
      <c r="AMJ46" s="112"/>
      <c r="AMK46" s="112"/>
      <c r="AML46" s="112"/>
      <c r="AMM46" s="112"/>
      <c r="AMN46" s="112"/>
      <c r="AMO46" s="112"/>
      <c r="AMP46" s="112"/>
      <c r="AMQ46" s="112"/>
      <c r="AMR46" s="112"/>
      <c r="AMS46" s="112"/>
      <c r="AMT46" s="112"/>
      <c r="AMU46" s="112"/>
      <c r="AMV46" s="112"/>
      <c r="AMW46" s="112"/>
      <c r="AMX46" s="112"/>
      <c r="AMY46" s="112"/>
      <c r="AMZ46" s="112"/>
      <c r="ANA46" s="112"/>
      <c r="ANB46" s="112"/>
      <c r="ANC46" s="112"/>
      <c r="AND46" s="112"/>
      <c r="ANE46" s="112"/>
      <c r="ANF46" s="112"/>
      <c r="ANG46" s="112"/>
      <c r="ANH46" s="112"/>
      <c r="ANI46" s="112"/>
      <c r="ANJ46" s="112"/>
      <c r="ANK46" s="112"/>
      <c r="ANL46" s="112"/>
      <c r="ANM46" s="112"/>
      <c r="ANN46" s="112"/>
      <c r="ANO46" s="112"/>
      <c r="ANP46" s="112"/>
      <c r="ANQ46" s="112"/>
      <c r="ANR46" s="112"/>
      <c r="ANS46" s="112"/>
      <c r="ANT46" s="112"/>
      <c r="ANU46" s="112"/>
      <c r="ANV46" s="112"/>
      <c r="ANW46" s="112"/>
      <c r="ANX46" s="112"/>
      <c r="ANY46" s="112"/>
      <c r="ANZ46" s="112"/>
      <c r="AOA46" s="112"/>
      <c r="AOB46" s="112"/>
      <c r="AOC46" s="112"/>
      <c r="AOD46" s="112"/>
      <c r="AOE46" s="112"/>
      <c r="AOF46" s="112"/>
      <c r="AOG46" s="112"/>
      <c r="AOH46" s="112"/>
      <c r="AOI46" s="112"/>
      <c r="AOJ46" s="112"/>
      <c r="AOK46" s="112"/>
      <c r="AOL46" s="112"/>
      <c r="AOM46" s="112"/>
      <c r="AON46" s="112"/>
      <c r="AOO46" s="112"/>
      <c r="AOP46" s="112"/>
      <c r="AOQ46" s="112"/>
      <c r="AOR46" s="112"/>
      <c r="AOS46" s="112"/>
      <c r="AOT46" s="112"/>
      <c r="AOU46" s="112"/>
      <c r="AOV46" s="112"/>
      <c r="AOW46" s="112"/>
      <c r="AOX46" s="112"/>
      <c r="AOY46" s="112"/>
      <c r="AOZ46" s="112"/>
      <c r="APA46" s="112"/>
      <c r="APB46" s="112"/>
      <c r="APC46" s="112"/>
      <c r="APD46" s="112"/>
      <c r="APE46" s="112"/>
      <c r="APF46" s="112"/>
      <c r="APG46" s="112"/>
      <c r="APH46" s="112"/>
      <c r="API46" s="112"/>
      <c r="APJ46" s="112"/>
      <c r="APK46" s="112"/>
      <c r="APL46" s="112"/>
      <c r="APM46" s="112"/>
      <c r="APN46" s="112"/>
      <c r="APO46" s="112"/>
      <c r="APP46" s="112"/>
      <c r="APQ46" s="112"/>
      <c r="APR46" s="112"/>
      <c r="APS46" s="112"/>
      <c r="APT46" s="112"/>
      <c r="APU46" s="112"/>
      <c r="APV46" s="112"/>
      <c r="APW46" s="112"/>
      <c r="APX46" s="112"/>
      <c r="APY46" s="112"/>
      <c r="APZ46" s="112"/>
      <c r="AQA46" s="112"/>
      <c r="AQB46" s="112"/>
      <c r="AQC46" s="112"/>
      <c r="AQD46" s="112"/>
      <c r="AQE46" s="112"/>
      <c r="AQF46" s="112"/>
      <c r="AQG46" s="112"/>
      <c r="AQH46" s="112"/>
      <c r="AQI46" s="112"/>
      <c r="AQJ46" s="112"/>
      <c r="AQK46" s="112"/>
      <c r="AQL46" s="112"/>
      <c r="AQM46" s="112"/>
      <c r="AQN46" s="112"/>
      <c r="AQO46" s="112"/>
      <c r="AQP46" s="112"/>
      <c r="AQQ46" s="112"/>
      <c r="AQR46" s="112"/>
      <c r="AQS46" s="112"/>
      <c r="AQT46" s="112"/>
      <c r="AQU46" s="112"/>
      <c r="AQV46" s="112"/>
      <c r="AQW46" s="112"/>
      <c r="AQX46" s="112"/>
      <c r="AQY46" s="112"/>
      <c r="AQZ46" s="112"/>
      <c r="ARA46" s="112"/>
      <c r="ARB46" s="112"/>
      <c r="ARC46" s="112"/>
      <c r="ARD46" s="112"/>
      <c r="ARE46" s="112"/>
      <c r="ARF46" s="112"/>
      <c r="ARG46" s="112"/>
      <c r="ARH46" s="112"/>
      <c r="ARI46" s="112"/>
      <c r="ARJ46" s="112"/>
      <c r="ARK46" s="112"/>
      <c r="ARL46" s="112"/>
      <c r="ARM46" s="112"/>
      <c r="ARN46" s="112"/>
      <c r="ARO46" s="112"/>
      <c r="ARP46" s="112"/>
      <c r="ARQ46" s="112"/>
      <c r="ARR46" s="112"/>
      <c r="ARS46" s="112"/>
      <c r="ART46" s="112"/>
      <c r="ARU46" s="112"/>
      <c r="ARV46" s="112"/>
      <c r="ARW46" s="112"/>
      <c r="ARX46" s="112"/>
      <c r="ARY46" s="112"/>
      <c r="ARZ46" s="112"/>
      <c r="ASA46" s="112"/>
      <c r="ASB46" s="112"/>
      <c r="ASC46" s="112"/>
      <c r="ASD46" s="112"/>
      <c r="ASE46" s="112"/>
      <c r="ASF46" s="112"/>
      <c r="ASG46" s="112"/>
      <c r="ASH46" s="112"/>
      <c r="ASI46" s="112"/>
      <c r="ASJ46" s="112"/>
      <c r="ASK46" s="112"/>
      <c r="ASL46" s="112"/>
      <c r="ASM46" s="112"/>
      <c r="ASN46" s="112"/>
      <c r="ASO46" s="112"/>
      <c r="ASP46" s="112"/>
      <c r="ASQ46" s="112"/>
      <c r="ASR46" s="112"/>
      <c r="ASS46" s="112"/>
      <c r="AST46" s="112"/>
      <c r="ASU46" s="112"/>
      <c r="ASV46" s="112"/>
      <c r="ASW46" s="112"/>
      <c r="ASX46" s="112"/>
      <c r="ASY46" s="112"/>
      <c r="ASZ46" s="112"/>
      <c r="ATA46" s="112"/>
      <c r="ATB46" s="112"/>
      <c r="ATC46" s="112"/>
      <c r="ATD46" s="112"/>
      <c r="ATE46" s="112"/>
      <c r="ATF46" s="112"/>
      <c r="ATG46" s="112"/>
      <c r="ATH46" s="112"/>
      <c r="ATI46" s="112"/>
      <c r="ATJ46" s="112"/>
      <c r="ATK46" s="112"/>
      <c r="ATL46" s="112"/>
      <c r="ATM46" s="112"/>
      <c r="ATN46" s="112"/>
      <c r="ATO46" s="112"/>
      <c r="ATP46" s="112"/>
      <c r="ATQ46" s="112"/>
      <c r="ATR46" s="112"/>
      <c r="ATS46" s="112"/>
      <c r="ATT46" s="112"/>
      <c r="ATU46" s="112"/>
      <c r="ATV46" s="112"/>
      <c r="ATW46" s="112"/>
      <c r="ATX46" s="112"/>
      <c r="ATY46" s="112"/>
      <c r="ATZ46" s="112"/>
      <c r="AUA46" s="112"/>
      <c r="AUB46" s="112"/>
      <c r="AUC46" s="112"/>
      <c r="AUD46" s="112"/>
      <c r="AUE46" s="112"/>
      <c r="AUF46" s="112"/>
      <c r="AUG46" s="112"/>
      <c r="AUH46" s="112"/>
      <c r="AUI46" s="112"/>
      <c r="AUJ46" s="112"/>
      <c r="AUK46" s="112"/>
      <c r="AUL46" s="112"/>
      <c r="AUM46" s="112"/>
      <c r="AUN46" s="112"/>
      <c r="AUO46" s="112"/>
      <c r="AUP46" s="112"/>
      <c r="AUQ46" s="112"/>
      <c r="AUR46" s="112"/>
      <c r="AUS46" s="112"/>
      <c r="AUT46" s="112"/>
      <c r="AUU46" s="112"/>
      <c r="AUV46" s="112"/>
      <c r="AUW46" s="112"/>
      <c r="AUX46" s="112"/>
      <c r="AUY46" s="112"/>
      <c r="AUZ46" s="112"/>
      <c r="AVA46" s="112"/>
      <c r="AVB46" s="112"/>
      <c r="AVC46" s="112"/>
      <c r="AVD46" s="112"/>
      <c r="AVE46" s="112"/>
      <c r="AVF46" s="112"/>
      <c r="AVG46" s="112"/>
      <c r="AVH46" s="112"/>
      <c r="AVI46" s="112"/>
      <c r="AVJ46" s="112"/>
      <c r="AVK46" s="112"/>
      <c r="AVL46" s="112"/>
      <c r="AVM46" s="112"/>
      <c r="AVN46" s="112"/>
      <c r="AVO46" s="112"/>
      <c r="AVP46" s="112"/>
      <c r="AVQ46" s="112"/>
      <c r="AVR46" s="112"/>
      <c r="AVS46" s="112"/>
      <c r="AVT46" s="112"/>
      <c r="AVU46" s="112"/>
      <c r="AVV46" s="112"/>
      <c r="AVW46" s="112"/>
      <c r="AVX46" s="112"/>
      <c r="AVY46" s="112"/>
      <c r="AVZ46" s="112"/>
      <c r="AWA46" s="112"/>
      <c r="AWB46" s="112"/>
      <c r="AWC46" s="112"/>
      <c r="AWD46" s="112"/>
      <c r="AWE46" s="112"/>
      <c r="AWF46" s="112"/>
      <c r="AWG46" s="112"/>
      <c r="AWH46" s="112"/>
      <c r="AWI46" s="112"/>
      <c r="AWJ46" s="112"/>
      <c r="AWK46" s="112"/>
      <c r="AWL46" s="112"/>
      <c r="AWM46" s="112"/>
      <c r="AWN46" s="112"/>
      <c r="AWO46" s="112"/>
      <c r="AWP46" s="112"/>
      <c r="AWQ46" s="112"/>
      <c r="AWR46" s="112"/>
      <c r="AWS46" s="112"/>
      <c r="AWT46" s="112"/>
      <c r="AWU46" s="112"/>
      <c r="AWV46" s="112"/>
      <c r="AWW46" s="112"/>
      <c r="AWX46" s="112"/>
      <c r="AWY46" s="112"/>
      <c r="AWZ46" s="112"/>
      <c r="AXA46" s="112"/>
      <c r="AXB46" s="112"/>
      <c r="AXC46" s="112"/>
      <c r="AXD46" s="112"/>
      <c r="AXE46" s="112"/>
      <c r="AXF46" s="112"/>
      <c r="AXG46" s="112"/>
      <c r="AXH46" s="112"/>
      <c r="AXI46" s="112"/>
      <c r="AXJ46" s="112"/>
      <c r="AXK46" s="112"/>
      <c r="AXL46" s="112"/>
      <c r="AXM46" s="112"/>
      <c r="AXN46" s="112"/>
      <c r="AXO46" s="112"/>
      <c r="AXP46" s="112"/>
      <c r="AXQ46" s="112"/>
      <c r="AXR46" s="112"/>
      <c r="AXS46" s="112"/>
      <c r="AXT46" s="112"/>
      <c r="AXU46" s="112"/>
      <c r="AXV46" s="112"/>
      <c r="AXW46" s="112"/>
      <c r="AXX46" s="112"/>
      <c r="AXY46" s="112"/>
      <c r="AXZ46" s="112"/>
      <c r="AYA46" s="112"/>
      <c r="AYB46" s="112"/>
      <c r="AYC46" s="112"/>
      <c r="AYD46" s="112"/>
      <c r="AYE46" s="112"/>
      <c r="AYF46" s="112"/>
      <c r="AYG46" s="112"/>
      <c r="AYH46" s="112"/>
      <c r="AYI46" s="112"/>
      <c r="AYJ46" s="112"/>
      <c r="AYK46" s="112"/>
      <c r="AYL46" s="112"/>
      <c r="AYM46" s="112"/>
      <c r="AYN46" s="112"/>
      <c r="AYO46" s="112"/>
      <c r="AYP46" s="112"/>
      <c r="AYQ46" s="112"/>
      <c r="AYR46" s="112"/>
      <c r="AYS46" s="112"/>
      <c r="AYT46" s="112"/>
      <c r="AYU46" s="112"/>
      <c r="AYV46" s="112"/>
      <c r="AYW46" s="112"/>
      <c r="AYX46" s="112"/>
      <c r="AYY46" s="112"/>
      <c r="AYZ46" s="112"/>
      <c r="AZA46" s="112"/>
      <c r="AZB46" s="112"/>
      <c r="AZC46" s="112"/>
      <c r="AZD46" s="112"/>
      <c r="AZE46" s="112"/>
      <c r="AZF46" s="112"/>
      <c r="AZG46" s="112"/>
      <c r="AZH46" s="112"/>
      <c r="AZI46" s="112"/>
      <c r="AZJ46" s="112"/>
      <c r="AZK46" s="112"/>
      <c r="AZL46" s="112"/>
      <c r="AZM46" s="112"/>
      <c r="AZN46" s="112"/>
      <c r="AZO46" s="112"/>
      <c r="AZP46" s="112"/>
      <c r="AZQ46" s="112"/>
      <c r="AZR46" s="112"/>
      <c r="AZS46" s="112"/>
      <c r="AZT46" s="112"/>
      <c r="AZU46" s="112"/>
      <c r="AZV46" s="112"/>
      <c r="AZW46" s="112"/>
      <c r="AZX46" s="112"/>
      <c r="AZY46" s="112"/>
      <c r="AZZ46" s="112"/>
      <c r="BAA46" s="112"/>
      <c r="BAB46" s="112"/>
      <c r="BAC46" s="112"/>
      <c r="BAD46" s="112"/>
      <c r="BAE46" s="112"/>
      <c r="BAF46" s="112"/>
      <c r="BAG46" s="112"/>
      <c r="BAH46" s="112"/>
      <c r="BAI46" s="112"/>
      <c r="BAJ46" s="112"/>
      <c r="BAK46" s="112"/>
      <c r="BAL46" s="112"/>
      <c r="BAM46" s="112"/>
      <c r="BAN46" s="112"/>
      <c r="BAO46" s="112"/>
      <c r="BAP46" s="112"/>
      <c r="BAQ46" s="112"/>
      <c r="BAR46" s="112"/>
      <c r="BAS46" s="112"/>
      <c r="BAT46" s="112"/>
      <c r="BAU46" s="112"/>
      <c r="BAV46" s="112"/>
    </row>
    <row r="47" spans="1:1400" ht="48.75" customHeight="1">
      <c r="A47" s="202">
        <v>1</v>
      </c>
      <c r="B47" s="203" t="s">
        <v>107</v>
      </c>
      <c r="C47" s="204"/>
      <c r="D47" s="203" t="s">
        <v>108</v>
      </c>
      <c r="E47" s="206">
        <v>650972300</v>
      </c>
      <c r="F47" s="207" t="s">
        <v>30</v>
      </c>
      <c r="G47" s="208">
        <f t="shared" si="11"/>
        <v>5</v>
      </c>
      <c r="H47" s="208">
        <v>5</v>
      </c>
      <c r="I47" s="218">
        <v>227741000</v>
      </c>
      <c r="J47" s="219">
        <f t="shared" si="12"/>
        <v>34.984745126636</v>
      </c>
      <c r="K47" s="219">
        <f t="shared" si="10"/>
        <v>34.984745126636</v>
      </c>
      <c r="L47" s="219">
        <f t="shared" si="1"/>
        <v>-29.984745126636</v>
      </c>
      <c r="M47" s="220">
        <f t="shared" si="2"/>
        <v>423231300</v>
      </c>
      <c r="N47" s="219">
        <f t="shared" si="3"/>
        <v>65.015254873364</v>
      </c>
      <c r="O47" s="224"/>
      <c r="P47" s="221"/>
      <c r="Q47" s="224"/>
    </row>
    <row r="48" spans="1:1400" ht="24.75" customHeight="1">
      <c r="A48" s="202">
        <v>2</v>
      </c>
      <c r="B48" s="203" t="s">
        <v>109</v>
      </c>
      <c r="C48" s="204"/>
      <c r="D48" s="205" t="s">
        <v>110</v>
      </c>
      <c r="E48" s="206">
        <v>54480000</v>
      </c>
      <c r="F48" s="207" t="s">
        <v>30</v>
      </c>
      <c r="G48" s="208">
        <f t="shared" si="11"/>
        <v>5</v>
      </c>
      <c r="H48" s="208">
        <v>5</v>
      </c>
      <c r="I48" s="218">
        <v>18160000</v>
      </c>
      <c r="J48" s="219">
        <f t="shared" si="12"/>
        <v>33.3333333333333</v>
      </c>
      <c r="K48" s="219">
        <f t="shared" si="10"/>
        <v>33.3333333333333</v>
      </c>
      <c r="L48" s="219">
        <f t="shared" si="1"/>
        <v>-28.3333333333333</v>
      </c>
      <c r="M48" s="220">
        <f t="shared" si="2"/>
        <v>36320000</v>
      </c>
      <c r="N48" s="219">
        <f t="shared" si="3"/>
        <v>66.6666666666667</v>
      </c>
      <c r="O48" s="224"/>
      <c r="P48" s="221"/>
      <c r="Q48" s="224"/>
    </row>
    <row r="49" spans="1:1400" ht="32.25" customHeight="1">
      <c r="A49" s="202">
        <v>3</v>
      </c>
      <c r="B49" s="203" t="s">
        <v>111</v>
      </c>
      <c r="C49" s="204"/>
      <c r="D49" s="205" t="s">
        <v>112</v>
      </c>
      <c r="E49" s="206">
        <v>86400000</v>
      </c>
      <c r="F49" s="207" t="s">
        <v>30</v>
      </c>
      <c r="G49" s="208">
        <f t="shared" si="11"/>
        <v>5</v>
      </c>
      <c r="H49" s="208">
        <v>5</v>
      </c>
      <c r="I49" s="208">
        <v>21600000</v>
      </c>
      <c r="J49" s="219">
        <f t="shared" si="12"/>
        <v>25</v>
      </c>
      <c r="K49" s="219">
        <f t="shared" si="10"/>
        <v>25</v>
      </c>
      <c r="L49" s="219">
        <f t="shared" si="1"/>
        <v>-20</v>
      </c>
      <c r="M49" s="220">
        <f t="shared" si="2"/>
        <v>64800000</v>
      </c>
      <c r="N49" s="219">
        <f t="shared" si="3"/>
        <v>75</v>
      </c>
      <c r="O49" s="224"/>
      <c r="P49" s="221"/>
      <c r="Q49" s="224"/>
    </row>
    <row r="50" spans="1:1400" s="112" customFormat="1" ht="27" customHeight="1">
      <c r="A50" s="129" t="s">
        <v>113</v>
      </c>
      <c r="B50" s="130" t="s">
        <v>114</v>
      </c>
      <c r="C50" s="158"/>
      <c r="D50" s="130" t="s">
        <v>115</v>
      </c>
      <c r="E50" s="131">
        <f>SUM(E51+E67+E86+E98)</f>
        <v>153196024046</v>
      </c>
      <c r="F50" s="132" t="s">
        <v>30</v>
      </c>
      <c r="G50" s="133">
        <f t="shared" si="11"/>
        <v>5</v>
      </c>
      <c r="H50" s="133">
        <v>5</v>
      </c>
      <c r="I50" s="133">
        <f>SUM(I51,I67,I86,I98)</f>
        <v>49445925422</v>
      </c>
      <c r="J50" s="163">
        <f t="shared" si="12"/>
        <v>32.276245894706101</v>
      </c>
      <c r="K50" s="163">
        <f t="shared" si="10"/>
        <v>32.276245894706101</v>
      </c>
      <c r="L50" s="163">
        <f t="shared" si="1"/>
        <v>-27.276245894706101</v>
      </c>
      <c r="M50" s="164">
        <f t="shared" si="2"/>
        <v>103750098624</v>
      </c>
      <c r="N50" s="163">
        <f t="shared" si="3"/>
        <v>67.723754105293906</v>
      </c>
      <c r="O50" s="165"/>
      <c r="P50" s="165"/>
      <c r="Q50" s="165"/>
    </row>
    <row r="51" spans="1:1400" s="114" customFormat="1" ht="24" customHeight="1">
      <c r="A51" s="134" t="s">
        <v>31</v>
      </c>
      <c r="B51" s="135" t="s">
        <v>116</v>
      </c>
      <c r="C51" s="154"/>
      <c r="D51" s="155" t="s">
        <v>117</v>
      </c>
      <c r="E51" s="136">
        <f>SUM(E52:E66)</f>
        <v>86045564112</v>
      </c>
      <c r="F51" s="137" t="s">
        <v>30</v>
      </c>
      <c r="G51" s="138">
        <f t="shared" si="11"/>
        <v>5</v>
      </c>
      <c r="H51" s="138">
        <v>5</v>
      </c>
      <c r="I51" s="138">
        <f>SUM(I55:I65)</f>
        <v>36474649868</v>
      </c>
      <c r="J51" s="176">
        <f t="shared" si="12"/>
        <v>42.389924738622497</v>
      </c>
      <c r="K51" s="176">
        <f t="shared" si="10"/>
        <v>42.389924738622497</v>
      </c>
      <c r="L51" s="176">
        <f t="shared" si="1"/>
        <v>-37.389924738622497</v>
      </c>
      <c r="M51" s="177">
        <f t="shared" si="2"/>
        <v>49570914244</v>
      </c>
      <c r="N51" s="176">
        <f t="shared" si="3"/>
        <v>57.610075261377503</v>
      </c>
      <c r="O51" s="166"/>
      <c r="P51" s="166"/>
      <c r="Q51" s="166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  <c r="BA51" s="112"/>
      <c r="BB51" s="112"/>
      <c r="BC51" s="112"/>
      <c r="BD51" s="112"/>
      <c r="BE51" s="112"/>
      <c r="BF51" s="112"/>
      <c r="BG51" s="112"/>
      <c r="BH51" s="112"/>
      <c r="BI51" s="112"/>
      <c r="BJ51" s="112"/>
      <c r="BK51" s="112"/>
      <c r="BL51" s="112"/>
      <c r="BM51" s="112"/>
      <c r="BN51" s="112"/>
      <c r="BO51" s="112"/>
      <c r="BP51" s="112"/>
      <c r="BQ51" s="112"/>
      <c r="BR51" s="112"/>
      <c r="BS51" s="112"/>
      <c r="BT51" s="112"/>
      <c r="BU51" s="112"/>
      <c r="BV51" s="112"/>
      <c r="BW51" s="112"/>
      <c r="BX51" s="112"/>
      <c r="BY51" s="112"/>
      <c r="BZ51" s="112"/>
      <c r="CA51" s="112"/>
      <c r="CB51" s="112"/>
      <c r="CC51" s="112"/>
      <c r="CD51" s="112"/>
      <c r="CE51" s="112"/>
      <c r="CF51" s="112"/>
      <c r="CG51" s="112"/>
      <c r="CH51" s="112"/>
      <c r="CI51" s="112"/>
      <c r="CJ51" s="112"/>
      <c r="CK51" s="112"/>
      <c r="CL51" s="112"/>
      <c r="CM51" s="112"/>
      <c r="CN51" s="112"/>
      <c r="CO51" s="112"/>
      <c r="CP51" s="112"/>
      <c r="CQ51" s="112"/>
      <c r="CR51" s="112"/>
      <c r="CS51" s="112"/>
      <c r="CT51" s="112"/>
      <c r="CU51" s="112"/>
      <c r="CV51" s="112"/>
      <c r="CW51" s="112"/>
      <c r="CX51" s="112"/>
      <c r="CY51" s="112"/>
      <c r="CZ51" s="112"/>
      <c r="DA51" s="112"/>
      <c r="DB51" s="112"/>
      <c r="DC51" s="112"/>
      <c r="DD51" s="112"/>
      <c r="DE51" s="112"/>
      <c r="DF51" s="112"/>
      <c r="DG51" s="112"/>
      <c r="DH51" s="112"/>
      <c r="DI51" s="112"/>
      <c r="DJ51" s="112"/>
      <c r="DK51" s="112"/>
      <c r="DL51" s="112"/>
      <c r="DM51" s="112"/>
      <c r="DN51" s="112"/>
      <c r="DO51" s="112"/>
      <c r="DP51" s="112"/>
      <c r="DQ51" s="112"/>
      <c r="DR51" s="112"/>
      <c r="DS51" s="112"/>
      <c r="DT51" s="112"/>
      <c r="DU51" s="112"/>
      <c r="DV51" s="112"/>
      <c r="DW51" s="112"/>
      <c r="DX51" s="112"/>
      <c r="DY51" s="112"/>
      <c r="DZ51" s="112"/>
      <c r="EA51" s="112"/>
      <c r="EB51" s="112"/>
      <c r="EC51" s="112"/>
      <c r="ED51" s="112"/>
      <c r="EE51" s="112"/>
      <c r="EF51" s="112"/>
      <c r="EG51" s="112"/>
      <c r="EH51" s="112"/>
      <c r="EI51" s="112"/>
      <c r="EJ51" s="112"/>
      <c r="EK51" s="112"/>
      <c r="EL51" s="112"/>
      <c r="EM51" s="112"/>
      <c r="EN51" s="112"/>
      <c r="EO51" s="112"/>
      <c r="EP51" s="112"/>
      <c r="EQ51" s="112"/>
      <c r="ER51" s="112"/>
      <c r="ES51" s="112"/>
      <c r="ET51" s="112"/>
      <c r="EU51" s="112"/>
      <c r="EV51" s="112"/>
      <c r="EW51" s="112"/>
      <c r="EX51" s="112"/>
      <c r="EY51" s="112"/>
      <c r="EZ51" s="112"/>
      <c r="FA51" s="112"/>
      <c r="FB51" s="112"/>
      <c r="FC51" s="112"/>
      <c r="FD51" s="112"/>
      <c r="FE51" s="112"/>
      <c r="FF51" s="112"/>
      <c r="FG51" s="112"/>
      <c r="FH51" s="112"/>
      <c r="FI51" s="112"/>
      <c r="FJ51" s="112"/>
      <c r="FK51" s="112"/>
      <c r="FL51" s="112"/>
      <c r="FM51" s="112"/>
      <c r="FN51" s="112"/>
      <c r="FO51" s="112"/>
      <c r="FP51" s="112"/>
      <c r="FQ51" s="112"/>
      <c r="FR51" s="112"/>
      <c r="FS51" s="112"/>
      <c r="FT51" s="112"/>
      <c r="FU51" s="112"/>
      <c r="FV51" s="112"/>
      <c r="FW51" s="112"/>
      <c r="FX51" s="112"/>
      <c r="FY51" s="112"/>
      <c r="FZ51" s="112"/>
      <c r="GA51" s="112"/>
      <c r="GB51" s="112"/>
      <c r="GC51" s="112"/>
      <c r="GD51" s="112"/>
      <c r="GE51" s="112"/>
      <c r="GF51" s="112"/>
      <c r="GG51" s="112"/>
      <c r="GH51" s="112"/>
      <c r="GI51" s="112"/>
      <c r="GJ51" s="112"/>
      <c r="GK51" s="112"/>
      <c r="GL51" s="112"/>
      <c r="GM51" s="112"/>
      <c r="GN51" s="112"/>
      <c r="GO51" s="112"/>
      <c r="GP51" s="112"/>
      <c r="GQ51" s="112"/>
      <c r="GR51" s="112"/>
      <c r="GS51" s="112"/>
      <c r="GT51" s="112"/>
      <c r="GU51" s="112"/>
      <c r="GV51" s="112"/>
      <c r="GW51" s="112"/>
      <c r="GX51" s="112"/>
      <c r="GY51" s="112"/>
      <c r="GZ51" s="112"/>
      <c r="HA51" s="112"/>
      <c r="HB51" s="112"/>
      <c r="HC51" s="112"/>
      <c r="HD51" s="112"/>
      <c r="HE51" s="112"/>
      <c r="HF51" s="112"/>
      <c r="HG51" s="112"/>
      <c r="HH51" s="112"/>
      <c r="HI51" s="112"/>
      <c r="HJ51" s="112"/>
      <c r="HK51" s="112"/>
      <c r="HL51" s="112"/>
      <c r="HM51" s="112"/>
      <c r="HN51" s="112"/>
      <c r="HO51" s="112"/>
      <c r="HP51" s="112"/>
      <c r="HQ51" s="112"/>
      <c r="HR51" s="112"/>
      <c r="HS51" s="112"/>
      <c r="HT51" s="112"/>
      <c r="HU51" s="112"/>
      <c r="HV51" s="112"/>
      <c r="HW51" s="112"/>
      <c r="HX51" s="112"/>
      <c r="HY51" s="112"/>
      <c r="HZ51" s="112"/>
      <c r="IA51" s="112"/>
      <c r="IB51" s="112"/>
      <c r="IC51" s="112"/>
      <c r="ID51" s="112"/>
      <c r="IE51" s="112"/>
      <c r="IF51" s="112"/>
      <c r="IG51" s="112"/>
      <c r="IH51" s="112"/>
      <c r="II51" s="112"/>
      <c r="IJ51" s="112"/>
      <c r="IK51" s="112"/>
      <c r="IL51" s="112"/>
      <c r="IM51" s="112"/>
      <c r="IN51" s="112"/>
      <c r="IO51" s="112"/>
      <c r="IP51" s="112"/>
      <c r="IQ51" s="112"/>
      <c r="IR51" s="112"/>
      <c r="IS51" s="112"/>
      <c r="IT51" s="112"/>
      <c r="IU51" s="112"/>
      <c r="IV51" s="112"/>
      <c r="IW51" s="112"/>
      <c r="IX51" s="112"/>
      <c r="IY51" s="112"/>
      <c r="IZ51" s="112"/>
      <c r="JA51" s="112"/>
      <c r="JB51" s="112"/>
      <c r="JC51" s="112"/>
      <c r="JD51" s="112"/>
      <c r="JE51" s="112"/>
      <c r="JF51" s="112"/>
      <c r="JG51" s="112"/>
      <c r="JH51" s="112"/>
      <c r="JI51" s="112"/>
      <c r="JJ51" s="112"/>
      <c r="JK51" s="112"/>
      <c r="JL51" s="112"/>
      <c r="JM51" s="112"/>
      <c r="JN51" s="112"/>
      <c r="JO51" s="112"/>
      <c r="JP51" s="112"/>
      <c r="JQ51" s="112"/>
      <c r="JR51" s="112"/>
      <c r="JS51" s="112"/>
      <c r="JT51" s="112"/>
      <c r="JU51" s="112"/>
      <c r="JV51" s="112"/>
      <c r="JW51" s="112"/>
      <c r="JX51" s="112"/>
      <c r="JY51" s="112"/>
      <c r="JZ51" s="112"/>
      <c r="KA51" s="112"/>
      <c r="KB51" s="112"/>
      <c r="KC51" s="112"/>
      <c r="KD51" s="112"/>
      <c r="KE51" s="112"/>
      <c r="KF51" s="112"/>
      <c r="KG51" s="112"/>
      <c r="KH51" s="112"/>
      <c r="KI51" s="112"/>
      <c r="KJ51" s="112"/>
      <c r="KK51" s="112"/>
      <c r="KL51" s="112"/>
      <c r="KM51" s="112"/>
      <c r="KN51" s="112"/>
      <c r="KO51" s="112"/>
      <c r="KP51" s="112"/>
      <c r="KQ51" s="112"/>
      <c r="KR51" s="112"/>
      <c r="KS51" s="112"/>
      <c r="KT51" s="112"/>
      <c r="KU51" s="112"/>
      <c r="KV51" s="112"/>
      <c r="KW51" s="112"/>
      <c r="KX51" s="112"/>
      <c r="KY51" s="112"/>
      <c r="KZ51" s="112"/>
      <c r="LA51" s="112"/>
      <c r="LB51" s="112"/>
      <c r="LC51" s="112"/>
      <c r="LD51" s="112"/>
      <c r="LE51" s="112"/>
      <c r="LF51" s="112"/>
      <c r="LG51" s="112"/>
      <c r="LH51" s="112"/>
      <c r="LI51" s="112"/>
      <c r="LJ51" s="112"/>
      <c r="LK51" s="112"/>
      <c r="LL51" s="112"/>
      <c r="LM51" s="112"/>
      <c r="LN51" s="112"/>
      <c r="LO51" s="112"/>
      <c r="LP51" s="112"/>
      <c r="LQ51" s="112"/>
      <c r="LR51" s="112"/>
      <c r="LS51" s="112"/>
      <c r="LT51" s="112"/>
      <c r="LU51" s="112"/>
      <c r="LV51" s="112"/>
      <c r="LW51" s="112"/>
      <c r="LX51" s="112"/>
      <c r="LY51" s="112"/>
      <c r="LZ51" s="112"/>
      <c r="MA51" s="112"/>
      <c r="MB51" s="112"/>
      <c r="MC51" s="112"/>
      <c r="MD51" s="112"/>
      <c r="ME51" s="112"/>
      <c r="MF51" s="112"/>
      <c r="MG51" s="112"/>
      <c r="MH51" s="112"/>
      <c r="MI51" s="112"/>
      <c r="MJ51" s="112"/>
      <c r="MK51" s="112"/>
      <c r="ML51" s="112"/>
      <c r="MM51" s="112"/>
      <c r="MN51" s="112"/>
      <c r="MO51" s="112"/>
      <c r="MP51" s="112"/>
      <c r="MQ51" s="112"/>
      <c r="MR51" s="112"/>
      <c r="MS51" s="112"/>
      <c r="MT51" s="112"/>
      <c r="MU51" s="112"/>
      <c r="MV51" s="112"/>
      <c r="MW51" s="112"/>
      <c r="MX51" s="112"/>
      <c r="MY51" s="112"/>
      <c r="MZ51" s="112"/>
      <c r="NA51" s="112"/>
      <c r="NB51" s="112"/>
      <c r="NC51" s="112"/>
      <c r="ND51" s="112"/>
      <c r="NE51" s="112"/>
      <c r="NF51" s="112"/>
      <c r="NG51" s="112"/>
      <c r="NH51" s="112"/>
      <c r="NI51" s="112"/>
      <c r="NJ51" s="112"/>
      <c r="NK51" s="112"/>
      <c r="NL51" s="112"/>
      <c r="NM51" s="112"/>
      <c r="NN51" s="112"/>
      <c r="NO51" s="112"/>
      <c r="NP51" s="112"/>
      <c r="NQ51" s="112"/>
      <c r="NR51" s="112"/>
      <c r="NS51" s="112"/>
      <c r="NT51" s="112"/>
      <c r="NU51" s="112"/>
      <c r="NV51" s="112"/>
      <c r="NW51" s="112"/>
      <c r="NX51" s="112"/>
      <c r="NY51" s="112"/>
      <c r="NZ51" s="112"/>
      <c r="OA51" s="112"/>
      <c r="OB51" s="112"/>
      <c r="OC51" s="112"/>
      <c r="OD51" s="112"/>
      <c r="OE51" s="112"/>
      <c r="OF51" s="112"/>
      <c r="OG51" s="112"/>
      <c r="OH51" s="112"/>
      <c r="OI51" s="112"/>
      <c r="OJ51" s="112"/>
      <c r="OK51" s="112"/>
      <c r="OL51" s="112"/>
      <c r="OM51" s="112"/>
      <c r="ON51" s="112"/>
      <c r="OO51" s="112"/>
      <c r="OP51" s="112"/>
      <c r="OQ51" s="112"/>
      <c r="OR51" s="112"/>
      <c r="OS51" s="112"/>
      <c r="OT51" s="112"/>
      <c r="OU51" s="112"/>
      <c r="OV51" s="112"/>
      <c r="OW51" s="112"/>
      <c r="OX51" s="112"/>
      <c r="OY51" s="112"/>
      <c r="OZ51" s="112"/>
      <c r="PA51" s="112"/>
      <c r="PB51" s="112"/>
      <c r="PC51" s="112"/>
      <c r="PD51" s="112"/>
      <c r="PE51" s="112"/>
      <c r="PF51" s="112"/>
      <c r="PG51" s="112"/>
      <c r="PH51" s="112"/>
      <c r="PI51" s="112"/>
      <c r="PJ51" s="112"/>
      <c r="PK51" s="112"/>
      <c r="PL51" s="112"/>
      <c r="PM51" s="112"/>
      <c r="PN51" s="112"/>
      <c r="PO51" s="112"/>
      <c r="PP51" s="112"/>
      <c r="PQ51" s="112"/>
      <c r="PR51" s="112"/>
      <c r="PS51" s="112"/>
      <c r="PT51" s="112"/>
      <c r="PU51" s="112"/>
      <c r="PV51" s="112"/>
      <c r="PW51" s="112"/>
      <c r="PX51" s="112"/>
      <c r="PY51" s="112"/>
      <c r="PZ51" s="112"/>
      <c r="QA51" s="112"/>
      <c r="QB51" s="112"/>
      <c r="QC51" s="112"/>
      <c r="QD51" s="112"/>
      <c r="QE51" s="112"/>
      <c r="QF51" s="112"/>
      <c r="QG51" s="112"/>
      <c r="QH51" s="112"/>
      <c r="QI51" s="112"/>
      <c r="QJ51" s="112"/>
      <c r="QK51" s="112"/>
      <c r="QL51" s="112"/>
      <c r="QM51" s="112"/>
      <c r="QN51" s="112"/>
      <c r="QO51" s="112"/>
      <c r="QP51" s="112"/>
      <c r="QQ51" s="112"/>
      <c r="QR51" s="112"/>
      <c r="QS51" s="112"/>
      <c r="QT51" s="112"/>
      <c r="QU51" s="112"/>
      <c r="QV51" s="112"/>
      <c r="QW51" s="112"/>
      <c r="QX51" s="112"/>
      <c r="QY51" s="112"/>
      <c r="QZ51" s="112"/>
      <c r="RA51" s="112"/>
      <c r="RB51" s="112"/>
      <c r="RC51" s="112"/>
      <c r="RD51" s="112"/>
      <c r="RE51" s="112"/>
      <c r="RF51" s="112"/>
      <c r="RG51" s="112"/>
      <c r="RH51" s="112"/>
      <c r="RI51" s="112"/>
      <c r="RJ51" s="112"/>
      <c r="RK51" s="112"/>
      <c r="RL51" s="112"/>
      <c r="RM51" s="112"/>
      <c r="RN51" s="112"/>
      <c r="RO51" s="112"/>
      <c r="RP51" s="112"/>
      <c r="RQ51" s="112"/>
      <c r="RR51" s="112"/>
      <c r="RS51" s="112"/>
      <c r="RT51" s="112"/>
      <c r="RU51" s="112"/>
      <c r="RV51" s="112"/>
      <c r="RW51" s="112"/>
      <c r="RX51" s="112"/>
      <c r="RY51" s="112"/>
      <c r="RZ51" s="112"/>
      <c r="SA51" s="112"/>
      <c r="SB51" s="112"/>
      <c r="SC51" s="112"/>
      <c r="SD51" s="112"/>
      <c r="SE51" s="112"/>
      <c r="SF51" s="112"/>
      <c r="SG51" s="112"/>
      <c r="SH51" s="112"/>
      <c r="SI51" s="112"/>
      <c r="SJ51" s="112"/>
      <c r="SK51" s="112"/>
      <c r="SL51" s="112"/>
      <c r="SM51" s="112"/>
      <c r="SN51" s="112"/>
      <c r="SO51" s="112"/>
      <c r="SP51" s="112"/>
      <c r="SQ51" s="112"/>
      <c r="SR51" s="112"/>
      <c r="SS51" s="112"/>
      <c r="ST51" s="112"/>
      <c r="SU51" s="112"/>
      <c r="SV51" s="112"/>
      <c r="SW51" s="112"/>
      <c r="SX51" s="112"/>
      <c r="SY51" s="112"/>
      <c r="SZ51" s="112"/>
      <c r="TA51" s="112"/>
      <c r="TB51" s="112"/>
      <c r="TC51" s="112"/>
      <c r="TD51" s="112"/>
      <c r="TE51" s="112"/>
      <c r="TF51" s="112"/>
      <c r="TG51" s="112"/>
      <c r="TH51" s="112"/>
      <c r="TI51" s="112"/>
      <c r="TJ51" s="112"/>
      <c r="TK51" s="112"/>
      <c r="TL51" s="112"/>
      <c r="TM51" s="112"/>
      <c r="TN51" s="112"/>
      <c r="TO51" s="112"/>
      <c r="TP51" s="112"/>
      <c r="TQ51" s="112"/>
      <c r="TR51" s="112"/>
      <c r="TS51" s="112"/>
      <c r="TT51" s="112"/>
      <c r="TU51" s="112"/>
      <c r="TV51" s="112"/>
      <c r="TW51" s="112"/>
      <c r="TX51" s="112"/>
      <c r="TY51" s="112"/>
      <c r="TZ51" s="112"/>
      <c r="UA51" s="112"/>
      <c r="UB51" s="112"/>
      <c r="UC51" s="112"/>
      <c r="UD51" s="112"/>
      <c r="UE51" s="112"/>
      <c r="UF51" s="112"/>
      <c r="UG51" s="112"/>
      <c r="UH51" s="112"/>
      <c r="UI51" s="112"/>
      <c r="UJ51" s="112"/>
      <c r="UK51" s="112"/>
      <c r="UL51" s="112"/>
      <c r="UM51" s="112"/>
      <c r="UN51" s="112"/>
      <c r="UO51" s="112"/>
      <c r="UP51" s="112"/>
      <c r="UQ51" s="112"/>
      <c r="UR51" s="112"/>
      <c r="US51" s="112"/>
      <c r="UT51" s="112"/>
      <c r="UU51" s="112"/>
      <c r="UV51" s="112"/>
      <c r="UW51" s="112"/>
      <c r="UX51" s="112"/>
      <c r="UY51" s="112"/>
      <c r="UZ51" s="112"/>
      <c r="VA51" s="112"/>
      <c r="VB51" s="112"/>
      <c r="VC51" s="112"/>
      <c r="VD51" s="112"/>
      <c r="VE51" s="112"/>
      <c r="VF51" s="112"/>
      <c r="VG51" s="112"/>
      <c r="VH51" s="112"/>
      <c r="VI51" s="112"/>
      <c r="VJ51" s="112"/>
      <c r="VK51" s="112"/>
      <c r="VL51" s="112"/>
      <c r="VM51" s="112"/>
      <c r="VN51" s="112"/>
      <c r="VO51" s="112"/>
      <c r="VP51" s="112"/>
      <c r="VQ51" s="112"/>
      <c r="VR51" s="112"/>
      <c r="VS51" s="112"/>
      <c r="VT51" s="112"/>
      <c r="VU51" s="112"/>
      <c r="VV51" s="112"/>
      <c r="VW51" s="112"/>
      <c r="VX51" s="112"/>
      <c r="VY51" s="112"/>
      <c r="VZ51" s="112"/>
      <c r="WA51" s="112"/>
      <c r="WB51" s="112"/>
      <c r="WC51" s="112"/>
      <c r="WD51" s="112"/>
      <c r="WE51" s="112"/>
      <c r="WF51" s="112"/>
      <c r="WG51" s="112"/>
      <c r="WH51" s="112"/>
      <c r="WI51" s="112"/>
      <c r="WJ51" s="112"/>
      <c r="WK51" s="112"/>
      <c r="WL51" s="112"/>
      <c r="WM51" s="112"/>
      <c r="WN51" s="112"/>
      <c r="WO51" s="112"/>
      <c r="WP51" s="112"/>
      <c r="WQ51" s="112"/>
      <c r="WR51" s="112"/>
      <c r="WS51" s="112"/>
      <c r="WT51" s="112"/>
      <c r="WU51" s="112"/>
      <c r="WV51" s="112"/>
      <c r="WW51" s="112"/>
      <c r="WX51" s="112"/>
      <c r="WY51" s="112"/>
      <c r="WZ51" s="112"/>
      <c r="XA51" s="112"/>
      <c r="XB51" s="112"/>
      <c r="XC51" s="112"/>
      <c r="XD51" s="112"/>
      <c r="XE51" s="112"/>
      <c r="XF51" s="112"/>
      <c r="XG51" s="112"/>
      <c r="XH51" s="112"/>
      <c r="XI51" s="112"/>
      <c r="XJ51" s="112"/>
      <c r="XK51" s="112"/>
      <c r="XL51" s="112"/>
      <c r="XM51" s="112"/>
      <c r="XN51" s="112"/>
      <c r="XO51" s="112"/>
      <c r="XP51" s="112"/>
      <c r="XQ51" s="112"/>
      <c r="XR51" s="112"/>
      <c r="XS51" s="112"/>
      <c r="XT51" s="112"/>
      <c r="XU51" s="112"/>
      <c r="XV51" s="112"/>
      <c r="XW51" s="112"/>
      <c r="XX51" s="112"/>
      <c r="XY51" s="112"/>
      <c r="XZ51" s="112"/>
      <c r="YA51" s="112"/>
      <c r="YB51" s="112"/>
      <c r="YC51" s="112"/>
      <c r="YD51" s="112"/>
      <c r="YE51" s="112"/>
      <c r="YF51" s="112"/>
      <c r="YG51" s="112"/>
      <c r="YH51" s="112"/>
      <c r="YI51" s="112"/>
      <c r="YJ51" s="112"/>
      <c r="YK51" s="112"/>
      <c r="YL51" s="112"/>
      <c r="YM51" s="112"/>
      <c r="YN51" s="112"/>
      <c r="YO51" s="112"/>
      <c r="YP51" s="112"/>
      <c r="YQ51" s="112"/>
      <c r="YR51" s="112"/>
      <c r="YS51" s="112"/>
      <c r="YT51" s="112"/>
      <c r="YU51" s="112"/>
      <c r="YV51" s="112"/>
      <c r="YW51" s="112"/>
      <c r="YX51" s="112"/>
      <c r="YY51" s="112"/>
      <c r="YZ51" s="112"/>
      <c r="ZA51" s="112"/>
      <c r="ZB51" s="112"/>
      <c r="ZC51" s="112"/>
      <c r="ZD51" s="112"/>
      <c r="ZE51" s="112"/>
      <c r="ZF51" s="112"/>
      <c r="ZG51" s="112"/>
      <c r="ZH51" s="112"/>
      <c r="ZI51" s="112"/>
      <c r="ZJ51" s="112"/>
      <c r="ZK51" s="112"/>
      <c r="ZL51" s="112"/>
      <c r="ZM51" s="112"/>
      <c r="ZN51" s="112"/>
      <c r="ZO51" s="112"/>
      <c r="ZP51" s="112"/>
      <c r="ZQ51" s="112"/>
      <c r="ZR51" s="112"/>
      <c r="ZS51" s="112"/>
      <c r="ZT51" s="112"/>
      <c r="ZU51" s="112"/>
      <c r="ZV51" s="112"/>
      <c r="ZW51" s="112"/>
      <c r="ZX51" s="112"/>
      <c r="ZY51" s="112"/>
      <c r="ZZ51" s="112"/>
      <c r="AAA51" s="112"/>
      <c r="AAB51" s="112"/>
      <c r="AAC51" s="112"/>
      <c r="AAD51" s="112"/>
      <c r="AAE51" s="112"/>
      <c r="AAF51" s="112"/>
      <c r="AAG51" s="112"/>
      <c r="AAH51" s="112"/>
      <c r="AAI51" s="112"/>
      <c r="AAJ51" s="112"/>
      <c r="AAK51" s="112"/>
      <c r="AAL51" s="112"/>
      <c r="AAM51" s="112"/>
      <c r="AAN51" s="112"/>
      <c r="AAO51" s="112"/>
      <c r="AAP51" s="112"/>
      <c r="AAQ51" s="112"/>
      <c r="AAR51" s="112"/>
      <c r="AAS51" s="112"/>
      <c r="AAT51" s="112"/>
      <c r="AAU51" s="112"/>
      <c r="AAV51" s="112"/>
      <c r="AAW51" s="112"/>
      <c r="AAX51" s="112"/>
      <c r="AAY51" s="112"/>
      <c r="AAZ51" s="112"/>
      <c r="ABA51" s="112"/>
      <c r="ABB51" s="112"/>
      <c r="ABC51" s="112"/>
      <c r="ABD51" s="112"/>
      <c r="ABE51" s="112"/>
      <c r="ABF51" s="112"/>
      <c r="ABG51" s="112"/>
      <c r="ABH51" s="112"/>
      <c r="ABI51" s="112"/>
      <c r="ABJ51" s="112"/>
      <c r="ABK51" s="112"/>
      <c r="ABL51" s="112"/>
      <c r="ABM51" s="112"/>
      <c r="ABN51" s="112"/>
      <c r="ABO51" s="112"/>
      <c r="ABP51" s="112"/>
      <c r="ABQ51" s="112"/>
      <c r="ABR51" s="112"/>
      <c r="ABS51" s="112"/>
      <c r="ABT51" s="112"/>
      <c r="ABU51" s="112"/>
      <c r="ABV51" s="112"/>
      <c r="ABW51" s="112"/>
      <c r="ABX51" s="112"/>
      <c r="ABY51" s="112"/>
      <c r="ABZ51" s="112"/>
      <c r="ACA51" s="112"/>
      <c r="ACB51" s="112"/>
      <c r="ACC51" s="112"/>
      <c r="ACD51" s="112"/>
      <c r="ACE51" s="112"/>
      <c r="ACF51" s="112"/>
      <c r="ACG51" s="112"/>
      <c r="ACH51" s="112"/>
      <c r="ACI51" s="112"/>
      <c r="ACJ51" s="112"/>
      <c r="ACK51" s="112"/>
      <c r="ACL51" s="112"/>
      <c r="ACM51" s="112"/>
      <c r="ACN51" s="112"/>
      <c r="ACO51" s="112"/>
      <c r="ACP51" s="112"/>
      <c r="ACQ51" s="112"/>
      <c r="ACR51" s="112"/>
      <c r="ACS51" s="112"/>
      <c r="ACT51" s="112"/>
      <c r="ACU51" s="112"/>
      <c r="ACV51" s="112"/>
      <c r="ACW51" s="112"/>
      <c r="ACX51" s="112"/>
      <c r="ACY51" s="112"/>
      <c r="ACZ51" s="112"/>
      <c r="ADA51" s="112"/>
      <c r="ADB51" s="112"/>
      <c r="ADC51" s="112"/>
      <c r="ADD51" s="112"/>
      <c r="ADE51" s="112"/>
      <c r="ADF51" s="112"/>
      <c r="ADG51" s="112"/>
      <c r="ADH51" s="112"/>
      <c r="ADI51" s="112"/>
      <c r="ADJ51" s="112"/>
      <c r="ADK51" s="112"/>
      <c r="ADL51" s="112"/>
      <c r="ADM51" s="112"/>
      <c r="ADN51" s="112"/>
      <c r="ADO51" s="112"/>
      <c r="ADP51" s="112"/>
      <c r="ADQ51" s="112"/>
      <c r="ADR51" s="112"/>
      <c r="ADS51" s="112"/>
      <c r="ADT51" s="112"/>
      <c r="ADU51" s="112"/>
      <c r="ADV51" s="112"/>
      <c r="ADW51" s="112"/>
      <c r="ADX51" s="112"/>
      <c r="ADY51" s="112"/>
      <c r="ADZ51" s="112"/>
      <c r="AEA51" s="112"/>
      <c r="AEB51" s="112"/>
      <c r="AEC51" s="112"/>
      <c r="AED51" s="112"/>
      <c r="AEE51" s="112"/>
      <c r="AEF51" s="112"/>
      <c r="AEG51" s="112"/>
      <c r="AEH51" s="112"/>
      <c r="AEI51" s="112"/>
      <c r="AEJ51" s="112"/>
      <c r="AEK51" s="112"/>
      <c r="AEL51" s="112"/>
      <c r="AEM51" s="112"/>
      <c r="AEN51" s="112"/>
      <c r="AEO51" s="112"/>
      <c r="AEP51" s="112"/>
      <c r="AEQ51" s="112"/>
      <c r="AER51" s="112"/>
      <c r="AES51" s="112"/>
      <c r="AET51" s="112"/>
      <c r="AEU51" s="112"/>
      <c r="AEV51" s="112"/>
      <c r="AEW51" s="112"/>
      <c r="AEX51" s="112"/>
      <c r="AEY51" s="112"/>
      <c r="AEZ51" s="112"/>
      <c r="AFA51" s="112"/>
      <c r="AFB51" s="112"/>
      <c r="AFC51" s="112"/>
      <c r="AFD51" s="112"/>
      <c r="AFE51" s="112"/>
      <c r="AFF51" s="112"/>
      <c r="AFG51" s="112"/>
      <c r="AFH51" s="112"/>
      <c r="AFI51" s="112"/>
      <c r="AFJ51" s="112"/>
      <c r="AFK51" s="112"/>
      <c r="AFL51" s="112"/>
      <c r="AFM51" s="112"/>
      <c r="AFN51" s="112"/>
      <c r="AFO51" s="112"/>
      <c r="AFP51" s="112"/>
      <c r="AFQ51" s="112"/>
      <c r="AFR51" s="112"/>
      <c r="AFS51" s="112"/>
      <c r="AFT51" s="112"/>
      <c r="AFU51" s="112"/>
      <c r="AFV51" s="112"/>
      <c r="AFW51" s="112"/>
      <c r="AFX51" s="112"/>
      <c r="AFY51" s="112"/>
      <c r="AFZ51" s="112"/>
      <c r="AGA51" s="112"/>
      <c r="AGB51" s="112"/>
      <c r="AGC51" s="112"/>
      <c r="AGD51" s="112"/>
      <c r="AGE51" s="112"/>
      <c r="AGF51" s="112"/>
      <c r="AGG51" s="112"/>
      <c r="AGH51" s="112"/>
      <c r="AGI51" s="112"/>
      <c r="AGJ51" s="112"/>
      <c r="AGK51" s="112"/>
      <c r="AGL51" s="112"/>
      <c r="AGM51" s="112"/>
      <c r="AGN51" s="112"/>
      <c r="AGO51" s="112"/>
      <c r="AGP51" s="112"/>
      <c r="AGQ51" s="112"/>
      <c r="AGR51" s="112"/>
      <c r="AGS51" s="112"/>
      <c r="AGT51" s="112"/>
      <c r="AGU51" s="112"/>
      <c r="AGV51" s="112"/>
      <c r="AGW51" s="112"/>
      <c r="AGX51" s="112"/>
      <c r="AGY51" s="112"/>
      <c r="AGZ51" s="112"/>
      <c r="AHA51" s="112"/>
      <c r="AHB51" s="112"/>
      <c r="AHC51" s="112"/>
      <c r="AHD51" s="112"/>
      <c r="AHE51" s="112"/>
      <c r="AHF51" s="112"/>
      <c r="AHG51" s="112"/>
      <c r="AHH51" s="112"/>
      <c r="AHI51" s="112"/>
      <c r="AHJ51" s="112"/>
      <c r="AHK51" s="112"/>
      <c r="AHL51" s="112"/>
      <c r="AHM51" s="112"/>
      <c r="AHN51" s="112"/>
      <c r="AHO51" s="112"/>
      <c r="AHP51" s="112"/>
      <c r="AHQ51" s="112"/>
      <c r="AHR51" s="112"/>
      <c r="AHS51" s="112"/>
      <c r="AHT51" s="112"/>
      <c r="AHU51" s="112"/>
      <c r="AHV51" s="112"/>
      <c r="AHW51" s="112"/>
      <c r="AHX51" s="112"/>
      <c r="AHY51" s="112"/>
      <c r="AHZ51" s="112"/>
      <c r="AIA51" s="112"/>
      <c r="AIB51" s="112"/>
      <c r="AIC51" s="112"/>
      <c r="AID51" s="112"/>
      <c r="AIE51" s="112"/>
      <c r="AIF51" s="112"/>
      <c r="AIG51" s="112"/>
      <c r="AIH51" s="112"/>
      <c r="AII51" s="112"/>
      <c r="AIJ51" s="112"/>
      <c r="AIK51" s="112"/>
      <c r="AIL51" s="112"/>
      <c r="AIM51" s="112"/>
      <c r="AIN51" s="112"/>
      <c r="AIO51" s="112"/>
      <c r="AIP51" s="112"/>
      <c r="AIQ51" s="112"/>
      <c r="AIR51" s="112"/>
      <c r="AIS51" s="112"/>
      <c r="AIT51" s="112"/>
      <c r="AIU51" s="112"/>
      <c r="AIV51" s="112"/>
      <c r="AIW51" s="112"/>
      <c r="AIX51" s="112"/>
      <c r="AIY51" s="112"/>
      <c r="AIZ51" s="112"/>
      <c r="AJA51" s="112"/>
      <c r="AJB51" s="112"/>
      <c r="AJC51" s="112"/>
      <c r="AJD51" s="112"/>
      <c r="AJE51" s="112"/>
      <c r="AJF51" s="112"/>
      <c r="AJG51" s="112"/>
      <c r="AJH51" s="112"/>
      <c r="AJI51" s="112"/>
      <c r="AJJ51" s="112"/>
      <c r="AJK51" s="112"/>
      <c r="AJL51" s="112"/>
      <c r="AJM51" s="112"/>
      <c r="AJN51" s="112"/>
      <c r="AJO51" s="112"/>
      <c r="AJP51" s="112"/>
      <c r="AJQ51" s="112"/>
      <c r="AJR51" s="112"/>
      <c r="AJS51" s="112"/>
      <c r="AJT51" s="112"/>
      <c r="AJU51" s="112"/>
      <c r="AJV51" s="112"/>
      <c r="AJW51" s="112"/>
      <c r="AJX51" s="112"/>
      <c r="AJY51" s="112"/>
      <c r="AJZ51" s="112"/>
      <c r="AKA51" s="112"/>
      <c r="AKB51" s="112"/>
      <c r="AKC51" s="112"/>
      <c r="AKD51" s="112"/>
      <c r="AKE51" s="112"/>
      <c r="AKF51" s="112"/>
      <c r="AKG51" s="112"/>
      <c r="AKH51" s="112"/>
      <c r="AKI51" s="112"/>
      <c r="AKJ51" s="112"/>
      <c r="AKK51" s="112"/>
      <c r="AKL51" s="112"/>
      <c r="AKM51" s="112"/>
      <c r="AKN51" s="112"/>
      <c r="AKO51" s="112"/>
      <c r="AKP51" s="112"/>
      <c r="AKQ51" s="112"/>
      <c r="AKR51" s="112"/>
      <c r="AKS51" s="112"/>
      <c r="AKT51" s="112"/>
      <c r="AKU51" s="112"/>
      <c r="AKV51" s="112"/>
      <c r="AKW51" s="112"/>
      <c r="AKX51" s="112"/>
      <c r="AKY51" s="112"/>
      <c r="AKZ51" s="112"/>
      <c r="ALA51" s="112"/>
      <c r="ALB51" s="112"/>
      <c r="ALC51" s="112"/>
      <c r="ALD51" s="112"/>
      <c r="ALE51" s="112"/>
      <c r="ALF51" s="112"/>
      <c r="ALG51" s="112"/>
      <c r="ALH51" s="112"/>
      <c r="ALI51" s="112"/>
      <c r="ALJ51" s="112"/>
      <c r="ALK51" s="112"/>
      <c r="ALL51" s="112"/>
      <c r="ALM51" s="112"/>
      <c r="ALN51" s="112"/>
      <c r="ALO51" s="112"/>
      <c r="ALP51" s="112"/>
      <c r="ALQ51" s="112"/>
      <c r="ALR51" s="112"/>
      <c r="ALS51" s="112"/>
      <c r="ALT51" s="112"/>
      <c r="ALU51" s="112"/>
      <c r="ALV51" s="112"/>
      <c r="ALW51" s="112"/>
      <c r="ALX51" s="112"/>
      <c r="ALY51" s="112"/>
      <c r="ALZ51" s="112"/>
      <c r="AMA51" s="112"/>
      <c r="AMB51" s="112"/>
      <c r="AMC51" s="112"/>
      <c r="AMD51" s="112"/>
      <c r="AME51" s="112"/>
      <c r="AMF51" s="112"/>
      <c r="AMG51" s="112"/>
      <c r="AMH51" s="112"/>
      <c r="AMI51" s="112"/>
      <c r="AMJ51" s="112"/>
      <c r="AMK51" s="112"/>
      <c r="AML51" s="112"/>
      <c r="AMM51" s="112"/>
      <c r="AMN51" s="112"/>
      <c r="AMO51" s="112"/>
      <c r="AMP51" s="112"/>
      <c r="AMQ51" s="112"/>
      <c r="AMR51" s="112"/>
      <c r="AMS51" s="112"/>
      <c r="AMT51" s="112"/>
      <c r="AMU51" s="112"/>
      <c r="AMV51" s="112"/>
      <c r="AMW51" s="112"/>
      <c r="AMX51" s="112"/>
      <c r="AMY51" s="112"/>
      <c r="AMZ51" s="112"/>
      <c r="ANA51" s="112"/>
      <c r="ANB51" s="112"/>
      <c r="ANC51" s="112"/>
      <c r="AND51" s="112"/>
      <c r="ANE51" s="112"/>
      <c r="ANF51" s="112"/>
      <c r="ANG51" s="112"/>
      <c r="ANH51" s="112"/>
      <c r="ANI51" s="112"/>
      <c r="ANJ51" s="112"/>
      <c r="ANK51" s="112"/>
      <c r="ANL51" s="112"/>
      <c r="ANM51" s="112"/>
      <c r="ANN51" s="112"/>
      <c r="ANO51" s="112"/>
      <c r="ANP51" s="112"/>
      <c r="ANQ51" s="112"/>
      <c r="ANR51" s="112"/>
      <c r="ANS51" s="112"/>
      <c r="ANT51" s="112"/>
      <c r="ANU51" s="112"/>
      <c r="ANV51" s="112"/>
      <c r="ANW51" s="112"/>
      <c r="ANX51" s="112"/>
      <c r="ANY51" s="112"/>
      <c r="ANZ51" s="112"/>
      <c r="AOA51" s="112"/>
      <c r="AOB51" s="112"/>
      <c r="AOC51" s="112"/>
      <c r="AOD51" s="112"/>
      <c r="AOE51" s="112"/>
      <c r="AOF51" s="112"/>
      <c r="AOG51" s="112"/>
      <c r="AOH51" s="112"/>
      <c r="AOI51" s="112"/>
      <c r="AOJ51" s="112"/>
      <c r="AOK51" s="112"/>
      <c r="AOL51" s="112"/>
      <c r="AOM51" s="112"/>
      <c r="AON51" s="112"/>
      <c r="AOO51" s="112"/>
      <c r="AOP51" s="112"/>
      <c r="AOQ51" s="112"/>
      <c r="AOR51" s="112"/>
      <c r="AOS51" s="112"/>
      <c r="AOT51" s="112"/>
      <c r="AOU51" s="112"/>
      <c r="AOV51" s="112"/>
      <c r="AOW51" s="112"/>
      <c r="AOX51" s="112"/>
      <c r="AOY51" s="112"/>
      <c r="AOZ51" s="112"/>
      <c r="APA51" s="112"/>
      <c r="APB51" s="112"/>
      <c r="APC51" s="112"/>
      <c r="APD51" s="112"/>
      <c r="APE51" s="112"/>
      <c r="APF51" s="112"/>
      <c r="APG51" s="112"/>
      <c r="APH51" s="112"/>
      <c r="API51" s="112"/>
      <c r="APJ51" s="112"/>
      <c r="APK51" s="112"/>
      <c r="APL51" s="112"/>
      <c r="APM51" s="112"/>
      <c r="APN51" s="112"/>
      <c r="APO51" s="112"/>
      <c r="APP51" s="112"/>
      <c r="APQ51" s="112"/>
      <c r="APR51" s="112"/>
      <c r="APS51" s="112"/>
      <c r="APT51" s="112"/>
      <c r="APU51" s="112"/>
      <c r="APV51" s="112"/>
      <c r="APW51" s="112"/>
      <c r="APX51" s="112"/>
      <c r="APY51" s="112"/>
      <c r="APZ51" s="112"/>
      <c r="AQA51" s="112"/>
      <c r="AQB51" s="112"/>
      <c r="AQC51" s="112"/>
      <c r="AQD51" s="112"/>
      <c r="AQE51" s="112"/>
      <c r="AQF51" s="112"/>
      <c r="AQG51" s="112"/>
      <c r="AQH51" s="112"/>
      <c r="AQI51" s="112"/>
      <c r="AQJ51" s="112"/>
      <c r="AQK51" s="112"/>
      <c r="AQL51" s="112"/>
      <c r="AQM51" s="112"/>
      <c r="AQN51" s="112"/>
      <c r="AQO51" s="112"/>
      <c r="AQP51" s="112"/>
      <c r="AQQ51" s="112"/>
      <c r="AQR51" s="112"/>
      <c r="AQS51" s="112"/>
      <c r="AQT51" s="112"/>
      <c r="AQU51" s="112"/>
      <c r="AQV51" s="112"/>
      <c r="AQW51" s="112"/>
      <c r="AQX51" s="112"/>
      <c r="AQY51" s="112"/>
      <c r="AQZ51" s="112"/>
      <c r="ARA51" s="112"/>
      <c r="ARB51" s="112"/>
      <c r="ARC51" s="112"/>
      <c r="ARD51" s="112"/>
      <c r="ARE51" s="112"/>
      <c r="ARF51" s="112"/>
      <c r="ARG51" s="112"/>
      <c r="ARH51" s="112"/>
      <c r="ARI51" s="112"/>
      <c r="ARJ51" s="112"/>
      <c r="ARK51" s="112"/>
      <c r="ARL51" s="112"/>
      <c r="ARM51" s="112"/>
      <c r="ARN51" s="112"/>
      <c r="ARO51" s="112"/>
      <c r="ARP51" s="112"/>
      <c r="ARQ51" s="112"/>
      <c r="ARR51" s="112"/>
      <c r="ARS51" s="112"/>
      <c r="ART51" s="112"/>
      <c r="ARU51" s="112"/>
      <c r="ARV51" s="112"/>
      <c r="ARW51" s="112"/>
      <c r="ARX51" s="112"/>
      <c r="ARY51" s="112"/>
      <c r="ARZ51" s="112"/>
      <c r="ASA51" s="112"/>
      <c r="ASB51" s="112"/>
      <c r="ASC51" s="112"/>
      <c r="ASD51" s="112"/>
      <c r="ASE51" s="112"/>
      <c r="ASF51" s="112"/>
      <c r="ASG51" s="112"/>
      <c r="ASH51" s="112"/>
      <c r="ASI51" s="112"/>
      <c r="ASJ51" s="112"/>
      <c r="ASK51" s="112"/>
      <c r="ASL51" s="112"/>
      <c r="ASM51" s="112"/>
      <c r="ASN51" s="112"/>
      <c r="ASO51" s="112"/>
      <c r="ASP51" s="112"/>
      <c r="ASQ51" s="112"/>
      <c r="ASR51" s="112"/>
      <c r="ASS51" s="112"/>
      <c r="AST51" s="112"/>
      <c r="ASU51" s="112"/>
      <c r="ASV51" s="112"/>
      <c r="ASW51" s="112"/>
      <c r="ASX51" s="112"/>
      <c r="ASY51" s="112"/>
      <c r="ASZ51" s="112"/>
      <c r="ATA51" s="112"/>
      <c r="ATB51" s="112"/>
      <c r="ATC51" s="112"/>
      <c r="ATD51" s="112"/>
      <c r="ATE51" s="112"/>
      <c r="ATF51" s="112"/>
      <c r="ATG51" s="112"/>
      <c r="ATH51" s="112"/>
      <c r="ATI51" s="112"/>
      <c r="ATJ51" s="112"/>
      <c r="ATK51" s="112"/>
      <c r="ATL51" s="112"/>
      <c r="ATM51" s="112"/>
      <c r="ATN51" s="112"/>
      <c r="ATO51" s="112"/>
      <c r="ATP51" s="112"/>
      <c r="ATQ51" s="112"/>
      <c r="ATR51" s="112"/>
      <c r="ATS51" s="112"/>
      <c r="ATT51" s="112"/>
      <c r="ATU51" s="112"/>
      <c r="ATV51" s="112"/>
      <c r="ATW51" s="112"/>
      <c r="ATX51" s="112"/>
      <c r="ATY51" s="112"/>
      <c r="ATZ51" s="112"/>
      <c r="AUA51" s="112"/>
      <c r="AUB51" s="112"/>
      <c r="AUC51" s="112"/>
      <c r="AUD51" s="112"/>
      <c r="AUE51" s="112"/>
      <c r="AUF51" s="112"/>
      <c r="AUG51" s="112"/>
      <c r="AUH51" s="112"/>
      <c r="AUI51" s="112"/>
      <c r="AUJ51" s="112"/>
      <c r="AUK51" s="112"/>
      <c r="AUL51" s="112"/>
      <c r="AUM51" s="112"/>
      <c r="AUN51" s="112"/>
      <c r="AUO51" s="112"/>
      <c r="AUP51" s="112"/>
      <c r="AUQ51" s="112"/>
      <c r="AUR51" s="112"/>
      <c r="AUS51" s="112"/>
      <c r="AUT51" s="112"/>
      <c r="AUU51" s="112"/>
      <c r="AUV51" s="112"/>
      <c r="AUW51" s="112"/>
      <c r="AUX51" s="112"/>
      <c r="AUY51" s="112"/>
      <c r="AUZ51" s="112"/>
      <c r="AVA51" s="112"/>
      <c r="AVB51" s="112"/>
      <c r="AVC51" s="112"/>
      <c r="AVD51" s="112"/>
      <c r="AVE51" s="112"/>
      <c r="AVF51" s="112"/>
      <c r="AVG51" s="112"/>
      <c r="AVH51" s="112"/>
      <c r="AVI51" s="112"/>
      <c r="AVJ51" s="112"/>
      <c r="AVK51" s="112"/>
      <c r="AVL51" s="112"/>
      <c r="AVM51" s="112"/>
      <c r="AVN51" s="112"/>
      <c r="AVO51" s="112"/>
      <c r="AVP51" s="112"/>
      <c r="AVQ51" s="112"/>
      <c r="AVR51" s="112"/>
      <c r="AVS51" s="112"/>
      <c r="AVT51" s="112"/>
      <c r="AVU51" s="112"/>
      <c r="AVV51" s="112"/>
      <c r="AVW51" s="112"/>
      <c r="AVX51" s="112"/>
      <c r="AVY51" s="112"/>
      <c r="AVZ51" s="112"/>
      <c r="AWA51" s="112"/>
      <c r="AWB51" s="112"/>
      <c r="AWC51" s="112"/>
      <c r="AWD51" s="112"/>
      <c r="AWE51" s="112"/>
      <c r="AWF51" s="112"/>
      <c r="AWG51" s="112"/>
      <c r="AWH51" s="112"/>
      <c r="AWI51" s="112"/>
      <c r="AWJ51" s="112"/>
      <c r="AWK51" s="112"/>
      <c r="AWL51" s="112"/>
      <c r="AWM51" s="112"/>
      <c r="AWN51" s="112"/>
      <c r="AWO51" s="112"/>
      <c r="AWP51" s="112"/>
      <c r="AWQ51" s="112"/>
      <c r="AWR51" s="112"/>
      <c r="AWS51" s="112"/>
      <c r="AWT51" s="112"/>
      <c r="AWU51" s="112"/>
      <c r="AWV51" s="112"/>
      <c r="AWW51" s="112"/>
      <c r="AWX51" s="112"/>
      <c r="AWY51" s="112"/>
      <c r="AWZ51" s="112"/>
      <c r="AXA51" s="112"/>
      <c r="AXB51" s="112"/>
      <c r="AXC51" s="112"/>
      <c r="AXD51" s="112"/>
      <c r="AXE51" s="112"/>
      <c r="AXF51" s="112"/>
      <c r="AXG51" s="112"/>
      <c r="AXH51" s="112"/>
      <c r="AXI51" s="112"/>
      <c r="AXJ51" s="112"/>
      <c r="AXK51" s="112"/>
      <c r="AXL51" s="112"/>
      <c r="AXM51" s="112"/>
      <c r="AXN51" s="112"/>
      <c r="AXO51" s="112"/>
      <c r="AXP51" s="112"/>
      <c r="AXQ51" s="112"/>
      <c r="AXR51" s="112"/>
      <c r="AXS51" s="112"/>
      <c r="AXT51" s="112"/>
      <c r="AXU51" s="112"/>
      <c r="AXV51" s="112"/>
      <c r="AXW51" s="112"/>
      <c r="AXX51" s="112"/>
      <c r="AXY51" s="112"/>
      <c r="AXZ51" s="112"/>
      <c r="AYA51" s="112"/>
      <c r="AYB51" s="112"/>
      <c r="AYC51" s="112"/>
      <c r="AYD51" s="112"/>
      <c r="AYE51" s="112"/>
      <c r="AYF51" s="112"/>
      <c r="AYG51" s="112"/>
      <c r="AYH51" s="112"/>
      <c r="AYI51" s="112"/>
      <c r="AYJ51" s="112"/>
      <c r="AYK51" s="112"/>
      <c r="AYL51" s="112"/>
      <c r="AYM51" s="112"/>
      <c r="AYN51" s="112"/>
      <c r="AYO51" s="112"/>
      <c r="AYP51" s="112"/>
      <c r="AYQ51" s="112"/>
      <c r="AYR51" s="112"/>
      <c r="AYS51" s="112"/>
      <c r="AYT51" s="112"/>
      <c r="AYU51" s="112"/>
      <c r="AYV51" s="112"/>
      <c r="AYW51" s="112"/>
      <c r="AYX51" s="112"/>
      <c r="AYY51" s="112"/>
      <c r="AYZ51" s="112"/>
      <c r="AZA51" s="112"/>
      <c r="AZB51" s="112"/>
      <c r="AZC51" s="112"/>
      <c r="AZD51" s="112"/>
      <c r="AZE51" s="112"/>
      <c r="AZF51" s="112"/>
      <c r="AZG51" s="112"/>
      <c r="AZH51" s="112"/>
      <c r="AZI51" s="112"/>
      <c r="AZJ51" s="112"/>
      <c r="AZK51" s="112"/>
      <c r="AZL51" s="112"/>
      <c r="AZM51" s="112"/>
      <c r="AZN51" s="112"/>
      <c r="AZO51" s="112"/>
      <c r="AZP51" s="112"/>
      <c r="AZQ51" s="112"/>
      <c r="AZR51" s="112"/>
      <c r="AZS51" s="112"/>
      <c r="AZT51" s="112"/>
      <c r="AZU51" s="112"/>
      <c r="AZV51" s="112"/>
      <c r="AZW51" s="112"/>
      <c r="AZX51" s="112"/>
      <c r="AZY51" s="112"/>
      <c r="AZZ51" s="112"/>
      <c r="BAA51" s="112"/>
      <c r="BAB51" s="112"/>
      <c r="BAC51" s="112"/>
      <c r="BAD51" s="112"/>
      <c r="BAE51" s="112"/>
      <c r="BAF51" s="112"/>
      <c r="BAG51" s="112"/>
      <c r="BAH51" s="112"/>
      <c r="BAI51" s="112"/>
      <c r="BAJ51" s="112"/>
      <c r="BAK51" s="112"/>
      <c r="BAL51" s="112"/>
      <c r="BAM51" s="112"/>
      <c r="BAN51" s="112"/>
      <c r="BAO51" s="112"/>
      <c r="BAP51" s="112"/>
      <c r="BAQ51" s="112"/>
      <c r="BAR51" s="112"/>
      <c r="BAS51" s="112"/>
      <c r="BAT51" s="112"/>
      <c r="BAU51" s="112"/>
      <c r="BAV51" s="112"/>
    </row>
    <row r="52" spans="1:1400" s="114" customFormat="1" ht="21" customHeight="1">
      <c r="A52" s="209">
        <v>1</v>
      </c>
      <c r="B52" s="210" t="s">
        <v>273</v>
      </c>
      <c r="C52" s="217"/>
      <c r="D52" s="212" t="s">
        <v>274</v>
      </c>
      <c r="E52" s="213">
        <v>2922984000</v>
      </c>
      <c r="F52" s="214" t="s">
        <v>30</v>
      </c>
      <c r="G52" s="215">
        <v>5</v>
      </c>
      <c r="H52" s="215">
        <v>5</v>
      </c>
      <c r="I52" s="215">
        <v>0</v>
      </c>
      <c r="J52" s="222">
        <v>0</v>
      </c>
      <c r="K52" s="222">
        <v>0</v>
      </c>
      <c r="L52" s="222">
        <v>5</v>
      </c>
      <c r="M52" s="223">
        <f>SUM(E52-I52)</f>
        <v>2922984000</v>
      </c>
      <c r="N52" s="222">
        <f t="shared" ref="N52:N68" si="13">M52/E52*100</f>
        <v>100</v>
      </c>
      <c r="O52" s="125"/>
      <c r="P52" s="125"/>
      <c r="Q52" s="125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/>
      <c r="AW52" s="112"/>
      <c r="AX52" s="112"/>
      <c r="AY52" s="112"/>
      <c r="AZ52" s="112"/>
      <c r="BA52" s="112"/>
      <c r="BB52" s="112"/>
      <c r="BC52" s="112"/>
      <c r="BD52" s="112"/>
      <c r="BE52" s="112"/>
      <c r="BF52" s="112"/>
      <c r="BG52" s="112"/>
      <c r="BH52" s="112"/>
      <c r="BI52" s="112"/>
      <c r="BJ52" s="112"/>
      <c r="BK52" s="112"/>
      <c r="BL52" s="112"/>
      <c r="BM52" s="112"/>
      <c r="BN52" s="112"/>
      <c r="BO52" s="112"/>
      <c r="BP52" s="112"/>
      <c r="BQ52" s="112"/>
      <c r="BR52" s="112"/>
      <c r="BS52" s="112"/>
      <c r="BT52" s="112"/>
      <c r="BU52" s="112"/>
      <c r="BV52" s="112"/>
      <c r="BW52" s="112"/>
      <c r="BX52" s="112"/>
      <c r="BY52" s="112"/>
      <c r="BZ52" s="112"/>
      <c r="CA52" s="112"/>
      <c r="CB52" s="112"/>
      <c r="CC52" s="112"/>
      <c r="CD52" s="112"/>
      <c r="CE52" s="112"/>
      <c r="CF52" s="112"/>
      <c r="CG52" s="112"/>
      <c r="CH52" s="112"/>
      <c r="CI52" s="112"/>
      <c r="CJ52" s="112"/>
      <c r="CK52" s="112"/>
      <c r="CL52" s="112"/>
      <c r="CM52" s="112"/>
      <c r="CN52" s="112"/>
      <c r="CO52" s="112"/>
      <c r="CP52" s="112"/>
      <c r="CQ52" s="112"/>
      <c r="CR52" s="112"/>
      <c r="CS52" s="112"/>
      <c r="CT52" s="112"/>
      <c r="CU52" s="112"/>
      <c r="CV52" s="112"/>
      <c r="CW52" s="112"/>
      <c r="CX52" s="112"/>
      <c r="CY52" s="112"/>
      <c r="CZ52" s="112"/>
      <c r="DA52" s="112"/>
      <c r="DB52" s="112"/>
      <c r="DC52" s="112"/>
      <c r="DD52" s="112"/>
      <c r="DE52" s="112"/>
      <c r="DF52" s="112"/>
      <c r="DG52" s="112"/>
      <c r="DH52" s="112"/>
      <c r="DI52" s="112"/>
      <c r="DJ52" s="112"/>
      <c r="DK52" s="112"/>
      <c r="DL52" s="112"/>
      <c r="DM52" s="112"/>
      <c r="DN52" s="112"/>
      <c r="DO52" s="112"/>
      <c r="DP52" s="112"/>
      <c r="DQ52" s="112"/>
      <c r="DR52" s="112"/>
      <c r="DS52" s="112"/>
      <c r="DT52" s="112"/>
      <c r="DU52" s="112"/>
      <c r="DV52" s="112"/>
      <c r="DW52" s="112"/>
      <c r="DX52" s="112"/>
      <c r="DY52" s="112"/>
      <c r="DZ52" s="112"/>
      <c r="EA52" s="112"/>
      <c r="EB52" s="112"/>
      <c r="EC52" s="112"/>
      <c r="ED52" s="112"/>
      <c r="EE52" s="112"/>
      <c r="EF52" s="112"/>
      <c r="EG52" s="112"/>
      <c r="EH52" s="112"/>
      <c r="EI52" s="112"/>
      <c r="EJ52" s="112"/>
      <c r="EK52" s="112"/>
      <c r="EL52" s="112"/>
      <c r="EM52" s="112"/>
      <c r="EN52" s="112"/>
      <c r="EO52" s="112"/>
      <c r="EP52" s="112"/>
      <c r="EQ52" s="112"/>
      <c r="ER52" s="112"/>
      <c r="ES52" s="112"/>
      <c r="ET52" s="112"/>
      <c r="EU52" s="112"/>
      <c r="EV52" s="112"/>
      <c r="EW52" s="112"/>
      <c r="EX52" s="112"/>
      <c r="EY52" s="112"/>
      <c r="EZ52" s="112"/>
      <c r="FA52" s="112"/>
      <c r="FB52" s="112"/>
      <c r="FC52" s="112"/>
      <c r="FD52" s="112"/>
      <c r="FE52" s="112"/>
      <c r="FF52" s="112"/>
      <c r="FG52" s="112"/>
      <c r="FH52" s="112"/>
      <c r="FI52" s="112"/>
      <c r="FJ52" s="112"/>
      <c r="FK52" s="112"/>
      <c r="FL52" s="112"/>
      <c r="FM52" s="112"/>
      <c r="FN52" s="112"/>
      <c r="FO52" s="112"/>
      <c r="FP52" s="112"/>
      <c r="FQ52" s="112"/>
      <c r="FR52" s="112"/>
      <c r="FS52" s="112"/>
      <c r="FT52" s="112"/>
      <c r="FU52" s="112"/>
      <c r="FV52" s="112"/>
      <c r="FW52" s="112"/>
      <c r="FX52" s="112"/>
      <c r="FY52" s="112"/>
      <c r="FZ52" s="112"/>
      <c r="GA52" s="112"/>
      <c r="GB52" s="112"/>
      <c r="GC52" s="112"/>
      <c r="GD52" s="112"/>
      <c r="GE52" s="112"/>
      <c r="GF52" s="112"/>
      <c r="GG52" s="112"/>
      <c r="GH52" s="112"/>
      <c r="GI52" s="112"/>
      <c r="GJ52" s="112"/>
      <c r="GK52" s="112"/>
      <c r="GL52" s="112"/>
      <c r="GM52" s="112"/>
      <c r="GN52" s="112"/>
      <c r="GO52" s="112"/>
      <c r="GP52" s="112"/>
      <c r="GQ52" s="112"/>
      <c r="GR52" s="112"/>
      <c r="GS52" s="112"/>
      <c r="GT52" s="112"/>
      <c r="GU52" s="112"/>
      <c r="GV52" s="112"/>
      <c r="GW52" s="112"/>
      <c r="GX52" s="112"/>
      <c r="GY52" s="112"/>
      <c r="GZ52" s="112"/>
      <c r="HA52" s="112"/>
      <c r="HB52" s="112"/>
      <c r="HC52" s="112"/>
      <c r="HD52" s="112"/>
      <c r="HE52" s="112"/>
      <c r="HF52" s="112"/>
      <c r="HG52" s="112"/>
      <c r="HH52" s="112"/>
      <c r="HI52" s="112"/>
      <c r="HJ52" s="112"/>
      <c r="HK52" s="112"/>
      <c r="HL52" s="112"/>
      <c r="HM52" s="112"/>
      <c r="HN52" s="112"/>
      <c r="HO52" s="112"/>
      <c r="HP52" s="112"/>
      <c r="HQ52" s="112"/>
      <c r="HR52" s="112"/>
      <c r="HS52" s="112"/>
      <c r="HT52" s="112"/>
      <c r="HU52" s="112"/>
      <c r="HV52" s="112"/>
      <c r="HW52" s="112"/>
      <c r="HX52" s="112"/>
      <c r="HY52" s="112"/>
      <c r="HZ52" s="112"/>
      <c r="IA52" s="112"/>
      <c r="IB52" s="112"/>
      <c r="IC52" s="112"/>
      <c r="ID52" s="112"/>
      <c r="IE52" s="112"/>
      <c r="IF52" s="112"/>
      <c r="IG52" s="112"/>
      <c r="IH52" s="112"/>
      <c r="II52" s="112"/>
      <c r="IJ52" s="112"/>
      <c r="IK52" s="112"/>
      <c r="IL52" s="112"/>
      <c r="IM52" s="112"/>
      <c r="IN52" s="112"/>
      <c r="IO52" s="112"/>
      <c r="IP52" s="112"/>
      <c r="IQ52" s="112"/>
      <c r="IR52" s="112"/>
      <c r="IS52" s="112"/>
      <c r="IT52" s="112"/>
      <c r="IU52" s="112"/>
      <c r="IV52" s="112"/>
      <c r="IW52" s="112"/>
      <c r="IX52" s="112"/>
      <c r="IY52" s="112"/>
      <c r="IZ52" s="112"/>
      <c r="JA52" s="112"/>
      <c r="JB52" s="112"/>
      <c r="JC52" s="112"/>
      <c r="JD52" s="112"/>
      <c r="JE52" s="112"/>
      <c r="JF52" s="112"/>
      <c r="JG52" s="112"/>
      <c r="JH52" s="112"/>
      <c r="JI52" s="112"/>
      <c r="JJ52" s="112"/>
      <c r="JK52" s="112"/>
      <c r="JL52" s="112"/>
      <c r="JM52" s="112"/>
      <c r="JN52" s="112"/>
      <c r="JO52" s="112"/>
      <c r="JP52" s="112"/>
      <c r="JQ52" s="112"/>
      <c r="JR52" s="112"/>
      <c r="JS52" s="112"/>
      <c r="JT52" s="112"/>
      <c r="JU52" s="112"/>
      <c r="JV52" s="112"/>
      <c r="JW52" s="112"/>
      <c r="JX52" s="112"/>
      <c r="JY52" s="112"/>
      <c r="JZ52" s="112"/>
      <c r="KA52" s="112"/>
      <c r="KB52" s="112"/>
      <c r="KC52" s="112"/>
      <c r="KD52" s="112"/>
      <c r="KE52" s="112"/>
      <c r="KF52" s="112"/>
      <c r="KG52" s="112"/>
      <c r="KH52" s="112"/>
      <c r="KI52" s="112"/>
      <c r="KJ52" s="112"/>
      <c r="KK52" s="112"/>
      <c r="KL52" s="112"/>
      <c r="KM52" s="112"/>
      <c r="KN52" s="112"/>
      <c r="KO52" s="112"/>
      <c r="KP52" s="112"/>
      <c r="KQ52" s="112"/>
      <c r="KR52" s="112"/>
      <c r="KS52" s="112"/>
      <c r="KT52" s="112"/>
      <c r="KU52" s="112"/>
      <c r="KV52" s="112"/>
      <c r="KW52" s="112"/>
      <c r="KX52" s="112"/>
      <c r="KY52" s="112"/>
      <c r="KZ52" s="112"/>
      <c r="LA52" s="112"/>
      <c r="LB52" s="112"/>
      <c r="LC52" s="112"/>
      <c r="LD52" s="112"/>
      <c r="LE52" s="112"/>
      <c r="LF52" s="112"/>
      <c r="LG52" s="112"/>
      <c r="LH52" s="112"/>
      <c r="LI52" s="112"/>
      <c r="LJ52" s="112"/>
      <c r="LK52" s="112"/>
      <c r="LL52" s="112"/>
      <c r="LM52" s="112"/>
      <c r="LN52" s="112"/>
      <c r="LO52" s="112"/>
      <c r="LP52" s="112"/>
      <c r="LQ52" s="112"/>
      <c r="LR52" s="112"/>
      <c r="LS52" s="112"/>
      <c r="LT52" s="112"/>
      <c r="LU52" s="112"/>
      <c r="LV52" s="112"/>
      <c r="LW52" s="112"/>
      <c r="LX52" s="112"/>
      <c r="LY52" s="112"/>
      <c r="LZ52" s="112"/>
      <c r="MA52" s="112"/>
      <c r="MB52" s="112"/>
      <c r="MC52" s="112"/>
      <c r="MD52" s="112"/>
      <c r="ME52" s="112"/>
      <c r="MF52" s="112"/>
      <c r="MG52" s="112"/>
      <c r="MH52" s="112"/>
      <c r="MI52" s="112"/>
      <c r="MJ52" s="112"/>
      <c r="MK52" s="112"/>
      <c r="ML52" s="112"/>
      <c r="MM52" s="112"/>
      <c r="MN52" s="112"/>
      <c r="MO52" s="112"/>
      <c r="MP52" s="112"/>
      <c r="MQ52" s="112"/>
      <c r="MR52" s="112"/>
      <c r="MS52" s="112"/>
      <c r="MT52" s="112"/>
      <c r="MU52" s="112"/>
      <c r="MV52" s="112"/>
      <c r="MW52" s="112"/>
      <c r="MX52" s="112"/>
      <c r="MY52" s="112"/>
      <c r="MZ52" s="112"/>
      <c r="NA52" s="112"/>
      <c r="NB52" s="112"/>
      <c r="NC52" s="112"/>
      <c r="ND52" s="112"/>
      <c r="NE52" s="112"/>
      <c r="NF52" s="112"/>
      <c r="NG52" s="112"/>
      <c r="NH52" s="112"/>
      <c r="NI52" s="112"/>
      <c r="NJ52" s="112"/>
      <c r="NK52" s="112"/>
      <c r="NL52" s="112"/>
      <c r="NM52" s="112"/>
      <c r="NN52" s="112"/>
      <c r="NO52" s="112"/>
      <c r="NP52" s="112"/>
      <c r="NQ52" s="112"/>
      <c r="NR52" s="112"/>
      <c r="NS52" s="112"/>
      <c r="NT52" s="112"/>
      <c r="NU52" s="112"/>
      <c r="NV52" s="112"/>
      <c r="NW52" s="112"/>
      <c r="NX52" s="112"/>
      <c r="NY52" s="112"/>
      <c r="NZ52" s="112"/>
      <c r="OA52" s="112"/>
      <c r="OB52" s="112"/>
      <c r="OC52" s="112"/>
      <c r="OD52" s="112"/>
      <c r="OE52" s="112"/>
      <c r="OF52" s="112"/>
      <c r="OG52" s="112"/>
      <c r="OH52" s="112"/>
      <c r="OI52" s="112"/>
      <c r="OJ52" s="112"/>
      <c r="OK52" s="112"/>
      <c r="OL52" s="112"/>
      <c r="OM52" s="112"/>
      <c r="ON52" s="112"/>
      <c r="OO52" s="112"/>
      <c r="OP52" s="112"/>
      <c r="OQ52" s="112"/>
      <c r="OR52" s="112"/>
      <c r="OS52" s="112"/>
      <c r="OT52" s="112"/>
      <c r="OU52" s="112"/>
      <c r="OV52" s="112"/>
      <c r="OW52" s="112"/>
      <c r="OX52" s="112"/>
      <c r="OY52" s="112"/>
      <c r="OZ52" s="112"/>
      <c r="PA52" s="112"/>
      <c r="PB52" s="112"/>
      <c r="PC52" s="112"/>
      <c r="PD52" s="112"/>
      <c r="PE52" s="112"/>
      <c r="PF52" s="112"/>
      <c r="PG52" s="112"/>
      <c r="PH52" s="112"/>
      <c r="PI52" s="112"/>
      <c r="PJ52" s="112"/>
      <c r="PK52" s="112"/>
      <c r="PL52" s="112"/>
      <c r="PM52" s="112"/>
      <c r="PN52" s="112"/>
      <c r="PO52" s="112"/>
      <c r="PP52" s="112"/>
      <c r="PQ52" s="112"/>
      <c r="PR52" s="112"/>
      <c r="PS52" s="112"/>
      <c r="PT52" s="112"/>
      <c r="PU52" s="112"/>
      <c r="PV52" s="112"/>
      <c r="PW52" s="112"/>
      <c r="PX52" s="112"/>
      <c r="PY52" s="112"/>
      <c r="PZ52" s="112"/>
      <c r="QA52" s="112"/>
      <c r="QB52" s="112"/>
      <c r="QC52" s="112"/>
      <c r="QD52" s="112"/>
      <c r="QE52" s="112"/>
      <c r="QF52" s="112"/>
      <c r="QG52" s="112"/>
      <c r="QH52" s="112"/>
      <c r="QI52" s="112"/>
      <c r="QJ52" s="112"/>
      <c r="QK52" s="112"/>
      <c r="QL52" s="112"/>
      <c r="QM52" s="112"/>
      <c r="QN52" s="112"/>
      <c r="QO52" s="112"/>
      <c r="QP52" s="112"/>
      <c r="QQ52" s="112"/>
      <c r="QR52" s="112"/>
      <c r="QS52" s="112"/>
      <c r="QT52" s="112"/>
      <c r="QU52" s="112"/>
      <c r="QV52" s="112"/>
      <c r="QW52" s="112"/>
      <c r="QX52" s="112"/>
      <c r="QY52" s="112"/>
      <c r="QZ52" s="112"/>
      <c r="RA52" s="112"/>
      <c r="RB52" s="112"/>
      <c r="RC52" s="112"/>
      <c r="RD52" s="112"/>
      <c r="RE52" s="112"/>
      <c r="RF52" s="112"/>
      <c r="RG52" s="112"/>
      <c r="RH52" s="112"/>
      <c r="RI52" s="112"/>
      <c r="RJ52" s="112"/>
      <c r="RK52" s="112"/>
      <c r="RL52" s="112"/>
      <c r="RM52" s="112"/>
      <c r="RN52" s="112"/>
      <c r="RO52" s="112"/>
      <c r="RP52" s="112"/>
      <c r="RQ52" s="112"/>
      <c r="RR52" s="112"/>
      <c r="RS52" s="112"/>
      <c r="RT52" s="112"/>
      <c r="RU52" s="112"/>
      <c r="RV52" s="112"/>
      <c r="RW52" s="112"/>
      <c r="RX52" s="112"/>
      <c r="RY52" s="112"/>
      <c r="RZ52" s="112"/>
      <c r="SA52" s="112"/>
      <c r="SB52" s="112"/>
      <c r="SC52" s="112"/>
      <c r="SD52" s="112"/>
      <c r="SE52" s="112"/>
      <c r="SF52" s="112"/>
      <c r="SG52" s="112"/>
      <c r="SH52" s="112"/>
      <c r="SI52" s="112"/>
      <c r="SJ52" s="112"/>
      <c r="SK52" s="112"/>
      <c r="SL52" s="112"/>
      <c r="SM52" s="112"/>
      <c r="SN52" s="112"/>
      <c r="SO52" s="112"/>
      <c r="SP52" s="112"/>
      <c r="SQ52" s="112"/>
      <c r="SR52" s="112"/>
      <c r="SS52" s="112"/>
      <c r="ST52" s="112"/>
      <c r="SU52" s="112"/>
      <c r="SV52" s="112"/>
      <c r="SW52" s="112"/>
      <c r="SX52" s="112"/>
      <c r="SY52" s="112"/>
      <c r="SZ52" s="112"/>
      <c r="TA52" s="112"/>
      <c r="TB52" s="112"/>
      <c r="TC52" s="112"/>
      <c r="TD52" s="112"/>
      <c r="TE52" s="112"/>
      <c r="TF52" s="112"/>
      <c r="TG52" s="112"/>
      <c r="TH52" s="112"/>
      <c r="TI52" s="112"/>
      <c r="TJ52" s="112"/>
      <c r="TK52" s="112"/>
      <c r="TL52" s="112"/>
      <c r="TM52" s="112"/>
      <c r="TN52" s="112"/>
      <c r="TO52" s="112"/>
      <c r="TP52" s="112"/>
      <c r="TQ52" s="112"/>
      <c r="TR52" s="112"/>
      <c r="TS52" s="112"/>
      <c r="TT52" s="112"/>
      <c r="TU52" s="112"/>
      <c r="TV52" s="112"/>
      <c r="TW52" s="112"/>
      <c r="TX52" s="112"/>
      <c r="TY52" s="112"/>
      <c r="TZ52" s="112"/>
      <c r="UA52" s="112"/>
      <c r="UB52" s="112"/>
      <c r="UC52" s="112"/>
      <c r="UD52" s="112"/>
      <c r="UE52" s="112"/>
      <c r="UF52" s="112"/>
      <c r="UG52" s="112"/>
      <c r="UH52" s="112"/>
      <c r="UI52" s="112"/>
      <c r="UJ52" s="112"/>
      <c r="UK52" s="112"/>
      <c r="UL52" s="112"/>
      <c r="UM52" s="112"/>
      <c r="UN52" s="112"/>
      <c r="UO52" s="112"/>
      <c r="UP52" s="112"/>
      <c r="UQ52" s="112"/>
      <c r="UR52" s="112"/>
      <c r="US52" s="112"/>
      <c r="UT52" s="112"/>
      <c r="UU52" s="112"/>
      <c r="UV52" s="112"/>
      <c r="UW52" s="112"/>
      <c r="UX52" s="112"/>
      <c r="UY52" s="112"/>
      <c r="UZ52" s="112"/>
      <c r="VA52" s="112"/>
      <c r="VB52" s="112"/>
      <c r="VC52" s="112"/>
      <c r="VD52" s="112"/>
      <c r="VE52" s="112"/>
      <c r="VF52" s="112"/>
      <c r="VG52" s="112"/>
      <c r="VH52" s="112"/>
      <c r="VI52" s="112"/>
      <c r="VJ52" s="112"/>
      <c r="VK52" s="112"/>
      <c r="VL52" s="112"/>
      <c r="VM52" s="112"/>
      <c r="VN52" s="112"/>
      <c r="VO52" s="112"/>
      <c r="VP52" s="112"/>
      <c r="VQ52" s="112"/>
      <c r="VR52" s="112"/>
      <c r="VS52" s="112"/>
      <c r="VT52" s="112"/>
      <c r="VU52" s="112"/>
      <c r="VV52" s="112"/>
      <c r="VW52" s="112"/>
      <c r="VX52" s="112"/>
      <c r="VY52" s="112"/>
      <c r="VZ52" s="112"/>
      <c r="WA52" s="112"/>
      <c r="WB52" s="112"/>
      <c r="WC52" s="112"/>
      <c r="WD52" s="112"/>
      <c r="WE52" s="112"/>
      <c r="WF52" s="112"/>
      <c r="WG52" s="112"/>
      <c r="WH52" s="112"/>
      <c r="WI52" s="112"/>
      <c r="WJ52" s="112"/>
      <c r="WK52" s="112"/>
      <c r="WL52" s="112"/>
      <c r="WM52" s="112"/>
      <c r="WN52" s="112"/>
      <c r="WO52" s="112"/>
      <c r="WP52" s="112"/>
      <c r="WQ52" s="112"/>
      <c r="WR52" s="112"/>
      <c r="WS52" s="112"/>
      <c r="WT52" s="112"/>
      <c r="WU52" s="112"/>
      <c r="WV52" s="112"/>
      <c r="WW52" s="112"/>
      <c r="WX52" s="112"/>
      <c r="WY52" s="112"/>
      <c r="WZ52" s="112"/>
      <c r="XA52" s="112"/>
      <c r="XB52" s="112"/>
      <c r="XC52" s="112"/>
      <c r="XD52" s="112"/>
      <c r="XE52" s="112"/>
      <c r="XF52" s="112"/>
      <c r="XG52" s="112"/>
      <c r="XH52" s="112"/>
      <c r="XI52" s="112"/>
      <c r="XJ52" s="112"/>
      <c r="XK52" s="112"/>
      <c r="XL52" s="112"/>
      <c r="XM52" s="112"/>
      <c r="XN52" s="112"/>
      <c r="XO52" s="112"/>
      <c r="XP52" s="112"/>
      <c r="XQ52" s="112"/>
      <c r="XR52" s="112"/>
      <c r="XS52" s="112"/>
      <c r="XT52" s="112"/>
      <c r="XU52" s="112"/>
      <c r="XV52" s="112"/>
      <c r="XW52" s="112"/>
      <c r="XX52" s="112"/>
      <c r="XY52" s="112"/>
      <c r="XZ52" s="112"/>
      <c r="YA52" s="112"/>
      <c r="YB52" s="112"/>
      <c r="YC52" s="112"/>
      <c r="YD52" s="112"/>
      <c r="YE52" s="112"/>
      <c r="YF52" s="112"/>
      <c r="YG52" s="112"/>
      <c r="YH52" s="112"/>
      <c r="YI52" s="112"/>
      <c r="YJ52" s="112"/>
      <c r="YK52" s="112"/>
      <c r="YL52" s="112"/>
      <c r="YM52" s="112"/>
      <c r="YN52" s="112"/>
      <c r="YO52" s="112"/>
      <c r="YP52" s="112"/>
      <c r="YQ52" s="112"/>
      <c r="YR52" s="112"/>
      <c r="YS52" s="112"/>
      <c r="YT52" s="112"/>
      <c r="YU52" s="112"/>
      <c r="YV52" s="112"/>
      <c r="YW52" s="112"/>
      <c r="YX52" s="112"/>
      <c r="YY52" s="112"/>
      <c r="YZ52" s="112"/>
      <c r="ZA52" s="112"/>
      <c r="ZB52" s="112"/>
      <c r="ZC52" s="112"/>
      <c r="ZD52" s="112"/>
      <c r="ZE52" s="112"/>
      <c r="ZF52" s="112"/>
      <c r="ZG52" s="112"/>
      <c r="ZH52" s="112"/>
      <c r="ZI52" s="112"/>
      <c r="ZJ52" s="112"/>
      <c r="ZK52" s="112"/>
      <c r="ZL52" s="112"/>
      <c r="ZM52" s="112"/>
      <c r="ZN52" s="112"/>
      <c r="ZO52" s="112"/>
      <c r="ZP52" s="112"/>
      <c r="ZQ52" s="112"/>
      <c r="ZR52" s="112"/>
      <c r="ZS52" s="112"/>
      <c r="ZT52" s="112"/>
      <c r="ZU52" s="112"/>
      <c r="ZV52" s="112"/>
      <c r="ZW52" s="112"/>
      <c r="ZX52" s="112"/>
      <c r="ZY52" s="112"/>
      <c r="ZZ52" s="112"/>
      <c r="AAA52" s="112"/>
      <c r="AAB52" s="112"/>
      <c r="AAC52" s="112"/>
      <c r="AAD52" s="112"/>
      <c r="AAE52" s="112"/>
      <c r="AAF52" s="112"/>
      <c r="AAG52" s="112"/>
      <c r="AAH52" s="112"/>
      <c r="AAI52" s="112"/>
      <c r="AAJ52" s="112"/>
      <c r="AAK52" s="112"/>
      <c r="AAL52" s="112"/>
      <c r="AAM52" s="112"/>
      <c r="AAN52" s="112"/>
      <c r="AAO52" s="112"/>
      <c r="AAP52" s="112"/>
      <c r="AAQ52" s="112"/>
      <c r="AAR52" s="112"/>
      <c r="AAS52" s="112"/>
      <c r="AAT52" s="112"/>
      <c r="AAU52" s="112"/>
      <c r="AAV52" s="112"/>
      <c r="AAW52" s="112"/>
      <c r="AAX52" s="112"/>
      <c r="AAY52" s="112"/>
      <c r="AAZ52" s="112"/>
      <c r="ABA52" s="112"/>
      <c r="ABB52" s="112"/>
      <c r="ABC52" s="112"/>
      <c r="ABD52" s="112"/>
      <c r="ABE52" s="112"/>
      <c r="ABF52" s="112"/>
      <c r="ABG52" s="112"/>
      <c r="ABH52" s="112"/>
      <c r="ABI52" s="112"/>
      <c r="ABJ52" s="112"/>
      <c r="ABK52" s="112"/>
      <c r="ABL52" s="112"/>
      <c r="ABM52" s="112"/>
      <c r="ABN52" s="112"/>
      <c r="ABO52" s="112"/>
      <c r="ABP52" s="112"/>
      <c r="ABQ52" s="112"/>
      <c r="ABR52" s="112"/>
      <c r="ABS52" s="112"/>
      <c r="ABT52" s="112"/>
      <c r="ABU52" s="112"/>
      <c r="ABV52" s="112"/>
      <c r="ABW52" s="112"/>
      <c r="ABX52" s="112"/>
      <c r="ABY52" s="112"/>
      <c r="ABZ52" s="112"/>
      <c r="ACA52" s="112"/>
      <c r="ACB52" s="112"/>
      <c r="ACC52" s="112"/>
      <c r="ACD52" s="112"/>
      <c r="ACE52" s="112"/>
      <c r="ACF52" s="112"/>
      <c r="ACG52" s="112"/>
      <c r="ACH52" s="112"/>
      <c r="ACI52" s="112"/>
      <c r="ACJ52" s="112"/>
      <c r="ACK52" s="112"/>
      <c r="ACL52" s="112"/>
      <c r="ACM52" s="112"/>
      <c r="ACN52" s="112"/>
      <c r="ACO52" s="112"/>
      <c r="ACP52" s="112"/>
      <c r="ACQ52" s="112"/>
      <c r="ACR52" s="112"/>
      <c r="ACS52" s="112"/>
      <c r="ACT52" s="112"/>
      <c r="ACU52" s="112"/>
      <c r="ACV52" s="112"/>
      <c r="ACW52" s="112"/>
      <c r="ACX52" s="112"/>
      <c r="ACY52" s="112"/>
      <c r="ACZ52" s="112"/>
      <c r="ADA52" s="112"/>
      <c r="ADB52" s="112"/>
      <c r="ADC52" s="112"/>
      <c r="ADD52" s="112"/>
      <c r="ADE52" s="112"/>
      <c r="ADF52" s="112"/>
      <c r="ADG52" s="112"/>
      <c r="ADH52" s="112"/>
      <c r="ADI52" s="112"/>
      <c r="ADJ52" s="112"/>
      <c r="ADK52" s="112"/>
      <c r="ADL52" s="112"/>
      <c r="ADM52" s="112"/>
      <c r="ADN52" s="112"/>
      <c r="ADO52" s="112"/>
      <c r="ADP52" s="112"/>
      <c r="ADQ52" s="112"/>
      <c r="ADR52" s="112"/>
      <c r="ADS52" s="112"/>
      <c r="ADT52" s="112"/>
      <c r="ADU52" s="112"/>
      <c r="ADV52" s="112"/>
      <c r="ADW52" s="112"/>
      <c r="ADX52" s="112"/>
      <c r="ADY52" s="112"/>
      <c r="ADZ52" s="112"/>
      <c r="AEA52" s="112"/>
      <c r="AEB52" s="112"/>
      <c r="AEC52" s="112"/>
      <c r="AED52" s="112"/>
      <c r="AEE52" s="112"/>
      <c r="AEF52" s="112"/>
      <c r="AEG52" s="112"/>
      <c r="AEH52" s="112"/>
      <c r="AEI52" s="112"/>
      <c r="AEJ52" s="112"/>
      <c r="AEK52" s="112"/>
      <c r="AEL52" s="112"/>
      <c r="AEM52" s="112"/>
      <c r="AEN52" s="112"/>
      <c r="AEO52" s="112"/>
      <c r="AEP52" s="112"/>
      <c r="AEQ52" s="112"/>
      <c r="AER52" s="112"/>
      <c r="AES52" s="112"/>
      <c r="AET52" s="112"/>
      <c r="AEU52" s="112"/>
      <c r="AEV52" s="112"/>
      <c r="AEW52" s="112"/>
      <c r="AEX52" s="112"/>
      <c r="AEY52" s="112"/>
      <c r="AEZ52" s="112"/>
      <c r="AFA52" s="112"/>
      <c r="AFB52" s="112"/>
      <c r="AFC52" s="112"/>
      <c r="AFD52" s="112"/>
      <c r="AFE52" s="112"/>
      <c r="AFF52" s="112"/>
      <c r="AFG52" s="112"/>
      <c r="AFH52" s="112"/>
      <c r="AFI52" s="112"/>
      <c r="AFJ52" s="112"/>
      <c r="AFK52" s="112"/>
      <c r="AFL52" s="112"/>
      <c r="AFM52" s="112"/>
      <c r="AFN52" s="112"/>
      <c r="AFO52" s="112"/>
      <c r="AFP52" s="112"/>
      <c r="AFQ52" s="112"/>
      <c r="AFR52" s="112"/>
      <c r="AFS52" s="112"/>
      <c r="AFT52" s="112"/>
      <c r="AFU52" s="112"/>
      <c r="AFV52" s="112"/>
      <c r="AFW52" s="112"/>
      <c r="AFX52" s="112"/>
      <c r="AFY52" s="112"/>
      <c r="AFZ52" s="112"/>
      <c r="AGA52" s="112"/>
      <c r="AGB52" s="112"/>
      <c r="AGC52" s="112"/>
      <c r="AGD52" s="112"/>
      <c r="AGE52" s="112"/>
      <c r="AGF52" s="112"/>
      <c r="AGG52" s="112"/>
      <c r="AGH52" s="112"/>
      <c r="AGI52" s="112"/>
      <c r="AGJ52" s="112"/>
      <c r="AGK52" s="112"/>
      <c r="AGL52" s="112"/>
      <c r="AGM52" s="112"/>
      <c r="AGN52" s="112"/>
      <c r="AGO52" s="112"/>
      <c r="AGP52" s="112"/>
      <c r="AGQ52" s="112"/>
      <c r="AGR52" s="112"/>
      <c r="AGS52" s="112"/>
      <c r="AGT52" s="112"/>
      <c r="AGU52" s="112"/>
      <c r="AGV52" s="112"/>
      <c r="AGW52" s="112"/>
      <c r="AGX52" s="112"/>
      <c r="AGY52" s="112"/>
      <c r="AGZ52" s="112"/>
      <c r="AHA52" s="112"/>
      <c r="AHB52" s="112"/>
      <c r="AHC52" s="112"/>
      <c r="AHD52" s="112"/>
      <c r="AHE52" s="112"/>
      <c r="AHF52" s="112"/>
      <c r="AHG52" s="112"/>
      <c r="AHH52" s="112"/>
      <c r="AHI52" s="112"/>
      <c r="AHJ52" s="112"/>
      <c r="AHK52" s="112"/>
      <c r="AHL52" s="112"/>
      <c r="AHM52" s="112"/>
      <c r="AHN52" s="112"/>
      <c r="AHO52" s="112"/>
      <c r="AHP52" s="112"/>
      <c r="AHQ52" s="112"/>
      <c r="AHR52" s="112"/>
      <c r="AHS52" s="112"/>
      <c r="AHT52" s="112"/>
      <c r="AHU52" s="112"/>
      <c r="AHV52" s="112"/>
      <c r="AHW52" s="112"/>
      <c r="AHX52" s="112"/>
      <c r="AHY52" s="112"/>
      <c r="AHZ52" s="112"/>
      <c r="AIA52" s="112"/>
      <c r="AIB52" s="112"/>
      <c r="AIC52" s="112"/>
      <c r="AID52" s="112"/>
      <c r="AIE52" s="112"/>
      <c r="AIF52" s="112"/>
      <c r="AIG52" s="112"/>
      <c r="AIH52" s="112"/>
      <c r="AII52" s="112"/>
      <c r="AIJ52" s="112"/>
      <c r="AIK52" s="112"/>
      <c r="AIL52" s="112"/>
      <c r="AIM52" s="112"/>
      <c r="AIN52" s="112"/>
      <c r="AIO52" s="112"/>
      <c r="AIP52" s="112"/>
      <c r="AIQ52" s="112"/>
      <c r="AIR52" s="112"/>
      <c r="AIS52" s="112"/>
      <c r="AIT52" s="112"/>
      <c r="AIU52" s="112"/>
      <c r="AIV52" s="112"/>
      <c r="AIW52" s="112"/>
      <c r="AIX52" s="112"/>
      <c r="AIY52" s="112"/>
      <c r="AIZ52" s="112"/>
      <c r="AJA52" s="112"/>
      <c r="AJB52" s="112"/>
      <c r="AJC52" s="112"/>
      <c r="AJD52" s="112"/>
      <c r="AJE52" s="112"/>
      <c r="AJF52" s="112"/>
      <c r="AJG52" s="112"/>
      <c r="AJH52" s="112"/>
      <c r="AJI52" s="112"/>
      <c r="AJJ52" s="112"/>
      <c r="AJK52" s="112"/>
      <c r="AJL52" s="112"/>
      <c r="AJM52" s="112"/>
      <c r="AJN52" s="112"/>
      <c r="AJO52" s="112"/>
      <c r="AJP52" s="112"/>
      <c r="AJQ52" s="112"/>
      <c r="AJR52" s="112"/>
      <c r="AJS52" s="112"/>
      <c r="AJT52" s="112"/>
      <c r="AJU52" s="112"/>
      <c r="AJV52" s="112"/>
      <c r="AJW52" s="112"/>
      <c r="AJX52" s="112"/>
      <c r="AJY52" s="112"/>
      <c r="AJZ52" s="112"/>
      <c r="AKA52" s="112"/>
      <c r="AKB52" s="112"/>
      <c r="AKC52" s="112"/>
      <c r="AKD52" s="112"/>
      <c r="AKE52" s="112"/>
      <c r="AKF52" s="112"/>
      <c r="AKG52" s="112"/>
      <c r="AKH52" s="112"/>
      <c r="AKI52" s="112"/>
      <c r="AKJ52" s="112"/>
      <c r="AKK52" s="112"/>
      <c r="AKL52" s="112"/>
      <c r="AKM52" s="112"/>
      <c r="AKN52" s="112"/>
      <c r="AKO52" s="112"/>
      <c r="AKP52" s="112"/>
      <c r="AKQ52" s="112"/>
      <c r="AKR52" s="112"/>
      <c r="AKS52" s="112"/>
      <c r="AKT52" s="112"/>
      <c r="AKU52" s="112"/>
      <c r="AKV52" s="112"/>
      <c r="AKW52" s="112"/>
      <c r="AKX52" s="112"/>
      <c r="AKY52" s="112"/>
      <c r="AKZ52" s="112"/>
      <c r="ALA52" s="112"/>
      <c r="ALB52" s="112"/>
      <c r="ALC52" s="112"/>
      <c r="ALD52" s="112"/>
      <c r="ALE52" s="112"/>
      <c r="ALF52" s="112"/>
      <c r="ALG52" s="112"/>
      <c r="ALH52" s="112"/>
      <c r="ALI52" s="112"/>
      <c r="ALJ52" s="112"/>
      <c r="ALK52" s="112"/>
      <c r="ALL52" s="112"/>
      <c r="ALM52" s="112"/>
      <c r="ALN52" s="112"/>
      <c r="ALO52" s="112"/>
      <c r="ALP52" s="112"/>
      <c r="ALQ52" s="112"/>
      <c r="ALR52" s="112"/>
      <c r="ALS52" s="112"/>
      <c r="ALT52" s="112"/>
      <c r="ALU52" s="112"/>
      <c r="ALV52" s="112"/>
      <c r="ALW52" s="112"/>
      <c r="ALX52" s="112"/>
      <c r="ALY52" s="112"/>
      <c r="ALZ52" s="112"/>
      <c r="AMA52" s="112"/>
      <c r="AMB52" s="112"/>
      <c r="AMC52" s="112"/>
      <c r="AMD52" s="112"/>
      <c r="AME52" s="112"/>
      <c r="AMF52" s="112"/>
      <c r="AMG52" s="112"/>
      <c r="AMH52" s="112"/>
      <c r="AMI52" s="112"/>
      <c r="AMJ52" s="112"/>
      <c r="AMK52" s="112"/>
      <c r="AML52" s="112"/>
      <c r="AMM52" s="112"/>
      <c r="AMN52" s="112"/>
      <c r="AMO52" s="112"/>
      <c r="AMP52" s="112"/>
      <c r="AMQ52" s="112"/>
      <c r="AMR52" s="112"/>
      <c r="AMS52" s="112"/>
      <c r="AMT52" s="112"/>
      <c r="AMU52" s="112"/>
      <c r="AMV52" s="112"/>
      <c r="AMW52" s="112"/>
      <c r="AMX52" s="112"/>
      <c r="AMY52" s="112"/>
      <c r="AMZ52" s="112"/>
      <c r="ANA52" s="112"/>
      <c r="ANB52" s="112"/>
      <c r="ANC52" s="112"/>
      <c r="AND52" s="112"/>
      <c r="ANE52" s="112"/>
      <c r="ANF52" s="112"/>
      <c r="ANG52" s="112"/>
      <c r="ANH52" s="112"/>
      <c r="ANI52" s="112"/>
      <c r="ANJ52" s="112"/>
      <c r="ANK52" s="112"/>
      <c r="ANL52" s="112"/>
      <c r="ANM52" s="112"/>
      <c r="ANN52" s="112"/>
      <c r="ANO52" s="112"/>
      <c r="ANP52" s="112"/>
      <c r="ANQ52" s="112"/>
      <c r="ANR52" s="112"/>
      <c r="ANS52" s="112"/>
      <c r="ANT52" s="112"/>
      <c r="ANU52" s="112"/>
      <c r="ANV52" s="112"/>
      <c r="ANW52" s="112"/>
      <c r="ANX52" s="112"/>
      <c r="ANY52" s="112"/>
      <c r="ANZ52" s="112"/>
      <c r="AOA52" s="112"/>
      <c r="AOB52" s="112"/>
      <c r="AOC52" s="112"/>
      <c r="AOD52" s="112"/>
      <c r="AOE52" s="112"/>
      <c r="AOF52" s="112"/>
      <c r="AOG52" s="112"/>
      <c r="AOH52" s="112"/>
      <c r="AOI52" s="112"/>
      <c r="AOJ52" s="112"/>
      <c r="AOK52" s="112"/>
      <c r="AOL52" s="112"/>
      <c r="AOM52" s="112"/>
      <c r="AON52" s="112"/>
      <c r="AOO52" s="112"/>
      <c r="AOP52" s="112"/>
      <c r="AOQ52" s="112"/>
      <c r="AOR52" s="112"/>
      <c r="AOS52" s="112"/>
      <c r="AOT52" s="112"/>
      <c r="AOU52" s="112"/>
      <c r="AOV52" s="112"/>
      <c r="AOW52" s="112"/>
      <c r="AOX52" s="112"/>
      <c r="AOY52" s="112"/>
      <c r="AOZ52" s="112"/>
      <c r="APA52" s="112"/>
      <c r="APB52" s="112"/>
      <c r="APC52" s="112"/>
      <c r="APD52" s="112"/>
      <c r="APE52" s="112"/>
      <c r="APF52" s="112"/>
      <c r="APG52" s="112"/>
      <c r="APH52" s="112"/>
      <c r="API52" s="112"/>
      <c r="APJ52" s="112"/>
      <c r="APK52" s="112"/>
      <c r="APL52" s="112"/>
      <c r="APM52" s="112"/>
      <c r="APN52" s="112"/>
      <c r="APO52" s="112"/>
      <c r="APP52" s="112"/>
      <c r="APQ52" s="112"/>
      <c r="APR52" s="112"/>
      <c r="APS52" s="112"/>
      <c r="APT52" s="112"/>
      <c r="APU52" s="112"/>
      <c r="APV52" s="112"/>
      <c r="APW52" s="112"/>
      <c r="APX52" s="112"/>
      <c r="APY52" s="112"/>
      <c r="APZ52" s="112"/>
      <c r="AQA52" s="112"/>
      <c r="AQB52" s="112"/>
      <c r="AQC52" s="112"/>
      <c r="AQD52" s="112"/>
      <c r="AQE52" s="112"/>
      <c r="AQF52" s="112"/>
      <c r="AQG52" s="112"/>
      <c r="AQH52" s="112"/>
      <c r="AQI52" s="112"/>
      <c r="AQJ52" s="112"/>
      <c r="AQK52" s="112"/>
      <c r="AQL52" s="112"/>
      <c r="AQM52" s="112"/>
      <c r="AQN52" s="112"/>
      <c r="AQO52" s="112"/>
      <c r="AQP52" s="112"/>
      <c r="AQQ52" s="112"/>
      <c r="AQR52" s="112"/>
      <c r="AQS52" s="112"/>
      <c r="AQT52" s="112"/>
      <c r="AQU52" s="112"/>
      <c r="AQV52" s="112"/>
      <c r="AQW52" s="112"/>
      <c r="AQX52" s="112"/>
      <c r="AQY52" s="112"/>
      <c r="AQZ52" s="112"/>
      <c r="ARA52" s="112"/>
      <c r="ARB52" s="112"/>
      <c r="ARC52" s="112"/>
      <c r="ARD52" s="112"/>
      <c r="ARE52" s="112"/>
      <c r="ARF52" s="112"/>
      <c r="ARG52" s="112"/>
      <c r="ARH52" s="112"/>
      <c r="ARI52" s="112"/>
      <c r="ARJ52" s="112"/>
      <c r="ARK52" s="112"/>
      <c r="ARL52" s="112"/>
      <c r="ARM52" s="112"/>
      <c r="ARN52" s="112"/>
      <c r="ARO52" s="112"/>
      <c r="ARP52" s="112"/>
      <c r="ARQ52" s="112"/>
      <c r="ARR52" s="112"/>
      <c r="ARS52" s="112"/>
      <c r="ART52" s="112"/>
      <c r="ARU52" s="112"/>
      <c r="ARV52" s="112"/>
      <c r="ARW52" s="112"/>
      <c r="ARX52" s="112"/>
      <c r="ARY52" s="112"/>
      <c r="ARZ52" s="112"/>
      <c r="ASA52" s="112"/>
      <c r="ASB52" s="112"/>
      <c r="ASC52" s="112"/>
      <c r="ASD52" s="112"/>
      <c r="ASE52" s="112"/>
      <c r="ASF52" s="112"/>
      <c r="ASG52" s="112"/>
      <c r="ASH52" s="112"/>
      <c r="ASI52" s="112"/>
      <c r="ASJ52" s="112"/>
      <c r="ASK52" s="112"/>
      <c r="ASL52" s="112"/>
      <c r="ASM52" s="112"/>
      <c r="ASN52" s="112"/>
      <c r="ASO52" s="112"/>
      <c r="ASP52" s="112"/>
      <c r="ASQ52" s="112"/>
      <c r="ASR52" s="112"/>
      <c r="ASS52" s="112"/>
      <c r="AST52" s="112"/>
      <c r="ASU52" s="112"/>
      <c r="ASV52" s="112"/>
      <c r="ASW52" s="112"/>
      <c r="ASX52" s="112"/>
      <c r="ASY52" s="112"/>
      <c r="ASZ52" s="112"/>
      <c r="ATA52" s="112"/>
      <c r="ATB52" s="112"/>
      <c r="ATC52" s="112"/>
      <c r="ATD52" s="112"/>
      <c r="ATE52" s="112"/>
      <c r="ATF52" s="112"/>
      <c r="ATG52" s="112"/>
      <c r="ATH52" s="112"/>
      <c r="ATI52" s="112"/>
      <c r="ATJ52" s="112"/>
      <c r="ATK52" s="112"/>
      <c r="ATL52" s="112"/>
      <c r="ATM52" s="112"/>
      <c r="ATN52" s="112"/>
      <c r="ATO52" s="112"/>
      <c r="ATP52" s="112"/>
      <c r="ATQ52" s="112"/>
      <c r="ATR52" s="112"/>
      <c r="ATS52" s="112"/>
      <c r="ATT52" s="112"/>
      <c r="ATU52" s="112"/>
      <c r="ATV52" s="112"/>
      <c r="ATW52" s="112"/>
      <c r="ATX52" s="112"/>
      <c r="ATY52" s="112"/>
      <c r="ATZ52" s="112"/>
      <c r="AUA52" s="112"/>
      <c r="AUB52" s="112"/>
      <c r="AUC52" s="112"/>
      <c r="AUD52" s="112"/>
      <c r="AUE52" s="112"/>
      <c r="AUF52" s="112"/>
      <c r="AUG52" s="112"/>
      <c r="AUH52" s="112"/>
      <c r="AUI52" s="112"/>
      <c r="AUJ52" s="112"/>
      <c r="AUK52" s="112"/>
      <c r="AUL52" s="112"/>
      <c r="AUM52" s="112"/>
      <c r="AUN52" s="112"/>
      <c r="AUO52" s="112"/>
      <c r="AUP52" s="112"/>
      <c r="AUQ52" s="112"/>
      <c r="AUR52" s="112"/>
      <c r="AUS52" s="112"/>
      <c r="AUT52" s="112"/>
      <c r="AUU52" s="112"/>
      <c r="AUV52" s="112"/>
      <c r="AUW52" s="112"/>
      <c r="AUX52" s="112"/>
      <c r="AUY52" s="112"/>
      <c r="AUZ52" s="112"/>
      <c r="AVA52" s="112"/>
      <c r="AVB52" s="112"/>
      <c r="AVC52" s="112"/>
      <c r="AVD52" s="112"/>
      <c r="AVE52" s="112"/>
      <c r="AVF52" s="112"/>
      <c r="AVG52" s="112"/>
      <c r="AVH52" s="112"/>
      <c r="AVI52" s="112"/>
      <c r="AVJ52" s="112"/>
      <c r="AVK52" s="112"/>
      <c r="AVL52" s="112"/>
      <c r="AVM52" s="112"/>
      <c r="AVN52" s="112"/>
      <c r="AVO52" s="112"/>
      <c r="AVP52" s="112"/>
      <c r="AVQ52" s="112"/>
      <c r="AVR52" s="112"/>
      <c r="AVS52" s="112"/>
      <c r="AVT52" s="112"/>
      <c r="AVU52" s="112"/>
      <c r="AVV52" s="112"/>
      <c r="AVW52" s="112"/>
      <c r="AVX52" s="112"/>
      <c r="AVY52" s="112"/>
      <c r="AVZ52" s="112"/>
      <c r="AWA52" s="112"/>
      <c r="AWB52" s="112"/>
      <c r="AWC52" s="112"/>
      <c r="AWD52" s="112"/>
      <c r="AWE52" s="112"/>
      <c r="AWF52" s="112"/>
      <c r="AWG52" s="112"/>
      <c r="AWH52" s="112"/>
      <c r="AWI52" s="112"/>
      <c r="AWJ52" s="112"/>
      <c r="AWK52" s="112"/>
      <c r="AWL52" s="112"/>
      <c r="AWM52" s="112"/>
      <c r="AWN52" s="112"/>
      <c r="AWO52" s="112"/>
      <c r="AWP52" s="112"/>
      <c r="AWQ52" s="112"/>
      <c r="AWR52" s="112"/>
      <c r="AWS52" s="112"/>
      <c r="AWT52" s="112"/>
      <c r="AWU52" s="112"/>
      <c r="AWV52" s="112"/>
      <c r="AWW52" s="112"/>
      <c r="AWX52" s="112"/>
      <c r="AWY52" s="112"/>
      <c r="AWZ52" s="112"/>
      <c r="AXA52" s="112"/>
      <c r="AXB52" s="112"/>
      <c r="AXC52" s="112"/>
      <c r="AXD52" s="112"/>
      <c r="AXE52" s="112"/>
      <c r="AXF52" s="112"/>
      <c r="AXG52" s="112"/>
      <c r="AXH52" s="112"/>
      <c r="AXI52" s="112"/>
      <c r="AXJ52" s="112"/>
      <c r="AXK52" s="112"/>
      <c r="AXL52" s="112"/>
      <c r="AXM52" s="112"/>
      <c r="AXN52" s="112"/>
      <c r="AXO52" s="112"/>
      <c r="AXP52" s="112"/>
      <c r="AXQ52" s="112"/>
      <c r="AXR52" s="112"/>
      <c r="AXS52" s="112"/>
      <c r="AXT52" s="112"/>
      <c r="AXU52" s="112"/>
      <c r="AXV52" s="112"/>
      <c r="AXW52" s="112"/>
      <c r="AXX52" s="112"/>
      <c r="AXY52" s="112"/>
      <c r="AXZ52" s="112"/>
      <c r="AYA52" s="112"/>
      <c r="AYB52" s="112"/>
      <c r="AYC52" s="112"/>
      <c r="AYD52" s="112"/>
      <c r="AYE52" s="112"/>
      <c r="AYF52" s="112"/>
      <c r="AYG52" s="112"/>
      <c r="AYH52" s="112"/>
      <c r="AYI52" s="112"/>
      <c r="AYJ52" s="112"/>
      <c r="AYK52" s="112"/>
      <c r="AYL52" s="112"/>
      <c r="AYM52" s="112"/>
      <c r="AYN52" s="112"/>
      <c r="AYO52" s="112"/>
      <c r="AYP52" s="112"/>
      <c r="AYQ52" s="112"/>
      <c r="AYR52" s="112"/>
      <c r="AYS52" s="112"/>
      <c r="AYT52" s="112"/>
      <c r="AYU52" s="112"/>
      <c r="AYV52" s="112"/>
      <c r="AYW52" s="112"/>
      <c r="AYX52" s="112"/>
      <c r="AYY52" s="112"/>
      <c r="AYZ52" s="112"/>
      <c r="AZA52" s="112"/>
      <c r="AZB52" s="112"/>
      <c r="AZC52" s="112"/>
      <c r="AZD52" s="112"/>
      <c r="AZE52" s="112"/>
      <c r="AZF52" s="112"/>
      <c r="AZG52" s="112"/>
      <c r="AZH52" s="112"/>
      <c r="AZI52" s="112"/>
      <c r="AZJ52" s="112"/>
      <c r="AZK52" s="112"/>
      <c r="AZL52" s="112"/>
      <c r="AZM52" s="112"/>
      <c r="AZN52" s="112"/>
      <c r="AZO52" s="112"/>
      <c r="AZP52" s="112"/>
      <c r="AZQ52" s="112"/>
      <c r="AZR52" s="112"/>
      <c r="AZS52" s="112"/>
      <c r="AZT52" s="112"/>
      <c r="AZU52" s="112"/>
      <c r="AZV52" s="112"/>
      <c r="AZW52" s="112"/>
      <c r="AZX52" s="112"/>
      <c r="AZY52" s="112"/>
      <c r="AZZ52" s="112"/>
      <c r="BAA52" s="112"/>
      <c r="BAB52" s="112"/>
      <c r="BAC52" s="112"/>
      <c r="BAD52" s="112"/>
      <c r="BAE52" s="112"/>
      <c r="BAF52" s="112"/>
      <c r="BAG52" s="112"/>
      <c r="BAH52" s="112"/>
      <c r="BAI52" s="112"/>
      <c r="BAJ52" s="112"/>
      <c r="BAK52" s="112"/>
      <c r="BAL52" s="112"/>
      <c r="BAM52" s="112"/>
      <c r="BAN52" s="112"/>
      <c r="BAO52" s="112"/>
      <c r="BAP52" s="112"/>
      <c r="BAQ52" s="112"/>
      <c r="BAR52" s="112"/>
      <c r="BAS52" s="112"/>
      <c r="BAT52" s="112"/>
      <c r="BAU52" s="112"/>
      <c r="BAV52" s="112"/>
    </row>
    <row r="53" spans="1:1400" ht="24" customHeight="1">
      <c r="A53" s="209">
        <v>2</v>
      </c>
      <c r="B53" s="210" t="s">
        <v>259</v>
      </c>
      <c r="C53" s="211"/>
      <c r="D53" s="212" t="s">
        <v>260</v>
      </c>
      <c r="E53" s="213">
        <v>1183343000</v>
      </c>
      <c r="F53" s="214" t="s">
        <v>30</v>
      </c>
      <c r="G53" s="215">
        <f t="shared" ref="G53:G68" si="14">H53</f>
        <v>5</v>
      </c>
      <c r="H53" s="215">
        <v>5</v>
      </c>
      <c r="I53" s="215">
        <v>0</v>
      </c>
      <c r="J53" s="222">
        <f t="shared" ref="J53:J68" si="15">K53</f>
        <v>0</v>
      </c>
      <c r="K53" s="222">
        <f t="shared" ref="K53:K68" si="16">I53/E53*100</f>
        <v>0</v>
      </c>
      <c r="L53" s="222">
        <f t="shared" ref="L53:L68" si="17">H53-K53</f>
        <v>5</v>
      </c>
      <c r="M53" s="223">
        <f t="shared" ref="M53:M68" si="18">E53-I53</f>
        <v>1183343000</v>
      </c>
      <c r="N53" s="222">
        <f t="shared" si="13"/>
        <v>100</v>
      </c>
      <c r="O53" s="125"/>
      <c r="P53" s="124"/>
      <c r="Q53" s="125"/>
    </row>
    <row r="54" spans="1:1400" ht="24.75" customHeight="1">
      <c r="A54" s="209">
        <v>3</v>
      </c>
      <c r="B54" s="210" t="s">
        <v>261</v>
      </c>
      <c r="C54" s="211"/>
      <c r="D54" s="212" t="s">
        <v>262</v>
      </c>
      <c r="E54" s="213">
        <v>451885500</v>
      </c>
      <c r="F54" s="214" t="s">
        <v>30</v>
      </c>
      <c r="G54" s="215">
        <f t="shared" si="14"/>
        <v>5</v>
      </c>
      <c r="H54" s="215">
        <v>5</v>
      </c>
      <c r="I54" s="215">
        <v>0</v>
      </c>
      <c r="J54" s="222">
        <f t="shared" si="15"/>
        <v>0</v>
      </c>
      <c r="K54" s="222">
        <f t="shared" si="16"/>
        <v>0</v>
      </c>
      <c r="L54" s="222">
        <f t="shared" si="17"/>
        <v>5</v>
      </c>
      <c r="M54" s="223">
        <f t="shared" si="18"/>
        <v>451885500</v>
      </c>
      <c r="N54" s="222">
        <f t="shared" si="13"/>
        <v>100</v>
      </c>
      <c r="O54" s="125"/>
      <c r="P54" s="124"/>
      <c r="Q54" s="125"/>
    </row>
    <row r="55" spans="1:1400" ht="24" customHeight="1">
      <c r="A55" s="202">
        <v>4</v>
      </c>
      <c r="B55" s="203" t="s">
        <v>118</v>
      </c>
      <c r="C55" s="204"/>
      <c r="D55" s="205" t="s">
        <v>119</v>
      </c>
      <c r="E55" s="206">
        <v>12550711240</v>
      </c>
      <c r="F55" s="207" t="s">
        <v>30</v>
      </c>
      <c r="G55" s="208">
        <f t="shared" si="14"/>
        <v>5</v>
      </c>
      <c r="H55" s="208">
        <v>5</v>
      </c>
      <c r="I55" s="218">
        <v>3565831000</v>
      </c>
      <c r="J55" s="219">
        <f t="shared" si="15"/>
        <v>28.411385871387498</v>
      </c>
      <c r="K55" s="219">
        <f t="shared" si="16"/>
        <v>28.411385871387498</v>
      </c>
      <c r="L55" s="219">
        <f t="shared" si="17"/>
        <v>-23.411385871387498</v>
      </c>
      <c r="M55" s="220">
        <f t="shared" si="18"/>
        <v>8984880240</v>
      </c>
      <c r="N55" s="219">
        <f t="shared" si="13"/>
        <v>71.588614128612505</v>
      </c>
      <c r="O55" s="224"/>
      <c r="P55" s="221"/>
      <c r="Q55" s="224"/>
    </row>
    <row r="56" spans="1:1400" ht="22.5" customHeight="1">
      <c r="A56" s="202">
        <v>5</v>
      </c>
      <c r="B56" s="203" t="s">
        <v>120</v>
      </c>
      <c r="C56" s="204"/>
      <c r="D56" s="205" t="s">
        <v>121</v>
      </c>
      <c r="E56" s="206">
        <v>1050940000</v>
      </c>
      <c r="F56" s="207" t="s">
        <v>30</v>
      </c>
      <c r="G56" s="208">
        <f t="shared" si="14"/>
        <v>5</v>
      </c>
      <c r="H56" s="208">
        <v>5</v>
      </c>
      <c r="I56" s="208">
        <v>141901000</v>
      </c>
      <c r="J56" s="219">
        <f t="shared" si="15"/>
        <v>13.502293185148501</v>
      </c>
      <c r="K56" s="219">
        <f t="shared" si="16"/>
        <v>13.502293185148501</v>
      </c>
      <c r="L56" s="219">
        <f t="shared" si="17"/>
        <v>-8.5022931851485293</v>
      </c>
      <c r="M56" s="220">
        <f t="shared" si="18"/>
        <v>909039000</v>
      </c>
      <c r="N56" s="219">
        <f t="shared" si="13"/>
        <v>86.497706814851497</v>
      </c>
      <c r="O56" s="224"/>
      <c r="P56" s="221"/>
      <c r="Q56" s="224"/>
    </row>
    <row r="57" spans="1:1400" ht="22.5" customHeight="1">
      <c r="A57" s="202">
        <v>6</v>
      </c>
      <c r="B57" s="203" t="s">
        <v>122</v>
      </c>
      <c r="C57" s="204"/>
      <c r="D57" s="205" t="s">
        <v>123</v>
      </c>
      <c r="E57" s="206">
        <v>175000000</v>
      </c>
      <c r="F57" s="207" t="s">
        <v>30</v>
      </c>
      <c r="G57" s="208">
        <f t="shared" si="14"/>
        <v>5</v>
      </c>
      <c r="H57" s="208">
        <v>5</v>
      </c>
      <c r="I57" s="208">
        <v>155875500</v>
      </c>
      <c r="J57" s="219">
        <f t="shared" si="15"/>
        <v>89.071714285714293</v>
      </c>
      <c r="K57" s="219">
        <f t="shared" si="16"/>
        <v>89.071714285714293</v>
      </c>
      <c r="L57" s="219">
        <f t="shared" si="17"/>
        <v>-84.071714285714293</v>
      </c>
      <c r="M57" s="220">
        <f t="shared" si="18"/>
        <v>19124500</v>
      </c>
      <c r="N57" s="219">
        <f t="shared" si="13"/>
        <v>10.9282857142857</v>
      </c>
      <c r="O57" s="224"/>
      <c r="P57" s="221"/>
      <c r="Q57" s="224"/>
    </row>
    <row r="58" spans="1:1400" ht="24" customHeight="1">
      <c r="A58" s="209">
        <v>7</v>
      </c>
      <c r="B58" s="210" t="s">
        <v>124</v>
      </c>
      <c r="C58" s="211"/>
      <c r="D58" s="212" t="s">
        <v>125</v>
      </c>
      <c r="E58" s="213">
        <v>512400000</v>
      </c>
      <c r="F58" s="214" t="s">
        <v>30</v>
      </c>
      <c r="G58" s="215">
        <f t="shared" si="14"/>
        <v>5</v>
      </c>
      <c r="H58" s="215">
        <v>5</v>
      </c>
      <c r="I58" s="215">
        <v>0</v>
      </c>
      <c r="J58" s="222">
        <f t="shared" si="15"/>
        <v>0</v>
      </c>
      <c r="K58" s="222">
        <f t="shared" si="16"/>
        <v>0</v>
      </c>
      <c r="L58" s="222">
        <f t="shared" si="17"/>
        <v>5</v>
      </c>
      <c r="M58" s="223">
        <f t="shared" si="18"/>
        <v>512400000</v>
      </c>
      <c r="N58" s="222">
        <f t="shared" si="13"/>
        <v>100</v>
      </c>
      <c r="O58" s="125"/>
      <c r="P58" s="124"/>
      <c r="Q58" s="125"/>
    </row>
    <row r="59" spans="1:1400" ht="21" customHeight="1">
      <c r="A59" s="209">
        <v>8</v>
      </c>
      <c r="B59" s="210" t="s">
        <v>126</v>
      </c>
      <c r="C59" s="211"/>
      <c r="D59" s="212" t="s">
        <v>127</v>
      </c>
      <c r="E59" s="213">
        <v>195000000</v>
      </c>
      <c r="F59" s="214" t="s">
        <v>30</v>
      </c>
      <c r="G59" s="215">
        <f t="shared" si="14"/>
        <v>5</v>
      </c>
      <c r="H59" s="215">
        <v>5</v>
      </c>
      <c r="I59" s="215">
        <v>0</v>
      </c>
      <c r="J59" s="222">
        <f t="shared" si="15"/>
        <v>0</v>
      </c>
      <c r="K59" s="222">
        <f t="shared" si="16"/>
        <v>0</v>
      </c>
      <c r="L59" s="222">
        <f t="shared" si="17"/>
        <v>5</v>
      </c>
      <c r="M59" s="223">
        <f t="shared" si="18"/>
        <v>195000000</v>
      </c>
      <c r="N59" s="222">
        <f t="shared" si="13"/>
        <v>100</v>
      </c>
      <c r="O59" s="222"/>
      <c r="P59" s="124"/>
      <c r="Q59" s="222"/>
    </row>
    <row r="60" spans="1:1400" ht="23.1" customHeight="1">
      <c r="A60" s="209">
        <v>9</v>
      </c>
      <c r="B60" s="210" t="s">
        <v>263</v>
      </c>
      <c r="C60" s="211"/>
      <c r="D60" s="212" t="s">
        <v>157</v>
      </c>
      <c r="E60" s="213">
        <v>5518715000</v>
      </c>
      <c r="F60" s="214" t="s">
        <v>30</v>
      </c>
      <c r="G60" s="215">
        <f t="shared" si="14"/>
        <v>5</v>
      </c>
      <c r="H60" s="215">
        <v>5</v>
      </c>
      <c r="I60" s="215">
        <v>0</v>
      </c>
      <c r="J60" s="222">
        <f t="shared" si="15"/>
        <v>0</v>
      </c>
      <c r="K60" s="222">
        <f t="shared" si="16"/>
        <v>0</v>
      </c>
      <c r="L60" s="222">
        <f t="shared" si="17"/>
        <v>5</v>
      </c>
      <c r="M60" s="223">
        <f t="shared" si="18"/>
        <v>5518715000</v>
      </c>
      <c r="N60" s="222">
        <f t="shared" si="13"/>
        <v>100</v>
      </c>
      <c r="O60" s="222"/>
      <c r="P60" s="124"/>
      <c r="Q60" s="222"/>
    </row>
    <row r="61" spans="1:1400" ht="24.75" customHeight="1">
      <c r="A61" s="202">
        <v>10</v>
      </c>
      <c r="B61" s="203" t="s">
        <v>128</v>
      </c>
      <c r="C61" s="204"/>
      <c r="D61" s="205" t="s">
        <v>129</v>
      </c>
      <c r="E61" s="206">
        <v>125000000</v>
      </c>
      <c r="F61" s="207" t="s">
        <v>30</v>
      </c>
      <c r="G61" s="208">
        <f t="shared" si="14"/>
        <v>5</v>
      </c>
      <c r="H61" s="208">
        <v>5</v>
      </c>
      <c r="I61" s="208">
        <v>109612000</v>
      </c>
      <c r="J61" s="219">
        <f t="shared" si="15"/>
        <v>87.689599999999999</v>
      </c>
      <c r="K61" s="219">
        <f t="shared" si="16"/>
        <v>87.689599999999999</v>
      </c>
      <c r="L61" s="219">
        <f t="shared" si="17"/>
        <v>-82.689599999999999</v>
      </c>
      <c r="M61" s="220">
        <f t="shared" si="18"/>
        <v>15388000</v>
      </c>
      <c r="N61" s="219">
        <f t="shared" si="13"/>
        <v>12.3104</v>
      </c>
      <c r="O61" s="219"/>
      <c r="P61" s="221"/>
      <c r="Q61" s="219"/>
    </row>
    <row r="62" spans="1:1400" ht="27" customHeight="1">
      <c r="A62" s="202">
        <v>11</v>
      </c>
      <c r="B62" s="203" t="s">
        <v>130</v>
      </c>
      <c r="C62" s="204"/>
      <c r="D62" s="205" t="s">
        <v>131</v>
      </c>
      <c r="E62" s="206">
        <v>219999754</v>
      </c>
      <c r="F62" s="207" t="s">
        <v>30</v>
      </c>
      <c r="G62" s="208">
        <f t="shared" si="14"/>
        <v>5</v>
      </c>
      <c r="H62" s="208">
        <v>5</v>
      </c>
      <c r="I62" s="208">
        <v>88822020</v>
      </c>
      <c r="J62" s="219">
        <f t="shared" si="15"/>
        <v>40.373690599672202</v>
      </c>
      <c r="K62" s="219">
        <f t="shared" si="16"/>
        <v>40.373690599672202</v>
      </c>
      <c r="L62" s="219">
        <f t="shared" si="17"/>
        <v>-35.373690599672202</v>
      </c>
      <c r="M62" s="220">
        <f t="shared" si="18"/>
        <v>131177734</v>
      </c>
      <c r="N62" s="219">
        <f t="shared" si="13"/>
        <v>59.626309400327798</v>
      </c>
      <c r="O62" s="219"/>
      <c r="P62" s="221"/>
      <c r="Q62" s="219"/>
    </row>
    <row r="63" spans="1:1400" s="114" customFormat="1" ht="32.1" customHeight="1">
      <c r="A63" s="202">
        <v>12</v>
      </c>
      <c r="B63" s="203" t="s">
        <v>132</v>
      </c>
      <c r="C63" s="204"/>
      <c r="D63" s="205" t="s">
        <v>133</v>
      </c>
      <c r="E63" s="206">
        <v>477999868</v>
      </c>
      <c r="F63" s="207" t="s">
        <v>30</v>
      </c>
      <c r="G63" s="208">
        <f t="shared" si="14"/>
        <v>5</v>
      </c>
      <c r="H63" s="208">
        <v>5</v>
      </c>
      <c r="I63" s="208">
        <v>111036000</v>
      </c>
      <c r="J63" s="219">
        <f t="shared" si="15"/>
        <v>23.229295117713299</v>
      </c>
      <c r="K63" s="219">
        <f t="shared" si="16"/>
        <v>23.229295117713299</v>
      </c>
      <c r="L63" s="219">
        <f t="shared" si="17"/>
        <v>-18.229295117713299</v>
      </c>
      <c r="M63" s="220">
        <f t="shared" si="18"/>
        <v>366963868</v>
      </c>
      <c r="N63" s="219">
        <f t="shared" si="13"/>
        <v>76.770704882286694</v>
      </c>
      <c r="O63" s="219"/>
      <c r="P63" s="221"/>
      <c r="Q63" s="219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X63" s="112"/>
      <c r="AY63" s="112"/>
      <c r="AZ63" s="112"/>
      <c r="BA63" s="112"/>
      <c r="BB63" s="112"/>
      <c r="BC63" s="112"/>
      <c r="BD63" s="112"/>
      <c r="BE63" s="112"/>
      <c r="BF63" s="112"/>
      <c r="BG63" s="112"/>
      <c r="BH63" s="112"/>
      <c r="BI63" s="112"/>
      <c r="BJ63" s="112"/>
      <c r="BK63" s="112"/>
      <c r="BL63" s="112"/>
      <c r="BM63" s="112"/>
      <c r="BN63" s="112"/>
      <c r="BO63" s="112"/>
      <c r="BP63" s="112"/>
      <c r="BQ63" s="112"/>
      <c r="BR63" s="112"/>
      <c r="BS63" s="112"/>
      <c r="BT63" s="112"/>
      <c r="BU63" s="112"/>
      <c r="BV63" s="112"/>
      <c r="BW63" s="112"/>
      <c r="BX63" s="112"/>
      <c r="BY63" s="112"/>
      <c r="BZ63" s="112"/>
      <c r="CA63" s="112"/>
      <c r="CB63" s="112"/>
      <c r="CC63" s="112"/>
      <c r="CD63" s="112"/>
      <c r="CE63" s="112"/>
      <c r="CF63" s="112"/>
      <c r="CG63" s="112"/>
      <c r="CH63" s="112"/>
      <c r="CI63" s="112"/>
      <c r="CJ63" s="112"/>
      <c r="CK63" s="112"/>
      <c r="CL63" s="112"/>
      <c r="CM63" s="112"/>
      <c r="CN63" s="112"/>
      <c r="CO63" s="112"/>
      <c r="CP63" s="112"/>
      <c r="CQ63" s="112"/>
      <c r="CR63" s="112"/>
      <c r="CS63" s="112"/>
      <c r="CT63" s="112"/>
      <c r="CU63" s="112"/>
      <c r="CV63" s="112"/>
      <c r="CW63" s="112"/>
      <c r="CX63" s="112"/>
      <c r="CY63" s="112"/>
      <c r="CZ63" s="112"/>
      <c r="DA63" s="112"/>
      <c r="DB63" s="112"/>
      <c r="DC63" s="112"/>
      <c r="DD63" s="112"/>
      <c r="DE63" s="112"/>
      <c r="DF63" s="112"/>
      <c r="DG63" s="112"/>
      <c r="DH63" s="112"/>
      <c r="DI63" s="112"/>
      <c r="DJ63" s="112"/>
      <c r="DK63" s="112"/>
      <c r="DL63" s="112"/>
      <c r="DM63" s="112"/>
      <c r="DN63" s="112"/>
      <c r="DO63" s="112"/>
      <c r="DP63" s="112"/>
      <c r="DQ63" s="112"/>
      <c r="DR63" s="112"/>
      <c r="DS63" s="112"/>
      <c r="DT63" s="112"/>
      <c r="DU63" s="112"/>
      <c r="DV63" s="112"/>
      <c r="DW63" s="112"/>
      <c r="DX63" s="112"/>
      <c r="DY63" s="112"/>
      <c r="DZ63" s="112"/>
      <c r="EA63" s="112"/>
      <c r="EB63" s="112"/>
      <c r="EC63" s="112"/>
      <c r="ED63" s="112"/>
      <c r="EE63" s="112"/>
      <c r="EF63" s="112"/>
      <c r="EG63" s="112"/>
      <c r="EH63" s="112"/>
      <c r="EI63" s="112"/>
      <c r="EJ63" s="112"/>
      <c r="EK63" s="112"/>
      <c r="EL63" s="112"/>
      <c r="EM63" s="112"/>
      <c r="EN63" s="112"/>
      <c r="EO63" s="112"/>
      <c r="EP63" s="112"/>
      <c r="EQ63" s="112"/>
      <c r="ER63" s="112"/>
      <c r="ES63" s="112"/>
      <c r="ET63" s="112"/>
      <c r="EU63" s="112"/>
      <c r="EV63" s="112"/>
      <c r="EW63" s="112"/>
      <c r="EX63" s="112"/>
      <c r="EY63" s="112"/>
      <c r="EZ63" s="112"/>
      <c r="FA63" s="112"/>
      <c r="FB63" s="112"/>
      <c r="FC63" s="112"/>
      <c r="FD63" s="112"/>
      <c r="FE63" s="112"/>
      <c r="FF63" s="112"/>
      <c r="FG63" s="112"/>
      <c r="FH63" s="112"/>
      <c r="FI63" s="112"/>
      <c r="FJ63" s="112"/>
      <c r="FK63" s="112"/>
      <c r="FL63" s="112"/>
      <c r="FM63" s="112"/>
      <c r="FN63" s="112"/>
      <c r="FO63" s="112"/>
      <c r="FP63" s="112"/>
      <c r="FQ63" s="112"/>
      <c r="FR63" s="112"/>
      <c r="FS63" s="112"/>
      <c r="FT63" s="112"/>
      <c r="FU63" s="112"/>
      <c r="FV63" s="112"/>
      <c r="FW63" s="112"/>
      <c r="FX63" s="112"/>
      <c r="FY63" s="112"/>
      <c r="FZ63" s="112"/>
      <c r="GA63" s="112"/>
      <c r="GB63" s="112"/>
      <c r="GC63" s="112"/>
      <c r="GD63" s="112"/>
      <c r="GE63" s="112"/>
      <c r="GF63" s="112"/>
      <c r="GG63" s="112"/>
      <c r="GH63" s="112"/>
      <c r="GI63" s="112"/>
      <c r="GJ63" s="112"/>
      <c r="GK63" s="112"/>
      <c r="GL63" s="112"/>
      <c r="GM63" s="112"/>
      <c r="GN63" s="112"/>
      <c r="GO63" s="112"/>
      <c r="GP63" s="112"/>
      <c r="GQ63" s="112"/>
      <c r="GR63" s="112"/>
      <c r="GS63" s="112"/>
      <c r="GT63" s="112"/>
      <c r="GU63" s="112"/>
      <c r="GV63" s="112"/>
      <c r="GW63" s="112"/>
      <c r="GX63" s="112"/>
      <c r="GY63" s="112"/>
      <c r="GZ63" s="112"/>
      <c r="HA63" s="112"/>
      <c r="HB63" s="112"/>
      <c r="HC63" s="112"/>
      <c r="HD63" s="112"/>
      <c r="HE63" s="112"/>
      <c r="HF63" s="112"/>
      <c r="HG63" s="112"/>
      <c r="HH63" s="112"/>
      <c r="HI63" s="112"/>
      <c r="HJ63" s="112"/>
      <c r="HK63" s="112"/>
      <c r="HL63" s="112"/>
      <c r="HM63" s="112"/>
      <c r="HN63" s="112"/>
      <c r="HO63" s="112"/>
      <c r="HP63" s="112"/>
      <c r="HQ63" s="112"/>
      <c r="HR63" s="112"/>
      <c r="HS63" s="112"/>
      <c r="HT63" s="112"/>
      <c r="HU63" s="112"/>
      <c r="HV63" s="112"/>
      <c r="HW63" s="112"/>
      <c r="HX63" s="112"/>
      <c r="HY63" s="112"/>
      <c r="HZ63" s="112"/>
      <c r="IA63" s="112"/>
      <c r="IB63" s="112"/>
      <c r="IC63" s="112"/>
      <c r="ID63" s="112"/>
      <c r="IE63" s="112"/>
      <c r="IF63" s="112"/>
      <c r="IG63" s="112"/>
      <c r="IH63" s="112"/>
      <c r="II63" s="112"/>
      <c r="IJ63" s="112"/>
      <c r="IK63" s="112"/>
      <c r="IL63" s="112"/>
      <c r="IM63" s="112"/>
      <c r="IN63" s="112"/>
      <c r="IO63" s="112"/>
      <c r="IP63" s="112"/>
      <c r="IQ63" s="112"/>
      <c r="IR63" s="112"/>
      <c r="IS63" s="112"/>
      <c r="IT63" s="112"/>
      <c r="IU63" s="112"/>
      <c r="IV63" s="112"/>
      <c r="IW63" s="112"/>
      <c r="IX63" s="112"/>
      <c r="IY63" s="112"/>
      <c r="IZ63" s="112"/>
      <c r="JA63" s="112"/>
      <c r="JB63" s="112"/>
      <c r="JC63" s="112"/>
      <c r="JD63" s="112"/>
      <c r="JE63" s="112"/>
      <c r="JF63" s="112"/>
      <c r="JG63" s="112"/>
      <c r="JH63" s="112"/>
      <c r="JI63" s="112"/>
      <c r="JJ63" s="112"/>
      <c r="JK63" s="112"/>
      <c r="JL63" s="112"/>
      <c r="JM63" s="112"/>
      <c r="JN63" s="112"/>
      <c r="JO63" s="112"/>
      <c r="JP63" s="112"/>
      <c r="JQ63" s="112"/>
      <c r="JR63" s="112"/>
      <c r="JS63" s="112"/>
      <c r="JT63" s="112"/>
      <c r="JU63" s="112"/>
      <c r="JV63" s="112"/>
      <c r="JW63" s="112"/>
      <c r="JX63" s="112"/>
      <c r="JY63" s="112"/>
      <c r="JZ63" s="112"/>
      <c r="KA63" s="112"/>
      <c r="KB63" s="112"/>
      <c r="KC63" s="112"/>
      <c r="KD63" s="112"/>
      <c r="KE63" s="112"/>
      <c r="KF63" s="112"/>
      <c r="KG63" s="112"/>
      <c r="KH63" s="112"/>
      <c r="KI63" s="112"/>
      <c r="KJ63" s="112"/>
      <c r="KK63" s="112"/>
      <c r="KL63" s="112"/>
      <c r="KM63" s="112"/>
      <c r="KN63" s="112"/>
      <c r="KO63" s="112"/>
      <c r="KP63" s="112"/>
      <c r="KQ63" s="112"/>
      <c r="KR63" s="112"/>
      <c r="KS63" s="112"/>
      <c r="KT63" s="112"/>
      <c r="KU63" s="112"/>
      <c r="KV63" s="112"/>
      <c r="KW63" s="112"/>
      <c r="KX63" s="112"/>
      <c r="KY63" s="112"/>
      <c r="KZ63" s="112"/>
      <c r="LA63" s="112"/>
      <c r="LB63" s="112"/>
      <c r="LC63" s="112"/>
      <c r="LD63" s="112"/>
      <c r="LE63" s="112"/>
      <c r="LF63" s="112"/>
      <c r="LG63" s="112"/>
      <c r="LH63" s="112"/>
      <c r="LI63" s="112"/>
      <c r="LJ63" s="112"/>
      <c r="LK63" s="112"/>
      <c r="LL63" s="112"/>
      <c r="LM63" s="112"/>
      <c r="LN63" s="112"/>
      <c r="LO63" s="112"/>
      <c r="LP63" s="112"/>
      <c r="LQ63" s="112"/>
      <c r="LR63" s="112"/>
      <c r="LS63" s="112"/>
      <c r="LT63" s="112"/>
      <c r="LU63" s="112"/>
      <c r="LV63" s="112"/>
      <c r="LW63" s="112"/>
      <c r="LX63" s="112"/>
      <c r="LY63" s="112"/>
      <c r="LZ63" s="112"/>
      <c r="MA63" s="112"/>
      <c r="MB63" s="112"/>
      <c r="MC63" s="112"/>
      <c r="MD63" s="112"/>
      <c r="ME63" s="112"/>
      <c r="MF63" s="112"/>
      <c r="MG63" s="112"/>
      <c r="MH63" s="112"/>
      <c r="MI63" s="112"/>
      <c r="MJ63" s="112"/>
      <c r="MK63" s="112"/>
      <c r="ML63" s="112"/>
      <c r="MM63" s="112"/>
      <c r="MN63" s="112"/>
      <c r="MO63" s="112"/>
      <c r="MP63" s="112"/>
      <c r="MQ63" s="112"/>
      <c r="MR63" s="112"/>
      <c r="MS63" s="112"/>
      <c r="MT63" s="112"/>
      <c r="MU63" s="112"/>
      <c r="MV63" s="112"/>
      <c r="MW63" s="112"/>
      <c r="MX63" s="112"/>
      <c r="MY63" s="112"/>
      <c r="MZ63" s="112"/>
      <c r="NA63" s="112"/>
      <c r="NB63" s="112"/>
      <c r="NC63" s="112"/>
      <c r="ND63" s="112"/>
      <c r="NE63" s="112"/>
      <c r="NF63" s="112"/>
      <c r="NG63" s="112"/>
      <c r="NH63" s="112"/>
      <c r="NI63" s="112"/>
      <c r="NJ63" s="112"/>
      <c r="NK63" s="112"/>
      <c r="NL63" s="112"/>
      <c r="NM63" s="112"/>
      <c r="NN63" s="112"/>
      <c r="NO63" s="112"/>
      <c r="NP63" s="112"/>
      <c r="NQ63" s="112"/>
      <c r="NR63" s="112"/>
      <c r="NS63" s="112"/>
      <c r="NT63" s="112"/>
      <c r="NU63" s="112"/>
      <c r="NV63" s="112"/>
      <c r="NW63" s="112"/>
      <c r="NX63" s="112"/>
      <c r="NY63" s="112"/>
      <c r="NZ63" s="112"/>
      <c r="OA63" s="112"/>
      <c r="OB63" s="112"/>
      <c r="OC63" s="112"/>
      <c r="OD63" s="112"/>
      <c r="OE63" s="112"/>
      <c r="OF63" s="112"/>
      <c r="OG63" s="112"/>
      <c r="OH63" s="112"/>
      <c r="OI63" s="112"/>
      <c r="OJ63" s="112"/>
      <c r="OK63" s="112"/>
      <c r="OL63" s="112"/>
      <c r="OM63" s="112"/>
      <c r="ON63" s="112"/>
      <c r="OO63" s="112"/>
      <c r="OP63" s="112"/>
      <c r="OQ63" s="112"/>
      <c r="OR63" s="112"/>
      <c r="OS63" s="112"/>
      <c r="OT63" s="112"/>
      <c r="OU63" s="112"/>
      <c r="OV63" s="112"/>
      <c r="OW63" s="112"/>
      <c r="OX63" s="112"/>
      <c r="OY63" s="112"/>
      <c r="OZ63" s="112"/>
      <c r="PA63" s="112"/>
      <c r="PB63" s="112"/>
      <c r="PC63" s="112"/>
      <c r="PD63" s="112"/>
      <c r="PE63" s="112"/>
      <c r="PF63" s="112"/>
      <c r="PG63" s="112"/>
      <c r="PH63" s="112"/>
      <c r="PI63" s="112"/>
      <c r="PJ63" s="112"/>
      <c r="PK63" s="112"/>
      <c r="PL63" s="112"/>
      <c r="PM63" s="112"/>
      <c r="PN63" s="112"/>
      <c r="PO63" s="112"/>
      <c r="PP63" s="112"/>
      <c r="PQ63" s="112"/>
      <c r="PR63" s="112"/>
      <c r="PS63" s="112"/>
      <c r="PT63" s="112"/>
      <c r="PU63" s="112"/>
      <c r="PV63" s="112"/>
      <c r="PW63" s="112"/>
      <c r="PX63" s="112"/>
      <c r="PY63" s="112"/>
      <c r="PZ63" s="112"/>
      <c r="QA63" s="112"/>
      <c r="QB63" s="112"/>
      <c r="QC63" s="112"/>
      <c r="QD63" s="112"/>
      <c r="QE63" s="112"/>
      <c r="QF63" s="112"/>
      <c r="QG63" s="112"/>
      <c r="QH63" s="112"/>
      <c r="QI63" s="112"/>
      <c r="QJ63" s="112"/>
      <c r="QK63" s="112"/>
      <c r="QL63" s="112"/>
      <c r="QM63" s="112"/>
      <c r="QN63" s="112"/>
      <c r="QO63" s="112"/>
      <c r="QP63" s="112"/>
      <c r="QQ63" s="112"/>
      <c r="QR63" s="112"/>
      <c r="QS63" s="112"/>
      <c r="QT63" s="112"/>
      <c r="QU63" s="112"/>
      <c r="QV63" s="112"/>
      <c r="QW63" s="112"/>
      <c r="QX63" s="112"/>
      <c r="QY63" s="112"/>
      <c r="QZ63" s="112"/>
      <c r="RA63" s="112"/>
      <c r="RB63" s="112"/>
      <c r="RC63" s="112"/>
      <c r="RD63" s="112"/>
      <c r="RE63" s="112"/>
      <c r="RF63" s="112"/>
      <c r="RG63" s="112"/>
      <c r="RH63" s="112"/>
      <c r="RI63" s="112"/>
      <c r="RJ63" s="112"/>
      <c r="RK63" s="112"/>
      <c r="RL63" s="112"/>
      <c r="RM63" s="112"/>
      <c r="RN63" s="112"/>
      <c r="RO63" s="112"/>
      <c r="RP63" s="112"/>
      <c r="RQ63" s="112"/>
      <c r="RR63" s="112"/>
      <c r="RS63" s="112"/>
      <c r="RT63" s="112"/>
      <c r="RU63" s="112"/>
      <c r="RV63" s="112"/>
      <c r="RW63" s="112"/>
      <c r="RX63" s="112"/>
      <c r="RY63" s="112"/>
      <c r="RZ63" s="112"/>
      <c r="SA63" s="112"/>
      <c r="SB63" s="112"/>
      <c r="SC63" s="112"/>
      <c r="SD63" s="112"/>
      <c r="SE63" s="112"/>
      <c r="SF63" s="112"/>
      <c r="SG63" s="112"/>
      <c r="SH63" s="112"/>
      <c r="SI63" s="112"/>
      <c r="SJ63" s="112"/>
      <c r="SK63" s="112"/>
      <c r="SL63" s="112"/>
      <c r="SM63" s="112"/>
      <c r="SN63" s="112"/>
      <c r="SO63" s="112"/>
      <c r="SP63" s="112"/>
      <c r="SQ63" s="112"/>
      <c r="SR63" s="112"/>
      <c r="SS63" s="112"/>
      <c r="ST63" s="112"/>
      <c r="SU63" s="112"/>
      <c r="SV63" s="112"/>
      <c r="SW63" s="112"/>
      <c r="SX63" s="112"/>
      <c r="SY63" s="112"/>
      <c r="SZ63" s="112"/>
      <c r="TA63" s="112"/>
      <c r="TB63" s="112"/>
      <c r="TC63" s="112"/>
      <c r="TD63" s="112"/>
      <c r="TE63" s="112"/>
      <c r="TF63" s="112"/>
      <c r="TG63" s="112"/>
      <c r="TH63" s="112"/>
      <c r="TI63" s="112"/>
      <c r="TJ63" s="112"/>
      <c r="TK63" s="112"/>
      <c r="TL63" s="112"/>
      <c r="TM63" s="112"/>
      <c r="TN63" s="112"/>
      <c r="TO63" s="112"/>
      <c r="TP63" s="112"/>
      <c r="TQ63" s="112"/>
      <c r="TR63" s="112"/>
      <c r="TS63" s="112"/>
      <c r="TT63" s="112"/>
      <c r="TU63" s="112"/>
      <c r="TV63" s="112"/>
      <c r="TW63" s="112"/>
      <c r="TX63" s="112"/>
      <c r="TY63" s="112"/>
      <c r="TZ63" s="112"/>
      <c r="UA63" s="112"/>
      <c r="UB63" s="112"/>
      <c r="UC63" s="112"/>
      <c r="UD63" s="112"/>
      <c r="UE63" s="112"/>
      <c r="UF63" s="112"/>
      <c r="UG63" s="112"/>
      <c r="UH63" s="112"/>
      <c r="UI63" s="112"/>
      <c r="UJ63" s="112"/>
      <c r="UK63" s="112"/>
      <c r="UL63" s="112"/>
      <c r="UM63" s="112"/>
      <c r="UN63" s="112"/>
      <c r="UO63" s="112"/>
      <c r="UP63" s="112"/>
      <c r="UQ63" s="112"/>
      <c r="UR63" s="112"/>
      <c r="US63" s="112"/>
      <c r="UT63" s="112"/>
      <c r="UU63" s="112"/>
      <c r="UV63" s="112"/>
      <c r="UW63" s="112"/>
      <c r="UX63" s="112"/>
      <c r="UY63" s="112"/>
      <c r="UZ63" s="112"/>
      <c r="VA63" s="112"/>
      <c r="VB63" s="112"/>
      <c r="VC63" s="112"/>
      <c r="VD63" s="112"/>
      <c r="VE63" s="112"/>
      <c r="VF63" s="112"/>
      <c r="VG63" s="112"/>
      <c r="VH63" s="112"/>
      <c r="VI63" s="112"/>
      <c r="VJ63" s="112"/>
      <c r="VK63" s="112"/>
      <c r="VL63" s="112"/>
      <c r="VM63" s="112"/>
      <c r="VN63" s="112"/>
      <c r="VO63" s="112"/>
      <c r="VP63" s="112"/>
      <c r="VQ63" s="112"/>
      <c r="VR63" s="112"/>
      <c r="VS63" s="112"/>
      <c r="VT63" s="112"/>
      <c r="VU63" s="112"/>
      <c r="VV63" s="112"/>
      <c r="VW63" s="112"/>
      <c r="VX63" s="112"/>
      <c r="VY63" s="112"/>
      <c r="VZ63" s="112"/>
      <c r="WA63" s="112"/>
      <c r="WB63" s="112"/>
      <c r="WC63" s="112"/>
      <c r="WD63" s="112"/>
      <c r="WE63" s="112"/>
      <c r="WF63" s="112"/>
      <c r="WG63" s="112"/>
      <c r="WH63" s="112"/>
      <c r="WI63" s="112"/>
      <c r="WJ63" s="112"/>
      <c r="WK63" s="112"/>
      <c r="WL63" s="112"/>
      <c r="WM63" s="112"/>
      <c r="WN63" s="112"/>
      <c r="WO63" s="112"/>
      <c r="WP63" s="112"/>
      <c r="WQ63" s="112"/>
      <c r="WR63" s="112"/>
      <c r="WS63" s="112"/>
      <c r="WT63" s="112"/>
      <c r="WU63" s="112"/>
      <c r="WV63" s="112"/>
      <c r="WW63" s="112"/>
      <c r="WX63" s="112"/>
      <c r="WY63" s="112"/>
      <c r="WZ63" s="112"/>
      <c r="XA63" s="112"/>
      <c r="XB63" s="112"/>
      <c r="XC63" s="112"/>
      <c r="XD63" s="112"/>
      <c r="XE63" s="112"/>
      <c r="XF63" s="112"/>
      <c r="XG63" s="112"/>
      <c r="XH63" s="112"/>
      <c r="XI63" s="112"/>
      <c r="XJ63" s="112"/>
      <c r="XK63" s="112"/>
      <c r="XL63" s="112"/>
      <c r="XM63" s="112"/>
      <c r="XN63" s="112"/>
      <c r="XO63" s="112"/>
      <c r="XP63" s="112"/>
      <c r="XQ63" s="112"/>
      <c r="XR63" s="112"/>
      <c r="XS63" s="112"/>
      <c r="XT63" s="112"/>
      <c r="XU63" s="112"/>
      <c r="XV63" s="112"/>
      <c r="XW63" s="112"/>
      <c r="XX63" s="112"/>
      <c r="XY63" s="112"/>
      <c r="XZ63" s="112"/>
      <c r="YA63" s="112"/>
      <c r="YB63" s="112"/>
      <c r="YC63" s="112"/>
      <c r="YD63" s="112"/>
      <c r="YE63" s="112"/>
      <c r="YF63" s="112"/>
      <c r="YG63" s="112"/>
      <c r="YH63" s="112"/>
      <c r="YI63" s="112"/>
      <c r="YJ63" s="112"/>
      <c r="YK63" s="112"/>
      <c r="YL63" s="112"/>
      <c r="YM63" s="112"/>
      <c r="YN63" s="112"/>
      <c r="YO63" s="112"/>
      <c r="YP63" s="112"/>
      <c r="YQ63" s="112"/>
      <c r="YR63" s="112"/>
      <c r="YS63" s="112"/>
      <c r="YT63" s="112"/>
      <c r="YU63" s="112"/>
      <c r="YV63" s="112"/>
      <c r="YW63" s="112"/>
      <c r="YX63" s="112"/>
      <c r="YY63" s="112"/>
      <c r="YZ63" s="112"/>
      <c r="ZA63" s="112"/>
      <c r="ZB63" s="112"/>
      <c r="ZC63" s="112"/>
      <c r="ZD63" s="112"/>
      <c r="ZE63" s="112"/>
      <c r="ZF63" s="112"/>
      <c r="ZG63" s="112"/>
      <c r="ZH63" s="112"/>
      <c r="ZI63" s="112"/>
      <c r="ZJ63" s="112"/>
      <c r="ZK63" s="112"/>
      <c r="ZL63" s="112"/>
      <c r="ZM63" s="112"/>
      <c r="ZN63" s="112"/>
      <c r="ZO63" s="112"/>
      <c r="ZP63" s="112"/>
      <c r="ZQ63" s="112"/>
      <c r="ZR63" s="112"/>
      <c r="ZS63" s="112"/>
      <c r="ZT63" s="112"/>
      <c r="ZU63" s="112"/>
      <c r="ZV63" s="112"/>
      <c r="ZW63" s="112"/>
      <c r="ZX63" s="112"/>
      <c r="ZY63" s="112"/>
      <c r="ZZ63" s="112"/>
      <c r="AAA63" s="112"/>
      <c r="AAB63" s="112"/>
      <c r="AAC63" s="112"/>
      <c r="AAD63" s="112"/>
      <c r="AAE63" s="112"/>
      <c r="AAF63" s="112"/>
      <c r="AAG63" s="112"/>
      <c r="AAH63" s="112"/>
      <c r="AAI63" s="112"/>
      <c r="AAJ63" s="112"/>
      <c r="AAK63" s="112"/>
      <c r="AAL63" s="112"/>
      <c r="AAM63" s="112"/>
      <c r="AAN63" s="112"/>
      <c r="AAO63" s="112"/>
      <c r="AAP63" s="112"/>
      <c r="AAQ63" s="112"/>
      <c r="AAR63" s="112"/>
      <c r="AAS63" s="112"/>
      <c r="AAT63" s="112"/>
      <c r="AAU63" s="112"/>
      <c r="AAV63" s="112"/>
      <c r="AAW63" s="112"/>
      <c r="AAX63" s="112"/>
      <c r="AAY63" s="112"/>
      <c r="AAZ63" s="112"/>
      <c r="ABA63" s="112"/>
      <c r="ABB63" s="112"/>
      <c r="ABC63" s="112"/>
      <c r="ABD63" s="112"/>
      <c r="ABE63" s="112"/>
      <c r="ABF63" s="112"/>
      <c r="ABG63" s="112"/>
      <c r="ABH63" s="112"/>
      <c r="ABI63" s="112"/>
      <c r="ABJ63" s="112"/>
      <c r="ABK63" s="112"/>
      <c r="ABL63" s="112"/>
      <c r="ABM63" s="112"/>
      <c r="ABN63" s="112"/>
      <c r="ABO63" s="112"/>
      <c r="ABP63" s="112"/>
      <c r="ABQ63" s="112"/>
      <c r="ABR63" s="112"/>
      <c r="ABS63" s="112"/>
      <c r="ABT63" s="112"/>
      <c r="ABU63" s="112"/>
      <c r="ABV63" s="112"/>
      <c r="ABW63" s="112"/>
      <c r="ABX63" s="112"/>
      <c r="ABY63" s="112"/>
      <c r="ABZ63" s="112"/>
      <c r="ACA63" s="112"/>
      <c r="ACB63" s="112"/>
      <c r="ACC63" s="112"/>
      <c r="ACD63" s="112"/>
      <c r="ACE63" s="112"/>
      <c r="ACF63" s="112"/>
      <c r="ACG63" s="112"/>
      <c r="ACH63" s="112"/>
      <c r="ACI63" s="112"/>
      <c r="ACJ63" s="112"/>
      <c r="ACK63" s="112"/>
      <c r="ACL63" s="112"/>
      <c r="ACM63" s="112"/>
      <c r="ACN63" s="112"/>
      <c r="ACO63" s="112"/>
      <c r="ACP63" s="112"/>
      <c r="ACQ63" s="112"/>
      <c r="ACR63" s="112"/>
      <c r="ACS63" s="112"/>
      <c r="ACT63" s="112"/>
      <c r="ACU63" s="112"/>
      <c r="ACV63" s="112"/>
      <c r="ACW63" s="112"/>
      <c r="ACX63" s="112"/>
      <c r="ACY63" s="112"/>
      <c r="ACZ63" s="112"/>
      <c r="ADA63" s="112"/>
      <c r="ADB63" s="112"/>
      <c r="ADC63" s="112"/>
      <c r="ADD63" s="112"/>
      <c r="ADE63" s="112"/>
      <c r="ADF63" s="112"/>
      <c r="ADG63" s="112"/>
      <c r="ADH63" s="112"/>
      <c r="ADI63" s="112"/>
      <c r="ADJ63" s="112"/>
      <c r="ADK63" s="112"/>
      <c r="ADL63" s="112"/>
      <c r="ADM63" s="112"/>
      <c r="ADN63" s="112"/>
      <c r="ADO63" s="112"/>
      <c r="ADP63" s="112"/>
      <c r="ADQ63" s="112"/>
      <c r="ADR63" s="112"/>
      <c r="ADS63" s="112"/>
      <c r="ADT63" s="112"/>
      <c r="ADU63" s="112"/>
      <c r="ADV63" s="112"/>
      <c r="ADW63" s="112"/>
      <c r="ADX63" s="112"/>
      <c r="ADY63" s="112"/>
      <c r="ADZ63" s="112"/>
      <c r="AEA63" s="112"/>
      <c r="AEB63" s="112"/>
      <c r="AEC63" s="112"/>
      <c r="AED63" s="112"/>
      <c r="AEE63" s="112"/>
      <c r="AEF63" s="112"/>
      <c r="AEG63" s="112"/>
      <c r="AEH63" s="112"/>
      <c r="AEI63" s="112"/>
      <c r="AEJ63" s="112"/>
      <c r="AEK63" s="112"/>
      <c r="AEL63" s="112"/>
      <c r="AEM63" s="112"/>
      <c r="AEN63" s="112"/>
      <c r="AEO63" s="112"/>
      <c r="AEP63" s="112"/>
      <c r="AEQ63" s="112"/>
      <c r="AER63" s="112"/>
      <c r="AES63" s="112"/>
      <c r="AET63" s="112"/>
      <c r="AEU63" s="112"/>
      <c r="AEV63" s="112"/>
      <c r="AEW63" s="112"/>
      <c r="AEX63" s="112"/>
      <c r="AEY63" s="112"/>
      <c r="AEZ63" s="112"/>
      <c r="AFA63" s="112"/>
      <c r="AFB63" s="112"/>
      <c r="AFC63" s="112"/>
      <c r="AFD63" s="112"/>
      <c r="AFE63" s="112"/>
      <c r="AFF63" s="112"/>
      <c r="AFG63" s="112"/>
      <c r="AFH63" s="112"/>
      <c r="AFI63" s="112"/>
      <c r="AFJ63" s="112"/>
      <c r="AFK63" s="112"/>
      <c r="AFL63" s="112"/>
      <c r="AFM63" s="112"/>
      <c r="AFN63" s="112"/>
      <c r="AFO63" s="112"/>
      <c r="AFP63" s="112"/>
      <c r="AFQ63" s="112"/>
      <c r="AFR63" s="112"/>
      <c r="AFS63" s="112"/>
      <c r="AFT63" s="112"/>
      <c r="AFU63" s="112"/>
      <c r="AFV63" s="112"/>
      <c r="AFW63" s="112"/>
      <c r="AFX63" s="112"/>
      <c r="AFY63" s="112"/>
      <c r="AFZ63" s="112"/>
      <c r="AGA63" s="112"/>
      <c r="AGB63" s="112"/>
      <c r="AGC63" s="112"/>
      <c r="AGD63" s="112"/>
      <c r="AGE63" s="112"/>
      <c r="AGF63" s="112"/>
      <c r="AGG63" s="112"/>
      <c r="AGH63" s="112"/>
      <c r="AGI63" s="112"/>
      <c r="AGJ63" s="112"/>
      <c r="AGK63" s="112"/>
      <c r="AGL63" s="112"/>
      <c r="AGM63" s="112"/>
      <c r="AGN63" s="112"/>
      <c r="AGO63" s="112"/>
      <c r="AGP63" s="112"/>
      <c r="AGQ63" s="112"/>
      <c r="AGR63" s="112"/>
      <c r="AGS63" s="112"/>
      <c r="AGT63" s="112"/>
      <c r="AGU63" s="112"/>
      <c r="AGV63" s="112"/>
      <c r="AGW63" s="112"/>
      <c r="AGX63" s="112"/>
      <c r="AGY63" s="112"/>
      <c r="AGZ63" s="112"/>
      <c r="AHA63" s="112"/>
      <c r="AHB63" s="112"/>
      <c r="AHC63" s="112"/>
      <c r="AHD63" s="112"/>
      <c r="AHE63" s="112"/>
      <c r="AHF63" s="112"/>
      <c r="AHG63" s="112"/>
      <c r="AHH63" s="112"/>
      <c r="AHI63" s="112"/>
      <c r="AHJ63" s="112"/>
      <c r="AHK63" s="112"/>
      <c r="AHL63" s="112"/>
      <c r="AHM63" s="112"/>
      <c r="AHN63" s="112"/>
      <c r="AHO63" s="112"/>
      <c r="AHP63" s="112"/>
      <c r="AHQ63" s="112"/>
      <c r="AHR63" s="112"/>
      <c r="AHS63" s="112"/>
      <c r="AHT63" s="112"/>
      <c r="AHU63" s="112"/>
      <c r="AHV63" s="112"/>
      <c r="AHW63" s="112"/>
      <c r="AHX63" s="112"/>
      <c r="AHY63" s="112"/>
      <c r="AHZ63" s="112"/>
      <c r="AIA63" s="112"/>
      <c r="AIB63" s="112"/>
      <c r="AIC63" s="112"/>
      <c r="AID63" s="112"/>
      <c r="AIE63" s="112"/>
      <c r="AIF63" s="112"/>
      <c r="AIG63" s="112"/>
      <c r="AIH63" s="112"/>
      <c r="AII63" s="112"/>
      <c r="AIJ63" s="112"/>
      <c r="AIK63" s="112"/>
      <c r="AIL63" s="112"/>
      <c r="AIM63" s="112"/>
      <c r="AIN63" s="112"/>
      <c r="AIO63" s="112"/>
      <c r="AIP63" s="112"/>
      <c r="AIQ63" s="112"/>
      <c r="AIR63" s="112"/>
      <c r="AIS63" s="112"/>
      <c r="AIT63" s="112"/>
      <c r="AIU63" s="112"/>
      <c r="AIV63" s="112"/>
      <c r="AIW63" s="112"/>
      <c r="AIX63" s="112"/>
      <c r="AIY63" s="112"/>
      <c r="AIZ63" s="112"/>
      <c r="AJA63" s="112"/>
      <c r="AJB63" s="112"/>
      <c r="AJC63" s="112"/>
      <c r="AJD63" s="112"/>
      <c r="AJE63" s="112"/>
      <c r="AJF63" s="112"/>
      <c r="AJG63" s="112"/>
      <c r="AJH63" s="112"/>
      <c r="AJI63" s="112"/>
      <c r="AJJ63" s="112"/>
      <c r="AJK63" s="112"/>
      <c r="AJL63" s="112"/>
      <c r="AJM63" s="112"/>
      <c r="AJN63" s="112"/>
      <c r="AJO63" s="112"/>
      <c r="AJP63" s="112"/>
      <c r="AJQ63" s="112"/>
      <c r="AJR63" s="112"/>
      <c r="AJS63" s="112"/>
      <c r="AJT63" s="112"/>
      <c r="AJU63" s="112"/>
      <c r="AJV63" s="112"/>
      <c r="AJW63" s="112"/>
      <c r="AJX63" s="112"/>
      <c r="AJY63" s="112"/>
      <c r="AJZ63" s="112"/>
      <c r="AKA63" s="112"/>
      <c r="AKB63" s="112"/>
      <c r="AKC63" s="112"/>
      <c r="AKD63" s="112"/>
      <c r="AKE63" s="112"/>
      <c r="AKF63" s="112"/>
      <c r="AKG63" s="112"/>
      <c r="AKH63" s="112"/>
      <c r="AKI63" s="112"/>
      <c r="AKJ63" s="112"/>
      <c r="AKK63" s="112"/>
      <c r="AKL63" s="112"/>
      <c r="AKM63" s="112"/>
      <c r="AKN63" s="112"/>
      <c r="AKO63" s="112"/>
      <c r="AKP63" s="112"/>
      <c r="AKQ63" s="112"/>
      <c r="AKR63" s="112"/>
      <c r="AKS63" s="112"/>
      <c r="AKT63" s="112"/>
      <c r="AKU63" s="112"/>
      <c r="AKV63" s="112"/>
      <c r="AKW63" s="112"/>
      <c r="AKX63" s="112"/>
      <c r="AKY63" s="112"/>
      <c r="AKZ63" s="112"/>
      <c r="ALA63" s="112"/>
      <c r="ALB63" s="112"/>
      <c r="ALC63" s="112"/>
      <c r="ALD63" s="112"/>
      <c r="ALE63" s="112"/>
      <c r="ALF63" s="112"/>
      <c r="ALG63" s="112"/>
      <c r="ALH63" s="112"/>
      <c r="ALI63" s="112"/>
      <c r="ALJ63" s="112"/>
      <c r="ALK63" s="112"/>
      <c r="ALL63" s="112"/>
      <c r="ALM63" s="112"/>
      <c r="ALN63" s="112"/>
      <c r="ALO63" s="112"/>
      <c r="ALP63" s="112"/>
      <c r="ALQ63" s="112"/>
      <c r="ALR63" s="112"/>
      <c r="ALS63" s="112"/>
      <c r="ALT63" s="112"/>
      <c r="ALU63" s="112"/>
      <c r="ALV63" s="112"/>
      <c r="ALW63" s="112"/>
      <c r="ALX63" s="112"/>
      <c r="ALY63" s="112"/>
      <c r="ALZ63" s="112"/>
      <c r="AMA63" s="112"/>
      <c r="AMB63" s="112"/>
      <c r="AMC63" s="112"/>
      <c r="AMD63" s="112"/>
      <c r="AME63" s="112"/>
      <c r="AMF63" s="112"/>
      <c r="AMG63" s="112"/>
      <c r="AMH63" s="112"/>
      <c r="AMI63" s="112"/>
      <c r="AMJ63" s="112"/>
      <c r="AMK63" s="112"/>
      <c r="AML63" s="112"/>
      <c r="AMM63" s="112"/>
      <c r="AMN63" s="112"/>
      <c r="AMO63" s="112"/>
      <c r="AMP63" s="112"/>
      <c r="AMQ63" s="112"/>
      <c r="AMR63" s="112"/>
      <c r="AMS63" s="112"/>
      <c r="AMT63" s="112"/>
      <c r="AMU63" s="112"/>
      <c r="AMV63" s="112"/>
      <c r="AMW63" s="112"/>
      <c r="AMX63" s="112"/>
      <c r="AMY63" s="112"/>
      <c r="AMZ63" s="112"/>
      <c r="ANA63" s="112"/>
      <c r="ANB63" s="112"/>
      <c r="ANC63" s="112"/>
      <c r="AND63" s="112"/>
      <c r="ANE63" s="112"/>
      <c r="ANF63" s="112"/>
      <c r="ANG63" s="112"/>
      <c r="ANH63" s="112"/>
      <c r="ANI63" s="112"/>
      <c r="ANJ63" s="112"/>
      <c r="ANK63" s="112"/>
      <c r="ANL63" s="112"/>
      <c r="ANM63" s="112"/>
      <c r="ANN63" s="112"/>
      <c r="ANO63" s="112"/>
      <c r="ANP63" s="112"/>
      <c r="ANQ63" s="112"/>
      <c r="ANR63" s="112"/>
      <c r="ANS63" s="112"/>
      <c r="ANT63" s="112"/>
      <c r="ANU63" s="112"/>
      <c r="ANV63" s="112"/>
      <c r="ANW63" s="112"/>
      <c r="ANX63" s="112"/>
      <c r="ANY63" s="112"/>
      <c r="ANZ63" s="112"/>
      <c r="AOA63" s="112"/>
      <c r="AOB63" s="112"/>
      <c r="AOC63" s="112"/>
      <c r="AOD63" s="112"/>
      <c r="AOE63" s="112"/>
      <c r="AOF63" s="112"/>
      <c r="AOG63" s="112"/>
      <c r="AOH63" s="112"/>
      <c r="AOI63" s="112"/>
      <c r="AOJ63" s="112"/>
      <c r="AOK63" s="112"/>
      <c r="AOL63" s="112"/>
      <c r="AOM63" s="112"/>
      <c r="AON63" s="112"/>
      <c r="AOO63" s="112"/>
      <c r="AOP63" s="112"/>
      <c r="AOQ63" s="112"/>
      <c r="AOR63" s="112"/>
      <c r="AOS63" s="112"/>
      <c r="AOT63" s="112"/>
      <c r="AOU63" s="112"/>
      <c r="AOV63" s="112"/>
      <c r="AOW63" s="112"/>
      <c r="AOX63" s="112"/>
      <c r="AOY63" s="112"/>
      <c r="AOZ63" s="112"/>
      <c r="APA63" s="112"/>
      <c r="APB63" s="112"/>
      <c r="APC63" s="112"/>
      <c r="APD63" s="112"/>
      <c r="APE63" s="112"/>
      <c r="APF63" s="112"/>
      <c r="APG63" s="112"/>
      <c r="APH63" s="112"/>
      <c r="API63" s="112"/>
      <c r="APJ63" s="112"/>
      <c r="APK63" s="112"/>
      <c r="APL63" s="112"/>
      <c r="APM63" s="112"/>
      <c r="APN63" s="112"/>
      <c r="APO63" s="112"/>
      <c r="APP63" s="112"/>
      <c r="APQ63" s="112"/>
      <c r="APR63" s="112"/>
      <c r="APS63" s="112"/>
      <c r="APT63" s="112"/>
      <c r="APU63" s="112"/>
      <c r="APV63" s="112"/>
      <c r="APW63" s="112"/>
      <c r="APX63" s="112"/>
      <c r="APY63" s="112"/>
      <c r="APZ63" s="112"/>
      <c r="AQA63" s="112"/>
      <c r="AQB63" s="112"/>
      <c r="AQC63" s="112"/>
      <c r="AQD63" s="112"/>
      <c r="AQE63" s="112"/>
      <c r="AQF63" s="112"/>
      <c r="AQG63" s="112"/>
      <c r="AQH63" s="112"/>
      <c r="AQI63" s="112"/>
      <c r="AQJ63" s="112"/>
      <c r="AQK63" s="112"/>
      <c r="AQL63" s="112"/>
      <c r="AQM63" s="112"/>
      <c r="AQN63" s="112"/>
      <c r="AQO63" s="112"/>
      <c r="AQP63" s="112"/>
      <c r="AQQ63" s="112"/>
      <c r="AQR63" s="112"/>
      <c r="AQS63" s="112"/>
      <c r="AQT63" s="112"/>
      <c r="AQU63" s="112"/>
      <c r="AQV63" s="112"/>
      <c r="AQW63" s="112"/>
      <c r="AQX63" s="112"/>
      <c r="AQY63" s="112"/>
      <c r="AQZ63" s="112"/>
      <c r="ARA63" s="112"/>
      <c r="ARB63" s="112"/>
      <c r="ARC63" s="112"/>
      <c r="ARD63" s="112"/>
      <c r="ARE63" s="112"/>
      <c r="ARF63" s="112"/>
      <c r="ARG63" s="112"/>
      <c r="ARH63" s="112"/>
      <c r="ARI63" s="112"/>
      <c r="ARJ63" s="112"/>
      <c r="ARK63" s="112"/>
      <c r="ARL63" s="112"/>
      <c r="ARM63" s="112"/>
      <c r="ARN63" s="112"/>
      <c r="ARO63" s="112"/>
      <c r="ARP63" s="112"/>
      <c r="ARQ63" s="112"/>
      <c r="ARR63" s="112"/>
      <c r="ARS63" s="112"/>
      <c r="ART63" s="112"/>
      <c r="ARU63" s="112"/>
      <c r="ARV63" s="112"/>
      <c r="ARW63" s="112"/>
      <c r="ARX63" s="112"/>
      <c r="ARY63" s="112"/>
      <c r="ARZ63" s="112"/>
      <c r="ASA63" s="112"/>
      <c r="ASB63" s="112"/>
      <c r="ASC63" s="112"/>
      <c r="ASD63" s="112"/>
      <c r="ASE63" s="112"/>
      <c r="ASF63" s="112"/>
      <c r="ASG63" s="112"/>
      <c r="ASH63" s="112"/>
      <c r="ASI63" s="112"/>
      <c r="ASJ63" s="112"/>
      <c r="ASK63" s="112"/>
      <c r="ASL63" s="112"/>
      <c r="ASM63" s="112"/>
      <c r="ASN63" s="112"/>
      <c r="ASO63" s="112"/>
      <c r="ASP63" s="112"/>
      <c r="ASQ63" s="112"/>
      <c r="ASR63" s="112"/>
      <c r="ASS63" s="112"/>
      <c r="AST63" s="112"/>
      <c r="ASU63" s="112"/>
      <c r="ASV63" s="112"/>
      <c r="ASW63" s="112"/>
      <c r="ASX63" s="112"/>
      <c r="ASY63" s="112"/>
      <c r="ASZ63" s="112"/>
      <c r="ATA63" s="112"/>
      <c r="ATB63" s="112"/>
      <c r="ATC63" s="112"/>
      <c r="ATD63" s="112"/>
      <c r="ATE63" s="112"/>
      <c r="ATF63" s="112"/>
      <c r="ATG63" s="112"/>
      <c r="ATH63" s="112"/>
      <c r="ATI63" s="112"/>
      <c r="ATJ63" s="112"/>
      <c r="ATK63" s="112"/>
      <c r="ATL63" s="112"/>
      <c r="ATM63" s="112"/>
      <c r="ATN63" s="112"/>
      <c r="ATO63" s="112"/>
      <c r="ATP63" s="112"/>
      <c r="ATQ63" s="112"/>
      <c r="ATR63" s="112"/>
      <c r="ATS63" s="112"/>
      <c r="ATT63" s="112"/>
      <c r="ATU63" s="112"/>
      <c r="ATV63" s="112"/>
      <c r="ATW63" s="112"/>
      <c r="ATX63" s="112"/>
      <c r="ATY63" s="112"/>
      <c r="ATZ63" s="112"/>
      <c r="AUA63" s="112"/>
      <c r="AUB63" s="112"/>
      <c r="AUC63" s="112"/>
      <c r="AUD63" s="112"/>
      <c r="AUE63" s="112"/>
      <c r="AUF63" s="112"/>
      <c r="AUG63" s="112"/>
      <c r="AUH63" s="112"/>
      <c r="AUI63" s="112"/>
      <c r="AUJ63" s="112"/>
      <c r="AUK63" s="112"/>
      <c r="AUL63" s="112"/>
      <c r="AUM63" s="112"/>
      <c r="AUN63" s="112"/>
      <c r="AUO63" s="112"/>
      <c r="AUP63" s="112"/>
      <c r="AUQ63" s="112"/>
      <c r="AUR63" s="112"/>
      <c r="AUS63" s="112"/>
      <c r="AUT63" s="112"/>
      <c r="AUU63" s="112"/>
      <c r="AUV63" s="112"/>
      <c r="AUW63" s="112"/>
      <c r="AUX63" s="112"/>
      <c r="AUY63" s="112"/>
      <c r="AUZ63" s="112"/>
      <c r="AVA63" s="112"/>
      <c r="AVB63" s="112"/>
      <c r="AVC63" s="112"/>
      <c r="AVD63" s="112"/>
      <c r="AVE63" s="112"/>
      <c r="AVF63" s="112"/>
      <c r="AVG63" s="112"/>
      <c r="AVH63" s="112"/>
      <c r="AVI63" s="112"/>
      <c r="AVJ63" s="112"/>
      <c r="AVK63" s="112"/>
      <c r="AVL63" s="112"/>
      <c r="AVM63" s="112"/>
      <c r="AVN63" s="112"/>
      <c r="AVO63" s="112"/>
      <c r="AVP63" s="112"/>
      <c r="AVQ63" s="112"/>
      <c r="AVR63" s="112"/>
      <c r="AVS63" s="112"/>
      <c r="AVT63" s="112"/>
      <c r="AVU63" s="112"/>
      <c r="AVV63" s="112"/>
      <c r="AVW63" s="112"/>
      <c r="AVX63" s="112"/>
      <c r="AVY63" s="112"/>
      <c r="AVZ63" s="112"/>
      <c r="AWA63" s="112"/>
      <c r="AWB63" s="112"/>
      <c r="AWC63" s="112"/>
      <c r="AWD63" s="112"/>
      <c r="AWE63" s="112"/>
      <c r="AWF63" s="112"/>
      <c r="AWG63" s="112"/>
      <c r="AWH63" s="112"/>
      <c r="AWI63" s="112"/>
      <c r="AWJ63" s="112"/>
      <c r="AWK63" s="112"/>
      <c r="AWL63" s="112"/>
      <c r="AWM63" s="112"/>
      <c r="AWN63" s="112"/>
      <c r="AWO63" s="112"/>
      <c r="AWP63" s="112"/>
      <c r="AWQ63" s="112"/>
      <c r="AWR63" s="112"/>
      <c r="AWS63" s="112"/>
      <c r="AWT63" s="112"/>
      <c r="AWU63" s="112"/>
      <c r="AWV63" s="112"/>
      <c r="AWW63" s="112"/>
      <c r="AWX63" s="112"/>
      <c r="AWY63" s="112"/>
      <c r="AWZ63" s="112"/>
      <c r="AXA63" s="112"/>
      <c r="AXB63" s="112"/>
      <c r="AXC63" s="112"/>
      <c r="AXD63" s="112"/>
      <c r="AXE63" s="112"/>
      <c r="AXF63" s="112"/>
      <c r="AXG63" s="112"/>
      <c r="AXH63" s="112"/>
      <c r="AXI63" s="112"/>
      <c r="AXJ63" s="112"/>
      <c r="AXK63" s="112"/>
      <c r="AXL63" s="112"/>
      <c r="AXM63" s="112"/>
      <c r="AXN63" s="112"/>
      <c r="AXO63" s="112"/>
      <c r="AXP63" s="112"/>
      <c r="AXQ63" s="112"/>
      <c r="AXR63" s="112"/>
      <c r="AXS63" s="112"/>
      <c r="AXT63" s="112"/>
      <c r="AXU63" s="112"/>
      <c r="AXV63" s="112"/>
      <c r="AXW63" s="112"/>
      <c r="AXX63" s="112"/>
      <c r="AXY63" s="112"/>
      <c r="AXZ63" s="112"/>
      <c r="AYA63" s="112"/>
      <c r="AYB63" s="112"/>
      <c r="AYC63" s="112"/>
      <c r="AYD63" s="112"/>
      <c r="AYE63" s="112"/>
      <c r="AYF63" s="112"/>
      <c r="AYG63" s="112"/>
      <c r="AYH63" s="112"/>
      <c r="AYI63" s="112"/>
      <c r="AYJ63" s="112"/>
      <c r="AYK63" s="112"/>
      <c r="AYL63" s="112"/>
      <c r="AYM63" s="112"/>
      <c r="AYN63" s="112"/>
      <c r="AYO63" s="112"/>
      <c r="AYP63" s="112"/>
      <c r="AYQ63" s="112"/>
      <c r="AYR63" s="112"/>
      <c r="AYS63" s="112"/>
      <c r="AYT63" s="112"/>
      <c r="AYU63" s="112"/>
      <c r="AYV63" s="112"/>
      <c r="AYW63" s="112"/>
      <c r="AYX63" s="112"/>
      <c r="AYY63" s="112"/>
      <c r="AYZ63" s="112"/>
      <c r="AZA63" s="112"/>
      <c r="AZB63" s="112"/>
      <c r="AZC63" s="112"/>
      <c r="AZD63" s="112"/>
      <c r="AZE63" s="112"/>
      <c r="AZF63" s="112"/>
      <c r="AZG63" s="112"/>
      <c r="AZH63" s="112"/>
      <c r="AZI63" s="112"/>
      <c r="AZJ63" s="112"/>
      <c r="AZK63" s="112"/>
      <c r="AZL63" s="112"/>
      <c r="AZM63" s="112"/>
      <c r="AZN63" s="112"/>
      <c r="AZO63" s="112"/>
      <c r="AZP63" s="112"/>
      <c r="AZQ63" s="112"/>
      <c r="AZR63" s="112"/>
      <c r="AZS63" s="112"/>
      <c r="AZT63" s="112"/>
      <c r="AZU63" s="112"/>
      <c r="AZV63" s="112"/>
      <c r="AZW63" s="112"/>
      <c r="AZX63" s="112"/>
      <c r="AZY63" s="112"/>
      <c r="AZZ63" s="112"/>
      <c r="BAA63" s="112"/>
      <c r="BAB63" s="112"/>
      <c r="BAC63" s="112"/>
      <c r="BAD63" s="112"/>
      <c r="BAE63" s="112"/>
      <c r="BAF63" s="112"/>
      <c r="BAG63" s="112"/>
      <c r="BAH63" s="112"/>
      <c r="BAI63" s="112"/>
      <c r="BAJ63" s="112"/>
      <c r="BAK63" s="112"/>
      <c r="BAL63" s="112"/>
      <c r="BAM63" s="112"/>
      <c r="BAN63" s="112"/>
      <c r="BAO63" s="112"/>
      <c r="BAP63" s="112"/>
      <c r="BAQ63" s="112"/>
      <c r="BAR63" s="112"/>
      <c r="BAS63" s="112"/>
      <c r="BAT63" s="112"/>
      <c r="BAU63" s="112"/>
      <c r="BAV63" s="112"/>
    </row>
    <row r="64" spans="1:1400" ht="26.25" customHeight="1">
      <c r="A64" s="202">
        <v>13</v>
      </c>
      <c r="B64" s="203" t="s">
        <v>134</v>
      </c>
      <c r="C64" s="204"/>
      <c r="D64" s="205" t="s">
        <v>135</v>
      </c>
      <c r="E64" s="206">
        <v>242400000</v>
      </c>
      <c r="F64" s="207" t="s">
        <v>30</v>
      </c>
      <c r="G64" s="208">
        <f t="shared" si="14"/>
        <v>5</v>
      </c>
      <c r="H64" s="208">
        <v>5</v>
      </c>
      <c r="I64" s="218">
        <v>65564000</v>
      </c>
      <c r="J64" s="219">
        <f t="shared" si="15"/>
        <v>27.047854785478499</v>
      </c>
      <c r="K64" s="219">
        <f t="shared" si="16"/>
        <v>27.047854785478499</v>
      </c>
      <c r="L64" s="219">
        <f t="shared" si="17"/>
        <v>-22.047854785478499</v>
      </c>
      <c r="M64" s="220">
        <f t="shared" si="18"/>
        <v>176836000</v>
      </c>
      <c r="N64" s="219">
        <f t="shared" si="13"/>
        <v>72.952145214521494</v>
      </c>
      <c r="O64" s="219"/>
      <c r="P64" s="221"/>
      <c r="Q64" s="219"/>
    </row>
    <row r="65" spans="1:1400" ht="21" customHeight="1">
      <c r="A65" s="202">
        <v>14</v>
      </c>
      <c r="B65" s="203" t="s">
        <v>136</v>
      </c>
      <c r="C65" s="204"/>
      <c r="D65" s="205" t="s">
        <v>137</v>
      </c>
      <c r="E65" s="206">
        <v>59679000000</v>
      </c>
      <c r="F65" s="207" t="s">
        <v>30</v>
      </c>
      <c r="G65" s="208">
        <f t="shared" si="14"/>
        <v>5</v>
      </c>
      <c r="H65" s="208">
        <v>5</v>
      </c>
      <c r="I65" s="226">
        <v>32236008348</v>
      </c>
      <c r="J65" s="219">
        <f t="shared" si="15"/>
        <v>54.015664384456798</v>
      </c>
      <c r="K65" s="219">
        <f t="shared" si="16"/>
        <v>54.015664384456798</v>
      </c>
      <c r="L65" s="219">
        <f t="shared" si="17"/>
        <v>-49.015664384456798</v>
      </c>
      <c r="M65" s="220">
        <f t="shared" si="18"/>
        <v>27442991652</v>
      </c>
      <c r="N65" s="219">
        <f t="shared" si="13"/>
        <v>45.984335615543202</v>
      </c>
      <c r="O65" s="219"/>
      <c r="P65" s="221"/>
      <c r="Q65" s="219"/>
    </row>
    <row r="66" spans="1:1400" ht="27" customHeight="1">
      <c r="A66" s="209">
        <v>15</v>
      </c>
      <c r="B66" s="210" t="s">
        <v>264</v>
      </c>
      <c r="C66" s="211"/>
      <c r="D66" s="212" t="s">
        <v>265</v>
      </c>
      <c r="E66" s="213">
        <v>740185750</v>
      </c>
      <c r="F66" s="214" t="s">
        <v>30</v>
      </c>
      <c r="G66" s="215">
        <f t="shared" si="14"/>
        <v>5</v>
      </c>
      <c r="H66" s="215">
        <v>5</v>
      </c>
      <c r="I66" s="215">
        <v>0</v>
      </c>
      <c r="J66" s="222">
        <f t="shared" si="15"/>
        <v>0</v>
      </c>
      <c r="K66" s="222">
        <f t="shared" si="16"/>
        <v>0</v>
      </c>
      <c r="L66" s="222">
        <f t="shared" si="17"/>
        <v>5</v>
      </c>
      <c r="M66" s="223">
        <f t="shared" si="18"/>
        <v>740185750</v>
      </c>
      <c r="N66" s="222">
        <f t="shared" si="13"/>
        <v>100</v>
      </c>
      <c r="O66" s="222"/>
      <c r="P66" s="124"/>
      <c r="Q66" s="222"/>
    </row>
    <row r="67" spans="1:1400" ht="26.1" customHeight="1">
      <c r="A67" s="134" t="s">
        <v>48</v>
      </c>
      <c r="B67" s="135" t="s">
        <v>138</v>
      </c>
      <c r="C67" s="154"/>
      <c r="D67" s="155" t="s">
        <v>139</v>
      </c>
      <c r="E67" s="136">
        <f>SUM(E68:E85)</f>
        <v>51055204254</v>
      </c>
      <c r="F67" s="137" t="s">
        <v>30</v>
      </c>
      <c r="G67" s="138">
        <f t="shared" si="14"/>
        <v>5</v>
      </c>
      <c r="H67" s="138">
        <v>5</v>
      </c>
      <c r="I67" s="138">
        <f>SUM(I68:I85)</f>
        <v>12401007554</v>
      </c>
      <c r="J67" s="176">
        <f t="shared" si="15"/>
        <v>24.289409346606298</v>
      </c>
      <c r="K67" s="176">
        <f t="shared" si="16"/>
        <v>24.289409346606298</v>
      </c>
      <c r="L67" s="176">
        <f t="shared" si="17"/>
        <v>-19.289409346606298</v>
      </c>
      <c r="M67" s="177">
        <f t="shared" si="18"/>
        <v>38654196700</v>
      </c>
      <c r="N67" s="176">
        <f t="shared" si="13"/>
        <v>75.710590653393695</v>
      </c>
      <c r="O67" s="176"/>
      <c r="P67" s="166"/>
      <c r="Q67" s="176"/>
    </row>
    <row r="68" spans="1:1400" ht="25.5" customHeight="1">
      <c r="A68" s="202">
        <v>1</v>
      </c>
      <c r="B68" s="203" t="s">
        <v>140</v>
      </c>
      <c r="C68" s="204"/>
      <c r="D68" s="205" t="s">
        <v>141</v>
      </c>
      <c r="E68" s="206">
        <v>2505640000</v>
      </c>
      <c r="F68" s="207" t="s">
        <v>30</v>
      </c>
      <c r="G68" s="208">
        <f t="shared" si="14"/>
        <v>5</v>
      </c>
      <c r="H68" s="208">
        <v>5</v>
      </c>
      <c r="I68" s="208">
        <v>73900000</v>
      </c>
      <c r="J68" s="219">
        <f t="shared" si="15"/>
        <v>2.9493462748040402</v>
      </c>
      <c r="K68" s="219">
        <f t="shared" si="16"/>
        <v>2.9493462748040402</v>
      </c>
      <c r="L68" s="219">
        <f t="shared" si="17"/>
        <v>2.0506537251959598</v>
      </c>
      <c r="M68" s="220">
        <f t="shared" si="18"/>
        <v>2431740000</v>
      </c>
      <c r="N68" s="219">
        <f t="shared" si="13"/>
        <v>97.050653725196</v>
      </c>
      <c r="O68" s="219"/>
      <c r="P68" s="221"/>
      <c r="Q68" s="219"/>
    </row>
    <row r="69" spans="1:1400" ht="21" customHeight="1">
      <c r="A69" s="209">
        <v>2</v>
      </c>
      <c r="B69" s="210" t="s">
        <v>275</v>
      </c>
      <c r="C69" s="211"/>
      <c r="D69" s="124" t="s">
        <v>274</v>
      </c>
      <c r="E69" s="213">
        <v>4728638836</v>
      </c>
      <c r="F69" s="214" t="s">
        <v>30</v>
      </c>
      <c r="G69" s="215">
        <v>5</v>
      </c>
      <c r="H69" s="215">
        <v>5</v>
      </c>
      <c r="I69" s="215">
        <v>0</v>
      </c>
      <c r="J69" s="222">
        <v>0</v>
      </c>
      <c r="K69" s="222">
        <v>0</v>
      </c>
      <c r="L69" s="222">
        <v>5</v>
      </c>
      <c r="M69" s="223">
        <f>SUM(E69-I69)</f>
        <v>4728638836</v>
      </c>
      <c r="N69" s="222"/>
      <c r="O69" s="222"/>
      <c r="P69" s="124"/>
      <c r="Q69" s="222"/>
    </row>
    <row r="70" spans="1:1400" ht="18" customHeight="1">
      <c r="A70" s="209">
        <v>3</v>
      </c>
      <c r="B70" s="210" t="s">
        <v>142</v>
      </c>
      <c r="C70" s="211"/>
      <c r="D70" s="212" t="s">
        <v>143</v>
      </c>
      <c r="E70" s="213">
        <v>151831000</v>
      </c>
      <c r="F70" s="214" t="s">
        <v>30</v>
      </c>
      <c r="G70" s="215">
        <f t="shared" ref="G70:G102" si="19">H70</f>
        <v>5</v>
      </c>
      <c r="H70" s="215">
        <v>5</v>
      </c>
      <c r="I70" s="215">
        <v>0</v>
      </c>
      <c r="J70" s="222">
        <f t="shared" ref="J70:J102" si="20">K70</f>
        <v>0</v>
      </c>
      <c r="K70" s="222">
        <f t="shared" ref="K70:K92" si="21">I70/E70*100</f>
        <v>0</v>
      </c>
      <c r="L70" s="222">
        <f t="shared" ref="L70:L77" si="22">H70-K70</f>
        <v>5</v>
      </c>
      <c r="M70" s="223">
        <f t="shared" ref="M70:M77" si="23">E70-I70</f>
        <v>151831000</v>
      </c>
      <c r="N70" s="222">
        <f t="shared" ref="N70:N77" si="24">M70/E70*100</f>
        <v>100</v>
      </c>
      <c r="O70" s="222"/>
      <c r="P70" s="124"/>
      <c r="Q70" s="222"/>
    </row>
    <row r="71" spans="1:1400" ht="27" customHeight="1">
      <c r="A71" s="202">
        <v>4</v>
      </c>
      <c r="B71" s="203" t="s">
        <v>144</v>
      </c>
      <c r="C71" s="204"/>
      <c r="D71" s="205" t="s">
        <v>145</v>
      </c>
      <c r="E71" s="206">
        <v>1363703000</v>
      </c>
      <c r="F71" s="207" t="s">
        <v>30</v>
      </c>
      <c r="G71" s="208">
        <f t="shared" si="19"/>
        <v>5</v>
      </c>
      <c r="H71" s="208">
        <v>5</v>
      </c>
      <c r="I71" s="218">
        <v>15422000</v>
      </c>
      <c r="J71" s="219">
        <f t="shared" si="20"/>
        <v>1.1308914037733999</v>
      </c>
      <c r="K71" s="219">
        <f t="shared" si="21"/>
        <v>1.1308914037733999</v>
      </c>
      <c r="L71" s="219">
        <f t="shared" si="22"/>
        <v>3.8691085962265999</v>
      </c>
      <c r="M71" s="220">
        <f t="shared" si="23"/>
        <v>1348281000</v>
      </c>
      <c r="N71" s="219">
        <f t="shared" si="24"/>
        <v>98.869108596226596</v>
      </c>
      <c r="O71" s="219"/>
      <c r="P71" s="221"/>
      <c r="Q71" s="219"/>
    </row>
    <row r="72" spans="1:1400" ht="20.25" customHeight="1">
      <c r="A72" s="202">
        <v>5</v>
      </c>
      <c r="B72" s="203" t="s">
        <v>146</v>
      </c>
      <c r="C72" s="204"/>
      <c r="D72" s="205" t="s">
        <v>147</v>
      </c>
      <c r="E72" s="206">
        <v>8110577875</v>
      </c>
      <c r="F72" s="207" t="s">
        <v>30</v>
      </c>
      <c r="G72" s="208">
        <f t="shared" si="19"/>
        <v>5</v>
      </c>
      <c r="H72" s="208">
        <v>5</v>
      </c>
      <c r="I72" s="218">
        <v>10000000</v>
      </c>
      <c r="J72" s="219">
        <f t="shared" si="20"/>
        <v>0.12329577687459201</v>
      </c>
      <c r="K72" s="219">
        <f t="shared" si="21"/>
        <v>0.12329577687459201</v>
      </c>
      <c r="L72" s="219">
        <f t="shared" si="22"/>
        <v>4.8767042231254099</v>
      </c>
      <c r="M72" s="220">
        <f t="shared" si="23"/>
        <v>8100577875</v>
      </c>
      <c r="N72" s="219">
        <f t="shared" si="24"/>
        <v>99.876704223125401</v>
      </c>
      <c r="O72" s="219"/>
      <c r="P72" s="221"/>
      <c r="Q72" s="219"/>
    </row>
    <row r="73" spans="1:1400" ht="21" customHeight="1">
      <c r="A73" s="202">
        <v>6</v>
      </c>
      <c r="B73" s="203" t="s">
        <v>148</v>
      </c>
      <c r="C73" s="204"/>
      <c r="D73" s="205" t="s">
        <v>149</v>
      </c>
      <c r="E73" s="206">
        <v>742076640</v>
      </c>
      <c r="F73" s="207" t="s">
        <v>30</v>
      </c>
      <c r="G73" s="208">
        <f t="shared" si="19"/>
        <v>5</v>
      </c>
      <c r="H73" s="208">
        <v>5</v>
      </c>
      <c r="I73" s="208">
        <v>7476000</v>
      </c>
      <c r="J73" s="219">
        <f t="shared" si="20"/>
        <v>1.0074431126143499</v>
      </c>
      <c r="K73" s="219">
        <f t="shared" si="21"/>
        <v>1.0074431126143499</v>
      </c>
      <c r="L73" s="219">
        <f t="shared" si="22"/>
        <v>3.9925568873856498</v>
      </c>
      <c r="M73" s="220">
        <f t="shared" si="23"/>
        <v>734600640</v>
      </c>
      <c r="N73" s="219">
        <f t="shared" si="24"/>
        <v>98.992556887385604</v>
      </c>
      <c r="O73" s="219"/>
      <c r="P73" s="221"/>
      <c r="Q73" s="219"/>
    </row>
    <row r="74" spans="1:1400" ht="24.75" customHeight="1">
      <c r="A74" s="209">
        <v>7</v>
      </c>
      <c r="B74" s="210" t="s">
        <v>266</v>
      </c>
      <c r="C74" s="211"/>
      <c r="D74" s="212" t="s">
        <v>267</v>
      </c>
      <c r="E74" s="213">
        <v>285759195</v>
      </c>
      <c r="F74" s="214" t="s">
        <v>30</v>
      </c>
      <c r="G74" s="215">
        <f t="shared" si="19"/>
        <v>5</v>
      </c>
      <c r="H74" s="215">
        <v>5</v>
      </c>
      <c r="I74" s="215">
        <v>0</v>
      </c>
      <c r="J74" s="222">
        <f t="shared" si="20"/>
        <v>0</v>
      </c>
      <c r="K74" s="222">
        <f t="shared" si="21"/>
        <v>0</v>
      </c>
      <c r="L74" s="222">
        <f t="shared" si="22"/>
        <v>5</v>
      </c>
      <c r="M74" s="223">
        <f t="shared" si="23"/>
        <v>285759195</v>
      </c>
      <c r="N74" s="222">
        <f t="shared" si="24"/>
        <v>100</v>
      </c>
      <c r="O74" s="222"/>
      <c r="P74" s="124"/>
      <c r="Q74" s="222"/>
    </row>
    <row r="75" spans="1:1400" ht="27.75" customHeight="1">
      <c r="A75" s="202">
        <v>8</v>
      </c>
      <c r="B75" s="203" t="s">
        <v>150</v>
      </c>
      <c r="C75" s="204"/>
      <c r="D75" s="205" t="s">
        <v>151</v>
      </c>
      <c r="E75" s="206">
        <v>485573525</v>
      </c>
      <c r="F75" s="207" t="s">
        <v>30</v>
      </c>
      <c r="G75" s="208">
        <f t="shared" si="19"/>
        <v>5</v>
      </c>
      <c r="H75" s="208">
        <v>5</v>
      </c>
      <c r="I75" s="208">
        <v>4977000</v>
      </c>
      <c r="J75" s="219">
        <f t="shared" si="20"/>
        <v>1.0249735094185799</v>
      </c>
      <c r="K75" s="219">
        <f t="shared" si="21"/>
        <v>1.0249735094185799</v>
      </c>
      <c r="L75" s="219">
        <f t="shared" si="22"/>
        <v>3.9750264905814201</v>
      </c>
      <c r="M75" s="220">
        <f t="shared" si="23"/>
        <v>480596525</v>
      </c>
      <c r="N75" s="219">
        <f t="shared" si="24"/>
        <v>98.975026490581399</v>
      </c>
      <c r="O75" s="219"/>
      <c r="P75" s="221"/>
      <c r="Q75" s="219"/>
    </row>
    <row r="76" spans="1:1400" ht="26.25" customHeight="1">
      <c r="A76" s="202">
        <v>9</v>
      </c>
      <c r="B76" s="203" t="s">
        <v>152</v>
      </c>
      <c r="C76" s="204"/>
      <c r="D76" s="205" t="s">
        <v>153</v>
      </c>
      <c r="E76" s="206">
        <v>165000000</v>
      </c>
      <c r="F76" s="207" t="s">
        <v>30</v>
      </c>
      <c r="G76" s="208">
        <f t="shared" si="19"/>
        <v>5</v>
      </c>
      <c r="H76" s="208">
        <v>5</v>
      </c>
      <c r="I76" s="208">
        <v>4977000</v>
      </c>
      <c r="J76" s="219">
        <f t="shared" si="20"/>
        <v>3.0163636363636401</v>
      </c>
      <c r="K76" s="219">
        <f t="shared" si="21"/>
        <v>3.0163636363636401</v>
      </c>
      <c r="L76" s="219">
        <f t="shared" si="22"/>
        <v>1.9836363636363601</v>
      </c>
      <c r="M76" s="220">
        <f t="shared" si="23"/>
        <v>160023000</v>
      </c>
      <c r="N76" s="219">
        <f t="shared" si="24"/>
        <v>96.983636363636407</v>
      </c>
      <c r="O76" s="219"/>
      <c r="P76" s="221"/>
      <c r="Q76" s="219"/>
    </row>
    <row r="77" spans="1:1400" ht="24" customHeight="1">
      <c r="A77" s="209">
        <v>10</v>
      </c>
      <c r="B77" s="210" t="s">
        <v>268</v>
      </c>
      <c r="C77" s="211"/>
      <c r="D77" s="212" t="s">
        <v>269</v>
      </c>
      <c r="E77" s="213">
        <v>418331275</v>
      </c>
      <c r="F77" s="214" t="s">
        <v>30</v>
      </c>
      <c r="G77" s="215">
        <f t="shared" si="19"/>
        <v>5</v>
      </c>
      <c r="H77" s="215">
        <v>5</v>
      </c>
      <c r="I77" s="215">
        <v>0</v>
      </c>
      <c r="J77" s="222">
        <f t="shared" si="20"/>
        <v>0</v>
      </c>
      <c r="K77" s="222">
        <f t="shared" si="21"/>
        <v>0</v>
      </c>
      <c r="L77" s="222">
        <f t="shared" si="22"/>
        <v>5</v>
      </c>
      <c r="M77" s="223">
        <f t="shared" si="23"/>
        <v>418331275</v>
      </c>
      <c r="N77" s="222">
        <f t="shared" si="24"/>
        <v>100</v>
      </c>
      <c r="O77" s="222"/>
      <c r="P77" s="124"/>
      <c r="Q77" s="222"/>
    </row>
    <row r="78" spans="1:1400" ht="21.95" customHeight="1">
      <c r="A78" s="209">
        <v>11</v>
      </c>
      <c r="B78" s="210" t="s">
        <v>154</v>
      </c>
      <c r="C78" s="211"/>
      <c r="D78" s="212" t="s">
        <v>125</v>
      </c>
      <c r="E78" s="213">
        <v>213100076</v>
      </c>
      <c r="F78" s="214" t="s">
        <v>30</v>
      </c>
      <c r="G78" s="215">
        <f t="shared" si="19"/>
        <v>5</v>
      </c>
      <c r="H78" s="215">
        <v>5</v>
      </c>
      <c r="I78" s="215">
        <v>0</v>
      </c>
      <c r="J78" s="222">
        <f t="shared" si="20"/>
        <v>0</v>
      </c>
      <c r="K78" s="222">
        <f t="shared" si="21"/>
        <v>0</v>
      </c>
      <c r="L78" s="222">
        <f t="shared" ref="L78:L102" si="25">H78-K78</f>
        <v>5</v>
      </c>
      <c r="M78" s="223">
        <f t="shared" ref="M78:M102" si="26">E78-I78</f>
        <v>213100076</v>
      </c>
      <c r="N78" s="222">
        <f t="shared" ref="N78:N102" si="27">M78/E78*100</f>
        <v>100</v>
      </c>
      <c r="O78" s="222"/>
      <c r="P78" s="124"/>
      <c r="Q78" s="222"/>
    </row>
    <row r="79" spans="1:1400" ht="27" customHeight="1">
      <c r="A79" s="202">
        <v>12</v>
      </c>
      <c r="B79" s="203" t="s">
        <v>155</v>
      </c>
      <c r="C79" s="204"/>
      <c r="D79" s="205" t="s">
        <v>127</v>
      </c>
      <c r="E79" s="206">
        <v>195000000</v>
      </c>
      <c r="F79" s="207" t="s">
        <v>30</v>
      </c>
      <c r="G79" s="208">
        <f t="shared" si="19"/>
        <v>5</v>
      </c>
      <c r="H79" s="208">
        <v>5</v>
      </c>
      <c r="I79" s="208">
        <v>1100000</v>
      </c>
      <c r="J79" s="219">
        <f t="shared" si="20"/>
        <v>0.56410256410256399</v>
      </c>
      <c r="K79" s="219">
        <f t="shared" si="21"/>
        <v>0.56410256410256399</v>
      </c>
      <c r="L79" s="219">
        <f t="shared" si="25"/>
        <v>4.4358974358974397</v>
      </c>
      <c r="M79" s="220">
        <f t="shared" si="26"/>
        <v>193900000</v>
      </c>
      <c r="N79" s="219">
        <f t="shared" si="27"/>
        <v>99.435897435897402</v>
      </c>
      <c r="O79" s="219"/>
      <c r="P79" s="221"/>
      <c r="Q79" s="219"/>
    </row>
    <row r="80" spans="1:1400" s="114" customFormat="1" ht="24" customHeight="1">
      <c r="A80" s="209">
        <v>13</v>
      </c>
      <c r="B80" s="210" t="s">
        <v>156</v>
      </c>
      <c r="C80" s="211"/>
      <c r="D80" s="212" t="s">
        <v>157</v>
      </c>
      <c r="E80" s="213">
        <v>6720000000</v>
      </c>
      <c r="F80" s="214" t="s">
        <v>30</v>
      </c>
      <c r="G80" s="215">
        <f t="shared" si="19"/>
        <v>5</v>
      </c>
      <c r="H80" s="215">
        <v>5</v>
      </c>
      <c r="I80" s="215">
        <v>0</v>
      </c>
      <c r="J80" s="222">
        <f t="shared" si="20"/>
        <v>0</v>
      </c>
      <c r="K80" s="222">
        <f t="shared" si="21"/>
        <v>0</v>
      </c>
      <c r="L80" s="222">
        <f t="shared" si="25"/>
        <v>5</v>
      </c>
      <c r="M80" s="223">
        <f t="shared" si="26"/>
        <v>6720000000</v>
      </c>
      <c r="N80" s="222">
        <f t="shared" si="27"/>
        <v>100</v>
      </c>
      <c r="O80" s="222"/>
      <c r="P80" s="124"/>
      <c r="Q80" s="22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12"/>
      <c r="AG80" s="112"/>
      <c r="AH80" s="112"/>
      <c r="AI80" s="112"/>
      <c r="AJ80" s="112"/>
      <c r="AK80" s="112"/>
      <c r="AL80" s="112"/>
      <c r="AM80" s="112"/>
      <c r="AN80" s="112"/>
      <c r="AO80" s="112"/>
      <c r="AP80" s="112"/>
      <c r="AQ80" s="112"/>
      <c r="AR80" s="112"/>
      <c r="AS80" s="112"/>
      <c r="AT80" s="112"/>
      <c r="AU80" s="112"/>
      <c r="AV80" s="112"/>
      <c r="AW80" s="112"/>
      <c r="AX80" s="112"/>
      <c r="AY80" s="112"/>
      <c r="AZ80" s="112"/>
      <c r="BA80" s="112"/>
      <c r="BB80" s="112"/>
      <c r="BC80" s="112"/>
      <c r="BD80" s="112"/>
      <c r="BE80" s="112"/>
      <c r="BF80" s="112"/>
      <c r="BG80" s="112"/>
      <c r="BH80" s="112"/>
      <c r="BI80" s="112"/>
      <c r="BJ80" s="112"/>
      <c r="BK80" s="112"/>
      <c r="BL80" s="112"/>
      <c r="BM80" s="112"/>
      <c r="BN80" s="112"/>
      <c r="BO80" s="112"/>
      <c r="BP80" s="112"/>
      <c r="BQ80" s="112"/>
      <c r="BR80" s="112"/>
      <c r="BS80" s="112"/>
      <c r="BT80" s="112"/>
      <c r="BU80" s="112"/>
      <c r="BV80" s="112"/>
      <c r="BW80" s="112"/>
      <c r="BX80" s="112"/>
      <c r="BY80" s="112"/>
      <c r="BZ80" s="112"/>
      <c r="CA80" s="112"/>
      <c r="CB80" s="112"/>
      <c r="CC80" s="112"/>
      <c r="CD80" s="112"/>
      <c r="CE80" s="112"/>
      <c r="CF80" s="112"/>
      <c r="CG80" s="112"/>
      <c r="CH80" s="112"/>
      <c r="CI80" s="112"/>
      <c r="CJ80" s="112"/>
      <c r="CK80" s="112"/>
      <c r="CL80" s="112"/>
      <c r="CM80" s="112"/>
      <c r="CN80" s="112"/>
      <c r="CO80" s="112"/>
      <c r="CP80" s="112"/>
      <c r="CQ80" s="112"/>
      <c r="CR80" s="112"/>
      <c r="CS80" s="112"/>
      <c r="CT80" s="112"/>
      <c r="CU80" s="112"/>
      <c r="CV80" s="112"/>
      <c r="CW80" s="112"/>
      <c r="CX80" s="112"/>
      <c r="CY80" s="112"/>
      <c r="CZ80" s="112"/>
      <c r="DA80" s="112"/>
      <c r="DB80" s="112"/>
      <c r="DC80" s="112"/>
      <c r="DD80" s="112"/>
      <c r="DE80" s="112"/>
      <c r="DF80" s="112"/>
      <c r="DG80" s="112"/>
      <c r="DH80" s="112"/>
      <c r="DI80" s="112"/>
      <c r="DJ80" s="112"/>
      <c r="DK80" s="112"/>
      <c r="DL80" s="112"/>
      <c r="DM80" s="112"/>
      <c r="DN80" s="112"/>
      <c r="DO80" s="112"/>
      <c r="DP80" s="112"/>
      <c r="DQ80" s="112"/>
      <c r="DR80" s="112"/>
      <c r="DS80" s="112"/>
      <c r="DT80" s="112"/>
      <c r="DU80" s="112"/>
      <c r="DV80" s="112"/>
      <c r="DW80" s="112"/>
      <c r="DX80" s="112"/>
      <c r="DY80" s="112"/>
      <c r="DZ80" s="112"/>
      <c r="EA80" s="112"/>
      <c r="EB80" s="112"/>
      <c r="EC80" s="112"/>
      <c r="ED80" s="112"/>
      <c r="EE80" s="112"/>
      <c r="EF80" s="112"/>
      <c r="EG80" s="112"/>
      <c r="EH80" s="112"/>
      <c r="EI80" s="112"/>
      <c r="EJ80" s="112"/>
      <c r="EK80" s="112"/>
      <c r="EL80" s="112"/>
      <c r="EM80" s="112"/>
      <c r="EN80" s="112"/>
      <c r="EO80" s="112"/>
      <c r="EP80" s="112"/>
      <c r="EQ80" s="112"/>
      <c r="ER80" s="112"/>
      <c r="ES80" s="112"/>
      <c r="ET80" s="112"/>
      <c r="EU80" s="112"/>
      <c r="EV80" s="112"/>
      <c r="EW80" s="112"/>
      <c r="EX80" s="112"/>
      <c r="EY80" s="112"/>
      <c r="EZ80" s="112"/>
      <c r="FA80" s="112"/>
      <c r="FB80" s="112"/>
      <c r="FC80" s="112"/>
      <c r="FD80" s="112"/>
      <c r="FE80" s="112"/>
      <c r="FF80" s="112"/>
      <c r="FG80" s="112"/>
      <c r="FH80" s="112"/>
      <c r="FI80" s="112"/>
      <c r="FJ80" s="112"/>
      <c r="FK80" s="112"/>
      <c r="FL80" s="112"/>
      <c r="FM80" s="112"/>
      <c r="FN80" s="112"/>
      <c r="FO80" s="112"/>
      <c r="FP80" s="112"/>
      <c r="FQ80" s="112"/>
      <c r="FR80" s="112"/>
      <c r="FS80" s="112"/>
      <c r="FT80" s="112"/>
      <c r="FU80" s="112"/>
      <c r="FV80" s="112"/>
      <c r="FW80" s="112"/>
      <c r="FX80" s="112"/>
      <c r="FY80" s="112"/>
      <c r="FZ80" s="112"/>
      <c r="GA80" s="112"/>
      <c r="GB80" s="112"/>
      <c r="GC80" s="112"/>
      <c r="GD80" s="112"/>
      <c r="GE80" s="112"/>
      <c r="GF80" s="112"/>
      <c r="GG80" s="112"/>
      <c r="GH80" s="112"/>
      <c r="GI80" s="112"/>
      <c r="GJ80" s="112"/>
      <c r="GK80" s="112"/>
      <c r="GL80" s="112"/>
      <c r="GM80" s="112"/>
      <c r="GN80" s="112"/>
      <c r="GO80" s="112"/>
      <c r="GP80" s="112"/>
      <c r="GQ80" s="112"/>
      <c r="GR80" s="112"/>
      <c r="GS80" s="112"/>
      <c r="GT80" s="112"/>
      <c r="GU80" s="112"/>
      <c r="GV80" s="112"/>
      <c r="GW80" s="112"/>
      <c r="GX80" s="112"/>
      <c r="GY80" s="112"/>
      <c r="GZ80" s="112"/>
      <c r="HA80" s="112"/>
      <c r="HB80" s="112"/>
      <c r="HC80" s="112"/>
      <c r="HD80" s="112"/>
      <c r="HE80" s="112"/>
      <c r="HF80" s="112"/>
      <c r="HG80" s="112"/>
      <c r="HH80" s="112"/>
      <c r="HI80" s="112"/>
      <c r="HJ80" s="112"/>
      <c r="HK80" s="112"/>
      <c r="HL80" s="112"/>
      <c r="HM80" s="112"/>
      <c r="HN80" s="112"/>
      <c r="HO80" s="112"/>
      <c r="HP80" s="112"/>
      <c r="HQ80" s="112"/>
      <c r="HR80" s="112"/>
      <c r="HS80" s="112"/>
      <c r="HT80" s="112"/>
      <c r="HU80" s="112"/>
      <c r="HV80" s="112"/>
      <c r="HW80" s="112"/>
      <c r="HX80" s="112"/>
      <c r="HY80" s="112"/>
      <c r="HZ80" s="112"/>
      <c r="IA80" s="112"/>
      <c r="IB80" s="112"/>
      <c r="IC80" s="112"/>
      <c r="ID80" s="112"/>
      <c r="IE80" s="112"/>
      <c r="IF80" s="112"/>
      <c r="IG80" s="112"/>
      <c r="IH80" s="112"/>
      <c r="II80" s="112"/>
      <c r="IJ80" s="112"/>
      <c r="IK80" s="112"/>
      <c r="IL80" s="112"/>
      <c r="IM80" s="112"/>
      <c r="IN80" s="112"/>
      <c r="IO80" s="112"/>
      <c r="IP80" s="112"/>
      <c r="IQ80" s="112"/>
      <c r="IR80" s="112"/>
      <c r="IS80" s="112"/>
      <c r="IT80" s="112"/>
      <c r="IU80" s="112"/>
      <c r="IV80" s="112"/>
      <c r="IW80" s="112"/>
      <c r="IX80" s="112"/>
      <c r="IY80" s="112"/>
      <c r="IZ80" s="112"/>
      <c r="JA80" s="112"/>
      <c r="JB80" s="112"/>
      <c r="JC80" s="112"/>
      <c r="JD80" s="112"/>
      <c r="JE80" s="112"/>
      <c r="JF80" s="112"/>
      <c r="JG80" s="112"/>
      <c r="JH80" s="112"/>
      <c r="JI80" s="112"/>
      <c r="JJ80" s="112"/>
      <c r="JK80" s="112"/>
      <c r="JL80" s="112"/>
      <c r="JM80" s="112"/>
      <c r="JN80" s="112"/>
      <c r="JO80" s="112"/>
      <c r="JP80" s="112"/>
      <c r="JQ80" s="112"/>
      <c r="JR80" s="112"/>
      <c r="JS80" s="112"/>
      <c r="JT80" s="112"/>
      <c r="JU80" s="112"/>
      <c r="JV80" s="112"/>
      <c r="JW80" s="112"/>
      <c r="JX80" s="112"/>
      <c r="JY80" s="112"/>
      <c r="JZ80" s="112"/>
      <c r="KA80" s="112"/>
      <c r="KB80" s="112"/>
      <c r="KC80" s="112"/>
      <c r="KD80" s="112"/>
      <c r="KE80" s="112"/>
      <c r="KF80" s="112"/>
      <c r="KG80" s="112"/>
      <c r="KH80" s="112"/>
      <c r="KI80" s="112"/>
      <c r="KJ80" s="112"/>
      <c r="KK80" s="112"/>
      <c r="KL80" s="112"/>
      <c r="KM80" s="112"/>
      <c r="KN80" s="112"/>
      <c r="KO80" s="112"/>
      <c r="KP80" s="112"/>
      <c r="KQ80" s="112"/>
      <c r="KR80" s="112"/>
      <c r="KS80" s="112"/>
      <c r="KT80" s="112"/>
      <c r="KU80" s="112"/>
      <c r="KV80" s="112"/>
      <c r="KW80" s="112"/>
      <c r="KX80" s="112"/>
      <c r="KY80" s="112"/>
      <c r="KZ80" s="112"/>
      <c r="LA80" s="112"/>
      <c r="LB80" s="112"/>
      <c r="LC80" s="112"/>
      <c r="LD80" s="112"/>
      <c r="LE80" s="112"/>
      <c r="LF80" s="112"/>
      <c r="LG80" s="112"/>
      <c r="LH80" s="112"/>
      <c r="LI80" s="112"/>
      <c r="LJ80" s="112"/>
      <c r="LK80" s="112"/>
      <c r="LL80" s="112"/>
      <c r="LM80" s="112"/>
      <c r="LN80" s="112"/>
      <c r="LO80" s="112"/>
      <c r="LP80" s="112"/>
      <c r="LQ80" s="112"/>
      <c r="LR80" s="112"/>
      <c r="LS80" s="112"/>
      <c r="LT80" s="112"/>
      <c r="LU80" s="112"/>
      <c r="LV80" s="112"/>
      <c r="LW80" s="112"/>
      <c r="LX80" s="112"/>
      <c r="LY80" s="112"/>
      <c r="LZ80" s="112"/>
      <c r="MA80" s="112"/>
      <c r="MB80" s="112"/>
      <c r="MC80" s="112"/>
      <c r="MD80" s="112"/>
      <c r="ME80" s="112"/>
      <c r="MF80" s="112"/>
      <c r="MG80" s="112"/>
      <c r="MH80" s="112"/>
      <c r="MI80" s="112"/>
      <c r="MJ80" s="112"/>
      <c r="MK80" s="112"/>
      <c r="ML80" s="112"/>
      <c r="MM80" s="112"/>
      <c r="MN80" s="112"/>
      <c r="MO80" s="112"/>
      <c r="MP80" s="112"/>
      <c r="MQ80" s="112"/>
      <c r="MR80" s="112"/>
      <c r="MS80" s="112"/>
      <c r="MT80" s="112"/>
      <c r="MU80" s="112"/>
      <c r="MV80" s="112"/>
      <c r="MW80" s="112"/>
      <c r="MX80" s="112"/>
      <c r="MY80" s="112"/>
      <c r="MZ80" s="112"/>
      <c r="NA80" s="112"/>
      <c r="NB80" s="112"/>
      <c r="NC80" s="112"/>
      <c r="ND80" s="112"/>
      <c r="NE80" s="112"/>
      <c r="NF80" s="112"/>
      <c r="NG80" s="112"/>
      <c r="NH80" s="112"/>
      <c r="NI80" s="112"/>
      <c r="NJ80" s="112"/>
      <c r="NK80" s="112"/>
      <c r="NL80" s="112"/>
      <c r="NM80" s="112"/>
      <c r="NN80" s="112"/>
      <c r="NO80" s="112"/>
      <c r="NP80" s="112"/>
      <c r="NQ80" s="112"/>
      <c r="NR80" s="112"/>
      <c r="NS80" s="112"/>
      <c r="NT80" s="112"/>
      <c r="NU80" s="112"/>
      <c r="NV80" s="112"/>
      <c r="NW80" s="112"/>
      <c r="NX80" s="112"/>
      <c r="NY80" s="112"/>
      <c r="NZ80" s="112"/>
      <c r="OA80" s="112"/>
      <c r="OB80" s="112"/>
      <c r="OC80" s="112"/>
      <c r="OD80" s="112"/>
      <c r="OE80" s="112"/>
      <c r="OF80" s="112"/>
      <c r="OG80" s="112"/>
      <c r="OH80" s="112"/>
      <c r="OI80" s="112"/>
      <c r="OJ80" s="112"/>
      <c r="OK80" s="112"/>
      <c r="OL80" s="112"/>
      <c r="OM80" s="112"/>
      <c r="ON80" s="112"/>
      <c r="OO80" s="112"/>
      <c r="OP80" s="112"/>
      <c r="OQ80" s="112"/>
      <c r="OR80" s="112"/>
      <c r="OS80" s="112"/>
      <c r="OT80" s="112"/>
      <c r="OU80" s="112"/>
      <c r="OV80" s="112"/>
      <c r="OW80" s="112"/>
      <c r="OX80" s="112"/>
      <c r="OY80" s="112"/>
      <c r="OZ80" s="112"/>
      <c r="PA80" s="112"/>
      <c r="PB80" s="112"/>
      <c r="PC80" s="112"/>
      <c r="PD80" s="112"/>
      <c r="PE80" s="112"/>
      <c r="PF80" s="112"/>
      <c r="PG80" s="112"/>
      <c r="PH80" s="112"/>
      <c r="PI80" s="112"/>
      <c r="PJ80" s="112"/>
      <c r="PK80" s="112"/>
      <c r="PL80" s="112"/>
      <c r="PM80" s="112"/>
      <c r="PN80" s="112"/>
      <c r="PO80" s="112"/>
      <c r="PP80" s="112"/>
      <c r="PQ80" s="112"/>
      <c r="PR80" s="112"/>
      <c r="PS80" s="112"/>
      <c r="PT80" s="112"/>
      <c r="PU80" s="112"/>
      <c r="PV80" s="112"/>
      <c r="PW80" s="112"/>
      <c r="PX80" s="112"/>
      <c r="PY80" s="112"/>
      <c r="PZ80" s="112"/>
      <c r="QA80" s="112"/>
      <c r="QB80" s="112"/>
      <c r="QC80" s="112"/>
      <c r="QD80" s="112"/>
      <c r="QE80" s="112"/>
      <c r="QF80" s="112"/>
      <c r="QG80" s="112"/>
      <c r="QH80" s="112"/>
      <c r="QI80" s="112"/>
      <c r="QJ80" s="112"/>
      <c r="QK80" s="112"/>
      <c r="QL80" s="112"/>
      <c r="QM80" s="112"/>
      <c r="QN80" s="112"/>
      <c r="QO80" s="112"/>
      <c r="QP80" s="112"/>
      <c r="QQ80" s="112"/>
      <c r="QR80" s="112"/>
      <c r="QS80" s="112"/>
      <c r="QT80" s="112"/>
      <c r="QU80" s="112"/>
      <c r="QV80" s="112"/>
      <c r="QW80" s="112"/>
      <c r="QX80" s="112"/>
      <c r="QY80" s="112"/>
      <c r="QZ80" s="112"/>
      <c r="RA80" s="112"/>
      <c r="RB80" s="112"/>
      <c r="RC80" s="112"/>
      <c r="RD80" s="112"/>
      <c r="RE80" s="112"/>
      <c r="RF80" s="112"/>
      <c r="RG80" s="112"/>
      <c r="RH80" s="112"/>
      <c r="RI80" s="112"/>
      <c r="RJ80" s="112"/>
      <c r="RK80" s="112"/>
      <c r="RL80" s="112"/>
      <c r="RM80" s="112"/>
      <c r="RN80" s="112"/>
      <c r="RO80" s="112"/>
      <c r="RP80" s="112"/>
      <c r="RQ80" s="112"/>
      <c r="RR80" s="112"/>
      <c r="RS80" s="112"/>
      <c r="RT80" s="112"/>
      <c r="RU80" s="112"/>
      <c r="RV80" s="112"/>
      <c r="RW80" s="112"/>
      <c r="RX80" s="112"/>
      <c r="RY80" s="112"/>
      <c r="RZ80" s="112"/>
      <c r="SA80" s="112"/>
      <c r="SB80" s="112"/>
      <c r="SC80" s="112"/>
      <c r="SD80" s="112"/>
      <c r="SE80" s="112"/>
      <c r="SF80" s="112"/>
      <c r="SG80" s="112"/>
      <c r="SH80" s="112"/>
      <c r="SI80" s="112"/>
      <c r="SJ80" s="112"/>
      <c r="SK80" s="112"/>
      <c r="SL80" s="112"/>
      <c r="SM80" s="112"/>
      <c r="SN80" s="112"/>
      <c r="SO80" s="112"/>
      <c r="SP80" s="112"/>
      <c r="SQ80" s="112"/>
      <c r="SR80" s="112"/>
      <c r="SS80" s="112"/>
      <c r="ST80" s="112"/>
      <c r="SU80" s="112"/>
      <c r="SV80" s="112"/>
      <c r="SW80" s="112"/>
      <c r="SX80" s="112"/>
      <c r="SY80" s="112"/>
      <c r="SZ80" s="112"/>
      <c r="TA80" s="112"/>
      <c r="TB80" s="112"/>
      <c r="TC80" s="112"/>
      <c r="TD80" s="112"/>
      <c r="TE80" s="112"/>
      <c r="TF80" s="112"/>
      <c r="TG80" s="112"/>
      <c r="TH80" s="112"/>
      <c r="TI80" s="112"/>
      <c r="TJ80" s="112"/>
      <c r="TK80" s="112"/>
      <c r="TL80" s="112"/>
      <c r="TM80" s="112"/>
      <c r="TN80" s="112"/>
      <c r="TO80" s="112"/>
      <c r="TP80" s="112"/>
      <c r="TQ80" s="112"/>
      <c r="TR80" s="112"/>
      <c r="TS80" s="112"/>
      <c r="TT80" s="112"/>
      <c r="TU80" s="112"/>
      <c r="TV80" s="112"/>
      <c r="TW80" s="112"/>
      <c r="TX80" s="112"/>
      <c r="TY80" s="112"/>
      <c r="TZ80" s="112"/>
      <c r="UA80" s="112"/>
      <c r="UB80" s="112"/>
      <c r="UC80" s="112"/>
      <c r="UD80" s="112"/>
      <c r="UE80" s="112"/>
      <c r="UF80" s="112"/>
      <c r="UG80" s="112"/>
      <c r="UH80" s="112"/>
      <c r="UI80" s="112"/>
      <c r="UJ80" s="112"/>
      <c r="UK80" s="112"/>
      <c r="UL80" s="112"/>
      <c r="UM80" s="112"/>
      <c r="UN80" s="112"/>
      <c r="UO80" s="112"/>
      <c r="UP80" s="112"/>
      <c r="UQ80" s="112"/>
      <c r="UR80" s="112"/>
      <c r="US80" s="112"/>
      <c r="UT80" s="112"/>
      <c r="UU80" s="112"/>
      <c r="UV80" s="112"/>
      <c r="UW80" s="112"/>
      <c r="UX80" s="112"/>
      <c r="UY80" s="112"/>
      <c r="UZ80" s="112"/>
      <c r="VA80" s="112"/>
      <c r="VB80" s="112"/>
      <c r="VC80" s="112"/>
      <c r="VD80" s="112"/>
      <c r="VE80" s="112"/>
      <c r="VF80" s="112"/>
      <c r="VG80" s="112"/>
      <c r="VH80" s="112"/>
      <c r="VI80" s="112"/>
      <c r="VJ80" s="112"/>
      <c r="VK80" s="112"/>
      <c r="VL80" s="112"/>
      <c r="VM80" s="112"/>
      <c r="VN80" s="112"/>
      <c r="VO80" s="112"/>
      <c r="VP80" s="112"/>
      <c r="VQ80" s="112"/>
      <c r="VR80" s="112"/>
      <c r="VS80" s="112"/>
      <c r="VT80" s="112"/>
      <c r="VU80" s="112"/>
      <c r="VV80" s="112"/>
      <c r="VW80" s="112"/>
      <c r="VX80" s="112"/>
      <c r="VY80" s="112"/>
      <c r="VZ80" s="112"/>
      <c r="WA80" s="112"/>
      <c r="WB80" s="112"/>
      <c r="WC80" s="112"/>
      <c r="WD80" s="112"/>
      <c r="WE80" s="112"/>
      <c r="WF80" s="112"/>
      <c r="WG80" s="112"/>
      <c r="WH80" s="112"/>
      <c r="WI80" s="112"/>
      <c r="WJ80" s="112"/>
      <c r="WK80" s="112"/>
      <c r="WL80" s="112"/>
      <c r="WM80" s="112"/>
      <c r="WN80" s="112"/>
      <c r="WO80" s="112"/>
      <c r="WP80" s="112"/>
      <c r="WQ80" s="112"/>
      <c r="WR80" s="112"/>
      <c r="WS80" s="112"/>
      <c r="WT80" s="112"/>
      <c r="WU80" s="112"/>
      <c r="WV80" s="112"/>
      <c r="WW80" s="112"/>
      <c r="WX80" s="112"/>
      <c r="WY80" s="112"/>
      <c r="WZ80" s="112"/>
      <c r="XA80" s="112"/>
      <c r="XB80" s="112"/>
      <c r="XC80" s="112"/>
      <c r="XD80" s="112"/>
      <c r="XE80" s="112"/>
      <c r="XF80" s="112"/>
      <c r="XG80" s="112"/>
      <c r="XH80" s="112"/>
      <c r="XI80" s="112"/>
      <c r="XJ80" s="112"/>
      <c r="XK80" s="112"/>
      <c r="XL80" s="112"/>
      <c r="XM80" s="112"/>
      <c r="XN80" s="112"/>
      <c r="XO80" s="112"/>
      <c r="XP80" s="112"/>
      <c r="XQ80" s="112"/>
      <c r="XR80" s="112"/>
      <c r="XS80" s="112"/>
      <c r="XT80" s="112"/>
      <c r="XU80" s="112"/>
      <c r="XV80" s="112"/>
      <c r="XW80" s="112"/>
      <c r="XX80" s="112"/>
      <c r="XY80" s="112"/>
      <c r="XZ80" s="112"/>
      <c r="YA80" s="112"/>
      <c r="YB80" s="112"/>
      <c r="YC80" s="112"/>
      <c r="YD80" s="112"/>
      <c r="YE80" s="112"/>
      <c r="YF80" s="112"/>
      <c r="YG80" s="112"/>
      <c r="YH80" s="112"/>
      <c r="YI80" s="112"/>
      <c r="YJ80" s="112"/>
      <c r="YK80" s="112"/>
      <c r="YL80" s="112"/>
      <c r="YM80" s="112"/>
      <c r="YN80" s="112"/>
      <c r="YO80" s="112"/>
      <c r="YP80" s="112"/>
      <c r="YQ80" s="112"/>
      <c r="YR80" s="112"/>
      <c r="YS80" s="112"/>
      <c r="YT80" s="112"/>
      <c r="YU80" s="112"/>
      <c r="YV80" s="112"/>
      <c r="YW80" s="112"/>
      <c r="YX80" s="112"/>
      <c r="YY80" s="112"/>
      <c r="YZ80" s="112"/>
      <c r="ZA80" s="112"/>
      <c r="ZB80" s="112"/>
      <c r="ZC80" s="112"/>
      <c r="ZD80" s="112"/>
      <c r="ZE80" s="112"/>
      <c r="ZF80" s="112"/>
      <c r="ZG80" s="112"/>
      <c r="ZH80" s="112"/>
      <c r="ZI80" s="112"/>
      <c r="ZJ80" s="112"/>
      <c r="ZK80" s="112"/>
      <c r="ZL80" s="112"/>
      <c r="ZM80" s="112"/>
      <c r="ZN80" s="112"/>
      <c r="ZO80" s="112"/>
      <c r="ZP80" s="112"/>
      <c r="ZQ80" s="112"/>
      <c r="ZR80" s="112"/>
      <c r="ZS80" s="112"/>
      <c r="ZT80" s="112"/>
      <c r="ZU80" s="112"/>
      <c r="ZV80" s="112"/>
      <c r="ZW80" s="112"/>
      <c r="ZX80" s="112"/>
      <c r="ZY80" s="112"/>
      <c r="ZZ80" s="112"/>
      <c r="AAA80" s="112"/>
      <c r="AAB80" s="112"/>
      <c r="AAC80" s="112"/>
      <c r="AAD80" s="112"/>
      <c r="AAE80" s="112"/>
      <c r="AAF80" s="112"/>
      <c r="AAG80" s="112"/>
      <c r="AAH80" s="112"/>
      <c r="AAI80" s="112"/>
      <c r="AAJ80" s="112"/>
      <c r="AAK80" s="112"/>
      <c r="AAL80" s="112"/>
      <c r="AAM80" s="112"/>
      <c r="AAN80" s="112"/>
      <c r="AAO80" s="112"/>
      <c r="AAP80" s="112"/>
      <c r="AAQ80" s="112"/>
      <c r="AAR80" s="112"/>
      <c r="AAS80" s="112"/>
      <c r="AAT80" s="112"/>
      <c r="AAU80" s="112"/>
      <c r="AAV80" s="112"/>
      <c r="AAW80" s="112"/>
      <c r="AAX80" s="112"/>
      <c r="AAY80" s="112"/>
      <c r="AAZ80" s="112"/>
      <c r="ABA80" s="112"/>
      <c r="ABB80" s="112"/>
      <c r="ABC80" s="112"/>
      <c r="ABD80" s="112"/>
      <c r="ABE80" s="112"/>
      <c r="ABF80" s="112"/>
      <c r="ABG80" s="112"/>
      <c r="ABH80" s="112"/>
      <c r="ABI80" s="112"/>
      <c r="ABJ80" s="112"/>
      <c r="ABK80" s="112"/>
      <c r="ABL80" s="112"/>
      <c r="ABM80" s="112"/>
      <c r="ABN80" s="112"/>
      <c r="ABO80" s="112"/>
      <c r="ABP80" s="112"/>
      <c r="ABQ80" s="112"/>
      <c r="ABR80" s="112"/>
      <c r="ABS80" s="112"/>
      <c r="ABT80" s="112"/>
      <c r="ABU80" s="112"/>
      <c r="ABV80" s="112"/>
      <c r="ABW80" s="112"/>
      <c r="ABX80" s="112"/>
      <c r="ABY80" s="112"/>
      <c r="ABZ80" s="112"/>
      <c r="ACA80" s="112"/>
      <c r="ACB80" s="112"/>
      <c r="ACC80" s="112"/>
      <c r="ACD80" s="112"/>
      <c r="ACE80" s="112"/>
      <c r="ACF80" s="112"/>
      <c r="ACG80" s="112"/>
      <c r="ACH80" s="112"/>
      <c r="ACI80" s="112"/>
      <c r="ACJ80" s="112"/>
      <c r="ACK80" s="112"/>
      <c r="ACL80" s="112"/>
      <c r="ACM80" s="112"/>
      <c r="ACN80" s="112"/>
      <c r="ACO80" s="112"/>
      <c r="ACP80" s="112"/>
      <c r="ACQ80" s="112"/>
      <c r="ACR80" s="112"/>
      <c r="ACS80" s="112"/>
      <c r="ACT80" s="112"/>
      <c r="ACU80" s="112"/>
      <c r="ACV80" s="112"/>
      <c r="ACW80" s="112"/>
      <c r="ACX80" s="112"/>
      <c r="ACY80" s="112"/>
      <c r="ACZ80" s="112"/>
      <c r="ADA80" s="112"/>
      <c r="ADB80" s="112"/>
      <c r="ADC80" s="112"/>
      <c r="ADD80" s="112"/>
      <c r="ADE80" s="112"/>
      <c r="ADF80" s="112"/>
      <c r="ADG80" s="112"/>
      <c r="ADH80" s="112"/>
      <c r="ADI80" s="112"/>
      <c r="ADJ80" s="112"/>
      <c r="ADK80" s="112"/>
      <c r="ADL80" s="112"/>
      <c r="ADM80" s="112"/>
      <c r="ADN80" s="112"/>
      <c r="ADO80" s="112"/>
      <c r="ADP80" s="112"/>
      <c r="ADQ80" s="112"/>
      <c r="ADR80" s="112"/>
      <c r="ADS80" s="112"/>
      <c r="ADT80" s="112"/>
      <c r="ADU80" s="112"/>
      <c r="ADV80" s="112"/>
      <c r="ADW80" s="112"/>
      <c r="ADX80" s="112"/>
      <c r="ADY80" s="112"/>
      <c r="ADZ80" s="112"/>
      <c r="AEA80" s="112"/>
      <c r="AEB80" s="112"/>
      <c r="AEC80" s="112"/>
      <c r="AED80" s="112"/>
      <c r="AEE80" s="112"/>
      <c r="AEF80" s="112"/>
      <c r="AEG80" s="112"/>
      <c r="AEH80" s="112"/>
      <c r="AEI80" s="112"/>
      <c r="AEJ80" s="112"/>
      <c r="AEK80" s="112"/>
      <c r="AEL80" s="112"/>
      <c r="AEM80" s="112"/>
      <c r="AEN80" s="112"/>
      <c r="AEO80" s="112"/>
      <c r="AEP80" s="112"/>
      <c r="AEQ80" s="112"/>
      <c r="AER80" s="112"/>
      <c r="AES80" s="112"/>
      <c r="AET80" s="112"/>
      <c r="AEU80" s="112"/>
      <c r="AEV80" s="112"/>
      <c r="AEW80" s="112"/>
      <c r="AEX80" s="112"/>
      <c r="AEY80" s="112"/>
      <c r="AEZ80" s="112"/>
      <c r="AFA80" s="112"/>
      <c r="AFB80" s="112"/>
      <c r="AFC80" s="112"/>
      <c r="AFD80" s="112"/>
      <c r="AFE80" s="112"/>
      <c r="AFF80" s="112"/>
      <c r="AFG80" s="112"/>
      <c r="AFH80" s="112"/>
      <c r="AFI80" s="112"/>
      <c r="AFJ80" s="112"/>
      <c r="AFK80" s="112"/>
      <c r="AFL80" s="112"/>
      <c r="AFM80" s="112"/>
      <c r="AFN80" s="112"/>
      <c r="AFO80" s="112"/>
      <c r="AFP80" s="112"/>
      <c r="AFQ80" s="112"/>
      <c r="AFR80" s="112"/>
      <c r="AFS80" s="112"/>
      <c r="AFT80" s="112"/>
      <c r="AFU80" s="112"/>
      <c r="AFV80" s="112"/>
      <c r="AFW80" s="112"/>
      <c r="AFX80" s="112"/>
      <c r="AFY80" s="112"/>
      <c r="AFZ80" s="112"/>
      <c r="AGA80" s="112"/>
      <c r="AGB80" s="112"/>
      <c r="AGC80" s="112"/>
      <c r="AGD80" s="112"/>
      <c r="AGE80" s="112"/>
      <c r="AGF80" s="112"/>
      <c r="AGG80" s="112"/>
      <c r="AGH80" s="112"/>
      <c r="AGI80" s="112"/>
      <c r="AGJ80" s="112"/>
      <c r="AGK80" s="112"/>
      <c r="AGL80" s="112"/>
      <c r="AGM80" s="112"/>
      <c r="AGN80" s="112"/>
      <c r="AGO80" s="112"/>
      <c r="AGP80" s="112"/>
      <c r="AGQ80" s="112"/>
      <c r="AGR80" s="112"/>
      <c r="AGS80" s="112"/>
      <c r="AGT80" s="112"/>
      <c r="AGU80" s="112"/>
      <c r="AGV80" s="112"/>
      <c r="AGW80" s="112"/>
      <c r="AGX80" s="112"/>
      <c r="AGY80" s="112"/>
      <c r="AGZ80" s="112"/>
      <c r="AHA80" s="112"/>
      <c r="AHB80" s="112"/>
      <c r="AHC80" s="112"/>
      <c r="AHD80" s="112"/>
      <c r="AHE80" s="112"/>
      <c r="AHF80" s="112"/>
      <c r="AHG80" s="112"/>
      <c r="AHH80" s="112"/>
      <c r="AHI80" s="112"/>
      <c r="AHJ80" s="112"/>
      <c r="AHK80" s="112"/>
      <c r="AHL80" s="112"/>
      <c r="AHM80" s="112"/>
      <c r="AHN80" s="112"/>
      <c r="AHO80" s="112"/>
      <c r="AHP80" s="112"/>
      <c r="AHQ80" s="112"/>
      <c r="AHR80" s="112"/>
      <c r="AHS80" s="112"/>
      <c r="AHT80" s="112"/>
      <c r="AHU80" s="112"/>
      <c r="AHV80" s="112"/>
      <c r="AHW80" s="112"/>
      <c r="AHX80" s="112"/>
      <c r="AHY80" s="112"/>
      <c r="AHZ80" s="112"/>
      <c r="AIA80" s="112"/>
      <c r="AIB80" s="112"/>
      <c r="AIC80" s="112"/>
      <c r="AID80" s="112"/>
      <c r="AIE80" s="112"/>
      <c r="AIF80" s="112"/>
      <c r="AIG80" s="112"/>
      <c r="AIH80" s="112"/>
      <c r="AII80" s="112"/>
      <c r="AIJ80" s="112"/>
      <c r="AIK80" s="112"/>
      <c r="AIL80" s="112"/>
      <c r="AIM80" s="112"/>
      <c r="AIN80" s="112"/>
      <c r="AIO80" s="112"/>
      <c r="AIP80" s="112"/>
      <c r="AIQ80" s="112"/>
      <c r="AIR80" s="112"/>
      <c r="AIS80" s="112"/>
      <c r="AIT80" s="112"/>
      <c r="AIU80" s="112"/>
      <c r="AIV80" s="112"/>
      <c r="AIW80" s="112"/>
      <c r="AIX80" s="112"/>
      <c r="AIY80" s="112"/>
      <c r="AIZ80" s="112"/>
      <c r="AJA80" s="112"/>
      <c r="AJB80" s="112"/>
      <c r="AJC80" s="112"/>
      <c r="AJD80" s="112"/>
      <c r="AJE80" s="112"/>
      <c r="AJF80" s="112"/>
      <c r="AJG80" s="112"/>
      <c r="AJH80" s="112"/>
      <c r="AJI80" s="112"/>
      <c r="AJJ80" s="112"/>
      <c r="AJK80" s="112"/>
      <c r="AJL80" s="112"/>
      <c r="AJM80" s="112"/>
      <c r="AJN80" s="112"/>
      <c r="AJO80" s="112"/>
      <c r="AJP80" s="112"/>
      <c r="AJQ80" s="112"/>
      <c r="AJR80" s="112"/>
      <c r="AJS80" s="112"/>
      <c r="AJT80" s="112"/>
      <c r="AJU80" s="112"/>
      <c r="AJV80" s="112"/>
      <c r="AJW80" s="112"/>
      <c r="AJX80" s="112"/>
      <c r="AJY80" s="112"/>
      <c r="AJZ80" s="112"/>
      <c r="AKA80" s="112"/>
      <c r="AKB80" s="112"/>
      <c r="AKC80" s="112"/>
      <c r="AKD80" s="112"/>
      <c r="AKE80" s="112"/>
      <c r="AKF80" s="112"/>
      <c r="AKG80" s="112"/>
      <c r="AKH80" s="112"/>
      <c r="AKI80" s="112"/>
      <c r="AKJ80" s="112"/>
      <c r="AKK80" s="112"/>
      <c r="AKL80" s="112"/>
      <c r="AKM80" s="112"/>
      <c r="AKN80" s="112"/>
      <c r="AKO80" s="112"/>
      <c r="AKP80" s="112"/>
      <c r="AKQ80" s="112"/>
      <c r="AKR80" s="112"/>
      <c r="AKS80" s="112"/>
      <c r="AKT80" s="112"/>
      <c r="AKU80" s="112"/>
      <c r="AKV80" s="112"/>
      <c r="AKW80" s="112"/>
      <c r="AKX80" s="112"/>
      <c r="AKY80" s="112"/>
      <c r="AKZ80" s="112"/>
      <c r="ALA80" s="112"/>
      <c r="ALB80" s="112"/>
      <c r="ALC80" s="112"/>
      <c r="ALD80" s="112"/>
      <c r="ALE80" s="112"/>
      <c r="ALF80" s="112"/>
      <c r="ALG80" s="112"/>
      <c r="ALH80" s="112"/>
      <c r="ALI80" s="112"/>
      <c r="ALJ80" s="112"/>
      <c r="ALK80" s="112"/>
      <c r="ALL80" s="112"/>
      <c r="ALM80" s="112"/>
      <c r="ALN80" s="112"/>
      <c r="ALO80" s="112"/>
      <c r="ALP80" s="112"/>
      <c r="ALQ80" s="112"/>
      <c r="ALR80" s="112"/>
      <c r="ALS80" s="112"/>
      <c r="ALT80" s="112"/>
      <c r="ALU80" s="112"/>
      <c r="ALV80" s="112"/>
      <c r="ALW80" s="112"/>
      <c r="ALX80" s="112"/>
      <c r="ALY80" s="112"/>
      <c r="ALZ80" s="112"/>
      <c r="AMA80" s="112"/>
      <c r="AMB80" s="112"/>
      <c r="AMC80" s="112"/>
      <c r="AMD80" s="112"/>
      <c r="AME80" s="112"/>
      <c r="AMF80" s="112"/>
      <c r="AMG80" s="112"/>
      <c r="AMH80" s="112"/>
      <c r="AMI80" s="112"/>
      <c r="AMJ80" s="112"/>
      <c r="AMK80" s="112"/>
      <c r="AML80" s="112"/>
      <c r="AMM80" s="112"/>
      <c r="AMN80" s="112"/>
      <c r="AMO80" s="112"/>
      <c r="AMP80" s="112"/>
      <c r="AMQ80" s="112"/>
      <c r="AMR80" s="112"/>
      <c r="AMS80" s="112"/>
      <c r="AMT80" s="112"/>
      <c r="AMU80" s="112"/>
      <c r="AMV80" s="112"/>
      <c r="AMW80" s="112"/>
      <c r="AMX80" s="112"/>
      <c r="AMY80" s="112"/>
      <c r="AMZ80" s="112"/>
      <c r="ANA80" s="112"/>
      <c r="ANB80" s="112"/>
      <c r="ANC80" s="112"/>
      <c r="AND80" s="112"/>
      <c r="ANE80" s="112"/>
      <c r="ANF80" s="112"/>
      <c r="ANG80" s="112"/>
      <c r="ANH80" s="112"/>
      <c r="ANI80" s="112"/>
      <c r="ANJ80" s="112"/>
      <c r="ANK80" s="112"/>
      <c r="ANL80" s="112"/>
      <c r="ANM80" s="112"/>
      <c r="ANN80" s="112"/>
      <c r="ANO80" s="112"/>
      <c r="ANP80" s="112"/>
      <c r="ANQ80" s="112"/>
      <c r="ANR80" s="112"/>
      <c r="ANS80" s="112"/>
      <c r="ANT80" s="112"/>
      <c r="ANU80" s="112"/>
      <c r="ANV80" s="112"/>
      <c r="ANW80" s="112"/>
      <c r="ANX80" s="112"/>
      <c r="ANY80" s="112"/>
      <c r="ANZ80" s="112"/>
      <c r="AOA80" s="112"/>
      <c r="AOB80" s="112"/>
      <c r="AOC80" s="112"/>
      <c r="AOD80" s="112"/>
      <c r="AOE80" s="112"/>
      <c r="AOF80" s="112"/>
      <c r="AOG80" s="112"/>
      <c r="AOH80" s="112"/>
      <c r="AOI80" s="112"/>
      <c r="AOJ80" s="112"/>
      <c r="AOK80" s="112"/>
      <c r="AOL80" s="112"/>
      <c r="AOM80" s="112"/>
      <c r="AON80" s="112"/>
      <c r="AOO80" s="112"/>
      <c r="AOP80" s="112"/>
      <c r="AOQ80" s="112"/>
      <c r="AOR80" s="112"/>
      <c r="AOS80" s="112"/>
      <c r="AOT80" s="112"/>
      <c r="AOU80" s="112"/>
      <c r="AOV80" s="112"/>
      <c r="AOW80" s="112"/>
      <c r="AOX80" s="112"/>
      <c r="AOY80" s="112"/>
      <c r="AOZ80" s="112"/>
      <c r="APA80" s="112"/>
      <c r="APB80" s="112"/>
      <c r="APC80" s="112"/>
      <c r="APD80" s="112"/>
      <c r="APE80" s="112"/>
      <c r="APF80" s="112"/>
      <c r="APG80" s="112"/>
      <c r="APH80" s="112"/>
      <c r="API80" s="112"/>
      <c r="APJ80" s="112"/>
      <c r="APK80" s="112"/>
      <c r="APL80" s="112"/>
      <c r="APM80" s="112"/>
      <c r="APN80" s="112"/>
      <c r="APO80" s="112"/>
      <c r="APP80" s="112"/>
      <c r="APQ80" s="112"/>
      <c r="APR80" s="112"/>
      <c r="APS80" s="112"/>
      <c r="APT80" s="112"/>
      <c r="APU80" s="112"/>
      <c r="APV80" s="112"/>
      <c r="APW80" s="112"/>
      <c r="APX80" s="112"/>
      <c r="APY80" s="112"/>
      <c r="APZ80" s="112"/>
      <c r="AQA80" s="112"/>
      <c r="AQB80" s="112"/>
      <c r="AQC80" s="112"/>
      <c r="AQD80" s="112"/>
      <c r="AQE80" s="112"/>
      <c r="AQF80" s="112"/>
      <c r="AQG80" s="112"/>
      <c r="AQH80" s="112"/>
      <c r="AQI80" s="112"/>
      <c r="AQJ80" s="112"/>
      <c r="AQK80" s="112"/>
      <c r="AQL80" s="112"/>
      <c r="AQM80" s="112"/>
      <c r="AQN80" s="112"/>
      <c r="AQO80" s="112"/>
      <c r="AQP80" s="112"/>
      <c r="AQQ80" s="112"/>
      <c r="AQR80" s="112"/>
      <c r="AQS80" s="112"/>
      <c r="AQT80" s="112"/>
      <c r="AQU80" s="112"/>
      <c r="AQV80" s="112"/>
      <c r="AQW80" s="112"/>
      <c r="AQX80" s="112"/>
      <c r="AQY80" s="112"/>
      <c r="AQZ80" s="112"/>
      <c r="ARA80" s="112"/>
      <c r="ARB80" s="112"/>
      <c r="ARC80" s="112"/>
      <c r="ARD80" s="112"/>
      <c r="ARE80" s="112"/>
      <c r="ARF80" s="112"/>
      <c r="ARG80" s="112"/>
      <c r="ARH80" s="112"/>
      <c r="ARI80" s="112"/>
      <c r="ARJ80" s="112"/>
      <c r="ARK80" s="112"/>
      <c r="ARL80" s="112"/>
      <c r="ARM80" s="112"/>
      <c r="ARN80" s="112"/>
      <c r="ARO80" s="112"/>
      <c r="ARP80" s="112"/>
      <c r="ARQ80" s="112"/>
      <c r="ARR80" s="112"/>
      <c r="ARS80" s="112"/>
      <c r="ART80" s="112"/>
      <c r="ARU80" s="112"/>
      <c r="ARV80" s="112"/>
      <c r="ARW80" s="112"/>
      <c r="ARX80" s="112"/>
      <c r="ARY80" s="112"/>
      <c r="ARZ80" s="112"/>
      <c r="ASA80" s="112"/>
      <c r="ASB80" s="112"/>
      <c r="ASC80" s="112"/>
      <c r="ASD80" s="112"/>
      <c r="ASE80" s="112"/>
      <c r="ASF80" s="112"/>
      <c r="ASG80" s="112"/>
      <c r="ASH80" s="112"/>
      <c r="ASI80" s="112"/>
      <c r="ASJ80" s="112"/>
      <c r="ASK80" s="112"/>
      <c r="ASL80" s="112"/>
      <c r="ASM80" s="112"/>
      <c r="ASN80" s="112"/>
      <c r="ASO80" s="112"/>
      <c r="ASP80" s="112"/>
      <c r="ASQ80" s="112"/>
      <c r="ASR80" s="112"/>
      <c r="ASS80" s="112"/>
      <c r="AST80" s="112"/>
      <c r="ASU80" s="112"/>
      <c r="ASV80" s="112"/>
      <c r="ASW80" s="112"/>
      <c r="ASX80" s="112"/>
      <c r="ASY80" s="112"/>
      <c r="ASZ80" s="112"/>
      <c r="ATA80" s="112"/>
      <c r="ATB80" s="112"/>
      <c r="ATC80" s="112"/>
      <c r="ATD80" s="112"/>
      <c r="ATE80" s="112"/>
      <c r="ATF80" s="112"/>
      <c r="ATG80" s="112"/>
      <c r="ATH80" s="112"/>
      <c r="ATI80" s="112"/>
      <c r="ATJ80" s="112"/>
      <c r="ATK80" s="112"/>
      <c r="ATL80" s="112"/>
      <c r="ATM80" s="112"/>
      <c r="ATN80" s="112"/>
      <c r="ATO80" s="112"/>
      <c r="ATP80" s="112"/>
      <c r="ATQ80" s="112"/>
      <c r="ATR80" s="112"/>
      <c r="ATS80" s="112"/>
      <c r="ATT80" s="112"/>
      <c r="ATU80" s="112"/>
      <c r="ATV80" s="112"/>
      <c r="ATW80" s="112"/>
      <c r="ATX80" s="112"/>
      <c r="ATY80" s="112"/>
      <c r="ATZ80" s="112"/>
      <c r="AUA80" s="112"/>
      <c r="AUB80" s="112"/>
      <c r="AUC80" s="112"/>
      <c r="AUD80" s="112"/>
      <c r="AUE80" s="112"/>
      <c r="AUF80" s="112"/>
      <c r="AUG80" s="112"/>
      <c r="AUH80" s="112"/>
      <c r="AUI80" s="112"/>
      <c r="AUJ80" s="112"/>
      <c r="AUK80" s="112"/>
      <c r="AUL80" s="112"/>
      <c r="AUM80" s="112"/>
      <c r="AUN80" s="112"/>
      <c r="AUO80" s="112"/>
      <c r="AUP80" s="112"/>
      <c r="AUQ80" s="112"/>
      <c r="AUR80" s="112"/>
      <c r="AUS80" s="112"/>
      <c r="AUT80" s="112"/>
      <c r="AUU80" s="112"/>
      <c r="AUV80" s="112"/>
      <c r="AUW80" s="112"/>
      <c r="AUX80" s="112"/>
      <c r="AUY80" s="112"/>
      <c r="AUZ80" s="112"/>
      <c r="AVA80" s="112"/>
      <c r="AVB80" s="112"/>
      <c r="AVC80" s="112"/>
      <c r="AVD80" s="112"/>
      <c r="AVE80" s="112"/>
      <c r="AVF80" s="112"/>
      <c r="AVG80" s="112"/>
      <c r="AVH80" s="112"/>
      <c r="AVI80" s="112"/>
      <c r="AVJ80" s="112"/>
      <c r="AVK80" s="112"/>
      <c r="AVL80" s="112"/>
      <c r="AVM80" s="112"/>
      <c r="AVN80" s="112"/>
      <c r="AVO80" s="112"/>
      <c r="AVP80" s="112"/>
      <c r="AVQ80" s="112"/>
      <c r="AVR80" s="112"/>
      <c r="AVS80" s="112"/>
      <c r="AVT80" s="112"/>
      <c r="AVU80" s="112"/>
      <c r="AVV80" s="112"/>
      <c r="AVW80" s="112"/>
      <c r="AVX80" s="112"/>
      <c r="AVY80" s="112"/>
      <c r="AVZ80" s="112"/>
      <c r="AWA80" s="112"/>
      <c r="AWB80" s="112"/>
      <c r="AWC80" s="112"/>
      <c r="AWD80" s="112"/>
      <c r="AWE80" s="112"/>
      <c r="AWF80" s="112"/>
      <c r="AWG80" s="112"/>
      <c r="AWH80" s="112"/>
      <c r="AWI80" s="112"/>
      <c r="AWJ80" s="112"/>
      <c r="AWK80" s="112"/>
      <c r="AWL80" s="112"/>
      <c r="AWM80" s="112"/>
      <c r="AWN80" s="112"/>
      <c r="AWO80" s="112"/>
      <c r="AWP80" s="112"/>
      <c r="AWQ80" s="112"/>
      <c r="AWR80" s="112"/>
      <c r="AWS80" s="112"/>
      <c r="AWT80" s="112"/>
      <c r="AWU80" s="112"/>
      <c r="AWV80" s="112"/>
      <c r="AWW80" s="112"/>
      <c r="AWX80" s="112"/>
      <c r="AWY80" s="112"/>
      <c r="AWZ80" s="112"/>
      <c r="AXA80" s="112"/>
      <c r="AXB80" s="112"/>
      <c r="AXC80" s="112"/>
      <c r="AXD80" s="112"/>
      <c r="AXE80" s="112"/>
      <c r="AXF80" s="112"/>
      <c r="AXG80" s="112"/>
      <c r="AXH80" s="112"/>
      <c r="AXI80" s="112"/>
      <c r="AXJ80" s="112"/>
      <c r="AXK80" s="112"/>
      <c r="AXL80" s="112"/>
      <c r="AXM80" s="112"/>
      <c r="AXN80" s="112"/>
      <c r="AXO80" s="112"/>
      <c r="AXP80" s="112"/>
      <c r="AXQ80" s="112"/>
      <c r="AXR80" s="112"/>
      <c r="AXS80" s="112"/>
      <c r="AXT80" s="112"/>
      <c r="AXU80" s="112"/>
      <c r="AXV80" s="112"/>
      <c r="AXW80" s="112"/>
      <c r="AXX80" s="112"/>
      <c r="AXY80" s="112"/>
      <c r="AXZ80" s="112"/>
      <c r="AYA80" s="112"/>
      <c r="AYB80" s="112"/>
      <c r="AYC80" s="112"/>
      <c r="AYD80" s="112"/>
      <c r="AYE80" s="112"/>
      <c r="AYF80" s="112"/>
      <c r="AYG80" s="112"/>
      <c r="AYH80" s="112"/>
      <c r="AYI80" s="112"/>
      <c r="AYJ80" s="112"/>
      <c r="AYK80" s="112"/>
      <c r="AYL80" s="112"/>
      <c r="AYM80" s="112"/>
      <c r="AYN80" s="112"/>
      <c r="AYO80" s="112"/>
      <c r="AYP80" s="112"/>
      <c r="AYQ80" s="112"/>
      <c r="AYR80" s="112"/>
      <c r="AYS80" s="112"/>
      <c r="AYT80" s="112"/>
      <c r="AYU80" s="112"/>
      <c r="AYV80" s="112"/>
      <c r="AYW80" s="112"/>
      <c r="AYX80" s="112"/>
      <c r="AYY80" s="112"/>
      <c r="AYZ80" s="112"/>
      <c r="AZA80" s="112"/>
      <c r="AZB80" s="112"/>
      <c r="AZC80" s="112"/>
      <c r="AZD80" s="112"/>
      <c r="AZE80" s="112"/>
      <c r="AZF80" s="112"/>
      <c r="AZG80" s="112"/>
      <c r="AZH80" s="112"/>
      <c r="AZI80" s="112"/>
      <c r="AZJ80" s="112"/>
      <c r="AZK80" s="112"/>
      <c r="AZL80" s="112"/>
      <c r="AZM80" s="112"/>
      <c r="AZN80" s="112"/>
      <c r="AZO80" s="112"/>
      <c r="AZP80" s="112"/>
      <c r="AZQ80" s="112"/>
      <c r="AZR80" s="112"/>
      <c r="AZS80" s="112"/>
      <c r="AZT80" s="112"/>
      <c r="AZU80" s="112"/>
      <c r="AZV80" s="112"/>
      <c r="AZW80" s="112"/>
      <c r="AZX80" s="112"/>
      <c r="AZY80" s="112"/>
      <c r="AZZ80" s="112"/>
      <c r="BAA80" s="112"/>
      <c r="BAB80" s="112"/>
      <c r="BAC80" s="112"/>
      <c r="BAD80" s="112"/>
      <c r="BAE80" s="112"/>
      <c r="BAF80" s="112"/>
      <c r="BAG80" s="112"/>
      <c r="BAH80" s="112"/>
      <c r="BAI80" s="112"/>
      <c r="BAJ80" s="112"/>
      <c r="BAK80" s="112"/>
      <c r="BAL80" s="112"/>
      <c r="BAM80" s="112"/>
      <c r="BAN80" s="112"/>
      <c r="BAO80" s="112"/>
      <c r="BAP80" s="112"/>
      <c r="BAQ80" s="112"/>
      <c r="BAR80" s="112"/>
      <c r="BAS80" s="112"/>
      <c r="BAT80" s="112"/>
      <c r="BAU80" s="112"/>
      <c r="BAV80" s="112"/>
    </row>
    <row r="81" spans="1:1400" ht="24" customHeight="1">
      <c r="A81" s="202">
        <v>14</v>
      </c>
      <c r="B81" s="203" t="s">
        <v>158</v>
      </c>
      <c r="C81" s="204"/>
      <c r="D81" s="205" t="s">
        <v>129</v>
      </c>
      <c r="E81" s="206">
        <v>125000000</v>
      </c>
      <c r="F81" s="207" t="s">
        <v>30</v>
      </c>
      <c r="G81" s="208">
        <f t="shared" si="19"/>
        <v>5</v>
      </c>
      <c r="H81" s="208">
        <v>5</v>
      </c>
      <c r="I81" s="208">
        <v>123160000</v>
      </c>
      <c r="J81" s="219">
        <f t="shared" si="20"/>
        <v>98.528000000000006</v>
      </c>
      <c r="K81" s="219">
        <f t="shared" si="21"/>
        <v>98.528000000000006</v>
      </c>
      <c r="L81" s="219">
        <f t="shared" si="25"/>
        <v>-93.528000000000006</v>
      </c>
      <c r="M81" s="220">
        <f t="shared" si="26"/>
        <v>1840000</v>
      </c>
      <c r="N81" s="219">
        <f t="shared" si="27"/>
        <v>1.472</v>
      </c>
      <c r="O81" s="219"/>
      <c r="P81" s="221"/>
      <c r="Q81" s="219"/>
    </row>
    <row r="82" spans="1:1400" ht="20.100000000000001" customHeight="1">
      <c r="A82" s="209">
        <v>15</v>
      </c>
      <c r="B82" s="210" t="s">
        <v>159</v>
      </c>
      <c r="C82" s="211"/>
      <c r="D82" s="212" t="s">
        <v>131</v>
      </c>
      <c r="E82" s="213">
        <v>228273332</v>
      </c>
      <c r="F82" s="214" t="s">
        <v>30</v>
      </c>
      <c r="G82" s="215">
        <f t="shared" si="19"/>
        <v>5</v>
      </c>
      <c r="H82" s="215">
        <v>5</v>
      </c>
      <c r="I82" s="215">
        <v>0</v>
      </c>
      <c r="J82" s="222">
        <f t="shared" si="20"/>
        <v>0</v>
      </c>
      <c r="K82" s="222">
        <f t="shared" si="21"/>
        <v>0</v>
      </c>
      <c r="L82" s="222">
        <f t="shared" si="25"/>
        <v>5</v>
      </c>
      <c r="M82" s="223">
        <f t="shared" si="26"/>
        <v>228273332</v>
      </c>
      <c r="N82" s="222">
        <f t="shared" si="27"/>
        <v>100</v>
      </c>
      <c r="O82" s="222"/>
      <c r="P82" s="124"/>
      <c r="Q82" s="222"/>
    </row>
    <row r="83" spans="1:1400" ht="27" customHeight="1">
      <c r="A83" s="202">
        <v>16</v>
      </c>
      <c r="B83" s="203" t="s">
        <v>160</v>
      </c>
      <c r="C83" s="204"/>
      <c r="D83" s="205" t="s">
        <v>161</v>
      </c>
      <c r="E83" s="206">
        <v>496195000</v>
      </c>
      <c r="F83" s="207" t="s">
        <v>30</v>
      </c>
      <c r="G83" s="208">
        <f t="shared" si="19"/>
        <v>5</v>
      </c>
      <c r="H83" s="208">
        <v>5</v>
      </c>
      <c r="I83" s="218">
        <v>85325500</v>
      </c>
      <c r="J83" s="219">
        <f t="shared" si="20"/>
        <v>17.195961265228402</v>
      </c>
      <c r="K83" s="219">
        <f t="shared" si="21"/>
        <v>17.195961265228402</v>
      </c>
      <c r="L83" s="219">
        <f t="shared" si="25"/>
        <v>-12.1959612652284</v>
      </c>
      <c r="M83" s="220">
        <f t="shared" si="26"/>
        <v>410869500</v>
      </c>
      <c r="N83" s="219">
        <f t="shared" si="27"/>
        <v>82.804038734771595</v>
      </c>
      <c r="O83" s="219"/>
      <c r="P83" s="221"/>
      <c r="Q83" s="219"/>
    </row>
    <row r="84" spans="1:1400" ht="24" customHeight="1">
      <c r="A84" s="202">
        <v>17</v>
      </c>
      <c r="B84" s="203" t="s">
        <v>162</v>
      </c>
      <c r="C84" s="204"/>
      <c r="D84" s="205" t="s">
        <v>135</v>
      </c>
      <c r="E84" s="206">
        <v>396804500</v>
      </c>
      <c r="F84" s="207" t="s">
        <v>30</v>
      </c>
      <c r="G84" s="208">
        <f t="shared" si="19"/>
        <v>5</v>
      </c>
      <c r="H84" s="208">
        <v>5</v>
      </c>
      <c r="I84" s="218">
        <v>180395501</v>
      </c>
      <c r="J84" s="219">
        <f t="shared" si="20"/>
        <v>45.462060284094598</v>
      </c>
      <c r="K84" s="219">
        <f t="shared" si="21"/>
        <v>45.462060284094598</v>
      </c>
      <c r="L84" s="219">
        <f t="shared" si="25"/>
        <v>-40.462060284094598</v>
      </c>
      <c r="M84" s="220">
        <f t="shared" si="26"/>
        <v>216408999</v>
      </c>
      <c r="N84" s="219">
        <f t="shared" si="27"/>
        <v>54.537939715905402</v>
      </c>
      <c r="O84" s="219"/>
      <c r="P84" s="221"/>
      <c r="Q84" s="219"/>
    </row>
    <row r="85" spans="1:1400" ht="27" customHeight="1">
      <c r="A85" s="202">
        <v>18</v>
      </c>
      <c r="B85" s="203" t="s">
        <v>163</v>
      </c>
      <c r="C85" s="204"/>
      <c r="D85" s="205" t="s">
        <v>164</v>
      </c>
      <c r="E85" s="206">
        <v>23723700000</v>
      </c>
      <c r="F85" s="207" t="s">
        <v>30</v>
      </c>
      <c r="G85" s="208">
        <f t="shared" si="19"/>
        <v>5</v>
      </c>
      <c r="H85" s="208">
        <v>5</v>
      </c>
      <c r="I85" s="226">
        <v>11894274553</v>
      </c>
      <c r="J85" s="219">
        <f t="shared" si="20"/>
        <v>50.136675784131498</v>
      </c>
      <c r="K85" s="219">
        <f t="shared" si="21"/>
        <v>50.136675784131498</v>
      </c>
      <c r="L85" s="219">
        <f t="shared" si="25"/>
        <v>-45.136675784131498</v>
      </c>
      <c r="M85" s="220">
        <f t="shared" si="26"/>
        <v>11829425447</v>
      </c>
      <c r="N85" s="219">
        <f t="shared" si="27"/>
        <v>49.863324215868502</v>
      </c>
      <c r="O85" s="219"/>
      <c r="P85" s="221"/>
      <c r="Q85" s="219"/>
    </row>
    <row r="86" spans="1:1400" ht="24" customHeight="1">
      <c r="A86" s="134" t="s">
        <v>57</v>
      </c>
      <c r="B86" s="135" t="s">
        <v>165</v>
      </c>
      <c r="C86" s="154"/>
      <c r="D86" s="155" t="s">
        <v>166</v>
      </c>
      <c r="E86" s="136">
        <f>SUM(E87:E97)</f>
        <v>12038535750</v>
      </c>
      <c r="F86" s="137" t="s">
        <v>30</v>
      </c>
      <c r="G86" s="138">
        <f t="shared" si="19"/>
        <v>5</v>
      </c>
      <c r="H86" s="138">
        <v>5</v>
      </c>
      <c r="I86" s="138">
        <f>SUM(I87:I97)</f>
        <v>562768000</v>
      </c>
      <c r="J86" s="176">
        <f t="shared" si="20"/>
        <v>4.6747213422529397</v>
      </c>
      <c r="K86" s="176">
        <f t="shared" si="21"/>
        <v>4.6747213422529397</v>
      </c>
      <c r="L86" s="176">
        <f t="shared" si="25"/>
        <v>0.32527865774706</v>
      </c>
      <c r="M86" s="177">
        <f t="shared" si="26"/>
        <v>11475767750</v>
      </c>
      <c r="N86" s="176">
        <f t="shared" si="27"/>
        <v>95.325278657747106</v>
      </c>
      <c r="O86" s="176"/>
      <c r="P86" s="166"/>
      <c r="Q86" s="176"/>
    </row>
    <row r="87" spans="1:1400" ht="31.5" customHeight="1">
      <c r="A87" s="209">
        <v>1</v>
      </c>
      <c r="B87" s="210" t="s">
        <v>167</v>
      </c>
      <c r="C87" s="211"/>
      <c r="D87" s="212" t="s">
        <v>168</v>
      </c>
      <c r="E87" s="213">
        <v>675000000</v>
      </c>
      <c r="F87" s="214" t="s">
        <v>30</v>
      </c>
      <c r="G87" s="215">
        <f t="shared" si="19"/>
        <v>5</v>
      </c>
      <c r="H87" s="215">
        <v>5</v>
      </c>
      <c r="I87" s="215">
        <v>0</v>
      </c>
      <c r="J87" s="222">
        <f t="shared" si="20"/>
        <v>0</v>
      </c>
      <c r="K87" s="222">
        <f t="shared" si="21"/>
        <v>0</v>
      </c>
      <c r="L87" s="222">
        <f t="shared" si="25"/>
        <v>5</v>
      </c>
      <c r="M87" s="223">
        <f t="shared" si="26"/>
        <v>675000000</v>
      </c>
      <c r="N87" s="222">
        <f t="shared" si="27"/>
        <v>100</v>
      </c>
      <c r="O87" s="222"/>
      <c r="P87" s="124"/>
      <c r="Q87" s="222"/>
    </row>
    <row r="88" spans="1:1400" ht="21" customHeight="1">
      <c r="A88" s="209">
        <v>2</v>
      </c>
      <c r="B88" s="210" t="s">
        <v>169</v>
      </c>
      <c r="C88" s="211"/>
      <c r="D88" s="212" t="s">
        <v>170</v>
      </c>
      <c r="E88" s="213">
        <v>75250000</v>
      </c>
      <c r="F88" s="214" t="s">
        <v>30</v>
      </c>
      <c r="G88" s="215">
        <f t="shared" si="19"/>
        <v>5</v>
      </c>
      <c r="H88" s="215">
        <v>5</v>
      </c>
      <c r="I88" s="215">
        <v>0</v>
      </c>
      <c r="J88" s="222">
        <f t="shared" si="20"/>
        <v>0</v>
      </c>
      <c r="K88" s="222">
        <f t="shared" si="21"/>
        <v>0</v>
      </c>
      <c r="L88" s="222">
        <f t="shared" si="25"/>
        <v>5</v>
      </c>
      <c r="M88" s="223">
        <f t="shared" si="26"/>
        <v>75250000</v>
      </c>
      <c r="N88" s="222">
        <f t="shared" si="27"/>
        <v>100</v>
      </c>
      <c r="O88" s="222"/>
      <c r="P88" s="124"/>
      <c r="Q88" s="222"/>
    </row>
    <row r="89" spans="1:1400" ht="27" customHeight="1">
      <c r="A89" s="209">
        <v>3</v>
      </c>
      <c r="B89" s="210" t="s">
        <v>171</v>
      </c>
      <c r="C89" s="211"/>
      <c r="D89" s="212" t="s">
        <v>172</v>
      </c>
      <c r="E89" s="213">
        <v>75000000</v>
      </c>
      <c r="F89" s="214" t="s">
        <v>30</v>
      </c>
      <c r="G89" s="215">
        <f t="shared" si="19"/>
        <v>5</v>
      </c>
      <c r="H89" s="215">
        <v>5</v>
      </c>
      <c r="I89" s="215">
        <v>0</v>
      </c>
      <c r="J89" s="222">
        <f t="shared" si="20"/>
        <v>0</v>
      </c>
      <c r="K89" s="222">
        <f t="shared" si="21"/>
        <v>0</v>
      </c>
      <c r="L89" s="222">
        <f t="shared" si="25"/>
        <v>5</v>
      </c>
      <c r="M89" s="223">
        <f t="shared" si="26"/>
        <v>75000000</v>
      </c>
      <c r="N89" s="222">
        <f t="shared" si="27"/>
        <v>100</v>
      </c>
      <c r="O89" s="222"/>
      <c r="P89" s="124"/>
      <c r="Q89" s="222"/>
    </row>
    <row r="90" spans="1:1400" ht="24.75" customHeight="1">
      <c r="A90" s="209">
        <v>4</v>
      </c>
      <c r="B90" s="210" t="s">
        <v>173</v>
      </c>
      <c r="C90" s="211"/>
      <c r="D90" s="212" t="s">
        <v>174</v>
      </c>
      <c r="E90" s="213">
        <v>147000000</v>
      </c>
      <c r="F90" s="214" t="s">
        <v>30</v>
      </c>
      <c r="G90" s="215">
        <f t="shared" si="19"/>
        <v>5</v>
      </c>
      <c r="H90" s="215">
        <v>5</v>
      </c>
      <c r="I90" s="215">
        <v>0</v>
      </c>
      <c r="J90" s="222">
        <f t="shared" si="20"/>
        <v>0</v>
      </c>
      <c r="K90" s="222">
        <f t="shared" si="21"/>
        <v>0</v>
      </c>
      <c r="L90" s="222">
        <f t="shared" si="25"/>
        <v>5</v>
      </c>
      <c r="M90" s="223">
        <f t="shared" si="26"/>
        <v>147000000</v>
      </c>
      <c r="N90" s="222">
        <f t="shared" si="27"/>
        <v>100</v>
      </c>
      <c r="O90" s="222"/>
      <c r="P90" s="124"/>
      <c r="Q90" s="222"/>
    </row>
    <row r="91" spans="1:1400" ht="20.25" customHeight="1">
      <c r="A91" s="209">
        <v>5</v>
      </c>
      <c r="B91" s="210" t="s">
        <v>175</v>
      </c>
      <c r="C91" s="211"/>
      <c r="D91" s="212" t="s">
        <v>176</v>
      </c>
      <c r="E91" s="213">
        <v>595000000</v>
      </c>
      <c r="F91" s="214" t="s">
        <v>30</v>
      </c>
      <c r="G91" s="215">
        <f t="shared" si="19"/>
        <v>5</v>
      </c>
      <c r="H91" s="215">
        <v>5</v>
      </c>
      <c r="I91" s="215">
        <v>0</v>
      </c>
      <c r="J91" s="222">
        <f t="shared" si="20"/>
        <v>0</v>
      </c>
      <c r="K91" s="222">
        <f t="shared" si="21"/>
        <v>0</v>
      </c>
      <c r="L91" s="222">
        <f t="shared" si="25"/>
        <v>5</v>
      </c>
      <c r="M91" s="223">
        <f t="shared" si="26"/>
        <v>595000000</v>
      </c>
      <c r="N91" s="222">
        <f t="shared" si="27"/>
        <v>100</v>
      </c>
      <c r="O91" s="222"/>
      <c r="P91" s="124"/>
      <c r="Q91" s="222"/>
    </row>
    <row r="92" spans="1:1400" s="114" customFormat="1" ht="27.75" customHeight="1">
      <c r="A92" s="202">
        <v>6</v>
      </c>
      <c r="B92" s="203" t="s">
        <v>177</v>
      </c>
      <c r="C92" s="204"/>
      <c r="D92" s="205" t="s">
        <v>178</v>
      </c>
      <c r="E92" s="206">
        <v>175000000</v>
      </c>
      <c r="F92" s="207" t="s">
        <v>30</v>
      </c>
      <c r="G92" s="208">
        <f t="shared" si="19"/>
        <v>5</v>
      </c>
      <c r="H92" s="208">
        <v>5</v>
      </c>
      <c r="I92" s="208">
        <v>165768000</v>
      </c>
      <c r="J92" s="219">
        <f t="shared" si="20"/>
        <v>94.724571428571394</v>
      </c>
      <c r="K92" s="219">
        <f t="shared" si="21"/>
        <v>94.724571428571394</v>
      </c>
      <c r="L92" s="219">
        <f t="shared" si="25"/>
        <v>-89.724571428571394</v>
      </c>
      <c r="M92" s="220">
        <f t="shared" si="26"/>
        <v>9232000</v>
      </c>
      <c r="N92" s="219">
        <f t="shared" si="27"/>
        <v>5.27542857142857</v>
      </c>
      <c r="O92" s="219"/>
      <c r="P92" s="221"/>
      <c r="Q92" s="219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12"/>
      <c r="AG92" s="112"/>
      <c r="AH92" s="112"/>
      <c r="AI92" s="112"/>
      <c r="AJ92" s="112"/>
      <c r="AK92" s="112"/>
      <c r="AL92" s="112"/>
      <c r="AM92" s="112"/>
      <c r="AN92" s="112"/>
      <c r="AO92" s="112"/>
      <c r="AP92" s="112"/>
      <c r="AQ92" s="112"/>
      <c r="AR92" s="112"/>
      <c r="AS92" s="112"/>
      <c r="AT92" s="112"/>
      <c r="AU92" s="112"/>
      <c r="AV92" s="112"/>
      <c r="AW92" s="112"/>
      <c r="AX92" s="112"/>
      <c r="AY92" s="112"/>
      <c r="AZ92" s="112"/>
      <c r="BA92" s="112"/>
      <c r="BB92" s="112"/>
      <c r="BC92" s="112"/>
      <c r="BD92" s="112"/>
      <c r="BE92" s="112"/>
      <c r="BF92" s="112"/>
      <c r="BG92" s="112"/>
      <c r="BH92" s="112"/>
      <c r="BI92" s="112"/>
      <c r="BJ92" s="112"/>
      <c r="BK92" s="112"/>
      <c r="BL92" s="112"/>
      <c r="BM92" s="112"/>
      <c r="BN92" s="112"/>
      <c r="BO92" s="112"/>
      <c r="BP92" s="112"/>
      <c r="BQ92" s="112"/>
      <c r="BR92" s="112"/>
      <c r="BS92" s="112"/>
      <c r="BT92" s="112"/>
      <c r="BU92" s="112"/>
      <c r="BV92" s="112"/>
      <c r="BW92" s="112"/>
      <c r="BX92" s="112"/>
      <c r="BY92" s="112"/>
      <c r="BZ92" s="112"/>
      <c r="CA92" s="112"/>
      <c r="CB92" s="112"/>
      <c r="CC92" s="112"/>
      <c r="CD92" s="112"/>
      <c r="CE92" s="112"/>
      <c r="CF92" s="112"/>
      <c r="CG92" s="112"/>
      <c r="CH92" s="112"/>
      <c r="CI92" s="112"/>
      <c r="CJ92" s="112"/>
      <c r="CK92" s="112"/>
      <c r="CL92" s="112"/>
      <c r="CM92" s="112"/>
      <c r="CN92" s="112"/>
      <c r="CO92" s="112"/>
      <c r="CP92" s="112"/>
      <c r="CQ92" s="112"/>
      <c r="CR92" s="112"/>
      <c r="CS92" s="112"/>
      <c r="CT92" s="112"/>
      <c r="CU92" s="112"/>
      <c r="CV92" s="112"/>
      <c r="CW92" s="112"/>
      <c r="CX92" s="112"/>
      <c r="CY92" s="112"/>
      <c r="CZ92" s="112"/>
      <c r="DA92" s="112"/>
      <c r="DB92" s="112"/>
      <c r="DC92" s="112"/>
      <c r="DD92" s="112"/>
      <c r="DE92" s="112"/>
      <c r="DF92" s="112"/>
      <c r="DG92" s="112"/>
      <c r="DH92" s="112"/>
      <c r="DI92" s="112"/>
      <c r="DJ92" s="112"/>
      <c r="DK92" s="112"/>
      <c r="DL92" s="112"/>
      <c r="DM92" s="112"/>
      <c r="DN92" s="112"/>
      <c r="DO92" s="112"/>
      <c r="DP92" s="112"/>
      <c r="DQ92" s="112"/>
      <c r="DR92" s="112"/>
      <c r="DS92" s="112"/>
      <c r="DT92" s="112"/>
      <c r="DU92" s="112"/>
      <c r="DV92" s="112"/>
      <c r="DW92" s="112"/>
      <c r="DX92" s="112"/>
      <c r="DY92" s="112"/>
      <c r="DZ92" s="112"/>
      <c r="EA92" s="112"/>
      <c r="EB92" s="112"/>
      <c r="EC92" s="112"/>
      <c r="ED92" s="112"/>
      <c r="EE92" s="112"/>
      <c r="EF92" s="112"/>
      <c r="EG92" s="112"/>
      <c r="EH92" s="112"/>
      <c r="EI92" s="112"/>
      <c r="EJ92" s="112"/>
      <c r="EK92" s="112"/>
      <c r="EL92" s="112"/>
      <c r="EM92" s="112"/>
      <c r="EN92" s="112"/>
      <c r="EO92" s="112"/>
      <c r="EP92" s="112"/>
      <c r="EQ92" s="112"/>
      <c r="ER92" s="112"/>
      <c r="ES92" s="112"/>
      <c r="ET92" s="112"/>
      <c r="EU92" s="112"/>
      <c r="EV92" s="112"/>
      <c r="EW92" s="112"/>
      <c r="EX92" s="112"/>
      <c r="EY92" s="112"/>
      <c r="EZ92" s="112"/>
      <c r="FA92" s="112"/>
      <c r="FB92" s="112"/>
      <c r="FC92" s="112"/>
      <c r="FD92" s="112"/>
      <c r="FE92" s="112"/>
      <c r="FF92" s="112"/>
      <c r="FG92" s="112"/>
      <c r="FH92" s="112"/>
      <c r="FI92" s="112"/>
      <c r="FJ92" s="112"/>
      <c r="FK92" s="112"/>
      <c r="FL92" s="112"/>
      <c r="FM92" s="112"/>
      <c r="FN92" s="112"/>
      <c r="FO92" s="112"/>
      <c r="FP92" s="112"/>
      <c r="FQ92" s="112"/>
      <c r="FR92" s="112"/>
      <c r="FS92" s="112"/>
      <c r="FT92" s="112"/>
      <c r="FU92" s="112"/>
      <c r="FV92" s="112"/>
      <c r="FW92" s="112"/>
      <c r="FX92" s="112"/>
      <c r="FY92" s="112"/>
      <c r="FZ92" s="112"/>
      <c r="GA92" s="112"/>
      <c r="GB92" s="112"/>
      <c r="GC92" s="112"/>
      <c r="GD92" s="112"/>
      <c r="GE92" s="112"/>
      <c r="GF92" s="112"/>
      <c r="GG92" s="112"/>
      <c r="GH92" s="112"/>
      <c r="GI92" s="112"/>
      <c r="GJ92" s="112"/>
      <c r="GK92" s="112"/>
      <c r="GL92" s="112"/>
      <c r="GM92" s="112"/>
      <c r="GN92" s="112"/>
      <c r="GO92" s="112"/>
      <c r="GP92" s="112"/>
      <c r="GQ92" s="112"/>
      <c r="GR92" s="112"/>
      <c r="GS92" s="112"/>
      <c r="GT92" s="112"/>
      <c r="GU92" s="112"/>
      <c r="GV92" s="112"/>
      <c r="GW92" s="112"/>
      <c r="GX92" s="112"/>
      <c r="GY92" s="112"/>
      <c r="GZ92" s="112"/>
      <c r="HA92" s="112"/>
      <c r="HB92" s="112"/>
      <c r="HC92" s="112"/>
      <c r="HD92" s="112"/>
      <c r="HE92" s="112"/>
      <c r="HF92" s="112"/>
      <c r="HG92" s="112"/>
      <c r="HH92" s="112"/>
      <c r="HI92" s="112"/>
      <c r="HJ92" s="112"/>
      <c r="HK92" s="112"/>
      <c r="HL92" s="112"/>
      <c r="HM92" s="112"/>
      <c r="HN92" s="112"/>
      <c r="HO92" s="112"/>
      <c r="HP92" s="112"/>
      <c r="HQ92" s="112"/>
      <c r="HR92" s="112"/>
      <c r="HS92" s="112"/>
      <c r="HT92" s="112"/>
      <c r="HU92" s="112"/>
      <c r="HV92" s="112"/>
      <c r="HW92" s="112"/>
      <c r="HX92" s="112"/>
      <c r="HY92" s="112"/>
      <c r="HZ92" s="112"/>
      <c r="IA92" s="112"/>
      <c r="IB92" s="112"/>
      <c r="IC92" s="112"/>
      <c r="ID92" s="112"/>
      <c r="IE92" s="112"/>
      <c r="IF92" s="112"/>
      <c r="IG92" s="112"/>
      <c r="IH92" s="112"/>
      <c r="II92" s="112"/>
      <c r="IJ92" s="112"/>
      <c r="IK92" s="112"/>
      <c r="IL92" s="112"/>
      <c r="IM92" s="112"/>
      <c r="IN92" s="112"/>
      <c r="IO92" s="112"/>
      <c r="IP92" s="112"/>
      <c r="IQ92" s="112"/>
      <c r="IR92" s="112"/>
      <c r="IS92" s="112"/>
      <c r="IT92" s="112"/>
      <c r="IU92" s="112"/>
      <c r="IV92" s="112"/>
      <c r="IW92" s="112"/>
      <c r="IX92" s="112"/>
      <c r="IY92" s="112"/>
      <c r="IZ92" s="112"/>
      <c r="JA92" s="112"/>
      <c r="JB92" s="112"/>
      <c r="JC92" s="112"/>
      <c r="JD92" s="112"/>
      <c r="JE92" s="112"/>
      <c r="JF92" s="112"/>
      <c r="JG92" s="112"/>
      <c r="JH92" s="112"/>
      <c r="JI92" s="112"/>
      <c r="JJ92" s="112"/>
      <c r="JK92" s="112"/>
      <c r="JL92" s="112"/>
      <c r="JM92" s="112"/>
      <c r="JN92" s="112"/>
      <c r="JO92" s="112"/>
      <c r="JP92" s="112"/>
      <c r="JQ92" s="112"/>
      <c r="JR92" s="112"/>
      <c r="JS92" s="112"/>
      <c r="JT92" s="112"/>
      <c r="JU92" s="112"/>
      <c r="JV92" s="112"/>
      <c r="JW92" s="112"/>
      <c r="JX92" s="112"/>
      <c r="JY92" s="112"/>
      <c r="JZ92" s="112"/>
      <c r="KA92" s="112"/>
      <c r="KB92" s="112"/>
      <c r="KC92" s="112"/>
      <c r="KD92" s="112"/>
      <c r="KE92" s="112"/>
      <c r="KF92" s="112"/>
      <c r="KG92" s="112"/>
      <c r="KH92" s="112"/>
      <c r="KI92" s="112"/>
      <c r="KJ92" s="112"/>
      <c r="KK92" s="112"/>
      <c r="KL92" s="112"/>
      <c r="KM92" s="112"/>
      <c r="KN92" s="112"/>
      <c r="KO92" s="112"/>
      <c r="KP92" s="112"/>
      <c r="KQ92" s="112"/>
      <c r="KR92" s="112"/>
      <c r="KS92" s="112"/>
      <c r="KT92" s="112"/>
      <c r="KU92" s="112"/>
      <c r="KV92" s="112"/>
      <c r="KW92" s="112"/>
      <c r="KX92" s="112"/>
      <c r="KY92" s="112"/>
      <c r="KZ92" s="112"/>
      <c r="LA92" s="112"/>
      <c r="LB92" s="112"/>
      <c r="LC92" s="112"/>
      <c r="LD92" s="112"/>
      <c r="LE92" s="112"/>
      <c r="LF92" s="112"/>
      <c r="LG92" s="112"/>
      <c r="LH92" s="112"/>
      <c r="LI92" s="112"/>
      <c r="LJ92" s="112"/>
      <c r="LK92" s="112"/>
      <c r="LL92" s="112"/>
      <c r="LM92" s="112"/>
      <c r="LN92" s="112"/>
      <c r="LO92" s="112"/>
      <c r="LP92" s="112"/>
      <c r="LQ92" s="112"/>
      <c r="LR92" s="112"/>
      <c r="LS92" s="112"/>
      <c r="LT92" s="112"/>
      <c r="LU92" s="112"/>
      <c r="LV92" s="112"/>
      <c r="LW92" s="112"/>
      <c r="LX92" s="112"/>
      <c r="LY92" s="112"/>
      <c r="LZ92" s="112"/>
      <c r="MA92" s="112"/>
      <c r="MB92" s="112"/>
      <c r="MC92" s="112"/>
      <c r="MD92" s="112"/>
      <c r="ME92" s="112"/>
      <c r="MF92" s="112"/>
      <c r="MG92" s="112"/>
      <c r="MH92" s="112"/>
      <c r="MI92" s="112"/>
      <c r="MJ92" s="112"/>
      <c r="MK92" s="112"/>
      <c r="ML92" s="112"/>
      <c r="MM92" s="112"/>
      <c r="MN92" s="112"/>
      <c r="MO92" s="112"/>
      <c r="MP92" s="112"/>
      <c r="MQ92" s="112"/>
      <c r="MR92" s="112"/>
      <c r="MS92" s="112"/>
      <c r="MT92" s="112"/>
      <c r="MU92" s="112"/>
      <c r="MV92" s="112"/>
      <c r="MW92" s="112"/>
      <c r="MX92" s="112"/>
      <c r="MY92" s="112"/>
      <c r="MZ92" s="112"/>
      <c r="NA92" s="112"/>
      <c r="NB92" s="112"/>
      <c r="NC92" s="112"/>
      <c r="ND92" s="112"/>
      <c r="NE92" s="112"/>
      <c r="NF92" s="112"/>
      <c r="NG92" s="112"/>
      <c r="NH92" s="112"/>
      <c r="NI92" s="112"/>
      <c r="NJ92" s="112"/>
      <c r="NK92" s="112"/>
      <c r="NL92" s="112"/>
      <c r="NM92" s="112"/>
      <c r="NN92" s="112"/>
      <c r="NO92" s="112"/>
      <c r="NP92" s="112"/>
      <c r="NQ92" s="112"/>
      <c r="NR92" s="112"/>
      <c r="NS92" s="112"/>
      <c r="NT92" s="112"/>
      <c r="NU92" s="112"/>
      <c r="NV92" s="112"/>
      <c r="NW92" s="112"/>
      <c r="NX92" s="112"/>
      <c r="NY92" s="112"/>
      <c r="NZ92" s="112"/>
      <c r="OA92" s="112"/>
      <c r="OB92" s="112"/>
      <c r="OC92" s="112"/>
      <c r="OD92" s="112"/>
      <c r="OE92" s="112"/>
      <c r="OF92" s="112"/>
      <c r="OG92" s="112"/>
      <c r="OH92" s="112"/>
      <c r="OI92" s="112"/>
      <c r="OJ92" s="112"/>
      <c r="OK92" s="112"/>
      <c r="OL92" s="112"/>
      <c r="OM92" s="112"/>
      <c r="ON92" s="112"/>
      <c r="OO92" s="112"/>
      <c r="OP92" s="112"/>
      <c r="OQ92" s="112"/>
      <c r="OR92" s="112"/>
      <c r="OS92" s="112"/>
      <c r="OT92" s="112"/>
      <c r="OU92" s="112"/>
      <c r="OV92" s="112"/>
      <c r="OW92" s="112"/>
      <c r="OX92" s="112"/>
      <c r="OY92" s="112"/>
      <c r="OZ92" s="112"/>
      <c r="PA92" s="112"/>
      <c r="PB92" s="112"/>
      <c r="PC92" s="112"/>
      <c r="PD92" s="112"/>
      <c r="PE92" s="112"/>
      <c r="PF92" s="112"/>
      <c r="PG92" s="112"/>
      <c r="PH92" s="112"/>
      <c r="PI92" s="112"/>
      <c r="PJ92" s="112"/>
      <c r="PK92" s="112"/>
      <c r="PL92" s="112"/>
      <c r="PM92" s="112"/>
      <c r="PN92" s="112"/>
      <c r="PO92" s="112"/>
      <c r="PP92" s="112"/>
      <c r="PQ92" s="112"/>
      <c r="PR92" s="112"/>
      <c r="PS92" s="112"/>
      <c r="PT92" s="112"/>
      <c r="PU92" s="112"/>
      <c r="PV92" s="112"/>
      <c r="PW92" s="112"/>
      <c r="PX92" s="112"/>
      <c r="PY92" s="112"/>
      <c r="PZ92" s="112"/>
      <c r="QA92" s="112"/>
      <c r="QB92" s="112"/>
      <c r="QC92" s="112"/>
      <c r="QD92" s="112"/>
      <c r="QE92" s="112"/>
      <c r="QF92" s="112"/>
      <c r="QG92" s="112"/>
      <c r="QH92" s="112"/>
      <c r="QI92" s="112"/>
      <c r="QJ92" s="112"/>
      <c r="QK92" s="112"/>
      <c r="QL92" s="112"/>
      <c r="QM92" s="112"/>
      <c r="QN92" s="112"/>
      <c r="QO92" s="112"/>
      <c r="QP92" s="112"/>
      <c r="QQ92" s="112"/>
      <c r="QR92" s="112"/>
      <c r="QS92" s="112"/>
      <c r="QT92" s="112"/>
      <c r="QU92" s="112"/>
      <c r="QV92" s="112"/>
      <c r="QW92" s="112"/>
      <c r="QX92" s="112"/>
      <c r="QY92" s="112"/>
      <c r="QZ92" s="112"/>
      <c r="RA92" s="112"/>
      <c r="RB92" s="112"/>
      <c r="RC92" s="112"/>
      <c r="RD92" s="112"/>
      <c r="RE92" s="112"/>
      <c r="RF92" s="112"/>
      <c r="RG92" s="112"/>
      <c r="RH92" s="112"/>
      <c r="RI92" s="112"/>
      <c r="RJ92" s="112"/>
      <c r="RK92" s="112"/>
      <c r="RL92" s="112"/>
      <c r="RM92" s="112"/>
      <c r="RN92" s="112"/>
      <c r="RO92" s="112"/>
      <c r="RP92" s="112"/>
      <c r="RQ92" s="112"/>
      <c r="RR92" s="112"/>
      <c r="RS92" s="112"/>
      <c r="RT92" s="112"/>
      <c r="RU92" s="112"/>
      <c r="RV92" s="112"/>
      <c r="RW92" s="112"/>
      <c r="RX92" s="112"/>
      <c r="RY92" s="112"/>
      <c r="RZ92" s="112"/>
      <c r="SA92" s="112"/>
      <c r="SB92" s="112"/>
      <c r="SC92" s="112"/>
      <c r="SD92" s="112"/>
      <c r="SE92" s="112"/>
      <c r="SF92" s="112"/>
      <c r="SG92" s="112"/>
      <c r="SH92" s="112"/>
      <c r="SI92" s="112"/>
      <c r="SJ92" s="112"/>
      <c r="SK92" s="112"/>
      <c r="SL92" s="112"/>
      <c r="SM92" s="112"/>
      <c r="SN92" s="112"/>
      <c r="SO92" s="112"/>
      <c r="SP92" s="112"/>
      <c r="SQ92" s="112"/>
      <c r="SR92" s="112"/>
      <c r="SS92" s="112"/>
      <c r="ST92" s="112"/>
      <c r="SU92" s="112"/>
      <c r="SV92" s="112"/>
      <c r="SW92" s="112"/>
      <c r="SX92" s="112"/>
      <c r="SY92" s="112"/>
      <c r="SZ92" s="112"/>
      <c r="TA92" s="112"/>
      <c r="TB92" s="112"/>
      <c r="TC92" s="112"/>
      <c r="TD92" s="112"/>
      <c r="TE92" s="112"/>
      <c r="TF92" s="112"/>
      <c r="TG92" s="112"/>
      <c r="TH92" s="112"/>
      <c r="TI92" s="112"/>
      <c r="TJ92" s="112"/>
      <c r="TK92" s="112"/>
      <c r="TL92" s="112"/>
      <c r="TM92" s="112"/>
      <c r="TN92" s="112"/>
      <c r="TO92" s="112"/>
      <c r="TP92" s="112"/>
      <c r="TQ92" s="112"/>
      <c r="TR92" s="112"/>
      <c r="TS92" s="112"/>
      <c r="TT92" s="112"/>
      <c r="TU92" s="112"/>
      <c r="TV92" s="112"/>
      <c r="TW92" s="112"/>
      <c r="TX92" s="112"/>
      <c r="TY92" s="112"/>
      <c r="TZ92" s="112"/>
      <c r="UA92" s="112"/>
      <c r="UB92" s="112"/>
      <c r="UC92" s="112"/>
      <c r="UD92" s="112"/>
      <c r="UE92" s="112"/>
      <c r="UF92" s="112"/>
      <c r="UG92" s="112"/>
      <c r="UH92" s="112"/>
      <c r="UI92" s="112"/>
      <c r="UJ92" s="112"/>
      <c r="UK92" s="112"/>
      <c r="UL92" s="112"/>
      <c r="UM92" s="112"/>
      <c r="UN92" s="112"/>
      <c r="UO92" s="112"/>
      <c r="UP92" s="112"/>
      <c r="UQ92" s="112"/>
      <c r="UR92" s="112"/>
      <c r="US92" s="112"/>
      <c r="UT92" s="112"/>
      <c r="UU92" s="112"/>
      <c r="UV92" s="112"/>
      <c r="UW92" s="112"/>
      <c r="UX92" s="112"/>
      <c r="UY92" s="112"/>
      <c r="UZ92" s="112"/>
      <c r="VA92" s="112"/>
      <c r="VB92" s="112"/>
      <c r="VC92" s="112"/>
      <c r="VD92" s="112"/>
      <c r="VE92" s="112"/>
      <c r="VF92" s="112"/>
      <c r="VG92" s="112"/>
      <c r="VH92" s="112"/>
      <c r="VI92" s="112"/>
      <c r="VJ92" s="112"/>
      <c r="VK92" s="112"/>
      <c r="VL92" s="112"/>
      <c r="VM92" s="112"/>
      <c r="VN92" s="112"/>
      <c r="VO92" s="112"/>
      <c r="VP92" s="112"/>
      <c r="VQ92" s="112"/>
      <c r="VR92" s="112"/>
      <c r="VS92" s="112"/>
      <c r="VT92" s="112"/>
      <c r="VU92" s="112"/>
      <c r="VV92" s="112"/>
      <c r="VW92" s="112"/>
      <c r="VX92" s="112"/>
      <c r="VY92" s="112"/>
      <c r="VZ92" s="112"/>
      <c r="WA92" s="112"/>
      <c r="WB92" s="112"/>
      <c r="WC92" s="112"/>
      <c r="WD92" s="112"/>
      <c r="WE92" s="112"/>
      <c r="WF92" s="112"/>
      <c r="WG92" s="112"/>
      <c r="WH92" s="112"/>
      <c r="WI92" s="112"/>
      <c r="WJ92" s="112"/>
      <c r="WK92" s="112"/>
      <c r="WL92" s="112"/>
      <c r="WM92" s="112"/>
      <c r="WN92" s="112"/>
      <c r="WO92" s="112"/>
      <c r="WP92" s="112"/>
      <c r="WQ92" s="112"/>
      <c r="WR92" s="112"/>
      <c r="WS92" s="112"/>
      <c r="WT92" s="112"/>
      <c r="WU92" s="112"/>
      <c r="WV92" s="112"/>
      <c r="WW92" s="112"/>
      <c r="WX92" s="112"/>
      <c r="WY92" s="112"/>
      <c r="WZ92" s="112"/>
      <c r="XA92" s="112"/>
      <c r="XB92" s="112"/>
      <c r="XC92" s="112"/>
      <c r="XD92" s="112"/>
      <c r="XE92" s="112"/>
      <c r="XF92" s="112"/>
      <c r="XG92" s="112"/>
      <c r="XH92" s="112"/>
      <c r="XI92" s="112"/>
      <c r="XJ92" s="112"/>
      <c r="XK92" s="112"/>
      <c r="XL92" s="112"/>
      <c r="XM92" s="112"/>
      <c r="XN92" s="112"/>
      <c r="XO92" s="112"/>
      <c r="XP92" s="112"/>
      <c r="XQ92" s="112"/>
      <c r="XR92" s="112"/>
      <c r="XS92" s="112"/>
      <c r="XT92" s="112"/>
      <c r="XU92" s="112"/>
      <c r="XV92" s="112"/>
      <c r="XW92" s="112"/>
      <c r="XX92" s="112"/>
      <c r="XY92" s="112"/>
      <c r="XZ92" s="112"/>
      <c r="YA92" s="112"/>
      <c r="YB92" s="112"/>
      <c r="YC92" s="112"/>
      <c r="YD92" s="112"/>
      <c r="YE92" s="112"/>
      <c r="YF92" s="112"/>
      <c r="YG92" s="112"/>
      <c r="YH92" s="112"/>
      <c r="YI92" s="112"/>
      <c r="YJ92" s="112"/>
      <c r="YK92" s="112"/>
      <c r="YL92" s="112"/>
      <c r="YM92" s="112"/>
      <c r="YN92" s="112"/>
      <c r="YO92" s="112"/>
      <c r="YP92" s="112"/>
      <c r="YQ92" s="112"/>
      <c r="YR92" s="112"/>
      <c r="YS92" s="112"/>
      <c r="YT92" s="112"/>
      <c r="YU92" s="112"/>
      <c r="YV92" s="112"/>
      <c r="YW92" s="112"/>
      <c r="YX92" s="112"/>
      <c r="YY92" s="112"/>
      <c r="YZ92" s="112"/>
      <c r="ZA92" s="112"/>
      <c r="ZB92" s="112"/>
      <c r="ZC92" s="112"/>
      <c r="ZD92" s="112"/>
      <c r="ZE92" s="112"/>
      <c r="ZF92" s="112"/>
      <c r="ZG92" s="112"/>
      <c r="ZH92" s="112"/>
      <c r="ZI92" s="112"/>
      <c r="ZJ92" s="112"/>
      <c r="ZK92" s="112"/>
      <c r="ZL92" s="112"/>
      <c r="ZM92" s="112"/>
      <c r="ZN92" s="112"/>
      <c r="ZO92" s="112"/>
      <c r="ZP92" s="112"/>
      <c r="ZQ92" s="112"/>
      <c r="ZR92" s="112"/>
      <c r="ZS92" s="112"/>
      <c r="ZT92" s="112"/>
      <c r="ZU92" s="112"/>
      <c r="ZV92" s="112"/>
      <c r="ZW92" s="112"/>
      <c r="ZX92" s="112"/>
      <c r="ZY92" s="112"/>
      <c r="ZZ92" s="112"/>
      <c r="AAA92" s="112"/>
      <c r="AAB92" s="112"/>
      <c r="AAC92" s="112"/>
      <c r="AAD92" s="112"/>
      <c r="AAE92" s="112"/>
      <c r="AAF92" s="112"/>
      <c r="AAG92" s="112"/>
      <c r="AAH92" s="112"/>
      <c r="AAI92" s="112"/>
      <c r="AAJ92" s="112"/>
      <c r="AAK92" s="112"/>
      <c r="AAL92" s="112"/>
      <c r="AAM92" s="112"/>
      <c r="AAN92" s="112"/>
      <c r="AAO92" s="112"/>
      <c r="AAP92" s="112"/>
      <c r="AAQ92" s="112"/>
      <c r="AAR92" s="112"/>
      <c r="AAS92" s="112"/>
      <c r="AAT92" s="112"/>
      <c r="AAU92" s="112"/>
      <c r="AAV92" s="112"/>
      <c r="AAW92" s="112"/>
      <c r="AAX92" s="112"/>
      <c r="AAY92" s="112"/>
      <c r="AAZ92" s="112"/>
      <c r="ABA92" s="112"/>
      <c r="ABB92" s="112"/>
      <c r="ABC92" s="112"/>
      <c r="ABD92" s="112"/>
      <c r="ABE92" s="112"/>
      <c r="ABF92" s="112"/>
      <c r="ABG92" s="112"/>
      <c r="ABH92" s="112"/>
      <c r="ABI92" s="112"/>
      <c r="ABJ92" s="112"/>
      <c r="ABK92" s="112"/>
      <c r="ABL92" s="112"/>
      <c r="ABM92" s="112"/>
      <c r="ABN92" s="112"/>
      <c r="ABO92" s="112"/>
      <c r="ABP92" s="112"/>
      <c r="ABQ92" s="112"/>
      <c r="ABR92" s="112"/>
      <c r="ABS92" s="112"/>
      <c r="ABT92" s="112"/>
      <c r="ABU92" s="112"/>
      <c r="ABV92" s="112"/>
      <c r="ABW92" s="112"/>
      <c r="ABX92" s="112"/>
      <c r="ABY92" s="112"/>
      <c r="ABZ92" s="112"/>
      <c r="ACA92" s="112"/>
      <c r="ACB92" s="112"/>
      <c r="ACC92" s="112"/>
      <c r="ACD92" s="112"/>
      <c r="ACE92" s="112"/>
      <c r="ACF92" s="112"/>
      <c r="ACG92" s="112"/>
      <c r="ACH92" s="112"/>
      <c r="ACI92" s="112"/>
      <c r="ACJ92" s="112"/>
      <c r="ACK92" s="112"/>
      <c r="ACL92" s="112"/>
      <c r="ACM92" s="112"/>
      <c r="ACN92" s="112"/>
      <c r="ACO92" s="112"/>
      <c r="ACP92" s="112"/>
      <c r="ACQ92" s="112"/>
      <c r="ACR92" s="112"/>
      <c r="ACS92" s="112"/>
      <c r="ACT92" s="112"/>
      <c r="ACU92" s="112"/>
      <c r="ACV92" s="112"/>
      <c r="ACW92" s="112"/>
      <c r="ACX92" s="112"/>
      <c r="ACY92" s="112"/>
      <c r="ACZ92" s="112"/>
      <c r="ADA92" s="112"/>
      <c r="ADB92" s="112"/>
      <c r="ADC92" s="112"/>
      <c r="ADD92" s="112"/>
      <c r="ADE92" s="112"/>
      <c r="ADF92" s="112"/>
      <c r="ADG92" s="112"/>
      <c r="ADH92" s="112"/>
      <c r="ADI92" s="112"/>
      <c r="ADJ92" s="112"/>
      <c r="ADK92" s="112"/>
      <c r="ADL92" s="112"/>
      <c r="ADM92" s="112"/>
      <c r="ADN92" s="112"/>
      <c r="ADO92" s="112"/>
      <c r="ADP92" s="112"/>
      <c r="ADQ92" s="112"/>
      <c r="ADR92" s="112"/>
      <c r="ADS92" s="112"/>
      <c r="ADT92" s="112"/>
      <c r="ADU92" s="112"/>
      <c r="ADV92" s="112"/>
      <c r="ADW92" s="112"/>
      <c r="ADX92" s="112"/>
      <c r="ADY92" s="112"/>
      <c r="ADZ92" s="112"/>
      <c r="AEA92" s="112"/>
      <c r="AEB92" s="112"/>
      <c r="AEC92" s="112"/>
      <c r="AED92" s="112"/>
      <c r="AEE92" s="112"/>
      <c r="AEF92" s="112"/>
      <c r="AEG92" s="112"/>
      <c r="AEH92" s="112"/>
      <c r="AEI92" s="112"/>
      <c r="AEJ92" s="112"/>
      <c r="AEK92" s="112"/>
      <c r="AEL92" s="112"/>
      <c r="AEM92" s="112"/>
      <c r="AEN92" s="112"/>
      <c r="AEO92" s="112"/>
      <c r="AEP92" s="112"/>
      <c r="AEQ92" s="112"/>
      <c r="AER92" s="112"/>
      <c r="AES92" s="112"/>
      <c r="AET92" s="112"/>
      <c r="AEU92" s="112"/>
      <c r="AEV92" s="112"/>
      <c r="AEW92" s="112"/>
      <c r="AEX92" s="112"/>
      <c r="AEY92" s="112"/>
      <c r="AEZ92" s="112"/>
      <c r="AFA92" s="112"/>
      <c r="AFB92" s="112"/>
      <c r="AFC92" s="112"/>
      <c r="AFD92" s="112"/>
      <c r="AFE92" s="112"/>
      <c r="AFF92" s="112"/>
      <c r="AFG92" s="112"/>
      <c r="AFH92" s="112"/>
      <c r="AFI92" s="112"/>
      <c r="AFJ92" s="112"/>
      <c r="AFK92" s="112"/>
      <c r="AFL92" s="112"/>
      <c r="AFM92" s="112"/>
      <c r="AFN92" s="112"/>
      <c r="AFO92" s="112"/>
      <c r="AFP92" s="112"/>
      <c r="AFQ92" s="112"/>
      <c r="AFR92" s="112"/>
      <c r="AFS92" s="112"/>
      <c r="AFT92" s="112"/>
      <c r="AFU92" s="112"/>
      <c r="AFV92" s="112"/>
      <c r="AFW92" s="112"/>
      <c r="AFX92" s="112"/>
      <c r="AFY92" s="112"/>
      <c r="AFZ92" s="112"/>
      <c r="AGA92" s="112"/>
      <c r="AGB92" s="112"/>
      <c r="AGC92" s="112"/>
      <c r="AGD92" s="112"/>
      <c r="AGE92" s="112"/>
      <c r="AGF92" s="112"/>
      <c r="AGG92" s="112"/>
      <c r="AGH92" s="112"/>
      <c r="AGI92" s="112"/>
      <c r="AGJ92" s="112"/>
      <c r="AGK92" s="112"/>
      <c r="AGL92" s="112"/>
      <c r="AGM92" s="112"/>
      <c r="AGN92" s="112"/>
      <c r="AGO92" s="112"/>
      <c r="AGP92" s="112"/>
      <c r="AGQ92" s="112"/>
      <c r="AGR92" s="112"/>
      <c r="AGS92" s="112"/>
      <c r="AGT92" s="112"/>
      <c r="AGU92" s="112"/>
      <c r="AGV92" s="112"/>
      <c r="AGW92" s="112"/>
      <c r="AGX92" s="112"/>
      <c r="AGY92" s="112"/>
      <c r="AGZ92" s="112"/>
      <c r="AHA92" s="112"/>
      <c r="AHB92" s="112"/>
      <c r="AHC92" s="112"/>
      <c r="AHD92" s="112"/>
      <c r="AHE92" s="112"/>
      <c r="AHF92" s="112"/>
      <c r="AHG92" s="112"/>
      <c r="AHH92" s="112"/>
      <c r="AHI92" s="112"/>
      <c r="AHJ92" s="112"/>
      <c r="AHK92" s="112"/>
      <c r="AHL92" s="112"/>
      <c r="AHM92" s="112"/>
      <c r="AHN92" s="112"/>
      <c r="AHO92" s="112"/>
      <c r="AHP92" s="112"/>
      <c r="AHQ92" s="112"/>
      <c r="AHR92" s="112"/>
      <c r="AHS92" s="112"/>
      <c r="AHT92" s="112"/>
      <c r="AHU92" s="112"/>
      <c r="AHV92" s="112"/>
      <c r="AHW92" s="112"/>
      <c r="AHX92" s="112"/>
      <c r="AHY92" s="112"/>
      <c r="AHZ92" s="112"/>
      <c r="AIA92" s="112"/>
      <c r="AIB92" s="112"/>
      <c r="AIC92" s="112"/>
      <c r="AID92" s="112"/>
      <c r="AIE92" s="112"/>
      <c r="AIF92" s="112"/>
      <c r="AIG92" s="112"/>
      <c r="AIH92" s="112"/>
      <c r="AII92" s="112"/>
      <c r="AIJ92" s="112"/>
      <c r="AIK92" s="112"/>
      <c r="AIL92" s="112"/>
      <c r="AIM92" s="112"/>
      <c r="AIN92" s="112"/>
      <c r="AIO92" s="112"/>
      <c r="AIP92" s="112"/>
      <c r="AIQ92" s="112"/>
      <c r="AIR92" s="112"/>
      <c r="AIS92" s="112"/>
      <c r="AIT92" s="112"/>
      <c r="AIU92" s="112"/>
      <c r="AIV92" s="112"/>
      <c r="AIW92" s="112"/>
      <c r="AIX92" s="112"/>
      <c r="AIY92" s="112"/>
      <c r="AIZ92" s="112"/>
      <c r="AJA92" s="112"/>
      <c r="AJB92" s="112"/>
      <c r="AJC92" s="112"/>
      <c r="AJD92" s="112"/>
      <c r="AJE92" s="112"/>
      <c r="AJF92" s="112"/>
      <c r="AJG92" s="112"/>
      <c r="AJH92" s="112"/>
      <c r="AJI92" s="112"/>
      <c r="AJJ92" s="112"/>
      <c r="AJK92" s="112"/>
      <c r="AJL92" s="112"/>
      <c r="AJM92" s="112"/>
      <c r="AJN92" s="112"/>
      <c r="AJO92" s="112"/>
      <c r="AJP92" s="112"/>
      <c r="AJQ92" s="112"/>
      <c r="AJR92" s="112"/>
      <c r="AJS92" s="112"/>
      <c r="AJT92" s="112"/>
      <c r="AJU92" s="112"/>
      <c r="AJV92" s="112"/>
      <c r="AJW92" s="112"/>
      <c r="AJX92" s="112"/>
      <c r="AJY92" s="112"/>
      <c r="AJZ92" s="112"/>
      <c r="AKA92" s="112"/>
      <c r="AKB92" s="112"/>
      <c r="AKC92" s="112"/>
      <c r="AKD92" s="112"/>
      <c r="AKE92" s="112"/>
      <c r="AKF92" s="112"/>
      <c r="AKG92" s="112"/>
      <c r="AKH92" s="112"/>
      <c r="AKI92" s="112"/>
      <c r="AKJ92" s="112"/>
      <c r="AKK92" s="112"/>
      <c r="AKL92" s="112"/>
      <c r="AKM92" s="112"/>
      <c r="AKN92" s="112"/>
      <c r="AKO92" s="112"/>
      <c r="AKP92" s="112"/>
      <c r="AKQ92" s="112"/>
      <c r="AKR92" s="112"/>
      <c r="AKS92" s="112"/>
      <c r="AKT92" s="112"/>
      <c r="AKU92" s="112"/>
      <c r="AKV92" s="112"/>
      <c r="AKW92" s="112"/>
      <c r="AKX92" s="112"/>
      <c r="AKY92" s="112"/>
      <c r="AKZ92" s="112"/>
      <c r="ALA92" s="112"/>
      <c r="ALB92" s="112"/>
      <c r="ALC92" s="112"/>
      <c r="ALD92" s="112"/>
      <c r="ALE92" s="112"/>
      <c r="ALF92" s="112"/>
      <c r="ALG92" s="112"/>
      <c r="ALH92" s="112"/>
      <c r="ALI92" s="112"/>
      <c r="ALJ92" s="112"/>
      <c r="ALK92" s="112"/>
      <c r="ALL92" s="112"/>
      <c r="ALM92" s="112"/>
      <c r="ALN92" s="112"/>
      <c r="ALO92" s="112"/>
      <c r="ALP92" s="112"/>
      <c r="ALQ92" s="112"/>
      <c r="ALR92" s="112"/>
      <c r="ALS92" s="112"/>
      <c r="ALT92" s="112"/>
      <c r="ALU92" s="112"/>
      <c r="ALV92" s="112"/>
      <c r="ALW92" s="112"/>
      <c r="ALX92" s="112"/>
      <c r="ALY92" s="112"/>
      <c r="ALZ92" s="112"/>
      <c r="AMA92" s="112"/>
      <c r="AMB92" s="112"/>
      <c r="AMC92" s="112"/>
      <c r="AMD92" s="112"/>
      <c r="AME92" s="112"/>
      <c r="AMF92" s="112"/>
      <c r="AMG92" s="112"/>
      <c r="AMH92" s="112"/>
      <c r="AMI92" s="112"/>
      <c r="AMJ92" s="112"/>
      <c r="AMK92" s="112"/>
      <c r="AML92" s="112"/>
      <c r="AMM92" s="112"/>
      <c r="AMN92" s="112"/>
      <c r="AMO92" s="112"/>
      <c r="AMP92" s="112"/>
      <c r="AMQ92" s="112"/>
      <c r="AMR92" s="112"/>
      <c r="AMS92" s="112"/>
      <c r="AMT92" s="112"/>
      <c r="AMU92" s="112"/>
      <c r="AMV92" s="112"/>
      <c r="AMW92" s="112"/>
      <c r="AMX92" s="112"/>
      <c r="AMY92" s="112"/>
      <c r="AMZ92" s="112"/>
      <c r="ANA92" s="112"/>
      <c r="ANB92" s="112"/>
      <c r="ANC92" s="112"/>
      <c r="AND92" s="112"/>
      <c r="ANE92" s="112"/>
      <c r="ANF92" s="112"/>
      <c r="ANG92" s="112"/>
      <c r="ANH92" s="112"/>
      <c r="ANI92" s="112"/>
      <c r="ANJ92" s="112"/>
      <c r="ANK92" s="112"/>
      <c r="ANL92" s="112"/>
      <c r="ANM92" s="112"/>
      <c r="ANN92" s="112"/>
      <c r="ANO92" s="112"/>
      <c r="ANP92" s="112"/>
      <c r="ANQ92" s="112"/>
      <c r="ANR92" s="112"/>
      <c r="ANS92" s="112"/>
      <c r="ANT92" s="112"/>
      <c r="ANU92" s="112"/>
      <c r="ANV92" s="112"/>
      <c r="ANW92" s="112"/>
      <c r="ANX92" s="112"/>
      <c r="ANY92" s="112"/>
      <c r="ANZ92" s="112"/>
      <c r="AOA92" s="112"/>
      <c r="AOB92" s="112"/>
      <c r="AOC92" s="112"/>
      <c r="AOD92" s="112"/>
      <c r="AOE92" s="112"/>
      <c r="AOF92" s="112"/>
      <c r="AOG92" s="112"/>
      <c r="AOH92" s="112"/>
      <c r="AOI92" s="112"/>
      <c r="AOJ92" s="112"/>
      <c r="AOK92" s="112"/>
      <c r="AOL92" s="112"/>
      <c r="AOM92" s="112"/>
      <c r="AON92" s="112"/>
      <c r="AOO92" s="112"/>
      <c r="AOP92" s="112"/>
      <c r="AOQ92" s="112"/>
      <c r="AOR92" s="112"/>
      <c r="AOS92" s="112"/>
      <c r="AOT92" s="112"/>
      <c r="AOU92" s="112"/>
      <c r="AOV92" s="112"/>
      <c r="AOW92" s="112"/>
      <c r="AOX92" s="112"/>
      <c r="AOY92" s="112"/>
      <c r="AOZ92" s="112"/>
      <c r="APA92" s="112"/>
      <c r="APB92" s="112"/>
      <c r="APC92" s="112"/>
      <c r="APD92" s="112"/>
      <c r="APE92" s="112"/>
      <c r="APF92" s="112"/>
      <c r="APG92" s="112"/>
      <c r="APH92" s="112"/>
      <c r="API92" s="112"/>
      <c r="APJ92" s="112"/>
      <c r="APK92" s="112"/>
      <c r="APL92" s="112"/>
      <c r="APM92" s="112"/>
      <c r="APN92" s="112"/>
      <c r="APO92" s="112"/>
      <c r="APP92" s="112"/>
      <c r="APQ92" s="112"/>
      <c r="APR92" s="112"/>
      <c r="APS92" s="112"/>
      <c r="APT92" s="112"/>
      <c r="APU92" s="112"/>
      <c r="APV92" s="112"/>
      <c r="APW92" s="112"/>
      <c r="APX92" s="112"/>
      <c r="APY92" s="112"/>
      <c r="APZ92" s="112"/>
      <c r="AQA92" s="112"/>
      <c r="AQB92" s="112"/>
      <c r="AQC92" s="112"/>
      <c r="AQD92" s="112"/>
      <c r="AQE92" s="112"/>
      <c r="AQF92" s="112"/>
      <c r="AQG92" s="112"/>
      <c r="AQH92" s="112"/>
      <c r="AQI92" s="112"/>
      <c r="AQJ92" s="112"/>
      <c r="AQK92" s="112"/>
      <c r="AQL92" s="112"/>
      <c r="AQM92" s="112"/>
      <c r="AQN92" s="112"/>
      <c r="AQO92" s="112"/>
      <c r="AQP92" s="112"/>
      <c r="AQQ92" s="112"/>
      <c r="AQR92" s="112"/>
      <c r="AQS92" s="112"/>
      <c r="AQT92" s="112"/>
      <c r="AQU92" s="112"/>
      <c r="AQV92" s="112"/>
      <c r="AQW92" s="112"/>
      <c r="AQX92" s="112"/>
      <c r="AQY92" s="112"/>
      <c r="AQZ92" s="112"/>
      <c r="ARA92" s="112"/>
      <c r="ARB92" s="112"/>
      <c r="ARC92" s="112"/>
      <c r="ARD92" s="112"/>
      <c r="ARE92" s="112"/>
      <c r="ARF92" s="112"/>
      <c r="ARG92" s="112"/>
      <c r="ARH92" s="112"/>
      <c r="ARI92" s="112"/>
      <c r="ARJ92" s="112"/>
      <c r="ARK92" s="112"/>
      <c r="ARL92" s="112"/>
      <c r="ARM92" s="112"/>
      <c r="ARN92" s="112"/>
      <c r="ARO92" s="112"/>
      <c r="ARP92" s="112"/>
      <c r="ARQ92" s="112"/>
      <c r="ARR92" s="112"/>
      <c r="ARS92" s="112"/>
      <c r="ART92" s="112"/>
      <c r="ARU92" s="112"/>
      <c r="ARV92" s="112"/>
      <c r="ARW92" s="112"/>
      <c r="ARX92" s="112"/>
      <c r="ARY92" s="112"/>
      <c r="ARZ92" s="112"/>
      <c r="ASA92" s="112"/>
      <c r="ASB92" s="112"/>
      <c r="ASC92" s="112"/>
      <c r="ASD92" s="112"/>
      <c r="ASE92" s="112"/>
      <c r="ASF92" s="112"/>
      <c r="ASG92" s="112"/>
      <c r="ASH92" s="112"/>
      <c r="ASI92" s="112"/>
      <c r="ASJ92" s="112"/>
      <c r="ASK92" s="112"/>
      <c r="ASL92" s="112"/>
      <c r="ASM92" s="112"/>
      <c r="ASN92" s="112"/>
      <c r="ASO92" s="112"/>
      <c r="ASP92" s="112"/>
      <c r="ASQ92" s="112"/>
      <c r="ASR92" s="112"/>
      <c r="ASS92" s="112"/>
      <c r="AST92" s="112"/>
      <c r="ASU92" s="112"/>
      <c r="ASV92" s="112"/>
      <c r="ASW92" s="112"/>
      <c r="ASX92" s="112"/>
      <c r="ASY92" s="112"/>
      <c r="ASZ92" s="112"/>
      <c r="ATA92" s="112"/>
      <c r="ATB92" s="112"/>
      <c r="ATC92" s="112"/>
      <c r="ATD92" s="112"/>
      <c r="ATE92" s="112"/>
      <c r="ATF92" s="112"/>
      <c r="ATG92" s="112"/>
      <c r="ATH92" s="112"/>
      <c r="ATI92" s="112"/>
      <c r="ATJ92" s="112"/>
      <c r="ATK92" s="112"/>
      <c r="ATL92" s="112"/>
      <c r="ATM92" s="112"/>
      <c r="ATN92" s="112"/>
      <c r="ATO92" s="112"/>
      <c r="ATP92" s="112"/>
      <c r="ATQ92" s="112"/>
      <c r="ATR92" s="112"/>
      <c r="ATS92" s="112"/>
      <c r="ATT92" s="112"/>
      <c r="ATU92" s="112"/>
      <c r="ATV92" s="112"/>
      <c r="ATW92" s="112"/>
      <c r="ATX92" s="112"/>
      <c r="ATY92" s="112"/>
      <c r="ATZ92" s="112"/>
      <c r="AUA92" s="112"/>
      <c r="AUB92" s="112"/>
      <c r="AUC92" s="112"/>
      <c r="AUD92" s="112"/>
      <c r="AUE92" s="112"/>
      <c r="AUF92" s="112"/>
      <c r="AUG92" s="112"/>
      <c r="AUH92" s="112"/>
      <c r="AUI92" s="112"/>
      <c r="AUJ92" s="112"/>
      <c r="AUK92" s="112"/>
      <c r="AUL92" s="112"/>
      <c r="AUM92" s="112"/>
      <c r="AUN92" s="112"/>
      <c r="AUO92" s="112"/>
      <c r="AUP92" s="112"/>
      <c r="AUQ92" s="112"/>
      <c r="AUR92" s="112"/>
      <c r="AUS92" s="112"/>
      <c r="AUT92" s="112"/>
      <c r="AUU92" s="112"/>
      <c r="AUV92" s="112"/>
      <c r="AUW92" s="112"/>
      <c r="AUX92" s="112"/>
      <c r="AUY92" s="112"/>
      <c r="AUZ92" s="112"/>
      <c r="AVA92" s="112"/>
      <c r="AVB92" s="112"/>
      <c r="AVC92" s="112"/>
      <c r="AVD92" s="112"/>
      <c r="AVE92" s="112"/>
      <c r="AVF92" s="112"/>
      <c r="AVG92" s="112"/>
      <c r="AVH92" s="112"/>
      <c r="AVI92" s="112"/>
      <c r="AVJ92" s="112"/>
      <c r="AVK92" s="112"/>
      <c r="AVL92" s="112"/>
      <c r="AVM92" s="112"/>
      <c r="AVN92" s="112"/>
      <c r="AVO92" s="112"/>
      <c r="AVP92" s="112"/>
      <c r="AVQ92" s="112"/>
      <c r="AVR92" s="112"/>
      <c r="AVS92" s="112"/>
      <c r="AVT92" s="112"/>
      <c r="AVU92" s="112"/>
      <c r="AVV92" s="112"/>
      <c r="AVW92" s="112"/>
      <c r="AVX92" s="112"/>
      <c r="AVY92" s="112"/>
      <c r="AVZ92" s="112"/>
      <c r="AWA92" s="112"/>
      <c r="AWB92" s="112"/>
      <c r="AWC92" s="112"/>
      <c r="AWD92" s="112"/>
      <c r="AWE92" s="112"/>
      <c r="AWF92" s="112"/>
      <c r="AWG92" s="112"/>
      <c r="AWH92" s="112"/>
      <c r="AWI92" s="112"/>
      <c r="AWJ92" s="112"/>
      <c r="AWK92" s="112"/>
      <c r="AWL92" s="112"/>
      <c r="AWM92" s="112"/>
      <c r="AWN92" s="112"/>
      <c r="AWO92" s="112"/>
      <c r="AWP92" s="112"/>
      <c r="AWQ92" s="112"/>
      <c r="AWR92" s="112"/>
      <c r="AWS92" s="112"/>
      <c r="AWT92" s="112"/>
      <c r="AWU92" s="112"/>
      <c r="AWV92" s="112"/>
      <c r="AWW92" s="112"/>
      <c r="AWX92" s="112"/>
      <c r="AWY92" s="112"/>
      <c r="AWZ92" s="112"/>
      <c r="AXA92" s="112"/>
      <c r="AXB92" s="112"/>
      <c r="AXC92" s="112"/>
      <c r="AXD92" s="112"/>
      <c r="AXE92" s="112"/>
      <c r="AXF92" s="112"/>
      <c r="AXG92" s="112"/>
      <c r="AXH92" s="112"/>
      <c r="AXI92" s="112"/>
      <c r="AXJ92" s="112"/>
      <c r="AXK92" s="112"/>
      <c r="AXL92" s="112"/>
      <c r="AXM92" s="112"/>
      <c r="AXN92" s="112"/>
      <c r="AXO92" s="112"/>
      <c r="AXP92" s="112"/>
      <c r="AXQ92" s="112"/>
      <c r="AXR92" s="112"/>
      <c r="AXS92" s="112"/>
      <c r="AXT92" s="112"/>
      <c r="AXU92" s="112"/>
      <c r="AXV92" s="112"/>
      <c r="AXW92" s="112"/>
      <c r="AXX92" s="112"/>
      <c r="AXY92" s="112"/>
      <c r="AXZ92" s="112"/>
      <c r="AYA92" s="112"/>
      <c r="AYB92" s="112"/>
      <c r="AYC92" s="112"/>
      <c r="AYD92" s="112"/>
      <c r="AYE92" s="112"/>
      <c r="AYF92" s="112"/>
      <c r="AYG92" s="112"/>
      <c r="AYH92" s="112"/>
      <c r="AYI92" s="112"/>
      <c r="AYJ92" s="112"/>
      <c r="AYK92" s="112"/>
      <c r="AYL92" s="112"/>
      <c r="AYM92" s="112"/>
      <c r="AYN92" s="112"/>
      <c r="AYO92" s="112"/>
      <c r="AYP92" s="112"/>
      <c r="AYQ92" s="112"/>
      <c r="AYR92" s="112"/>
      <c r="AYS92" s="112"/>
      <c r="AYT92" s="112"/>
      <c r="AYU92" s="112"/>
      <c r="AYV92" s="112"/>
      <c r="AYW92" s="112"/>
      <c r="AYX92" s="112"/>
      <c r="AYY92" s="112"/>
      <c r="AYZ92" s="112"/>
      <c r="AZA92" s="112"/>
      <c r="AZB92" s="112"/>
      <c r="AZC92" s="112"/>
      <c r="AZD92" s="112"/>
      <c r="AZE92" s="112"/>
      <c r="AZF92" s="112"/>
      <c r="AZG92" s="112"/>
      <c r="AZH92" s="112"/>
      <c r="AZI92" s="112"/>
      <c r="AZJ92" s="112"/>
      <c r="AZK92" s="112"/>
      <c r="AZL92" s="112"/>
      <c r="AZM92" s="112"/>
      <c r="AZN92" s="112"/>
      <c r="AZO92" s="112"/>
      <c r="AZP92" s="112"/>
      <c r="AZQ92" s="112"/>
      <c r="AZR92" s="112"/>
      <c r="AZS92" s="112"/>
      <c r="AZT92" s="112"/>
      <c r="AZU92" s="112"/>
      <c r="AZV92" s="112"/>
      <c r="AZW92" s="112"/>
      <c r="AZX92" s="112"/>
      <c r="AZY92" s="112"/>
      <c r="AZZ92" s="112"/>
      <c r="BAA92" s="112"/>
      <c r="BAB92" s="112"/>
      <c r="BAC92" s="112"/>
      <c r="BAD92" s="112"/>
      <c r="BAE92" s="112"/>
      <c r="BAF92" s="112"/>
      <c r="BAG92" s="112"/>
      <c r="BAH92" s="112"/>
      <c r="BAI92" s="112"/>
      <c r="BAJ92" s="112"/>
      <c r="BAK92" s="112"/>
      <c r="BAL92" s="112"/>
      <c r="BAM92" s="112"/>
      <c r="BAN92" s="112"/>
      <c r="BAO92" s="112"/>
      <c r="BAP92" s="112"/>
      <c r="BAQ92" s="112"/>
      <c r="BAR92" s="112"/>
      <c r="BAS92" s="112"/>
      <c r="BAT92" s="112"/>
      <c r="BAU92" s="112"/>
      <c r="BAV92" s="112"/>
    </row>
    <row r="93" spans="1:1400" ht="26.25" customHeight="1">
      <c r="A93" s="209">
        <v>7</v>
      </c>
      <c r="B93" s="210" t="s">
        <v>179</v>
      </c>
      <c r="C93" s="211"/>
      <c r="D93" s="212" t="s">
        <v>180</v>
      </c>
      <c r="E93" s="213">
        <v>100000000</v>
      </c>
      <c r="F93" s="214" t="s">
        <v>30</v>
      </c>
      <c r="G93" s="215">
        <f t="shared" si="19"/>
        <v>5</v>
      </c>
      <c r="H93" s="215">
        <v>5</v>
      </c>
      <c r="I93" s="215">
        <v>0</v>
      </c>
      <c r="J93" s="222">
        <f t="shared" si="20"/>
        <v>0</v>
      </c>
      <c r="K93" s="222">
        <f t="shared" ref="K93:K102" si="28">I93/E93*100</f>
        <v>0</v>
      </c>
      <c r="L93" s="222">
        <f t="shared" si="25"/>
        <v>5</v>
      </c>
      <c r="M93" s="223">
        <f t="shared" si="26"/>
        <v>100000000</v>
      </c>
      <c r="N93" s="222">
        <f t="shared" si="27"/>
        <v>100</v>
      </c>
      <c r="O93" s="222"/>
      <c r="P93" s="124"/>
      <c r="Q93" s="222"/>
    </row>
    <row r="94" spans="1:1400" ht="39.75" customHeight="1">
      <c r="A94" s="202">
        <v>8</v>
      </c>
      <c r="B94" s="203" t="s">
        <v>181</v>
      </c>
      <c r="C94" s="204"/>
      <c r="D94" s="205" t="s">
        <v>182</v>
      </c>
      <c r="E94" s="206">
        <v>1550000000</v>
      </c>
      <c r="F94" s="207" t="s">
        <v>30</v>
      </c>
      <c r="G94" s="208">
        <f t="shared" si="19"/>
        <v>5</v>
      </c>
      <c r="H94" s="208">
        <v>5</v>
      </c>
      <c r="I94" s="218">
        <v>389500000</v>
      </c>
      <c r="J94" s="219">
        <f t="shared" si="20"/>
        <v>25.129032258064498</v>
      </c>
      <c r="K94" s="219">
        <f t="shared" si="28"/>
        <v>25.129032258064498</v>
      </c>
      <c r="L94" s="219">
        <f t="shared" si="25"/>
        <v>-20.129032258064498</v>
      </c>
      <c r="M94" s="220">
        <f t="shared" si="26"/>
        <v>1160500000</v>
      </c>
      <c r="N94" s="219">
        <f t="shared" si="27"/>
        <v>74.870967741935502</v>
      </c>
      <c r="O94" s="219"/>
      <c r="P94" s="221"/>
      <c r="Q94" s="219"/>
    </row>
    <row r="95" spans="1:1400" ht="39" customHeight="1">
      <c r="A95" s="209">
        <v>9</v>
      </c>
      <c r="B95" s="210" t="s">
        <v>183</v>
      </c>
      <c r="C95" s="211"/>
      <c r="D95" s="212" t="s">
        <v>184</v>
      </c>
      <c r="E95" s="213">
        <v>147914500</v>
      </c>
      <c r="F95" s="214" t="s">
        <v>30</v>
      </c>
      <c r="G95" s="215">
        <f t="shared" si="19"/>
        <v>5</v>
      </c>
      <c r="H95" s="215">
        <v>5</v>
      </c>
      <c r="I95" s="215">
        <v>0</v>
      </c>
      <c r="J95" s="222">
        <f t="shared" si="20"/>
        <v>0</v>
      </c>
      <c r="K95" s="222">
        <f t="shared" si="28"/>
        <v>0</v>
      </c>
      <c r="L95" s="222">
        <f t="shared" si="25"/>
        <v>5</v>
      </c>
      <c r="M95" s="223">
        <f t="shared" si="26"/>
        <v>147914500</v>
      </c>
      <c r="N95" s="222">
        <f t="shared" si="27"/>
        <v>100</v>
      </c>
      <c r="O95" s="222"/>
      <c r="P95" s="124"/>
      <c r="Q95" s="222"/>
    </row>
    <row r="96" spans="1:1400" ht="24.95" customHeight="1">
      <c r="A96" s="209">
        <v>10</v>
      </c>
      <c r="B96" s="210" t="s">
        <v>185</v>
      </c>
      <c r="C96" s="211"/>
      <c r="D96" s="212" t="s">
        <v>186</v>
      </c>
      <c r="E96" s="213">
        <v>353371250</v>
      </c>
      <c r="F96" s="214" t="s">
        <v>30</v>
      </c>
      <c r="G96" s="215">
        <f t="shared" si="19"/>
        <v>5</v>
      </c>
      <c r="H96" s="215">
        <v>5</v>
      </c>
      <c r="I96" s="215">
        <v>0</v>
      </c>
      <c r="J96" s="222">
        <f t="shared" si="20"/>
        <v>0</v>
      </c>
      <c r="K96" s="222">
        <f t="shared" si="28"/>
        <v>0</v>
      </c>
      <c r="L96" s="222">
        <f t="shared" si="25"/>
        <v>5</v>
      </c>
      <c r="M96" s="223">
        <f t="shared" si="26"/>
        <v>353371250</v>
      </c>
      <c r="N96" s="222">
        <f t="shared" si="27"/>
        <v>100</v>
      </c>
      <c r="O96" s="222"/>
      <c r="P96" s="124"/>
      <c r="Q96" s="222"/>
    </row>
    <row r="97" spans="1:1400" s="112" customFormat="1" ht="27" customHeight="1">
      <c r="A97" s="202">
        <v>11</v>
      </c>
      <c r="B97" s="203" t="s">
        <v>187</v>
      </c>
      <c r="C97" s="204"/>
      <c r="D97" s="205" t="s">
        <v>188</v>
      </c>
      <c r="E97" s="206">
        <v>8145000000</v>
      </c>
      <c r="F97" s="207" t="s">
        <v>30</v>
      </c>
      <c r="G97" s="208">
        <f t="shared" si="19"/>
        <v>5</v>
      </c>
      <c r="H97" s="208">
        <v>5</v>
      </c>
      <c r="I97" s="218">
        <v>7500000</v>
      </c>
      <c r="J97" s="219">
        <f t="shared" si="20"/>
        <v>9.2081031307550604E-2</v>
      </c>
      <c r="K97" s="219">
        <f t="shared" si="28"/>
        <v>9.2081031307550604E-2</v>
      </c>
      <c r="L97" s="219">
        <f t="shared" si="25"/>
        <v>4.9079189686924503</v>
      </c>
      <c r="M97" s="220">
        <f t="shared" si="26"/>
        <v>8137500000</v>
      </c>
      <c r="N97" s="219">
        <f t="shared" si="27"/>
        <v>99.9079189686924</v>
      </c>
      <c r="O97" s="219"/>
      <c r="P97" s="221"/>
      <c r="Q97" s="219"/>
    </row>
    <row r="98" spans="1:1400" s="114" customFormat="1" ht="30.75" customHeight="1">
      <c r="A98" s="134" t="s">
        <v>64</v>
      </c>
      <c r="B98" s="135" t="s">
        <v>189</v>
      </c>
      <c r="C98" s="154"/>
      <c r="D98" s="155" t="s">
        <v>190</v>
      </c>
      <c r="E98" s="136">
        <f>SUM(E99:E103)</f>
        <v>4056719930</v>
      </c>
      <c r="F98" s="137" t="s">
        <v>30</v>
      </c>
      <c r="G98" s="138">
        <f t="shared" si="19"/>
        <v>5</v>
      </c>
      <c r="H98" s="138">
        <v>5</v>
      </c>
      <c r="I98" s="138">
        <f>SUM(I99:I102)</f>
        <v>7500000</v>
      </c>
      <c r="J98" s="176">
        <f t="shared" si="20"/>
        <v>0.18487842713854799</v>
      </c>
      <c r="K98" s="176">
        <f t="shared" si="28"/>
        <v>0.18487842713854799</v>
      </c>
      <c r="L98" s="176">
        <f t="shared" si="25"/>
        <v>4.8151215728614503</v>
      </c>
      <c r="M98" s="177">
        <f t="shared" si="26"/>
        <v>4049219930</v>
      </c>
      <c r="N98" s="176">
        <f t="shared" si="27"/>
        <v>99.8151215728615</v>
      </c>
      <c r="O98" s="176"/>
      <c r="P98" s="166"/>
      <c r="Q98" s="176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12"/>
      <c r="AG98" s="112"/>
      <c r="AH98" s="112"/>
      <c r="AI98" s="112"/>
      <c r="AJ98" s="112"/>
      <c r="AK98" s="112"/>
      <c r="AL98" s="112"/>
      <c r="AM98" s="112"/>
      <c r="AN98" s="112"/>
      <c r="AO98" s="112"/>
      <c r="AP98" s="112"/>
      <c r="AQ98" s="112"/>
      <c r="AR98" s="112"/>
      <c r="AS98" s="112"/>
      <c r="AT98" s="112"/>
      <c r="AU98" s="112"/>
      <c r="AV98" s="112"/>
      <c r="AW98" s="112"/>
      <c r="AX98" s="112"/>
      <c r="AY98" s="112"/>
      <c r="AZ98" s="112"/>
      <c r="BA98" s="112"/>
      <c r="BB98" s="112"/>
      <c r="BC98" s="112"/>
      <c r="BD98" s="112"/>
      <c r="BE98" s="112"/>
      <c r="BF98" s="112"/>
      <c r="BG98" s="112"/>
      <c r="BH98" s="112"/>
      <c r="BI98" s="112"/>
      <c r="BJ98" s="112"/>
      <c r="BK98" s="112"/>
      <c r="BL98" s="112"/>
      <c r="BM98" s="112"/>
      <c r="BN98" s="112"/>
      <c r="BO98" s="112"/>
      <c r="BP98" s="112"/>
      <c r="BQ98" s="112"/>
      <c r="BR98" s="112"/>
      <c r="BS98" s="112"/>
      <c r="BT98" s="112"/>
      <c r="BU98" s="112"/>
      <c r="BV98" s="112"/>
      <c r="BW98" s="112"/>
      <c r="BX98" s="112"/>
      <c r="BY98" s="112"/>
      <c r="BZ98" s="112"/>
      <c r="CA98" s="112"/>
      <c r="CB98" s="112"/>
      <c r="CC98" s="112"/>
      <c r="CD98" s="112"/>
      <c r="CE98" s="112"/>
      <c r="CF98" s="112"/>
      <c r="CG98" s="112"/>
      <c r="CH98" s="112"/>
      <c r="CI98" s="112"/>
      <c r="CJ98" s="112"/>
      <c r="CK98" s="112"/>
      <c r="CL98" s="112"/>
      <c r="CM98" s="112"/>
      <c r="CN98" s="112"/>
      <c r="CO98" s="112"/>
      <c r="CP98" s="112"/>
      <c r="CQ98" s="112"/>
      <c r="CR98" s="112"/>
      <c r="CS98" s="112"/>
      <c r="CT98" s="112"/>
      <c r="CU98" s="112"/>
      <c r="CV98" s="112"/>
      <c r="CW98" s="112"/>
      <c r="CX98" s="112"/>
      <c r="CY98" s="112"/>
      <c r="CZ98" s="112"/>
      <c r="DA98" s="112"/>
      <c r="DB98" s="112"/>
      <c r="DC98" s="112"/>
      <c r="DD98" s="112"/>
      <c r="DE98" s="112"/>
      <c r="DF98" s="112"/>
      <c r="DG98" s="112"/>
      <c r="DH98" s="112"/>
      <c r="DI98" s="112"/>
      <c r="DJ98" s="112"/>
      <c r="DK98" s="112"/>
      <c r="DL98" s="112"/>
      <c r="DM98" s="112"/>
      <c r="DN98" s="112"/>
      <c r="DO98" s="112"/>
      <c r="DP98" s="112"/>
      <c r="DQ98" s="112"/>
      <c r="DR98" s="112"/>
      <c r="DS98" s="112"/>
      <c r="DT98" s="112"/>
      <c r="DU98" s="112"/>
      <c r="DV98" s="112"/>
      <c r="DW98" s="112"/>
      <c r="DX98" s="112"/>
      <c r="DY98" s="112"/>
      <c r="DZ98" s="112"/>
      <c r="EA98" s="112"/>
      <c r="EB98" s="112"/>
      <c r="EC98" s="112"/>
      <c r="ED98" s="112"/>
      <c r="EE98" s="112"/>
      <c r="EF98" s="112"/>
      <c r="EG98" s="112"/>
      <c r="EH98" s="112"/>
      <c r="EI98" s="112"/>
      <c r="EJ98" s="112"/>
      <c r="EK98" s="112"/>
      <c r="EL98" s="112"/>
      <c r="EM98" s="112"/>
      <c r="EN98" s="112"/>
      <c r="EO98" s="112"/>
      <c r="EP98" s="112"/>
      <c r="EQ98" s="112"/>
      <c r="ER98" s="112"/>
      <c r="ES98" s="112"/>
      <c r="ET98" s="112"/>
      <c r="EU98" s="112"/>
      <c r="EV98" s="112"/>
      <c r="EW98" s="112"/>
      <c r="EX98" s="112"/>
      <c r="EY98" s="112"/>
      <c r="EZ98" s="112"/>
      <c r="FA98" s="112"/>
      <c r="FB98" s="112"/>
      <c r="FC98" s="112"/>
      <c r="FD98" s="112"/>
      <c r="FE98" s="112"/>
      <c r="FF98" s="112"/>
      <c r="FG98" s="112"/>
      <c r="FH98" s="112"/>
      <c r="FI98" s="112"/>
      <c r="FJ98" s="112"/>
      <c r="FK98" s="112"/>
      <c r="FL98" s="112"/>
      <c r="FM98" s="112"/>
      <c r="FN98" s="112"/>
      <c r="FO98" s="112"/>
      <c r="FP98" s="112"/>
      <c r="FQ98" s="112"/>
      <c r="FR98" s="112"/>
      <c r="FS98" s="112"/>
      <c r="FT98" s="112"/>
      <c r="FU98" s="112"/>
      <c r="FV98" s="112"/>
      <c r="FW98" s="112"/>
      <c r="FX98" s="112"/>
      <c r="FY98" s="112"/>
      <c r="FZ98" s="112"/>
      <c r="GA98" s="112"/>
      <c r="GB98" s="112"/>
      <c r="GC98" s="112"/>
      <c r="GD98" s="112"/>
      <c r="GE98" s="112"/>
      <c r="GF98" s="112"/>
      <c r="GG98" s="112"/>
      <c r="GH98" s="112"/>
      <c r="GI98" s="112"/>
      <c r="GJ98" s="112"/>
      <c r="GK98" s="112"/>
      <c r="GL98" s="112"/>
      <c r="GM98" s="112"/>
      <c r="GN98" s="112"/>
      <c r="GO98" s="112"/>
      <c r="GP98" s="112"/>
      <c r="GQ98" s="112"/>
      <c r="GR98" s="112"/>
      <c r="GS98" s="112"/>
      <c r="GT98" s="112"/>
      <c r="GU98" s="112"/>
      <c r="GV98" s="112"/>
      <c r="GW98" s="112"/>
      <c r="GX98" s="112"/>
      <c r="GY98" s="112"/>
      <c r="GZ98" s="112"/>
      <c r="HA98" s="112"/>
      <c r="HB98" s="112"/>
      <c r="HC98" s="112"/>
      <c r="HD98" s="112"/>
      <c r="HE98" s="112"/>
      <c r="HF98" s="112"/>
      <c r="HG98" s="112"/>
      <c r="HH98" s="112"/>
      <c r="HI98" s="112"/>
      <c r="HJ98" s="112"/>
      <c r="HK98" s="112"/>
      <c r="HL98" s="112"/>
      <c r="HM98" s="112"/>
      <c r="HN98" s="112"/>
      <c r="HO98" s="112"/>
      <c r="HP98" s="112"/>
      <c r="HQ98" s="112"/>
      <c r="HR98" s="112"/>
      <c r="HS98" s="112"/>
      <c r="HT98" s="112"/>
      <c r="HU98" s="112"/>
      <c r="HV98" s="112"/>
      <c r="HW98" s="112"/>
      <c r="HX98" s="112"/>
      <c r="HY98" s="112"/>
      <c r="HZ98" s="112"/>
      <c r="IA98" s="112"/>
      <c r="IB98" s="112"/>
      <c r="IC98" s="112"/>
      <c r="ID98" s="112"/>
      <c r="IE98" s="112"/>
      <c r="IF98" s="112"/>
      <c r="IG98" s="112"/>
      <c r="IH98" s="112"/>
      <c r="II98" s="112"/>
      <c r="IJ98" s="112"/>
      <c r="IK98" s="112"/>
      <c r="IL98" s="112"/>
      <c r="IM98" s="112"/>
      <c r="IN98" s="112"/>
      <c r="IO98" s="112"/>
      <c r="IP98" s="112"/>
      <c r="IQ98" s="112"/>
      <c r="IR98" s="112"/>
      <c r="IS98" s="112"/>
      <c r="IT98" s="112"/>
      <c r="IU98" s="112"/>
      <c r="IV98" s="112"/>
      <c r="IW98" s="112"/>
      <c r="IX98" s="112"/>
      <c r="IY98" s="112"/>
      <c r="IZ98" s="112"/>
      <c r="JA98" s="112"/>
      <c r="JB98" s="112"/>
      <c r="JC98" s="112"/>
      <c r="JD98" s="112"/>
      <c r="JE98" s="112"/>
      <c r="JF98" s="112"/>
      <c r="JG98" s="112"/>
      <c r="JH98" s="112"/>
      <c r="JI98" s="112"/>
      <c r="JJ98" s="112"/>
      <c r="JK98" s="112"/>
      <c r="JL98" s="112"/>
      <c r="JM98" s="112"/>
      <c r="JN98" s="112"/>
      <c r="JO98" s="112"/>
      <c r="JP98" s="112"/>
      <c r="JQ98" s="112"/>
      <c r="JR98" s="112"/>
      <c r="JS98" s="112"/>
      <c r="JT98" s="112"/>
      <c r="JU98" s="112"/>
      <c r="JV98" s="112"/>
      <c r="JW98" s="112"/>
      <c r="JX98" s="112"/>
      <c r="JY98" s="112"/>
      <c r="JZ98" s="112"/>
      <c r="KA98" s="112"/>
      <c r="KB98" s="112"/>
      <c r="KC98" s="112"/>
      <c r="KD98" s="112"/>
      <c r="KE98" s="112"/>
      <c r="KF98" s="112"/>
      <c r="KG98" s="112"/>
      <c r="KH98" s="112"/>
      <c r="KI98" s="112"/>
      <c r="KJ98" s="112"/>
      <c r="KK98" s="112"/>
      <c r="KL98" s="112"/>
      <c r="KM98" s="112"/>
      <c r="KN98" s="112"/>
      <c r="KO98" s="112"/>
      <c r="KP98" s="112"/>
      <c r="KQ98" s="112"/>
      <c r="KR98" s="112"/>
      <c r="KS98" s="112"/>
      <c r="KT98" s="112"/>
      <c r="KU98" s="112"/>
      <c r="KV98" s="112"/>
      <c r="KW98" s="112"/>
      <c r="KX98" s="112"/>
      <c r="KY98" s="112"/>
      <c r="KZ98" s="112"/>
      <c r="LA98" s="112"/>
      <c r="LB98" s="112"/>
      <c r="LC98" s="112"/>
      <c r="LD98" s="112"/>
      <c r="LE98" s="112"/>
      <c r="LF98" s="112"/>
      <c r="LG98" s="112"/>
      <c r="LH98" s="112"/>
      <c r="LI98" s="112"/>
      <c r="LJ98" s="112"/>
      <c r="LK98" s="112"/>
      <c r="LL98" s="112"/>
      <c r="LM98" s="112"/>
      <c r="LN98" s="112"/>
      <c r="LO98" s="112"/>
      <c r="LP98" s="112"/>
      <c r="LQ98" s="112"/>
      <c r="LR98" s="112"/>
      <c r="LS98" s="112"/>
      <c r="LT98" s="112"/>
      <c r="LU98" s="112"/>
      <c r="LV98" s="112"/>
      <c r="LW98" s="112"/>
      <c r="LX98" s="112"/>
      <c r="LY98" s="112"/>
      <c r="LZ98" s="112"/>
      <c r="MA98" s="112"/>
      <c r="MB98" s="112"/>
      <c r="MC98" s="112"/>
      <c r="MD98" s="112"/>
      <c r="ME98" s="112"/>
      <c r="MF98" s="112"/>
      <c r="MG98" s="112"/>
      <c r="MH98" s="112"/>
      <c r="MI98" s="112"/>
      <c r="MJ98" s="112"/>
      <c r="MK98" s="112"/>
      <c r="ML98" s="112"/>
      <c r="MM98" s="112"/>
      <c r="MN98" s="112"/>
      <c r="MO98" s="112"/>
      <c r="MP98" s="112"/>
      <c r="MQ98" s="112"/>
      <c r="MR98" s="112"/>
      <c r="MS98" s="112"/>
      <c r="MT98" s="112"/>
      <c r="MU98" s="112"/>
      <c r="MV98" s="112"/>
      <c r="MW98" s="112"/>
      <c r="MX98" s="112"/>
      <c r="MY98" s="112"/>
      <c r="MZ98" s="112"/>
      <c r="NA98" s="112"/>
      <c r="NB98" s="112"/>
      <c r="NC98" s="112"/>
      <c r="ND98" s="112"/>
      <c r="NE98" s="112"/>
      <c r="NF98" s="112"/>
      <c r="NG98" s="112"/>
      <c r="NH98" s="112"/>
      <c r="NI98" s="112"/>
      <c r="NJ98" s="112"/>
      <c r="NK98" s="112"/>
      <c r="NL98" s="112"/>
      <c r="NM98" s="112"/>
      <c r="NN98" s="112"/>
      <c r="NO98" s="112"/>
      <c r="NP98" s="112"/>
      <c r="NQ98" s="112"/>
      <c r="NR98" s="112"/>
      <c r="NS98" s="112"/>
      <c r="NT98" s="112"/>
      <c r="NU98" s="112"/>
      <c r="NV98" s="112"/>
      <c r="NW98" s="112"/>
      <c r="NX98" s="112"/>
      <c r="NY98" s="112"/>
      <c r="NZ98" s="112"/>
      <c r="OA98" s="112"/>
      <c r="OB98" s="112"/>
      <c r="OC98" s="112"/>
      <c r="OD98" s="112"/>
      <c r="OE98" s="112"/>
      <c r="OF98" s="112"/>
      <c r="OG98" s="112"/>
      <c r="OH98" s="112"/>
      <c r="OI98" s="112"/>
      <c r="OJ98" s="112"/>
      <c r="OK98" s="112"/>
      <c r="OL98" s="112"/>
      <c r="OM98" s="112"/>
      <c r="ON98" s="112"/>
      <c r="OO98" s="112"/>
      <c r="OP98" s="112"/>
      <c r="OQ98" s="112"/>
      <c r="OR98" s="112"/>
      <c r="OS98" s="112"/>
      <c r="OT98" s="112"/>
      <c r="OU98" s="112"/>
      <c r="OV98" s="112"/>
      <c r="OW98" s="112"/>
      <c r="OX98" s="112"/>
      <c r="OY98" s="112"/>
      <c r="OZ98" s="112"/>
      <c r="PA98" s="112"/>
      <c r="PB98" s="112"/>
      <c r="PC98" s="112"/>
      <c r="PD98" s="112"/>
      <c r="PE98" s="112"/>
      <c r="PF98" s="112"/>
      <c r="PG98" s="112"/>
      <c r="PH98" s="112"/>
      <c r="PI98" s="112"/>
      <c r="PJ98" s="112"/>
      <c r="PK98" s="112"/>
      <c r="PL98" s="112"/>
      <c r="PM98" s="112"/>
      <c r="PN98" s="112"/>
      <c r="PO98" s="112"/>
      <c r="PP98" s="112"/>
      <c r="PQ98" s="112"/>
      <c r="PR98" s="112"/>
      <c r="PS98" s="112"/>
      <c r="PT98" s="112"/>
      <c r="PU98" s="112"/>
      <c r="PV98" s="112"/>
      <c r="PW98" s="112"/>
      <c r="PX98" s="112"/>
      <c r="PY98" s="112"/>
      <c r="PZ98" s="112"/>
      <c r="QA98" s="112"/>
      <c r="QB98" s="112"/>
      <c r="QC98" s="112"/>
      <c r="QD98" s="112"/>
      <c r="QE98" s="112"/>
      <c r="QF98" s="112"/>
      <c r="QG98" s="112"/>
      <c r="QH98" s="112"/>
      <c r="QI98" s="112"/>
      <c r="QJ98" s="112"/>
      <c r="QK98" s="112"/>
      <c r="QL98" s="112"/>
      <c r="QM98" s="112"/>
      <c r="QN98" s="112"/>
      <c r="QO98" s="112"/>
      <c r="QP98" s="112"/>
      <c r="QQ98" s="112"/>
      <c r="QR98" s="112"/>
      <c r="QS98" s="112"/>
      <c r="QT98" s="112"/>
      <c r="QU98" s="112"/>
      <c r="QV98" s="112"/>
      <c r="QW98" s="112"/>
      <c r="QX98" s="112"/>
      <c r="QY98" s="112"/>
      <c r="QZ98" s="112"/>
      <c r="RA98" s="112"/>
      <c r="RB98" s="112"/>
      <c r="RC98" s="112"/>
      <c r="RD98" s="112"/>
      <c r="RE98" s="112"/>
      <c r="RF98" s="112"/>
      <c r="RG98" s="112"/>
      <c r="RH98" s="112"/>
      <c r="RI98" s="112"/>
      <c r="RJ98" s="112"/>
      <c r="RK98" s="112"/>
      <c r="RL98" s="112"/>
      <c r="RM98" s="112"/>
      <c r="RN98" s="112"/>
      <c r="RO98" s="112"/>
      <c r="RP98" s="112"/>
      <c r="RQ98" s="112"/>
      <c r="RR98" s="112"/>
      <c r="RS98" s="112"/>
      <c r="RT98" s="112"/>
      <c r="RU98" s="112"/>
      <c r="RV98" s="112"/>
      <c r="RW98" s="112"/>
      <c r="RX98" s="112"/>
      <c r="RY98" s="112"/>
      <c r="RZ98" s="112"/>
      <c r="SA98" s="112"/>
      <c r="SB98" s="112"/>
      <c r="SC98" s="112"/>
      <c r="SD98" s="112"/>
      <c r="SE98" s="112"/>
      <c r="SF98" s="112"/>
      <c r="SG98" s="112"/>
      <c r="SH98" s="112"/>
      <c r="SI98" s="112"/>
      <c r="SJ98" s="112"/>
      <c r="SK98" s="112"/>
      <c r="SL98" s="112"/>
      <c r="SM98" s="112"/>
      <c r="SN98" s="112"/>
      <c r="SO98" s="112"/>
      <c r="SP98" s="112"/>
      <c r="SQ98" s="112"/>
      <c r="SR98" s="112"/>
      <c r="SS98" s="112"/>
      <c r="ST98" s="112"/>
      <c r="SU98" s="112"/>
      <c r="SV98" s="112"/>
      <c r="SW98" s="112"/>
      <c r="SX98" s="112"/>
      <c r="SY98" s="112"/>
      <c r="SZ98" s="112"/>
      <c r="TA98" s="112"/>
      <c r="TB98" s="112"/>
      <c r="TC98" s="112"/>
      <c r="TD98" s="112"/>
      <c r="TE98" s="112"/>
      <c r="TF98" s="112"/>
      <c r="TG98" s="112"/>
      <c r="TH98" s="112"/>
      <c r="TI98" s="112"/>
      <c r="TJ98" s="112"/>
      <c r="TK98" s="112"/>
      <c r="TL98" s="112"/>
      <c r="TM98" s="112"/>
      <c r="TN98" s="112"/>
      <c r="TO98" s="112"/>
      <c r="TP98" s="112"/>
      <c r="TQ98" s="112"/>
      <c r="TR98" s="112"/>
      <c r="TS98" s="112"/>
      <c r="TT98" s="112"/>
      <c r="TU98" s="112"/>
      <c r="TV98" s="112"/>
      <c r="TW98" s="112"/>
      <c r="TX98" s="112"/>
      <c r="TY98" s="112"/>
      <c r="TZ98" s="112"/>
      <c r="UA98" s="112"/>
      <c r="UB98" s="112"/>
      <c r="UC98" s="112"/>
      <c r="UD98" s="112"/>
      <c r="UE98" s="112"/>
      <c r="UF98" s="112"/>
      <c r="UG98" s="112"/>
      <c r="UH98" s="112"/>
      <c r="UI98" s="112"/>
      <c r="UJ98" s="112"/>
      <c r="UK98" s="112"/>
      <c r="UL98" s="112"/>
      <c r="UM98" s="112"/>
      <c r="UN98" s="112"/>
      <c r="UO98" s="112"/>
      <c r="UP98" s="112"/>
      <c r="UQ98" s="112"/>
      <c r="UR98" s="112"/>
      <c r="US98" s="112"/>
      <c r="UT98" s="112"/>
      <c r="UU98" s="112"/>
      <c r="UV98" s="112"/>
      <c r="UW98" s="112"/>
      <c r="UX98" s="112"/>
      <c r="UY98" s="112"/>
      <c r="UZ98" s="112"/>
      <c r="VA98" s="112"/>
      <c r="VB98" s="112"/>
      <c r="VC98" s="112"/>
      <c r="VD98" s="112"/>
      <c r="VE98" s="112"/>
      <c r="VF98" s="112"/>
      <c r="VG98" s="112"/>
      <c r="VH98" s="112"/>
      <c r="VI98" s="112"/>
      <c r="VJ98" s="112"/>
      <c r="VK98" s="112"/>
      <c r="VL98" s="112"/>
      <c r="VM98" s="112"/>
      <c r="VN98" s="112"/>
      <c r="VO98" s="112"/>
      <c r="VP98" s="112"/>
      <c r="VQ98" s="112"/>
      <c r="VR98" s="112"/>
      <c r="VS98" s="112"/>
      <c r="VT98" s="112"/>
      <c r="VU98" s="112"/>
      <c r="VV98" s="112"/>
      <c r="VW98" s="112"/>
      <c r="VX98" s="112"/>
      <c r="VY98" s="112"/>
      <c r="VZ98" s="112"/>
      <c r="WA98" s="112"/>
      <c r="WB98" s="112"/>
      <c r="WC98" s="112"/>
      <c r="WD98" s="112"/>
      <c r="WE98" s="112"/>
      <c r="WF98" s="112"/>
      <c r="WG98" s="112"/>
      <c r="WH98" s="112"/>
      <c r="WI98" s="112"/>
      <c r="WJ98" s="112"/>
      <c r="WK98" s="112"/>
      <c r="WL98" s="112"/>
      <c r="WM98" s="112"/>
      <c r="WN98" s="112"/>
      <c r="WO98" s="112"/>
      <c r="WP98" s="112"/>
      <c r="WQ98" s="112"/>
      <c r="WR98" s="112"/>
      <c r="WS98" s="112"/>
      <c r="WT98" s="112"/>
      <c r="WU98" s="112"/>
      <c r="WV98" s="112"/>
      <c r="WW98" s="112"/>
      <c r="WX98" s="112"/>
      <c r="WY98" s="112"/>
      <c r="WZ98" s="112"/>
      <c r="XA98" s="112"/>
      <c r="XB98" s="112"/>
      <c r="XC98" s="112"/>
      <c r="XD98" s="112"/>
      <c r="XE98" s="112"/>
      <c r="XF98" s="112"/>
      <c r="XG98" s="112"/>
      <c r="XH98" s="112"/>
      <c r="XI98" s="112"/>
      <c r="XJ98" s="112"/>
      <c r="XK98" s="112"/>
      <c r="XL98" s="112"/>
      <c r="XM98" s="112"/>
      <c r="XN98" s="112"/>
      <c r="XO98" s="112"/>
      <c r="XP98" s="112"/>
      <c r="XQ98" s="112"/>
      <c r="XR98" s="112"/>
      <c r="XS98" s="112"/>
      <c r="XT98" s="112"/>
      <c r="XU98" s="112"/>
      <c r="XV98" s="112"/>
      <c r="XW98" s="112"/>
      <c r="XX98" s="112"/>
      <c r="XY98" s="112"/>
      <c r="XZ98" s="112"/>
      <c r="YA98" s="112"/>
      <c r="YB98" s="112"/>
      <c r="YC98" s="112"/>
      <c r="YD98" s="112"/>
      <c r="YE98" s="112"/>
      <c r="YF98" s="112"/>
      <c r="YG98" s="112"/>
      <c r="YH98" s="112"/>
      <c r="YI98" s="112"/>
      <c r="YJ98" s="112"/>
      <c r="YK98" s="112"/>
      <c r="YL98" s="112"/>
      <c r="YM98" s="112"/>
      <c r="YN98" s="112"/>
      <c r="YO98" s="112"/>
      <c r="YP98" s="112"/>
      <c r="YQ98" s="112"/>
      <c r="YR98" s="112"/>
      <c r="YS98" s="112"/>
      <c r="YT98" s="112"/>
      <c r="YU98" s="112"/>
      <c r="YV98" s="112"/>
      <c r="YW98" s="112"/>
      <c r="YX98" s="112"/>
      <c r="YY98" s="112"/>
      <c r="YZ98" s="112"/>
      <c r="ZA98" s="112"/>
      <c r="ZB98" s="112"/>
      <c r="ZC98" s="112"/>
      <c r="ZD98" s="112"/>
      <c r="ZE98" s="112"/>
      <c r="ZF98" s="112"/>
      <c r="ZG98" s="112"/>
      <c r="ZH98" s="112"/>
      <c r="ZI98" s="112"/>
      <c r="ZJ98" s="112"/>
      <c r="ZK98" s="112"/>
      <c r="ZL98" s="112"/>
      <c r="ZM98" s="112"/>
      <c r="ZN98" s="112"/>
      <c r="ZO98" s="112"/>
      <c r="ZP98" s="112"/>
      <c r="ZQ98" s="112"/>
      <c r="ZR98" s="112"/>
      <c r="ZS98" s="112"/>
      <c r="ZT98" s="112"/>
      <c r="ZU98" s="112"/>
      <c r="ZV98" s="112"/>
      <c r="ZW98" s="112"/>
      <c r="ZX98" s="112"/>
      <c r="ZY98" s="112"/>
      <c r="ZZ98" s="112"/>
      <c r="AAA98" s="112"/>
      <c r="AAB98" s="112"/>
      <c r="AAC98" s="112"/>
      <c r="AAD98" s="112"/>
      <c r="AAE98" s="112"/>
      <c r="AAF98" s="112"/>
      <c r="AAG98" s="112"/>
      <c r="AAH98" s="112"/>
      <c r="AAI98" s="112"/>
      <c r="AAJ98" s="112"/>
      <c r="AAK98" s="112"/>
      <c r="AAL98" s="112"/>
      <c r="AAM98" s="112"/>
      <c r="AAN98" s="112"/>
      <c r="AAO98" s="112"/>
      <c r="AAP98" s="112"/>
      <c r="AAQ98" s="112"/>
      <c r="AAR98" s="112"/>
      <c r="AAS98" s="112"/>
      <c r="AAT98" s="112"/>
      <c r="AAU98" s="112"/>
      <c r="AAV98" s="112"/>
      <c r="AAW98" s="112"/>
      <c r="AAX98" s="112"/>
      <c r="AAY98" s="112"/>
      <c r="AAZ98" s="112"/>
      <c r="ABA98" s="112"/>
      <c r="ABB98" s="112"/>
      <c r="ABC98" s="112"/>
      <c r="ABD98" s="112"/>
      <c r="ABE98" s="112"/>
      <c r="ABF98" s="112"/>
      <c r="ABG98" s="112"/>
      <c r="ABH98" s="112"/>
      <c r="ABI98" s="112"/>
      <c r="ABJ98" s="112"/>
      <c r="ABK98" s="112"/>
      <c r="ABL98" s="112"/>
      <c r="ABM98" s="112"/>
      <c r="ABN98" s="112"/>
      <c r="ABO98" s="112"/>
      <c r="ABP98" s="112"/>
      <c r="ABQ98" s="112"/>
      <c r="ABR98" s="112"/>
      <c r="ABS98" s="112"/>
      <c r="ABT98" s="112"/>
      <c r="ABU98" s="112"/>
      <c r="ABV98" s="112"/>
      <c r="ABW98" s="112"/>
      <c r="ABX98" s="112"/>
      <c r="ABY98" s="112"/>
      <c r="ABZ98" s="112"/>
      <c r="ACA98" s="112"/>
      <c r="ACB98" s="112"/>
      <c r="ACC98" s="112"/>
      <c r="ACD98" s="112"/>
      <c r="ACE98" s="112"/>
      <c r="ACF98" s="112"/>
      <c r="ACG98" s="112"/>
      <c r="ACH98" s="112"/>
      <c r="ACI98" s="112"/>
      <c r="ACJ98" s="112"/>
      <c r="ACK98" s="112"/>
      <c r="ACL98" s="112"/>
      <c r="ACM98" s="112"/>
      <c r="ACN98" s="112"/>
      <c r="ACO98" s="112"/>
      <c r="ACP98" s="112"/>
      <c r="ACQ98" s="112"/>
      <c r="ACR98" s="112"/>
      <c r="ACS98" s="112"/>
      <c r="ACT98" s="112"/>
      <c r="ACU98" s="112"/>
      <c r="ACV98" s="112"/>
      <c r="ACW98" s="112"/>
      <c r="ACX98" s="112"/>
      <c r="ACY98" s="112"/>
      <c r="ACZ98" s="112"/>
      <c r="ADA98" s="112"/>
      <c r="ADB98" s="112"/>
      <c r="ADC98" s="112"/>
      <c r="ADD98" s="112"/>
      <c r="ADE98" s="112"/>
      <c r="ADF98" s="112"/>
      <c r="ADG98" s="112"/>
      <c r="ADH98" s="112"/>
      <c r="ADI98" s="112"/>
      <c r="ADJ98" s="112"/>
      <c r="ADK98" s="112"/>
      <c r="ADL98" s="112"/>
      <c r="ADM98" s="112"/>
      <c r="ADN98" s="112"/>
      <c r="ADO98" s="112"/>
      <c r="ADP98" s="112"/>
      <c r="ADQ98" s="112"/>
      <c r="ADR98" s="112"/>
      <c r="ADS98" s="112"/>
      <c r="ADT98" s="112"/>
      <c r="ADU98" s="112"/>
      <c r="ADV98" s="112"/>
      <c r="ADW98" s="112"/>
      <c r="ADX98" s="112"/>
      <c r="ADY98" s="112"/>
      <c r="ADZ98" s="112"/>
      <c r="AEA98" s="112"/>
      <c r="AEB98" s="112"/>
      <c r="AEC98" s="112"/>
      <c r="AED98" s="112"/>
      <c r="AEE98" s="112"/>
      <c r="AEF98" s="112"/>
      <c r="AEG98" s="112"/>
      <c r="AEH98" s="112"/>
      <c r="AEI98" s="112"/>
      <c r="AEJ98" s="112"/>
      <c r="AEK98" s="112"/>
      <c r="AEL98" s="112"/>
      <c r="AEM98" s="112"/>
      <c r="AEN98" s="112"/>
      <c r="AEO98" s="112"/>
      <c r="AEP98" s="112"/>
      <c r="AEQ98" s="112"/>
      <c r="AER98" s="112"/>
      <c r="AES98" s="112"/>
      <c r="AET98" s="112"/>
      <c r="AEU98" s="112"/>
      <c r="AEV98" s="112"/>
      <c r="AEW98" s="112"/>
      <c r="AEX98" s="112"/>
      <c r="AEY98" s="112"/>
      <c r="AEZ98" s="112"/>
      <c r="AFA98" s="112"/>
      <c r="AFB98" s="112"/>
      <c r="AFC98" s="112"/>
      <c r="AFD98" s="112"/>
      <c r="AFE98" s="112"/>
      <c r="AFF98" s="112"/>
      <c r="AFG98" s="112"/>
      <c r="AFH98" s="112"/>
      <c r="AFI98" s="112"/>
      <c r="AFJ98" s="112"/>
      <c r="AFK98" s="112"/>
      <c r="AFL98" s="112"/>
      <c r="AFM98" s="112"/>
      <c r="AFN98" s="112"/>
      <c r="AFO98" s="112"/>
      <c r="AFP98" s="112"/>
      <c r="AFQ98" s="112"/>
      <c r="AFR98" s="112"/>
      <c r="AFS98" s="112"/>
      <c r="AFT98" s="112"/>
      <c r="AFU98" s="112"/>
      <c r="AFV98" s="112"/>
      <c r="AFW98" s="112"/>
      <c r="AFX98" s="112"/>
      <c r="AFY98" s="112"/>
      <c r="AFZ98" s="112"/>
      <c r="AGA98" s="112"/>
      <c r="AGB98" s="112"/>
      <c r="AGC98" s="112"/>
      <c r="AGD98" s="112"/>
      <c r="AGE98" s="112"/>
      <c r="AGF98" s="112"/>
      <c r="AGG98" s="112"/>
      <c r="AGH98" s="112"/>
      <c r="AGI98" s="112"/>
      <c r="AGJ98" s="112"/>
      <c r="AGK98" s="112"/>
      <c r="AGL98" s="112"/>
      <c r="AGM98" s="112"/>
      <c r="AGN98" s="112"/>
      <c r="AGO98" s="112"/>
      <c r="AGP98" s="112"/>
      <c r="AGQ98" s="112"/>
      <c r="AGR98" s="112"/>
      <c r="AGS98" s="112"/>
      <c r="AGT98" s="112"/>
      <c r="AGU98" s="112"/>
      <c r="AGV98" s="112"/>
      <c r="AGW98" s="112"/>
      <c r="AGX98" s="112"/>
      <c r="AGY98" s="112"/>
      <c r="AGZ98" s="112"/>
      <c r="AHA98" s="112"/>
      <c r="AHB98" s="112"/>
      <c r="AHC98" s="112"/>
      <c r="AHD98" s="112"/>
      <c r="AHE98" s="112"/>
      <c r="AHF98" s="112"/>
      <c r="AHG98" s="112"/>
      <c r="AHH98" s="112"/>
      <c r="AHI98" s="112"/>
      <c r="AHJ98" s="112"/>
      <c r="AHK98" s="112"/>
      <c r="AHL98" s="112"/>
      <c r="AHM98" s="112"/>
      <c r="AHN98" s="112"/>
      <c r="AHO98" s="112"/>
      <c r="AHP98" s="112"/>
      <c r="AHQ98" s="112"/>
      <c r="AHR98" s="112"/>
      <c r="AHS98" s="112"/>
      <c r="AHT98" s="112"/>
      <c r="AHU98" s="112"/>
      <c r="AHV98" s="112"/>
      <c r="AHW98" s="112"/>
      <c r="AHX98" s="112"/>
      <c r="AHY98" s="112"/>
      <c r="AHZ98" s="112"/>
      <c r="AIA98" s="112"/>
      <c r="AIB98" s="112"/>
      <c r="AIC98" s="112"/>
      <c r="AID98" s="112"/>
      <c r="AIE98" s="112"/>
      <c r="AIF98" s="112"/>
      <c r="AIG98" s="112"/>
      <c r="AIH98" s="112"/>
      <c r="AII98" s="112"/>
      <c r="AIJ98" s="112"/>
      <c r="AIK98" s="112"/>
      <c r="AIL98" s="112"/>
      <c r="AIM98" s="112"/>
      <c r="AIN98" s="112"/>
      <c r="AIO98" s="112"/>
      <c r="AIP98" s="112"/>
      <c r="AIQ98" s="112"/>
      <c r="AIR98" s="112"/>
      <c r="AIS98" s="112"/>
      <c r="AIT98" s="112"/>
      <c r="AIU98" s="112"/>
      <c r="AIV98" s="112"/>
      <c r="AIW98" s="112"/>
      <c r="AIX98" s="112"/>
      <c r="AIY98" s="112"/>
      <c r="AIZ98" s="112"/>
      <c r="AJA98" s="112"/>
      <c r="AJB98" s="112"/>
      <c r="AJC98" s="112"/>
      <c r="AJD98" s="112"/>
      <c r="AJE98" s="112"/>
      <c r="AJF98" s="112"/>
      <c r="AJG98" s="112"/>
      <c r="AJH98" s="112"/>
      <c r="AJI98" s="112"/>
      <c r="AJJ98" s="112"/>
      <c r="AJK98" s="112"/>
      <c r="AJL98" s="112"/>
      <c r="AJM98" s="112"/>
      <c r="AJN98" s="112"/>
      <c r="AJO98" s="112"/>
      <c r="AJP98" s="112"/>
      <c r="AJQ98" s="112"/>
      <c r="AJR98" s="112"/>
      <c r="AJS98" s="112"/>
      <c r="AJT98" s="112"/>
      <c r="AJU98" s="112"/>
      <c r="AJV98" s="112"/>
      <c r="AJW98" s="112"/>
      <c r="AJX98" s="112"/>
      <c r="AJY98" s="112"/>
      <c r="AJZ98" s="112"/>
      <c r="AKA98" s="112"/>
      <c r="AKB98" s="112"/>
      <c r="AKC98" s="112"/>
      <c r="AKD98" s="112"/>
      <c r="AKE98" s="112"/>
      <c r="AKF98" s="112"/>
      <c r="AKG98" s="112"/>
      <c r="AKH98" s="112"/>
      <c r="AKI98" s="112"/>
      <c r="AKJ98" s="112"/>
      <c r="AKK98" s="112"/>
      <c r="AKL98" s="112"/>
      <c r="AKM98" s="112"/>
      <c r="AKN98" s="112"/>
      <c r="AKO98" s="112"/>
      <c r="AKP98" s="112"/>
      <c r="AKQ98" s="112"/>
      <c r="AKR98" s="112"/>
      <c r="AKS98" s="112"/>
      <c r="AKT98" s="112"/>
      <c r="AKU98" s="112"/>
      <c r="AKV98" s="112"/>
      <c r="AKW98" s="112"/>
      <c r="AKX98" s="112"/>
      <c r="AKY98" s="112"/>
      <c r="AKZ98" s="112"/>
      <c r="ALA98" s="112"/>
      <c r="ALB98" s="112"/>
      <c r="ALC98" s="112"/>
      <c r="ALD98" s="112"/>
      <c r="ALE98" s="112"/>
      <c r="ALF98" s="112"/>
      <c r="ALG98" s="112"/>
      <c r="ALH98" s="112"/>
      <c r="ALI98" s="112"/>
      <c r="ALJ98" s="112"/>
      <c r="ALK98" s="112"/>
      <c r="ALL98" s="112"/>
      <c r="ALM98" s="112"/>
      <c r="ALN98" s="112"/>
      <c r="ALO98" s="112"/>
      <c r="ALP98" s="112"/>
      <c r="ALQ98" s="112"/>
      <c r="ALR98" s="112"/>
      <c r="ALS98" s="112"/>
      <c r="ALT98" s="112"/>
      <c r="ALU98" s="112"/>
      <c r="ALV98" s="112"/>
      <c r="ALW98" s="112"/>
      <c r="ALX98" s="112"/>
      <c r="ALY98" s="112"/>
      <c r="ALZ98" s="112"/>
      <c r="AMA98" s="112"/>
      <c r="AMB98" s="112"/>
      <c r="AMC98" s="112"/>
      <c r="AMD98" s="112"/>
      <c r="AME98" s="112"/>
      <c r="AMF98" s="112"/>
      <c r="AMG98" s="112"/>
      <c r="AMH98" s="112"/>
      <c r="AMI98" s="112"/>
      <c r="AMJ98" s="112"/>
      <c r="AMK98" s="112"/>
      <c r="AML98" s="112"/>
      <c r="AMM98" s="112"/>
      <c r="AMN98" s="112"/>
      <c r="AMO98" s="112"/>
      <c r="AMP98" s="112"/>
      <c r="AMQ98" s="112"/>
      <c r="AMR98" s="112"/>
      <c r="AMS98" s="112"/>
      <c r="AMT98" s="112"/>
      <c r="AMU98" s="112"/>
      <c r="AMV98" s="112"/>
      <c r="AMW98" s="112"/>
      <c r="AMX98" s="112"/>
      <c r="AMY98" s="112"/>
      <c r="AMZ98" s="112"/>
      <c r="ANA98" s="112"/>
      <c r="ANB98" s="112"/>
      <c r="ANC98" s="112"/>
      <c r="AND98" s="112"/>
      <c r="ANE98" s="112"/>
      <c r="ANF98" s="112"/>
      <c r="ANG98" s="112"/>
      <c r="ANH98" s="112"/>
      <c r="ANI98" s="112"/>
      <c r="ANJ98" s="112"/>
      <c r="ANK98" s="112"/>
      <c r="ANL98" s="112"/>
      <c r="ANM98" s="112"/>
      <c r="ANN98" s="112"/>
      <c r="ANO98" s="112"/>
      <c r="ANP98" s="112"/>
      <c r="ANQ98" s="112"/>
      <c r="ANR98" s="112"/>
      <c r="ANS98" s="112"/>
      <c r="ANT98" s="112"/>
      <c r="ANU98" s="112"/>
      <c r="ANV98" s="112"/>
      <c r="ANW98" s="112"/>
      <c r="ANX98" s="112"/>
      <c r="ANY98" s="112"/>
      <c r="ANZ98" s="112"/>
      <c r="AOA98" s="112"/>
      <c r="AOB98" s="112"/>
      <c r="AOC98" s="112"/>
      <c r="AOD98" s="112"/>
      <c r="AOE98" s="112"/>
      <c r="AOF98" s="112"/>
      <c r="AOG98" s="112"/>
      <c r="AOH98" s="112"/>
      <c r="AOI98" s="112"/>
      <c r="AOJ98" s="112"/>
      <c r="AOK98" s="112"/>
      <c r="AOL98" s="112"/>
      <c r="AOM98" s="112"/>
      <c r="AON98" s="112"/>
      <c r="AOO98" s="112"/>
      <c r="AOP98" s="112"/>
      <c r="AOQ98" s="112"/>
      <c r="AOR98" s="112"/>
      <c r="AOS98" s="112"/>
      <c r="AOT98" s="112"/>
      <c r="AOU98" s="112"/>
      <c r="AOV98" s="112"/>
      <c r="AOW98" s="112"/>
      <c r="AOX98" s="112"/>
      <c r="AOY98" s="112"/>
      <c r="AOZ98" s="112"/>
      <c r="APA98" s="112"/>
      <c r="APB98" s="112"/>
      <c r="APC98" s="112"/>
      <c r="APD98" s="112"/>
      <c r="APE98" s="112"/>
      <c r="APF98" s="112"/>
      <c r="APG98" s="112"/>
      <c r="APH98" s="112"/>
      <c r="API98" s="112"/>
      <c r="APJ98" s="112"/>
      <c r="APK98" s="112"/>
      <c r="APL98" s="112"/>
      <c r="APM98" s="112"/>
      <c r="APN98" s="112"/>
      <c r="APO98" s="112"/>
      <c r="APP98" s="112"/>
      <c r="APQ98" s="112"/>
      <c r="APR98" s="112"/>
      <c r="APS98" s="112"/>
      <c r="APT98" s="112"/>
      <c r="APU98" s="112"/>
      <c r="APV98" s="112"/>
      <c r="APW98" s="112"/>
      <c r="APX98" s="112"/>
      <c r="APY98" s="112"/>
      <c r="APZ98" s="112"/>
      <c r="AQA98" s="112"/>
      <c r="AQB98" s="112"/>
      <c r="AQC98" s="112"/>
      <c r="AQD98" s="112"/>
      <c r="AQE98" s="112"/>
      <c r="AQF98" s="112"/>
      <c r="AQG98" s="112"/>
      <c r="AQH98" s="112"/>
      <c r="AQI98" s="112"/>
      <c r="AQJ98" s="112"/>
      <c r="AQK98" s="112"/>
      <c r="AQL98" s="112"/>
      <c r="AQM98" s="112"/>
      <c r="AQN98" s="112"/>
      <c r="AQO98" s="112"/>
      <c r="AQP98" s="112"/>
      <c r="AQQ98" s="112"/>
      <c r="AQR98" s="112"/>
      <c r="AQS98" s="112"/>
      <c r="AQT98" s="112"/>
      <c r="AQU98" s="112"/>
      <c r="AQV98" s="112"/>
      <c r="AQW98" s="112"/>
      <c r="AQX98" s="112"/>
      <c r="AQY98" s="112"/>
      <c r="AQZ98" s="112"/>
      <c r="ARA98" s="112"/>
      <c r="ARB98" s="112"/>
      <c r="ARC98" s="112"/>
      <c r="ARD98" s="112"/>
      <c r="ARE98" s="112"/>
      <c r="ARF98" s="112"/>
      <c r="ARG98" s="112"/>
      <c r="ARH98" s="112"/>
      <c r="ARI98" s="112"/>
      <c r="ARJ98" s="112"/>
      <c r="ARK98" s="112"/>
      <c r="ARL98" s="112"/>
      <c r="ARM98" s="112"/>
      <c r="ARN98" s="112"/>
      <c r="ARO98" s="112"/>
      <c r="ARP98" s="112"/>
      <c r="ARQ98" s="112"/>
      <c r="ARR98" s="112"/>
      <c r="ARS98" s="112"/>
      <c r="ART98" s="112"/>
      <c r="ARU98" s="112"/>
      <c r="ARV98" s="112"/>
      <c r="ARW98" s="112"/>
      <c r="ARX98" s="112"/>
      <c r="ARY98" s="112"/>
      <c r="ARZ98" s="112"/>
      <c r="ASA98" s="112"/>
      <c r="ASB98" s="112"/>
      <c r="ASC98" s="112"/>
      <c r="ASD98" s="112"/>
      <c r="ASE98" s="112"/>
      <c r="ASF98" s="112"/>
      <c r="ASG98" s="112"/>
      <c r="ASH98" s="112"/>
      <c r="ASI98" s="112"/>
      <c r="ASJ98" s="112"/>
      <c r="ASK98" s="112"/>
      <c r="ASL98" s="112"/>
      <c r="ASM98" s="112"/>
      <c r="ASN98" s="112"/>
      <c r="ASO98" s="112"/>
      <c r="ASP98" s="112"/>
      <c r="ASQ98" s="112"/>
      <c r="ASR98" s="112"/>
      <c r="ASS98" s="112"/>
      <c r="AST98" s="112"/>
      <c r="ASU98" s="112"/>
      <c r="ASV98" s="112"/>
      <c r="ASW98" s="112"/>
      <c r="ASX98" s="112"/>
      <c r="ASY98" s="112"/>
      <c r="ASZ98" s="112"/>
      <c r="ATA98" s="112"/>
      <c r="ATB98" s="112"/>
      <c r="ATC98" s="112"/>
      <c r="ATD98" s="112"/>
      <c r="ATE98" s="112"/>
      <c r="ATF98" s="112"/>
      <c r="ATG98" s="112"/>
      <c r="ATH98" s="112"/>
      <c r="ATI98" s="112"/>
      <c r="ATJ98" s="112"/>
      <c r="ATK98" s="112"/>
      <c r="ATL98" s="112"/>
      <c r="ATM98" s="112"/>
      <c r="ATN98" s="112"/>
      <c r="ATO98" s="112"/>
      <c r="ATP98" s="112"/>
      <c r="ATQ98" s="112"/>
      <c r="ATR98" s="112"/>
      <c r="ATS98" s="112"/>
      <c r="ATT98" s="112"/>
      <c r="ATU98" s="112"/>
      <c r="ATV98" s="112"/>
      <c r="ATW98" s="112"/>
      <c r="ATX98" s="112"/>
      <c r="ATY98" s="112"/>
      <c r="ATZ98" s="112"/>
      <c r="AUA98" s="112"/>
      <c r="AUB98" s="112"/>
      <c r="AUC98" s="112"/>
      <c r="AUD98" s="112"/>
      <c r="AUE98" s="112"/>
      <c r="AUF98" s="112"/>
      <c r="AUG98" s="112"/>
      <c r="AUH98" s="112"/>
      <c r="AUI98" s="112"/>
      <c r="AUJ98" s="112"/>
      <c r="AUK98" s="112"/>
      <c r="AUL98" s="112"/>
      <c r="AUM98" s="112"/>
      <c r="AUN98" s="112"/>
      <c r="AUO98" s="112"/>
      <c r="AUP98" s="112"/>
      <c r="AUQ98" s="112"/>
      <c r="AUR98" s="112"/>
      <c r="AUS98" s="112"/>
      <c r="AUT98" s="112"/>
      <c r="AUU98" s="112"/>
      <c r="AUV98" s="112"/>
      <c r="AUW98" s="112"/>
      <c r="AUX98" s="112"/>
      <c r="AUY98" s="112"/>
      <c r="AUZ98" s="112"/>
      <c r="AVA98" s="112"/>
      <c r="AVB98" s="112"/>
      <c r="AVC98" s="112"/>
      <c r="AVD98" s="112"/>
      <c r="AVE98" s="112"/>
      <c r="AVF98" s="112"/>
      <c r="AVG98" s="112"/>
      <c r="AVH98" s="112"/>
      <c r="AVI98" s="112"/>
      <c r="AVJ98" s="112"/>
      <c r="AVK98" s="112"/>
      <c r="AVL98" s="112"/>
      <c r="AVM98" s="112"/>
      <c r="AVN98" s="112"/>
      <c r="AVO98" s="112"/>
      <c r="AVP98" s="112"/>
      <c r="AVQ98" s="112"/>
      <c r="AVR98" s="112"/>
      <c r="AVS98" s="112"/>
      <c r="AVT98" s="112"/>
      <c r="AVU98" s="112"/>
      <c r="AVV98" s="112"/>
      <c r="AVW98" s="112"/>
      <c r="AVX98" s="112"/>
      <c r="AVY98" s="112"/>
      <c r="AVZ98" s="112"/>
      <c r="AWA98" s="112"/>
      <c r="AWB98" s="112"/>
      <c r="AWC98" s="112"/>
      <c r="AWD98" s="112"/>
      <c r="AWE98" s="112"/>
      <c r="AWF98" s="112"/>
      <c r="AWG98" s="112"/>
      <c r="AWH98" s="112"/>
      <c r="AWI98" s="112"/>
      <c r="AWJ98" s="112"/>
      <c r="AWK98" s="112"/>
      <c r="AWL98" s="112"/>
      <c r="AWM98" s="112"/>
      <c r="AWN98" s="112"/>
      <c r="AWO98" s="112"/>
      <c r="AWP98" s="112"/>
      <c r="AWQ98" s="112"/>
      <c r="AWR98" s="112"/>
      <c r="AWS98" s="112"/>
      <c r="AWT98" s="112"/>
      <c r="AWU98" s="112"/>
      <c r="AWV98" s="112"/>
      <c r="AWW98" s="112"/>
      <c r="AWX98" s="112"/>
      <c r="AWY98" s="112"/>
      <c r="AWZ98" s="112"/>
      <c r="AXA98" s="112"/>
      <c r="AXB98" s="112"/>
      <c r="AXC98" s="112"/>
      <c r="AXD98" s="112"/>
      <c r="AXE98" s="112"/>
      <c r="AXF98" s="112"/>
      <c r="AXG98" s="112"/>
      <c r="AXH98" s="112"/>
      <c r="AXI98" s="112"/>
      <c r="AXJ98" s="112"/>
      <c r="AXK98" s="112"/>
      <c r="AXL98" s="112"/>
      <c r="AXM98" s="112"/>
      <c r="AXN98" s="112"/>
      <c r="AXO98" s="112"/>
      <c r="AXP98" s="112"/>
      <c r="AXQ98" s="112"/>
      <c r="AXR98" s="112"/>
      <c r="AXS98" s="112"/>
      <c r="AXT98" s="112"/>
      <c r="AXU98" s="112"/>
      <c r="AXV98" s="112"/>
      <c r="AXW98" s="112"/>
      <c r="AXX98" s="112"/>
      <c r="AXY98" s="112"/>
      <c r="AXZ98" s="112"/>
      <c r="AYA98" s="112"/>
      <c r="AYB98" s="112"/>
      <c r="AYC98" s="112"/>
      <c r="AYD98" s="112"/>
      <c r="AYE98" s="112"/>
      <c r="AYF98" s="112"/>
      <c r="AYG98" s="112"/>
      <c r="AYH98" s="112"/>
      <c r="AYI98" s="112"/>
      <c r="AYJ98" s="112"/>
      <c r="AYK98" s="112"/>
      <c r="AYL98" s="112"/>
      <c r="AYM98" s="112"/>
      <c r="AYN98" s="112"/>
      <c r="AYO98" s="112"/>
      <c r="AYP98" s="112"/>
      <c r="AYQ98" s="112"/>
      <c r="AYR98" s="112"/>
      <c r="AYS98" s="112"/>
      <c r="AYT98" s="112"/>
      <c r="AYU98" s="112"/>
      <c r="AYV98" s="112"/>
      <c r="AYW98" s="112"/>
      <c r="AYX98" s="112"/>
      <c r="AYY98" s="112"/>
      <c r="AYZ98" s="112"/>
      <c r="AZA98" s="112"/>
      <c r="AZB98" s="112"/>
      <c r="AZC98" s="112"/>
      <c r="AZD98" s="112"/>
      <c r="AZE98" s="112"/>
      <c r="AZF98" s="112"/>
      <c r="AZG98" s="112"/>
      <c r="AZH98" s="112"/>
      <c r="AZI98" s="112"/>
      <c r="AZJ98" s="112"/>
      <c r="AZK98" s="112"/>
      <c r="AZL98" s="112"/>
      <c r="AZM98" s="112"/>
      <c r="AZN98" s="112"/>
      <c r="AZO98" s="112"/>
      <c r="AZP98" s="112"/>
      <c r="AZQ98" s="112"/>
      <c r="AZR98" s="112"/>
      <c r="AZS98" s="112"/>
      <c r="AZT98" s="112"/>
      <c r="AZU98" s="112"/>
      <c r="AZV98" s="112"/>
      <c r="AZW98" s="112"/>
      <c r="AZX98" s="112"/>
      <c r="AZY98" s="112"/>
      <c r="AZZ98" s="112"/>
      <c r="BAA98" s="112"/>
      <c r="BAB98" s="112"/>
      <c r="BAC98" s="112"/>
      <c r="BAD98" s="112"/>
      <c r="BAE98" s="112"/>
      <c r="BAF98" s="112"/>
      <c r="BAG98" s="112"/>
      <c r="BAH98" s="112"/>
      <c r="BAI98" s="112"/>
      <c r="BAJ98" s="112"/>
      <c r="BAK98" s="112"/>
      <c r="BAL98" s="112"/>
      <c r="BAM98" s="112"/>
      <c r="BAN98" s="112"/>
      <c r="BAO98" s="112"/>
      <c r="BAP98" s="112"/>
      <c r="BAQ98" s="112"/>
      <c r="BAR98" s="112"/>
      <c r="BAS98" s="112"/>
      <c r="BAT98" s="112"/>
      <c r="BAU98" s="112"/>
      <c r="BAV98" s="112"/>
    </row>
    <row r="99" spans="1:1400" ht="24.95" customHeight="1">
      <c r="A99" s="209">
        <v>1</v>
      </c>
      <c r="B99" s="210" t="s">
        <v>191</v>
      </c>
      <c r="C99" s="211"/>
      <c r="D99" s="212" t="s">
        <v>192</v>
      </c>
      <c r="E99" s="213">
        <v>433070000</v>
      </c>
      <c r="F99" s="214" t="s">
        <v>30</v>
      </c>
      <c r="G99" s="215">
        <f t="shared" si="19"/>
        <v>5</v>
      </c>
      <c r="H99" s="215">
        <v>5</v>
      </c>
      <c r="I99" s="215">
        <v>0</v>
      </c>
      <c r="J99" s="222">
        <f t="shared" si="20"/>
        <v>0</v>
      </c>
      <c r="K99" s="222">
        <f t="shared" si="28"/>
        <v>0</v>
      </c>
      <c r="L99" s="222">
        <f t="shared" si="25"/>
        <v>5</v>
      </c>
      <c r="M99" s="223">
        <f t="shared" si="26"/>
        <v>433070000</v>
      </c>
      <c r="N99" s="222">
        <f t="shared" si="27"/>
        <v>100</v>
      </c>
      <c r="O99" s="222"/>
      <c r="P99" s="124"/>
      <c r="Q99" s="222"/>
    </row>
    <row r="100" spans="1:1400" s="112" customFormat="1" ht="32.1" customHeight="1">
      <c r="A100" s="209">
        <v>2</v>
      </c>
      <c r="B100" s="210" t="s">
        <v>193</v>
      </c>
      <c r="C100" s="211"/>
      <c r="D100" s="212" t="s">
        <v>194</v>
      </c>
      <c r="E100" s="213">
        <v>75000000</v>
      </c>
      <c r="F100" s="214" t="s">
        <v>30</v>
      </c>
      <c r="G100" s="215">
        <f t="shared" si="19"/>
        <v>5</v>
      </c>
      <c r="H100" s="215">
        <v>5</v>
      </c>
      <c r="I100" s="215">
        <v>0</v>
      </c>
      <c r="J100" s="222">
        <f t="shared" si="20"/>
        <v>0</v>
      </c>
      <c r="K100" s="222">
        <f t="shared" si="28"/>
        <v>0</v>
      </c>
      <c r="L100" s="222">
        <f t="shared" si="25"/>
        <v>5</v>
      </c>
      <c r="M100" s="223">
        <f t="shared" si="26"/>
        <v>75000000</v>
      </c>
      <c r="N100" s="222">
        <f t="shared" si="27"/>
        <v>100</v>
      </c>
      <c r="O100" s="222"/>
      <c r="P100" s="124"/>
      <c r="Q100" s="222"/>
    </row>
    <row r="101" spans="1:1400" s="114" customFormat="1" ht="38.1" customHeight="1">
      <c r="A101" s="209">
        <v>3</v>
      </c>
      <c r="B101" s="210" t="s">
        <v>195</v>
      </c>
      <c r="C101" s="211"/>
      <c r="D101" s="212" t="s">
        <v>196</v>
      </c>
      <c r="E101" s="213">
        <v>74999930</v>
      </c>
      <c r="F101" s="214" t="s">
        <v>30</v>
      </c>
      <c r="G101" s="215">
        <f t="shared" si="19"/>
        <v>5</v>
      </c>
      <c r="H101" s="215">
        <v>5</v>
      </c>
      <c r="I101" s="215">
        <v>0</v>
      </c>
      <c r="J101" s="222">
        <f t="shared" si="20"/>
        <v>0</v>
      </c>
      <c r="K101" s="222">
        <f t="shared" si="28"/>
        <v>0</v>
      </c>
      <c r="L101" s="222">
        <f t="shared" si="25"/>
        <v>5</v>
      </c>
      <c r="M101" s="223">
        <f t="shared" si="26"/>
        <v>74999930</v>
      </c>
      <c r="N101" s="222">
        <f t="shared" si="27"/>
        <v>100</v>
      </c>
      <c r="O101" s="222"/>
      <c r="P101" s="124"/>
      <c r="Q101" s="22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12"/>
      <c r="AG101" s="112"/>
      <c r="AH101" s="112"/>
      <c r="AI101" s="112"/>
      <c r="AJ101" s="112"/>
      <c r="AK101" s="112"/>
      <c r="AL101" s="112"/>
      <c r="AM101" s="112"/>
      <c r="AN101" s="112"/>
      <c r="AO101" s="112"/>
      <c r="AP101" s="112"/>
      <c r="AQ101" s="112"/>
      <c r="AR101" s="112"/>
      <c r="AS101" s="112"/>
      <c r="AT101" s="112"/>
      <c r="AU101" s="112"/>
      <c r="AV101" s="112"/>
      <c r="AW101" s="112"/>
      <c r="AX101" s="112"/>
      <c r="AY101" s="112"/>
      <c r="AZ101" s="112"/>
      <c r="BA101" s="112"/>
      <c r="BB101" s="112"/>
      <c r="BC101" s="112"/>
      <c r="BD101" s="112"/>
      <c r="BE101" s="112"/>
      <c r="BF101" s="112"/>
      <c r="BG101" s="112"/>
      <c r="BH101" s="112"/>
      <c r="BI101" s="112"/>
      <c r="BJ101" s="112"/>
      <c r="BK101" s="112"/>
      <c r="BL101" s="112"/>
      <c r="BM101" s="112"/>
      <c r="BN101" s="112"/>
      <c r="BO101" s="112"/>
      <c r="BP101" s="112"/>
      <c r="BQ101" s="112"/>
      <c r="BR101" s="112"/>
      <c r="BS101" s="112"/>
      <c r="BT101" s="112"/>
      <c r="BU101" s="112"/>
      <c r="BV101" s="112"/>
      <c r="BW101" s="112"/>
      <c r="BX101" s="112"/>
      <c r="BY101" s="112"/>
      <c r="BZ101" s="112"/>
      <c r="CA101" s="112"/>
      <c r="CB101" s="112"/>
      <c r="CC101" s="112"/>
      <c r="CD101" s="112"/>
      <c r="CE101" s="112"/>
      <c r="CF101" s="112"/>
      <c r="CG101" s="112"/>
      <c r="CH101" s="112"/>
      <c r="CI101" s="112"/>
      <c r="CJ101" s="112"/>
      <c r="CK101" s="112"/>
      <c r="CL101" s="112"/>
      <c r="CM101" s="112"/>
      <c r="CN101" s="112"/>
      <c r="CO101" s="112"/>
      <c r="CP101" s="112"/>
      <c r="CQ101" s="112"/>
      <c r="CR101" s="112"/>
      <c r="CS101" s="112"/>
      <c r="CT101" s="112"/>
      <c r="CU101" s="112"/>
      <c r="CV101" s="112"/>
      <c r="CW101" s="112"/>
      <c r="CX101" s="112"/>
      <c r="CY101" s="112"/>
      <c r="CZ101" s="112"/>
      <c r="DA101" s="112"/>
      <c r="DB101" s="112"/>
      <c r="DC101" s="112"/>
      <c r="DD101" s="112"/>
      <c r="DE101" s="112"/>
      <c r="DF101" s="112"/>
      <c r="DG101" s="112"/>
      <c r="DH101" s="112"/>
      <c r="DI101" s="112"/>
      <c r="DJ101" s="112"/>
      <c r="DK101" s="112"/>
      <c r="DL101" s="112"/>
      <c r="DM101" s="112"/>
      <c r="DN101" s="112"/>
      <c r="DO101" s="112"/>
      <c r="DP101" s="112"/>
      <c r="DQ101" s="112"/>
      <c r="DR101" s="112"/>
      <c r="DS101" s="112"/>
      <c r="DT101" s="112"/>
      <c r="DU101" s="112"/>
      <c r="DV101" s="112"/>
      <c r="DW101" s="112"/>
      <c r="DX101" s="112"/>
      <c r="DY101" s="112"/>
      <c r="DZ101" s="112"/>
      <c r="EA101" s="112"/>
      <c r="EB101" s="112"/>
      <c r="EC101" s="112"/>
      <c r="ED101" s="112"/>
      <c r="EE101" s="112"/>
      <c r="EF101" s="112"/>
      <c r="EG101" s="112"/>
      <c r="EH101" s="112"/>
      <c r="EI101" s="112"/>
      <c r="EJ101" s="112"/>
      <c r="EK101" s="112"/>
      <c r="EL101" s="112"/>
      <c r="EM101" s="112"/>
      <c r="EN101" s="112"/>
      <c r="EO101" s="112"/>
      <c r="EP101" s="112"/>
      <c r="EQ101" s="112"/>
      <c r="ER101" s="112"/>
      <c r="ES101" s="112"/>
      <c r="ET101" s="112"/>
      <c r="EU101" s="112"/>
      <c r="EV101" s="112"/>
      <c r="EW101" s="112"/>
      <c r="EX101" s="112"/>
      <c r="EY101" s="112"/>
      <c r="EZ101" s="112"/>
      <c r="FA101" s="112"/>
      <c r="FB101" s="112"/>
      <c r="FC101" s="112"/>
      <c r="FD101" s="112"/>
      <c r="FE101" s="112"/>
      <c r="FF101" s="112"/>
      <c r="FG101" s="112"/>
      <c r="FH101" s="112"/>
      <c r="FI101" s="112"/>
      <c r="FJ101" s="112"/>
      <c r="FK101" s="112"/>
      <c r="FL101" s="112"/>
      <c r="FM101" s="112"/>
      <c r="FN101" s="112"/>
      <c r="FO101" s="112"/>
      <c r="FP101" s="112"/>
      <c r="FQ101" s="112"/>
      <c r="FR101" s="112"/>
      <c r="FS101" s="112"/>
      <c r="FT101" s="112"/>
      <c r="FU101" s="112"/>
      <c r="FV101" s="112"/>
      <c r="FW101" s="112"/>
      <c r="FX101" s="112"/>
      <c r="FY101" s="112"/>
      <c r="FZ101" s="112"/>
      <c r="GA101" s="112"/>
      <c r="GB101" s="112"/>
      <c r="GC101" s="112"/>
      <c r="GD101" s="112"/>
      <c r="GE101" s="112"/>
      <c r="GF101" s="112"/>
      <c r="GG101" s="112"/>
      <c r="GH101" s="112"/>
      <c r="GI101" s="112"/>
      <c r="GJ101" s="112"/>
      <c r="GK101" s="112"/>
      <c r="GL101" s="112"/>
      <c r="GM101" s="112"/>
      <c r="GN101" s="112"/>
      <c r="GO101" s="112"/>
      <c r="GP101" s="112"/>
      <c r="GQ101" s="112"/>
      <c r="GR101" s="112"/>
      <c r="GS101" s="112"/>
      <c r="GT101" s="112"/>
      <c r="GU101" s="112"/>
      <c r="GV101" s="112"/>
      <c r="GW101" s="112"/>
      <c r="GX101" s="112"/>
      <c r="GY101" s="112"/>
      <c r="GZ101" s="112"/>
      <c r="HA101" s="112"/>
      <c r="HB101" s="112"/>
      <c r="HC101" s="112"/>
      <c r="HD101" s="112"/>
      <c r="HE101" s="112"/>
      <c r="HF101" s="112"/>
      <c r="HG101" s="112"/>
      <c r="HH101" s="112"/>
      <c r="HI101" s="112"/>
      <c r="HJ101" s="112"/>
      <c r="HK101" s="112"/>
      <c r="HL101" s="112"/>
      <c r="HM101" s="112"/>
      <c r="HN101" s="112"/>
      <c r="HO101" s="112"/>
      <c r="HP101" s="112"/>
      <c r="HQ101" s="112"/>
      <c r="HR101" s="112"/>
      <c r="HS101" s="112"/>
      <c r="HT101" s="112"/>
      <c r="HU101" s="112"/>
      <c r="HV101" s="112"/>
      <c r="HW101" s="112"/>
      <c r="HX101" s="112"/>
      <c r="HY101" s="112"/>
      <c r="HZ101" s="112"/>
      <c r="IA101" s="112"/>
      <c r="IB101" s="112"/>
      <c r="IC101" s="112"/>
      <c r="ID101" s="112"/>
      <c r="IE101" s="112"/>
      <c r="IF101" s="112"/>
      <c r="IG101" s="112"/>
      <c r="IH101" s="112"/>
      <c r="II101" s="112"/>
      <c r="IJ101" s="112"/>
      <c r="IK101" s="112"/>
      <c r="IL101" s="112"/>
      <c r="IM101" s="112"/>
      <c r="IN101" s="112"/>
      <c r="IO101" s="112"/>
      <c r="IP101" s="112"/>
      <c r="IQ101" s="112"/>
      <c r="IR101" s="112"/>
      <c r="IS101" s="112"/>
      <c r="IT101" s="112"/>
      <c r="IU101" s="112"/>
      <c r="IV101" s="112"/>
      <c r="IW101" s="112"/>
      <c r="IX101" s="112"/>
      <c r="IY101" s="112"/>
      <c r="IZ101" s="112"/>
      <c r="JA101" s="112"/>
      <c r="JB101" s="112"/>
      <c r="JC101" s="112"/>
      <c r="JD101" s="112"/>
      <c r="JE101" s="112"/>
      <c r="JF101" s="112"/>
      <c r="JG101" s="112"/>
      <c r="JH101" s="112"/>
      <c r="JI101" s="112"/>
      <c r="JJ101" s="112"/>
      <c r="JK101" s="112"/>
      <c r="JL101" s="112"/>
      <c r="JM101" s="112"/>
      <c r="JN101" s="112"/>
      <c r="JO101" s="112"/>
      <c r="JP101" s="112"/>
      <c r="JQ101" s="112"/>
      <c r="JR101" s="112"/>
      <c r="JS101" s="112"/>
      <c r="JT101" s="112"/>
      <c r="JU101" s="112"/>
      <c r="JV101" s="112"/>
      <c r="JW101" s="112"/>
      <c r="JX101" s="112"/>
      <c r="JY101" s="112"/>
      <c r="JZ101" s="112"/>
      <c r="KA101" s="112"/>
      <c r="KB101" s="112"/>
      <c r="KC101" s="112"/>
      <c r="KD101" s="112"/>
      <c r="KE101" s="112"/>
      <c r="KF101" s="112"/>
      <c r="KG101" s="112"/>
      <c r="KH101" s="112"/>
      <c r="KI101" s="112"/>
      <c r="KJ101" s="112"/>
      <c r="KK101" s="112"/>
      <c r="KL101" s="112"/>
      <c r="KM101" s="112"/>
      <c r="KN101" s="112"/>
      <c r="KO101" s="112"/>
      <c r="KP101" s="112"/>
      <c r="KQ101" s="112"/>
      <c r="KR101" s="112"/>
      <c r="KS101" s="112"/>
      <c r="KT101" s="112"/>
      <c r="KU101" s="112"/>
      <c r="KV101" s="112"/>
      <c r="KW101" s="112"/>
      <c r="KX101" s="112"/>
      <c r="KY101" s="112"/>
      <c r="KZ101" s="112"/>
      <c r="LA101" s="112"/>
      <c r="LB101" s="112"/>
      <c r="LC101" s="112"/>
      <c r="LD101" s="112"/>
      <c r="LE101" s="112"/>
      <c r="LF101" s="112"/>
      <c r="LG101" s="112"/>
      <c r="LH101" s="112"/>
      <c r="LI101" s="112"/>
      <c r="LJ101" s="112"/>
      <c r="LK101" s="112"/>
      <c r="LL101" s="112"/>
      <c r="LM101" s="112"/>
      <c r="LN101" s="112"/>
      <c r="LO101" s="112"/>
      <c r="LP101" s="112"/>
      <c r="LQ101" s="112"/>
      <c r="LR101" s="112"/>
      <c r="LS101" s="112"/>
      <c r="LT101" s="112"/>
      <c r="LU101" s="112"/>
      <c r="LV101" s="112"/>
      <c r="LW101" s="112"/>
      <c r="LX101" s="112"/>
      <c r="LY101" s="112"/>
      <c r="LZ101" s="112"/>
      <c r="MA101" s="112"/>
      <c r="MB101" s="112"/>
      <c r="MC101" s="112"/>
      <c r="MD101" s="112"/>
      <c r="ME101" s="112"/>
      <c r="MF101" s="112"/>
      <c r="MG101" s="112"/>
      <c r="MH101" s="112"/>
      <c r="MI101" s="112"/>
      <c r="MJ101" s="112"/>
      <c r="MK101" s="112"/>
      <c r="ML101" s="112"/>
      <c r="MM101" s="112"/>
      <c r="MN101" s="112"/>
      <c r="MO101" s="112"/>
      <c r="MP101" s="112"/>
      <c r="MQ101" s="112"/>
      <c r="MR101" s="112"/>
      <c r="MS101" s="112"/>
      <c r="MT101" s="112"/>
      <c r="MU101" s="112"/>
      <c r="MV101" s="112"/>
      <c r="MW101" s="112"/>
      <c r="MX101" s="112"/>
      <c r="MY101" s="112"/>
      <c r="MZ101" s="112"/>
      <c r="NA101" s="112"/>
      <c r="NB101" s="112"/>
      <c r="NC101" s="112"/>
      <c r="ND101" s="112"/>
      <c r="NE101" s="112"/>
      <c r="NF101" s="112"/>
      <c r="NG101" s="112"/>
      <c r="NH101" s="112"/>
      <c r="NI101" s="112"/>
      <c r="NJ101" s="112"/>
      <c r="NK101" s="112"/>
      <c r="NL101" s="112"/>
      <c r="NM101" s="112"/>
      <c r="NN101" s="112"/>
      <c r="NO101" s="112"/>
      <c r="NP101" s="112"/>
      <c r="NQ101" s="112"/>
      <c r="NR101" s="112"/>
      <c r="NS101" s="112"/>
      <c r="NT101" s="112"/>
      <c r="NU101" s="112"/>
      <c r="NV101" s="112"/>
      <c r="NW101" s="112"/>
      <c r="NX101" s="112"/>
      <c r="NY101" s="112"/>
      <c r="NZ101" s="112"/>
      <c r="OA101" s="112"/>
      <c r="OB101" s="112"/>
      <c r="OC101" s="112"/>
      <c r="OD101" s="112"/>
      <c r="OE101" s="112"/>
      <c r="OF101" s="112"/>
      <c r="OG101" s="112"/>
      <c r="OH101" s="112"/>
      <c r="OI101" s="112"/>
      <c r="OJ101" s="112"/>
      <c r="OK101" s="112"/>
      <c r="OL101" s="112"/>
      <c r="OM101" s="112"/>
      <c r="ON101" s="112"/>
      <c r="OO101" s="112"/>
      <c r="OP101" s="112"/>
      <c r="OQ101" s="112"/>
      <c r="OR101" s="112"/>
      <c r="OS101" s="112"/>
      <c r="OT101" s="112"/>
      <c r="OU101" s="112"/>
      <c r="OV101" s="112"/>
      <c r="OW101" s="112"/>
      <c r="OX101" s="112"/>
      <c r="OY101" s="112"/>
      <c r="OZ101" s="112"/>
      <c r="PA101" s="112"/>
      <c r="PB101" s="112"/>
      <c r="PC101" s="112"/>
      <c r="PD101" s="112"/>
      <c r="PE101" s="112"/>
      <c r="PF101" s="112"/>
      <c r="PG101" s="112"/>
      <c r="PH101" s="112"/>
      <c r="PI101" s="112"/>
      <c r="PJ101" s="112"/>
      <c r="PK101" s="112"/>
      <c r="PL101" s="112"/>
      <c r="PM101" s="112"/>
      <c r="PN101" s="112"/>
      <c r="PO101" s="112"/>
      <c r="PP101" s="112"/>
      <c r="PQ101" s="112"/>
      <c r="PR101" s="112"/>
      <c r="PS101" s="112"/>
      <c r="PT101" s="112"/>
      <c r="PU101" s="112"/>
      <c r="PV101" s="112"/>
      <c r="PW101" s="112"/>
      <c r="PX101" s="112"/>
      <c r="PY101" s="112"/>
      <c r="PZ101" s="112"/>
      <c r="QA101" s="112"/>
      <c r="QB101" s="112"/>
      <c r="QC101" s="112"/>
      <c r="QD101" s="112"/>
      <c r="QE101" s="112"/>
      <c r="QF101" s="112"/>
      <c r="QG101" s="112"/>
      <c r="QH101" s="112"/>
      <c r="QI101" s="112"/>
      <c r="QJ101" s="112"/>
      <c r="QK101" s="112"/>
      <c r="QL101" s="112"/>
      <c r="QM101" s="112"/>
      <c r="QN101" s="112"/>
      <c r="QO101" s="112"/>
      <c r="QP101" s="112"/>
      <c r="QQ101" s="112"/>
      <c r="QR101" s="112"/>
      <c r="QS101" s="112"/>
      <c r="QT101" s="112"/>
      <c r="QU101" s="112"/>
      <c r="QV101" s="112"/>
      <c r="QW101" s="112"/>
      <c r="QX101" s="112"/>
      <c r="QY101" s="112"/>
      <c r="QZ101" s="112"/>
      <c r="RA101" s="112"/>
      <c r="RB101" s="112"/>
      <c r="RC101" s="112"/>
      <c r="RD101" s="112"/>
      <c r="RE101" s="112"/>
      <c r="RF101" s="112"/>
      <c r="RG101" s="112"/>
      <c r="RH101" s="112"/>
      <c r="RI101" s="112"/>
      <c r="RJ101" s="112"/>
      <c r="RK101" s="112"/>
      <c r="RL101" s="112"/>
      <c r="RM101" s="112"/>
      <c r="RN101" s="112"/>
      <c r="RO101" s="112"/>
      <c r="RP101" s="112"/>
      <c r="RQ101" s="112"/>
      <c r="RR101" s="112"/>
      <c r="RS101" s="112"/>
      <c r="RT101" s="112"/>
      <c r="RU101" s="112"/>
      <c r="RV101" s="112"/>
      <c r="RW101" s="112"/>
      <c r="RX101" s="112"/>
      <c r="RY101" s="112"/>
      <c r="RZ101" s="112"/>
      <c r="SA101" s="112"/>
      <c r="SB101" s="112"/>
      <c r="SC101" s="112"/>
      <c r="SD101" s="112"/>
      <c r="SE101" s="112"/>
      <c r="SF101" s="112"/>
      <c r="SG101" s="112"/>
      <c r="SH101" s="112"/>
      <c r="SI101" s="112"/>
      <c r="SJ101" s="112"/>
      <c r="SK101" s="112"/>
      <c r="SL101" s="112"/>
      <c r="SM101" s="112"/>
      <c r="SN101" s="112"/>
      <c r="SO101" s="112"/>
      <c r="SP101" s="112"/>
      <c r="SQ101" s="112"/>
      <c r="SR101" s="112"/>
      <c r="SS101" s="112"/>
      <c r="ST101" s="112"/>
      <c r="SU101" s="112"/>
      <c r="SV101" s="112"/>
      <c r="SW101" s="112"/>
      <c r="SX101" s="112"/>
      <c r="SY101" s="112"/>
      <c r="SZ101" s="112"/>
      <c r="TA101" s="112"/>
      <c r="TB101" s="112"/>
      <c r="TC101" s="112"/>
      <c r="TD101" s="112"/>
      <c r="TE101" s="112"/>
      <c r="TF101" s="112"/>
      <c r="TG101" s="112"/>
      <c r="TH101" s="112"/>
      <c r="TI101" s="112"/>
      <c r="TJ101" s="112"/>
      <c r="TK101" s="112"/>
      <c r="TL101" s="112"/>
      <c r="TM101" s="112"/>
      <c r="TN101" s="112"/>
      <c r="TO101" s="112"/>
      <c r="TP101" s="112"/>
      <c r="TQ101" s="112"/>
      <c r="TR101" s="112"/>
      <c r="TS101" s="112"/>
      <c r="TT101" s="112"/>
      <c r="TU101" s="112"/>
      <c r="TV101" s="112"/>
      <c r="TW101" s="112"/>
      <c r="TX101" s="112"/>
      <c r="TY101" s="112"/>
      <c r="TZ101" s="112"/>
      <c r="UA101" s="112"/>
      <c r="UB101" s="112"/>
      <c r="UC101" s="112"/>
      <c r="UD101" s="112"/>
      <c r="UE101" s="112"/>
      <c r="UF101" s="112"/>
      <c r="UG101" s="112"/>
      <c r="UH101" s="112"/>
      <c r="UI101" s="112"/>
      <c r="UJ101" s="112"/>
      <c r="UK101" s="112"/>
      <c r="UL101" s="112"/>
      <c r="UM101" s="112"/>
      <c r="UN101" s="112"/>
      <c r="UO101" s="112"/>
      <c r="UP101" s="112"/>
      <c r="UQ101" s="112"/>
      <c r="UR101" s="112"/>
      <c r="US101" s="112"/>
      <c r="UT101" s="112"/>
      <c r="UU101" s="112"/>
      <c r="UV101" s="112"/>
      <c r="UW101" s="112"/>
      <c r="UX101" s="112"/>
      <c r="UY101" s="112"/>
      <c r="UZ101" s="112"/>
      <c r="VA101" s="112"/>
      <c r="VB101" s="112"/>
      <c r="VC101" s="112"/>
      <c r="VD101" s="112"/>
      <c r="VE101" s="112"/>
      <c r="VF101" s="112"/>
      <c r="VG101" s="112"/>
      <c r="VH101" s="112"/>
      <c r="VI101" s="112"/>
      <c r="VJ101" s="112"/>
      <c r="VK101" s="112"/>
      <c r="VL101" s="112"/>
      <c r="VM101" s="112"/>
      <c r="VN101" s="112"/>
      <c r="VO101" s="112"/>
      <c r="VP101" s="112"/>
      <c r="VQ101" s="112"/>
      <c r="VR101" s="112"/>
      <c r="VS101" s="112"/>
      <c r="VT101" s="112"/>
      <c r="VU101" s="112"/>
      <c r="VV101" s="112"/>
      <c r="VW101" s="112"/>
      <c r="VX101" s="112"/>
      <c r="VY101" s="112"/>
      <c r="VZ101" s="112"/>
      <c r="WA101" s="112"/>
      <c r="WB101" s="112"/>
      <c r="WC101" s="112"/>
      <c r="WD101" s="112"/>
      <c r="WE101" s="112"/>
      <c r="WF101" s="112"/>
      <c r="WG101" s="112"/>
      <c r="WH101" s="112"/>
      <c r="WI101" s="112"/>
      <c r="WJ101" s="112"/>
      <c r="WK101" s="112"/>
      <c r="WL101" s="112"/>
      <c r="WM101" s="112"/>
      <c r="WN101" s="112"/>
      <c r="WO101" s="112"/>
      <c r="WP101" s="112"/>
      <c r="WQ101" s="112"/>
      <c r="WR101" s="112"/>
      <c r="WS101" s="112"/>
      <c r="WT101" s="112"/>
      <c r="WU101" s="112"/>
      <c r="WV101" s="112"/>
      <c r="WW101" s="112"/>
      <c r="WX101" s="112"/>
      <c r="WY101" s="112"/>
      <c r="WZ101" s="112"/>
      <c r="XA101" s="112"/>
      <c r="XB101" s="112"/>
      <c r="XC101" s="112"/>
      <c r="XD101" s="112"/>
      <c r="XE101" s="112"/>
      <c r="XF101" s="112"/>
      <c r="XG101" s="112"/>
      <c r="XH101" s="112"/>
      <c r="XI101" s="112"/>
      <c r="XJ101" s="112"/>
      <c r="XK101" s="112"/>
      <c r="XL101" s="112"/>
      <c r="XM101" s="112"/>
      <c r="XN101" s="112"/>
      <c r="XO101" s="112"/>
      <c r="XP101" s="112"/>
      <c r="XQ101" s="112"/>
      <c r="XR101" s="112"/>
      <c r="XS101" s="112"/>
      <c r="XT101" s="112"/>
      <c r="XU101" s="112"/>
      <c r="XV101" s="112"/>
      <c r="XW101" s="112"/>
      <c r="XX101" s="112"/>
      <c r="XY101" s="112"/>
      <c r="XZ101" s="112"/>
      <c r="YA101" s="112"/>
      <c r="YB101" s="112"/>
      <c r="YC101" s="112"/>
      <c r="YD101" s="112"/>
      <c r="YE101" s="112"/>
      <c r="YF101" s="112"/>
      <c r="YG101" s="112"/>
      <c r="YH101" s="112"/>
      <c r="YI101" s="112"/>
      <c r="YJ101" s="112"/>
      <c r="YK101" s="112"/>
      <c r="YL101" s="112"/>
      <c r="YM101" s="112"/>
      <c r="YN101" s="112"/>
      <c r="YO101" s="112"/>
      <c r="YP101" s="112"/>
      <c r="YQ101" s="112"/>
      <c r="YR101" s="112"/>
      <c r="YS101" s="112"/>
      <c r="YT101" s="112"/>
      <c r="YU101" s="112"/>
      <c r="YV101" s="112"/>
      <c r="YW101" s="112"/>
      <c r="YX101" s="112"/>
      <c r="YY101" s="112"/>
      <c r="YZ101" s="112"/>
      <c r="ZA101" s="112"/>
      <c r="ZB101" s="112"/>
      <c r="ZC101" s="112"/>
      <c r="ZD101" s="112"/>
      <c r="ZE101" s="112"/>
      <c r="ZF101" s="112"/>
      <c r="ZG101" s="112"/>
      <c r="ZH101" s="112"/>
      <c r="ZI101" s="112"/>
      <c r="ZJ101" s="112"/>
      <c r="ZK101" s="112"/>
      <c r="ZL101" s="112"/>
      <c r="ZM101" s="112"/>
      <c r="ZN101" s="112"/>
      <c r="ZO101" s="112"/>
      <c r="ZP101" s="112"/>
      <c r="ZQ101" s="112"/>
      <c r="ZR101" s="112"/>
      <c r="ZS101" s="112"/>
      <c r="ZT101" s="112"/>
      <c r="ZU101" s="112"/>
      <c r="ZV101" s="112"/>
      <c r="ZW101" s="112"/>
      <c r="ZX101" s="112"/>
      <c r="ZY101" s="112"/>
      <c r="ZZ101" s="112"/>
      <c r="AAA101" s="112"/>
      <c r="AAB101" s="112"/>
      <c r="AAC101" s="112"/>
      <c r="AAD101" s="112"/>
      <c r="AAE101" s="112"/>
      <c r="AAF101" s="112"/>
      <c r="AAG101" s="112"/>
      <c r="AAH101" s="112"/>
      <c r="AAI101" s="112"/>
      <c r="AAJ101" s="112"/>
      <c r="AAK101" s="112"/>
      <c r="AAL101" s="112"/>
      <c r="AAM101" s="112"/>
      <c r="AAN101" s="112"/>
      <c r="AAO101" s="112"/>
      <c r="AAP101" s="112"/>
      <c r="AAQ101" s="112"/>
      <c r="AAR101" s="112"/>
      <c r="AAS101" s="112"/>
      <c r="AAT101" s="112"/>
      <c r="AAU101" s="112"/>
      <c r="AAV101" s="112"/>
      <c r="AAW101" s="112"/>
      <c r="AAX101" s="112"/>
      <c r="AAY101" s="112"/>
      <c r="AAZ101" s="112"/>
      <c r="ABA101" s="112"/>
      <c r="ABB101" s="112"/>
      <c r="ABC101" s="112"/>
      <c r="ABD101" s="112"/>
      <c r="ABE101" s="112"/>
      <c r="ABF101" s="112"/>
      <c r="ABG101" s="112"/>
      <c r="ABH101" s="112"/>
      <c r="ABI101" s="112"/>
      <c r="ABJ101" s="112"/>
      <c r="ABK101" s="112"/>
      <c r="ABL101" s="112"/>
      <c r="ABM101" s="112"/>
      <c r="ABN101" s="112"/>
      <c r="ABO101" s="112"/>
      <c r="ABP101" s="112"/>
      <c r="ABQ101" s="112"/>
      <c r="ABR101" s="112"/>
      <c r="ABS101" s="112"/>
      <c r="ABT101" s="112"/>
      <c r="ABU101" s="112"/>
      <c r="ABV101" s="112"/>
      <c r="ABW101" s="112"/>
      <c r="ABX101" s="112"/>
      <c r="ABY101" s="112"/>
      <c r="ABZ101" s="112"/>
      <c r="ACA101" s="112"/>
      <c r="ACB101" s="112"/>
      <c r="ACC101" s="112"/>
      <c r="ACD101" s="112"/>
      <c r="ACE101" s="112"/>
      <c r="ACF101" s="112"/>
      <c r="ACG101" s="112"/>
      <c r="ACH101" s="112"/>
      <c r="ACI101" s="112"/>
      <c r="ACJ101" s="112"/>
      <c r="ACK101" s="112"/>
      <c r="ACL101" s="112"/>
      <c r="ACM101" s="112"/>
      <c r="ACN101" s="112"/>
      <c r="ACO101" s="112"/>
      <c r="ACP101" s="112"/>
      <c r="ACQ101" s="112"/>
      <c r="ACR101" s="112"/>
      <c r="ACS101" s="112"/>
      <c r="ACT101" s="112"/>
      <c r="ACU101" s="112"/>
      <c r="ACV101" s="112"/>
      <c r="ACW101" s="112"/>
      <c r="ACX101" s="112"/>
      <c r="ACY101" s="112"/>
      <c r="ACZ101" s="112"/>
      <c r="ADA101" s="112"/>
      <c r="ADB101" s="112"/>
      <c r="ADC101" s="112"/>
      <c r="ADD101" s="112"/>
      <c r="ADE101" s="112"/>
      <c r="ADF101" s="112"/>
      <c r="ADG101" s="112"/>
      <c r="ADH101" s="112"/>
      <c r="ADI101" s="112"/>
      <c r="ADJ101" s="112"/>
      <c r="ADK101" s="112"/>
      <c r="ADL101" s="112"/>
      <c r="ADM101" s="112"/>
      <c r="ADN101" s="112"/>
      <c r="ADO101" s="112"/>
      <c r="ADP101" s="112"/>
      <c r="ADQ101" s="112"/>
      <c r="ADR101" s="112"/>
      <c r="ADS101" s="112"/>
      <c r="ADT101" s="112"/>
      <c r="ADU101" s="112"/>
      <c r="ADV101" s="112"/>
      <c r="ADW101" s="112"/>
      <c r="ADX101" s="112"/>
      <c r="ADY101" s="112"/>
      <c r="ADZ101" s="112"/>
      <c r="AEA101" s="112"/>
      <c r="AEB101" s="112"/>
      <c r="AEC101" s="112"/>
      <c r="AED101" s="112"/>
      <c r="AEE101" s="112"/>
      <c r="AEF101" s="112"/>
      <c r="AEG101" s="112"/>
      <c r="AEH101" s="112"/>
      <c r="AEI101" s="112"/>
      <c r="AEJ101" s="112"/>
      <c r="AEK101" s="112"/>
      <c r="AEL101" s="112"/>
      <c r="AEM101" s="112"/>
      <c r="AEN101" s="112"/>
      <c r="AEO101" s="112"/>
      <c r="AEP101" s="112"/>
      <c r="AEQ101" s="112"/>
      <c r="AER101" s="112"/>
      <c r="AES101" s="112"/>
      <c r="AET101" s="112"/>
      <c r="AEU101" s="112"/>
      <c r="AEV101" s="112"/>
      <c r="AEW101" s="112"/>
      <c r="AEX101" s="112"/>
      <c r="AEY101" s="112"/>
      <c r="AEZ101" s="112"/>
      <c r="AFA101" s="112"/>
      <c r="AFB101" s="112"/>
      <c r="AFC101" s="112"/>
      <c r="AFD101" s="112"/>
      <c r="AFE101" s="112"/>
      <c r="AFF101" s="112"/>
      <c r="AFG101" s="112"/>
      <c r="AFH101" s="112"/>
      <c r="AFI101" s="112"/>
      <c r="AFJ101" s="112"/>
      <c r="AFK101" s="112"/>
      <c r="AFL101" s="112"/>
      <c r="AFM101" s="112"/>
      <c r="AFN101" s="112"/>
      <c r="AFO101" s="112"/>
      <c r="AFP101" s="112"/>
      <c r="AFQ101" s="112"/>
      <c r="AFR101" s="112"/>
      <c r="AFS101" s="112"/>
      <c r="AFT101" s="112"/>
      <c r="AFU101" s="112"/>
      <c r="AFV101" s="112"/>
      <c r="AFW101" s="112"/>
      <c r="AFX101" s="112"/>
      <c r="AFY101" s="112"/>
      <c r="AFZ101" s="112"/>
      <c r="AGA101" s="112"/>
      <c r="AGB101" s="112"/>
      <c r="AGC101" s="112"/>
      <c r="AGD101" s="112"/>
      <c r="AGE101" s="112"/>
      <c r="AGF101" s="112"/>
      <c r="AGG101" s="112"/>
      <c r="AGH101" s="112"/>
      <c r="AGI101" s="112"/>
      <c r="AGJ101" s="112"/>
      <c r="AGK101" s="112"/>
      <c r="AGL101" s="112"/>
      <c r="AGM101" s="112"/>
      <c r="AGN101" s="112"/>
      <c r="AGO101" s="112"/>
      <c r="AGP101" s="112"/>
      <c r="AGQ101" s="112"/>
      <c r="AGR101" s="112"/>
      <c r="AGS101" s="112"/>
      <c r="AGT101" s="112"/>
      <c r="AGU101" s="112"/>
      <c r="AGV101" s="112"/>
      <c r="AGW101" s="112"/>
      <c r="AGX101" s="112"/>
      <c r="AGY101" s="112"/>
      <c r="AGZ101" s="112"/>
      <c r="AHA101" s="112"/>
      <c r="AHB101" s="112"/>
      <c r="AHC101" s="112"/>
      <c r="AHD101" s="112"/>
      <c r="AHE101" s="112"/>
      <c r="AHF101" s="112"/>
      <c r="AHG101" s="112"/>
      <c r="AHH101" s="112"/>
      <c r="AHI101" s="112"/>
      <c r="AHJ101" s="112"/>
      <c r="AHK101" s="112"/>
      <c r="AHL101" s="112"/>
      <c r="AHM101" s="112"/>
      <c r="AHN101" s="112"/>
      <c r="AHO101" s="112"/>
      <c r="AHP101" s="112"/>
      <c r="AHQ101" s="112"/>
      <c r="AHR101" s="112"/>
      <c r="AHS101" s="112"/>
      <c r="AHT101" s="112"/>
      <c r="AHU101" s="112"/>
      <c r="AHV101" s="112"/>
      <c r="AHW101" s="112"/>
      <c r="AHX101" s="112"/>
      <c r="AHY101" s="112"/>
      <c r="AHZ101" s="112"/>
      <c r="AIA101" s="112"/>
      <c r="AIB101" s="112"/>
      <c r="AIC101" s="112"/>
      <c r="AID101" s="112"/>
      <c r="AIE101" s="112"/>
      <c r="AIF101" s="112"/>
      <c r="AIG101" s="112"/>
      <c r="AIH101" s="112"/>
      <c r="AII101" s="112"/>
      <c r="AIJ101" s="112"/>
      <c r="AIK101" s="112"/>
      <c r="AIL101" s="112"/>
      <c r="AIM101" s="112"/>
      <c r="AIN101" s="112"/>
      <c r="AIO101" s="112"/>
      <c r="AIP101" s="112"/>
      <c r="AIQ101" s="112"/>
      <c r="AIR101" s="112"/>
      <c r="AIS101" s="112"/>
      <c r="AIT101" s="112"/>
      <c r="AIU101" s="112"/>
      <c r="AIV101" s="112"/>
      <c r="AIW101" s="112"/>
      <c r="AIX101" s="112"/>
      <c r="AIY101" s="112"/>
      <c r="AIZ101" s="112"/>
      <c r="AJA101" s="112"/>
      <c r="AJB101" s="112"/>
      <c r="AJC101" s="112"/>
      <c r="AJD101" s="112"/>
      <c r="AJE101" s="112"/>
      <c r="AJF101" s="112"/>
      <c r="AJG101" s="112"/>
      <c r="AJH101" s="112"/>
      <c r="AJI101" s="112"/>
      <c r="AJJ101" s="112"/>
      <c r="AJK101" s="112"/>
      <c r="AJL101" s="112"/>
      <c r="AJM101" s="112"/>
      <c r="AJN101" s="112"/>
      <c r="AJO101" s="112"/>
      <c r="AJP101" s="112"/>
      <c r="AJQ101" s="112"/>
      <c r="AJR101" s="112"/>
      <c r="AJS101" s="112"/>
      <c r="AJT101" s="112"/>
      <c r="AJU101" s="112"/>
      <c r="AJV101" s="112"/>
      <c r="AJW101" s="112"/>
      <c r="AJX101" s="112"/>
      <c r="AJY101" s="112"/>
      <c r="AJZ101" s="112"/>
      <c r="AKA101" s="112"/>
      <c r="AKB101" s="112"/>
      <c r="AKC101" s="112"/>
      <c r="AKD101" s="112"/>
      <c r="AKE101" s="112"/>
      <c r="AKF101" s="112"/>
      <c r="AKG101" s="112"/>
      <c r="AKH101" s="112"/>
      <c r="AKI101" s="112"/>
      <c r="AKJ101" s="112"/>
      <c r="AKK101" s="112"/>
      <c r="AKL101" s="112"/>
      <c r="AKM101" s="112"/>
      <c r="AKN101" s="112"/>
      <c r="AKO101" s="112"/>
      <c r="AKP101" s="112"/>
      <c r="AKQ101" s="112"/>
      <c r="AKR101" s="112"/>
      <c r="AKS101" s="112"/>
      <c r="AKT101" s="112"/>
      <c r="AKU101" s="112"/>
      <c r="AKV101" s="112"/>
      <c r="AKW101" s="112"/>
      <c r="AKX101" s="112"/>
      <c r="AKY101" s="112"/>
      <c r="AKZ101" s="112"/>
      <c r="ALA101" s="112"/>
      <c r="ALB101" s="112"/>
      <c r="ALC101" s="112"/>
      <c r="ALD101" s="112"/>
      <c r="ALE101" s="112"/>
      <c r="ALF101" s="112"/>
      <c r="ALG101" s="112"/>
      <c r="ALH101" s="112"/>
      <c r="ALI101" s="112"/>
      <c r="ALJ101" s="112"/>
      <c r="ALK101" s="112"/>
      <c r="ALL101" s="112"/>
      <c r="ALM101" s="112"/>
      <c r="ALN101" s="112"/>
      <c r="ALO101" s="112"/>
      <c r="ALP101" s="112"/>
      <c r="ALQ101" s="112"/>
      <c r="ALR101" s="112"/>
      <c r="ALS101" s="112"/>
      <c r="ALT101" s="112"/>
      <c r="ALU101" s="112"/>
      <c r="ALV101" s="112"/>
      <c r="ALW101" s="112"/>
      <c r="ALX101" s="112"/>
      <c r="ALY101" s="112"/>
      <c r="ALZ101" s="112"/>
      <c r="AMA101" s="112"/>
      <c r="AMB101" s="112"/>
      <c r="AMC101" s="112"/>
      <c r="AMD101" s="112"/>
      <c r="AME101" s="112"/>
      <c r="AMF101" s="112"/>
      <c r="AMG101" s="112"/>
      <c r="AMH101" s="112"/>
      <c r="AMI101" s="112"/>
      <c r="AMJ101" s="112"/>
      <c r="AMK101" s="112"/>
      <c r="AML101" s="112"/>
      <c r="AMM101" s="112"/>
      <c r="AMN101" s="112"/>
      <c r="AMO101" s="112"/>
      <c r="AMP101" s="112"/>
      <c r="AMQ101" s="112"/>
      <c r="AMR101" s="112"/>
      <c r="AMS101" s="112"/>
      <c r="AMT101" s="112"/>
      <c r="AMU101" s="112"/>
      <c r="AMV101" s="112"/>
      <c r="AMW101" s="112"/>
      <c r="AMX101" s="112"/>
      <c r="AMY101" s="112"/>
      <c r="AMZ101" s="112"/>
      <c r="ANA101" s="112"/>
      <c r="ANB101" s="112"/>
      <c r="ANC101" s="112"/>
      <c r="AND101" s="112"/>
      <c r="ANE101" s="112"/>
      <c r="ANF101" s="112"/>
      <c r="ANG101" s="112"/>
      <c r="ANH101" s="112"/>
      <c r="ANI101" s="112"/>
      <c r="ANJ101" s="112"/>
      <c r="ANK101" s="112"/>
      <c r="ANL101" s="112"/>
      <c r="ANM101" s="112"/>
      <c r="ANN101" s="112"/>
      <c r="ANO101" s="112"/>
      <c r="ANP101" s="112"/>
      <c r="ANQ101" s="112"/>
      <c r="ANR101" s="112"/>
      <c r="ANS101" s="112"/>
      <c r="ANT101" s="112"/>
      <c r="ANU101" s="112"/>
      <c r="ANV101" s="112"/>
      <c r="ANW101" s="112"/>
      <c r="ANX101" s="112"/>
      <c r="ANY101" s="112"/>
      <c r="ANZ101" s="112"/>
      <c r="AOA101" s="112"/>
      <c r="AOB101" s="112"/>
      <c r="AOC101" s="112"/>
      <c r="AOD101" s="112"/>
      <c r="AOE101" s="112"/>
      <c r="AOF101" s="112"/>
      <c r="AOG101" s="112"/>
      <c r="AOH101" s="112"/>
      <c r="AOI101" s="112"/>
      <c r="AOJ101" s="112"/>
      <c r="AOK101" s="112"/>
      <c r="AOL101" s="112"/>
      <c r="AOM101" s="112"/>
      <c r="AON101" s="112"/>
      <c r="AOO101" s="112"/>
      <c r="AOP101" s="112"/>
      <c r="AOQ101" s="112"/>
      <c r="AOR101" s="112"/>
      <c r="AOS101" s="112"/>
      <c r="AOT101" s="112"/>
      <c r="AOU101" s="112"/>
      <c r="AOV101" s="112"/>
      <c r="AOW101" s="112"/>
      <c r="AOX101" s="112"/>
      <c r="AOY101" s="112"/>
      <c r="AOZ101" s="112"/>
      <c r="APA101" s="112"/>
      <c r="APB101" s="112"/>
      <c r="APC101" s="112"/>
      <c r="APD101" s="112"/>
      <c r="APE101" s="112"/>
      <c r="APF101" s="112"/>
      <c r="APG101" s="112"/>
      <c r="APH101" s="112"/>
      <c r="API101" s="112"/>
      <c r="APJ101" s="112"/>
      <c r="APK101" s="112"/>
      <c r="APL101" s="112"/>
      <c r="APM101" s="112"/>
      <c r="APN101" s="112"/>
      <c r="APO101" s="112"/>
      <c r="APP101" s="112"/>
      <c r="APQ101" s="112"/>
      <c r="APR101" s="112"/>
      <c r="APS101" s="112"/>
      <c r="APT101" s="112"/>
      <c r="APU101" s="112"/>
      <c r="APV101" s="112"/>
      <c r="APW101" s="112"/>
      <c r="APX101" s="112"/>
      <c r="APY101" s="112"/>
      <c r="APZ101" s="112"/>
      <c r="AQA101" s="112"/>
      <c r="AQB101" s="112"/>
      <c r="AQC101" s="112"/>
      <c r="AQD101" s="112"/>
      <c r="AQE101" s="112"/>
      <c r="AQF101" s="112"/>
      <c r="AQG101" s="112"/>
      <c r="AQH101" s="112"/>
      <c r="AQI101" s="112"/>
      <c r="AQJ101" s="112"/>
      <c r="AQK101" s="112"/>
      <c r="AQL101" s="112"/>
      <c r="AQM101" s="112"/>
      <c r="AQN101" s="112"/>
      <c r="AQO101" s="112"/>
      <c r="AQP101" s="112"/>
      <c r="AQQ101" s="112"/>
      <c r="AQR101" s="112"/>
      <c r="AQS101" s="112"/>
      <c r="AQT101" s="112"/>
      <c r="AQU101" s="112"/>
      <c r="AQV101" s="112"/>
      <c r="AQW101" s="112"/>
      <c r="AQX101" s="112"/>
      <c r="AQY101" s="112"/>
      <c r="AQZ101" s="112"/>
      <c r="ARA101" s="112"/>
      <c r="ARB101" s="112"/>
      <c r="ARC101" s="112"/>
      <c r="ARD101" s="112"/>
      <c r="ARE101" s="112"/>
      <c r="ARF101" s="112"/>
      <c r="ARG101" s="112"/>
      <c r="ARH101" s="112"/>
      <c r="ARI101" s="112"/>
      <c r="ARJ101" s="112"/>
      <c r="ARK101" s="112"/>
      <c r="ARL101" s="112"/>
      <c r="ARM101" s="112"/>
      <c r="ARN101" s="112"/>
      <c r="ARO101" s="112"/>
      <c r="ARP101" s="112"/>
      <c r="ARQ101" s="112"/>
      <c r="ARR101" s="112"/>
      <c r="ARS101" s="112"/>
      <c r="ART101" s="112"/>
      <c r="ARU101" s="112"/>
      <c r="ARV101" s="112"/>
      <c r="ARW101" s="112"/>
      <c r="ARX101" s="112"/>
      <c r="ARY101" s="112"/>
      <c r="ARZ101" s="112"/>
      <c r="ASA101" s="112"/>
      <c r="ASB101" s="112"/>
      <c r="ASC101" s="112"/>
      <c r="ASD101" s="112"/>
      <c r="ASE101" s="112"/>
      <c r="ASF101" s="112"/>
      <c r="ASG101" s="112"/>
      <c r="ASH101" s="112"/>
      <c r="ASI101" s="112"/>
      <c r="ASJ101" s="112"/>
      <c r="ASK101" s="112"/>
      <c r="ASL101" s="112"/>
      <c r="ASM101" s="112"/>
      <c r="ASN101" s="112"/>
      <c r="ASO101" s="112"/>
      <c r="ASP101" s="112"/>
      <c r="ASQ101" s="112"/>
      <c r="ASR101" s="112"/>
      <c r="ASS101" s="112"/>
      <c r="AST101" s="112"/>
      <c r="ASU101" s="112"/>
      <c r="ASV101" s="112"/>
      <c r="ASW101" s="112"/>
      <c r="ASX101" s="112"/>
      <c r="ASY101" s="112"/>
      <c r="ASZ101" s="112"/>
      <c r="ATA101" s="112"/>
      <c r="ATB101" s="112"/>
      <c r="ATC101" s="112"/>
      <c r="ATD101" s="112"/>
      <c r="ATE101" s="112"/>
      <c r="ATF101" s="112"/>
      <c r="ATG101" s="112"/>
      <c r="ATH101" s="112"/>
      <c r="ATI101" s="112"/>
      <c r="ATJ101" s="112"/>
      <c r="ATK101" s="112"/>
      <c r="ATL101" s="112"/>
      <c r="ATM101" s="112"/>
      <c r="ATN101" s="112"/>
      <c r="ATO101" s="112"/>
      <c r="ATP101" s="112"/>
      <c r="ATQ101" s="112"/>
      <c r="ATR101" s="112"/>
      <c r="ATS101" s="112"/>
      <c r="ATT101" s="112"/>
      <c r="ATU101" s="112"/>
      <c r="ATV101" s="112"/>
      <c r="ATW101" s="112"/>
      <c r="ATX101" s="112"/>
      <c r="ATY101" s="112"/>
      <c r="ATZ101" s="112"/>
      <c r="AUA101" s="112"/>
      <c r="AUB101" s="112"/>
      <c r="AUC101" s="112"/>
      <c r="AUD101" s="112"/>
      <c r="AUE101" s="112"/>
      <c r="AUF101" s="112"/>
      <c r="AUG101" s="112"/>
      <c r="AUH101" s="112"/>
      <c r="AUI101" s="112"/>
      <c r="AUJ101" s="112"/>
      <c r="AUK101" s="112"/>
      <c r="AUL101" s="112"/>
      <c r="AUM101" s="112"/>
      <c r="AUN101" s="112"/>
      <c r="AUO101" s="112"/>
      <c r="AUP101" s="112"/>
      <c r="AUQ101" s="112"/>
      <c r="AUR101" s="112"/>
      <c r="AUS101" s="112"/>
      <c r="AUT101" s="112"/>
      <c r="AUU101" s="112"/>
      <c r="AUV101" s="112"/>
      <c r="AUW101" s="112"/>
      <c r="AUX101" s="112"/>
      <c r="AUY101" s="112"/>
      <c r="AUZ101" s="112"/>
      <c r="AVA101" s="112"/>
      <c r="AVB101" s="112"/>
      <c r="AVC101" s="112"/>
      <c r="AVD101" s="112"/>
      <c r="AVE101" s="112"/>
      <c r="AVF101" s="112"/>
      <c r="AVG101" s="112"/>
      <c r="AVH101" s="112"/>
      <c r="AVI101" s="112"/>
      <c r="AVJ101" s="112"/>
      <c r="AVK101" s="112"/>
      <c r="AVL101" s="112"/>
      <c r="AVM101" s="112"/>
      <c r="AVN101" s="112"/>
      <c r="AVO101" s="112"/>
      <c r="AVP101" s="112"/>
      <c r="AVQ101" s="112"/>
      <c r="AVR101" s="112"/>
      <c r="AVS101" s="112"/>
      <c r="AVT101" s="112"/>
      <c r="AVU101" s="112"/>
      <c r="AVV101" s="112"/>
      <c r="AVW101" s="112"/>
      <c r="AVX101" s="112"/>
      <c r="AVY101" s="112"/>
      <c r="AVZ101" s="112"/>
      <c r="AWA101" s="112"/>
      <c r="AWB101" s="112"/>
      <c r="AWC101" s="112"/>
      <c r="AWD101" s="112"/>
      <c r="AWE101" s="112"/>
      <c r="AWF101" s="112"/>
      <c r="AWG101" s="112"/>
      <c r="AWH101" s="112"/>
      <c r="AWI101" s="112"/>
      <c r="AWJ101" s="112"/>
      <c r="AWK101" s="112"/>
      <c r="AWL101" s="112"/>
      <c r="AWM101" s="112"/>
      <c r="AWN101" s="112"/>
      <c r="AWO101" s="112"/>
      <c r="AWP101" s="112"/>
      <c r="AWQ101" s="112"/>
      <c r="AWR101" s="112"/>
      <c r="AWS101" s="112"/>
      <c r="AWT101" s="112"/>
      <c r="AWU101" s="112"/>
      <c r="AWV101" s="112"/>
      <c r="AWW101" s="112"/>
      <c r="AWX101" s="112"/>
      <c r="AWY101" s="112"/>
      <c r="AWZ101" s="112"/>
      <c r="AXA101" s="112"/>
      <c r="AXB101" s="112"/>
      <c r="AXC101" s="112"/>
      <c r="AXD101" s="112"/>
      <c r="AXE101" s="112"/>
      <c r="AXF101" s="112"/>
      <c r="AXG101" s="112"/>
      <c r="AXH101" s="112"/>
      <c r="AXI101" s="112"/>
      <c r="AXJ101" s="112"/>
      <c r="AXK101" s="112"/>
      <c r="AXL101" s="112"/>
      <c r="AXM101" s="112"/>
      <c r="AXN101" s="112"/>
      <c r="AXO101" s="112"/>
      <c r="AXP101" s="112"/>
      <c r="AXQ101" s="112"/>
      <c r="AXR101" s="112"/>
      <c r="AXS101" s="112"/>
      <c r="AXT101" s="112"/>
      <c r="AXU101" s="112"/>
      <c r="AXV101" s="112"/>
      <c r="AXW101" s="112"/>
      <c r="AXX101" s="112"/>
      <c r="AXY101" s="112"/>
      <c r="AXZ101" s="112"/>
      <c r="AYA101" s="112"/>
      <c r="AYB101" s="112"/>
      <c r="AYC101" s="112"/>
      <c r="AYD101" s="112"/>
      <c r="AYE101" s="112"/>
      <c r="AYF101" s="112"/>
      <c r="AYG101" s="112"/>
      <c r="AYH101" s="112"/>
      <c r="AYI101" s="112"/>
      <c r="AYJ101" s="112"/>
      <c r="AYK101" s="112"/>
      <c r="AYL101" s="112"/>
      <c r="AYM101" s="112"/>
      <c r="AYN101" s="112"/>
      <c r="AYO101" s="112"/>
      <c r="AYP101" s="112"/>
      <c r="AYQ101" s="112"/>
      <c r="AYR101" s="112"/>
      <c r="AYS101" s="112"/>
      <c r="AYT101" s="112"/>
      <c r="AYU101" s="112"/>
      <c r="AYV101" s="112"/>
      <c r="AYW101" s="112"/>
      <c r="AYX101" s="112"/>
      <c r="AYY101" s="112"/>
      <c r="AYZ101" s="112"/>
      <c r="AZA101" s="112"/>
      <c r="AZB101" s="112"/>
      <c r="AZC101" s="112"/>
      <c r="AZD101" s="112"/>
      <c r="AZE101" s="112"/>
      <c r="AZF101" s="112"/>
      <c r="AZG101" s="112"/>
      <c r="AZH101" s="112"/>
      <c r="AZI101" s="112"/>
      <c r="AZJ101" s="112"/>
      <c r="AZK101" s="112"/>
      <c r="AZL101" s="112"/>
      <c r="AZM101" s="112"/>
      <c r="AZN101" s="112"/>
      <c r="AZO101" s="112"/>
      <c r="AZP101" s="112"/>
      <c r="AZQ101" s="112"/>
      <c r="AZR101" s="112"/>
      <c r="AZS101" s="112"/>
      <c r="AZT101" s="112"/>
      <c r="AZU101" s="112"/>
      <c r="AZV101" s="112"/>
      <c r="AZW101" s="112"/>
      <c r="AZX101" s="112"/>
      <c r="AZY101" s="112"/>
      <c r="AZZ101" s="112"/>
      <c r="BAA101" s="112"/>
      <c r="BAB101" s="112"/>
      <c r="BAC101" s="112"/>
      <c r="BAD101" s="112"/>
      <c r="BAE101" s="112"/>
      <c r="BAF101" s="112"/>
      <c r="BAG101" s="112"/>
      <c r="BAH101" s="112"/>
      <c r="BAI101" s="112"/>
      <c r="BAJ101" s="112"/>
      <c r="BAK101" s="112"/>
      <c r="BAL101" s="112"/>
      <c r="BAM101" s="112"/>
      <c r="BAN101" s="112"/>
      <c r="BAO101" s="112"/>
      <c r="BAP101" s="112"/>
      <c r="BAQ101" s="112"/>
      <c r="BAR101" s="112"/>
      <c r="BAS101" s="112"/>
      <c r="BAT101" s="112"/>
      <c r="BAU101" s="112"/>
      <c r="BAV101" s="112"/>
    </row>
    <row r="102" spans="1:1400" ht="32.1" customHeight="1">
      <c r="A102" s="202">
        <v>4</v>
      </c>
      <c r="B102" s="203" t="s">
        <v>197</v>
      </c>
      <c r="C102" s="204"/>
      <c r="D102" s="205" t="s">
        <v>253</v>
      </c>
      <c r="E102" s="206">
        <v>93050000</v>
      </c>
      <c r="F102" s="207" t="s">
        <v>30</v>
      </c>
      <c r="G102" s="208">
        <f t="shared" si="19"/>
        <v>5</v>
      </c>
      <c r="H102" s="208">
        <v>5</v>
      </c>
      <c r="I102" s="218">
        <v>7500000</v>
      </c>
      <c r="J102" s="219">
        <f t="shared" si="20"/>
        <v>8.0601826974744792</v>
      </c>
      <c r="K102" s="219">
        <f t="shared" si="28"/>
        <v>8.0601826974744792</v>
      </c>
      <c r="L102" s="219">
        <f t="shared" si="25"/>
        <v>-3.0601826974744801</v>
      </c>
      <c r="M102" s="220">
        <f t="shared" si="26"/>
        <v>85550000</v>
      </c>
      <c r="N102" s="219">
        <f t="shared" si="27"/>
        <v>91.939817302525498</v>
      </c>
      <c r="O102" s="219"/>
      <c r="P102" s="221"/>
      <c r="Q102" s="219"/>
    </row>
    <row r="103" spans="1:1400" ht="26.1" customHeight="1">
      <c r="A103" s="209">
        <v>5</v>
      </c>
      <c r="B103" s="210" t="s">
        <v>276</v>
      </c>
      <c r="C103" s="211"/>
      <c r="D103" s="212" t="s">
        <v>277</v>
      </c>
      <c r="E103" s="213">
        <v>3380600000</v>
      </c>
      <c r="F103" s="214" t="s">
        <v>30</v>
      </c>
      <c r="G103" s="215">
        <f t="shared" ref="G103:G111" si="29">H103</f>
        <v>5</v>
      </c>
      <c r="H103" s="215">
        <v>5</v>
      </c>
      <c r="I103" s="227">
        <v>0</v>
      </c>
      <c r="J103" s="222">
        <v>0</v>
      </c>
      <c r="K103" s="222">
        <v>0</v>
      </c>
      <c r="L103" s="222">
        <v>5</v>
      </c>
      <c r="M103" s="223">
        <f>SUM(E103-I103)</f>
        <v>3380600000</v>
      </c>
      <c r="N103" s="222"/>
      <c r="O103" s="222"/>
      <c r="P103" s="124"/>
      <c r="Q103" s="222"/>
    </row>
    <row r="104" spans="1:1400" s="117" customFormat="1" ht="32.1" customHeight="1">
      <c r="A104" s="129" t="s">
        <v>199</v>
      </c>
      <c r="B104" s="130" t="s">
        <v>200</v>
      </c>
      <c r="C104" s="184"/>
      <c r="D104" s="185" t="s">
        <v>201</v>
      </c>
      <c r="E104" s="131">
        <f>E105</f>
        <v>100000000</v>
      </c>
      <c r="F104" s="132" t="s">
        <v>30</v>
      </c>
      <c r="G104" s="133">
        <f t="shared" si="29"/>
        <v>5</v>
      </c>
      <c r="H104" s="133">
        <v>5</v>
      </c>
      <c r="I104" s="133">
        <f>SUM(I105)</f>
        <v>84900000</v>
      </c>
      <c r="J104" s="163">
        <f t="shared" ref="J104:J111" si="30">K104</f>
        <v>84.9</v>
      </c>
      <c r="K104" s="163">
        <f t="shared" ref="K104:K124" si="31">I104/E104*100</f>
        <v>84.9</v>
      </c>
      <c r="L104" s="163">
        <f t="shared" ref="L104:L124" si="32">H104-K104</f>
        <v>-79.900000000000006</v>
      </c>
      <c r="M104" s="164">
        <f t="shared" ref="M104:M124" si="33">E104-I104</f>
        <v>15100000</v>
      </c>
      <c r="N104" s="163">
        <f t="shared" ref="N104:N124" si="34">M104/E104*100</f>
        <v>15.1</v>
      </c>
      <c r="O104" s="163"/>
      <c r="P104" s="165"/>
      <c r="Q104" s="163"/>
      <c r="R104" s="118"/>
      <c r="S104" s="118"/>
      <c r="T104" s="118"/>
      <c r="U104" s="118"/>
      <c r="V104" s="118"/>
      <c r="W104" s="118"/>
      <c r="X104" s="118"/>
      <c r="Y104" s="118"/>
      <c r="Z104" s="118"/>
      <c r="AA104" s="118"/>
      <c r="AB104" s="118"/>
      <c r="AC104" s="118"/>
      <c r="AD104" s="118"/>
      <c r="AE104" s="118"/>
      <c r="AF104" s="118"/>
      <c r="AG104" s="118"/>
      <c r="AH104" s="118"/>
      <c r="AI104" s="118"/>
      <c r="AJ104" s="118"/>
      <c r="AK104" s="118"/>
      <c r="AL104" s="118"/>
      <c r="AM104" s="118"/>
      <c r="AN104" s="118"/>
      <c r="AO104" s="118"/>
      <c r="AP104" s="118"/>
      <c r="AQ104" s="118"/>
      <c r="AR104" s="118"/>
      <c r="AS104" s="118"/>
      <c r="AT104" s="118"/>
      <c r="AU104" s="118"/>
      <c r="AV104" s="118"/>
      <c r="AW104" s="118"/>
      <c r="AX104" s="118"/>
      <c r="AY104" s="118"/>
      <c r="AZ104" s="118"/>
      <c r="BA104" s="118"/>
      <c r="BB104" s="118"/>
      <c r="BC104" s="118"/>
      <c r="BD104" s="118"/>
      <c r="BE104" s="118"/>
      <c r="BF104" s="118"/>
      <c r="BG104" s="118"/>
      <c r="BH104" s="118"/>
      <c r="BI104" s="118"/>
      <c r="BJ104" s="118"/>
      <c r="BK104" s="118"/>
      <c r="BL104" s="118"/>
      <c r="BM104" s="118"/>
      <c r="BN104" s="118"/>
      <c r="BO104" s="118"/>
      <c r="BP104" s="118"/>
      <c r="BQ104" s="118"/>
      <c r="BR104" s="118"/>
      <c r="BS104" s="118"/>
      <c r="BT104" s="118"/>
      <c r="BU104" s="118"/>
      <c r="BV104" s="118"/>
      <c r="BW104" s="118"/>
      <c r="BX104" s="118"/>
      <c r="BY104" s="118"/>
      <c r="BZ104" s="118"/>
      <c r="CA104" s="118"/>
      <c r="CB104" s="118"/>
      <c r="CC104" s="118"/>
      <c r="CD104" s="118"/>
      <c r="CE104" s="118"/>
      <c r="CF104" s="118"/>
      <c r="CG104" s="118"/>
      <c r="CH104" s="118"/>
      <c r="CI104" s="118"/>
      <c r="CJ104" s="118"/>
      <c r="CK104" s="118"/>
      <c r="CL104" s="118"/>
      <c r="CM104" s="118"/>
      <c r="CN104" s="118"/>
      <c r="CO104" s="118"/>
      <c r="CP104" s="118"/>
      <c r="CQ104" s="118"/>
      <c r="CR104" s="118"/>
      <c r="CS104" s="118"/>
      <c r="CT104" s="118"/>
      <c r="CU104" s="118"/>
      <c r="CV104" s="118"/>
      <c r="CW104" s="118"/>
      <c r="CX104" s="118"/>
      <c r="CY104" s="118"/>
      <c r="CZ104" s="118"/>
      <c r="DA104" s="118"/>
      <c r="DB104" s="118"/>
      <c r="DC104" s="118"/>
      <c r="DD104" s="118"/>
      <c r="DE104" s="118"/>
      <c r="DF104" s="118"/>
      <c r="DG104" s="118"/>
      <c r="DH104" s="118"/>
      <c r="DI104" s="118"/>
      <c r="DJ104" s="118"/>
      <c r="DK104" s="118"/>
      <c r="DL104" s="118"/>
      <c r="DM104" s="118"/>
      <c r="DN104" s="118"/>
      <c r="DO104" s="118"/>
      <c r="DP104" s="118"/>
      <c r="DQ104" s="118"/>
      <c r="DR104" s="118"/>
      <c r="DS104" s="118"/>
      <c r="DT104" s="118"/>
      <c r="DU104" s="118"/>
      <c r="DV104" s="118"/>
      <c r="DW104" s="118"/>
      <c r="DX104" s="118"/>
      <c r="DY104" s="118"/>
      <c r="DZ104" s="118"/>
      <c r="EA104" s="118"/>
      <c r="EB104" s="118"/>
      <c r="EC104" s="118"/>
      <c r="ED104" s="118"/>
      <c r="EE104" s="118"/>
      <c r="EF104" s="118"/>
      <c r="EG104" s="118"/>
      <c r="EH104" s="118"/>
      <c r="EI104" s="118"/>
      <c r="EJ104" s="118"/>
      <c r="EK104" s="118"/>
      <c r="EL104" s="118"/>
      <c r="EM104" s="118"/>
      <c r="EN104" s="118"/>
      <c r="EO104" s="118"/>
      <c r="EP104" s="118"/>
      <c r="EQ104" s="118"/>
      <c r="ER104" s="118"/>
      <c r="ES104" s="118"/>
      <c r="ET104" s="118"/>
      <c r="EU104" s="118"/>
      <c r="EV104" s="118"/>
      <c r="EW104" s="118"/>
      <c r="EX104" s="118"/>
      <c r="EY104" s="118"/>
      <c r="EZ104" s="118"/>
      <c r="FA104" s="118"/>
      <c r="FB104" s="118"/>
      <c r="FC104" s="118"/>
      <c r="FD104" s="118"/>
      <c r="FE104" s="118"/>
      <c r="FF104" s="118"/>
      <c r="FG104" s="118"/>
      <c r="FH104" s="118"/>
      <c r="FI104" s="118"/>
      <c r="FJ104" s="118"/>
      <c r="FK104" s="118"/>
      <c r="FL104" s="118"/>
      <c r="FM104" s="118"/>
      <c r="FN104" s="118"/>
      <c r="FO104" s="118"/>
      <c r="FP104" s="118"/>
      <c r="FQ104" s="118"/>
      <c r="FR104" s="118"/>
      <c r="FS104" s="118"/>
      <c r="FT104" s="118"/>
      <c r="FU104" s="118"/>
      <c r="FV104" s="118"/>
      <c r="FW104" s="118"/>
      <c r="FX104" s="118"/>
      <c r="FY104" s="118"/>
      <c r="FZ104" s="118"/>
      <c r="GA104" s="118"/>
      <c r="GB104" s="118"/>
      <c r="GC104" s="118"/>
      <c r="GD104" s="118"/>
      <c r="GE104" s="118"/>
      <c r="GF104" s="118"/>
      <c r="GG104" s="118"/>
      <c r="GH104" s="118"/>
      <c r="GI104" s="118"/>
      <c r="GJ104" s="118"/>
      <c r="GK104" s="118"/>
      <c r="GL104" s="118"/>
      <c r="GM104" s="118"/>
      <c r="GN104" s="118"/>
      <c r="GO104" s="118"/>
      <c r="GP104" s="118"/>
      <c r="GQ104" s="118"/>
      <c r="GR104" s="118"/>
      <c r="GS104" s="118"/>
      <c r="GT104" s="118"/>
      <c r="GU104" s="118"/>
      <c r="GV104" s="118"/>
      <c r="GW104" s="118"/>
      <c r="GX104" s="118"/>
      <c r="GY104" s="118"/>
      <c r="GZ104" s="118"/>
      <c r="HA104" s="118"/>
      <c r="HB104" s="118"/>
      <c r="HC104" s="118"/>
      <c r="HD104" s="118"/>
      <c r="HE104" s="118"/>
      <c r="HF104" s="118"/>
      <c r="HG104" s="118"/>
      <c r="HH104" s="118"/>
      <c r="HI104" s="118"/>
      <c r="HJ104" s="118"/>
      <c r="HK104" s="118"/>
      <c r="HL104" s="118"/>
      <c r="HM104" s="118"/>
      <c r="HN104" s="118"/>
      <c r="HO104" s="118"/>
      <c r="HP104" s="118"/>
      <c r="HQ104" s="118"/>
      <c r="HR104" s="118"/>
      <c r="HS104" s="118"/>
      <c r="HT104" s="118"/>
      <c r="HU104" s="118"/>
      <c r="HV104" s="118"/>
      <c r="HW104" s="118"/>
      <c r="HX104" s="118"/>
      <c r="HY104" s="118"/>
      <c r="HZ104" s="118"/>
      <c r="IA104" s="118"/>
      <c r="IB104" s="118"/>
      <c r="IC104" s="118"/>
      <c r="ID104" s="118"/>
      <c r="IE104" s="118"/>
      <c r="IF104" s="118"/>
      <c r="IG104" s="118"/>
      <c r="IH104" s="118"/>
      <c r="II104" s="118"/>
      <c r="IJ104" s="118"/>
      <c r="IK104" s="118"/>
      <c r="IL104" s="118"/>
      <c r="IM104" s="118"/>
      <c r="IN104" s="118"/>
      <c r="IO104" s="118"/>
      <c r="IP104" s="118"/>
      <c r="IQ104" s="118"/>
      <c r="IR104" s="118"/>
      <c r="IS104" s="118"/>
      <c r="IT104" s="118"/>
      <c r="IU104" s="118"/>
      <c r="IV104" s="118"/>
      <c r="IW104" s="118"/>
      <c r="IX104" s="118"/>
      <c r="IY104" s="118"/>
      <c r="IZ104" s="118"/>
      <c r="JA104" s="118"/>
      <c r="JB104" s="118"/>
      <c r="JC104" s="118"/>
      <c r="JD104" s="118"/>
      <c r="JE104" s="118"/>
      <c r="JF104" s="118"/>
      <c r="JG104" s="118"/>
      <c r="JH104" s="118"/>
      <c r="JI104" s="118"/>
      <c r="JJ104" s="118"/>
      <c r="JK104" s="118"/>
      <c r="JL104" s="118"/>
      <c r="JM104" s="118"/>
      <c r="JN104" s="118"/>
      <c r="JO104" s="118"/>
      <c r="JP104" s="118"/>
      <c r="JQ104" s="118"/>
      <c r="JR104" s="118"/>
      <c r="JS104" s="118"/>
      <c r="JT104" s="118"/>
      <c r="JU104" s="118"/>
      <c r="JV104" s="118"/>
      <c r="JW104" s="118"/>
      <c r="JX104" s="118"/>
      <c r="JY104" s="118"/>
      <c r="JZ104" s="118"/>
      <c r="KA104" s="118"/>
      <c r="KB104" s="118"/>
      <c r="KC104" s="118"/>
      <c r="KD104" s="118"/>
      <c r="KE104" s="118"/>
      <c r="KF104" s="118"/>
      <c r="KG104" s="118"/>
      <c r="KH104" s="118"/>
      <c r="KI104" s="118"/>
      <c r="KJ104" s="118"/>
      <c r="KK104" s="118"/>
      <c r="KL104" s="118"/>
      <c r="KM104" s="118"/>
      <c r="KN104" s="118"/>
      <c r="KO104" s="118"/>
      <c r="KP104" s="118"/>
      <c r="KQ104" s="118"/>
      <c r="KR104" s="118"/>
      <c r="KS104" s="118"/>
      <c r="KT104" s="118"/>
      <c r="KU104" s="118"/>
      <c r="KV104" s="118"/>
      <c r="KW104" s="118"/>
      <c r="KX104" s="118"/>
      <c r="KY104" s="118"/>
      <c r="KZ104" s="118"/>
      <c r="LA104" s="118"/>
      <c r="LB104" s="118"/>
      <c r="LC104" s="118"/>
      <c r="LD104" s="118"/>
      <c r="LE104" s="118"/>
      <c r="LF104" s="118"/>
      <c r="LG104" s="118"/>
      <c r="LH104" s="118"/>
      <c r="LI104" s="118"/>
      <c r="LJ104" s="118"/>
      <c r="LK104" s="118"/>
      <c r="LL104" s="118"/>
      <c r="LM104" s="118"/>
      <c r="LN104" s="118"/>
      <c r="LO104" s="118"/>
      <c r="LP104" s="118"/>
      <c r="LQ104" s="118"/>
      <c r="LR104" s="118"/>
      <c r="LS104" s="118"/>
      <c r="LT104" s="118"/>
      <c r="LU104" s="118"/>
      <c r="LV104" s="118"/>
      <c r="LW104" s="118"/>
      <c r="LX104" s="118"/>
      <c r="LY104" s="118"/>
      <c r="LZ104" s="118"/>
      <c r="MA104" s="118"/>
      <c r="MB104" s="118"/>
      <c r="MC104" s="118"/>
      <c r="MD104" s="118"/>
      <c r="ME104" s="118"/>
      <c r="MF104" s="118"/>
      <c r="MG104" s="118"/>
      <c r="MH104" s="118"/>
      <c r="MI104" s="118"/>
      <c r="MJ104" s="118"/>
      <c r="MK104" s="118"/>
      <c r="ML104" s="118"/>
      <c r="MM104" s="118"/>
      <c r="MN104" s="118"/>
      <c r="MO104" s="118"/>
      <c r="MP104" s="118"/>
      <c r="MQ104" s="118"/>
      <c r="MR104" s="118"/>
      <c r="MS104" s="118"/>
      <c r="MT104" s="118"/>
      <c r="MU104" s="118"/>
      <c r="MV104" s="118"/>
      <c r="MW104" s="118"/>
      <c r="MX104" s="118"/>
      <c r="MY104" s="118"/>
      <c r="MZ104" s="118"/>
      <c r="NA104" s="118"/>
      <c r="NB104" s="118"/>
      <c r="NC104" s="118"/>
      <c r="ND104" s="118"/>
      <c r="NE104" s="118"/>
      <c r="NF104" s="118"/>
      <c r="NG104" s="118"/>
      <c r="NH104" s="118"/>
      <c r="NI104" s="118"/>
      <c r="NJ104" s="118"/>
      <c r="NK104" s="118"/>
      <c r="NL104" s="118"/>
      <c r="NM104" s="118"/>
      <c r="NN104" s="118"/>
      <c r="NO104" s="118"/>
      <c r="NP104" s="118"/>
      <c r="NQ104" s="118"/>
      <c r="NR104" s="118"/>
      <c r="NS104" s="118"/>
      <c r="NT104" s="118"/>
      <c r="NU104" s="118"/>
      <c r="NV104" s="118"/>
      <c r="NW104" s="118"/>
      <c r="NX104" s="118"/>
      <c r="NY104" s="118"/>
      <c r="NZ104" s="118"/>
      <c r="OA104" s="118"/>
      <c r="OB104" s="118"/>
      <c r="OC104" s="118"/>
      <c r="OD104" s="118"/>
      <c r="OE104" s="118"/>
      <c r="OF104" s="118"/>
      <c r="OG104" s="118"/>
      <c r="OH104" s="118"/>
      <c r="OI104" s="118"/>
      <c r="OJ104" s="118"/>
      <c r="OK104" s="118"/>
      <c r="OL104" s="118"/>
      <c r="OM104" s="118"/>
      <c r="ON104" s="118"/>
      <c r="OO104" s="118"/>
      <c r="OP104" s="118"/>
      <c r="OQ104" s="118"/>
      <c r="OR104" s="118"/>
      <c r="OS104" s="118"/>
      <c r="OT104" s="118"/>
      <c r="OU104" s="118"/>
      <c r="OV104" s="118"/>
      <c r="OW104" s="118"/>
      <c r="OX104" s="118"/>
      <c r="OY104" s="118"/>
      <c r="OZ104" s="118"/>
      <c r="PA104" s="118"/>
      <c r="PB104" s="118"/>
      <c r="PC104" s="118"/>
      <c r="PD104" s="118"/>
      <c r="PE104" s="118"/>
      <c r="PF104" s="118"/>
      <c r="PG104" s="118"/>
      <c r="PH104" s="118"/>
      <c r="PI104" s="118"/>
      <c r="PJ104" s="118"/>
      <c r="PK104" s="118"/>
      <c r="PL104" s="118"/>
      <c r="PM104" s="118"/>
      <c r="PN104" s="118"/>
      <c r="PO104" s="118"/>
      <c r="PP104" s="118"/>
      <c r="PQ104" s="118"/>
      <c r="PR104" s="118"/>
      <c r="PS104" s="118"/>
      <c r="PT104" s="118"/>
      <c r="PU104" s="118"/>
      <c r="PV104" s="118"/>
      <c r="PW104" s="118"/>
      <c r="PX104" s="118"/>
      <c r="PY104" s="118"/>
      <c r="PZ104" s="118"/>
      <c r="QA104" s="118"/>
      <c r="QB104" s="118"/>
      <c r="QC104" s="118"/>
      <c r="QD104" s="118"/>
      <c r="QE104" s="118"/>
      <c r="QF104" s="118"/>
      <c r="QG104" s="118"/>
      <c r="QH104" s="118"/>
      <c r="QI104" s="118"/>
      <c r="QJ104" s="118"/>
      <c r="QK104" s="118"/>
      <c r="QL104" s="118"/>
      <c r="QM104" s="118"/>
      <c r="QN104" s="118"/>
      <c r="QO104" s="118"/>
      <c r="QP104" s="118"/>
      <c r="QQ104" s="118"/>
      <c r="QR104" s="118"/>
      <c r="QS104" s="118"/>
      <c r="QT104" s="118"/>
      <c r="QU104" s="118"/>
      <c r="QV104" s="118"/>
      <c r="QW104" s="118"/>
      <c r="QX104" s="118"/>
      <c r="QY104" s="118"/>
      <c r="QZ104" s="118"/>
      <c r="RA104" s="118"/>
      <c r="RB104" s="118"/>
      <c r="RC104" s="118"/>
      <c r="RD104" s="118"/>
      <c r="RE104" s="118"/>
      <c r="RF104" s="118"/>
      <c r="RG104" s="118"/>
      <c r="RH104" s="118"/>
      <c r="RI104" s="118"/>
      <c r="RJ104" s="118"/>
      <c r="RK104" s="118"/>
      <c r="RL104" s="118"/>
      <c r="RM104" s="118"/>
      <c r="RN104" s="118"/>
      <c r="RO104" s="118"/>
      <c r="RP104" s="118"/>
      <c r="RQ104" s="118"/>
      <c r="RR104" s="118"/>
      <c r="RS104" s="118"/>
      <c r="RT104" s="118"/>
      <c r="RU104" s="118"/>
      <c r="RV104" s="118"/>
      <c r="RW104" s="118"/>
      <c r="RX104" s="118"/>
      <c r="RY104" s="118"/>
      <c r="RZ104" s="118"/>
      <c r="SA104" s="118"/>
      <c r="SB104" s="118"/>
      <c r="SC104" s="118"/>
      <c r="SD104" s="118"/>
      <c r="SE104" s="118"/>
      <c r="SF104" s="118"/>
      <c r="SG104" s="118"/>
      <c r="SH104" s="118"/>
      <c r="SI104" s="118"/>
      <c r="SJ104" s="118"/>
      <c r="SK104" s="118"/>
      <c r="SL104" s="118"/>
      <c r="SM104" s="118"/>
      <c r="SN104" s="118"/>
      <c r="SO104" s="118"/>
      <c r="SP104" s="118"/>
      <c r="SQ104" s="118"/>
      <c r="SR104" s="118"/>
      <c r="SS104" s="118"/>
      <c r="ST104" s="118"/>
      <c r="SU104" s="118"/>
      <c r="SV104" s="118"/>
      <c r="SW104" s="118"/>
      <c r="SX104" s="118"/>
      <c r="SY104" s="118"/>
      <c r="SZ104" s="118"/>
      <c r="TA104" s="118"/>
      <c r="TB104" s="118"/>
      <c r="TC104" s="118"/>
      <c r="TD104" s="118"/>
      <c r="TE104" s="118"/>
      <c r="TF104" s="118"/>
      <c r="TG104" s="118"/>
      <c r="TH104" s="118"/>
      <c r="TI104" s="118"/>
      <c r="TJ104" s="118"/>
      <c r="TK104" s="118"/>
      <c r="TL104" s="118"/>
      <c r="TM104" s="118"/>
      <c r="TN104" s="118"/>
      <c r="TO104" s="118"/>
      <c r="TP104" s="118"/>
      <c r="TQ104" s="118"/>
      <c r="TR104" s="118"/>
      <c r="TS104" s="118"/>
      <c r="TT104" s="118"/>
      <c r="TU104" s="118"/>
      <c r="TV104" s="118"/>
      <c r="TW104" s="118"/>
      <c r="TX104" s="118"/>
      <c r="TY104" s="118"/>
      <c r="TZ104" s="118"/>
      <c r="UA104" s="118"/>
      <c r="UB104" s="118"/>
      <c r="UC104" s="118"/>
      <c r="UD104" s="118"/>
      <c r="UE104" s="118"/>
      <c r="UF104" s="118"/>
      <c r="UG104" s="118"/>
      <c r="UH104" s="118"/>
      <c r="UI104" s="118"/>
      <c r="UJ104" s="118"/>
      <c r="UK104" s="118"/>
      <c r="UL104" s="118"/>
      <c r="UM104" s="118"/>
      <c r="UN104" s="118"/>
      <c r="UO104" s="118"/>
      <c r="UP104" s="118"/>
      <c r="UQ104" s="118"/>
      <c r="UR104" s="118"/>
      <c r="US104" s="118"/>
      <c r="UT104" s="118"/>
      <c r="UU104" s="118"/>
      <c r="UV104" s="118"/>
      <c r="UW104" s="118"/>
      <c r="UX104" s="118"/>
      <c r="UY104" s="118"/>
      <c r="UZ104" s="118"/>
      <c r="VA104" s="118"/>
      <c r="VB104" s="118"/>
      <c r="VC104" s="118"/>
      <c r="VD104" s="118"/>
      <c r="VE104" s="118"/>
      <c r="VF104" s="118"/>
      <c r="VG104" s="118"/>
      <c r="VH104" s="118"/>
      <c r="VI104" s="118"/>
      <c r="VJ104" s="118"/>
      <c r="VK104" s="118"/>
      <c r="VL104" s="118"/>
      <c r="VM104" s="118"/>
      <c r="VN104" s="118"/>
      <c r="VO104" s="118"/>
      <c r="VP104" s="118"/>
      <c r="VQ104" s="118"/>
      <c r="VR104" s="118"/>
      <c r="VS104" s="118"/>
      <c r="VT104" s="118"/>
      <c r="VU104" s="118"/>
      <c r="VV104" s="118"/>
      <c r="VW104" s="118"/>
      <c r="VX104" s="118"/>
      <c r="VY104" s="118"/>
      <c r="VZ104" s="118"/>
      <c r="WA104" s="118"/>
      <c r="WB104" s="118"/>
      <c r="WC104" s="118"/>
      <c r="WD104" s="118"/>
      <c r="WE104" s="118"/>
      <c r="WF104" s="118"/>
      <c r="WG104" s="118"/>
      <c r="WH104" s="118"/>
      <c r="WI104" s="118"/>
      <c r="WJ104" s="118"/>
      <c r="WK104" s="118"/>
      <c r="WL104" s="118"/>
      <c r="WM104" s="118"/>
      <c r="WN104" s="118"/>
      <c r="WO104" s="118"/>
      <c r="WP104" s="118"/>
      <c r="WQ104" s="118"/>
      <c r="WR104" s="118"/>
      <c r="WS104" s="118"/>
      <c r="WT104" s="118"/>
      <c r="WU104" s="118"/>
      <c r="WV104" s="118"/>
      <c r="WW104" s="118"/>
      <c r="WX104" s="118"/>
      <c r="WY104" s="118"/>
      <c r="WZ104" s="118"/>
      <c r="XA104" s="118"/>
      <c r="XB104" s="118"/>
      <c r="XC104" s="118"/>
      <c r="XD104" s="118"/>
      <c r="XE104" s="118"/>
      <c r="XF104" s="118"/>
      <c r="XG104" s="118"/>
      <c r="XH104" s="118"/>
      <c r="XI104" s="118"/>
      <c r="XJ104" s="118"/>
      <c r="XK104" s="118"/>
      <c r="XL104" s="118"/>
      <c r="XM104" s="118"/>
      <c r="XN104" s="118"/>
      <c r="XO104" s="118"/>
      <c r="XP104" s="118"/>
      <c r="XQ104" s="118"/>
      <c r="XR104" s="118"/>
      <c r="XS104" s="118"/>
      <c r="XT104" s="118"/>
      <c r="XU104" s="118"/>
      <c r="XV104" s="118"/>
      <c r="XW104" s="118"/>
      <c r="XX104" s="118"/>
      <c r="XY104" s="118"/>
      <c r="XZ104" s="118"/>
      <c r="YA104" s="118"/>
      <c r="YB104" s="118"/>
      <c r="YC104" s="118"/>
      <c r="YD104" s="118"/>
      <c r="YE104" s="118"/>
      <c r="YF104" s="118"/>
      <c r="YG104" s="118"/>
      <c r="YH104" s="118"/>
      <c r="YI104" s="118"/>
      <c r="YJ104" s="118"/>
      <c r="YK104" s="118"/>
      <c r="YL104" s="118"/>
      <c r="YM104" s="118"/>
      <c r="YN104" s="118"/>
      <c r="YO104" s="118"/>
      <c r="YP104" s="118"/>
      <c r="YQ104" s="118"/>
      <c r="YR104" s="118"/>
      <c r="YS104" s="118"/>
      <c r="YT104" s="118"/>
      <c r="YU104" s="118"/>
      <c r="YV104" s="118"/>
      <c r="YW104" s="118"/>
      <c r="YX104" s="118"/>
      <c r="YY104" s="118"/>
      <c r="YZ104" s="118"/>
      <c r="ZA104" s="118"/>
      <c r="ZB104" s="118"/>
      <c r="ZC104" s="118"/>
      <c r="ZD104" s="118"/>
      <c r="ZE104" s="118"/>
      <c r="ZF104" s="118"/>
      <c r="ZG104" s="118"/>
      <c r="ZH104" s="118"/>
      <c r="ZI104" s="118"/>
      <c r="ZJ104" s="118"/>
      <c r="ZK104" s="118"/>
      <c r="ZL104" s="118"/>
      <c r="ZM104" s="118"/>
      <c r="ZN104" s="118"/>
      <c r="ZO104" s="118"/>
      <c r="ZP104" s="118"/>
      <c r="ZQ104" s="118"/>
      <c r="ZR104" s="118"/>
      <c r="ZS104" s="118"/>
      <c r="ZT104" s="118"/>
      <c r="ZU104" s="118"/>
      <c r="ZV104" s="118"/>
      <c r="ZW104" s="118"/>
      <c r="ZX104" s="118"/>
      <c r="ZY104" s="118"/>
      <c r="ZZ104" s="118"/>
      <c r="AAA104" s="118"/>
      <c r="AAB104" s="118"/>
      <c r="AAC104" s="118"/>
      <c r="AAD104" s="118"/>
      <c r="AAE104" s="118"/>
      <c r="AAF104" s="118"/>
      <c r="AAG104" s="118"/>
      <c r="AAH104" s="118"/>
      <c r="AAI104" s="118"/>
      <c r="AAJ104" s="118"/>
      <c r="AAK104" s="118"/>
      <c r="AAL104" s="118"/>
      <c r="AAM104" s="118"/>
      <c r="AAN104" s="118"/>
      <c r="AAO104" s="118"/>
      <c r="AAP104" s="118"/>
      <c r="AAQ104" s="118"/>
      <c r="AAR104" s="118"/>
      <c r="AAS104" s="118"/>
      <c r="AAT104" s="118"/>
      <c r="AAU104" s="118"/>
      <c r="AAV104" s="118"/>
      <c r="AAW104" s="118"/>
      <c r="AAX104" s="118"/>
      <c r="AAY104" s="118"/>
      <c r="AAZ104" s="118"/>
      <c r="ABA104" s="118"/>
      <c r="ABB104" s="118"/>
      <c r="ABC104" s="118"/>
      <c r="ABD104" s="118"/>
      <c r="ABE104" s="118"/>
      <c r="ABF104" s="118"/>
      <c r="ABG104" s="118"/>
      <c r="ABH104" s="118"/>
      <c r="ABI104" s="118"/>
      <c r="ABJ104" s="118"/>
      <c r="ABK104" s="118"/>
      <c r="ABL104" s="118"/>
      <c r="ABM104" s="118"/>
      <c r="ABN104" s="118"/>
      <c r="ABO104" s="118"/>
      <c r="ABP104" s="118"/>
      <c r="ABQ104" s="118"/>
      <c r="ABR104" s="118"/>
      <c r="ABS104" s="118"/>
      <c r="ABT104" s="118"/>
      <c r="ABU104" s="118"/>
      <c r="ABV104" s="118"/>
      <c r="ABW104" s="118"/>
      <c r="ABX104" s="118"/>
      <c r="ABY104" s="118"/>
      <c r="ABZ104" s="118"/>
      <c r="ACA104" s="118"/>
      <c r="ACB104" s="118"/>
      <c r="ACC104" s="118"/>
      <c r="ACD104" s="118"/>
      <c r="ACE104" s="118"/>
      <c r="ACF104" s="118"/>
      <c r="ACG104" s="118"/>
      <c r="ACH104" s="118"/>
      <c r="ACI104" s="118"/>
      <c r="ACJ104" s="118"/>
      <c r="ACK104" s="118"/>
      <c r="ACL104" s="118"/>
      <c r="ACM104" s="118"/>
      <c r="ACN104" s="118"/>
      <c r="ACO104" s="118"/>
      <c r="ACP104" s="118"/>
      <c r="ACQ104" s="118"/>
      <c r="ACR104" s="118"/>
      <c r="ACS104" s="118"/>
      <c r="ACT104" s="118"/>
      <c r="ACU104" s="118"/>
      <c r="ACV104" s="118"/>
      <c r="ACW104" s="118"/>
      <c r="ACX104" s="118"/>
      <c r="ACY104" s="118"/>
      <c r="ACZ104" s="118"/>
      <c r="ADA104" s="118"/>
      <c r="ADB104" s="118"/>
      <c r="ADC104" s="118"/>
      <c r="ADD104" s="118"/>
      <c r="ADE104" s="118"/>
      <c r="ADF104" s="118"/>
      <c r="ADG104" s="118"/>
      <c r="ADH104" s="118"/>
      <c r="ADI104" s="118"/>
      <c r="ADJ104" s="118"/>
      <c r="ADK104" s="118"/>
      <c r="ADL104" s="118"/>
      <c r="ADM104" s="118"/>
      <c r="ADN104" s="118"/>
      <c r="ADO104" s="118"/>
      <c r="ADP104" s="118"/>
      <c r="ADQ104" s="118"/>
      <c r="ADR104" s="118"/>
      <c r="ADS104" s="118"/>
      <c r="ADT104" s="118"/>
      <c r="ADU104" s="118"/>
      <c r="ADV104" s="118"/>
      <c r="ADW104" s="118"/>
      <c r="ADX104" s="118"/>
      <c r="ADY104" s="118"/>
      <c r="ADZ104" s="118"/>
      <c r="AEA104" s="118"/>
      <c r="AEB104" s="118"/>
      <c r="AEC104" s="118"/>
      <c r="AED104" s="118"/>
      <c r="AEE104" s="118"/>
      <c r="AEF104" s="118"/>
      <c r="AEG104" s="118"/>
      <c r="AEH104" s="118"/>
      <c r="AEI104" s="118"/>
      <c r="AEJ104" s="118"/>
      <c r="AEK104" s="118"/>
      <c r="AEL104" s="118"/>
      <c r="AEM104" s="118"/>
      <c r="AEN104" s="118"/>
      <c r="AEO104" s="118"/>
      <c r="AEP104" s="118"/>
      <c r="AEQ104" s="118"/>
      <c r="AER104" s="118"/>
      <c r="AES104" s="118"/>
      <c r="AET104" s="118"/>
      <c r="AEU104" s="118"/>
      <c r="AEV104" s="118"/>
      <c r="AEW104" s="118"/>
      <c r="AEX104" s="118"/>
      <c r="AEY104" s="118"/>
      <c r="AEZ104" s="118"/>
      <c r="AFA104" s="118"/>
      <c r="AFB104" s="118"/>
      <c r="AFC104" s="118"/>
      <c r="AFD104" s="118"/>
      <c r="AFE104" s="118"/>
      <c r="AFF104" s="118"/>
      <c r="AFG104" s="118"/>
      <c r="AFH104" s="118"/>
      <c r="AFI104" s="118"/>
      <c r="AFJ104" s="118"/>
      <c r="AFK104" s="118"/>
      <c r="AFL104" s="118"/>
      <c r="AFM104" s="118"/>
      <c r="AFN104" s="118"/>
      <c r="AFO104" s="118"/>
      <c r="AFP104" s="118"/>
      <c r="AFQ104" s="118"/>
      <c r="AFR104" s="118"/>
      <c r="AFS104" s="118"/>
      <c r="AFT104" s="118"/>
      <c r="AFU104" s="118"/>
      <c r="AFV104" s="118"/>
      <c r="AFW104" s="118"/>
      <c r="AFX104" s="118"/>
      <c r="AFY104" s="118"/>
      <c r="AFZ104" s="118"/>
      <c r="AGA104" s="118"/>
      <c r="AGB104" s="118"/>
      <c r="AGC104" s="118"/>
      <c r="AGD104" s="118"/>
      <c r="AGE104" s="118"/>
      <c r="AGF104" s="118"/>
      <c r="AGG104" s="118"/>
      <c r="AGH104" s="118"/>
      <c r="AGI104" s="118"/>
      <c r="AGJ104" s="118"/>
      <c r="AGK104" s="118"/>
      <c r="AGL104" s="118"/>
      <c r="AGM104" s="118"/>
      <c r="AGN104" s="118"/>
      <c r="AGO104" s="118"/>
      <c r="AGP104" s="118"/>
      <c r="AGQ104" s="118"/>
      <c r="AGR104" s="118"/>
      <c r="AGS104" s="118"/>
      <c r="AGT104" s="118"/>
      <c r="AGU104" s="118"/>
      <c r="AGV104" s="118"/>
      <c r="AGW104" s="118"/>
      <c r="AGX104" s="118"/>
      <c r="AGY104" s="118"/>
      <c r="AGZ104" s="118"/>
      <c r="AHA104" s="118"/>
      <c r="AHB104" s="118"/>
      <c r="AHC104" s="118"/>
      <c r="AHD104" s="118"/>
      <c r="AHE104" s="118"/>
      <c r="AHF104" s="118"/>
      <c r="AHG104" s="118"/>
      <c r="AHH104" s="118"/>
      <c r="AHI104" s="118"/>
      <c r="AHJ104" s="118"/>
      <c r="AHK104" s="118"/>
      <c r="AHL104" s="118"/>
      <c r="AHM104" s="118"/>
      <c r="AHN104" s="118"/>
      <c r="AHO104" s="118"/>
      <c r="AHP104" s="118"/>
      <c r="AHQ104" s="118"/>
      <c r="AHR104" s="118"/>
      <c r="AHS104" s="118"/>
      <c r="AHT104" s="118"/>
      <c r="AHU104" s="118"/>
      <c r="AHV104" s="118"/>
      <c r="AHW104" s="118"/>
      <c r="AHX104" s="118"/>
      <c r="AHY104" s="118"/>
      <c r="AHZ104" s="118"/>
      <c r="AIA104" s="118"/>
      <c r="AIB104" s="118"/>
      <c r="AIC104" s="118"/>
      <c r="AID104" s="118"/>
      <c r="AIE104" s="118"/>
      <c r="AIF104" s="118"/>
      <c r="AIG104" s="118"/>
      <c r="AIH104" s="118"/>
      <c r="AII104" s="118"/>
      <c r="AIJ104" s="118"/>
      <c r="AIK104" s="118"/>
      <c r="AIL104" s="118"/>
      <c r="AIM104" s="118"/>
      <c r="AIN104" s="118"/>
      <c r="AIO104" s="118"/>
      <c r="AIP104" s="118"/>
      <c r="AIQ104" s="118"/>
      <c r="AIR104" s="118"/>
      <c r="AIS104" s="118"/>
      <c r="AIT104" s="118"/>
      <c r="AIU104" s="118"/>
      <c r="AIV104" s="118"/>
      <c r="AIW104" s="118"/>
      <c r="AIX104" s="118"/>
      <c r="AIY104" s="118"/>
      <c r="AIZ104" s="118"/>
      <c r="AJA104" s="118"/>
      <c r="AJB104" s="118"/>
      <c r="AJC104" s="118"/>
      <c r="AJD104" s="118"/>
      <c r="AJE104" s="118"/>
      <c r="AJF104" s="118"/>
      <c r="AJG104" s="118"/>
      <c r="AJH104" s="118"/>
      <c r="AJI104" s="118"/>
      <c r="AJJ104" s="118"/>
      <c r="AJK104" s="118"/>
      <c r="AJL104" s="118"/>
      <c r="AJM104" s="118"/>
      <c r="AJN104" s="118"/>
      <c r="AJO104" s="118"/>
      <c r="AJP104" s="118"/>
      <c r="AJQ104" s="118"/>
      <c r="AJR104" s="118"/>
      <c r="AJS104" s="118"/>
      <c r="AJT104" s="118"/>
      <c r="AJU104" s="118"/>
      <c r="AJV104" s="118"/>
      <c r="AJW104" s="118"/>
      <c r="AJX104" s="118"/>
      <c r="AJY104" s="118"/>
      <c r="AJZ104" s="118"/>
      <c r="AKA104" s="118"/>
      <c r="AKB104" s="118"/>
      <c r="AKC104" s="118"/>
      <c r="AKD104" s="118"/>
      <c r="AKE104" s="118"/>
      <c r="AKF104" s="118"/>
      <c r="AKG104" s="118"/>
      <c r="AKH104" s="118"/>
      <c r="AKI104" s="118"/>
      <c r="AKJ104" s="118"/>
      <c r="AKK104" s="118"/>
      <c r="AKL104" s="118"/>
      <c r="AKM104" s="118"/>
      <c r="AKN104" s="118"/>
      <c r="AKO104" s="118"/>
      <c r="AKP104" s="118"/>
      <c r="AKQ104" s="118"/>
      <c r="AKR104" s="118"/>
      <c r="AKS104" s="118"/>
      <c r="AKT104" s="118"/>
      <c r="AKU104" s="118"/>
      <c r="AKV104" s="118"/>
      <c r="AKW104" s="118"/>
      <c r="AKX104" s="118"/>
      <c r="AKY104" s="118"/>
      <c r="AKZ104" s="118"/>
      <c r="ALA104" s="118"/>
      <c r="ALB104" s="118"/>
      <c r="ALC104" s="118"/>
      <c r="ALD104" s="118"/>
      <c r="ALE104" s="118"/>
      <c r="ALF104" s="118"/>
      <c r="ALG104" s="118"/>
      <c r="ALH104" s="118"/>
      <c r="ALI104" s="118"/>
      <c r="ALJ104" s="118"/>
      <c r="ALK104" s="118"/>
      <c r="ALL104" s="118"/>
      <c r="ALM104" s="118"/>
      <c r="ALN104" s="118"/>
      <c r="ALO104" s="118"/>
      <c r="ALP104" s="118"/>
      <c r="ALQ104" s="118"/>
      <c r="ALR104" s="118"/>
      <c r="ALS104" s="118"/>
      <c r="ALT104" s="118"/>
      <c r="ALU104" s="118"/>
      <c r="ALV104" s="118"/>
      <c r="ALW104" s="118"/>
      <c r="ALX104" s="118"/>
      <c r="ALY104" s="118"/>
      <c r="ALZ104" s="118"/>
      <c r="AMA104" s="118"/>
      <c r="AMB104" s="118"/>
      <c r="AMC104" s="118"/>
      <c r="AMD104" s="118"/>
      <c r="AME104" s="118"/>
      <c r="AMF104" s="118"/>
      <c r="AMG104" s="118"/>
      <c r="AMH104" s="118"/>
      <c r="AMI104" s="118"/>
      <c r="AMJ104" s="118"/>
      <c r="AMK104" s="118"/>
      <c r="AML104" s="118"/>
      <c r="AMM104" s="118"/>
      <c r="AMN104" s="118"/>
      <c r="AMO104" s="118"/>
      <c r="AMP104" s="118"/>
      <c r="AMQ104" s="118"/>
      <c r="AMR104" s="118"/>
      <c r="AMS104" s="118"/>
      <c r="AMT104" s="118"/>
      <c r="AMU104" s="118"/>
      <c r="AMV104" s="118"/>
      <c r="AMW104" s="118"/>
      <c r="AMX104" s="118"/>
      <c r="AMY104" s="118"/>
      <c r="AMZ104" s="118"/>
      <c r="ANA104" s="118"/>
      <c r="ANB104" s="118"/>
      <c r="ANC104" s="118"/>
      <c r="AND104" s="118"/>
      <c r="ANE104" s="118"/>
      <c r="ANF104" s="118"/>
      <c r="ANG104" s="118"/>
      <c r="ANH104" s="118"/>
      <c r="ANI104" s="118"/>
      <c r="ANJ104" s="118"/>
      <c r="ANK104" s="118"/>
      <c r="ANL104" s="118"/>
      <c r="ANM104" s="118"/>
      <c r="ANN104" s="118"/>
      <c r="ANO104" s="118"/>
      <c r="ANP104" s="118"/>
      <c r="ANQ104" s="118"/>
      <c r="ANR104" s="118"/>
      <c r="ANS104" s="118"/>
      <c r="ANT104" s="118"/>
      <c r="ANU104" s="118"/>
      <c r="ANV104" s="118"/>
      <c r="ANW104" s="118"/>
      <c r="ANX104" s="118"/>
      <c r="ANY104" s="118"/>
      <c r="ANZ104" s="118"/>
      <c r="AOA104" s="118"/>
      <c r="AOB104" s="118"/>
      <c r="AOC104" s="118"/>
      <c r="AOD104" s="118"/>
      <c r="AOE104" s="118"/>
      <c r="AOF104" s="118"/>
      <c r="AOG104" s="118"/>
      <c r="AOH104" s="118"/>
      <c r="AOI104" s="118"/>
      <c r="AOJ104" s="118"/>
      <c r="AOK104" s="118"/>
      <c r="AOL104" s="118"/>
      <c r="AOM104" s="118"/>
      <c r="AON104" s="118"/>
      <c r="AOO104" s="118"/>
      <c r="AOP104" s="118"/>
      <c r="AOQ104" s="118"/>
      <c r="AOR104" s="118"/>
      <c r="AOS104" s="118"/>
      <c r="AOT104" s="118"/>
      <c r="AOU104" s="118"/>
      <c r="AOV104" s="118"/>
      <c r="AOW104" s="118"/>
      <c r="AOX104" s="118"/>
      <c r="AOY104" s="118"/>
      <c r="AOZ104" s="118"/>
      <c r="APA104" s="118"/>
      <c r="APB104" s="118"/>
      <c r="APC104" s="118"/>
      <c r="APD104" s="118"/>
      <c r="APE104" s="118"/>
      <c r="APF104" s="118"/>
      <c r="APG104" s="118"/>
      <c r="APH104" s="118"/>
      <c r="API104" s="118"/>
      <c r="APJ104" s="118"/>
      <c r="APK104" s="118"/>
      <c r="APL104" s="118"/>
      <c r="APM104" s="118"/>
      <c r="APN104" s="118"/>
      <c r="APO104" s="118"/>
      <c r="APP104" s="118"/>
      <c r="APQ104" s="118"/>
      <c r="APR104" s="118"/>
      <c r="APS104" s="118"/>
      <c r="APT104" s="118"/>
      <c r="APU104" s="118"/>
      <c r="APV104" s="118"/>
      <c r="APW104" s="118"/>
      <c r="APX104" s="118"/>
      <c r="APY104" s="118"/>
      <c r="APZ104" s="118"/>
      <c r="AQA104" s="118"/>
      <c r="AQB104" s="118"/>
      <c r="AQC104" s="118"/>
      <c r="AQD104" s="118"/>
      <c r="AQE104" s="118"/>
      <c r="AQF104" s="118"/>
      <c r="AQG104" s="118"/>
      <c r="AQH104" s="118"/>
      <c r="AQI104" s="118"/>
      <c r="AQJ104" s="118"/>
      <c r="AQK104" s="118"/>
      <c r="AQL104" s="118"/>
      <c r="AQM104" s="118"/>
      <c r="AQN104" s="118"/>
      <c r="AQO104" s="118"/>
      <c r="AQP104" s="118"/>
      <c r="AQQ104" s="118"/>
      <c r="AQR104" s="118"/>
      <c r="AQS104" s="118"/>
      <c r="AQT104" s="118"/>
      <c r="AQU104" s="118"/>
      <c r="AQV104" s="118"/>
      <c r="AQW104" s="118"/>
      <c r="AQX104" s="118"/>
      <c r="AQY104" s="118"/>
      <c r="AQZ104" s="118"/>
      <c r="ARA104" s="118"/>
      <c r="ARB104" s="118"/>
      <c r="ARC104" s="118"/>
      <c r="ARD104" s="118"/>
      <c r="ARE104" s="118"/>
      <c r="ARF104" s="118"/>
      <c r="ARG104" s="118"/>
      <c r="ARH104" s="118"/>
      <c r="ARI104" s="118"/>
      <c r="ARJ104" s="118"/>
      <c r="ARK104" s="118"/>
      <c r="ARL104" s="118"/>
      <c r="ARM104" s="118"/>
      <c r="ARN104" s="118"/>
      <c r="ARO104" s="118"/>
      <c r="ARP104" s="118"/>
      <c r="ARQ104" s="118"/>
      <c r="ARR104" s="118"/>
      <c r="ARS104" s="118"/>
      <c r="ART104" s="118"/>
      <c r="ARU104" s="118"/>
      <c r="ARV104" s="118"/>
      <c r="ARW104" s="118"/>
      <c r="ARX104" s="118"/>
      <c r="ARY104" s="118"/>
      <c r="ARZ104" s="118"/>
      <c r="ASA104" s="118"/>
      <c r="ASB104" s="118"/>
      <c r="ASC104" s="118"/>
      <c r="ASD104" s="118"/>
      <c r="ASE104" s="118"/>
      <c r="ASF104" s="118"/>
      <c r="ASG104" s="118"/>
      <c r="ASH104" s="118"/>
      <c r="ASI104" s="118"/>
      <c r="ASJ104" s="118"/>
      <c r="ASK104" s="118"/>
      <c r="ASL104" s="118"/>
      <c r="ASM104" s="118"/>
      <c r="ASN104" s="118"/>
      <c r="ASO104" s="118"/>
      <c r="ASP104" s="118"/>
      <c r="ASQ104" s="118"/>
      <c r="ASR104" s="118"/>
      <c r="ASS104" s="118"/>
      <c r="AST104" s="118"/>
      <c r="ASU104" s="118"/>
      <c r="ASV104" s="118"/>
      <c r="ASW104" s="118"/>
      <c r="ASX104" s="118"/>
      <c r="ASY104" s="118"/>
      <c r="ASZ104" s="118"/>
      <c r="ATA104" s="118"/>
      <c r="ATB104" s="118"/>
      <c r="ATC104" s="118"/>
      <c r="ATD104" s="118"/>
      <c r="ATE104" s="118"/>
      <c r="ATF104" s="118"/>
      <c r="ATG104" s="118"/>
      <c r="ATH104" s="118"/>
      <c r="ATI104" s="118"/>
      <c r="ATJ104" s="118"/>
      <c r="ATK104" s="118"/>
      <c r="ATL104" s="118"/>
      <c r="ATM104" s="118"/>
      <c r="ATN104" s="118"/>
      <c r="ATO104" s="118"/>
      <c r="ATP104" s="118"/>
      <c r="ATQ104" s="118"/>
      <c r="ATR104" s="118"/>
      <c r="ATS104" s="118"/>
      <c r="ATT104" s="118"/>
      <c r="ATU104" s="118"/>
      <c r="ATV104" s="118"/>
      <c r="ATW104" s="118"/>
      <c r="ATX104" s="118"/>
      <c r="ATY104" s="118"/>
      <c r="ATZ104" s="118"/>
      <c r="AUA104" s="118"/>
      <c r="AUB104" s="118"/>
      <c r="AUC104" s="118"/>
      <c r="AUD104" s="118"/>
      <c r="AUE104" s="118"/>
      <c r="AUF104" s="118"/>
      <c r="AUG104" s="118"/>
      <c r="AUH104" s="118"/>
      <c r="AUI104" s="118"/>
      <c r="AUJ104" s="118"/>
      <c r="AUK104" s="118"/>
      <c r="AUL104" s="118"/>
      <c r="AUM104" s="118"/>
      <c r="AUN104" s="118"/>
      <c r="AUO104" s="118"/>
      <c r="AUP104" s="118"/>
      <c r="AUQ104" s="118"/>
      <c r="AUR104" s="118"/>
      <c r="AUS104" s="118"/>
      <c r="AUT104" s="118"/>
      <c r="AUU104" s="118"/>
      <c r="AUV104" s="118"/>
      <c r="AUW104" s="118"/>
      <c r="AUX104" s="118"/>
      <c r="AUY104" s="118"/>
      <c r="AUZ104" s="118"/>
      <c r="AVA104" s="118"/>
      <c r="AVB104" s="118"/>
      <c r="AVC104" s="118"/>
      <c r="AVD104" s="118"/>
      <c r="AVE104" s="118"/>
      <c r="AVF104" s="118"/>
      <c r="AVG104" s="118"/>
      <c r="AVH104" s="118"/>
      <c r="AVI104" s="118"/>
      <c r="AVJ104" s="118"/>
      <c r="AVK104" s="118"/>
      <c r="AVL104" s="118"/>
      <c r="AVM104" s="118"/>
      <c r="AVN104" s="118"/>
      <c r="AVO104" s="118"/>
      <c r="AVP104" s="118"/>
      <c r="AVQ104" s="118"/>
      <c r="AVR104" s="118"/>
      <c r="AVS104" s="118"/>
      <c r="AVT104" s="118"/>
      <c r="AVU104" s="118"/>
      <c r="AVV104" s="118"/>
      <c r="AVW104" s="118"/>
      <c r="AVX104" s="118"/>
      <c r="AVY104" s="118"/>
      <c r="AVZ104" s="118"/>
      <c r="AWA104" s="118"/>
      <c r="AWB104" s="118"/>
      <c r="AWC104" s="118"/>
      <c r="AWD104" s="118"/>
      <c r="AWE104" s="118"/>
      <c r="AWF104" s="118"/>
      <c r="AWG104" s="118"/>
      <c r="AWH104" s="118"/>
      <c r="AWI104" s="118"/>
      <c r="AWJ104" s="118"/>
      <c r="AWK104" s="118"/>
      <c r="AWL104" s="118"/>
      <c r="AWM104" s="118"/>
      <c r="AWN104" s="118"/>
      <c r="AWO104" s="118"/>
      <c r="AWP104" s="118"/>
      <c r="AWQ104" s="118"/>
      <c r="AWR104" s="118"/>
      <c r="AWS104" s="118"/>
      <c r="AWT104" s="118"/>
      <c r="AWU104" s="118"/>
      <c r="AWV104" s="118"/>
      <c r="AWW104" s="118"/>
      <c r="AWX104" s="118"/>
      <c r="AWY104" s="118"/>
      <c r="AWZ104" s="118"/>
      <c r="AXA104" s="118"/>
      <c r="AXB104" s="118"/>
      <c r="AXC104" s="118"/>
      <c r="AXD104" s="118"/>
      <c r="AXE104" s="118"/>
      <c r="AXF104" s="118"/>
      <c r="AXG104" s="118"/>
      <c r="AXH104" s="118"/>
      <c r="AXI104" s="118"/>
      <c r="AXJ104" s="118"/>
      <c r="AXK104" s="118"/>
      <c r="AXL104" s="118"/>
      <c r="AXM104" s="118"/>
      <c r="AXN104" s="118"/>
      <c r="AXO104" s="118"/>
      <c r="AXP104" s="118"/>
      <c r="AXQ104" s="118"/>
      <c r="AXR104" s="118"/>
      <c r="AXS104" s="118"/>
      <c r="AXT104" s="118"/>
      <c r="AXU104" s="118"/>
      <c r="AXV104" s="118"/>
      <c r="AXW104" s="118"/>
      <c r="AXX104" s="118"/>
      <c r="AXY104" s="118"/>
      <c r="AXZ104" s="118"/>
      <c r="AYA104" s="118"/>
      <c r="AYB104" s="118"/>
      <c r="AYC104" s="118"/>
      <c r="AYD104" s="118"/>
      <c r="AYE104" s="118"/>
      <c r="AYF104" s="118"/>
      <c r="AYG104" s="118"/>
      <c r="AYH104" s="118"/>
      <c r="AYI104" s="118"/>
      <c r="AYJ104" s="118"/>
      <c r="AYK104" s="118"/>
      <c r="AYL104" s="118"/>
      <c r="AYM104" s="118"/>
      <c r="AYN104" s="118"/>
      <c r="AYO104" s="118"/>
      <c r="AYP104" s="118"/>
      <c r="AYQ104" s="118"/>
      <c r="AYR104" s="118"/>
      <c r="AYS104" s="118"/>
      <c r="AYT104" s="118"/>
      <c r="AYU104" s="118"/>
      <c r="AYV104" s="118"/>
      <c r="AYW104" s="118"/>
      <c r="AYX104" s="118"/>
      <c r="AYY104" s="118"/>
      <c r="AYZ104" s="118"/>
      <c r="AZA104" s="118"/>
      <c r="AZB104" s="118"/>
      <c r="AZC104" s="118"/>
      <c r="AZD104" s="118"/>
      <c r="AZE104" s="118"/>
      <c r="AZF104" s="118"/>
      <c r="AZG104" s="118"/>
      <c r="AZH104" s="118"/>
      <c r="AZI104" s="118"/>
      <c r="AZJ104" s="118"/>
      <c r="AZK104" s="118"/>
      <c r="AZL104" s="118"/>
      <c r="AZM104" s="118"/>
      <c r="AZN104" s="118"/>
      <c r="AZO104" s="118"/>
      <c r="AZP104" s="118"/>
      <c r="AZQ104" s="118"/>
      <c r="AZR104" s="118"/>
      <c r="AZS104" s="118"/>
      <c r="AZT104" s="118"/>
      <c r="AZU104" s="118"/>
      <c r="AZV104" s="118"/>
      <c r="AZW104" s="118"/>
      <c r="AZX104" s="118"/>
      <c r="AZY104" s="118"/>
      <c r="AZZ104" s="118"/>
      <c r="BAA104" s="118"/>
      <c r="BAB104" s="118"/>
      <c r="BAC104" s="118"/>
      <c r="BAD104" s="118"/>
      <c r="BAE104" s="118"/>
      <c r="BAF104" s="118"/>
      <c r="BAG104" s="118"/>
      <c r="BAH104" s="118"/>
      <c r="BAI104" s="118"/>
      <c r="BAJ104" s="118"/>
      <c r="BAK104" s="118"/>
      <c r="BAL104" s="118"/>
      <c r="BAM104" s="118"/>
      <c r="BAN104" s="118"/>
      <c r="BAO104" s="118"/>
      <c r="BAP104" s="118"/>
      <c r="BAQ104" s="118"/>
      <c r="BAR104" s="118"/>
      <c r="BAS104" s="118"/>
      <c r="BAT104" s="118"/>
      <c r="BAU104" s="118"/>
      <c r="BAV104" s="118"/>
    </row>
    <row r="105" spans="1:1400" s="112" customFormat="1" ht="36" customHeight="1">
      <c r="A105" s="134" t="s">
        <v>31</v>
      </c>
      <c r="B105" s="135" t="s">
        <v>202</v>
      </c>
      <c r="C105" s="154"/>
      <c r="D105" s="155" t="s">
        <v>203</v>
      </c>
      <c r="E105" s="136">
        <f>E106</f>
        <v>100000000</v>
      </c>
      <c r="F105" s="137" t="s">
        <v>30</v>
      </c>
      <c r="G105" s="138">
        <f t="shared" si="29"/>
        <v>5</v>
      </c>
      <c r="H105" s="138">
        <v>5</v>
      </c>
      <c r="I105" s="138">
        <f>SUM(I106)</f>
        <v>84900000</v>
      </c>
      <c r="J105" s="176">
        <f t="shared" si="30"/>
        <v>84.9</v>
      </c>
      <c r="K105" s="176">
        <f t="shared" si="31"/>
        <v>84.9</v>
      </c>
      <c r="L105" s="176">
        <f t="shared" si="32"/>
        <v>-79.900000000000006</v>
      </c>
      <c r="M105" s="177">
        <f t="shared" si="33"/>
        <v>15100000</v>
      </c>
      <c r="N105" s="176">
        <f t="shared" si="34"/>
        <v>15.1</v>
      </c>
      <c r="O105" s="176"/>
      <c r="P105" s="166"/>
      <c r="Q105" s="176"/>
    </row>
    <row r="106" spans="1:1400" s="114" customFormat="1" ht="27.95" customHeight="1">
      <c r="A106" s="202">
        <v>1</v>
      </c>
      <c r="B106" s="203" t="s">
        <v>204</v>
      </c>
      <c r="C106" s="204"/>
      <c r="D106" s="205" t="s">
        <v>205</v>
      </c>
      <c r="E106" s="206">
        <v>100000000</v>
      </c>
      <c r="F106" s="207" t="s">
        <v>30</v>
      </c>
      <c r="G106" s="208">
        <f t="shared" si="29"/>
        <v>5</v>
      </c>
      <c r="H106" s="208">
        <v>5</v>
      </c>
      <c r="I106" s="208">
        <v>84900000</v>
      </c>
      <c r="J106" s="219">
        <f t="shared" si="30"/>
        <v>84.9</v>
      </c>
      <c r="K106" s="219">
        <f t="shared" si="31"/>
        <v>84.9</v>
      </c>
      <c r="L106" s="219">
        <f t="shared" si="32"/>
        <v>-79.900000000000006</v>
      </c>
      <c r="M106" s="220">
        <f t="shared" si="33"/>
        <v>15100000</v>
      </c>
      <c r="N106" s="219">
        <f t="shared" si="34"/>
        <v>15.1</v>
      </c>
      <c r="O106" s="219"/>
      <c r="P106" s="221"/>
      <c r="Q106" s="219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12"/>
      <c r="AG106" s="112"/>
      <c r="AH106" s="112"/>
      <c r="AI106" s="112"/>
      <c r="AJ106" s="112"/>
      <c r="AK106" s="112"/>
      <c r="AL106" s="112"/>
      <c r="AM106" s="112"/>
      <c r="AN106" s="112"/>
      <c r="AO106" s="112"/>
      <c r="AP106" s="112"/>
      <c r="AQ106" s="112"/>
      <c r="AR106" s="112"/>
      <c r="AS106" s="112"/>
      <c r="AT106" s="112"/>
      <c r="AU106" s="112"/>
      <c r="AV106" s="112"/>
      <c r="AW106" s="112"/>
      <c r="AX106" s="112"/>
      <c r="AY106" s="112"/>
      <c r="AZ106" s="112"/>
      <c r="BA106" s="112"/>
      <c r="BB106" s="112"/>
      <c r="BC106" s="112"/>
      <c r="BD106" s="112"/>
      <c r="BE106" s="112"/>
      <c r="BF106" s="112"/>
      <c r="BG106" s="112"/>
      <c r="BH106" s="112"/>
      <c r="BI106" s="112"/>
      <c r="BJ106" s="112"/>
      <c r="BK106" s="112"/>
      <c r="BL106" s="112"/>
      <c r="BM106" s="112"/>
      <c r="BN106" s="112"/>
      <c r="BO106" s="112"/>
      <c r="BP106" s="112"/>
      <c r="BQ106" s="112"/>
      <c r="BR106" s="112"/>
      <c r="BS106" s="112"/>
      <c r="BT106" s="112"/>
      <c r="BU106" s="112"/>
      <c r="BV106" s="112"/>
      <c r="BW106" s="112"/>
      <c r="BX106" s="112"/>
      <c r="BY106" s="112"/>
      <c r="BZ106" s="112"/>
      <c r="CA106" s="112"/>
      <c r="CB106" s="112"/>
      <c r="CC106" s="112"/>
      <c r="CD106" s="112"/>
      <c r="CE106" s="112"/>
      <c r="CF106" s="112"/>
      <c r="CG106" s="112"/>
      <c r="CH106" s="112"/>
      <c r="CI106" s="112"/>
      <c r="CJ106" s="112"/>
      <c r="CK106" s="112"/>
      <c r="CL106" s="112"/>
      <c r="CM106" s="112"/>
      <c r="CN106" s="112"/>
      <c r="CO106" s="112"/>
      <c r="CP106" s="112"/>
      <c r="CQ106" s="112"/>
      <c r="CR106" s="112"/>
      <c r="CS106" s="112"/>
      <c r="CT106" s="112"/>
      <c r="CU106" s="112"/>
      <c r="CV106" s="112"/>
      <c r="CW106" s="112"/>
      <c r="CX106" s="112"/>
      <c r="CY106" s="112"/>
      <c r="CZ106" s="112"/>
      <c r="DA106" s="112"/>
      <c r="DB106" s="112"/>
      <c r="DC106" s="112"/>
      <c r="DD106" s="112"/>
      <c r="DE106" s="112"/>
      <c r="DF106" s="112"/>
      <c r="DG106" s="112"/>
      <c r="DH106" s="112"/>
      <c r="DI106" s="112"/>
      <c r="DJ106" s="112"/>
      <c r="DK106" s="112"/>
      <c r="DL106" s="112"/>
      <c r="DM106" s="112"/>
      <c r="DN106" s="112"/>
      <c r="DO106" s="112"/>
      <c r="DP106" s="112"/>
      <c r="DQ106" s="112"/>
      <c r="DR106" s="112"/>
      <c r="DS106" s="112"/>
      <c r="DT106" s="112"/>
      <c r="DU106" s="112"/>
      <c r="DV106" s="112"/>
      <c r="DW106" s="112"/>
      <c r="DX106" s="112"/>
      <c r="DY106" s="112"/>
      <c r="DZ106" s="112"/>
      <c r="EA106" s="112"/>
      <c r="EB106" s="112"/>
      <c r="EC106" s="112"/>
      <c r="ED106" s="112"/>
      <c r="EE106" s="112"/>
      <c r="EF106" s="112"/>
      <c r="EG106" s="112"/>
      <c r="EH106" s="112"/>
      <c r="EI106" s="112"/>
      <c r="EJ106" s="112"/>
      <c r="EK106" s="112"/>
      <c r="EL106" s="112"/>
      <c r="EM106" s="112"/>
      <c r="EN106" s="112"/>
      <c r="EO106" s="112"/>
      <c r="EP106" s="112"/>
      <c r="EQ106" s="112"/>
      <c r="ER106" s="112"/>
      <c r="ES106" s="112"/>
      <c r="ET106" s="112"/>
      <c r="EU106" s="112"/>
      <c r="EV106" s="112"/>
      <c r="EW106" s="112"/>
      <c r="EX106" s="112"/>
      <c r="EY106" s="112"/>
      <c r="EZ106" s="112"/>
      <c r="FA106" s="112"/>
      <c r="FB106" s="112"/>
      <c r="FC106" s="112"/>
      <c r="FD106" s="112"/>
      <c r="FE106" s="112"/>
      <c r="FF106" s="112"/>
      <c r="FG106" s="112"/>
      <c r="FH106" s="112"/>
      <c r="FI106" s="112"/>
      <c r="FJ106" s="112"/>
      <c r="FK106" s="112"/>
      <c r="FL106" s="112"/>
      <c r="FM106" s="112"/>
      <c r="FN106" s="112"/>
      <c r="FO106" s="112"/>
      <c r="FP106" s="112"/>
      <c r="FQ106" s="112"/>
      <c r="FR106" s="112"/>
      <c r="FS106" s="112"/>
      <c r="FT106" s="112"/>
      <c r="FU106" s="112"/>
      <c r="FV106" s="112"/>
      <c r="FW106" s="112"/>
      <c r="FX106" s="112"/>
      <c r="FY106" s="112"/>
      <c r="FZ106" s="112"/>
      <c r="GA106" s="112"/>
      <c r="GB106" s="112"/>
      <c r="GC106" s="112"/>
      <c r="GD106" s="112"/>
      <c r="GE106" s="112"/>
      <c r="GF106" s="112"/>
      <c r="GG106" s="112"/>
      <c r="GH106" s="112"/>
      <c r="GI106" s="112"/>
      <c r="GJ106" s="112"/>
      <c r="GK106" s="112"/>
      <c r="GL106" s="112"/>
      <c r="GM106" s="112"/>
      <c r="GN106" s="112"/>
      <c r="GO106" s="112"/>
      <c r="GP106" s="112"/>
      <c r="GQ106" s="112"/>
      <c r="GR106" s="112"/>
      <c r="GS106" s="112"/>
      <c r="GT106" s="112"/>
      <c r="GU106" s="112"/>
      <c r="GV106" s="112"/>
      <c r="GW106" s="112"/>
      <c r="GX106" s="112"/>
      <c r="GY106" s="112"/>
      <c r="GZ106" s="112"/>
      <c r="HA106" s="112"/>
      <c r="HB106" s="112"/>
      <c r="HC106" s="112"/>
      <c r="HD106" s="112"/>
      <c r="HE106" s="112"/>
      <c r="HF106" s="112"/>
      <c r="HG106" s="112"/>
      <c r="HH106" s="112"/>
      <c r="HI106" s="112"/>
      <c r="HJ106" s="112"/>
      <c r="HK106" s="112"/>
      <c r="HL106" s="112"/>
      <c r="HM106" s="112"/>
      <c r="HN106" s="112"/>
      <c r="HO106" s="112"/>
      <c r="HP106" s="112"/>
      <c r="HQ106" s="112"/>
      <c r="HR106" s="112"/>
      <c r="HS106" s="112"/>
      <c r="HT106" s="112"/>
      <c r="HU106" s="112"/>
      <c r="HV106" s="112"/>
      <c r="HW106" s="112"/>
      <c r="HX106" s="112"/>
      <c r="HY106" s="112"/>
      <c r="HZ106" s="112"/>
      <c r="IA106" s="112"/>
      <c r="IB106" s="112"/>
      <c r="IC106" s="112"/>
      <c r="ID106" s="112"/>
      <c r="IE106" s="112"/>
      <c r="IF106" s="112"/>
      <c r="IG106" s="112"/>
      <c r="IH106" s="112"/>
      <c r="II106" s="112"/>
      <c r="IJ106" s="112"/>
      <c r="IK106" s="112"/>
      <c r="IL106" s="112"/>
      <c r="IM106" s="112"/>
      <c r="IN106" s="112"/>
      <c r="IO106" s="112"/>
      <c r="IP106" s="112"/>
      <c r="IQ106" s="112"/>
      <c r="IR106" s="112"/>
      <c r="IS106" s="112"/>
      <c r="IT106" s="112"/>
      <c r="IU106" s="112"/>
      <c r="IV106" s="112"/>
      <c r="IW106" s="112"/>
      <c r="IX106" s="112"/>
      <c r="IY106" s="112"/>
      <c r="IZ106" s="112"/>
      <c r="JA106" s="112"/>
      <c r="JB106" s="112"/>
      <c r="JC106" s="112"/>
      <c r="JD106" s="112"/>
      <c r="JE106" s="112"/>
      <c r="JF106" s="112"/>
      <c r="JG106" s="112"/>
      <c r="JH106" s="112"/>
      <c r="JI106" s="112"/>
      <c r="JJ106" s="112"/>
      <c r="JK106" s="112"/>
      <c r="JL106" s="112"/>
      <c r="JM106" s="112"/>
      <c r="JN106" s="112"/>
      <c r="JO106" s="112"/>
      <c r="JP106" s="112"/>
      <c r="JQ106" s="112"/>
      <c r="JR106" s="112"/>
      <c r="JS106" s="112"/>
      <c r="JT106" s="112"/>
      <c r="JU106" s="112"/>
      <c r="JV106" s="112"/>
      <c r="JW106" s="112"/>
      <c r="JX106" s="112"/>
      <c r="JY106" s="112"/>
      <c r="JZ106" s="112"/>
      <c r="KA106" s="112"/>
      <c r="KB106" s="112"/>
      <c r="KC106" s="112"/>
      <c r="KD106" s="112"/>
      <c r="KE106" s="112"/>
      <c r="KF106" s="112"/>
      <c r="KG106" s="112"/>
      <c r="KH106" s="112"/>
      <c r="KI106" s="112"/>
      <c r="KJ106" s="112"/>
      <c r="KK106" s="112"/>
      <c r="KL106" s="112"/>
      <c r="KM106" s="112"/>
      <c r="KN106" s="112"/>
      <c r="KO106" s="112"/>
      <c r="KP106" s="112"/>
      <c r="KQ106" s="112"/>
      <c r="KR106" s="112"/>
      <c r="KS106" s="112"/>
      <c r="KT106" s="112"/>
      <c r="KU106" s="112"/>
      <c r="KV106" s="112"/>
      <c r="KW106" s="112"/>
      <c r="KX106" s="112"/>
      <c r="KY106" s="112"/>
      <c r="KZ106" s="112"/>
      <c r="LA106" s="112"/>
      <c r="LB106" s="112"/>
      <c r="LC106" s="112"/>
      <c r="LD106" s="112"/>
      <c r="LE106" s="112"/>
      <c r="LF106" s="112"/>
      <c r="LG106" s="112"/>
      <c r="LH106" s="112"/>
      <c r="LI106" s="112"/>
      <c r="LJ106" s="112"/>
      <c r="LK106" s="112"/>
      <c r="LL106" s="112"/>
      <c r="LM106" s="112"/>
      <c r="LN106" s="112"/>
      <c r="LO106" s="112"/>
      <c r="LP106" s="112"/>
      <c r="LQ106" s="112"/>
      <c r="LR106" s="112"/>
      <c r="LS106" s="112"/>
      <c r="LT106" s="112"/>
      <c r="LU106" s="112"/>
      <c r="LV106" s="112"/>
      <c r="LW106" s="112"/>
      <c r="LX106" s="112"/>
      <c r="LY106" s="112"/>
      <c r="LZ106" s="112"/>
      <c r="MA106" s="112"/>
      <c r="MB106" s="112"/>
      <c r="MC106" s="112"/>
      <c r="MD106" s="112"/>
      <c r="ME106" s="112"/>
      <c r="MF106" s="112"/>
      <c r="MG106" s="112"/>
      <c r="MH106" s="112"/>
      <c r="MI106" s="112"/>
      <c r="MJ106" s="112"/>
      <c r="MK106" s="112"/>
      <c r="ML106" s="112"/>
      <c r="MM106" s="112"/>
      <c r="MN106" s="112"/>
      <c r="MO106" s="112"/>
      <c r="MP106" s="112"/>
      <c r="MQ106" s="112"/>
      <c r="MR106" s="112"/>
      <c r="MS106" s="112"/>
      <c r="MT106" s="112"/>
      <c r="MU106" s="112"/>
      <c r="MV106" s="112"/>
      <c r="MW106" s="112"/>
      <c r="MX106" s="112"/>
      <c r="MY106" s="112"/>
      <c r="MZ106" s="112"/>
      <c r="NA106" s="112"/>
      <c r="NB106" s="112"/>
      <c r="NC106" s="112"/>
      <c r="ND106" s="112"/>
      <c r="NE106" s="112"/>
      <c r="NF106" s="112"/>
      <c r="NG106" s="112"/>
      <c r="NH106" s="112"/>
      <c r="NI106" s="112"/>
      <c r="NJ106" s="112"/>
      <c r="NK106" s="112"/>
      <c r="NL106" s="112"/>
      <c r="NM106" s="112"/>
      <c r="NN106" s="112"/>
      <c r="NO106" s="112"/>
      <c r="NP106" s="112"/>
      <c r="NQ106" s="112"/>
      <c r="NR106" s="112"/>
      <c r="NS106" s="112"/>
      <c r="NT106" s="112"/>
      <c r="NU106" s="112"/>
      <c r="NV106" s="112"/>
      <c r="NW106" s="112"/>
      <c r="NX106" s="112"/>
      <c r="NY106" s="112"/>
      <c r="NZ106" s="112"/>
      <c r="OA106" s="112"/>
      <c r="OB106" s="112"/>
      <c r="OC106" s="112"/>
      <c r="OD106" s="112"/>
      <c r="OE106" s="112"/>
      <c r="OF106" s="112"/>
      <c r="OG106" s="112"/>
      <c r="OH106" s="112"/>
      <c r="OI106" s="112"/>
      <c r="OJ106" s="112"/>
      <c r="OK106" s="112"/>
      <c r="OL106" s="112"/>
      <c r="OM106" s="112"/>
      <c r="ON106" s="112"/>
      <c r="OO106" s="112"/>
      <c r="OP106" s="112"/>
      <c r="OQ106" s="112"/>
      <c r="OR106" s="112"/>
      <c r="OS106" s="112"/>
      <c r="OT106" s="112"/>
      <c r="OU106" s="112"/>
      <c r="OV106" s="112"/>
      <c r="OW106" s="112"/>
      <c r="OX106" s="112"/>
      <c r="OY106" s="112"/>
      <c r="OZ106" s="112"/>
      <c r="PA106" s="112"/>
      <c r="PB106" s="112"/>
      <c r="PC106" s="112"/>
      <c r="PD106" s="112"/>
      <c r="PE106" s="112"/>
      <c r="PF106" s="112"/>
      <c r="PG106" s="112"/>
      <c r="PH106" s="112"/>
      <c r="PI106" s="112"/>
      <c r="PJ106" s="112"/>
      <c r="PK106" s="112"/>
      <c r="PL106" s="112"/>
      <c r="PM106" s="112"/>
      <c r="PN106" s="112"/>
      <c r="PO106" s="112"/>
      <c r="PP106" s="112"/>
      <c r="PQ106" s="112"/>
      <c r="PR106" s="112"/>
      <c r="PS106" s="112"/>
      <c r="PT106" s="112"/>
      <c r="PU106" s="112"/>
      <c r="PV106" s="112"/>
      <c r="PW106" s="112"/>
      <c r="PX106" s="112"/>
      <c r="PY106" s="112"/>
      <c r="PZ106" s="112"/>
      <c r="QA106" s="112"/>
      <c r="QB106" s="112"/>
      <c r="QC106" s="112"/>
      <c r="QD106" s="112"/>
      <c r="QE106" s="112"/>
      <c r="QF106" s="112"/>
      <c r="QG106" s="112"/>
      <c r="QH106" s="112"/>
      <c r="QI106" s="112"/>
      <c r="QJ106" s="112"/>
      <c r="QK106" s="112"/>
      <c r="QL106" s="112"/>
      <c r="QM106" s="112"/>
      <c r="QN106" s="112"/>
      <c r="QO106" s="112"/>
      <c r="QP106" s="112"/>
      <c r="QQ106" s="112"/>
      <c r="QR106" s="112"/>
      <c r="QS106" s="112"/>
      <c r="QT106" s="112"/>
      <c r="QU106" s="112"/>
      <c r="QV106" s="112"/>
      <c r="QW106" s="112"/>
      <c r="QX106" s="112"/>
      <c r="QY106" s="112"/>
      <c r="QZ106" s="112"/>
      <c r="RA106" s="112"/>
      <c r="RB106" s="112"/>
      <c r="RC106" s="112"/>
      <c r="RD106" s="112"/>
      <c r="RE106" s="112"/>
      <c r="RF106" s="112"/>
      <c r="RG106" s="112"/>
      <c r="RH106" s="112"/>
      <c r="RI106" s="112"/>
      <c r="RJ106" s="112"/>
      <c r="RK106" s="112"/>
      <c r="RL106" s="112"/>
      <c r="RM106" s="112"/>
      <c r="RN106" s="112"/>
      <c r="RO106" s="112"/>
      <c r="RP106" s="112"/>
      <c r="RQ106" s="112"/>
      <c r="RR106" s="112"/>
      <c r="RS106" s="112"/>
      <c r="RT106" s="112"/>
      <c r="RU106" s="112"/>
      <c r="RV106" s="112"/>
      <c r="RW106" s="112"/>
      <c r="RX106" s="112"/>
      <c r="RY106" s="112"/>
      <c r="RZ106" s="112"/>
      <c r="SA106" s="112"/>
      <c r="SB106" s="112"/>
      <c r="SC106" s="112"/>
      <c r="SD106" s="112"/>
      <c r="SE106" s="112"/>
      <c r="SF106" s="112"/>
      <c r="SG106" s="112"/>
      <c r="SH106" s="112"/>
      <c r="SI106" s="112"/>
      <c r="SJ106" s="112"/>
      <c r="SK106" s="112"/>
      <c r="SL106" s="112"/>
      <c r="SM106" s="112"/>
      <c r="SN106" s="112"/>
      <c r="SO106" s="112"/>
      <c r="SP106" s="112"/>
      <c r="SQ106" s="112"/>
      <c r="SR106" s="112"/>
      <c r="SS106" s="112"/>
      <c r="ST106" s="112"/>
      <c r="SU106" s="112"/>
      <c r="SV106" s="112"/>
      <c r="SW106" s="112"/>
      <c r="SX106" s="112"/>
      <c r="SY106" s="112"/>
      <c r="SZ106" s="112"/>
      <c r="TA106" s="112"/>
      <c r="TB106" s="112"/>
      <c r="TC106" s="112"/>
      <c r="TD106" s="112"/>
      <c r="TE106" s="112"/>
      <c r="TF106" s="112"/>
      <c r="TG106" s="112"/>
      <c r="TH106" s="112"/>
      <c r="TI106" s="112"/>
      <c r="TJ106" s="112"/>
      <c r="TK106" s="112"/>
      <c r="TL106" s="112"/>
      <c r="TM106" s="112"/>
      <c r="TN106" s="112"/>
      <c r="TO106" s="112"/>
      <c r="TP106" s="112"/>
      <c r="TQ106" s="112"/>
      <c r="TR106" s="112"/>
      <c r="TS106" s="112"/>
      <c r="TT106" s="112"/>
      <c r="TU106" s="112"/>
      <c r="TV106" s="112"/>
      <c r="TW106" s="112"/>
      <c r="TX106" s="112"/>
      <c r="TY106" s="112"/>
      <c r="TZ106" s="112"/>
      <c r="UA106" s="112"/>
      <c r="UB106" s="112"/>
      <c r="UC106" s="112"/>
      <c r="UD106" s="112"/>
      <c r="UE106" s="112"/>
      <c r="UF106" s="112"/>
      <c r="UG106" s="112"/>
      <c r="UH106" s="112"/>
      <c r="UI106" s="112"/>
      <c r="UJ106" s="112"/>
      <c r="UK106" s="112"/>
      <c r="UL106" s="112"/>
      <c r="UM106" s="112"/>
      <c r="UN106" s="112"/>
      <c r="UO106" s="112"/>
      <c r="UP106" s="112"/>
      <c r="UQ106" s="112"/>
      <c r="UR106" s="112"/>
      <c r="US106" s="112"/>
      <c r="UT106" s="112"/>
      <c r="UU106" s="112"/>
      <c r="UV106" s="112"/>
      <c r="UW106" s="112"/>
      <c r="UX106" s="112"/>
      <c r="UY106" s="112"/>
      <c r="UZ106" s="112"/>
      <c r="VA106" s="112"/>
      <c r="VB106" s="112"/>
      <c r="VC106" s="112"/>
      <c r="VD106" s="112"/>
      <c r="VE106" s="112"/>
      <c r="VF106" s="112"/>
      <c r="VG106" s="112"/>
      <c r="VH106" s="112"/>
      <c r="VI106" s="112"/>
      <c r="VJ106" s="112"/>
      <c r="VK106" s="112"/>
      <c r="VL106" s="112"/>
      <c r="VM106" s="112"/>
      <c r="VN106" s="112"/>
      <c r="VO106" s="112"/>
      <c r="VP106" s="112"/>
      <c r="VQ106" s="112"/>
      <c r="VR106" s="112"/>
      <c r="VS106" s="112"/>
      <c r="VT106" s="112"/>
      <c r="VU106" s="112"/>
      <c r="VV106" s="112"/>
      <c r="VW106" s="112"/>
      <c r="VX106" s="112"/>
      <c r="VY106" s="112"/>
      <c r="VZ106" s="112"/>
      <c r="WA106" s="112"/>
      <c r="WB106" s="112"/>
      <c r="WC106" s="112"/>
      <c r="WD106" s="112"/>
      <c r="WE106" s="112"/>
      <c r="WF106" s="112"/>
      <c r="WG106" s="112"/>
      <c r="WH106" s="112"/>
      <c r="WI106" s="112"/>
      <c r="WJ106" s="112"/>
      <c r="WK106" s="112"/>
      <c r="WL106" s="112"/>
      <c r="WM106" s="112"/>
      <c r="WN106" s="112"/>
      <c r="WO106" s="112"/>
      <c r="WP106" s="112"/>
      <c r="WQ106" s="112"/>
      <c r="WR106" s="112"/>
      <c r="WS106" s="112"/>
      <c r="WT106" s="112"/>
      <c r="WU106" s="112"/>
      <c r="WV106" s="112"/>
      <c r="WW106" s="112"/>
      <c r="WX106" s="112"/>
      <c r="WY106" s="112"/>
      <c r="WZ106" s="112"/>
      <c r="XA106" s="112"/>
      <c r="XB106" s="112"/>
      <c r="XC106" s="112"/>
      <c r="XD106" s="112"/>
      <c r="XE106" s="112"/>
      <c r="XF106" s="112"/>
      <c r="XG106" s="112"/>
      <c r="XH106" s="112"/>
      <c r="XI106" s="112"/>
      <c r="XJ106" s="112"/>
      <c r="XK106" s="112"/>
      <c r="XL106" s="112"/>
      <c r="XM106" s="112"/>
      <c r="XN106" s="112"/>
      <c r="XO106" s="112"/>
      <c r="XP106" s="112"/>
      <c r="XQ106" s="112"/>
      <c r="XR106" s="112"/>
      <c r="XS106" s="112"/>
      <c r="XT106" s="112"/>
      <c r="XU106" s="112"/>
      <c r="XV106" s="112"/>
      <c r="XW106" s="112"/>
      <c r="XX106" s="112"/>
      <c r="XY106" s="112"/>
      <c r="XZ106" s="112"/>
      <c r="YA106" s="112"/>
      <c r="YB106" s="112"/>
      <c r="YC106" s="112"/>
      <c r="YD106" s="112"/>
      <c r="YE106" s="112"/>
      <c r="YF106" s="112"/>
      <c r="YG106" s="112"/>
      <c r="YH106" s="112"/>
      <c r="YI106" s="112"/>
      <c r="YJ106" s="112"/>
      <c r="YK106" s="112"/>
      <c r="YL106" s="112"/>
      <c r="YM106" s="112"/>
      <c r="YN106" s="112"/>
      <c r="YO106" s="112"/>
      <c r="YP106" s="112"/>
      <c r="YQ106" s="112"/>
      <c r="YR106" s="112"/>
      <c r="YS106" s="112"/>
      <c r="YT106" s="112"/>
      <c r="YU106" s="112"/>
      <c r="YV106" s="112"/>
      <c r="YW106" s="112"/>
      <c r="YX106" s="112"/>
      <c r="YY106" s="112"/>
      <c r="YZ106" s="112"/>
      <c r="ZA106" s="112"/>
      <c r="ZB106" s="112"/>
      <c r="ZC106" s="112"/>
      <c r="ZD106" s="112"/>
      <c r="ZE106" s="112"/>
      <c r="ZF106" s="112"/>
      <c r="ZG106" s="112"/>
      <c r="ZH106" s="112"/>
      <c r="ZI106" s="112"/>
      <c r="ZJ106" s="112"/>
      <c r="ZK106" s="112"/>
      <c r="ZL106" s="112"/>
      <c r="ZM106" s="112"/>
      <c r="ZN106" s="112"/>
      <c r="ZO106" s="112"/>
      <c r="ZP106" s="112"/>
      <c r="ZQ106" s="112"/>
      <c r="ZR106" s="112"/>
      <c r="ZS106" s="112"/>
      <c r="ZT106" s="112"/>
      <c r="ZU106" s="112"/>
      <c r="ZV106" s="112"/>
      <c r="ZW106" s="112"/>
      <c r="ZX106" s="112"/>
      <c r="ZY106" s="112"/>
      <c r="ZZ106" s="112"/>
      <c r="AAA106" s="112"/>
      <c r="AAB106" s="112"/>
      <c r="AAC106" s="112"/>
      <c r="AAD106" s="112"/>
      <c r="AAE106" s="112"/>
      <c r="AAF106" s="112"/>
      <c r="AAG106" s="112"/>
      <c r="AAH106" s="112"/>
      <c r="AAI106" s="112"/>
      <c r="AAJ106" s="112"/>
      <c r="AAK106" s="112"/>
      <c r="AAL106" s="112"/>
      <c r="AAM106" s="112"/>
      <c r="AAN106" s="112"/>
      <c r="AAO106" s="112"/>
      <c r="AAP106" s="112"/>
      <c r="AAQ106" s="112"/>
      <c r="AAR106" s="112"/>
      <c r="AAS106" s="112"/>
      <c r="AAT106" s="112"/>
      <c r="AAU106" s="112"/>
      <c r="AAV106" s="112"/>
      <c r="AAW106" s="112"/>
      <c r="AAX106" s="112"/>
      <c r="AAY106" s="112"/>
      <c r="AAZ106" s="112"/>
      <c r="ABA106" s="112"/>
      <c r="ABB106" s="112"/>
      <c r="ABC106" s="112"/>
      <c r="ABD106" s="112"/>
      <c r="ABE106" s="112"/>
      <c r="ABF106" s="112"/>
      <c r="ABG106" s="112"/>
      <c r="ABH106" s="112"/>
      <c r="ABI106" s="112"/>
      <c r="ABJ106" s="112"/>
      <c r="ABK106" s="112"/>
      <c r="ABL106" s="112"/>
      <c r="ABM106" s="112"/>
      <c r="ABN106" s="112"/>
      <c r="ABO106" s="112"/>
      <c r="ABP106" s="112"/>
      <c r="ABQ106" s="112"/>
      <c r="ABR106" s="112"/>
      <c r="ABS106" s="112"/>
      <c r="ABT106" s="112"/>
      <c r="ABU106" s="112"/>
      <c r="ABV106" s="112"/>
      <c r="ABW106" s="112"/>
      <c r="ABX106" s="112"/>
      <c r="ABY106" s="112"/>
      <c r="ABZ106" s="112"/>
      <c r="ACA106" s="112"/>
      <c r="ACB106" s="112"/>
      <c r="ACC106" s="112"/>
      <c r="ACD106" s="112"/>
      <c r="ACE106" s="112"/>
      <c r="ACF106" s="112"/>
      <c r="ACG106" s="112"/>
      <c r="ACH106" s="112"/>
      <c r="ACI106" s="112"/>
      <c r="ACJ106" s="112"/>
      <c r="ACK106" s="112"/>
      <c r="ACL106" s="112"/>
      <c r="ACM106" s="112"/>
      <c r="ACN106" s="112"/>
      <c r="ACO106" s="112"/>
      <c r="ACP106" s="112"/>
      <c r="ACQ106" s="112"/>
      <c r="ACR106" s="112"/>
      <c r="ACS106" s="112"/>
      <c r="ACT106" s="112"/>
      <c r="ACU106" s="112"/>
      <c r="ACV106" s="112"/>
      <c r="ACW106" s="112"/>
      <c r="ACX106" s="112"/>
      <c r="ACY106" s="112"/>
      <c r="ACZ106" s="112"/>
      <c r="ADA106" s="112"/>
      <c r="ADB106" s="112"/>
      <c r="ADC106" s="112"/>
      <c r="ADD106" s="112"/>
      <c r="ADE106" s="112"/>
      <c r="ADF106" s="112"/>
      <c r="ADG106" s="112"/>
      <c r="ADH106" s="112"/>
      <c r="ADI106" s="112"/>
      <c r="ADJ106" s="112"/>
      <c r="ADK106" s="112"/>
      <c r="ADL106" s="112"/>
      <c r="ADM106" s="112"/>
      <c r="ADN106" s="112"/>
      <c r="ADO106" s="112"/>
      <c r="ADP106" s="112"/>
      <c r="ADQ106" s="112"/>
      <c r="ADR106" s="112"/>
      <c r="ADS106" s="112"/>
      <c r="ADT106" s="112"/>
      <c r="ADU106" s="112"/>
      <c r="ADV106" s="112"/>
      <c r="ADW106" s="112"/>
      <c r="ADX106" s="112"/>
      <c r="ADY106" s="112"/>
      <c r="ADZ106" s="112"/>
      <c r="AEA106" s="112"/>
      <c r="AEB106" s="112"/>
      <c r="AEC106" s="112"/>
      <c r="AED106" s="112"/>
      <c r="AEE106" s="112"/>
      <c r="AEF106" s="112"/>
      <c r="AEG106" s="112"/>
      <c r="AEH106" s="112"/>
      <c r="AEI106" s="112"/>
      <c r="AEJ106" s="112"/>
      <c r="AEK106" s="112"/>
      <c r="AEL106" s="112"/>
      <c r="AEM106" s="112"/>
      <c r="AEN106" s="112"/>
      <c r="AEO106" s="112"/>
      <c r="AEP106" s="112"/>
      <c r="AEQ106" s="112"/>
      <c r="AER106" s="112"/>
      <c r="AES106" s="112"/>
      <c r="AET106" s="112"/>
      <c r="AEU106" s="112"/>
      <c r="AEV106" s="112"/>
      <c r="AEW106" s="112"/>
      <c r="AEX106" s="112"/>
      <c r="AEY106" s="112"/>
      <c r="AEZ106" s="112"/>
      <c r="AFA106" s="112"/>
      <c r="AFB106" s="112"/>
      <c r="AFC106" s="112"/>
      <c r="AFD106" s="112"/>
      <c r="AFE106" s="112"/>
      <c r="AFF106" s="112"/>
      <c r="AFG106" s="112"/>
      <c r="AFH106" s="112"/>
      <c r="AFI106" s="112"/>
      <c r="AFJ106" s="112"/>
      <c r="AFK106" s="112"/>
      <c r="AFL106" s="112"/>
      <c r="AFM106" s="112"/>
      <c r="AFN106" s="112"/>
      <c r="AFO106" s="112"/>
      <c r="AFP106" s="112"/>
      <c r="AFQ106" s="112"/>
      <c r="AFR106" s="112"/>
      <c r="AFS106" s="112"/>
      <c r="AFT106" s="112"/>
      <c r="AFU106" s="112"/>
      <c r="AFV106" s="112"/>
      <c r="AFW106" s="112"/>
      <c r="AFX106" s="112"/>
      <c r="AFY106" s="112"/>
      <c r="AFZ106" s="112"/>
      <c r="AGA106" s="112"/>
      <c r="AGB106" s="112"/>
      <c r="AGC106" s="112"/>
      <c r="AGD106" s="112"/>
      <c r="AGE106" s="112"/>
      <c r="AGF106" s="112"/>
      <c r="AGG106" s="112"/>
      <c r="AGH106" s="112"/>
      <c r="AGI106" s="112"/>
      <c r="AGJ106" s="112"/>
      <c r="AGK106" s="112"/>
      <c r="AGL106" s="112"/>
      <c r="AGM106" s="112"/>
      <c r="AGN106" s="112"/>
      <c r="AGO106" s="112"/>
      <c r="AGP106" s="112"/>
      <c r="AGQ106" s="112"/>
      <c r="AGR106" s="112"/>
      <c r="AGS106" s="112"/>
      <c r="AGT106" s="112"/>
      <c r="AGU106" s="112"/>
      <c r="AGV106" s="112"/>
      <c r="AGW106" s="112"/>
      <c r="AGX106" s="112"/>
      <c r="AGY106" s="112"/>
      <c r="AGZ106" s="112"/>
      <c r="AHA106" s="112"/>
      <c r="AHB106" s="112"/>
      <c r="AHC106" s="112"/>
      <c r="AHD106" s="112"/>
      <c r="AHE106" s="112"/>
      <c r="AHF106" s="112"/>
      <c r="AHG106" s="112"/>
      <c r="AHH106" s="112"/>
      <c r="AHI106" s="112"/>
      <c r="AHJ106" s="112"/>
      <c r="AHK106" s="112"/>
      <c r="AHL106" s="112"/>
      <c r="AHM106" s="112"/>
      <c r="AHN106" s="112"/>
      <c r="AHO106" s="112"/>
      <c r="AHP106" s="112"/>
      <c r="AHQ106" s="112"/>
      <c r="AHR106" s="112"/>
      <c r="AHS106" s="112"/>
      <c r="AHT106" s="112"/>
      <c r="AHU106" s="112"/>
      <c r="AHV106" s="112"/>
      <c r="AHW106" s="112"/>
      <c r="AHX106" s="112"/>
      <c r="AHY106" s="112"/>
      <c r="AHZ106" s="112"/>
      <c r="AIA106" s="112"/>
      <c r="AIB106" s="112"/>
      <c r="AIC106" s="112"/>
      <c r="AID106" s="112"/>
      <c r="AIE106" s="112"/>
      <c r="AIF106" s="112"/>
      <c r="AIG106" s="112"/>
      <c r="AIH106" s="112"/>
      <c r="AII106" s="112"/>
      <c r="AIJ106" s="112"/>
      <c r="AIK106" s="112"/>
      <c r="AIL106" s="112"/>
      <c r="AIM106" s="112"/>
      <c r="AIN106" s="112"/>
      <c r="AIO106" s="112"/>
      <c r="AIP106" s="112"/>
      <c r="AIQ106" s="112"/>
      <c r="AIR106" s="112"/>
      <c r="AIS106" s="112"/>
      <c r="AIT106" s="112"/>
      <c r="AIU106" s="112"/>
      <c r="AIV106" s="112"/>
      <c r="AIW106" s="112"/>
      <c r="AIX106" s="112"/>
      <c r="AIY106" s="112"/>
      <c r="AIZ106" s="112"/>
      <c r="AJA106" s="112"/>
      <c r="AJB106" s="112"/>
      <c r="AJC106" s="112"/>
      <c r="AJD106" s="112"/>
      <c r="AJE106" s="112"/>
      <c r="AJF106" s="112"/>
      <c r="AJG106" s="112"/>
      <c r="AJH106" s="112"/>
      <c r="AJI106" s="112"/>
      <c r="AJJ106" s="112"/>
      <c r="AJK106" s="112"/>
      <c r="AJL106" s="112"/>
      <c r="AJM106" s="112"/>
      <c r="AJN106" s="112"/>
      <c r="AJO106" s="112"/>
      <c r="AJP106" s="112"/>
      <c r="AJQ106" s="112"/>
      <c r="AJR106" s="112"/>
      <c r="AJS106" s="112"/>
      <c r="AJT106" s="112"/>
      <c r="AJU106" s="112"/>
      <c r="AJV106" s="112"/>
      <c r="AJW106" s="112"/>
      <c r="AJX106" s="112"/>
      <c r="AJY106" s="112"/>
      <c r="AJZ106" s="112"/>
      <c r="AKA106" s="112"/>
      <c r="AKB106" s="112"/>
      <c r="AKC106" s="112"/>
      <c r="AKD106" s="112"/>
      <c r="AKE106" s="112"/>
      <c r="AKF106" s="112"/>
      <c r="AKG106" s="112"/>
      <c r="AKH106" s="112"/>
      <c r="AKI106" s="112"/>
      <c r="AKJ106" s="112"/>
      <c r="AKK106" s="112"/>
      <c r="AKL106" s="112"/>
      <c r="AKM106" s="112"/>
      <c r="AKN106" s="112"/>
      <c r="AKO106" s="112"/>
      <c r="AKP106" s="112"/>
      <c r="AKQ106" s="112"/>
      <c r="AKR106" s="112"/>
      <c r="AKS106" s="112"/>
      <c r="AKT106" s="112"/>
      <c r="AKU106" s="112"/>
      <c r="AKV106" s="112"/>
      <c r="AKW106" s="112"/>
      <c r="AKX106" s="112"/>
      <c r="AKY106" s="112"/>
      <c r="AKZ106" s="112"/>
      <c r="ALA106" s="112"/>
      <c r="ALB106" s="112"/>
      <c r="ALC106" s="112"/>
      <c r="ALD106" s="112"/>
      <c r="ALE106" s="112"/>
      <c r="ALF106" s="112"/>
      <c r="ALG106" s="112"/>
      <c r="ALH106" s="112"/>
      <c r="ALI106" s="112"/>
      <c r="ALJ106" s="112"/>
      <c r="ALK106" s="112"/>
      <c r="ALL106" s="112"/>
      <c r="ALM106" s="112"/>
      <c r="ALN106" s="112"/>
      <c r="ALO106" s="112"/>
      <c r="ALP106" s="112"/>
      <c r="ALQ106" s="112"/>
      <c r="ALR106" s="112"/>
      <c r="ALS106" s="112"/>
      <c r="ALT106" s="112"/>
      <c r="ALU106" s="112"/>
      <c r="ALV106" s="112"/>
      <c r="ALW106" s="112"/>
      <c r="ALX106" s="112"/>
      <c r="ALY106" s="112"/>
      <c r="ALZ106" s="112"/>
      <c r="AMA106" s="112"/>
      <c r="AMB106" s="112"/>
      <c r="AMC106" s="112"/>
      <c r="AMD106" s="112"/>
      <c r="AME106" s="112"/>
      <c r="AMF106" s="112"/>
      <c r="AMG106" s="112"/>
      <c r="AMH106" s="112"/>
      <c r="AMI106" s="112"/>
      <c r="AMJ106" s="112"/>
      <c r="AMK106" s="112"/>
      <c r="AML106" s="112"/>
      <c r="AMM106" s="112"/>
      <c r="AMN106" s="112"/>
      <c r="AMO106" s="112"/>
      <c r="AMP106" s="112"/>
      <c r="AMQ106" s="112"/>
      <c r="AMR106" s="112"/>
      <c r="AMS106" s="112"/>
      <c r="AMT106" s="112"/>
      <c r="AMU106" s="112"/>
      <c r="AMV106" s="112"/>
      <c r="AMW106" s="112"/>
      <c r="AMX106" s="112"/>
      <c r="AMY106" s="112"/>
      <c r="AMZ106" s="112"/>
      <c r="ANA106" s="112"/>
      <c r="ANB106" s="112"/>
      <c r="ANC106" s="112"/>
      <c r="AND106" s="112"/>
      <c r="ANE106" s="112"/>
      <c r="ANF106" s="112"/>
      <c r="ANG106" s="112"/>
      <c r="ANH106" s="112"/>
      <c r="ANI106" s="112"/>
      <c r="ANJ106" s="112"/>
      <c r="ANK106" s="112"/>
      <c r="ANL106" s="112"/>
      <c r="ANM106" s="112"/>
      <c r="ANN106" s="112"/>
      <c r="ANO106" s="112"/>
      <c r="ANP106" s="112"/>
      <c r="ANQ106" s="112"/>
      <c r="ANR106" s="112"/>
      <c r="ANS106" s="112"/>
      <c r="ANT106" s="112"/>
      <c r="ANU106" s="112"/>
      <c r="ANV106" s="112"/>
      <c r="ANW106" s="112"/>
      <c r="ANX106" s="112"/>
      <c r="ANY106" s="112"/>
      <c r="ANZ106" s="112"/>
      <c r="AOA106" s="112"/>
      <c r="AOB106" s="112"/>
      <c r="AOC106" s="112"/>
      <c r="AOD106" s="112"/>
      <c r="AOE106" s="112"/>
      <c r="AOF106" s="112"/>
      <c r="AOG106" s="112"/>
      <c r="AOH106" s="112"/>
      <c r="AOI106" s="112"/>
      <c r="AOJ106" s="112"/>
      <c r="AOK106" s="112"/>
      <c r="AOL106" s="112"/>
      <c r="AOM106" s="112"/>
      <c r="AON106" s="112"/>
      <c r="AOO106" s="112"/>
      <c r="AOP106" s="112"/>
      <c r="AOQ106" s="112"/>
      <c r="AOR106" s="112"/>
      <c r="AOS106" s="112"/>
      <c r="AOT106" s="112"/>
      <c r="AOU106" s="112"/>
      <c r="AOV106" s="112"/>
      <c r="AOW106" s="112"/>
      <c r="AOX106" s="112"/>
      <c r="AOY106" s="112"/>
      <c r="AOZ106" s="112"/>
      <c r="APA106" s="112"/>
      <c r="APB106" s="112"/>
      <c r="APC106" s="112"/>
      <c r="APD106" s="112"/>
      <c r="APE106" s="112"/>
      <c r="APF106" s="112"/>
      <c r="APG106" s="112"/>
      <c r="APH106" s="112"/>
      <c r="API106" s="112"/>
      <c r="APJ106" s="112"/>
      <c r="APK106" s="112"/>
      <c r="APL106" s="112"/>
      <c r="APM106" s="112"/>
      <c r="APN106" s="112"/>
      <c r="APO106" s="112"/>
      <c r="APP106" s="112"/>
      <c r="APQ106" s="112"/>
      <c r="APR106" s="112"/>
      <c r="APS106" s="112"/>
      <c r="APT106" s="112"/>
      <c r="APU106" s="112"/>
      <c r="APV106" s="112"/>
      <c r="APW106" s="112"/>
      <c r="APX106" s="112"/>
      <c r="APY106" s="112"/>
      <c r="APZ106" s="112"/>
      <c r="AQA106" s="112"/>
      <c r="AQB106" s="112"/>
      <c r="AQC106" s="112"/>
      <c r="AQD106" s="112"/>
      <c r="AQE106" s="112"/>
      <c r="AQF106" s="112"/>
      <c r="AQG106" s="112"/>
      <c r="AQH106" s="112"/>
      <c r="AQI106" s="112"/>
      <c r="AQJ106" s="112"/>
      <c r="AQK106" s="112"/>
      <c r="AQL106" s="112"/>
      <c r="AQM106" s="112"/>
      <c r="AQN106" s="112"/>
      <c r="AQO106" s="112"/>
      <c r="AQP106" s="112"/>
      <c r="AQQ106" s="112"/>
      <c r="AQR106" s="112"/>
      <c r="AQS106" s="112"/>
      <c r="AQT106" s="112"/>
      <c r="AQU106" s="112"/>
      <c r="AQV106" s="112"/>
      <c r="AQW106" s="112"/>
      <c r="AQX106" s="112"/>
      <c r="AQY106" s="112"/>
      <c r="AQZ106" s="112"/>
      <c r="ARA106" s="112"/>
      <c r="ARB106" s="112"/>
      <c r="ARC106" s="112"/>
      <c r="ARD106" s="112"/>
      <c r="ARE106" s="112"/>
      <c r="ARF106" s="112"/>
      <c r="ARG106" s="112"/>
      <c r="ARH106" s="112"/>
      <c r="ARI106" s="112"/>
      <c r="ARJ106" s="112"/>
      <c r="ARK106" s="112"/>
      <c r="ARL106" s="112"/>
      <c r="ARM106" s="112"/>
      <c r="ARN106" s="112"/>
      <c r="ARO106" s="112"/>
      <c r="ARP106" s="112"/>
      <c r="ARQ106" s="112"/>
      <c r="ARR106" s="112"/>
      <c r="ARS106" s="112"/>
      <c r="ART106" s="112"/>
      <c r="ARU106" s="112"/>
      <c r="ARV106" s="112"/>
      <c r="ARW106" s="112"/>
      <c r="ARX106" s="112"/>
      <c r="ARY106" s="112"/>
      <c r="ARZ106" s="112"/>
      <c r="ASA106" s="112"/>
      <c r="ASB106" s="112"/>
      <c r="ASC106" s="112"/>
      <c r="ASD106" s="112"/>
      <c r="ASE106" s="112"/>
      <c r="ASF106" s="112"/>
      <c r="ASG106" s="112"/>
      <c r="ASH106" s="112"/>
      <c r="ASI106" s="112"/>
      <c r="ASJ106" s="112"/>
      <c r="ASK106" s="112"/>
      <c r="ASL106" s="112"/>
      <c r="ASM106" s="112"/>
      <c r="ASN106" s="112"/>
      <c r="ASO106" s="112"/>
      <c r="ASP106" s="112"/>
      <c r="ASQ106" s="112"/>
      <c r="ASR106" s="112"/>
      <c r="ASS106" s="112"/>
      <c r="AST106" s="112"/>
      <c r="ASU106" s="112"/>
      <c r="ASV106" s="112"/>
      <c r="ASW106" s="112"/>
      <c r="ASX106" s="112"/>
      <c r="ASY106" s="112"/>
      <c r="ASZ106" s="112"/>
      <c r="ATA106" s="112"/>
      <c r="ATB106" s="112"/>
      <c r="ATC106" s="112"/>
      <c r="ATD106" s="112"/>
      <c r="ATE106" s="112"/>
      <c r="ATF106" s="112"/>
      <c r="ATG106" s="112"/>
      <c r="ATH106" s="112"/>
      <c r="ATI106" s="112"/>
      <c r="ATJ106" s="112"/>
      <c r="ATK106" s="112"/>
      <c r="ATL106" s="112"/>
      <c r="ATM106" s="112"/>
      <c r="ATN106" s="112"/>
      <c r="ATO106" s="112"/>
      <c r="ATP106" s="112"/>
      <c r="ATQ106" s="112"/>
      <c r="ATR106" s="112"/>
      <c r="ATS106" s="112"/>
      <c r="ATT106" s="112"/>
      <c r="ATU106" s="112"/>
      <c r="ATV106" s="112"/>
      <c r="ATW106" s="112"/>
      <c r="ATX106" s="112"/>
      <c r="ATY106" s="112"/>
      <c r="ATZ106" s="112"/>
      <c r="AUA106" s="112"/>
      <c r="AUB106" s="112"/>
      <c r="AUC106" s="112"/>
      <c r="AUD106" s="112"/>
      <c r="AUE106" s="112"/>
      <c r="AUF106" s="112"/>
      <c r="AUG106" s="112"/>
      <c r="AUH106" s="112"/>
      <c r="AUI106" s="112"/>
      <c r="AUJ106" s="112"/>
      <c r="AUK106" s="112"/>
      <c r="AUL106" s="112"/>
      <c r="AUM106" s="112"/>
      <c r="AUN106" s="112"/>
      <c r="AUO106" s="112"/>
      <c r="AUP106" s="112"/>
      <c r="AUQ106" s="112"/>
      <c r="AUR106" s="112"/>
      <c r="AUS106" s="112"/>
      <c r="AUT106" s="112"/>
      <c r="AUU106" s="112"/>
      <c r="AUV106" s="112"/>
      <c r="AUW106" s="112"/>
      <c r="AUX106" s="112"/>
      <c r="AUY106" s="112"/>
      <c r="AUZ106" s="112"/>
      <c r="AVA106" s="112"/>
      <c r="AVB106" s="112"/>
      <c r="AVC106" s="112"/>
      <c r="AVD106" s="112"/>
      <c r="AVE106" s="112"/>
      <c r="AVF106" s="112"/>
      <c r="AVG106" s="112"/>
      <c r="AVH106" s="112"/>
      <c r="AVI106" s="112"/>
      <c r="AVJ106" s="112"/>
      <c r="AVK106" s="112"/>
      <c r="AVL106" s="112"/>
      <c r="AVM106" s="112"/>
      <c r="AVN106" s="112"/>
      <c r="AVO106" s="112"/>
      <c r="AVP106" s="112"/>
      <c r="AVQ106" s="112"/>
      <c r="AVR106" s="112"/>
      <c r="AVS106" s="112"/>
      <c r="AVT106" s="112"/>
      <c r="AVU106" s="112"/>
      <c r="AVV106" s="112"/>
      <c r="AVW106" s="112"/>
      <c r="AVX106" s="112"/>
      <c r="AVY106" s="112"/>
      <c r="AVZ106" s="112"/>
      <c r="AWA106" s="112"/>
      <c r="AWB106" s="112"/>
      <c r="AWC106" s="112"/>
      <c r="AWD106" s="112"/>
      <c r="AWE106" s="112"/>
      <c r="AWF106" s="112"/>
      <c r="AWG106" s="112"/>
      <c r="AWH106" s="112"/>
      <c r="AWI106" s="112"/>
      <c r="AWJ106" s="112"/>
      <c r="AWK106" s="112"/>
      <c r="AWL106" s="112"/>
      <c r="AWM106" s="112"/>
      <c r="AWN106" s="112"/>
      <c r="AWO106" s="112"/>
      <c r="AWP106" s="112"/>
      <c r="AWQ106" s="112"/>
      <c r="AWR106" s="112"/>
      <c r="AWS106" s="112"/>
      <c r="AWT106" s="112"/>
      <c r="AWU106" s="112"/>
      <c r="AWV106" s="112"/>
      <c r="AWW106" s="112"/>
      <c r="AWX106" s="112"/>
      <c r="AWY106" s="112"/>
      <c r="AWZ106" s="112"/>
      <c r="AXA106" s="112"/>
      <c r="AXB106" s="112"/>
      <c r="AXC106" s="112"/>
      <c r="AXD106" s="112"/>
      <c r="AXE106" s="112"/>
      <c r="AXF106" s="112"/>
      <c r="AXG106" s="112"/>
      <c r="AXH106" s="112"/>
      <c r="AXI106" s="112"/>
      <c r="AXJ106" s="112"/>
      <c r="AXK106" s="112"/>
      <c r="AXL106" s="112"/>
      <c r="AXM106" s="112"/>
      <c r="AXN106" s="112"/>
      <c r="AXO106" s="112"/>
      <c r="AXP106" s="112"/>
      <c r="AXQ106" s="112"/>
      <c r="AXR106" s="112"/>
      <c r="AXS106" s="112"/>
      <c r="AXT106" s="112"/>
      <c r="AXU106" s="112"/>
      <c r="AXV106" s="112"/>
      <c r="AXW106" s="112"/>
      <c r="AXX106" s="112"/>
      <c r="AXY106" s="112"/>
      <c r="AXZ106" s="112"/>
      <c r="AYA106" s="112"/>
      <c r="AYB106" s="112"/>
      <c r="AYC106" s="112"/>
      <c r="AYD106" s="112"/>
      <c r="AYE106" s="112"/>
      <c r="AYF106" s="112"/>
      <c r="AYG106" s="112"/>
      <c r="AYH106" s="112"/>
      <c r="AYI106" s="112"/>
      <c r="AYJ106" s="112"/>
      <c r="AYK106" s="112"/>
      <c r="AYL106" s="112"/>
      <c r="AYM106" s="112"/>
      <c r="AYN106" s="112"/>
      <c r="AYO106" s="112"/>
      <c r="AYP106" s="112"/>
      <c r="AYQ106" s="112"/>
      <c r="AYR106" s="112"/>
      <c r="AYS106" s="112"/>
      <c r="AYT106" s="112"/>
      <c r="AYU106" s="112"/>
      <c r="AYV106" s="112"/>
      <c r="AYW106" s="112"/>
      <c r="AYX106" s="112"/>
      <c r="AYY106" s="112"/>
      <c r="AYZ106" s="112"/>
      <c r="AZA106" s="112"/>
      <c r="AZB106" s="112"/>
      <c r="AZC106" s="112"/>
      <c r="AZD106" s="112"/>
      <c r="AZE106" s="112"/>
      <c r="AZF106" s="112"/>
      <c r="AZG106" s="112"/>
      <c r="AZH106" s="112"/>
      <c r="AZI106" s="112"/>
      <c r="AZJ106" s="112"/>
      <c r="AZK106" s="112"/>
      <c r="AZL106" s="112"/>
      <c r="AZM106" s="112"/>
      <c r="AZN106" s="112"/>
      <c r="AZO106" s="112"/>
      <c r="AZP106" s="112"/>
      <c r="AZQ106" s="112"/>
      <c r="AZR106" s="112"/>
      <c r="AZS106" s="112"/>
      <c r="AZT106" s="112"/>
      <c r="AZU106" s="112"/>
      <c r="AZV106" s="112"/>
      <c r="AZW106" s="112"/>
      <c r="AZX106" s="112"/>
      <c r="AZY106" s="112"/>
      <c r="AZZ106" s="112"/>
      <c r="BAA106" s="112"/>
      <c r="BAB106" s="112"/>
      <c r="BAC106" s="112"/>
      <c r="BAD106" s="112"/>
      <c r="BAE106" s="112"/>
      <c r="BAF106" s="112"/>
      <c r="BAG106" s="112"/>
      <c r="BAH106" s="112"/>
      <c r="BAI106" s="112"/>
      <c r="BAJ106" s="112"/>
      <c r="BAK106" s="112"/>
      <c r="BAL106" s="112"/>
      <c r="BAM106" s="112"/>
      <c r="BAN106" s="112"/>
      <c r="BAO106" s="112"/>
      <c r="BAP106" s="112"/>
      <c r="BAQ106" s="112"/>
      <c r="BAR106" s="112"/>
      <c r="BAS106" s="112"/>
      <c r="BAT106" s="112"/>
      <c r="BAU106" s="112"/>
      <c r="BAV106" s="112"/>
    </row>
    <row r="107" spans="1:1400" ht="26.1" customHeight="1">
      <c r="A107" s="129" t="s">
        <v>206</v>
      </c>
      <c r="B107" s="130" t="s">
        <v>207</v>
      </c>
      <c r="C107" s="184"/>
      <c r="D107" s="185" t="s">
        <v>208</v>
      </c>
      <c r="E107" s="131">
        <f>E108</f>
        <v>5101900000</v>
      </c>
      <c r="F107" s="132" t="s">
        <v>30</v>
      </c>
      <c r="G107" s="133">
        <f t="shared" si="29"/>
        <v>5</v>
      </c>
      <c r="H107" s="133">
        <v>5</v>
      </c>
      <c r="I107" s="133">
        <f>SUM(I108)</f>
        <v>1247536000</v>
      </c>
      <c r="J107" s="163">
        <f t="shared" si="30"/>
        <v>24.452380485701401</v>
      </c>
      <c r="K107" s="163">
        <f t="shared" si="31"/>
        <v>24.452380485701401</v>
      </c>
      <c r="L107" s="163">
        <f t="shared" si="32"/>
        <v>-19.452380485701401</v>
      </c>
      <c r="M107" s="164">
        <f t="shared" si="33"/>
        <v>3854364000</v>
      </c>
      <c r="N107" s="163">
        <f t="shared" si="34"/>
        <v>75.547619514298603</v>
      </c>
      <c r="O107" s="163"/>
      <c r="P107" s="165"/>
      <c r="Q107" s="163"/>
    </row>
    <row r="108" spans="1:1400" ht="57.95" customHeight="1">
      <c r="A108" s="134" t="s">
        <v>31</v>
      </c>
      <c r="B108" s="135" t="s">
        <v>209</v>
      </c>
      <c r="C108" s="154"/>
      <c r="D108" s="155" t="s">
        <v>210</v>
      </c>
      <c r="E108" s="136">
        <f>SUM(E109:E110)</f>
        <v>5101900000</v>
      </c>
      <c r="F108" s="137" t="s">
        <v>30</v>
      </c>
      <c r="G108" s="138">
        <f t="shared" si="29"/>
        <v>5</v>
      </c>
      <c r="H108" s="138">
        <v>5</v>
      </c>
      <c r="I108" s="138">
        <f>SUM(I109:I110)</f>
        <v>1247536000</v>
      </c>
      <c r="J108" s="176">
        <f t="shared" si="30"/>
        <v>24.452380485701401</v>
      </c>
      <c r="K108" s="176">
        <f t="shared" si="31"/>
        <v>24.452380485701401</v>
      </c>
      <c r="L108" s="176">
        <f t="shared" si="32"/>
        <v>-19.452380485701401</v>
      </c>
      <c r="M108" s="177">
        <f t="shared" si="33"/>
        <v>3854364000</v>
      </c>
      <c r="N108" s="176">
        <f t="shared" si="34"/>
        <v>75.547619514298603</v>
      </c>
      <c r="O108" s="176"/>
      <c r="P108" s="166"/>
      <c r="Q108" s="176"/>
    </row>
    <row r="109" spans="1:1400" s="114" customFormat="1" ht="50.1" customHeight="1">
      <c r="A109" s="202">
        <v>1</v>
      </c>
      <c r="B109" s="203" t="s">
        <v>211</v>
      </c>
      <c r="C109" s="204"/>
      <c r="D109" s="205" t="s">
        <v>212</v>
      </c>
      <c r="E109" s="206">
        <v>4041900000</v>
      </c>
      <c r="F109" s="207" t="s">
        <v>30</v>
      </c>
      <c r="G109" s="208">
        <f t="shared" si="29"/>
        <v>5</v>
      </c>
      <c r="H109" s="208">
        <v>5</v>
      </c>
      <c r="I109" s="208">
        <v>1227536000</v>
      </c>
      <c r="J109" s="219">
        <f t="shared" si="30"/>
        <v>30.3702714070116</v>
      </c>
      <c r="K109" s="219">
        <f t="shared" si="31"/>
        <v>30.3702714070116</v>
      </c>
      <c r="L109" s="219">
        <f t="shared" si="32"/>
        <v>-25.3702714070116</v>
      </c>
      <c r="M109" s="220">
        <f t="shared" si="33"/>
        <v>2814364000</v>
      </c>
      <c r="N109" s="219">
        <f t="shared" si="34"/>
        <v>69.6297285929884</v>
      </c>
      <c r="O109" s="219"/>
      <c r="P109" s="221"/>
      <c r="Q109" s="219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12"/>
      <c r="AG109" s="112"/>
      <c r="AH109" s="112"/>
      <c r="AI109" s="112"/>
      <c r="AJ109" s="112"/>
      <c r="AK109" s="112"/>
      <c r="AL109" s="112"/>
      <c r="AM109" s="112"/>
      <c r="AN109" s="112"/>
      <c r="AO109" s="112"/>
      <c r="AP109" s="112"/>
      <c r="AQ109" s="112"/>
      <c r="AR109" s="112"/>
      <c r="AS109" s="112"/>
      <c r="AT109" s="112"/>
      <c r="AU109" s="112"/>
      <c r="AV109" s="112"/>
      <c r="AW109" s="112"/>
      <c r="AX109" s="112"/>
      <c r="AY109" s="112"/>
      <c r="AZ109" s="112"/>
      <c r="BA109" s="112"/>
      <c r="BB109" s="112"/>
      <c r="BC109" s="112"/>
      <c r="BD109" s="112"/>
      <c r="BE109" s="112"/>
      <c r="BF109" s="112"/>
      <c r="BG109" s="112"/>
      <c r="BH109" s="112"/>
      <c r="BI109" s="112"/>
      <c r="BJ109" s="112"/>
      <c r="BK109" s="112"/>
      <c r="BL109" s="112"/>
      <c r="BM109" s="112"/>
      <c r="BN109" s="112"/>
      <c r="BO109" s="112"/>
      <c r="BP109" s="112"/>
      <c r="BQ109" s="112"/>
      <c r="BR109" s="112"/>
      <c r="BS109" s="112"/>
      <c r="BT109" s="112"/>
      <c r="BU109" s="112"/>
      <c r="BV109" s="112"/>
      <c r="BW109" s="112"/>
      <c r="BX109" s="112"/>
      <c r="BY109" s="112"/>
      <c r="BZ109" s="112"/>
      <c r="CA109" s="112"/>
      <c r="CB109" s="112"/>
      <c r="CC109" s="112"/>
      <c r="CD109" s="112"/>
      <c r="CE109" s="112"/>
      <c r="CF109" s="112"/>
      <c r="CG109" s="112"/>
      <c r="CH109" s="112"/>
      <c r="CI109" s="112"/>
      <c r="CJ109" s="112"/>
      <c r="CK109" s="112"/>
      <c r="CL109" s="112"/>
      <c r="CM109" s="112"/>
      <c r="CN109" s="112"/>
      <c r="CO109" s="112"/>
      <c r="CP109" s="112"/>
      <c r="CQ109" s="112"/>
      <c r="CR109" s="112"/>
      <c r="CS109" s="112"/>
      <c r="CT109" s="112"/>
      <c r="CU109" s="112"/>
      <c r="CV109" s="112"/>
      <c r="CW109" s="112"/>
      <c r="CX109" s="112"/>
      <c r="CY109" s="112"/>
      <c r="CZ109" s="112"/>
      <c r="DA109" s="112"/>
      <c r="DB109" s="112"/>
      <c r="DC109" s="112"/>
      <c r="DD109" s="112"/>
      <c r="DE109" s="112"/>
      <c r="DF109" s="112"/>
      <c r="DG109" s="112"/>
      <c r="DH109" s="112"/>
      <c r="DI109" s="112"/>
      <c r="DJ109" s="112"/>
      <c r="DK109" s="112"/>
      <c r="DL109" s="112"/>
      <c r="DM109" s="112"/>
      <c r="DN109" s="112"/>
      <c r="DO109" s="112"/>
      <c r="DP109" s="112"/>
      <c r="DQ109" s="112"/>
      <c r="DR109" s="112"/>
      <c r="DS109" s="112"/>
      <c r="DT109" s="112"/>
      <c r="DU109" s="112"/>
      <c r="DV109" s="112"/>
      <c r="DW109" s="112"/>
      <c r="DX109" s="112"/>
      <c r="DY109" s="112"/>
      <c r="DZ109" s="112"/>
      <c r="EA109" s="112"/>
      <c r="EB109" s="112"/>
      <c r="EC109" s="112"/>
      <c r="ED109" s="112"/>
      <c r="EE109" s="112"/>
      <c r="EF109" s="112"/>
      <c r="EG109" s="112"/>
      <c r="EH109" s="112"/>
      <c r="EI109" s="112"/>
      <c r="EJ109" s="112"/>
      <c r="EK109" s="112"/>
      <c r="EL109" s="112"/>
      <c r="EM109" s="112"/>
      <c r="EN109" s="112"/>
      <c r="EO109" s="112"/>
      <c r="EP109" s="112"/>
      <c r="EQ109" s="112"/>
      <c r="ER109" s="112"/>
      <c r="ES109" s="112"/>
      <c r="ET109" s="112"/>
      <c r="EU109" s="112"/>
      <c r="EV109" s="112"/>
      <c r="EW109" s="112"/>
      <c r="EX109" s="112"/>
      <c r="EY109" s="112"/>
      <c r="EZ109" s="112"/>
      <c r="FA109" s="112"/>
      <c r="FB109" s="112"/>
      <c r="FC109" s="112"/>
      <c r="FD109" s="112"/>
      <c r="FE109" s="112"/>
      <c r="FF109" s="112"/>
      <c r="FG109" s="112"/>
      <c r="FH109" s="112"/>
      <c r="FI109" s="112"/>
      <c r="FJ109" s="112"/>
      <c r="FK109" s="112"/>
      <c r="FL109" s="112"/>
      <c r="FM109" s="112"/>
      <c r="FN109" s="112"/>
      <c r="FO109" s="112"/>
      <c r="FP109" s="112"/>
      <c r="FQ109" s="112"/>
      <c r="FR109" s="112"/>
      <c r="FS109" s="112"/>
      <c r="FT109" s="112"/>
      <c r="FU109" s="112"/>
      <c r="FV109" s="112"/>
      <c r="FW109" s="112"/>
      <c r="FX109" s="112"/>
      <c r="FY109" s="112"/>
      <c r="FZ109" s="112"/>
      <c r="GA109" s="112"/>
      <c r="GB109" s="112"/>
      <c r="GC109" s="112"/>
      <c r="GD109" s="112"/>
      <c r="GE109" s="112"/>
      <c r="GF109" s="112"/>
      <c r="GG109" s="112"/>
      <c r="GH109" s="112"/>
      <c r="GI109" s="112"/>
      <c r="GJ109" s="112"/>
      <c r="GK109" s="112"/>
      <c r="GL109" s="112"/>
      <c r="GM109" s="112"/>
      <c r="GN109" s="112"/>
      <c r="GO109" s="112"/>
      <c r="GP109" s="112"/>
      <c r="GQ109" s="112"/>
      <c r="GR109" s="112"/>
      <c r="GS109" s="112"/>
      <c r="GT109" s="112"/>
      <c r="GU109" s="112"/>
      <c r="GV109" s="112"/>
      <c r="GW109" s="112"/>
      <c r="GX109" s="112"/>
      <c r="GY109" s="112"/>
      <c r="GZ109" s="112"/>
      <c r="HA109" s="112"/>
      <c r="HB109" s="112"/>
      <c r="HC109" s="112"/>
      <c r="HD109" s="112"/>
      <c r="HE109" s="112"/>
      <c r="HF109" s="112"/>
      <c r="HG109" s="112"/>
      <c r="HH109" s="112"/>
      <c r="HI109" s="112"/>
      <c r="HJ109" s="112"/>
      <c r="HK109" s="112"/>
      <c r="HL109" s="112"/>
      <c r="HM109" s="112"/>
      <c r="HN109" s="112"/>
      <c r="HO109" s="112"/>
      <c r="HP109" s="112"/>
      <c r="HQ109" s="112"/>
      <c r="HR109" s="112"/>
      <c r="HS109" s="112"/>
      <c r="HT109" s="112"/>
      <c r="HU109" s="112"/>
      <c r="HV109" s="112"/>
      <c r="HW109" s="112"/>
      <c r="HX109" s="112"/>
      <c r="HY109" s="112"/>
      <c r="HZ109" s="112"/>
      <c r="IA109" s="112"/>
      <c r="IB109" s="112"/>
      <c r="IC109" s="112"/>
      <c r="ID109" s="112"/>
      <c r="IE109" s="112"/>
      <c r="IF109" s="112"/>
      <c r="IG109" s="112"/>
      <c r="IH109" s="112"/>
      <c r="II109" s="112"/>
      <c r="IJ109" s="112"/>
      <c r="IK109" s="112"/>
      <c r="IL109" s="112"/>
      <c r="IM109" s="112"/>
      <c r="IN109" s="112"/>
      <c r="IO109" s="112"/>
      <c r="IP109" s="112"/>
      <c r="IQ109" s="112"/>
      <c r="IR109" s="112"/>
      <c r="IS109" s="112"/>
      <c r="IT109" s="112"/>
      <c r="IU109" s="112"/>
      <c r="IV109" s="112"/>
      <c r="IW109" s="112"/>
      <c r="IX109" s="112"/>
      <c r="IY109" s="112"/>
      <c r="IZ109" s="112"/>
      <c r="JA109" s="112"/>
      <c r="JB109" s="112"/>
      <c r="JC109" s="112"/>
      <c r="JD109" s="112"/>
      <c r="JE109" s="112"/>
      <c r="JF109" s="112"/>
      <c r="JG109" s="112"/>
      <c r="JH109" s="112"/>
      <c r="JI109" s="112"/>
      <c r="JJ109" s="112"/>
      <c r="JK109" s="112"/>
      <c r="JL109" s="112"/>
      <c r="JM109" s="112"/>
      <c r="JN109" s="112"/>
      <c r="JO109" s="112"/>
      <c r="JP109" s="112"/>
      <c r="JQ109" s="112"/>
      <c r="JR109" s="112"/>
      <c r="JS109" s="112"/>
      <c r="JT109" s="112"/>
      <c r="JU109" s="112"/>
      <c r="JV109" s="112"/>
      <c r="JW109" s="112"/>
      <c r="JX109" s="112"/>
      <c r="JY109" s="112"/>
      <c r="JZ109" s="112"/>
      <c r="KA109" s="112"/>
      <c r="KB109" s="112"/>
      <c r="KC109" s="112"/>
      <c r="KD109" s="112"/>
      <c r="KE109" s="112"/>
      <c r="KF109" s="112"/>
      <c r="KG109" s="112"/>
      <c r="KH109" s="112"/>
      <c r="KI109" s="112"/>
      <c r="KJ109" s="112"/>
      <c r="KK109" s="112"/>
      <c r="KL109" s="112"/>
      <c r="KM109" s="112"/>
      <c r="KN109" s="112"/>
      <c r="KO109" s="112"/>
      <c r="KP109" s="112"/>
      <c r="KQ109" s="112"/>
      <c r="KR109" s="112"/>
      <c r="KS109" s="112"/>
      <c r="KT109" s="112"/>
      <c r="KU109" s="112"/>
      <c r="KV109" s="112"/>
      <c r="KW109" s="112"/>
      <c r="KX109" s="112"/>
      <c r="KY109" s="112"/>
      <c r="KZ109" s="112"/>
      <c r="LA109" s="112"/>
      <c r="LB109" s="112"/>
      <c r="LC109" s="112"/>
      <c r="LD109" s="112"/>
      <c r="LE109" s="112"/>
      <c r="LF109" s="112"/>
      <c r="LG109" s="112"/>
      <c r="LH109" s="112"/>
      <c r="LI109" s="112"/>
      <c r="LJ109" s="112"/>
      <c r="LK109" s="112"/>
      <c r="LL109" s="112"/>
      <c r="LM109" s="112"/>
      <c r="LN109" s="112"/>
      <c r="LO109" s="112"/>
      <c r="LP109" s="112"/>
      <c r="LQ109" s="112"/>
      <c r="LR109" s="112"/>
      <c r="LS109" s="112"/>
      <c r="LT109" s="112"/>
      <c r="LU109" s="112"/>
      <c r="LV109" s="112"/>
      <c r="LW109" s="112"/>
      <c r="LX109" s="112"/>
      <c r="LY109" s="112"/>
      <c r="LZ109" s="112"/>
      <c r="MA109" s="112"/>
      <c r="MB109" s="112"/>
      <c r="MC109" s="112"/>
      <c r="MD109" s="112"/>
      <c r="ME109" s="112"/>
      <c r="MF109" s="112"/>
      <c r="MG109" s="112"/>
      <c r="MH109" s="112"/>
      <c r="MI109" s="112"/>
      <c r="MJ109" s="112"/>
      <c r="MK109" s="112"/>
      <c r="ML109" s="112"/>
      <c r="MM109" s="112"/>
      <c r="MN109" s="112"/>
      <c r="MO109" s="112"/>
      <c r="MP109" s="112"/>
      <c r="MQ109" s="112"/>
      <c r="MR109" s="112"/>
      <c r="MS109" s="112"/>
      <c r="MT109" s="112"/>
      <c r="MU109" s="112"/>
      <c r="MV109" s="112"/>
      <c r="MW109" s="112"/>
      <c r="MX109" s="112"/>
      <c r="MY109" s="112"/>
      <c r="MZ109" s="112"/>
      <c r="NA109" s="112"/>
      <c r="NB109" s="112"/>
      <c r="NC109" s="112"/>
      <c r="ND109" s="112"/>
      <c r="NE109" s="112"/>
      <c r="NF109" s="112"/>
      <c r="NG109" s="112"/>
      <c r="NH109" s="112"/>
      <c r="NI109" s="112"/>
      <c r="NJ109" s="112"/>
      <c r="NK109" s="112"/>
      <c r="NL109" s="112"/>
      <c r="NM109" s="112"/>
      <c r="NN109" s="112"/>
      <c r="NO109" s="112"/>
      <c r="NP109" s="112"/>
      <c r="NQ109" s="112"/>
      <c r="NR109" s="112"/>
      <c r="NS109" s="112"/>
      <c r="NT109" s="112"/>
      <c r="NU109" s="112"/>
      <c r="NV109" s="112"/>
      <c r="NW109" s="112"/>
      <c r="NX109" s="112"/>
      <c r="NY109" s="112"/>
      <c r="NZ109" s="112"/>
      <c r="OA109" s="112"/>
      <c r="OB109" s="112"/>
      <c r="OC109" s="112"/>
      <c r="OD109" s="112"/>
      <c r="OE109" s="112"/>
      <c r="OF109" s="112"/>
      <c r="OG109" s="112"/>
      <c r="OH109" s="112"/>
      <c r="OI109" s="112"/>
      <c r="OJ109" s="112"/>
      <c r="OK109" s="112"/>
      <c r="OL109" s="112"/>
      <c r="OM109" s="112"/>
      <c r="ON109" s="112"/>
      <c r="OO109" s="112"/>
      <c r="OP109" s="112"/>
      <c r="OQ109" s="112"/>
      <c r="OR109" s="112"/>
      <c r="OS109" s="112"/>
      <c r="OT109" s="112"/>
      <c r="OU109" s="112"/>
      <c r="OV109" s="112"/>
      <c r="OW109" s="112"/>
      <c r="OX109" s="112"/>
      <c r="OY109" s="112"/>
      <c r="OZ109" s="112"/>
      <c r="PA109" s="112"/>
      <c r="PB109" s="112"/>
      <c r="PC109" s="112"/>
      <c r="PD109" s="112"/>
      <c r="PE109" s="112"/>
      <c r="PF109" s="112"/>
      <c r="PG109" s="112"/>
      <c r="PH109" s="112"/>
      <c r="PI109" s="112"/>
      <c r="PJ109" s="112"/>
      <c r="PK109" s="112"/>
      <c r="PL109" s="112"/>
      <c r="PM109" s="112"/>
      <c r="PN109" s="112"/>
      <c r="PO109" s="112"/>
      <c r="PP109" s="112"/>
      <c r="PQ109" s="112"/>
      <c r="PR109" s="112"/>
      <c r="PS109" s="112"/>
      <c r="PT109" s="112"/>
      <c r="PU109" s="112"/>
      <c r="PV109" s="112"/>
      <c r="PW109" s="112"/>
      <c r="PX109" s="112"/>
      <c r="PY109" s="112"/>
      <c r="PZ109" s="112"/>
      <c r="QA109" s="112"/>
      <c r="QB109" s="112"/>
      <c r="QC109" s="112"/>
      <c r="QD109" s="112"/>
      <c r="QE109" s="112"/>
      <c r="QF109" s="112"/>
      <c r="QG109" s="112"/>
      <c r="QH109" s="112"/>
      <c r="QI109" s="112"/>
      <c r="QJ109" s="112"/>
      <c r="QK109" s="112"/>
      <c r="QL109" s="112"/>
      <c r="QM109" s="112"/>
      <c r="QN109" s="112"/>
      <c r="QO109" s="112"/>
      <c r="QP109" s="112"/>
      <c r="QQ109" s="112"/>
      <c r="QR109" s="112"/>
      <c r="QS109" s="112"/>
      <c r="QT109" s="112"/>
      <c r="QU109" s="112"/>
      <c r="QV109" s="112"/>
      <c r="QW109" s="112"/>
      <c r="QX109" s="112"/>
      <c r="QY109" s="112"/>
      <c r="QZ109" s="112"/>
      <c r="RA109" s="112"/>
      <c r="RB109" s="112"/>
      <c r="RC109" s="112"/>
      <c r="RD109" s="112"/>
      <c r="RE109" s="112"/>
      <c r="RF109" s="112"/>
      <c r="RG109" s="112"/>
      <c r="RH109" s="112"/>
      <c r="RI109" s="112"/>
      <c r="RJ109" s="112"/>
      <c r="RK109" s="112"/>
      <c r="RL109" s="112"/>
      <c r="RM109" s="112"/>
      <c r="RN109" s="112"/>
      <c r="RO109" s="112"/>
      <c r="RP109" s="112"/>
      <c r="RQ109" s="112"/>
      <c r="RR109" s="112"/>
      <c r="RS109" s="112"/>
      <c r="RT109" s="112"/>
      <c r="RU109" s="112"/>
      <c r="RV109" s="112"/>
      <c r="RW109" s="112"/>
      <c r="RX109" s="112"/>
      <c r="RY109" s="112"/>
      <c r="RZ109" s="112"/>
      <c r="SA109" s="112"/>
      <c r="SB109" s="112"/>
      <c r="SC109" s="112"/>
      <c r="SD109" s="112"/>
      <c r="SE109" s="112"/>
      <c r="SF109" s="112"/>
      <c r="SG109" s="112"/>
      <c r="SH109" s="112"/>
      <c r="SI109" s="112"/>
      <c r="SJ109" s="112"/>
      <c r="SK109" s="112"/>
      <c r="SL109" s="112"/>
      <c r="SM109" s="112"/>
      <c r="SN109" s="112"/>
      <c r="SO109" s="112"/>
      <c r="SP109" s="112"/>
      <c r="SQ109" s="112"/>
      <c r="SR109" s="112"/>
      <c r="SS109" s="112"/>
      <c r="ST109" s="112"/>
      <c r="SU109" s="112"/>
      <c r="SV109" s="112"/>
      <c r="SW109" s="112"/>
      <c r="SX109" s="112"/>
      <c r="SY109" s="112"/>
      <c r="SZ109" s="112"/>
      <c r="TA109" s="112"/>
      <c r="TB109" s="112"/>
      <c r="TC109" s="112"/>
      <c r="TD109" s="112"/>
      <c r="TE109" s="112"/>
      <c r="TF109" s="112"/>
      <c r="TG109" s="112"/>
      <c r="TH109" s="112"/>
      <c r="TI109" s="112"/>
      <c r="TJ109" s="112"/>
      <c r="TK109" s="112"/>
      <c r="TL109" s="112"/>
      <c r="TM109" s="112"/>
      <c r="TN109" s="112"/>
      <c r="TO109" s="112"/>
      <c r="TP109" s="112"/>
      <c r="TQ109" s="112"/>
      <c r="TR109" s="112"/>
      <c r="TS109" s="112"/>
      <c r="TT109" s="112"/>
      <c r="TU109" s="112"/>
      <c r="TV109" s="112"/>
      <c r="TW109" s="112"/>
      <c r="TX109" s="112"/>
      <c r="TY109" s="112"/>
      <c r="TZ109" s="112"/>
      <c r="UA109" s="112"/>
      <c r="UB109" s="112"/>
      <c r="UC109" s="112"/>
      <c r="UD109" s="112"/>
      <c r="UE109" s="112"/>
      <c r="UF109" s="112"/>
      <c r="UG109" s="112"/>
      <c r="UH109" s="112"/>
      <c r="UI109" s="112"/>
      <c r="UJ109" s="112"/>
      <c r="UK109" s="112"/>
      <c r="UL109" s="112"/>
      <c r="UM109" s="112"/>
      <c r="UN109" s="112"/>
      <c r="UO109" s="112"/>
      <c r="UP109" s="112"/>
      <c r="UQ109" s="112"/>
      <c r="UR109" s="112"/>
      <c r="US109" s="112"/>
      <c r="UT109" s="112"/>
      <c r="UU109" s="112"/>
      <c r="UV109" s="112"/>
      <c r="UW109" s="112"/>
      <c r="UX109" s="112"/>
      <c r="UY109" s="112"/>
      <c r="UZ109" s="112"/>
      <c r="VA109" s="112"/>
      <c r="VB109" s="112"/>
      <c r="VC109" s="112"/>
      <c r="VD109" s="112"/>
      <c r="VE109" s="112"/>
      <c r="VF109" s="112"/>
      <c r="VG109" s="112"/>
      <c r="VH109" s="112"/>
      <c r="VI109" s="112"/>
      <c r="VJ109" s="112"/>
      <c r="VK109" s="112"/>
      <c r="VL109" s="112"/>
      <c r="VM109" s="112"/>
      <c r="VN109" s="112"/>
      <c r="VO109" s="112"/>
      <c r="VP109" s="112"/>
      <c r="VQ109" s="112"/>
      <c r="VR109" s="112"/>
      <c r="VS109" s="112"/>
      <c r="VT109" s="112"/>
      <c r="VU109" s="112"/>
      <c r="VV109" s="112"/>
      <c r="VW109" s="112"/>
      <c r="VX109" s="112"/>
      <c r="VY109" s="112"/>
      <c r="VZ109" s="112"/>
      <c r="WA109" s="112"/>
      <c r="WB109" s="112"/>
      <c r="WC109" s="112"/>
      <c r="WD109" s="112"/>
      <c r="WE109" s="112"/>
      <c r="WF109" s="112"/>
      <c r="WG109" s="112"/>
      <c r="WH109" s="112"/>
      <c r="WI109" s="112"/>
      <c r="WJ109" s="112"/>
      <c r="WK109" s="112"/>
      <c r="WL109" s="112"/>
      <c r="WM109" s="112"/>
      <c r="WN109" s="112"/>
      <c r="WO109" s="112"/>
      <c r="WP109" s="112"/>
      <c r="WQ109" s="112"/>
      <c r="WR109" s="112"/>
      <c r="WS109" s="112"/>
      <c r="WT109" s="112"/>
      <c r="WU109" s="112"/>
      <c r="WV109" s="112"/>
      <c r="WW109" s="112"/>
      <c r="WX109" s="112"/>
      <c r="WY109" s="112"/>
      <c r="WZ109" s="112"/>
      <c r="XA109" s="112"/>
      <c r="XB109" s="112"/>
      <c r="XC109" s="112"/>
      <c r="XD109" s="112"/>
      <c r="XE109" s="112"/>
      <c r="XF109" s="112"/>
      <c r="XG109" s="112"/>
      <c r="XH109" s="112"/>
      <c r="XI109" s="112"/>
      <c r="XJ109" s="112"/>
      <c r="XK109" s="112"/>
      <c r="XL109" s="112"/>
      <c r="XM109" s="112"/>
      <c r="XN109" s="112"/>
      <c r="XO109" s="112"/>
      <c r="XP109" s="112"/>
      <c r="XQ109" s="112"/>
      <c r="XR109" s="112"/>
      <c r="XS109" s="112"/>
      <c r="XT109" s="112"/>
      <c r="XU109" s="112"/>
      <c r="XV109" s="112"/>
      <c r="XW109" s="112"/>
      <c r="XX109" s="112"/>
      <c r="XY109" s="112"/>
      <c r="XZ109" s="112"/>
      <c r="YA109" s="112"/>
      <c r="YB109" s="112"/>
      <c r="YC109" s="112"/>
      <c r="YD109" s="112"/>
      <c r="YE109" s="112"/>
      <c r="YF109" s="112"/>
      <c r="YG109" s="112"/>
      <c r="YH109" s="112"/>
      <c r="YI109" s="112"/>
      <c r="YJ109" s="112"/>
      <c r="YK109" s="112"/>
      <c r="YL109" s="112"/>
      <c r="YM109" s="112"/>
      <c r="YN109" s="112"/>
      <c r="YO109" s="112"/>
      <c r="YP109" s="112"/>
      <c r="YQ109" s="112"/>
      <c r="YR109" s="112"/>
      <c r="YS109" s="112"/>
      <c r="YT109" s="112"/>
      <c r="YU109" s="112"/>
      <c r="YV109" s="112"/>
      <c r="YW109" s="112"/>
      <c r="YX109" s="112"/>
      <c r="YY109" s="112"/>
      <c r="YZ109" s="112"/>
      <c r="ZA109" s="112"/>
      <c r="ZB109" s="112"/>
      <c r="ZC109" s="112"/>
      <c r="ZD109" s="112"/>
      <c r="ZE109" s="112"/>
      <c r="ZF109" s="112"/>
      <c r="ZG109" s="112"/>
      <c r="ZH109" s="112"/>
      <c r="ZI109" s="112"/>
      <c r="ZJ109" s="112"/>
      <c r="ZK109" s="112"/>
      <c r="ZL109" s="112"/>
      <c r="ZM109" s="112"/>
      <c r="ZN109" s="112"/>
      <c r="ZO109" s="112"/>
      <c r="ZP109" s="112"/>
      <c r="ZQ109" s="112"/>
      <c r="ZR109" s="112"/>
      <c r="ZS109" s="112"/>
      <c r="ZT109" s="112"/>
      <c r="ZU109" s="112"/>
      <c r="ZV109" s="112"/>
      <c r="ZW109" s="112"/>
      <c r="ZX109" s="112"/>
      <c r="ZY109" s="112"/>
      <c r="ZZ109" s="112"/>
      <c r="AAA109" s="112"/>
      <c r="AAB109" s="112"/>
      <c r="AAC109" s="112"/>
      <c r="AAD109" s="112"/>
      <c r="AAE109" s="112"/>
      <c r="AAF109" s="112"/>
      <c r="AAG109" s="112"/>
      <c r="AAH109" s="112"/>
      <c r="AAI109" s="112"/>
      <c r="AAJ109" s="112"/>
      <c r="AAK109" s="112"/>
      <c r="AAL109" s="112"/>
      <c r="AAM109" s="112"/>
      <c r="AAN109" s="112"/>
      <c r="AAO109" s="112"/>
      <c r="AAP109" s="112"/>
      <c r="AAQ109" s="112"/>
      <c r="AAR109" s="112"/>
      <c r="AAS109" s="112"/>
      <c r="AAT109" s="112"/>
      <c r="AAU109" s="112"/>
      <c r="AAV109" s="112"/>
      <c r="AAW109" s="112"/>
      <c r="AAX109" s="112"/>
      <c r="AAY109" s="112"/>
      <c r="AAZ109" s="112"/>
      <c r="ABA109" s="112"/>
      <c r="ABB109" s="112"/>
      <c r="ABC109" s="112"/>
      <c r="ABD109" s="112"/>
      <c r="ABE109" s="112"/>
      <c r="ABF109" s="112"/>
      <c r="ABG109" s="112"/>
      <c r="ABH109" s="112"/>
      <c r="ABI109" s="112"/>
      <c r="ABJ109" s="112"/>
      <c r="ABK109" s="112"/>
      <c r="ABL109" s="112"/>
      <c r="ABM109" s="112"/>
      <c r="ABN109" s="112"/>
      <c r="ABO109" s="112"/>
      <c r="ABP109" s="112"/>
      <c r="ABQ109" s="112"/>
      <c r="ABR109" s="112"/>
      <c r="ABS109" s="112"/>
      <c r="ABT109" s="112"/>
      <c r="ABU109" s="112"/>
      <c r="ABV109" s="112"/>
      <c r="ABW109" s="112"/>
      <c r="ABX109" s="112"/>
      <c r="ABY109" s="112"/>
      <c r="ABZ109" s="112"/>
      <c r="ACA109" s="112"/>
      <c r="ACB109" s="112"/>
      <c r="ACC109" s="112"/>
      <c r="ACD109" s="112"/>
      <c r="ACE109" s="112"/>
      <c r="ACF109" s="112"/>
      <c r="ACG109" s="112"/>
      <c r="ACH109" s="112"/>
      <c r="ACI109" s="112"/>
      <c r="ACJ109" s="112"/>
      <c r="ACK109" s="112"/>
      <c r="ACL109" s="112"/>
      <c r="ACM109" s="112"/>
      <c r="ACN109" s="112"/>
      <c r="ACO109" s="112"/>
      <c r="ACP109" s="112"/>
      <c r="ACQ109" s="112"/>
      <c r="ACR109" s="112"/>
      <c r="ACS109" s="112"/>
      <c r="ACT109" s="112"/>
      <c r="ACU109" s="112"/>
      <c r="ACV109" s="112"/>
      <c r="ACW109" s="112"/>
      <c r="ACX109" s="112"/>
      <c r="ACY109" s="112"/>
      <c r="ACZ109" s="112"/>
      <c r="ADA109" s="112"/>
      <c r="ADB109" s="112"/>
      <c r="ADC109" s="112"/>
      <c r="ADD109" s="112"/>
      <c r="ADE109" s="112"/>
      <c r="ADF109" s="112"/>
      <c r="ADG109" s="112"/>
      <c r="ADH109" s="112"/>
      <c r="ADI109" s="112"/>
      <c r="ADJ109" s="112"/>
      <c r="ADK109" s="112"/>
      <c r="ADL109" s="112"/>
      <c r="ADM109" s="112"/>
      <c r="ADN109" s="112"/>
      <c r="ADO109" s="112"/>
      <c r="ADP109" s="112"/>
      <c r="ADQ109" s="112"/>
      <c r="ADR109" s="112"/>
      <c r="ADS109" s="112"/>
      <c r="ADT109" s="112"/>
      <c r="ADU109" s="112"/>
      <c r="ADV109" s="112"/>
      <c r="ADW109" s="112"/>
      <c r="ADX109" s="112"/>
      <c r="ADY109" s="112"/>
      <c r="ADZ109" s="112"/>
      <c r="AEA109" s="112"/>
      <c r="AEB109" s="112"/>
      <c r="AEC109" s="112"/>
      <c r="AED109" s="112"/>
      <c r="AEE109" s="112"/>
      <c r="AEF109" s="112"/>
      <c r="AEG109" s="112"/>
      <c r="AEH109" s="112"/>
      <c r="AEI109" s="112"/>
      <c r="AEJ109" s="112"/>
      <c r="AEK109" s="112"/>
      <c r="AEL109" s="112"/>
      <c r="AEM109" s="112"/>
      <c r="AEN109" s="112"/>
      <c r="AEO109" s="112"/>
      <c r="AEP109" s="112"/>
      <c r="AEQ109" s="112"/>
      <c r="AER109" s="112"/>
      <c r="AES109" s="112"/>
      <c r="AET109" s="112"/>
      <c r="AEU109" s="112"/>
      <c r="AEV109" s="112"/>
      <c r="AEW109" s="112"/>
      <c r="AEX109" s="112"/>
      <c r="AEY109" s="112"/>
      <c r="AEZ109" s="112"/>
      <c r="AFA109" s="112"/>
      <c r="AFB109" s="112"/>
      <c r="AFC109" s="112"/>
      <c r="AFD109" s="112"/>
      <c r="AFE109" s="112"/>
      <c r="AFF109" s="112"/>
      <c r="AFG109" s="112"/>
      <c r="AFH109" s="112"/>
      <c r="AFI109" s="112"/>
      <c r="AFJ109" s="112"/>
      <c r="AFK109" s="112"/>
      <c r="AFL109" s="112"/>
      <c r="AFM109" s="112"/>
      <c r="AFN109" s="112"/>
      <c r="AFO109" s="112"/>
      <c r="AFP109" s="112"/>
      <c r="AFQ109" s="112"/>
      <c r="AFR109" s="112"/>
      <c r="AFS109" s="112"/>
      <c r="AFT109" s="112"/>
      <c r="AFU109" s="112"/>
      <c r="AFV109" s="112"/>
      <c r="AFW109" s="112"/>
      <c r="AFX109" s="112"/>
      <c r="AFY109" s="112"/>
      <c r="AFZ109" s="112"/>
      <c r="AGA109" s="112"/>
      <c r="AGB109" s="112"/>
      <c r="AGC109" s="112"/>
      <c r="AGD109" s="112"/>
      <c r="AGE109" s="112"/>
      <c r="AGF109" s="112"/>
      <c r="AGG109" s="112"/>
      <c r="AGH109" s="112"/>
      <c r="AGI109" s="112"/>
      <c r="AGJ109" s="112"/>
      <c r="AGK109" s="112"/>
      <c r="AGL109" s="112"/>
      <c r="AGM109" s="112"/>
      <c r="AGN109" s="112"/>
      <c r="AGO109" s="112"/>
      <c r="AGP109" s="112"/>
      <c r="AGQ109" s="112"/>
      <c r="AGR109" s="112"/>
      <c r="AGS109" s="112"/>
      <c r="AGT109" s="112"/>
      <c r="AGU109" s="112"/>
      <c r="AGV109" s="112"/>
      <c r="AGW109" s="112"/>
      <c r="AGX109" s="112"/>
      <c r="AGY109" s="112"/>
      <c r="AGZ109" s="112"/>
      <c r="AHA109" s="112"/>
      <c r="AHB109" s="112"/>
      <c r="AHC109" s="112"/>
      <c r="AHD109" s="112"/>
      <c r="AHE109" s="112"/>
      <c r="AHF109" s="112"/>
      <c r="AHG109" s="112"/>
      <c r="AHH109" s="112"/>
      <c r="AHI109" s="112"/>
      <c r="AHJ109" s="112"/>
      <c r="AHK109" s="112"/>
      <c r="AHL109" s="112"/>
      <c r="AHM109" s="112"/>
      <c r="AHN109" s="112"/>
      <c r="AHO109" s="112"/>
      <c r="AHP109" s="112"/>
      <c r="AHQ109" s="112"/>
      <c r="AHR109" s="112"/>
      <c r="AHS109" s="112"/>
      <c r="AHT109" s="112"/>
      <c r="AHU109" s="112"/>
      <c r="AHV109" s="112"/>
      <c r="AHW109" s="112"/>
      <c r="AHX109" s="112"/>
      <c r="AHY109" s="112"/>
      <c r="AHZ109" s="112"/>
      <c r="AIA109" s="112"/>
      <c r="AIB109" s="112"/>
      <c r="AIC109" s="112"/>
      <c r="AID109" s="112"/>
      <c r="AIE109" s="112"/>
      <c r="AIF109" s="112"/>
      <c r="AIG109" s="112"/>
      <c r="AIH109" s="112"/>
      <c r="AII109" s="112"/>
      <c r="AIJ109" s="112"/>
      <c r="AIK109" s="112"/>
      <c r="AIL109" s="112"/>
      <c r="AIM109" s="112"/>
      <c r="AIN109" s="112"/>
      <c r="AIO109" s="112"/>
      <c r="AIP109" s="112"/>
      <c r="AIQ109" s="112"/>
      <c r="AIR109" s="112"/>
      <c r="AIS109" s="112"/>
      <c r="AIT109" s="112"/>
      <c r="AIU109" s="112"/>
      <c r="AIV109" s="112"/>
      <c r="AIW109" s="112"/>
      <c r="AIX109" s="112"/>
      <c r="AIY109" s="112"/>
      <c r="AIZ109" s="112"/>
      <c r="AJA109" s="112"/>
      <c r="AJB109" s="112"/>
      <c r="AJC109" s="112"/>
      <c r="AJD109" s="112"/>
      <c r="AJE109" s="112"/>
      <c r="AJF109" s="112"/>
      <c r="AJG109" s="112"/>
      <c r="AJH109" s="112"/>
      <c r="AJI109" s="112"/>
      <c r="AJJ109" s="112"/>
      <c r="AJK109" s="112"/>
      <c r="AJL109" s="112"/>
      <c r="AJM109" s="112"/>
      <c r="AJN109" s="112"/>
      <c r="AJO109" s="112"/>
      <c r="AJP109" s="112"/>
      <c r="AJQ109" s="112"/>
      <c r="AJR109" s="112"/>
      <c r="AJS109" s="112"/>
      <c r="AJT109" s="112"/>
      <c r="AJU109" s="112"/>
      <c r="AJV109" s="112"/>
      <c r="AJW109" s="112"/>
      <c r="AJX109" s="112"/>
      <c r="AJY109" s="112"/>
      <c r="AJZ109" s="112"/>
      <c r="AKA109" s="112"/>
      <c r="AKB109" s="112"/>
      <c r="AKC109" s="112"/>
      <c r="AKD109" s="112"/>
      <c r="AKE109" s="112"/>
      <c r="AKF109" s="112"/>
      <c r="AKG109" s="112"/>
      <c r="AKH109" s="112"/>
      <c r="AKI109" s="112"/>
      <c r="AKJ109" s="112"/>
      <c r="AKK109" s="112"/>
      <c r="AKL109" s="112"/>
      <c r="AKM109" s="112"/>
      <c r="AKN109" s="112"/>
      <c r="AKO109" s="112"/>
      <c r="AKP109" s="112"/>
      <c r="AKQ109" s="112"/>
      <c r="AKR109" s="112"/>
      <c r="AKS109" s="112"/>
      <c r="AKT109" s="112"/>
      <c r="AKU109" s="112"/>
      <c r="AKV109" s="112"/>
      <c r="AKW109" s="112"/>
      <c r="AKX109" s="112"/>
      <c r="AKY109" s="112"/>
      <c r="AKZ109" s="112"/>
      <c r="ALA109" s="112"/>
      <c r="ALB109" s="112"/>
      <c r="ALC109" s="112"/>
      <c r="ALD109" s="112"/>
      <c r="ALE109" s="112"/>
      <c r="ALF109" s="112"/>
      <c r="ALG109" s="112"/>
      <c r="ALH109" s="112"/>
      <c r="ALI109" s="112"/>
      <c r="ALJ109" s="112"/>
      <c r="ALK109" s="112"/>
      <c r="ALL109" s="112"/>
      <c r="ALM109" s="112"/>
      <c r="ALN109" s="112"/>
      <c r="ALO109" s="112"/>
      <c r="ALP109" s="112"/>
      <c r="ALQ109" s="112"/>
      <c r="ALR109" s="112"/>
      <c r="ALS109" s="112"/>
      <c r="ALT109" s="112"/>
      <c r="ALU109" s="112"/>
      <c r="ALV109" s="112"/>
      <c r="ALW109" s="112"/>
      <c r="ALX109" s="112"/>
      <c r="ALY109" s="112"/>
      <c r="ALZ109" s="112"/>
      <c r="AMA109" s="112"/>
      <c r="AMB109" s="112"/>
      <c r="AMC109" s="112"/>
      <c r="AMD109" s="112"/>
      <c r="AME109" s="112"/>
      <c r="AMF109" s="112"/>
      <c r="AMG109" s="112"/>
      <c r="AMH109" s="112"/>
      <c r="AMI109" s="112"/>
      <c r="AMJ109" s="112"/>
      <c r="AMK109" s="112"/>
      <c r="AML109" s="112"/>
      <c r="AMM109" s="112"/>
      <c r="AMN109" s="112"/>
      <c r="AMO109" s="112"/>
      <c r="AMP109" s="112"/>
      <c r="AMQ109" s="112"/>
      <c r="AMR109" s="112"/>
      <c r="AMS109" s="112"/>
      <c r="AMT109" s="112"/>
      <c r="AMU109" s="112"/>
      <c r="AMV109" s="112"/>
      <c r="AMW109" s="112"/>
      <c r="AMX109" s="112"/>
      <c r="AMY109" s="112"/>
      <c r="AMZ109" s="112"/>
      <c r="ANA109" s="112"/>
      <c r="ANB109" s="112"/>
      <c r="ANC109" s="112"/>
      <c r="AND109" s="112"/>
      <c r="ANE109" s="112"/>
      <c r="ANF109" s="112"/>
      <c r="ANG109" s="112"/>
      <c r="ANH109" s="112"/>
      <c r="ANI109" s="112"/>
      <c r="ANJ109" s="112"/>
      <c r="ANK109" s="112"/>
      <c r="ANL109" s="112"/>
      <c r="ANM109" s="112"/>
      <c r="ANN109" s="112"/>
      <c r="ANO109" s="112"/>
      <c r="ANP109" s="112"/>
      <c r="ANQ109" s="112"/>
      <c r="ANR109" s="112"/>
      <c r="ANS109" s="112"/>
      <c r="ANT109" s="112"/>
      <c r="ANU109" s="112"/>
      <c r="ANV109" s="112"/>
      <c r="ANW109" s="112"/>
      <c r="ANX109" s="112"/>
      <c r="ANY109" s="112"/>
      <c r="ANZ109" s="112"/>
      <c r="AOA109" s="112"/>
      <c r="AOB109" s="112"/>
      <c r="AOC109" s="112"/>
      <c r="AOD109" s="112"/>
      <c r="AOE109" s="112"/>
      <c r="AOF109" s="112"/>
      <c r="AOG109" s="112"/>
      <c r="AOH109" s="112"/>
      <c r="AOI109" s="112"/>
      <c r="AOJ109" s="112"/>
      <c r="AOK109" s="112"/>
      <c r="AOL109" s="112"/>
      <c r="AOM109" s="112"/>
      <c r="AON109" s="112"/>
      <c r="AOO109" s="112"/>
      <c r="AOP109" s="112"/>
      <c r="AOQ109" s="112"/>
      <c r="AOR109" s="112"/>
      <c r="AOS109" s="112"/>
      <c r="AOT109" s="112"/>
      <c r="AOU109" s="112"/>
      <c r="AOV109" s="112"/>
      <c r="AOW109" s="112"/>
      <c r="AOX109" s="112"/>
      <c r="AOY109" s="112"/>
      <c r="AOZ109" s="112"/>
      <c r="APA109" s="112"/>
      <c r="APB109" s="112"/>
      <c r="APC109" s="112"/>
      <c r="APD109" s="112"/>
      <c r="APE109" s="112"/>
      <c r="APF109" s="112"/>
      <c r="APG109" s="112"/>
      <c r="APH109" s="112"/>
      <c r="API109" s="112"/>
      <c r="APJ109" s="112"/>
      <c r="APK109" s="112"/>
      <c r="APL109" s="112"/>
      <c r="APM109" s="112"/>
      <c r="APN109" s="112"/>
      <c r="APO109" s="112"/>
      <c r="APP109" s="112"/>
      <c r="APQ109" s="112"/>
      <c r="APR109" s="112"/>
      <c r="APS109" s="112"/>
      <c r="APT109" s="112"/>
      <c r="APU109" s="112"/>
      <c r="APV109" s="112"/>
      <c r="APW109" s="112"/>
      <c r="APX109" s="112"/>
      <c r="APY109" s="112"/>
      <c r="APZ109" s="112"/>
      <c r="AQA109" s="112"/>
      <c r="AQB109" s="112"/>
      <c r="AQC109" s="112"/>
      <c r="AQD109" s="112"/>
      <c r="AQE109" s="112"/>
      <c r="AQF109" s="112"/>
      <c r="AQG109" s="112"/>
      <c r="AQH109" s="112"/>
      <c r="AQI109" s="112"/>
      <c r="AQJ109" s="112"/>
      <c r="AQK109" s="112"/>
      <c r="AQL109" s="112"/>
      <c r="AQM109" s="112"/>
      <c r="AQN109" s="112"/>
      <c r="AQO109" s="112"/>
      <c r="AQP109" s="112"/>
      <c r="AQQ109" s="112"/>
      <c r="AQR109" s="112"/>
      <c r="AQS109" s="112"/>
      <c r="AQT109" s="112"/>
      <c r="AQU109" s="112"/>
      <c r="AQV109" s="112"/>
      <c r="AQW109" s="112"/>
      <c r="AQX109" s="112"/>
      <c r="AQY109" s="112"/>
      <c r="AQZ109" s="112"/>
      <c r="ARA109" s="112"/>
      <c r="ARB109" s="112"/>
      <c r="ARC109" s="112"/>
      <c r="ARD109" s="112"/>
      <c r="ARE109" s="112"/>
      <c r="ARF109" s="112"/>
      <c r="ARG109" s="112"/>
      <c r="ARH109" s="112"/>
      <c r="ARI109" s="112"/>
      <c r="ARJ109" s="112"/>
      <c r="ARK109" s="112"/>
      <c r="ARL109" s="112"/>
      <c r="ARM109" s="112"/>
      <c r="ARN109" s="112"/>
      <c r="ARO109" s="112"/>
      <c r="ARP109" s="112"/>
      <c r="ARQ109" s="112"/>
      <c r="ARR109" s="112"/>
      <c r="ARS109" s="112"/>
      <c r="ART109" s="112"/>
      <c r="ARU109" s="112"/>
      <c r="ARV109" s="112"/>
      <c r="ARW109" s="112"/>
      <c r="ARX109" s="112"/>
      <c r="ARY109" s="112"/>
      <c r="ARZ109" s="112"/>
      <c r="ASA109" s="112"/>
      <c r="ASB109" s="112"/>
      <c r="ASC109" s="112"/>
      <c r="ASD109" s="112"/>
      <c r="ASE109" s="112"/>
      <c r="ASF109" s="112"/>
      <c r="ASG109" s="112"/>
      <c r="ASH109" s="112"/>
      <c r="ASI109" s="112"/>
      <c r="ASJ109" s="112"/>
      <c r="ASK109" s="112"/>
      <c r="ASL109" s="112"/>
      <c r="ASM109" s="112"/>
      <c r="ASN109" s="112"/>
      <c r="ASO109" s="112"/>
      <c r="ASP109" s="112"/>
      <c r="ASQ109" s="112"/>
      <c r="ASR109" s="112"/>
      <c r="ASS109" s="112"/>
      <c r="AST109" s="112"/>
      <c r="ASU109" s="112"/>
      <c r="ASV109" s="112"/>
      <c r="ASW109" s="112"/>
      <c r="ASX109" s="112"/>
      <c r="ASY109" s="112"/>
      <c r="ASZ109" s="112"/>
      <c r="ATA109" s="112"/>
      <c r="ATB109" s="112"/>
      <c r="ATC109" s="112"/>
      <c r="ATD109" s="112"/>
      <c r="ATE109" s="112"/>
      <c r="ATF109" s="112"/>
      <c r="ATG109" s="112"/>
      <c r="ATH109" s="112"/>
      <c r="ATI109" s="112"/>
      <c r="ATJ109" s="112"/>
      <c r="ATK109" s="112"/>
      <c r="ATL109" s="112"/>
      <c r="ATM109" s="112"/>
      <c r="ATN109" s="112"/>
      <c r="ATO109" s="112"/>
      <c r="ATP109" s="112"/>
      <c r="ATQ109" s="112"/>
      <c r="ATR109" s="112"/>
      <c r="ATS109" s="112"/>
      <c r="ATT109" s="112"/>
      <c r="ATU109" s="112"/>
      <c r="ATV109" s="112"/>
      <c r="ATW109" s="112"/>
      <c r="ATX109" s="112"/>
      <c r="ATY109" s="112"/>
      <c r="ATZ109" s="112"/>
      <c r="AUA109" s="112"/>
      <c r="AUB109" s="112"/>
      <c r="AUC109" s="112"/>
      <c r="AUD109" s="112"/>
      <c r="AUE109" s="112"/>
      <c r="AUF109" s="112"/>
      <c r="AUG109" s="112"/>
      <c r="AUH109" s="112"/>
      <c r="AUI109" s="112"/>
      <c r="AUJ109" s="112"/>
      <c r="AUK109" s="112"/>
      <c r="AUL109" s="112"/>
      <c r="AUM109" s="112"/>
      <c r="AUN109" s="112"/>
      <c r="AUO109" s="112"/>
      <c r="AUP109" s="112"/>
      <c r="AUQ109" s="112"/>
      <c r="AUR109" s="112"/>
      <c r="AUS109" s="112"/>
      <c r="AUT109" s="112"/>
      <c r="AUU109" s="112"/>
      <c r="AUV109" s="112"/>
      <c r="AUW109" s="112"/>
      <c r="AUX109" s="112"/>
      <c r="AUY109" s="112"/>
      <c r="AUZ109" s="112"/>
      <c r="AVA109" s="112"/>
      <c r="AVB109" s="112"/>
      <c r="AVC109" s="112"/>
      <c r="AVD109" s="112"/>
      <c r="AVE109" s="112"/>
      <c r="AVF109" s="112"/>
      <c r="AVG109" s="112"/>
      <c r="AVH109" s="112"/>
      <c r="AVI109" s="112"/>
      <c r="AVJ109" s="112"/>
      <c r="AVK109" s="112"/>
      <c r="AVL109" s="112"/>
      <c r="AVM109" s="112"/>
      <c r="AVN109" s="112"/>
      <c r="AVO109" s="112"/>
      <c r="AVP109" s="112"/>
      <c r="AVQ109" s="112"/>
      <c r="AVR109" s="112"/>
      <c r="AVS109" s="112"/>
      <c r="AVT109" s="112"/>
      <c r="AVU109" s="112"/>
      <c r="AVV109" s="112"/>
      <c r="AVW109" s="112"/>
      <c r="AVX109" s="112"/>
      <c r="AVY109" s="112"/>
      <c r="AVZ109" s="112"/>
      <c r="AWA109" s="112"/>
      <c r="AWB109" s="112"/>
      <c r="AWC109" s="112"/>
      <c r="AWD109" s="112"/>
      <c r="AWE109" s="112"/>
      <c r="AWF109" s="112"/>
      <c r="AWG109" s="112"/>
      <c r="AWH109" s="112"/>
      <c r="AWI109" s="112"/>
      <c r="AWJ109" s="112"/>
      <c r="AWK109" s="112"/>
      <c r="AWL109" s="112"/>
      <c r="AWM109" s="112"/>
      <c r="AWN109" s="112"/>
      <c r="AWO109" s="112"/>
      <c r="AWP109" s="112"/>
      <c r="AWQ109" s="112"/>
      <c r="AWR109" s="112"/>
      <c r="AWS109" s="112"/>
      <c r="AWT109" s="112"/>
      <c r="AWU109" s="112"/>
      <c r="AWV109" s="112"/>
      <c r="AWW109" s="112"/>
      <c r="AWX109" s="112"/>
      <c r="AWY109" s="112"/>
      <c r="AWZ109" s="112"/>
      <c r="AXA109" s="112"/>
      <c r="AXB109" s="112"/>
      <c r="AXC109" s="112"/>
      <c r="AXD109" s="112"/>
      <c r="AXE109" s="112"/>
      <c r="AXF109" s="112"/>
      <c r="AXG109" s="112"/>
      <c r="AXH109" s="112"/>
      <c r="AXI109" s="112"/>
      <c r="AXJ109" s="112"/>
      <c r="AXK109" s="112"/>
      <c r="AXL109" s="112"/>
      <c r="AXM109" s="112"/>
      <c r="AXN109" s="112"/>
      <c r="AXO109" s="112"/>
      <c r="AXP109" s="112"/>
      <c r="AXQ109" s="112"/>
      <c r="AXR109" s="112"/>
      <c r="AXS109" s="112"/>
      <c r="AXT109" s="112"/>
      <c r="AXU109" s="112"/>
      <c r="AXV109" s="112"/>
      <c r="AXW109" s="112"/>
      <c r="AXX109" s="112"/>
      <c r="AXY109" s="112"/>
      <c r="AXZ109" s="112"/>
      <c r="AYA109" s="112"/>
      <c r="AYB109" s="112"/>
      <c r="AYC109" s="112"/>
      <c r="AYD109" s="112"/>
      <c r="AYE109" s="112"/>
      <c r="AYF109" s="112"/>
      <c r="AYG109" s="112"/>
      <c r="AYH109" s="112"/>
      <c r="AYI109" s="112"/>
      <c r="AYJ109" s="112"/>
      <c r="AYK109" s="112"/>
      <c r="AYL109" s="112"/>
      <c r="AYM109" s="112"/>
      <c r="AYN109" s="112"/>
      <c r="AYO109" s="112"/>
      <c r="AYP109" s="112"/>
      <c r="AYQ109" s="112"/>
      <c r="AYR109" s="112"/>
      <c r="AYS109" s="112"/>
      <c r="AYT109" s="112"/>
      <c r="AYU109" s="112"/>
      <c r="AYV109" s="112"/>
      <c r="AYW109" s="112"/>
      <c r="AYX109" s="112"/>
      <c r="AYY109" s="112"/>
      <c r="AYZ109" s="112"/>
      <c r="AZA109" s="112"/>
      <c r="AZB109" s="112"/>
      <c r="AZC109" s="112"/>
      <c r="AZD109" s="112"/>
      <c r="AZE109" s="112"/>
      <c r="AZF109" s="112"/>
      <c r="AZG109" s="112"/>
      <c r="AZH109" s="112"/>
      <c r="AZI109" s="112"/>
      <c r="AZJ109" s="112"/>
      <c r="AZK109" s="112"/>
      <c r="AZL109" s="112"/>
      <c r="AZM109" s="112"/>
      <c r="AZN109" s="112"/>
      <c r="AZO109" s="112"/>
      <c r="AZP109" s="112"/>
      <c r="AZQ109" s="112"/>
      <c r="AZR109" s="112"/>
      <c r="AZS109" s="112"/>
      <c r="AZT109" s="112"/>
      <c r="AZU109" s="112"/>
      <c r="AZV109" s="112"/>
      <c r="AZW109" s="112"/>
      <c r="AZX109" s="112"/>
      <c r="AZY109" s="112"/>
      <c r="AZZ109" s="112"/>
      <c r="BAA109" s="112"/>
      <c r="BAB109" s="112"/>
      <c r="BAC109" s="112"/>
      <c r="BAD109" s="112"/>
      <c r="BAE109" s="112"/>
      <c r="BAF109" s="112"/>
      <c r="BAG109" s="112"/>
      <c r="BAH109" s="112"/>
      <c r="BAI109" s="112"/>
      <c r="BAJ109" s="112"/>
      <c r="BAK109" s="112"/>
      <c r="BAL109" s="112"/>
      <c r="BAM109" s="112"/>
      <c r="BAN109" s="112"/>
      <c r="BAO109" s="112"/>
      <c r="BAP109" s="112"/>
      <c r="BAQ109" s="112"/>
      <c r="BAR109" s="112"/>
      <c r="BAS109" s="112"/>
      <c r="BAT109" s="112"/>
      <c r="BAU109" s="112"/>
      <c r="BAV109" s="112"/>
    </row>
    <row r="110" spans="1:1400" ht="54">
      <c r="A110" s="202">
        <v>2</v>
      </c>
      <c r="B110" s="203" t="s">
        <v>213</v>
      </c>
      <c r="C110" s="204"/>
      <c r="D110" s="205" t="s">
        <v>214</v>
      </c>
      <c r="E110" s="206">
        <v>1060000000</v>
      </c>
      <c r="F110" s="207" t="s">
        <v>30</v>
      </c>
      <c r="G110" s="208">
        <f t="shared" si="29"/>
        <v>5</v>
      </c>
      <c r="H110" s="208">
        <v>5</v>
      </c>
      <c r="I110" s="218">
        <v>20000000</v>
      </c>
      <c r="J110" s="219">
        <f t="shared" si="30"/>
        <v>1.88679245283019</v>
      </c>
      <c r="K110" s="219">
        <f t="shared" si="31"/>
        <v>1.88679245283019</v>
      </c>
      <c r="L110" s="219">
        <f t="shared" si="32"/>
        <v>3.11320754716981</v>
      </c>
      <c r="M110" s="220">
        <f t="shared" si="33"/>
        <v>1040000000</v>
      </c>
      <c r="N110" s="219">
        <f t="shared" si="34"/>
        <v>98.113207547169793</v>
      </c>
      <c r="O110" s="219"/>
      <c r="P110" s="221"/>
      <c r="Q110" s="219"/>
    </row>
    <row r="111" spans="1:1400" ht="30" customHeight="1">
      <c r="A111" s="129" t="s">
        <v>215</v>
      </c>
      <c r="B111" s="130" t="s">
        <v>216</v>
      </c>
      <c r="C111" s="184"/>
      <c r="D111" s="185" t="s">
        <v>217</v>
      </c>
      <c r="E111" s="131">
        <f>SUM(E112+E115)</f>
        <v>1980000000</v>
      </c>
      <c r="F111" s="132" t="s">
        <v>30</v>
      </c>
      <c r="G111" s="133">
        <f t="shared" si="29"/>
        <v>5</v>
      </c>
      <c r="H111" s="133">
        <v>5</v>
      </c>
      <c r="I111" s="133">
        <f>SUM(I112,I115)</f>
        <v>537625250</v>
      </c>
      <c r="J111" s="163">
        <f t="shared" si="30"/>
        <v>27.152790404040399</v>
      </c>
      <c r="K111" s="163">
        <f t="shared" si="31"/>
        <v>27.152790404040399</v>
      </c>
      <c r="L111" s="163">
        <f t="shared" si="32"/>
        <v>-22.152790404040399</v>
      </c>
      <c r="M111" s="164">
        <f t="shared" si="33"/>
        <v>1442374750</v>
      </c>
      <c r="N111" s="163">
        <f t="shared" si="34"/>
        <v>72.847209595959598</v>
      </c>
      <c r="O111" s="163"/>
      <c r="P111" s="165"/>
      <c r="Q111" s="163"/>
    </row>
    <row r="112" spans="1:1400" s="112" customFormat="1" ht="36" customHeight="1">
      <c r="A112" s="134" t="s">
        <v>31</v>
      </c>
      <c r="B112" s="135" t="s">
        <v>218</v>
      </c>
      <c r="C112" s="154"/>
      <c r="D112" s="135" t="s">
        <v>219</v>
      </c>
      <c r="E112" s="136">
        <f>SUM(E113:E114)</f>
        <v>570000000</v>
      </c>
      <c r="F112" s="137" t="s">
        <v>30</v>
      </c>
      <c r="G112" s="138">
        <f t="shared" ref="G112:G124" si="35">H112</f>
        <v>5</v>
      </c>
      <c r="H112" s="138">
        <v>5</v>
      </c>
      <c r="I112" s="138">
        <f>SUM(I113:I114)</f>
        <v>90288000</v>
      </c>
      <c r="J112" s="176">
        <f t="shared" ref="J112:J124" si="36">K112</f>
        <v>15.84</v>
      </c>
      <c r="K112" s="176">
        <f t="shared" si="31"/>
        <v>15.84</v>
      </c>
      <c r="L112" s="176">
        <f t="shared" si="32"/>
        <v>-10.84</v>
      </c>
      <c r="M112" s="177">
        <f t="shared" si="33"/>
        <v>479712000</v>
      </c>
      <c r="N112" s="176">
        <f t="shared" si="34"/>
        <v>84.16</v>
      </c>
      <c r="O112" s="176"/>
      <c r="P112" s="166"/>
      <c r="Q112" s="176"/>
    </row>
    <row r="113" spans="1:1400" s="114" customFormat="1" ht="32.25" customHeight="1">
      <c r="A113" s="202">
        <v>1</v>
      </c>
      <c r="B113" s="203" t="s">
        <v>220</v>
      </c>
      <c r="C113" s="204"/>
      <c r="D113" s="205" t="s">
        <v>221</v>
      </c>
      <c r="E113" s="206">
        <v>75000000</v>
      </c>
      <c r="F113" s="207" t="s">
        <v>30</v>
      </c>
      <c r="G113" s="208">
        <f t="shared" si="35"/>
        <v>5</v>
      </c>
      <c r="H113" s="208">
        <v>5</v>
      </c>
      <c r="I113" s="208">
        <v>10000000</v>
      </c>
      <c r="J113" s="219">
        <f t="shared" si="36"/>
        <v>13.3333333333333</v>
      </c>
      <c r="K113" s="219">
        <f t="shared" si="31"/>
        <v>13.3333333333333</v>
      </c>
      <c r="L113" s="219">
        <f t="shared" si="32"/>
        <v>-8.3333333333333304</v>
      </c>
      <c r="M113" s="220">
        <f t="shared" si="33"/>
        <v>65000000</v>
      </c>
      <c r="N113" s="219">
        <f t="shared" si="34"/>
        <v>86.6666666666667</v>
      </c>
      <c r="O113" s="219"/>
      <c r="P113" s="221"/>
      <c r="Q113" s="219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12"/>
      <c r="AG113" s="112"/>
      <c r="AH113" s="112"/>
      <c r="AI113" s="112"/>
      <c r="AJ113" s="112"/>
      <c r="AK113" s="112"/>
      <c r="AL113" s="112"/>
      <c r="AM113" s="112"/>
      <c r="AN113" s="112"/>
      <c r="AO113" s="112"/>
      <c r="AP113" s="112"/>
      <c r="AQ113" s="112"/>
      <c r="AR113" s="112"/>
      <c r="AS113" s="112"/>
      <c r="AT113" s="112"/>
      <c r="AU113" s="112"/>
      <c r="AV113" s="112"/>
      <c r="AW113" s="112"/>
      <c r="AX113" s="112"/>
      <c r="AY113" s="112"/>
      <c r="AZ113" s="112"/>
      <c r="BA113" s="112"/>
      <c r="BB113" s="112"/>
      <c r="BC113" s="112"/>
      <c r="BD113" s="112"/>
      <c r="BE113" s="112"/>
      <c r="BF113" s="112"/>
      <c r="BG113" s="112"/>
      <c r="BH113" s="112"/>
      <c r="BI113" s="112"/>
      <c r="BJ113" s="112"/>
      <c r="BK113" s="112"/>
      <c r="BL113" s="112"/>
      <c r="BM113" s="112"/>
      <c r="BN113" s="112"/>
      <c r="BO113" s="112"/>
      <c r="BP113" s="112"/>
      <c r="BQ113" s="112"/>
      <c r="BR113" s="112"/>
      <c r="BS113" s="112"/>
      <c r="BT113" s="112"/>
      <c r="BU113" s="112"/>
      <c r="BV113" s="112"/>
      <c r="BW113" s="112"/>
      <c r="BX113" s="112"/>
      <c r="BY113" s="112"/>
      <c r="BZ113" s="112"/>
      <c r="CA113" s="112"/>
      <c r="CB113" s="112"/>
      <c r="CC113" s="112"/>
      <c r="CD113" s="112"/>
      <c r="CE113" s="112"/>
      <c r="CF113" s="112"/>
      <c r="CG113" s="112"/>
      <c r="CH113" s="112"/>
      <c r="CI113" s="112"/>
      <c r="CJ113" s="112"/>
      <c r="CK113" s="112"/>
      <c r="CL113" s="112"/>
      <c r="CM113" s="112"/>
      <c r="CN113" s="112"/>
      <c r="CO113" s="112"/>
      <c r="CP113" s="112"/>
      <c r="CQ113" s="112"/>
      <c r="CR113" s="112"/>
      <c r="CS113" s="112"/>
      <c r="CT113" s="112"/>
      <c r="CU113" s="112"/>
      <c r="CV113" s="112"/>
      <c r="CW113" s="112"/>
      <c r="CX113" s="112"/>
      <c r="CY113" s="112"/>
      <c r="CZ113" s="112"/>
      <c r="DA113" s="112"/>
      <c r="DB113" s="112"/>
      <c r="DC113" s="112"/>
      <c r="DD113" s="112"/>
      <c r="DE113" s="112"/>
      <c r="DF113" s="112"/>
      <c r="DG113" s="112"/>
      <c r="DH113" s="112"/>
      <c r="DI113" s="112"/>
      <c r="DJ113" s="112"/>
      <c r="DK113" s="112"/>
      <c r="DL113" s="112"/>
      <c r="DM113" s="112"/>
      <c r="DN113" s="112"/>
      <c r="DO113" s="112"/>
      <c r="DP113" s="112"/>
      <c r="DQ113" s="112"/>
      <c r="DR113" s="112"/>
      <c r="DS113" s="112"/>
      <c r="DT113" s="112"/>
      <c r="DU113" s="112"/>
      <c r="DV113" s="112"/>
      <c r="DW113" s="112"/>
      <c r="DX113" s="112"/>
      <c r="DY113" s="112"/>
      <c r="DZ113" s="112"/>
      <c r="EA113" s="112"/>
      <c r="EB113" s="112"/>
      <c r="EC113" s="112"/>
      <c r="ED113" s="112"/>
      <c r="EE113" s="112"/>
      <c r="EF113" s="112"/>
      <c r="EG113" s="112"/>
      <c r="EH113" s="112"/>
      <c r="EI113" s="112"/>
      <c r="EJ113" s="112"/>
      <c r="EK113" s="112"/>
      <c r="EL113" s="112"/>
      <c r="EM113" s="112"/>
      <c r="EN113" s="112"/>
      <c r="EO113" s="112"/>
      <c r="EP113" s="112"/>
      <c r="EQ113" s="112"/>
      <c r="ER113" s="112"/>
      <c r="ES113" s="112"/>
      <c r="ET113" s="112"/>
      <c r="EU113" s="112"/>
      <c r="EV113" s="112"/>
      <c r="EW113" s="112"/>
      <c r="EX113" s="112"/>
      <c r="EY113" s="112"/>
      <c r="EZ113" s="112"/>
      <c r="FA113" s="112"/>
      <c r="FB113" s="112"/>
      <c r="FC113" s="112"/>
      <c r="FD113" s="112"/>
      <c r="FE113" s="112"/>
      <c r="FF113" s="112"/>
      <c r="FG113" s="112"/>
      <c r="FH113" s="112"/>
      <c r="FI113" s="112"/>
      <c r="FJ113" s="112"/>
      <c r="FK113" s="112"/>
      <c r="FL113" s="112"/>
      <c r="FM113" s="112"/>
      <c r="FN113" s="112"/>
      <c r="FO113" s="112"/>
      <c r="FP113" s="112"/>
      <c r="FQ113" s="112"/>
      <c r="FR113" s="112"/>
      <c r="FS113" s="112"/>
      <c r="FT113" s="112"/>
      <c r="FU113" s="112"/>
      <c r="FV113" s="112"/>
      <c r="FW113" s="112"/>
      <c r="FX113" s="112"/>
      <c r="FY113" s="112"/>
      <c r="FZ113" s="112"/>
      <c r="GA113" s="112"/>
      <c r="GB113" s="112"/>
      <c r="GC113" s="112"/>
      <c r="GD113" s="112"/>
      <c r="GE113" s="112"/>
      <c r="GF113" s="112"/>
      <c r="GG113" s="112"/>
      <c r="GH113" s="112"/>
      <c r="GI113" s="112"/>
      <c r="GJ113" s="112"/>
      <c r="GK113" s="112"/>
      <c r="GL113" s="112"/>
      <c r="GM113" s="112"/>
      <c r="GN113" s="112"/>
      <c r="GO113" s="112"/>
      <c r="GP113" s="112"/>
      <c r="GQ113" s="112"/>
      <c r="GR113" s="112"/>
      <c r="GS113" s="112"/>
      <c r="GT113" s="112"/>
      <c r="GU113" s="112"/>
      <c r="GV113" s="112"/>
      <c r="GW113" s="112"/>
      <c r="GX113" s="112"/>
      <c r="GY113" s="112"/>
      <c r="GZ113" s="112"/>
      <c r="HA113" s="112"/>
      <c r="HB113" s="112"/>
      <c r="HC113" s="112"/>
      <c r="HD113" s="112"/>
      <c r="HE113" s="112"/>
      <c r="HF113" s="112"/>
      <c r="HG113" s="112"/>
      <c r="HH113" s="112"/>
      <c r="HI113" s="112"/>
      <c r="HJ113" s="112"/>
      <c r="HK113" s="112"/>
      <c r="HL113" s="112"/>
      <c r="HM113" s="112"/>
      <c r="HN113" s="112"/>
      <c r="HO113" s="112"/>
      <c r="HP113" s="112"/>
      <c r="HQ113" s="112"/>
      <c r="HR113" s="112"/>
      <c r="HS113" s="112"/>
      <c r="HT113" s="112"/>
      <c r="HU113" s="112"/>
      <c r="HV113" s="112"/>
      <c r="HW113" s="112"/>
      <c r="HX113" s="112"/>
      <c r="HY113" s="112"/>
      <c r="HZ113" s="112"/>
      <c r="IA113" s="112"/>
      <c r="IB113" s="112"/>
      <c r="IC113" s="112"/>
      <c r="ID113" s="112"/>
      <c r="IE113" s="112"/>
      <c r="IF113" s="112"/>
      <c r="IG113" s="112"/>
      <c r="IH113" s="112"/>
      <c r="II113" s="112"/>
      <c r="IJ113" s="112"/>
      <c r="IK113" s="112"/>
      <c r="IL113" s="112"/>
      <c r="IM113" s="112"/>
      <c r="IN113" s="112"/>
      <c r="IO113" s="112"/>
      <c r="IP113" s="112"/>
      <c r="IQ113" s="112"/>
      <c r="IR113" s="112"/>
      <c r="IS113" s="112"/>
      <c r="IT113" s="112"/>
      <c r="IU113" s="112"/>
      <c r="IV113" s="112"/>
      <c r="IW113" s="112"/>
      <c r="IX113" s="112"/>
      <c r="IY113" s="112"/>
      <c r="IZ113" s="112"/>
      <c r="JA113" s="112"/>
      <c r="JB113" s="112"/>
      <c r="JC113" s="112"/>
      <c r="JD113" s="112"/>
      <c r="JE113" s="112"/>
      <c r="JF113" s="112"/>
      <c r="JG113" s="112"/>
      <c r="JH113" s="112"/>
      <c r="JI113" s="112"/>
      <c r="JJ113" s="112"/>
      <c r="JK113" s="112"/>
      <c r="JL113" s="112"/>
      <c r="JM113" s="112"/>
      <c r="JN113" s="112"/>
      <c r="JO113" s="112"/>
      <c r="JP113" s="112"/>
      <c r="JQ113" s="112"/>
      <c r="JR113" s="112"/>
      <c r="JS113" s="112"/>
      <c r="JT113" s="112"/>
      <c r="JU113" s="112"/>
      <c r="JV113" s="112"/>
      <c r="JW113" s="112"/>
      <c r="JX113" s="112"/>
      <c r="JY113" s="112"/>
      <c r="JZ113" s="112"/>
      <c r="KA113" s="112"/>
      <c r="KB113" s="112"/>
      <c r="KC113" s="112"/>
      <c r="KD113" s="112"/>
      <c r="KE113" s="112"/>
      <c r="KF113" s="112"/>
      <c r="KG113" s="112"/>
      <c r="KH113" s="112"/>
      <c r="KI113" s="112"/>
      <c r="KJ113" s="112"/>
      <c r="KK113" s="112"/>
      <c r="KL113" s="112"/>
      <c r="KM113" s="112"/>
      <c r="KN113" s="112"/>
      <c r="KO113" s="112"/>
      <c r="KP113" s="112"/>
      <c r="KQ113" s="112"/>
      <c r="KR113" s="112"/>
      <c r="KS113" s="112"/>
      <c r="KT113" s="112"/>
      <c r="KU113" s="112"/>
      <c r="KV113" s="112"/>
      <c r="KW113" s="112"/>
      <c r="KX113" s="112"/>
      <c r="KY113" s="112"/>
      <c r="KZ113" s="112"/>
      <c r="LA113" s="112"/>
      <c r="LB113" s="112"/>
      <c r="LC113" s="112"/>
      <c r="LD113" s="112"/>
      <c r="LE113" s="112"/>
      <c r="LF113" s="112"/>
      <c r="LG113" s="112"/>
      <c r="LH113" s="112"/>
      <c r="LI113" s="112"/>
      <c r="LJ113" s="112"/>
      <c r="LK113" s="112"/>
      <c r="LL113" s="112"/>
      <c r="LM113" s="112"/>
      <c r="LN113" s="112"/>
      <c r="LO113" s="112"/>
      <c r="LP113" s="112"/>
      <c r="LQ113" s="112"/>
      <c r="LR113" s="112"/>
      <c r="LS113" s="112"/>
      <c r="LT113" s="112"/>
      <c r="LU113" s="112"/>
      <c r="LV113" s="112"/>
      <c r="LW113" s="112"/>
      <c r="LX113" s="112"/>
      <c r="LY113" s="112"/>
      <c r="LZ113" s="112"/>
      <c r="MA113" s="112"/>
      <c r="MB113" s="112"/>
      <c r="MC113" s="112"/>
      <c r="MD113" s="112"/>
      <c r="ME113" s="112"/>
      <c r="MF113" s="112"/>
      <c r="MG113" s="112"/>
      <c r="MH113" s="112"/>
      <c r="MI113" s="112"/>
      <c r="MJ113" s="112"/>
      <c r="MK113" s="112"/>
      <c r="ML113" s="112"/>
      <c r="MM113" s="112"/>
      <c r="MN113" s="112"/>
      <c r="MO113" s="112"/>
      <c r="MP113" s="112"/>
      <c r="MQ113" s="112"/>
      <c r="MR113" s="112"/>
      <c r="MS113" s="112"/>
      <c r="MT113" s="112"/>
      <c r="MU113" s="112"/>
      <c r="MV113" s="112"/>
      <c r="MW113" s="112"/>
      <c r="MX113" s="112"/>
      <c r="MY113" s="112"/>
      <c r="MZ113" s="112"/>
      <c r="NA113" s="112"/>
      <c r="NB113" s="112"/>
      <c r="NC113" s="112"/>
      <c r="ND113" s="112"/>
      <c r="NE113" s="112"/>
      <c r="NF113" s="112"/>
      <c r="NG113" s="112"/>
      <c r="NH113" s="112"/>
      <c r="NI113" s="112"/>
      <c r="NJ113" s="112"/>
      <c r="NK113" s="112"/>
      <c r="NL113" s="112"/>
      <c r="NM113" s="112"/>
      <c r="NN113" s="112"/>
      <c r="NO113" s="112"/>
      <c r="NP113" s="112"/>
      <c r="NQ113" s="112"/>
      <c r="NR113" s="112"/>
      <c r="NS113" s="112"/>
      <c r="NT113" s="112"/>
      <c r="NU113" s="112"/>
      <c r="NV113" s="112"/>
      <c r="NW113" s="112"/>
      <c r="NX113" s="112"/>
      <c r="NY113" s="112"/>
      <c r="NZ113" s="112"/>
      <c r="OA113" s="112"/>
      <c r="OB113" s="112"/>
      <c r="OC113" s="112"/>
      <c r="OD113" s="112"/>
      <c r="OE113" s="112"/>
      <c r="OF113" s="112"/>
      <c r="OG113" s="112"/>
      <c r="OH113" s="112"/>
      <c r="OI113" s="112"/>
      <c r="OJ113" s="112"/>
      <c r="OK113" s="112"/>
      <c r="OL113" s="112"/>
      <c r="OM113" s="112"/>
      <c r="ON113" s="112"/>
      <c r="OO113" s="112"/>
      <c r="OP113" s="112"/>
      <c r="OQ113" s="112"/>
      <c r="OR113" s="112"/>
      <c r="OS113" s="112"/>
      <c r="OT113" s="112"/>
      <c r="OU113" s="112"/>
      <c r="OV113" s="112"/>
      <c r="OW113" s="112"/>
      <c r="OX113" s="112"/>
      <c r="OY113" s="112"/>
      <c r="OZ113" s="112"/>
      <c r="PA113" s="112"/>
      <c r="PB113" s="112"/>
      <c r="PC113" s="112"/>
      <c r="PD113" s="112"/>
      <c r="PE113" s="112"/>
      <c r="PF113" s="112"/>
      <c r="PG113" s="112"/>
      <c r="PH113" s="112"/>
      <c r="PI113" s="112"/>
      <c r="PJ113" s="112"/>
      <c r="PK113" s="112"/>
      <c r="PL113" s="112"/>
      <c r="PM113" s="112"/>
      <c r="PN113" s="112"/>
      <c r="PO113" s="112"/>
      <c r="PP113" s="112"/>
      <c r="PQ113" s="112"/>
      <c r="PR113" s="112"/>
      <c r="PS113" s="112"/>
      <c r="PT113" s="112"/>
      <c r="PU113" s="112"/>
      <c r="PV113" s="112"/>
      <c r="PW113" s="112"/>
      <c r="PX113" s="112"/>
      <c r="PY113" s="112"/>
      <c r="PZ113" s="112"/>
      <c r="QA113" s="112"/>
      <c r="QB113" s="112"/>
      <c r="QC113" s="112"/>
      <c r="QD113" s="112"/>
      <c r="QE113" s="112"/>
      <c r="QF113" s="112"/>
      <c r="QG113" s="112"/>
      <c r="QH113" s="112"/>
      <c r="QI113" s="112"/>
      <c r="QJ113" s="112"/>
      <c r="QK113" s="112"/>
      <c r="QL113" s="112"/>
      <c r="QM113" s="112"/>
      <c r="QN113" s="112"/>
      <c r="QO113" s="112"/>
      <c r="QP113" s="112"/>
      <c r="QQ113" s="112"/>
      <c r="QR113" s="112"/>
      <c r="QS113" s="112"/>
      <c r="QT113" s="112"/>
      <c r="QU113" s="112"/>
      <c r="QV113" s="112"/>
      <c r="QW113" s="112"/>
      <c r="QX113" s="112"/>
      <c r="QY113" s="112"/>
      <c r="QZ113" s="112"/>
      <c r="RA113" s="112"/>
      <c r="RB113" s="112"/>
      <c r="RC113" s="112"/>
      <c r="RD113" s="112"/>
      <c r="RE113" s="112"/>
      <c r="RF113" s="112"/>
      <c r="RG113" s="112"/>
      <c r="RH113" s="112"/>
      <c r="RI113" s="112"/>
      <c r="RJ113" s="112"/>
      <c r="RK113" s="112"/>
      <c r="RL113" s="112"/>
      <c r="RM113" s="112"/>
      <c r="RN113" s="112"/>
      <c r="RO113" s="112"/>
      <c r="RP113" s="112"/>
      <c r="RQ113" s="112"/>
      <c r="RR113" s="112"/>
      <c r="RS113" s="112"/>
      <c r="RT113" s="112"/>
      <c r="RU113" s="112"/>
      <c r="RV113" s="112"/>
      <c r="RW113" s="112"/>
      <c r="RX113" s="112"/>
      <c r="RY113" s="112"/>
      <c r="RZ113" s="112"/>
      <c r="SA113" s="112"/>
      <c r="SB113" s="112"/>
      <c r="SC113" s="112"/>
      <c r="SD113" s="112"/>
      <c r="SE113" s="112"/>
      <c r="SF113" s="112"/>
      <c r="SG113" s="112"/>
      <c r="SH113" s="112"/>
      <c r="SI113" s="112"/>
      <c r="SJ113" s="112"/>
      <c r="SK113" s="112"/>
      <c r="SL113" s="112"/>
      <c r="SM113" s="112"/>
      <c r="SN113" s="112"/>
      <c r="SO113" s="112"/>
      <c r="SP113" s="112"/>
      <c r="SQ113" s="112"/>
      <c r="SR113" s="112"/>
      <c r="SS113" s="112"/>
      <c r="ST113" s="112"/>
      <c r="SU113" s="112"/>
      <c r="SV113" s="112"/>
      <c r="SW113" s="112"/>
      <c r="SX113" s="112"/>
      <c r="SY113" s="112"/>
      <c r="SZ113" s="112"/>
      <c r="TA113" s="112"/>
      <c r="TB113" s="112"/>
      <c r="TC113" s="112"/>
      <c r="TD113" s="112"/>
      <c r="TE113" s="112"/>
      <c r="TF113" s="112"/>
      <c r="TG113" s="112"/>
      <c r="TH113" s="112"/>
      <c r="TI113" s="112"/>
      <c r="TJ113" s="112"/>
      <c r="TK113" s="112"/>
      <c r="TL113" s="112"/>
      <c r="TM113" s="112"/>
      <c r="TN113" s="112"/>
      <c r="TO113" s="112"/>
      <c r="TP113" s="112"/>
      <c r="TQ113" s="112"/>
      <c r="TR113" s="112"/>
      <c r="TS113" s="112"/>
      <c r="TT113" s="112"/>
      <c r="TU113" s="112"/>
      <c r="TV113" s="112"/>
      <c r="TW113" s="112"/>
      <c r="TX113" s="112"/>
      <c r="TY113" s="112"/>
      <c r="TZ113" s="112"/>
      <c r="UA113" s="112"/>
      <c r="UB113" s="112"/>
      <c r="UC113" s="112"/>
      <c r="UD113" s="112"/>
      <c r="UE113" s="112"/>
      <c r="UF113" s="112"/>
      <c r="UG113" s="112"/>
      <c r="UH113" s="112"/>
      <c r="UI113" s="112"/>
      <c r="UJ113" s="112"/>
      <c r="UK113" s="112"/>
      <c r="UL113" s="112"/>
      <c r="UM113" s="112"/>
      <c r="UN113" s="112"/>
      <c r="UO113" s="112"/>
      <c r="UP113" s="112"/>
      <c r="UQ113" s="112"/>
      <c r="UR113" s="112"/>
      <c r="US113" s="112"/>
      <c r="UT113" s="112"/>
      <c r="UU113" s="112"/>
      <c r="UV113" s="112"/>
      <c r="UW113" s="112"/>
      <c r="UX113" s="112"/>
      <c r="UY113" s="112"/>
      <c r="UZ113" s="112"/>
      <c r="VA113" s="112"/>
      <c r="VB113" s="112"/>
      <c r="VC113" s="112"/>
      <c r="VD113" s="112"/>
      <c r="VE113" s="112"/>
      <c r="VF113" s="112"/>
      <c r="VG113" s="112"/>
      <c r="VH113" s="112"/>
      <c r="VI113" s="112"/>
      <c r="VJ113" s="112"/>
      <c r="VK113" s="112"/>
      <c r="VL113" s="112"/>
      <c r="VM113" s="112"/>
      <c r="VN113" s="112"/>
      <c r="VO113" s="112"/>
      <c r="VP113" s="112"/>
      <c r="VQ113" s="112"/>
      <c r="VR113" s="112"/>
      <c r="VS113" s="112"/>
      <c r="VT113" s="112"/>
      <c r="VU113" s="112"/>
      <c r="VV113" s="112"/>
      <c r="VW113" s="112"/>
      <c r="VX113" s="112"/>
      <c r="VY113" s="112"/>
      <c r="VZ113" s="112"/>
      <c r="WA113" s="112"/>
      <c r="WB113" s="112"/>
      <c r="WC113" s="112"/>
      <c r="WD113" s="112"/>
      <c r="WE113" s="112"/>
      <c r="WF113" s="112"/>
      <c r="WG113" s="112"/>
      <c r="WH113" s="112"/>
      <c r="WI113" s="112"/>
      <c r="WJ113" s="112"/>
      <c r="WK113" s="112"/>
      <c r="WL113" s="112"/>
      <c r="WM113" s="112"/>
      <c r="WN113" s="112"/>
      <c r="WO113" s="112"/>
      <c r="WP113" s="112"/>
      <c r="WQ113" s="112"/>
      <c r="WR113" s="112"/>
      <c r="WS113" s="112"/>
      <c r="WT113" s="112"/>
      <c r="WU113" s="112"/>
      <c r="WV113" s="112"/>
      <c r="WW113" s="112"/>
      <c r="WX113" s="112"/>
      <c r="WY113" s="112"/>
      <c r="WZ113" s="112"/>
      <c r="XA113" s="112"/>
      <c r="XB113" s="112"/>
      <c r="XC113" s="112"/>
      <c r="XD113" s="112"/>
      <c r="XE113" s="112"/>
      <c r="XF113" s="112"/>
      <c r="XG113" s="112"/>
      <c r="XH113" s="112"/>
      <c r="XI113" s="112"/>
      <c r="XJ113" s="112"/>
      <c r="XK113" s="112"/>
      <c r="XL113" s="112"/>
      <c r="XM113" s="112"/>
      <c r="XN113" s="112"/>
      <c r="XO113" s="112"/>
      <c r="XP113" s="112"/>
      <c r="XQ113" s="112"/>
      <c r="XR113" s="112"/>
      <c r="XS113" s="112"/>
      <c r="XT113" s="112"/>
      <c r="XU113" s="112"/>
      <c r="XV113" s="112"/>
      <c r="XW113" s="112"/>
      <c r="XX113" s="112"/>
      <c r="XY113" s="112"/>
      <c r="XZ113" s="112"/>
      <c r="YA113" s="112"/>
      <c r="YB113" s="112"/>
      <c r="YC113" s="112"/>
      <c r="YD113" s="112"/>
      <c r="YE113" s="112"/>
      <c r="YF113" s="112"/>
      <c r="YG113" s="112"/>
      <c r="YH113" s="112"/>
      <c r="YI113" s="112"/>
      <c r="YJ113" s="112"/>
      <c r="YK113" s="112"/>
      <c r="YL113" s="112"/>
      <c r="YM113" s="112"/>
      <c r="YN113" s="112"/>
      <c r="YO113" s="112"/>
      <c r="YP113" s="112"/>
      <c r="YQ113" s="112"/>
      <c r="YR113" s="112"/>
      <c r="YS113" s="112"/>
      <c r="YT113" s="112"/>
      <c r="YU113" s="112"/>
      <c r="YV113" s="112"/>
      <c r="YW113" s="112"/>
      <c r="YX113" s="112"/>
      <c r="YY113" s="112"/>
      <c r="YZ113" s="112"/>
      <c r="ZA113" s="112"/>
      <c r="ZB113" s="112"/>
      <c r="ZC113" s="112"/>
      <c r="ZD113" s="112"/>
      <c r="ZE113" s="112"/>
      <c r="ZF113" s="112"/>
      <c r="ZG113" s="112"/>
      <c r="ZH113" s="112"/>
      <c r="ZI113" s="112"/>
      <c r="ZJ113" s="112"/>
      <c r="ZK113" s="112"/>
      <c r="ZL113" s="112"/>
      <c r="ZM113" s="112"/>
      <c r="ZN113" s="112"/>
      <c r="ZO113" s="112"/>
      <c r="ZP113" s="112"/>
      <c r="ZQ113" s="112"/>
      <c r="ZR113" s="112"/>
      <c r="ZS113" s="112"/>
      <c r="ZT113" s="112"/>
      <c r="ZU113" s="112"/>
      <c r="ZV113" s="112"/>
      <c r="ZW113" s="112"/>
      <c r="ZX113" s="112"/>
      <c r="ZY113" s="112"/>
      <c r="ZZ113" s="112"/>
      <c r="AAA113" s="112"/>
      <c r="AAB113" s="112"/>
      <c r="AAC113" s="112"/>
      <c r="AAD113" s="112"/>
      <c r="AAE113" s="112"/>
      <c r="AAF113" s="112"/>
      <c r="AAG113" s="112"/>
      <c r="AAH113" s="112"/>
      <c r="AAI113" s="112"/>
      <c r="AAJ113" s="112"/>
      <c r="AAK113" s="112"/>
      <c r="AAL113" s="112"/>
      <c r="AAM113" s="112"/>
      <c r="AAN113" s="112"/>
      <c r="AAO113" s="112"/>
      <c r="AAP113" s="112"/>
      <c r="AAQ113" s="112"/>
      <c r="AAR113" s="112"/>
      <c r="AAS113" s="112"/>
      <c r="AAT113" s="112"/>
      <c r="AAU113" s="112"/>
      <c r="AAV113" s="112"/>
      <c r="AAW113" s="112"/>
      <c r="AAX113" s="112"/>
      <c r="AAY113" s="112"/>
      <c r="AAZ113" s="112"/>
      <c r="ABA113" s="112"/>
      <c r="ABB113" s="112"/>
      <c r="ABC113" s="112"/>
      <c r="ABD113" s="112"/>
      <c r="ABE113" s="112"/>
      <c r="ABF113" s="112"/>
      <c r="ABG113" s="112"/>
      <c r="ABH113" s="112"/>
      <c r="ABI113" s="112"/>
      <c r="ABJ113" s="112"/>
      <c r="ABK113" s="112"/>
      <c r="ABL113" s="112"/>
      <c r="ABM113" s="112"/>
      <c r="ABN113" s="112"/>
      <c r="ABO113" s="112"/>
      <c r="ABP113" s="112"/>
      <c r="ABQ113" s="112"/>
      <c r="ABR113" s="112"/>
      <c r="ABS113" s="112"/>
      <c r="ABT113" s="112"/>
      <c r="ABU113" s="112"/>
      <c r="ABV113" s="112"/>
      <c r="ABW113" s="112"/>
      <c r="ABX113" s="112"/>
      <c r="ABY113" s="112"/>
      <c r="ABZ113" s="112"/>
      <c r="ACA113" s="112"/>
      <c r="ACB113" s="112"/>
      <c r="ACC113" s="112"/>
      <c r="ACD113" s="112"/>
      <c r="ACE113" s="112"/>
      <c r="ACF113" s="112"/>
      <c r="ACG113" s="112"/>
      <c r="ACH113" s="112"/>
      <c r="ACI113" s="112"/>
      <c r="ACJ113" s="112"/>
      <c r="ACK113" s="112"/>
      <c r="ACL113" s="112"/>
      <c r="ACM113" s="112"/>
      <c r="ACN113" s="112"/>
      <c r="ACO113" s="112"/>
      <c r="ACP113" s="112"/>
      <c r="ACQ113" s="112"/>
      <c r="ACR113" s="112"/>
      <c r="ACS113" s="112"/>
      <c r="ACT113" s="112"/>
      <c r="ACU113" s="112"/>
      <c r="ACV113" s="112"/>
      <c r="ACW113" s="112"/>
      <c r="ACX113" s="112"/>
      <c r="ACY113" s="112"/>
      <c r="ACZ113" s="112"/>
      <c r="ADA113" s="112"/>
      <c r="ADB113" s="112"/>
      <c r="ADC113" s="112"/>
      <c r="ADD113" s="112"/>
      <c r="ADE113" s="112"/>
      <c r="ADF113" s="112"/>
      <c r="ADG113" s="112"/>
      <c r="ADH113" s="112"/>
      <c r="ADI113" s="112"/>
      <c r="ADJ113" s="112"/>
      <c r="ADK113" s="112"/>
      <c r="ADL113" s="112"/>
      <c r="ADM113" s="112"/>
      <c r="ADN113" s="112"/>
      <c r="ADO113" s="112"/>
      <c r="ADP113" s="112"/>
      <c r="ADQ113" s="112"/>
      <c r="ADR113" s="112"/>
      <c r="ADS113" s="112"/>
      <c r="ADT113" s="112"/>
      <c r="ADU113" s="112"/>
      <c r="ADV113" s="112"/>
      <c r="ADW113" s="112"/>
      <c r="ADX113" s="112"/>
      <c r="ADY113" s="112"/>
      <c r="ADZ113" s="112"/>
      <c r="AEA113" s="112"/>
      <c r="AEB113" s="112"/>
      <c r="AEC113" s="112"/>
      <c r="AED113" s="112"/>
      <c r="AEE113" s="112"/>
      <c r="AEF113" s="112"/>
      <c r="AEG113" s="112"/>
      <c r="AEH113" s="112"/>
      <c r="AEI113" s="112"/>
      <c r="AEJ113" s="112"/>
      <c r="AEK113" s="112"/>
      <c r="AEL113" s="112"/>
      <c r="AEM113" s="112"/>
      <c r="AEN113" s="112"/>
      <c r="AEO113" s="112"/>
      <c r="AEP113" s="112"/>
      <c r="AEQ113" s="112"/>
      <c r="AER113" s="112"/>
      <c r="AES113" s="112"/>
      <c r="AET113" s="112"/>
      <c r="AEU113" s="112"/>
      <c r="AEV113" s="112"/>
      <c r="AEW113" s="112"/>
      <c r="AEX113" s="112"/>
      <c r="AEY113" s="112"/>
      <c r="AEZ113" s="112"/>
      <c r="AFA113" s="112"/>
      <c r="AFB113" s="112"/>
      <c r="AFC113" s="112"/>
      <c r="AFD113" s="112"/>
      <c r="AFE113" s="112"/>
      <c r="AFF113" s="112"/>
      <c r="AFG113" s="112"/>
      <c r="AFH113" s="112"/>
      <c r="AFI113" s="112"/>
      <c r="AFJ113" s="112"/>
      <c r="AFK113" s="112"/>
      <c r="AFL113" s="112"/>
      <c r="AFM113" s="112"/>
      <c r="AFN113" s="112"/>
      <c r="AFO113" s="112"/>
      <c r="AFP113" s="112"/>
      <c r="AFQ113" s="112"/>
      <c r="AFR113" s="112"/>
      <c r="AFS113" s="112"/>
      <c r="AFT113" s="112"/>
      <c r="AFU113" s="112"/>
      <c r="AFV113" s="112"/>
      <c r="AFW113" s="112"/>
      <c r="AFX113" s="112"/>
      <c r="AFY113" s="112"/>
      <c r="AFZ113" s="112"/>
      <c r="AGA113" s="112"/>
      <c r="AGB113" s="112"/>
      <c r="AGC113" s="112"/>
      <c r="AGD113" s="112"/>
      <c r="AGE113" s="112"/>
      <c r="AGF113" s="112"/>
      <c r="AGG113" s="112"/>
      <c r="AGH113" s="112"/>
      <c r="AGI113" s="112"/>
      <c r="AGJ113" s="112"/>
      <c r="AGK113" s="112"/>
      <c r="AGL113" s="112"/>
      <c r="AGM113" s="112"/>
      <c r="AGN113" s="112"/>
      <c r="AGO113" s="112"/>
      <c r="AGP113" s="112"/>
      <c r="AGQ113" s="112"/>
      <c r="AGR113" s="112"/>
      <c r="AGS113" s="112"/>
      <c r="AGT113" s="112"/>
      <c r="AGU113" s="112"/>
      <c r="AGV113" s="112"/>
      <c r="AGW113" s="112"/>
      <c r="AGX113" s="112"/>
      <c r="AGY113" s="112"/>
      <c r="AGZ113" s="112"/>
      <c r="AHA113" s="112"/>
      <c r="AHB113" s="112"/>
      <c r="AHC113" s="112"/>
      <c r="AHD113" s="112"/>
      <c r="AHE113" s="112"/>
      <c r="AHF113" s="112"/>
      <c r="AHG113" s="112"/>
      <c r="AHH113" s="112"/>
      <c r="AHI113" s="112"/>
      <c r="AHJ113" s="112"/>
      <c r="AHK113" s="112"/>
      <c r="AHL113" s="112"/>
      <c r="AHM113" s="112"/>
      <c r="AHN113" s="112"/>
      <c r="AHO113" s="112"/>
      <c r="AHP113" s="112"/>
      <c r="AHQ113" s="112"/>
      <c r="AHR113" s="112"/>
      <c r="AHS113" s="112"/>
      <c r="AHT113" s="112"/>
      <c r="AHU113" s="112"/>
      <c r="AHV113" s="112"/>
      <c r="AHW113" s="112"/>
      <c r="AHX113" s="112"/>
      <c r="AHY113" s="112"/>
      <c r="AHZ113" s="112"/>
      <c r="AIA113" s="112"/>
      <c r="AIB113" s="112"/>
      <c r="AIC113" s="112"/>
      <c r="AID113" s="112"/>
      <c r="AIE113" s="112"/>
      <c r="AIF113" s="112"/>
      <c r="AIG113" s="112"/>
      <c r="AIH113" s="112"/>
      <c r="AII113" s="112"/>
      <c r="AIJ113" s="112"/>
      <c r="AIK113" s="112"/>
      <c r="AIL113" s="112"/>
      <c r="AIM113" s="112"/>
      <c r="AIN113" s="112"/>
      <c r="AIO113" s="112"/>
      <c r="AIP113" s="112"/>
      <c r="AIQ113" s="112"/>
      <c r="AIR113" s="112"/>
      <c r="AIS113" s="112"/>
      <c r="AIT113" s="112"/>
      <c r="AIU113" s="112"/>
      <c r="AIV113" s="112"/>
      <c r="AIW113" s="112"/>
      <c r="AIX113" s="112"/>
      <c r="AIY113" s="112"/>
      <c r="AIZ113" s="112"/>
      <c r="AJA113" s="112"/>
      <c r="AJB113" s="112"/>
      <c r="AJC113" s="112"/>
      <c r="AJD113" s="112"/>
      <c r="AJE113" s="112"/>
      <c r="AJF113" s="112"/>
      <c r="AJG113" s="112"/>
      <c r="AJH113" s="112"/>
      <c r="AJI113" s="112"/>
      <c r="AJJ113" s="112"/>
      <c r="AJK113" s="112"/>
      <c r="AJL113" s="112"/>
      <c r="AJM113" s="112"/>
      <c r="AJN113" s="112"/>
      <c r="AJO113" s="112"/>
      <c r="AJP113" s="112"/>
      <c r="AJQ113" s="112"/>
      <c r="AJR113" s="112"/>
      <c r="AJS113" s="112"/>
      <c r="AJT113" s="112"/>
      <c r="AJU113" s="112"/>
      <c r="AJV113" s="112"/>
      <c r="AJW113" s="112"/>
      <c r="AJX113" s="112"/>
      <c r="AJY113" s="112"/>
      <c r="AJZ113" s="112"/>
      <c r="AKA113" s="112"/>
      <c r="AKB113" s="112"/>
      <c r="AKC113" s="112"/>
      <c r="AKD113" s="112"/>
      <c r="AKE113" s="112"/>
      <c r="AKF113" s="112"/>
      <c r="AKG113" s="112"/>
      <c r="AKH113" s="112"/>
      <c r="AKI113" s="112"/>
      <c r="AKJ113" s="112"/>
      <c r="AKK113" s="112"/>
      <c r="AKL113" s="112"/>
      <c r="AKM113" s="112"/>
      <c r="AKN113" s="112"/>
      <c r="AKO113" s="112"/>
      <c r="AKP113" s="112"/>
      <c r="AKQ113" s="112"/>
      <c r="AKR113" s="112"/>
      <c r="AKS113" s="112"/>
      <c r="AKT113" s="112"/>
      <c r="AKU113" s="112"/>
      <c r="AKV113" s="112"/>
      <c r="AKW113" s="112"/>
      <c r="AKX113" s="112"/>
      <c r="AKY113" s="112"/>
      <c r="AKZ113" s="112"/>
      <c r="ALA113" s="112"/>
      <c r="ALB113" s="112"/>
      <c r="ALC113" s="112"/>
      <c r="ALD113" s="112"/>
      <c r="ALE113" s="112"/>
      <c r="ALF113" s="112"/>
      <c r="ALG113" s="112"/>
      <c r="ALH113" s="112"/>
      <c r="ALI113" s="112"/>
      <c r="ALJ113" s="112"/>
      <c r="ALK113" s="112"/>
      <c r="ALL113" s="112"/>
      <c r="ALM113" s="112"/>
      <c r="ALN113" s="112"/>
      <c r="ALO113" s="112"/>
      <c r="ALP113" s="112"/>
      <c r="ALQ113" s="112"/>
      <c r="ALR113" s="112"/>
      <c r="ALS113" s="112"/>
      <c r="ALT113" s="112"/>
      <c r="ALU113" s="112"/>
      <c r="ALV113" s="112"/>
      <c r="ALW113" s="112"/>
      <c r="ALX113" s="112"/>
      <c r="ALY113" s="112"/>
      <c r="ALZ113" s="112"/>
      <c r="AMA113" s="112"/>
      <c r="AMB113" s="112"/>
      <c r="AMC113" s="112"/>
      <c r="AMD113" s="112"/>
      <c r="AME113" s="112"/>
      <c r="AMF113" s="112"/>
      <c r="AMG113" s="112"/>
      <c r="AMH113" s="112"/>
      <c r="AMI113" s="112"/>
      <c r="AMJ113" s="112"/>
      <c r="AMK113" s="112"/>
      <c r="AML113" s="112"/>
      <c r="AMM113" s="112"/>
      <c r="AMN113" s="112"/>
      <c r="AMO113" s="112"/>
      <c r="AMP113" s="112"/>
      <c r="AMQ113" s="112"/>
      <c r="AMR113" s="112"/>
      <c r="AMS113" s="112"/>
      <c r="AMT113" s="112"/>
      <c r="AMU113" s="112"/>
      <c r="AMV113" s="112"/>
      <c r="AMW113" s="112"/>
      <c r="AMX113" s="112"/>
      <c r="AMY113" s="112"/>
      <c r="AMZ113" s="112"/>
      <c r="ANA113" s="112"/>
      <c r="ANB113" s="112"/>
      <c r="ANC113" s="112"/>
      <c r="AND113" s="112"/>
      <c r="ANE113" s="112"/>
      <c r="ANF113" s="112"/>
      <c r="ANG113" s="112"/>
      <c r="ANH113" s="112"/>
      <c r="ANI113" s="112"/>
      <c r="ANJ113" s="112"/>
      <c r="ANK113" s="112"/>
      <c r="ANL113" s="112"/>
      <c r="ANM113" s="112"/>
      <c r="ANN113" s="112"/>
      <c r="ANO113" s="112"/>
      <c r="ANP113" s="112"/>
      <c r="ANQ113" s="112"/>
      <c r="ANR113" s="112"/>
      <c r="ANS113" s="112"/>
      <c r="ANT113" s="112"/>
      <c r="ANU113" s="112"/>
      <c r="ANV113" s="112"/>
      <c r="ANW113" s="112"/>
      <c r="ANX113" s="112"/>
      <c r="ANY113" s="112"/>
      <c r="ANZ113" s="112"/>
      <c r="AOA113" s="112"/>
      <c r="AOB113" s="112"/>
      <c r="AOC113" s="112"/>
      <c r="AOD113" s="112"/>
      <c r="AOE113" s="112"/>
      <c r="AOF113" s="112"/>
      <c r="AOG113" s="112"/>
      <c r="AOH113" s="112"/>
      <c r="AOI113" s="112"/>
      <c r="AOJ113" s="112"/>
      <c r="AOK113" s="112"/>
      <c r="AOL113" s="112"/>
      <c r="AOM113" s="112"/>
      <c r="AON113" s="112"/>
      <c r="AOO113" s="112"/>
      <c r="AOP113" s="112"/>
      <c r="AOQ113" s="112"/>
      <c r="AOR113" s="112"/>
      <c r="AOS113" s="112"/>
      <c r="AOT113" s="112"/>
      <c r="AOU113" s="112"/>
      <c r="AOV113" s="112"/>
      <c r="AOW113" s="112"/>
      <c r="AOX113" s="112"/>
      <c r="AOY113" s="112"/>
      <c r="AOZ113" s="112"/>
      <c r="APA113" s="112"/>
      <c r="APB113" s="112"/>
      <c r="APC113" s="112"/>
      <c r="APD113" s="112"/>
      <c r="APE113" s="112"/>
      <c r="APF113" s="112"/>
      <c r="APG113" s="112"/>
      <c r="APH113" s="112"/>
      <c r="API113" s="112"/>
      <c r="APJ113" s="112"/>
      <c r="APK113" s="112"/>
      <c r="APL113" s="112"/>
      <c r="APM113" s="112"/>
      <c r="APN113" s="112"/>
      <c r="APO113" s="112"/>
      <c r="APP113" s="112"/>
      <c r="APQ113" s="112"/>
      <c r="APR113" s="112"/>
      <c r="APS113" s="112"/>
      <c r="APT113" s="112"/>
      <c r="APU113" s="112"/>
      <c r="APV113" s="112"/>
      <c r="APW113" s="112"/>
      <c r="APX113" s="112"/>
      <c r="APY113" s="112"/>
      <c r="APZ113" s="112"/>
      <c r="AQA113" s="112"/>
      <c r="AQB113" s="112"/>
      <c r="AQC113" s="112"/>
      <c r="AQD113" s="112"/>
      <c r="AQE113" s="112"/>
      <c r="AQF113" s="112"/>
      <c r="AQG113" s="112"/>
      <c r="AQH113" s="112"/>
      <c r="AQI113" s="112"/>
      <c r="AQJ113" s="112"/>
      <c r="AQK113" s="112"/>
      <c r="AQL113" s="112"/>
      <c r="AQM113" s="112"/>
      <c r="AQN113" s="112"/>
      <c r="AQO113" s="112"/>
      <c r="AQP113" s="112"/>
      <c r="AQQ113" s="112"/>
      <c r="AQR113" s="112"/>
      <c r="AQS113" s="112"/>
      <c r="AQT113" s="112"/>
      <c r="AQU113" s="112"/>
      <c r="AQV113" s="112"/>
      <c r="AQW113" s="112"/>
      <c r="AQX113" s="112"/>
      <c r="AQY113" s="112"/>
      <c r="AQZ113" s="112"/>
      <c r="ARA113" s="112"/>
      <c r="ARB113" s="112"/>
      <c r="ARC113" s="112"/>
      <c r="ARD113" s="112"/>
      <c r="ARE113" s="112"/>
      <c r="ARF113" s="112"/>
      <c r="ARG113" s="112"/>
      <c r="ARH113" s="112"/>
      <c r="ARI113" s="112"/>
      <c r="ARJ113" s="112"/>
      <c r="ARK113" s="112"/>
      <c r="ARL113" s="112"/>
      <c r="ARM113" s="112"/>
      <c r="ARN113" s="112"/>
      <c r="ARO113" s="112"/>
      <c r="ARP113" s="112"/>
      <c r="ARQ113" s="112"/>
      <c r="ARR113" s="112"/>
      <c r="ARS113" s="112"/>
      <c r="ART113" s="112"/>
      <c r="ARU113" s="112"/>
      <c r="ARV113" s="112"/>
      <c r="ARW113" s="112"/>
      <c r="ARX113" s="112"/>
      <c r="ARY113" s="112"/>
      <c r="ARZ113" s="112"/>
      <c r="ASA113" s="112"/>
      <c r="ASB113" s="112"/>
      <c r="ASC113" s="112"/>
      <c r="ASD113" s="112"/>
      <c r="ASE113" s="112"/>
      <c r="ASF113" s="112"/>
      <c r="ASG113" s="112"/>
      <c r="ASH113" s="112"/>
      <c r="ASI113" s="112"/>
      <c r="ASJ113" s="112"/>
      <c r="ASK113" s="112"/>
      <c r="ASL113" s="112"/>
      <c r="ASM113" s="112"/>
      <c r="ASN113" s="112"/>
      <c r="ASO113" s="112"/>
      <c r="ASP113" s="112"/>
      <c r="ASQ113" s="112"/>
      <c r="ASR113" s="112"/>
      <c r="ASS113" s="112"/>
      <c r="AST113" s="112"/>
      <c r="ASU113" s="112"/>
      <c r="ASV113" s="112"/>
      <c r="ASW113" s="112"/>
      <c r="ASX113" s="112"/>
      <c r="ASY113" s="112"/>
      <c r="ASZ113" s="112"/>
      <c r="ATA113" s="112"/>
      <c r="ATB113" s="112"/>
      <c r="ATC113" s="112"/>
      <c r="ATD113" s="112"/>
      <c r="ATE113" s="112"/>
      <c r="ATF113" s="112"/>
      <c r="ATG113" s="112"/>
      <c r="ATH113" s="112"/>
      <c r="ATI113" s="112"/>
      <c r="ATJ113" s="112"/>
      <c r="ATK113" s="112"/>
      <c r="ATL113" s="112"/>
      <c r="ATM113" s="112"/>
      <c r="ATN113" s="112"/>
      <c r="ATO113" s="112"/>
      <c r="ATP113" s="112"/>
      <c r="ATQ113" s="112"/>
      <c r="ATR113" s="112"/>
      <c r="ATS113" s="112"/>
      <c r="ATT113" s="112"/>
      <c r="ATU113" s="112"/>
      <c r="ATV113" s="112"/>
      <c r="ATW113" s="112"/>
      <c r="ATX113" s="112"/>
      <c r="ATY113" s="112"/>
      <c r="ATZ113" s="112"/>
      <c r="AUA113" s="112"/>
      <c r="AUB113" s="112"/>
      <c r="AUC113" s="112"/>
      <c r="AUD113" s="112"/>
      <c r="AUE113" s="112"/>
      <c r="AUF113" s="112"/>
      <c r="AUG113" s="112"/>
      <c r="AUH113" s="112"/>
      <c r="AUI113" s="112"/>
      <c r="AUJ113" s="112"/>
      <c r="AUK113" s="112"/>
      <c r="AUL113" s="112"/>
      <c r="AUM113" s="112"/>
      <c r="AUN113" s="112"/>
      <c r="AUO113" s="112"/>
      <c r="AUP113" s="112"/>
      <c r="AUQ113" s="112"/>
      <c r="AUR113" s="112"/>
      <c r="AUS113" s="112"/>
      <c r="AUT113" s="112"/>
      <c r="AUU113" s="112"/>
      <c r="AUV113" s="112"/>
      <c r="AUW113" s="112"/>
      <c r="AUX113" s="112"/>
      <c r="AUY113" s="112"/>
      <c r="AUZ113" s="112"/>
      <c r="AVA113" s="112"/>
      <c r="AVB113" s="112"/>
      <c r="AVC113" s="112"/>
      <c r="AVD113" s="112"/>
      <c r="AVE113" s="112"/>
      <c r="AVF113" s="112"/>
      <c r="AVG113" s="112"/>
      <c r="AVH113" s="112"/>
      <c r="AVI113" s="112"/>
      <c r="AVJ113" s="112"/>
      <c r="AVK113" s="112"/>
      <c r="AVL113" s="112"/>
      <c r="AVM113" s="112"/>
      <c r="AVN113" s="112"/>
      <c r="AVO113" s="112"/>
      <c r="AVP113" s="112"/>
      <c r="AVQ113" s="112"/>
      <c r="AVR113" s="112"/>
      <c r="AVS113" s="112"/>
      <c r="AVT113" s="112"/>
      <c r="AVU113" s="112"/>
      <c r="AVV113" s="112"/>
      <c r="AVW113" s="112"/>
      <c r="AVX113" s="112"/>
      <c r="AVY113" s="112"/>
      <c r="AVZ113" s="112"/>
      <c r="AWA113" s="112"/>
      <c r="AWB113" s="112"/>
      <c r="AWC113" s="112"/>
      <c r="AWD113" s="112"/>
      <c r="AWE113" s="112"/>
      <c r="AWF113" s="112"/>
      <c r="AWG113" s="112"/>
      <c r="AWH113" s="112"/>
      <c r="AWI113" s="112"/>
      <c r="AWJ113" s="112"/>
      <c r="AWK113" s="112"/>
      <c r="AWL113" s="112"/>
      <c r="AWM113" s="112"/>
      <c r="AWN113" s="112"/>
      <c r="AWO113" s="112"/>
      <c r="AWP113" s="112"/>
      <c r="AWQ113" s="112"/>
      <c r="AWR113" s="112"/>
      <c r="AWS113" s="112"/>
      <c r="AWT113" s="112"/>
      <c r="AWU113" s="112"/>
      <c r="AWV113" s="112"/>
      <c r="AWW113" s="112"/>
      <c r="AWX113" s="112"/>
      <c r="AWY113" s="112"/>
      <c r="AWZ113" s="112"/>
      <c r="AXA113" s="112"/>
      <c r="AXB113" s="112"/>
      <c r="AXC113" s="112"/>
      <c r="AXD113" s="112"/>
      <c r="AXE113" s="112"/>
      <c r="AXF113" s="112"/>
      <c r="AXG113" s="112"/>
      <c r="AXH113" s="112"/>
      <c r="AXI113" s="112"/>
      <c r="AXJ113" s="112"/>
      <c r="AXK113" s="112"/>
      <c r="AXL113" s="112"/>
      <c r="AXM113" s="112"/>
      <c r="AXN113" s="112"/>
      <c r="AXO113" s="112"/>
      <c r="AXP113" s="112"/>
      <c r="AXQ113" s="112"/>
      <c r="AXR113" s="112"/>
      <c r="AXS113" s="112"/>
      <c r="AXT113" s="112"/>
      <c r="AXU113" s="112"/>
      <c r="AXV113" s="112"/>
      <c r="AXW113" s="112"/>
      <c r="AXX113" s="112"/>
      <c r="AXY113" s="112"/>
      <c r="AXZ113" s="112"/>
      <c r="AYA113" s="112"/>
      <c r="AYB113" s="112"/>
      <c r="AYC113" s="112"/>
      <c r="AYD113" s="112"/>
      <c r="AYE113" s="112"/>
      <c r="AYF113" s="112"/>
      <c r="AYG113" s="112"/>
      <c r="AYH113" s="112"/>
      <c r="AYI113" s="112"/>
      <c r="AYJ113" s="112"/>
      <c r="AYK113" s="112"/>
      <c r="AYL113" s="112"/>
      <c r="AYM113" s="112"/>
      <c r="AYN113" s="112"/>
      <c r="AYO113" s="112"/>
      <c r="AYP113" s="112"/>
      <c r="AYQ113" s="112"/>
      <c r="AYR113" s="112"/>
      <c r="AYS113" s="112"/>
      <c r="AYT113" s="112"/>
      <c r="AYU113" s="112"/>
      <c r="AYV113" s="112"/>
      <c r="AYW113" s="112"/>
      <c r="AYX113" s="112"/>
      <c r="AYY113" s="112"/>
      <c r="AYZ113" s="112"/>
      <c r="AZA113" s="112"/>
      <c r="AZB113" s="112"/>
      <c r="AZC113" s="112"/>
      <c r="AZD113" s="112"/>
      <c r="AZE113" s="112"/>
      <c r="AZF113" s="112"/>
      <c r="AZG113" s="112"/>
      <c r="AZH113" s="112"/>
      <c r="AZI113" s="112"/>
      <c r="AZJ113" s="112"/>
      <c r="AZK113" s="112"/>
      <c r="AZL113" s="112"/>
      <c r="AZM113" s="112"/>
      <c r="AZN113" s="112"/>
      <c r="AZO113" s="112"/>
      <c r="AZP113" s="112"/>
      <c r="AZQ113" s="112"/>
      <c r="AZR113" s="112"/>
      <c r="AZS113" s="112"/>
      <c r="AZT113" s="112"/>
      <c r="AZU113" s="112"/>
      <c r="AZV113" s="112"/>
      <c r="AZW113" s="112"/>
      <c r="AZX113" s="112"/>
      <c r="AZY113" s="112"/>
      <c r="AZZ113" s="112"/>
      <c r="BAA113" s="112"/>
      <c r="BAB113" s="112"/>
      <c r="BAC113" s="112"/>
      <c r="BAD113" s="112"/>
      <c r="BAE113" s="112"/>
      <c r="BAF113" s="112"/>
      <c r="BAG113" s="112"/>
      <c r="BAH113" s="112"/>
      <c r="BAI113" s="112"/>
      <c r="BAJ113" s="112"/>
      <c r="BAK113" s="112"/>
      <c r="BAL113" s="112"/>
      <c r="BAM113" s="112"/>
      <c r="BAN113" s="112"/>
      <c r="BAO113" s="112"/>
      <c r="BAP113" s="112"/>
      <c r="BAQ113" s="112"/>
      <c r="BAR113" s="112"/>
      <c r="BAS113" s="112"/>
      <c r="BAT113" s="112"/>
      <c r="BAU113" s="112"/>
      <c r="BAV113" s="112"/>
    </row>
    <row r="114" spans="1:1400" ht="30" customHeight="1">
      <c r="A114" s="202">
        <v>2</v>
      </c>
      <c r="B114" s="203" t="s">
        <v>222</v>
      </c>
      <c r="C114" s="204"/>
      <c r="D114" s="205" t="s">
        <v>223</v>
      </c>
      <c r="E114" s="206">
        <v>495000000</v>
      </c>
      <c r="F114" s="207" t="s">
        <v>30</v>
      </c>
      <c r="G114" s="208">
        <f t="shared" si="35"/>
        <v>5</v>
      </c>
      <c r="H114" s="208">
        <v>5</v>
      </c>
      <c r="I114" s="208">
        <v>80288000</v>
      </c>
      <c r="J114" s="219">
        <f t="shared" si="36"/>
        <v>16.219797979797999</v>
      </c>
      <c r="K114" s="219">
        <f t="shared" si="31"/>
        <v>16.219797979797999</v>
      </c>
      <c r="L114" s="219">
        <f t="shared" si="32"/>
        <v>-11.219797979798001</v>
      </c>
      <c r="M114" s="220">
        <f t="shared" si="33"/>
        <v>414712000</v>
      </c>
      <c r="N114" s="219">
        <f t="shared" si="34"/>
        <v>83.780202020201997</v>
      </c>
      <c r="O114" s="219"/>
      <c r="P114" s="221"/>
      <c r="Q114" s="219"/>
    </row>
    <row r="115" spans="1:1400" ht="47.1" customHeight="1">
      <c r="A115" s="134" t="s">
        <v>48</v>
      </c>
      <c r="B115" s="135" t="s">
        <v>224</v>
      </c>
      <c r="C115" s="154"/>
      <c r="D115" s="155" t="s">
        <v>225</v>
      </c>
      <c r="E115" s="136">
        <f>SUM(E116:E117)</f>
        <v>1410000000</v>
      </c>
      <c r="F115" s="137" t="s">
        <v>30</v>
      </c>
      <c r="G115" s="138">
        <f t="shared" si="35"/>
        <v>5</v>
      </c>
      <c r="H115" s="138">
        <v>5</v>
      </c>
      <c r="I115" s="138">
        <f>SUM(I116:I117)</f>
        <v>447337250</v>
      </c>
      <c r="J115" s="176">
        <f t="shared" si="36"/>
        <v>31.726046099290802</v>
      </c>
      <c r="K115" s="176">
        <f t="shared" si="31"/>
        <v>31.726046099290802</v>
      </c>
      <c r="L115" s="176">
        <f t="shared" si="32"/>
        <v>-26.726046099290802</v>
      </c>
      <c r="M115" s="177">
        <f t="shared" si="33"/>
        <v>962662750</v>
      </c>
      <c r="N115" s="176">
        <f t="shared" si="34"/>
        <v>68.273953900709202</v>
      </c>
      <c r="O115" s="176"/>
      <c r="P115" s="166"/>
      <c r="Q115" s="176"/>
    </row>
    <row r="116" spans="1:1400" s="112" customFormat="1" ht="35.1" customHeight="1">
      <c r="A116" s="202">
        <v>1</v>
      </c>
      <c r="B116" s="203" t="s">
        <v>226</v>
      </c>
      <c r="C116" s="204"/>
      <c r="D116" s="205" t="s">
        <v>227</v>
      </c>
      <c r="E116" s="206">
        <v>1160000000</v>
      </c>
      <c r="F116" s="207" t="s">
        <v>30</v>
      </c>
      <c r="G116" s="208">
        <f t="shared" si="35"/>
        <v>5</v>
      </c>
      <c r="H116" s="208">
        <v>5</v>
      </c>
      <c r="I116" s="208">
        <v>202937250</v>
      </c>
      <c r="J116" s="219">
        <f t="shared" si="36"/>
        <v>17.494590517241399</v>
      </c>
      <c r="K116" s="219">
        <f t="shared" si="31"/>
        <v>17.494590517241399</v>
      </c>
      <c r="L116" s="219">
        <f t="shared" si="32"/>
        <v>-12.4945905172414</v>
      </c>
      <c r="M116" s="220">
        <f t="shared" si="33"/>
        <v>957062750</v>
      </c>
      <c r="N116" s="219">
        <f t="shared" si="34"/>
        <v>82.505409482758594</v>
      </c>
      <c r="O116" s="219"/>
      <c r="P116" s="221"/>
      <c r="Q116" s="219"/>
    </row>
    <row r="117" spans="1:1400" s="114" customFormat="1" ht="33" customHeight="1">
      <c r="A117" s="202">
        <v>2</v>
      </c>
      <c r="B117" s="203" t="s">
        <v>228</v>
      </c>
      <c r="C117" s="204"/>
      <c r="D117" s="205" t="s">
        <v>229</v>
      </c>
      <c r="E117" s="206">
        <v>250000000</v>
      </c>
      <c r="F117" s="207" t="s">
        <v>30</v>
      </c>
      <c r="G117" s="208">
        <f t="shared" si="35"/>
        <v>5</v>
      </c>
      <c r="H117" s="208">
        <v>5</v>
      </c>
      <c r="I117" s="208">
        <v>244400000</v>
      </c>
      <c r="J117" s="219">
        <f t="shared" si="36"/>
        <v>97.76</v>
      </c>
      <c r="K117" s="219">
        <f t="shared" si="31"/>
        <v>97.76</v>
      </c>
      <c r="L117" s="219">
        <f t="shared" si="32"/>
        <v>-92.76</v>
      </c>
      <c r="M117" s="220">
        <f t="shared" si="33"/>
        <v>5600000</v>
      </c>
      <c r="N117" s="219">
        <f t="shared" si="34"/>
        <v>2.2400000000000002</v>
      </c>
      <c r="O117" s="219"/>
      <c r="P117" s="221"/>
      <c r="Q117" s="219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12"/>
      <c r="AG117" s="112"/>
      <c r="AH117" s="112"/>
      <c r="AI117" s="112"/>
      <c r="AJ117" s="112"/>
      <c r="AK117" s="112"/>
      <c r="AL117" s="112"/>
      <c r="AM117" s="112"/>
      <c r="AN117" s="112"/>
      <c r="AO117" s="112"/>
      <c r="AP117" s="112"/>
      <c r="AQ117" s="112"/>
      <c r="AR117" s="112"/>
      <c r="AS117" s="112"/>
      <c r="AT117" s="112"/>
      <c r="AU117" s="112"/>
      <c r="AV117" s="112"/>
      <c r="AW117" s="112"/>
      <c r="AX117" s="112"/>
      <c r="AY117" s="112"/>
      <c r="AZ117" s="112"/>
      <c r="BA117" s="112"/>
      <c r="BB117" s="112"/>
      <c r="BC117" s="112"/>
      <c r="BD117" s="112"/>
      <c r="BE117" s="112"/>
      <c r="BF117" s="112"/>
      <c r="BG117" s="112"/>
      <c r="BH117" s="112"/>
      <c r="BI117" s="112"/>
      <c r="BJ117" s="112"/>
      <c r="BK117" s="112"/>
      <c r="BL117" s="112"/>
      <c r="BM117" s="112"/>
      <c r="BN117" s="112"/>
      <c r="BO117" s="112"/>
      <c r="BP117" s="112"/>
      <c r="BQ117" s="112"/>
      <c r="BR117" s="112"/>
      <c r="BS117" s="112"/>
      <c r="BT117" s="112"/>
      <c r="BU117" s="112"/>
      <c r="BV117" s="112"/>
      <c r="BW117" s="112"/>
      <c r="BX117" s="112"/>
      <c r="BY117" s="112"/>
      <c r="BZ117" s="112"/>
      <c r="CA117" s="112"/>
      <c r="CB117" s="112"/>
      <c r="CC117" s="112"/>
      <c r="CD117" s="112"/>
      <c r="CE117" s="112"/>
      <c r="CF117" s="112"/>
      <c r="CG117" s="112"/>
      <c r="CH117" s="112"/>
      <c r="CI117" s="112"/>
      <c r="CJ117" s="112"/>
      <c r="CK117" s="112"/>
      <c r="CL117" s="112"/>
      <c r="CM117" s="112"/>
      <c r="CN117" s="112"/>
      <c r="CO117" s="112"/>
      <c r="CP117" s="112"/>
      <c r="CQ117" s="112"/>
      <c r="CR117" s="112"/>
      <c r="CS117" s="112"/>
      <c r="CT117" s="112"/>
      <c r="CU117" s="112"/>
      <c r="CV117" s="112"/>
      <c r="CW117" s="112"/>
      <c r="CX117" s="112"/>
      <c r="CY117" s="112"/>
      <c r="CZ117" s="112"/>
      <c r="DA117" s="112"/>
      <c r="DB117" s="112"/>
      <c r="DC117" s="112"/>
      <c r="DD117" s="112"/>
      <c r="DE117" s="112"/>
      <c r="DF117" s="112"/>
      <c r="DG117" s="112"/>
      <c r="DH117" s="112"/>
      <c r="DI117" s="112"/>
      <c r="DJ117" s="112"/>
      <c r="DK117" s="112"/>
      <c r="DL117" s="112"/>
      <c r="DM117" s="112"/>
      <c r="DN117" s="112"/>
      <c r="DO117" s="112"/>
      <c r="DP117" s="112"/>
      <c r="DQ117" s="112"/>
      <c r="DR117" s="112"/>
      <c r="DS117" s="112"/>
      <c r="DT117" s="112"/>
      <c r="DU117" s="112"/>
      <c r="DV117" s="112"/>
      <c r="DW117" s="112"/>
      <c r="DX117" s="112"/>
      <c r="DY117" s="112"/>
      <c r="DZ117" s="112"/>
      <c r="EA117" s="112"/>
      <c r="EB117" s="112"/>
      <c r="EC117" s="112"/>
      <c r="ED117" s="112"/>
      <c r="EE117" s="112"/>
      <c r="EF117" s="112"/>
      <c r="EG117" s="112"/>
      <c r="EH117" s="112"/>
      <c r="EI117" s="112"/>
      <c r="EJ117" s="112"/>
      <c r="EK117" s="112"/>
      <c r="EL117" s="112"/>
      <c r="EM117" s="112"/>
      <c r="EN117" s="112"/>
      <c r="EO117" s="112"/>
      <c r="EP117" s="112"/>
      <c r="EQ117" s="112"/>
      <c r="ER117" s="112"/>
      <c r="ES117" s="112"/>
      <c r="ET117" s="112"/>
      <c r="EU117" s="112"/>
      <c r="EV117" s="112"/>
      <c r="EW117" s="112"/>
      <c r="EX117" s="112"/>
      <c r="EY117" s="112"/>
      <c r="EZ117" s="112"/>
      <c r="FA117" s="112"/>
      <c r="FB117" s="112"/>
      <c r="FC117" s="112"/>
      <c r="FD117" s="112"/>
      <c r="FE117" s="112"/>
      <c r="FF117" s="112"/>
      <c r="FG117" s="112"/>
      <c r="FH117" s="112"/>
      <c r="FI117" s="112"/>
      <c r="FJ117" s="112"/>
      <c r="FK117" s="112"/>
      <c r="FL117" s="112"/>
      <c r="FM117" s="112"/>
      <c r="FN117" s="112"/>
      <c r="FO117" s="112"/>
      <c r="FP117" s="112"/>
      <c r="FQ117" s="112"/>
      <c r="FR117" s="112"/>
      <c r="FS117" s="112"/>
      <c r="FT117" s="112"/>
      <c r="FU117" s="112"/>
      <c r="FV117" s="112"/>
      <c r="FW117" s="112"/>
      <c r="FX117" s="112"/>
      <c r="FY117" s="112"/>
      <c r="FZ117" s="112"/>
      <c r="GA117" s="112"/>
      <c r="GB117" s="112"/>
      <c r="GC117" s="112"/>
      <c r="GD117" s="112"/>
      <c r="GE117" s="112"/>
      <c r="GF117" s="112"/>
      <c r="GG117" s="112"/>
      <c r="GH117" s="112"/>
      <c r="GI117" s="112"/>
      <c r="GJ117" s="112"/>
      <c r="GK117" s="112"/>
      <c r="GL117" s="112"/>
      <c r="GM117" s="112"/>
      <c r="GN117" s="112"/>
      <c r="GO117" s="112"/>
      <c r="GP117" s="112"/>
      <c r="GQ117" s="112"/>
      <c r="GR117" s="112"/>
      <c r="GS117" s="112"/>
      <c r="GT117" s="112"/>
      <c r="GU117" s="112"/>
      <c r="GV117" s="112"/>
      <c r="GW117" s="112"/>
      <c r="GX117" s="112"/>
      <c r="GY117" s="112"/>
      <c r="GZ117" s="112"/>
      <c r="HA117" s="112"/>
      <c r="HB117" s="112"/>
      <c r="HC117" s="112"/>
      <c r="HD117" s="112"/>
      <c r="HE117" s="112"/>
      <c r="HF117" s="112"/>
      <c r="HG117" s="112"/>
      <c r="HH117" s="112"/>
      <c r="HI117" s="112"/>
      <c r="HJ117" s="112"/>
      <c r="HK117" s="112"/>
      <c r="HL117" s="112"/>
      <c r="HM117" s="112"/>
      <c r="HN117" s="112"/>
      <c r="HO117" s="112"/>
      <c r="HP117" s="112"/>
      <c r="HQ117" s="112"/>
      <c r="HR117" s="112"/>
      <c r="HS117" s="112"/>
      <c r="HT117" s="112"/>
      <c r="HU117" s="112"/>
      <c r="HV117" s="112"/>
      <c r="HW117" s="112"/>
      <c r="HX117" s="112"/>
      <c r="HY117" s="112"/>
      <c r="HZ117" s="112"/>
      <c r="IA117" s="112"/>
      <c r="IB117" s="112"/>
      <c r="IC117" s="112"/>
      <c r="ID117" s="112"/>
      <c r="IE117" s="112"/>
      <c r="IF117" s="112"/>
      <c r="IG117" s="112"/>
      <c r="IH117" s="112"/>
      <c r="II117" s="112"/>
      <c r="IJ117" s="112"/>
      <c r="IK117" s="112"/>
      <c r="IL117" s="112"/>
      <c r="IM117" s="112"/>
      <c r="IN117" s="112"/>
      <c r="IO117" s="112"/>
      <c r="IP117" s="112"/>
      <c r="IQ117" s="112"/>
      <c r="IR117" s="112"/>
      <c r="IS117" s="112"/>
      <c r="IT117" s="112"/>
      <c r="IU117" s="112"/>
      <c r="IV117" s="112"/>
      <c r="IW117" s="112"/>
      <c r="IX117" s="112"/>
      <c r="IY117" s="112"/>
      <c r="IZ117" s="112"/>
      <c r="JA117" s="112"/>
      <c r="JB117" s="112"/>
      <c r="JC117" s="112"/>
      <c r="JD117" s="112"/>
      <c r="JE117" s="112"/>
      <c r="JF117" s="112"/>
      <c r="JG117" s="112"/>
      <c r="JH117" s="112"/>
      <c r="JI117" s="112"/>
      <c r="JJ117" s="112"/>
      <c r="JK117" s="112"/>
      <c r="JL117" s="112"/>
      <c r="JM117" s="112"/>
      <c r="JN117" s="112"/>
      <c r="JO117" s="112"/>
      <c r="JP117" s="112"/>
      <c r="JQ117" s="112"/>
      <c r="JR117" s="112"/>
      <c r="JS117" s="112"/>
      <c r="JT117" s="112"/>
      <c r="JU117" s="112"/>
      <c r="JV117" s="112"/>
      <c r="JW117" s="112"/>
      <c r="JX117" s="112"/>
      <c r="JY117" s="112"/>
      <c r="JZ117" s="112"/>
      <c r="KA117" s="112"/>
      <c r="KB117" s="112"/>
      <c r="KC117" s="112"/>
      <c r="KD117" s="112"/>
      <c r="KE117" s="112"/>
      <c r="KF117" s="112"/>
      <c r="KG117" s="112"/>
      <c r="KH117" s="112"/>
      <c r="KI117" s="112"/>
      <c r="KJ117" s="112"/>
      <c r="KK117" s="112"/>
      <c r="KL117" s="112"/>
      <c r="KM117" s="112"/>
      <c r="KN117" s="112"/>
      <c r="KO117" s="112"/>
      <c r="KP117" s="112"/>
      <c r="KQ117" s="112"/>
      <c r="KR117" s="112"/>
      <c r="KS117" s="112"/>
      <c r="KT117" s="112"/>
      <c r="KU117" s="112"/>
      <c r="KV117" s="112"/>
      <c r="KW117" s="112"/>
      <c r="KX117" s="112"/>
      <c r="KY117" s="112"/>
      <c r="KZ117" s="112"/>
      <c r="LA117" s="112"/>
      <c r="LB117" s="112"/>
      <c r="LC117" s="112"/>
      <c r="LD117" s="112"/>
      <c r="LE117" s="112"/>
      <c r="LF117" s="112"/>
      <c r="LG117" s="112"/>
      <c r="LH117" s="112"/>
      <c r="LI117" s="112"/>
      <c r="LJ117" s="112"/>
      <c r="LK117" s="112"/>
      <c r="LL117" s="112"/>
      <c r="LM117" s="112"/>
      <c r="LN117" s="112"/>
      <c r="LO117" s="112"/>
      <c r="LP117" s="112"/>
      <c r="LQ117" s="112"/>
      <c r="LR117" s="112"/>
      <c r="LS117" s="112"/>
      <c r="LT117" s="112"/>
      <c r="LU117" s="112"/>
      <c r="LV117" s="112"/>
      <c r="LW117" s="112"/>
      <c r="LX117" s="112"/>
      <c r="LY117" s="112"/>
      <c r="LZ117" s="112"/>
      <c r="MA117" s="112"/>
      <c r="MB117" s="112"/>
      <c r="MC117" s="112"/>
      <c r="MD117" s="112"/>
      <c r="ME117" s="112"/>
      <c r="MF117" s="112"/>
      <c r="MG117" s="112"/>
      <c r="MH117" s="112"/>
      <c r="MI117" s="112"/>
      <c r="MJ117" s="112"/>
      <c r="MK117" s="112"/>
      <c r="ML117" s="112"/>
      <c r="MM117" s="112"/>
      <c r="MN117" s="112"/>
      <c r="MO117" s="112"/>
      <c r="MP117" s="112"/>
      <c r="MQ117" s="112"/>
      <c r="MR117" s="112"/>
      <c r="MS117" s="112"/>
      <c r="MT117" s="112"/>
      <c r="MU117" s="112"/>
      <c r="MV117" s="112"/>
      <c r="MW117" s="112"/>
      <c r="MX117" s="112"/>
      <c r="MY117" s="112"/>
      <c r="MZ117" s="112"/>
      <c r="NA117" s="112"/>
      <c r="NB117" s="112"/>
      <c r="NC117" s="112"/>
      <c r="ND117" s="112"/>
      <c r="NE117" s="112"/>
      <c r="NF117" s="112"/>
      <c r="NG117" s="112"/>
      <c r="NH117" s="112"/>
      <c r="NI117" s="112"/>
      <c r="NJ117" s="112"/>
      <c r="NK117" s="112"/>
      <c r="NL117" s="112"/>
      <c r="NM117" s="112"/>
      <c r="NN117" s="112"/>
      <c r="NO117" s="112"/>
      <c r="NP117" s="112"/>
      <c r="NQ117" s="112"/>
      <c r="NR117" s="112"/>
      <c r="NS117" s="112"/>
      <c r="NT117" s="112"/>
      <c r="NU117" s="112"/>
      <c r="NV117" s="112"/>
      <c r="NW117" s="112"/>
      <c r="NX117" s="112"/>
      <c r="NY117" s="112"/>
      <c r="NZ117" s="112"/>
      <c r="OA117" s="112"/>
      <c r="OB117" s="112"/>
      <c r="OC117" s="112"/>
      <c r="OD117" s="112"/>
      <c r="OE117" s="112"/>
      <c r="OF117" s="112"/>
      <c r="OG117" s="112"/>
      <c r="OH117" s="112"/>
      <c r="OI117" s="112"/>
      <c r="OJ117" s="112"/>
      <c r="OK117" s="112"/>
      <c r="OL117" s="112"/>
      <c r="OM117" s="112"/>
      <c r="ON117" s="112"/>
      <c r="OO117" s="112"/>
      <c r="OP117" s="112"/>
      <c r="OQ117" s="112"/>
      <c r="OR117" s="112"/>
      <c r="OS117" s="112"/>
      <c r="OT117" s="112"/>
      <c r="OU117" s="112"/>
      <c r="OV117" s="112"/>
      <c r="OW117" s="112"/>
      <c r="OX117" s="112"/>
      <c r="OY117" s="112"/>
      <c r="OZ117" s="112"/>
      <c r="PA117" s="112"/>
      <c r="PB117" s="112"/>
      <c r="PC117" s="112"/>
      <c r="PD117" s="112"/>
      <c r="PE117" s="112"/>
      <c r="PF117" s="112"/>
      <c r="PG117" s="112"/>
      <c r="PH117" s="112"/>
      <c r="PI117" s="112"/>
      <c r="PJ117" s="112"/>
      <c r="PK117" s="112"/>
      <c r="PL117" s="112"/>
      <c r="PM117" s="112"/>
      <c r="PN117" s="112"/>
      <c r="PO117" s="112"/>
      <c r="PP117" s="112"/>
      <c r="PQ117" s="112"/>
      <c r="PR117" s="112"/>
      <c r="PS117" s="112"/>
      <c r="PT117" s="112"/>
      <c r="PU117" s="112"/>
      <c r="PV117" s="112"/>
      <c r="PW117" s="112"/>
      <c r="PX117" s="112"/>
      <c r="PY117" s="112"/>
      <c r="PZ117" s="112"/>
      <c r="QA117" s="112"/>
      <c r="QB117" s="112"/>
      <c r="QC117" s="112"/>
      <c r="QD117" s="112"/>
      <c r="QE117" s="112"/>
      <c r="QF117" s="112"/>
      <c r="QG117" s="112"/>
      <c r="QH117" s="112"/>
      <c r="QI117" s="112"/>
      <c r="QJ117" s="112"/>
      <c r="QK117" s="112"/>
      <c r="QL117" s="112"/>
      <c r="QM117" s="112"/>
      <c r="QN117" s="112"/>
      <c r="QO117" s="112"/>
      <c r="QP117" s="112"/>
      <c r="QQ117" s="112"/>
      <c r="QR117" s="112"/>
      <c r="QS117" s="112"/>
      <c r="QT117" s="112"/>
      <c r="QU117" s="112"/>
      <c r="QV117" s="112"/>
      <c r="QW117" s="112"/>
      <c r="QX117" s="112"/>
      <c r="QY117" s="112"/>
      <c r="QZ117" s="112"/>
      <c r="RA117" s="112"/>
      <c r="RB117" s="112"/>
      <c r="RC117" s="112"/>
      <c r="RD117" s="112"/>
      <c r="RE117" s="112"/>
      <c r="RF117" s="112"/>
      <c r="RG117" s="112"/>
      <c r="RH117" s="112"/>
      <c r="RI117" s="112"/>
      <c r="RJ117" s="112"/>
      <c r="RK117" s="112"/>
      <c r="RL117" s="112"/>
      <c r="RM117" s="112"/>
      <c r="RN117" s="112"/>
      <c r="RO117" s="112"/>
      <c r="RP117" s="112"/>
      <c r="RQ117" s="112"/>
      <c r="RR117" s="112"/>
      <c r="RS117" s="112"/>
      <c r="RT117" s="112"/>
      <c r="RU117" s="112"/>
      <c r="RV117" s="112"/>
      <c r="RW117" s="112"/>
      <c r="RX117" s="112"/>
      <c r="RY117" s="112"/>
      <c r="RZ117" s="112"/>
      <c r="SA117" s="112"/>
      <c r="SB117" s="112"/>
      <c r="SC117" s="112"/>
      <c r="SD117" s="112"/>
      <c r="SE117" s="112"/>
      <c r="SF117" s="112"/>
      <c r="SG117" s="112"/>
      <c r="SH117" s="112"/>
      <c r="SI117" s="112"/>
      <c r="SJ117" s="112"/>
      <c r="SK117" s="112"/>
      <c r="SL117" s="112"/>
      <c r="SM117" s="112"/>
      <c r="SN117" s="112"/>
      <c r="SO117" s="112"/>
      <c r="SP117" s="112"/>
      <c r="SQ117" s="112"/>
      <c r="SR117" s="112"/>
      <c r="SS117" s="112"/>
      <c r="ST117" s="112"/>
      <c r="SU117" s="112"/>
      <c r="SV117" s="112"/>
      <c r="SW117" s="112"/>
      <c r="SX117" s="112"/>
      <c r="SY117" s="112"/>
      <c r="SZ117" s="112"/>
      <c r="TA117" s="112"/>
      <c r="TB117" s="112"/>
      <c r="TC117" s="112"/>
      <c r="TD117" s="112"/>
      <c r="TE117" s="112"/>
      <c r="TF117" s="112"/>
      <c r="TG117" s="112"/>
      <c r="TH117" s="112"/>
      <c r="TI117" s="112"/>
      <c r="TJ117" s="112"/>
      <c r="TK117" s="112"/>
      <c r="TL117" s="112"/>
      <c r="TM117" s="112"/>
      <c r="TN117" s="112"/>
      <c r="TO117" s="112"/>
      <c r="TP117" s="112"/>
      <c r="TQ117" s="112"/>
      <c r="TR117" s="112"/>
      <c r="TS117" s="112"/>
      <c r="TT117" s="112"/>
      <c r="TU117" s="112"/>
      <c r="TV117" s="112"/>
      <c r="TW117" s="112"/>
      <c r="TX117" s="112"/>
      <c r="TY117" s="112"/>
      <c r="TZ117" s="112"/>
      <c r="UA117" s="112"/>
      <c r="UB117" s="112"/>
      <c r="UC117" s="112"/>
      <c r="UD117" s="112"/>
      <c r="UE117" s="112"/>
      <c r="UF117" s="112"/>
      <c r="UG117" s="112"/>
      <c r="UH117" s="112"/>
      <c r="UI117" s="112"/>
      <c r="UJ117" s="112"/>
      <c r="UK117" s="112"/>
      <c r="UL117" s="112"/>
      <c r="UM117" s="112"/>
      <c r="UN117" s="112"/>
      <c r="UO117" s="112"/>
      <c r="UP117" s="112"/>
      <c r="UQ117" s="112"/>
      <c r="UR117" s="112"/>
      <c r="US117" s="112"/>
      <c r="UT117" s="112"/>
      <c r="UU117" s="112"/>
      <c r="UV117" s="112"/>
      <c r="UW117" s="112"/>
      <c r="UX117" s="112"/>
      <c r="UY117" s="112"/>
      <c r="UZ117" s="112"/>
      <c r="VA117" s="112"/>
      <c r="VB117" s="112"/>
      <c r="VC117" s="112"/>
      <c r="VD117" s="112"/>
      <c r="VE117" s="112"/>
      <c r="VF117" s="112"/>
      <c r="VG117" s="112"/>
      <c r="VH117" s="112"/>
      <c r="VI117" s="112"/>
      <c r="VJ117" s="112"/>
      <c r="VK117" s="112"/>
      <c r="VL117" s="112"/>
      <c r="VM117" s="112"/>
      <c r="VN117" s="112"/>
      <c r="VO117" s="112"/>
      <c r="VP117" s="112"/>
      <c r="VQ117" s="112"/>
      <c r="VR117" s="112"/>
      <c r="VS117" s="112"/>
      <c r="VT117" s="112"/>
      <c r="VU117" s="112"/>
      <c r="VV117" s="112"/>
      <c r="VW117" s="112"/>
      <c r="VX117" s="112"/>
      <c r="VY117" s="112"/>
      <c r="VZ117" s="112"/>
      <c r="WA117" s="112"/>
      <c r="WB117" s="112"/>
      <c r="WC117" s="112"/>
      <c r="WD117" s="112"/>
      <c r="WE117" s="112"/>
      <c r="WF117" s="112"/>
      <c r="WG117" s="112"/>
      <c r="WH117" s="112"/>
      <c r="WI117" s="112"/>
      <c r="WJ117" s="112"/>
      <c r="WK117" s="112"/>
      <c r="WL117" s="112"/>
      <c r="WM117" s="112"/>
      <c r="WN117" s="112"/>
      <c r="WO117" s="112"/>
      <c r="WP117" s="112"/>
      <c r="WQ117" s="112"/>
      <c r="WR117" s="112"/>
      <c r="WS117" s="112"/>
      <c r="WT117" s="112"/>
      <c r="WU117" s="112"/>
      <c r="WV117" s="112"/>
      <c r="WW117" s="112"/>
      <c r="WX117" s="112"/>
      <c r="WY117" s="112"/>
      <c r="WZ117" s="112"/>
      <c r="XA117" s="112"/>
      <c r="XB117" s="112"/>
      <c r="XC117" s="112"/>
      <c r="XD117" s="112"/>
      <c r="XE117" s="112"/>
      <c r="XF117" s="112"/>
      <c r="XG117" s="112"/>
      <c r="XH117" s="112"/>
      <c r="XI117" s="112"/>
      <c r="XJ117" s="112"/>
      <c r="XK117" s="112"/>
      <c r="XL117" s="112"/>
      <c r="XM117" s="112"/>
      <c r="XN117" s="112"/>
      <c r="XO117" s="112"/>
      <c r="XP117" s="112"/>
      <c r="XQ117" s="112"/>
      <c r="XR117" s="112"/>
      <c r="XS117" s="112"/>
      <c r="XT117" s="112"/>
      <c r="XU117" s="112"/>
      <c r="XV117" s="112"/>
      <c r="XW117" s="112"/>
      <c r="XX117" s="112"/>
      <c r="XY117" s="112"/>
      <c r="XZ117" s="112"/>
      <c r="YA117" s="112"/>
      <c r="YB117" s="112"/>
      <c r="YC117" s="112"/>
      <c r="YD117" s="112"/>
      <c r="YE117" s="112"/>
      <c r="YF117" s="112"/>
      <c r="YG117" s="112"/>
      <c r="YH117" s="112"/>
      <c r="YI117" s="112"/>
      <c r="YJ117" s="112"/>
      <c r="YK117" s="112"/>
      <c r="YL117" s="112"/>
      <c r="YM117" s="112"/>
      <c r="YN117" s="112"/>
      <c r="YO117" s="112"/>
      <c r="YP117" s="112"/>
      <c r="YQ117" s="112"/>
      <c r="YR117" s="112"/>
      <c r="YS117" s="112"/>
      <c r="YT117" s="112"/>
      <c r="YU117" s="112"/>
      <c r="YV117" s="112"/>
      <c r="YW117" s="112"/>
      <c r="YX117" s="112"/>
      <c r="YY117" s="112"/>
      <c r="YZ117" s="112"/>
      <c r="ZA117" s="112"/>
      <c r="ZB117" s="112"/>
      <c r="ZC117" s="112"/>
      <c r="ZD117" s="112"/>
      <c r="ZE117" s="112"/>
      <c r="ZF117" s="112"/>
      <c r="ZG117" s="112"/>
      <c r="ZH117" s="112"/>
      <c r="ZI117" s="112"/>
      <c r="ZJ117" s="112"/>
      <c r="ZK117" s="112"/>
      <c r="ZL117" s="112"/>
      <c r="ZM117" s="112"/>
      <c r="ZN117" s="112"/>
      <c r="ZO117" s="112"/>
      <c r="ZP117" s="112"/>
      <c r="ZQ117" s="112"/>
      <c r="ZR117" s="112"/>
      <c r="ZS117" s="112"/>
      <c r="ZT117" s="112"/>
      <c r="ZU117" s="112"/>
      <c r="ZV117" s="112"/>
      <c r="ZW117" s="112"/>
      <c r="ZX117" s="112"/>
      <c r="ZY117" s="112"/>
      <c r="ZZ117" s="112"/>
      <c r="AAA117" s="112"/>
      <c r="AAB117" s="112"/>
      <c r="AAC117" s="112"/>
      <c r="AAD117" s="112"/>
      <c r="AAE117" s="112"/>
      <c r="AAF117" s="112"/>
      <c r="AAG117" s="112"/>
      <c r="AAH117" s="112"/>
      <c r="AAI117" s="112"/>
      <c r="AAJ117" s="112"/>
      <c r="AAK117" s="112"/>
      <c r="AAL117" s="112"/>
      <c r="AAM117" s="112"/>
      <c r="AAN117" s="112"/>
      <c r="AAO117" s="112"/>
      <c r="AAP117" s="112"/>
      <c r="AAQ117" s="112"/>
      <c r="AAR117" s="112"/>
      <c r="AAS117" s="112"/>
      <c r="AAT117" s="112"/>
      <c r="AAU117" s="112"/>
      <c r="AAV117" s="112"/>
      <c r="AAW117" s="112"/>
      <c r="AAX117" s="112"/>
      <c r="AAY117" s="112"/>
      <c r="AAZ117" s="112"/>
      <c r="ABA117" s="112"/>
      <c r="ABB117" s="112"/>
      <c r="ABC117" s="112"/>
      <c r="ABD117" s="112"/>
      <c r="ABE117" s="112"/>
      <c r="ABF117" s="112"/>
      <c r="ABG117" s="112"/>
      <c r="ABH117" s="112"/>
      <c r="ABI117" s="112"/>
      <c r="ABJ117" s="112"/>
      <c r="ABK117" s="112"/>
      <c r="ABL117" s="112"/>
      <c r="ABM117" s="112"/>
      <c r="ABN117" s="112"/>
      <c r="ABO117" s="112"/>
      <c r="ABP117" s="112"/>
      <c r="ABQ117" s="112"/>
      <c r="ABR117" s="112"/>
      <c r="ABS117" s="112"/>
      <c r="ABT117" s="112"/>
      <c r="ABU117" s="112"/>
      <c r="ABV117" s="112"/>
      <c r="ABW117" s="112"/>
      <c r="ABX117" s="112"/>
      <c r="ABY117" s="112"/>
      <c r="ABZ117" s="112"/>
      <c r="ACA117" s="112"/>
      <c r="ACB117" s="112"/>
      <c r="ACC117" s="112"/>
      <c r="ACD117" s="112"/>
      <c r="ACE117" s="112"/>
      <c r="ACF117" s="112"/>
      <c r="ACG117" s="112"/>
      <c r="ACH117" s="112"/>
      <c r="ACI117" s="112"/>
      <c r="ACJ117" s="112"/>
      <c r="ACK117" s="112"/>
      <c r="ACL117" s="112"/>
      <c r="ACM117" s="112"/>
      <c r="ACN117" s="112"/>
      <c r="ACO117" s="112"/>
      <c r="ACP117" s="112"/>
      <c r="ACQ117" s="112"/>
      <c r="ACR117" s="112"/>
      <c r="ACS117" s="112"/>
      <c r="ACT117" s="112"/>
      <c r="ACU117" s="112"/>
      <c r="ACV117" s="112"/>
      <c r="ACW117" s="112"/>
      <c r="ACX117" s="112"/>
      <c r="ACY117" s="112"/>
      <c r="ACZ117" s="112"/>
      <c r="ADA117" s="112"/>
      <c r="ADB117" s="112"/>
      <c r="ADC117" s="112"/>
      <c r="ADD117" s="112"/>
      <c r="ADE117" s="112"/>
      <c r="ADF117" s="112"/>
      <c r="ADG117" s="112"/>
      <c r="ADH117" s="112"/>
      <c r="ADI117" s="112"/>
      <c r="ADJ117" s="112"/>
      <c r="ADK117" s="112"/>
      <c r="ADL117" s="112"/>
      <c r="ADM117" s="112"/>
      <c r="ADN117" s="112"/>
      <c r="ADO117" s="112"/>
      <c r="ADP117" s="112"/>
      <c r="ADQ117" s="112"/>
      <c r="ADR117" s="112"/>
      <c r="ADS117" s="112"/>
      <c r="ADT117" s="112"/>
      <c r="ADU117" s="112"/>
      <c r="ADV117" s="112"/>
      <c r="ADW117" s="112"/>
      <c r="ADX117" s="112"/>
      <c r="ADY117" s="112"/>
      <c r="ADZ117" s="112"/>
      <c r="AEA117" s="112"/>
      <c r="AEB117" s="112"/>
      <c r="AEC117" s="112"/>
      <c r="AED117" s="112"/>
      <c r="AEE117" s="112"/>
      <c r="AEF117" s="112"/>
      <c r="AEG117" s="112"/>
      <c r="AEH117" s="112"/>
      <c r="AEI117" s="112"/>
      <c r="AEJ117" s="112"/>
      <c r="AEK117" s="112"/>
      <c r="AEL117" s="112"/>
      <c r="AEM117" s="112"/>
      <c r="AEN117" s="112"/>
      <c r="AEO117" s="112"/>
      <c r="AEP117" s="112"/>
      <c r="AEQ117" s="112"/>
      <c r="AER117" s="112"/>
      <c r="AES117" s="112"/>
      <c r="AET117" s="112"/>
      <c r="AEU117" s="112"/>
      <c r="AEV117" s="112"/>
      <c r="AEW117" s="112"/>
      <c r="AEX117" s="112"/>
      <c r="AEY117" s="112"/>
      <c r="AEZ117" s="112"/>
      <c r="AFA117" s="112"/>
      <c r="AFB117" s="112"/>
      <c r="AFC117" s="112"/>
      <c r="AFD117" s="112"/>
      <c r="AFE117" s="112"/>
      <c r="AFF117" s="112"/>
      <c r="AFG117" s="112"/>
      <c r="AFH117" s="112"/>
      <c r="AFI117" s="112"/>
      <c r="AFJ117" s="112"/>
      <c r="AFK117" s="112"/>
      <c r="AFL117" s="112"/>
      <c r="AFM117" s="112"/>
      <c r="AFN117" s="112"/>
      <c r="AFO117" s="112"/>
      <c r="AFP117" s="112"/>
      <c r="AFQ117" s="112"/>
      <c r="AFR117" s="112"/>
      <c r="AFS117" s="112"/>
      <c r="AFT117" s="112"/>
      <c r="AFU117" s="112"/>
      <c r="AFV117" s="112"/>
      <c r="AFW117" s="112"/>
      <c r="AFX117" s="112"/>
      <c r="AFY117" s="112"/>
      <c r="AFZ117" s="112"/>
      <c r="AGA117" s="112"/>
      <c r="AGB117" s="112"/>
      <c r="AGC117" s="112"/>
      <c r="AGD117" s="112"/>
      <c r="AGE117" s="112"/>
      <c r="AGF117" s="112"/>
      <c r="AGG117" s="112"/>
      <c r="AGH117" s="112"/>
      <c r="AGI117" s="112"/>
      <c r="AGJ117" s="112"/>
      <c r="AGK117" s="112"/>
      <c r="AGL117" s="112"/>
      <c r="AGM117" s="112"/>
      <c r="AGN117" s="112"/>
      <c r="AGO117" s="112"/>
      <c r="AGP117" s="112"/>
      <c r="AGQ117" s="112"/>
      <c r="AGR117" s="112"/>
      <c r="AGS117" s="112"/>
      <c r="AGT117" s="112"/>
      <c r="AGU117" s="112"/>
      <c r="AGV117" s="112"/>
      <c r="AGW117" s="112"/>
      <c r="AGX117" s="112"/>
      <c r="AGY117" s="112"/>
      <c r="AGZ117" s="112"/>
      <c r="AHA117" s="112"/>
      <c r="AHB117" s="112"/>
      <c r="AHC117" s="112"/>
      <c r="AHD117" s="112"/>
      <c r="AHE117" s="112"/>
      <c r="AHF117" s="112"/>
      <c r="AHG117" s="112"/>
      <c r="AHH117" s="112"/>
      <c r="AHI117" s="112"/>
      <c r="AHJ117" s="112"/>
      <c r="AHK117" s="112"/>
      <c r="AHL117" s="112"/>
      <c r="AHM117" s="112"/>
      <c r="AHN117" s="112"/>
      <c r="AHO117" s="112"/>
      <c r="AHP117" s="112"/>
      <c r="AHQ117" s="112"/>
      <c r="AHR117" s="112"/>
      <c r="AHS117" s="112"/>
      <c r="AHT117" s="112"/>
      <c r="AHU117" s="112"/>
      <c r="AHV117" s="112"/>
      <c r="AHW117" s="112"/>
      <c r="AHX117" s="112"/>
      <c r="AHY117" s="112"/>
      <c r="AHZ117" s="112"/>
      <c r="AIA117" s="112"/>
      <c r="AIB117" s="112"/>
      <c r="AIC117" s="112"/>
      <c r="AID117" s="112"/>
      <c r="AIE117" s="112"/>
      <c r="AIF117" s="112"/>
      <c r="AIG117" s="112"/>
      <c r="AIH117" s="112"/>
      <c r="AII117" s="112"/>
      <c r="AIJ117" s="112"/>
      <c r="AIK117" s="112"/>
      <c r="AIL117" s="112"/>
      <c r="AIM117" s="112"/>
      <c r="AIN117" s="112"/>
      <c r="AIO117" s="112"/>
      <c r="AIP117" s="112"/>
      <c r="AIQ117" s="112"/>
      <c r="AIR117" s="112"/>
      <c r="AIS117" s="112"/>
      <c r="AIT117" s="112"/>
      <c r="AIU117" s="112"/>
      <c r="AIV117" s="112"/>
      <c r="AIW117" s="112"/>
      <c r="AIX117" s="112"/>
      <c r="AIY117" s="112"/>
      <c r="AIZ117" s="112"/>
      <c r="AJA117" s="112"/>
      <c r="AJB117" s="112"/>
      <c r="AJC117" s="112"/>
      <c r="AJD117" s="112"/>
      <c r="AJE117" s="112"/>
      <c r="AJF117" s="112"/>
      <c r="AJG117" s="112"/>
      <c r="AJH117" s="112"/>
      <c r="AJI117" s="112"/>
      <c r="AJJ117" s="112"/>
      <c r="AJK117" s="112"/>
      <c r="AJL117" s="112"/>
      <c r="AJM117" s="112"/>
      <c r="AJN117" s="112"/>
      <c r="AJO117" s="112"/>
      <c r="AJP117" s="112"/>
      <c r="AJQ117" s="112"/>
      <c r="AJR117" s="112"/>
      <c r="AJS117" s="112"/>
      <c r="AJT117" s="112"/>
      <c r="AJU117" s="112"/>
      <c r="AJV117" s="112"/>
      <c r="AJW117" s="112"/>
      <c r="AJX117" s="112"/>
      <c r="AJY117" s="112"/>
      <c r="AJZ117" s="112"/>
      <c r="AKA117" s="112"/>
      <c r="AKB117" s="112"/>
      <c r="AKC117" s="112"/>
      <c r="AKD117" s="112"/>
      <c r="AKE117" s="112"/>
      <c r="AKF117" s="112"/>
      <c r="AKG117" s="112"/>
      <c r="AKH117" s="112"/>
      <c r="AKI117" s="112"/>
      <c r="AKJ117" s="112"/>
      <c r="AKK117" s="112"/>
      <c r="AKL117" s="112"/>
      <c r="AKM117" s="112"/>
      <c r="AKN117" s="112"/>
      <c r="AKO117" s="112"/>
      <c r="AKP117" s="112"/>
      <c r="AKQ117" s="112"/>
      <c r="AKR117" s="112"/>
      <c r="AKS117" s="112"/>
      <c r="AKT117" s="112"/>
      <c r="AKU117" s="112"/>
      <c r="AKV117" s="112"/>
      <c r="AKW117" s="112"/>
      <c r="AKX117" s="112"/>
      <c r="AKY117" s="112"/>
      <c r="AKZ117" s="112"/>
      <c r="ALA117" s="112"/>
      <c r="ALB117" s="112"/>
      <c r="ALC117" s="112"/>
      <c r="ALD117" s="112"/>
      <c r="ALE117" s="112"/>
      <c r="ALF117" s="112"/>
      <c r="ALG117" s="112"/>
      <c r="ALH117" s="112"/>
      <c r="ALI117" s="112"/>
      <c r="ALJ117" s="112"/>
      <c r="ALK117" s="112"/>
      <c r="ALL117" s="112"/>
      <c r="ALM117" s="112"/>
      <c r="ALN117" s="112"/>
      <c r="ALO117" s="112"/>
      <c r="ALP117" s="112"/>
      <c r="ALQ117" s="112"/>
      <c r="ALR117" s="112"/>
      <c r="ALS117" s="112"/>
      <c r="ALT117" s="112"/>
      <c r="ALU117" s="112"/>
      <c r="ALV117" s="112"/>
      <c r="ALW117" s="112"/>
      <c r="ALX117" s="112"/>
      <c r="ALY117" s="112"/>
      <c r="ALZ117" s="112"/>
      <c r="AMA117" s="112"/>
      <c r="AMB117" s="112"/>
      <c r="AMC117" s="112"/>
      <c r="AMD117" s="112"/>
      <c r="AME117" s="112"/>
      <c r="AMF117" s="112"/>
      <c r="AMG117" s="112"/>
      <c r="AMH117" s="112"/>
      <c r="AMI117" s="112"/>
      <c r="AMJ117" s="112"/>
      <c r="AMK117" s="112"/>
      <c r="AML117" s="112"/>
      <c r="AMM117" s="112"/>
      <c r="AMN117" s="112"/>
      <c r="AMO117" s="112"/>
      <c r="AMP117" s="112"/>
      <c r="AMQ117" s="112"/>
      <c r="AMR117" s="112"/>
      <c r="AMS117" s="112"/>
      <c r="AMT117" s="112"/>
      <c r="AMU117" s="112"/>
      <c r="AMV117" s="112"/>
      <c r="AMW117" s="112"/>
      <c r="AMX117" s="112"/>
      <c r="AMY117" s="112"/>
      <c r="AMZ117" s="112"/>
      <c r="ANA117" s="112"/>
      <c r="ANB117" s="112"/>
      <c r="ANC117" s="112"/>
      <c r="AND117" s="112"/>
      <c r="ANE117" s="112"/>
      <c r="ANF117" s="112"/>
      <c r="ANG117" s="112"/>
      <c r="ANH117" s="112"/>
      <c r="ANI117" s="112"/>
      <c r="ANJ117" s="112"/>
      <c r="ANK117" s="112"/>
      <c r="ANL117" s="112"/>
      <c r="ANM117" s="112"/>
      <c r="ANN117" s="112"/>
      <c r="ANO117" s="112"/>
      <c r="ANP117" s="112"/>
      <c r="ANQ117" s="112"/>
      <c r="ANR117" s="112"/>
      <c r="ANS117" s="112"/>
      <c r="ANT117" s="112"/>
      <c r="ANU117" s="112"/>
      <c r="ANV117" s="112"/>
      <c r="ANW117" s="112"/>
      <c r="ANX117" s="112"/>
      <c r="ANY117" s="112"/>
      <c r="ANZ117" s="112"/>
      <c r="AOA117" s="112"/>
      <c r="AOB117" s="112"/>
      <c r="AOC117" s="112"/>
      <c r="AOD117" s="112"/>
      <c r="AOE117" s="112"/>
      <c r="AOF117" s="112"/>
      <c r="AOG117" s="112"/>
      <c r="AOH117" s="112"/>
      <c r="AOI117" s="112"/>
      <c r="AOJ117" s="112"/>
      <c r="AOK117" s="112"/>
      <c r="AOL117" s="112"/>
      <c r="AOM117" s="112"/>
      <c r="AON117" s="112"/>
      <c r="AOO117" s="112"/>
      <c r="AOP117" s="112"/>
      <c r="AOQ117" s="112"/>
      <c r="AOR117" s="112"/>
      <c r="AOS117" s="112"/>
      <c r="AOT117" s="112"/>
      <c r="AOU117" s="112"/>
      <c r="AOV117" s="112"/>
      <c r="AOW117" s="112"/>
      <c r="AOX117" s="112"/>
      <c r="AOY117" s="112"/>
      <c r="AOZ117" s="112"/>
      <c r="APA117" s="112"/>
      <c r="APB117" s="112"/>
      <c r="APC117" s="112"/>
      <c r="APD117" s="112"/>
      <c r="APE117" s="112"/>
      <c r="APF117" s="112"/>
      <c r="APG117" s="112"/>
      <c r="APH117" s="112"/>
      <c r="API117" s="112"/>
      <c r="APJ117" s="112"/>
      <c r="APK117" s="112"/>
      <c r="APL117" s="112"/>
      <c r="APM117" s="112"/>
      <c r="APN117" s="112"/>
      <c r="APO117" s="112"/>
      <c r="APP117" s="112"/>
      <c r="APQ117" s="112"/>
      <c r="APR117" s="112"/>
      <c r="APS117" s="112"/>
      <c r="APT117" s="112"/>
      <c r="APU117" s="112"/>
      <c r="APV117" s="112"/>
      <c r="APW117" s="112"/>
      <c r="APX117" s="112"/>
      <c r="APY117" s="112"/>
      <c r="APZ117" s="112"/>
      <c r="AQA117" s="112"/>
      <c r="AQB117" s="112"/>
      <c r="AQC117" s="112"/>
      <c r="AQD117" s="112"/>
      <c r="AQE117" s="112"/>
      <c r="AQF117" s="112"/>
      <c r="AQG117" s="112"/>
      <c r="AQH117" s="112"/>
      <c r="AQI117" s="112"/>
      <c r="AQJ117" s="112"/>
      <c r="AQK117" s="112"/>
      <c r="AQL117" s="112"/>
      <c r="AQM117" s="112"/>
      <c r="AQN117" s="112"/>
      <c r="AQO117" s="112"/>
      <c r="AQP117" s="112"/>
      <c r="AQQ117" s="112"/>
      <c r="AQR117" s="112"/>
      <c r="AQS117" s="112"/>
      <c r="AQT117" s="112"/>
      <c r="AQU117" s="112"/>
      <c r="AQV117" s="112"/>
      <c r="AQW117" s="112"/>
      <c r="AQX117" s="112"/>
      <c r="AQY117" s="112"/>
      <c r="AQZ117" s="112"/>
      <c r="ARA117" s="112"/>
      <c r="ARB117" s="112"/>
      <c r="ARC117" s="112"/>
      <c r="ARD117" s="112"/>
      <c r="ARE117" s="112"/>
      <c r="ARF117" s="112"/>
      <c r="ARG117" s="112"/>
      <c r="ARH117" s="112"/>
      <c r="ARI117" s="112"/>
      <c r="ARJ117" s="112"/>
      <c r="ARK117" s="112"/>
      <c r="ARL117" s="112"/>
      <c r="ARM117" s="112"/>
      <c r="ARN117" s="112"/>
      <c r="ARO117" s="112"/>
      <c r="ARP117" s="112"/>
      <c r="ARQ117" s="112"/>
      <c r="ARR117" s="112"/>
      <c r="ARS117" s="112"/>
      <c r="ART117" s="112"/>
      <c r="ARU117" s="112"/>
      <c r="ARV117" s="112"/>
      <c r="ARW117" s="112"/>
      <c r="ARX117" s="112"/>
      <c r="ARY117" s="112"/>
      <c r="ARZ117" s="112"/>
      <c r="ASA117" s="112"/>
      <c r="ASB117" s="112"/>
      <c r="ASC117" s="112"/>
      <c r="ASD117" s="112"/>
      <c r="ASE117" s="112"/>
      <c r="ASF117" s="112"/>
      <c r="ASG117" s="112"/>
      <c r="ASH117" s="112"/>
      <c r="ASI117" s="112"/>
      <c r="ASJ117" s="112"/>
      <c r="ASK117" s="112"/>
      <c r="ASL117" s="112"/>
      <c r="ASM117" s="112"/>
      <c r="ASN117" s="112"/>
      <c r="ASO117" s="112"/>
      <c r="ASP117" s="112"/>
      <c r="ASQ117" s="112"/>
      <c r="ASR117" s="112"/>
      <c r="ASS117" s="112"/>
      <c r="AST117" s="112"/>
      <c r="ASU117" s="112"/>
      <c r="ASV117" s="112"/>
      <c r="ASW117" s="112"/>
      <c r="ASX117" s="112"/>
      <c r="ASY117" s="112"/>
      <c r="ASZ117" s="112"/>
      <c r="ATA117" s="112"/>
      <c r="ATB117" s="112"/>
      <c r="ATC117" s="112"/>
      <c r="ATD117" s="112"/>
      <c r="ATE117" s="112"/>
      <c r="ATF117" s="112"/>
      <c r="ATG117" s="112"/>
      <c r="ATH117" s="112"/>
      <c r="ATI117" s="112"/>
      <c r="ATJ117" s="112"/>
      <c r="ATK117" s="112"/>
      <c r="ATL117" s="112"/>
      <c r="ATM117" s="112"/>
      <c r="ATN117" s="112"/>
      <c r="ATO117" s="112"/>
      <c r="ATP117" s="112"/>
      <c r="ATQ117" s="112"/>
      <c r="ATR117" s="112"/>
      <c r="ATS117" s="112"/>
      <c r="ATT117" s="112"/>
      <c r="ATU117" s="112"/>
      <c r="ATV117" s="112"/>
      <c r="ATW117" s="112"/>
      <c r="ATX117" s="112"/>
      <c r="ATY117" s="112"/>
      <c r="ATZ117" s="112"/>
      <c r="AUA117" s="112"/>
      <c r="AUB117" s="112"/>
      <c r="AUC117" s="112"/>
      <c r="AUD117" s="112"/>
      <c r="AUE117" s="112"/>
      <c r="AUF117" s="112"/>
      <c r="AUG117" s="112"/>
      <c r="AUH117" s="112"/>
      <c r="AUI117" s="112"/>
      <c r="AUJ117" s="112"/>
      <c r="AUK117" s="112"/>
      <c r="AUL117" s="112"/>
      <c r="AUM117" s="112"/>
      <c r="AUN117" s="112"/>
      <c r="AUO117" s="112"/>
      <c r="AUP117" s="112"/>
      <c r="AUQ117" s="112"/>
      <c r="AUR117" s="112"/>
      <c r="AUS117" s="112"/>
      <c r="AUT117" s="112"/>
      <c r="AUU117" s="112"/>
      <c r="AUV117" s="112"/>
      <c r="AUW117" s="112"/>
      <c r="AUX117" s="112"/>
      <c r="AUY117" s="112"/>
      <c r="AUZ117" s="112"/>
      <c r="AVA117" s="112"/>
      <c r="AVB117" s="112"/>
      <c r="AVC117" s="112"/>
      <c r="AVD117" s="112"/>
      <c r="AVE117" s="112"/>
      <c r="AVF117" s="112"/>
      <c r="AVG117" s="112"/>
      <c r="AVH117" s="112"/>
      <c r="AVI117" s="112"/>
      <c r="AVJ117" s="112"/>
      <c r="AVK117" s="112"/>
      <c r="AVL117" s="112"/>
      <c r="AVM117" s="112"/>
      <c r="AVN117" s="112"/>
      <c r="AVO117" s="112"/>
      <c r="AVP117" s="112"/>
      <c r="AVQ117" s="112"/>
      <c r="AVR117" s="112"/>
      <c r="AVS117" s="112"/>
      <c r="AVT117" s="112"/>
      <c r="AVU117" s="112"/>
      <c r="AVV117" s="112"/>
      <c r="AVW117" s="112"/>
      <c r="AVX117" s="112"/>
      <c r="AVY117" s="112"/>
      <c r="AVZ117" s="112"/>
      <c r="AWA117" s="112"/>
      <c r="AWB117" s="112"/>
      <c r="AWC117" s="112"/>
      <c r="AWD117" s="112"/>
      <c r="AWE117" s="112"/>
      <c r="AWF117" s="112"/>
      <c r="AWG117" s="112"/>
      <c r="AWH117" s="112"/>
      <c r="AWI117" s="112"/>
      <c r="AWJ117" s="112"/>
      <c r="AWK117" s="112"/>
      <c r="AWL117" s="112"/>
      <c r="AWM117" s="112"/>
      <c r="AWN117" s="112"/>
      <c r="AWO117" s="112"/>
      <c r="AWP117" s="112"/>
      <c r="AWQ117" s="112"/>
      <c r="AWR117" s="112"/>
      <c r="AWS117" s="112"/>
      <c r="AWT117" s="112"/>
      <c r="AWU117" s="112"/>
      <c r="AWV117" s="112"/>
      <c r="AWW117" s="112"/>
      <c r="AWX117" s="112"/>
      <c r="AWY117" s="112"/>
      <c r="AWZ117" s="112"/>
      <c r="AXA117" s="112"/>
      <c r="AXB117" s="112"/>
      <c r="AXC117" s="112"/>
      <c r="AXD117" s="112"/>
      <c r="AXE117" s="112"/>
      <c r="AXF117" s="112"/>
      <c r="AXG117" s="112"/>
      <c r="AXH117" s="112"/>
      <c r="AXI117" s="112"/>
      <c r="AXJ117" s="112"/>
      <c r="AXK117" s="112"/>
      <c r="AXL117" s="112"/>
      <c r="AXM117" s="112"/>
      <c r="AXN117" s="112"/>
      <c r="AXO117" s="112"/>
      <c r="AXP117" s="112"/>
      <c r="AXQ117" s="112"/>
      <c r="AXR117" s="112"/>
      <c r="AXS117" s="112"/>
      <c r="AXT117" s="112"/>
      <c r="AXU117" s="112"/>
      <c r="AXV117" s="112"/>
      <c r="AXW117" s="112"/>
      <c r="AXX117" s="112"/>
      <c r="AXY117" s="112"/>
      <c r="AXZ117" s="112"/>
      <c r="AYA117" s="112"/>
      <c r="AYB117" s="112"/>
      <c r="AYC117" s="112"/>
      <c r="AYD117" s="112"/>
      <c r="AYE117" s="112"/>
      <c r="AYF117" s="112"/>
      <c r="AYG117" s="112"/>
      <c r="AYH117" s="112"/>
      <c r="AYI117" s="112"/>
      <c r="AYJ117" s="112"/>
      <c r="AYK117" s="112"/>
      <c r="AYL117" s="112"/>
      <c r="AYM117" s="112"/>
      <c r="AYN117" s="112"/>
      <c r="AYO117" s="112"/>
      <c r="AYP117" s="112"/>
      <c r="AYQ117" s="112"/>
      <c r="AYR117" s="112"/>
      <c r="AYS117" s="112"/>
      <c r="AYT117" s="112"/>
      <c r="AYU117" s="112"/>
      <c r="AYV117" s="112"/>
      <c r="AYW117" s="112"/>
      <c r="AYX117" s="112"/>
      <c r="AYY117" s="112"/>
      <c r="AYZ117" s="112"/>
      <c r="AZA117" s="112"/>
      <c r="AZB117" s="112"/>
      <c r="AZC117" s="112"/>
      <c r="AZD117" s="112"/>
      <c r="AZE117" s="112"/>
      <c r="AZF117" s="112"/>
      <c r="AZG117" s="112"/>
      <c r="AZH117" s="112"/>
      <c r="AZI117" s="112"/>
      <c r="AZJ117" s="112"/>
      <c r="AZK117" s="112"/>
      <c r="AZL117" s="112"/>
      <c r="AZM117" s="112"/>
      <c r="AZN117" s="112"/>
      <c r="AZO117" s="112"/>
      <c r="AZP117" s="112"/>
      <c r="AZQ117" s="112"/>
      <c r="AZR117" s="112"/>
      <c r="AZS117" s="112"/>
      <c r="AZT117" s="112"/>
      <c r="AZU117" s="112"/>
      <c r="AZV117" s="112"/>
      <c r="AZW117" s="112"/>
      <c r="AZX117" s="112"/>
      <c r="AZY117" s="112"/>
      <c r="AZZ117" s="112"/>
      <c r="BAA117" s="112"/>
      <c r="BAB117" s="112"/>
      <c r="BAC117" s="112"/>
      <c r="BAD117" s="112"/>
      <c r="BAE117" s="112"/>
      <c r="BAF117" s="112"/>
      <c r="BAG117" s="112"/>
      <c r="BAH117" s="112"/>
      <c r="BAI117" s="112"/>
      <c r="BAJ117" s="112"/>
      <c r="BAK117" s="112"/>
      <c r="BAL117" s="112"/>
      <c r="BAM117" s="112"/>
      <c r="BAN117" s="112"/>
      <c r="BAO117" s="112"/>
      <c r="BAP117" s="112"/>
      <c r="BAQ117" s="112"/>
      <c r="BAR117" s="112"/>
      <c r="BAS117" s="112"/>
      <c r="BAT117" s="112"/>
      <c r="BAU117" s="112"/>
      <c r="BAV117" s="112"/>
    </row>
    <row r="118" spans="1:1400" ht="24" customHeight="1">
      <c r="A118" s="129" t="s">
        <v>230</v>
      </c>
      <c r="B118" s="130" t="s">
        <v>231</v>
      </c>
      <c r="C118" s="184"/>
      <c r="D118" s="185" t="s">
        <v>232</v>
      </c>
      <c r="E118" s="131">
        <f>SUM(E120:E121)</f>
        <v>535000000</v>
      </c>
      <c r="F118" s="132" t="s">
        <v>30</v>
      </c>
      <c r="G118" s="133">
        <f t="shared" si="35"/>
        <v>5</v>
      </c>
      <c r="H118" s="133">
        <v>5</v>
      </c>
      <c r="I118" s="133">
        <f t="shared" ref="I118:I123" si="37">SUM(I119)</f>
        <v>127750000</v>
      </c>
      <c r="J118" s="163">
        <f t="shared" si="36"/>
        <v>23.878504672897201</v>
      </c>
      <c r="K118" s="163">
        <f t="shared" si="31"/>
        <v>23.878504672897201</v>
      </c>
      <c r="L118" s="163">
        <f t="shared" si="32"/>
        <v>-18.878504672897201</v>
      </c>
      <c r="M118" s="164">
        <f t="shared" si="33"/>
        <v>407250000</v>
      </c>
      <c r="N118" s="163">
        <f t="shared" si="34"/>
        <v>76.121495327102807</v>
      </c>
      <c r="O118" s="163"/>
      <c r="P118" s="165"/>
      <c r="Q118" s="163"/>
    </row>
    <row r="119" spans="1:1400" ht="27">
      <c r="A119" s="134" t="s">
        <v>31</v>
      </c>
      <c r="B119" s="135" t="s">
        <v>233</v>
      </c>
      <c r="C119" s="154"/>
      <c r="D119" s="155" t="s">
        <v>234</v>
      </c>
      <c r="E119" s="136">
        <f>SUM(E120+E121)</f>
        <v>535000000</v>
      </c>
      <c r="F119" s="137" t="s">
        <v>30</v>
      </c>
      <c r="G119" s="138">
        <f t="shared" si="35"/>
        <v>5</v>
      </c>
      <c r="H119" s="138">
        <v>5</v>
      </c>
      <c r="I119" s="138">
        <f>SUM(I120:I121)</f>
        <v>127750000</v>
      </c>
      <c r="J119" s="176">
        <f t="shared" si="36"/>
        <v>23.878504672897201</v>
      </c>
      <c r="K119" s="176">
        <f t="shared" si="31"/>
        <v>23.878504672897201</v>
      </c>
      <c r="L119" s="176">
        <f t="shared" si="32"/>
        <v>-18.878504672897201</v>
      </c>
      <c r="M119" s="177">
        <f t="shared" si="33"/>
        <v>407250000</v>
      </c>
      <c r="N119" s="176">
        <f t="shared" si="34"/>
        <v>76.121495327102807</v>
      </c>
      <c r="O119" s="176"/>
      <c r="P119" s="166"/>
      <c r="Q119" s="176"/>
    </row>
    <row r="120" spans="1:1400" ht="27">
      <c r="A120" s="202">
        <v>1</v>
      </c>
      <c r="B120" s="203" t="s">
        <v>235</v>
      </c>
      <c r="C120" s="204"/>
      <c r="D120" s="205" t="s">
        <v>236</v>
      </c>
      <c r="E120" s="206">
        <v>460000000</v>
      </c>
      <c r="F120" s="207" t="s">
        <v>30</v>
      </c>
      <c r="G120" s="208">
        <f t="shared" si="35"/>
        <v>5</v>
      </c>
      <c r="H120" s="208">
        <v>5</v>
      </c>
      <c r="I120" s="208">
        <v>70000000</v>
      </c>
      <c r="J120" s="219">
        <f t="shared" si="36"/>
        <v>15.2173913043478</v>
      </c>
      <c r="K120" s="219">
        <f t="shared" si="31"/>
        <v>15.2173913043478</v>
      </c>
      <c r="L120" s="219">
        <f t="shared" si="32"/>
        <v>-10.2173913043478</v>
      </c>
      <c r="M120" s="220">
        <f t="shared" si="33"/>
        <v>390000000</v>
      </c>
      <c r="N120" s="219">
        <f t="shared" si="34"/>
        <v>84.7826086956522</v>
      </c>
      <c r="O120" s="219"/>
      <c r="P120" s="221"/>
      <c r="Q120" s="219"/>
    </row>
    <row r="121" spans="1:1400" ht="27">
      <c r="A121" s="202">
        <v>2</v>
      </c>
      <c r="B121" s="203" t="s">
        <v>237</v>
      </c>
      <c r="C121" s="204"/>
      <c r="D121" s="205" t="s">
        <v>238</v>
      </c>
      <c r="E121" s="206">
        <v>75000000</v>
      </c>
      <c r="F121" s="207" t="s">
        <v>30</v>
      </c>
      <c r="G121" s="208">
        <f t="shared" si="35"/>
        <v>5</v>
      </c>
      <c r="H121" s="208">
        <v>5</v>
      </c>
      <c r="I121" s="208">
        <v>57750000</v>
      </c>
      <c r="J121" s="219">
        <f t="shared" si="36"/>
        <v>77</v>
      </c>
      <c r="K121" s="219">
        <f t="shared" si="31"/>
        <v>77</v>
      </c>
      <c r="L121" s="219">
        <f t="shared" si="32"/>
        <v>-72</v>
      </c>
      <c r="M121" s="220">
        <f t="shared" si="33"/>
        <v>17250000</v>
      </c>
      <c r="N121" s="219">
        <f t="shared" si="34"/>
        <v>23</v>
      </c>
      <c r="O121" s="219"/>
      <c r="P121" s="221"/>
      <c r="Q121" s="219"/>
    </row>
    <row r="122" spans="1:1400" ht="27">
      <c r="A122" s="129" t="s">
        <v>239</v>
      </c>
      <c r="B122" s="130" t="s">
        <v>240</v>
      </c>
      <c r="C122" s="184"/>
      <c r="D122" s="185" t="s">
        <v>241</v>
      </c>
      <c r="E122" s="131">
        <f>E123</f>
        <v>150000000</v>
      </c>
      <c r="F122" s="132" t="s">
        <v>30</v>
      </c>
      <c r="G122" s="133">
        <f t="shared" si="35"/>
        <v>5</v>
      </c>
      <c r="H122" s="133">
        <v>5</v>
      </c>
      <c r="I122" s="133">
        <f t="shared" si="37"/>
        <v>58250000</v>
      </c>
      <c r="J122" s="163">
        <f t="shared" si="36"/>
        <v>38.8333333333333</v>
      </c>
      <c r="K122" s="163">
        <f t="shared" si="31"/>
        <v>38.8333333333333</v>
      </c>
      <c r="L122" s="163">
        <f t="shared" si="32"/>
        <v>-33.8333333333333</v>
      </c>
      <c r="M122" s="164">
        <f t="shared" si="33"/>
        <v>91750000</v>
      </c>
      <c r="N122" s="163">
        <f t="shared" si="34"/>
        <v>61.1666666666667</v>
      </c>
      <c r="O122" s="163"/>
      <c r="P122" s="165"/>
      <c r="Q122" s="163"/>
    </row>
    <row r="123" spans="1:1400" ht="18">
      <c r="A123" s="134" t="s">
        <v>31</v>
      </c>
      <c r="B123" s="135" t="s">
        <v>242</v>
      </c>
      <c r="C123" s="154"/>
      <c r="D123" s="155" t="s">
        <v>243</v>
      </c>
      <c r="E123" s="136">
        <f>E124</f>
        <v>150000000</v>
      </c>
      <c r="F123" s="137" t="s">
        <v>30</v>
      </c>
      <c r="G123" s="138">
        <f t="shared" si="35"/>
        <v>5</v>
      </c>
      <c r="H123" s="138">
        <v>5</v>
      </c>
      <c r="I123" s="138">
        <f t="shared" si="37"/>
        <v>58250000</v>
      </c>
      <c r="J123" s="176">
        <f t="shared" si="36"/>
        <v>38.8333333333333</v>
      </c>
      <c r="K123" s="176">
        <f t="shared" si="31"/>
        <v>38.8333333333333</v>
      </c>
      <c r="L123" s="176">
        <f t="shared" si="32"/>
        <v>-33.8333333333333</v>
      </c>
      <c r="M123" s="177">
        <f t="shared" si="33"/>
        <v>91750000</v>
      </c>
      <c r="N123" s="176">
        <f t="shared" si="34"/>
        <v>61.1666666666667</v>
      </c>
      <c r="O123" s="176"/>
      <c r="P123" s="166"/>
      <c r="Q123" s="176"/>
    </row>
    <row r="124" spans="1:1400" ht="18.95" customHeight="1">
      <c r="A124" s="202">
        <v>1</v>
      </c>
      <c r="B124" s="203" t="s">
        <v>244</v>
      </c>
      <c r="C124" s="204"/>
      <c r="D124" s="205" t="s">
        <v>245</v>
      </c>
      <c r="E124" s="206">
        <v>150000000</v>
      </c>
      <c r="F124" s="207" t="s">
        <v>30</v>
      </c>
      <c r="G124" s="208">
        <f t="shared" si="35"/>
        <v>5</v>
      </c>
      <c r="H124" s="208">
        <v>5</v>
      </c>
      <c r="I124" s="208">
        <v>58250000</v>
      </c>
      <c r="J124" s="219">
        <f t="shared" si="36"/>
        <v>38.8333333333333</v>
      </c>
      <c r="K124" s="219">
        <f t="shared" si="31"/>
        <v>38.8333333333333</v>
      </c>
      <c r="L124" s="219">
        <f t="shared" si="32"/>
        <v>-33.8333333333333</v>
      </c>
      <c r="M124" s="220">
        <f t="shared" si="33"/>
        <v>91750000</v>
      </c>
      <c r="N124" s="219">
        <f t="shared" si="34"/>
        <v>61.1666666666667</v>
      </c>
      <c r="O124" s="219"/>
      <c r="P124" s="221"/>
      <c r="Q124" s="219"/>
    </row>
    <row r="125" spans="1:1400">
      <c r="A125" s="186"/>
      <c r="B125" s="187"/>
      <c r="C125" s="186"/>
      <c r="D125" s="188"/>
      <c r="E125" s="189"/>
      <c r="F125" s="189"/>
      <c r="G125" s="190"/>
      <c r="H125" s="190"/>
      <c r="I125" s="190"/>
      <c r="J125" s="194"/>
      <c r="K125" s="194"/>
      <c r="L125" s="194"/>
      <c r="M125" s="115"/>
      <c r="N125" s="194"/>
      <c r="O125" s="195"/>
    </row>
    <row r="126" spans="1:1400">
      <c r="A126" s="278"/>
      <c r="B126" s="278"/>
      <c r="C126" s="278"/>
      <c r="D126" s="278"/>
      <c r="E126" s="189"/>
      <c r="F126" s="189"/>
      <c r="G126" s="190"/>
      <c r="H126" s="190"/>
      <c r="I126" s="190"/>
      <c r="J126" s="194"/>
      <c r="K126" s="194"/>
      <c r="L126" s="194"/>
      <c r="N126" s="194"/>
      <c r="O126" s="195"/>
    </row>
    <row r="127" spans="1:1400" ht="15.75">
      <c r="A127" s="191"/>
      <c r="B127" s="192"/>
      <c r="C127" s="192"/>
      <c r="D127" s="192"/>
      <c r="E127" s="193"/>
      <c r="F127" s="193"/>
      <c r="G127" s="193"/>
      <c r="H127" s="193"/>
      <c r="I127" s="193"/>
      <c r="J127" s="193"/>
      <c r="K127" s="193"/>
      <c r="L127" s="115"/>
      <c r="M127" s="263" t="s">
        <v>278</v>
      </c>
      <c r="N127" s="263"/>
      <c r="O127" s="263"/>
      <c r="P127" s="263"/>
    </row>
    <row r="128" spans="1:1400" ht="15.75">
      <c r="A128" s="191"/>
      <c r="B128" s="192"/>
      <c r="C128" s="192"/>
      <c r="D128" s="192"/>
      <c r="E128" s="193"/>
      <c r="F128" s="193"/>
      <c r="G128" s="193"/>
      <c r="H128" s="193"/>
      <c r="I128" s="193"/>
      <c r="J128" s="193"/>
      <c r="K128" s="193"/>
      <c r="L128" s="115"/>
      <c r="M128" s="196" t="s">
        <v>248</v>
      </c>
      <c r="N128" s="196"/>
      <c r="O128" s="196"/>
      <c r="P128" s="196"/>
    </row>
    <row r="129" spans="1:16" ht="15.75">
      <c r="A129" s="191"/>
      <c r="B129" s="192"/>
      <c r="C129" s="192"/>
      <c r="D129" s="192"/>
      <c r="E129" s="193"/>
      <c r="F129" s="193"/>
      <c r="G129" s="193"/>
      <c r="H129" s="193"/>
      <c r="I129" s="193"/>
      <c r="J129" s="193"/>
      <c r="K129" s="193"/>
      <c r="M129" s="198" t="s">
        <v>249</v>
      </c>
    </row>
    <row r="130" spans="1:16" ht="15.75">
      <c r="A130" s="197"/>
      <c r="B130" s="197"/>
      <c r="C130" s="197"/>
      <c r="D130" s="197"/>
      <c r="M130" s="198"/>
    </row>
    <row r="131" spans="1:16" ht="15.75">
      <c r="A131" s="197"/>
      <c r="B131" s="197"/>
      <c r="C131" s="197"/>
      <c r="D131" s="197"/>
      <c r="M131" s="198"/>
    </row>
    <row r="132" spans="1:16" ht="15.75">
      <c r="M132" s="198"/>
    </row>
    <row r="133" spans="1:16" ht="15.75">
      <c r="M133" s="198"/>
    </row>
    <row r="134" spans="1:16" ht="15.75">
      <c r="M134" s="199" t="s">
        <v>250</v>
      </c>
      <c r="N134" s="199"/>
      <c r="O134" s="199"/>
      <c r="P134" s="199"/>
    </row>
    <row r="135" spans="1:16" ht="15.75">
      <c r="M135" s="263" t="s">
        <v>251</v>
      </c>
      <c r="N135" s="263"/>
      <c r="O135" s="263"/>
      <c r="P135" s="263"/>
    </row>
  </sheetData>
  <mergeCells count="22">
    <mergeCell ref="M127:P127"/>
    <mergeCell ref="A1:P1"/>
    <mergeCell ref="A2:O2"/>
    <mergeCell ref="G6:K6"/>
    <mergeCell ref="G7:H7"/>
    <mergeCell ref="I7:K7"/>
    <mergeCell ref="Q6:Q8"/>
    <mergeCell ref="C6:D8"/>
    <mergeCell ref="M135:P135"/>
    <mergeCell ref="A6:A8"/>
    <mergeCell ref="B6:B8"/>
    <mergeCell ref="E6:E8"/>
    <mergeCell ref="F6:F8"/>
    <mergeCell ref="L6:L8"/>
    <mergeCell ref="M6:M8"/>
    <mergeCell ref="N6:N8"/>
    <mergeCell ref="O6:O8"/>
    <mergeCell ref="P6:P8"/>
    <mergeCell ref="C9:D9"/>
    <mergeCell ref="C12:D12"/>
    <mergeCell ref="C13:D13"/>
    <mergeCell ref="A126:D126"/>
  </mergeCells>
  <pageMargins left="0.25" right="0.25" top="0.75" bottom="0.75" header="0.29861111111111099" footer="0.29861111111111099"/>
  <pageSetup paperSize="5" orientation="landscape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VZ135"/>
  <sheetViews>
    <sheetView topLeftCell="A122" workbookViewId="0">
      <selection activeCell="P6" sqref="P6:P8"/>
    </sheetView>
  </sheetViews>
  <sheetFormatPr defaultColWidth="9" defaultRowHeight="25.5" customHeight="1"/>
  <cols>
    <col min="1" max="1" width="3.28515625" style="118" customWidth="1"/>
    <col min="2" max="2" width="13.140625" style="118" customWidth="1"/>
    <col min="3" max="3" width="4.28515625" style="118" hidden="1" customWidth="1"/>
    <col min="4" max="4" width="29" style="118" customWidth="1"/>
    <col min="5" max="5" width="18.42578125" style="118" customWidth="1"/>
    <col min="6" max="6" width="7.7109375" style="118" customWidth="1"/>
    <col min="7" max="7" width="5.140625" style="118" customWidth="1"/>
    <col min="8" max="8" width="9.28515625" style="118" customWidth="1"/>
    <col min="9" max="9" width="20" style="118" customWidth="1"/>
    <col min="10" max="10" width="7.7109375" style="118" customWidth="1"/>
    <col min="11" max="11" width="10.140625" style="118" customWidth="1"/>
    <col min="12" max="12" width="6.85546875" style="118" customWidth="1"/>
    <col min="13" max="13" width="20.5703125" style="118" customWidth="1"/>
    <col min="14" max="14" width="6.7109375" style="118" customWidth="1"/>
    <col min="15" max="15" width="4.42578125" style="118" customWidth="1"/>
    <col min="16" max="16" width="9.42578125" style="118" customWidth="1"/>
    <col min="17" max="17" width="7.5703125" style="118" customWidth="1"/>
    <col min="18" max="18" width="18.42578125" style="118" customWidth="1"/>
    <col min="19" max="19" width="9" style="118"/>
    <col min="20" max="20" width="45.85546875" style="118" customWidth="1"/>
    <col min="21" max="256" width="9" style="118"/>
    <col min="257" max="257" width="4.140625" style="118" customWidth="1"/>
    <col min="258" max="258" width="9" style="118" hidden="1" customWidth="1"/>
    <col min="259" max="259" width="2.7109375" style="118" customWidth="1"/>
    <col min="260" max="260" width="39.140625" style="118" customWidth="1"/>
    <col min="261" max="261" width="16.42578125" style="118" customWidth="1"/>
    <col min="262" max="262" width="9" style="118" hidden="1" customWidth="1"/>
    <col min="263" max="263" width="9" style="118" customWidth="1"/>
    <col min="264" max="264" width="9.5703125" style="118" customWidth="1"/>
    <col min="265" max="265" width="16.28515625" style="118" customWidth="1"/>
    <col min="266" max="266" width="7.28515625" style="118" customWidth="1"/>
    <col min="267" max="267" width="9.85546875" style="118" customWidth="1"/>
    <col min="268" max="268" width="7.140625" style="118" customWidth="1"/>
    <col min="269" max="269" width="15.85546875" style="118" customWidth="1"/>
    <col min="270" max="270" width="7.5703125" style="118" customWidth="1"/>
    <col min="271" max="271" width="9" style="118"/>
    <col min="272" max="274" width="9" style="118" hidden="1" customWidth="1"/>
    <col min="275" max="275" width="9" style="118"/>
    <col min="276" max="276" width="45.85546875" style="118" customWidth="1"/>
    <col min="277" max="512" width="9" style="118"/>
    <col min="513" max="513" width="4.140625" style="118" customWidth="1"/>
    <col min="514" max="514" width="9" style="118" hidden="1" customWidth="1"/>
    <col min="515" max="515" width="2.7109375" style="118" customWidth="1"/>
    <col min="516" max="516" width="39.140625" style="118" customWidth="1"/>
    <col min="517" max="517" width="16.42578125" style="118" customWidth="1"/>
    <col min="518" max="518" width="9" style="118" hidden="1" customWidth="1"/>
    <col min="519" max="519" width="9" style="118" customWidth="1"/>
    <col min="520" max="520" width="9.5703125" style="118" customWidth="1"/>
    <col min="521" max="521" width="16.28515625" style="118" customWidth="1"/>
    <col min="522" max="522" width="7.28515625" style="118" customWidth="1"/>
    <col min="523" max="523" width="9.85546875" style="118" customWidth="1"/>
    <col min="524" max="524" width="7.140625" style="118" customWidth="1"/>
    <col min="525" max="525" width="15.85546875" style="118" customWidth="1"/>
    <col min="526" max="526" width="7.5703125" style="118" customWidth="1"/>
    <col min="527" max="527" width="9" style="118"/>
    <col min="528" max="530" width="9" style="118" hidden="1" customWidth="1"/>
    <col min="531" max="531" width="9" style="118"/>
    <col min="532" max="532" width="45.85546875" style="118" customWidth="1"/>
    <col min="533" max="768" width="9" style="118"/>
    <col min="769" max="769" width="4.140625" style="118" customWidth="1"/>
    <col min="770" max="770" width="9" style="118" hidden="1" customWidth="1"/>
    <col min="771" max="771" width="2.7109375" style="118" customWidth="1"/>
    <col min="772" max="772" width="39.140625" style="118" customWidth="1"/>
    <col min="773" max="773" width="16.42578125" style="118" customWidth="1"/>
    <col min="774" max="774" width="9" style="118" hidden="1" customWidth="1"/>
    <col min="775" max="775" width="9" style="118" customWidth="1"/>
    <col min="776" max="776" width="9.5703125" style="118" customWidth="1"/>
    <col min="777" max="777" width="16.28515625" style="118" customWidth="1"/>
    <col min="778" max="778" width="7.28515625" style="118" customWidth="1"/>
    <col min="779" max="779" width="9.85546875" style="118" customWidth="1"/>
    <col min="780" max="780" width="7.140625" style="118" customWidth="1"/>
    <col min="781" max="781" width="15.85546875" style="118" customWidth="1"/>
    <col min="782" max="782" width="7.5703125" style="118" customWidth="1"/>
    <col min="783" max="783" width="9" style="118"/>
    <col min="784" max="786" width="9" style="118" hidden="1" customWidth="1"/>
    <col min="787" max="787" width="9" style="118"/>
    <col min="788" max="788" width="45.85546875" style="118" customWidth="1"/>
    <col min="789" max="1024" width="9" style="118"/>
    <col min="1025" max="1025" width="4.140625" style="118" customWidth="1"/>
    <col min="1026" max="1026" width="9" style="118" hidden="1" customWidth="1"/>
    <col min="1027" max="1027" width="2.7109375" style="118" customWidth="1"/>
    <col min="1028" max="1028" width="39.140625" style="118" customWidth="1"/>
    <col min="1029" max="1029" width="16.42578125" style="118" customWidth="1"/>
    <col min="1030" max="1030" width="9" style="118" hidden="1" customWidth="1"/>
    <col min="1031" max="1031" width="9" style="118" customWidth="1"/>
    <col min="1032" max="1032" width="9.5703125" style="118" customWidth="1"/>
    <col min="1033" max="1033" width="16.28515625" style="118" customWidth="1"/>
    <col min="1034" max="1034" width="7.28515625" style="118" customWidth="1"/>
    <col min="1035" max="1035" width="9.85546875" style="118" customWidth="1"/>
    <col min="1036" max="1036" width="7.140625" style="118" customWidth="1"/>
    <col min="1037" max="1037" width="15.85546875" style="118" customWidth="1"/>
    <col min="1038" max="1038" width="7.5703125" style="118" customWidth="1"/>
    <col min="1039" max="1039" width="9" style="118"/>
    <col min="1040" max="1042" width="9" style="118" hidden="1" customWidth="1"/>
    <col min="1043" max="1043" width="9" style="118"/>
    <col min="1044" max="1044" width="45.85546875" style="118" customWidth="1"/>
    <col min="1045" max="1280" width="9" style="118"/>
    <col min="1281" max="1281" width="4.140625" style="118" customWidth="1"/>
    <col min="1282" max="1282" width="9" style="118" hidden="1" customWidth="1"/>
    <col min="1283" max="1283" width="2.7109375" style="118" customWidth="1"/>
    <col min="1284" max="1284" width="39.140625" style="118" customWidth="1"/>
    <col min="1285" max="1285" width="16.42578125" style="118" customWidth="1"/>
    <col min="1286" max="1286" width="9" style="118" hidden="1" customWidth="1"/>
    <col min="1287" max="1287" width="9" style="118" customWidth="1"/>
    <col min="1288" max="1288" width="9.5703125" style="118" customWidth="1"/>
    <col min="1289" max="1289" width="16.28515625" style="118" customWidth="1"/>
    <col min="1290" max="1290" width="7.28515625" style="118" customWidth="1"/>
    <col min="1291" max="1291" width="9.85546875" style="118" customWidth="1"/>
    <col min="1292" max="1292" width="7.140625" style="118" customWidth="1"/>
    <col min="1293" max="1293" width="15.85546875" style="118" customWidth="1"/>
    <col min="1294" max="1294" width="7.5703125" style="118" customWidth="1"/>
    <col min="1295" max="1295" width="9" style="118"/>
    <col min="1296" max="1298" width="9" style="118" hidden="1" customWidth="1"/>
    <col min="1299" max="1299" width="9" style="118"/>
    <col min="1300" max="1300" width="45.85546875" style="118" customWidth="1"/>
    <col min="1301" max="1536" width="9" style="118"/>
    <col min="1537" max="1537" width="4.140625" style="118" customWidth="1"/>
    <col min="1538" max="1538" width="9" style="118" hidden="1" customWidth="1"/>
    <col min="1539" max="1539" width="2.7109375" style="118" customWidth="1"/>
    <col min="1540" max="1540" width="39.140625" style="118" customWidth="1"/>
    <col min="1541" max="1541" width="16.42578125" style="118" customWidth="1"/>
    <col min="1542" max="1542" width="9" style="118" hidden="1" customWidth="1"/>
    <col min="1543" max="1543" width="9" style="118" customWidth="1"/>
    <col min="1544" max="1544" width="9.5703125" style="118" customWidth="1"/>
    <col min="1545" max="1545" width="16.28515625" style="118" customWidth="1"/>
    <col min="1546" max="1546" width="7.28515625" style="118" customWidth="1"/>
    <col min="1547" max="1547" width="9.85546875" style="118" customWidth="1"/>
    <col min="1548" max="1548" width="7.140625" style="118" customWidth="1"/>
    <col min="1549" max="1549" width="15.85546875" style="118" customWidth="1"/>
    <col min="1550" max="1550" width="7.5703125" style="118" customWidth="1"/>
    <col min="1551" max="1551" width="9" style="118"/>
    <col min="1552" max="1554" width="9" style="118" hidden="1" customWidth="1"/>
    <col min="1555" max="1555" width="9" style="118"/>
    <col min="1556" max="1556" width="45.85546875" style="118" customWidth="1"/>
    <col min="1557" max="1792" width="9" style="118"/>
    <col min="1793" max="1793" width="4.140625" style="118" customWidth="1"/>
    <col min="1794" max="1794" width="9" style="118" hidden="1" customWidth="1"/>
    <col min="1795" max="1795" width="2.7109375" style="118" customWidth="1"/>
    <col min="1796" max="1796" width="39.140625" style="118" customWidth="1"/>
    <col min="1797" max="1797" width="16.42578125" style="118" customWidth="1"/>
    <col min="1798" max="1798" width="9" style="118" hidden="1" customWidth="1"/>
    <col min="1799" max="1799" width="9" style="118" customWidth="1"/>
    <col min="1800" max="1800" width="9.5703125" style="118" customWidth="1"/>
    <col min="1801" max="1801" width="16.28515625" style="118" customWidth="1"/>
    <col min="1802" max="1802" width="7.28515625" style="118" customWidth="1"/>
    <col min="1803" max="1803" width="9.85546875" style="118" customWidth="1"/>
    <col min="1804" max="1804" width="7.140625" style="118" customWidth="1"/>
    <col min="1805" max="1805" width="15.85546875" style="118" customWidth="1"/>
    <col min="1806" max="1806" width="7.5703125" style="118" customWidth="1"/>
    <col min="1807" max="1807" width="9" style="118"/>
    <col min="1808" max="1810" width="9" style="118" hidden="1" customWidth="1"/>
    <col min="1811" max="1811" width="9" style="118"/>
    <col min="1812" max="1812" width="45.85546875" style="118" customWidth="1"/>
    <col min="1813" max="2048" width="9" style="118"/>
    <col min="2049" max="2049" width="4.140625" style="118" customWidth="1"/>
    <col min="2050" max="2050" width="9" style="118" hidden="1" customWidth="1"/>
    <col min="2051" max="2051" width="2.7109375" style="118" customWidth="1"/>
    <col min="2052" max="2052" width="39.140625" style="118" customWidth="1"/>
    <col min="2053" max="2053" width="16.42578125" style="118" customWidth="1"/>
    <col min="2054" max="2054" width="9" style="118" hidden="1" customWidth="1"/>
    <col min="2055" max="2055" width="9" style="118" customWidth="1"/>
    <col min="2056" max="2056" width="9.5703125" style="118" customWidth="1"/>
    <col min="2057" max="2057" width="16.28515625" style="118" customWidth="1"/>
    <col min="2058" max="2058" width="7.28515625" style="118" customWidth="1"/>
    <col min="2059" max="2059" width="9.85546875" style="118" customWidth="1"/>
    <col min="2060" max="2060" width="7.140625" style="118" customWidth="1"/>
    <col min="2061" max="2061" width="15.85546875" style="118" customWidth="1"/>
    <col min="2062" max="2062" width="7.5703125" style="118" customWidth="1"/>
    <col min="2063" max="2063" width="9" style="118"/>
    <col min="2064" max="2066" width="9" style="118" hidden="1" customWidth="1"/>
    <col min="2067" max="2067" width="9" style="118"/>
    <col min="2068" max="2068" width="45.85546875" style="118" customWidth="1"/>
    <col min="2069" max="2304" width="9" style="118"/>
    <col min="2305" max="2305" width="4.140625" style="118" customWidth="1"/>
    <col min="2306" max="2306" width="9" style="118" hidden="1" customWidth="1"/>
    <col min="2307" max="2307" width="2.7109375" style="118" customWidth="1"/>
    <col min="2308" max="2308" width="39.140625" style="118" customWidth="1"/>
    <col min="2309" max="2309" width="16.42578125" style="118" customWidth="1"/>
    <col min="2310" max="2310" width="9" style="118" hidden="1" customWidth="1"/>
    <col min="2311" max="2311" width="9" style="118" customWidth="1"/>
    <col min="2312" max="2312" width="9.5703125" style="118" customWidth="1"/>
    <col min="2313" max="2313" width="16.28515625" style="118" customWidth="1"/>
    <col min="2314" max="2314" width="7.28515625" style="118" customWidth="1"/>
    <col min="2315" max="2315" width="9.85546875" style="118" customWidth="1"/>
    <col min="2316" max="2316" width="7.140625" style="118" customWidth="1"/>
    <col min="2317" max="2317" width="15.85546875" style="118" customWidth="1"/>
    <col min="2318" max="2318" width="7.5703125" style="118" customWidth="1"/>
    <col min="2319" max="2319" width="9" style="118"/>
    <col min="2320" max="2322" width="9" style="118" hidden="1" customWidth="1"/>
    <col min="2323" max="2323" width="9" style="118"/>
    <col min="2324" max="2324" width="45.85546875" style="118" customWidth="1"/>
    <col min="2325" max="2560" width="9" style="118"/>
    <col min="2561" max="2561" width="4.140625" style="118" customWidth="1"/>
    <col min="2562" max="2562" width="9" style="118" hidden="1" customWidth="1"/>
    <col min="2563" max="2563" width="2.7109375" style="118" customWidth="1"/>
    <col min="2564" max="2564" width="39.140625" style="118" customWidth="1"/>
    <col min="2565" max="2565" width="16.42578125" style="118" customWidth="1"/>
    <col min="2566" max="2566" width="9" style="118" hidden="1" customWidth="1"/>
    <col min="2567" max="2567" width="9" style="118" customWidth="1"/>
    <col min="2568" max="2568" width="9.5703125" style="118" customWidth="1"/>
    <col min="2569" max="2569" width="16.28515625" style="118" customWidth="1"/>
    <col min="2570" max="2570" width="7.28515625" style="118" customWidth="1"/>
    <col min="2571" max="2571" width="9.85546875" style="118" customWidth="1"/>
    <col min="2572" max="2572" width="7.140625" style="118" customWidth="1"/>
    <col min="2573" max="2573" width="15.85546875" style="118" customWidth="1"/>
    <col min="2574" max="2574" width="7.5703125" style="118" customWidth="1"/>
    <col min="2575" max="2575" width="9" style="118"/>
    <col min="2576" max="2578" width="9" style="118" hidden="1" customWidth="1"/>
    <col min="2579" max="2579" width="9" style="118"/>
    <col min="2580" max="2580" width="45.85546875" style="118" customWidth="1"/>
    <col min="2581" max="2816" width="9" style="118"/>
    <col min="2817" max="2817" width="4.140625" style="118" customWidth="1"/>
    <col min="2818" max="2818" width="9" style="118" hidden="1" customWidth="1"/>
    <col min="2819" max="2819" width="2.7109375" style="118" customWidth="1"/>
    <col min="2820" max="2820" width="39.140625" style="118" customWidth="1"/>
    <col min="2821" max="2821" width="16.42578125" style="118" customWidth="1"/>
    <col min="2822" max="2822" width="9" style="118" hidden="1" customWidth="1"/>
    <col min="2823" max="2823" width="9" style="118" customWidth="1"/>
    <col min="2824" max="2824" width="9.5703125" style="118" customWidth="1"/>
    <col min="2825" max="2825" width="16.28515625" style="118" customWidth="1"/>
    <col min="2826" max="2826" width="7.28515625" style="118" customWidth="1"/>
    <col min="2827" max="2827" width="9.85546875" style="118" customWidth="1"/>
    <col min="2828" max="2828" width="7.140625" style="118" customWidth="1"/>
    <col min="2829" max="2829" width="15.85546875" style="118" customWidth="1"/>
    <col min="2830" max="2830" width="7.5703125" style="118" customWidth="1"/>
    <col min="2831" max="2831" width="9" style="118"/>
    <col min="2832" max="2834" width="9" style="118" hidden="1" customWidth="1"/>
    <col min="2835" max="2835" width="9" style="118"/>
    <col min="2836" max="2836" width="45.85546875" style="118" customWidth="1"/>
    <col min="2837" max="3072" width="9" style="118"/>
    <col min="3073" max="3073" width="4.140625" style="118" customWidth="1"/>
    <col min="3074" max="3074" width="9" style="118" hidden="1" customWidth="1"/>
    <col min="3075" max="3075" width="2.7109375" style="118" customWidth="1"/>
    <col min="3076" max="3076" width="39.140625" style="118" customWidth="1"/>
    <col min="3077" max="3077" width="16.42578125" style="118" customWidth="1"/>
    <col min="3078" max="3078" width="9" style="118" hidden="1" customWidth="1"/>
    <col min="3079" max="3079" width="9" style="118" customWidth="1"/>
    <col min="3080" max="3080" width="9.5703125" style="118" customWidth="1"/>
    <col min="3081" max="3081" width="16.28515625" style="118" customWidth="1"/>
    <col min="3082" max="3082" width="7.28515625" style="118" customWidth="1"/>
    <col min="3083" max="3083" width="9.85546875" style="118" customWidth="1"/>
    <col min="3084" max="3084" width="7.140625" style="118" customWidth="1"/>
    <col min="3085" max="3085" width="15.85546875" style="118" customWidth="1"/>
    <col min="3086" max="3086" width="7.5703125" style="118" customWidth="1"/>
    <col min="3087" max="3087" width="9" style="118"/>
    <col min="3088" max="3090" width="9" style="118" hidden="1" customWidth="1"/>
    <col min="3091" max="3091" width="9" style="118"/>
    <col min="3092" max="3092" width="45.85546875" style="118" customWidth="1"/>
    <col min="3093" max="3328" width="9" style="118"/>
    <col min="3329" max="3329" width="4.140625" style="118" customWidth="1"/>
    <col min="3330" max="3330" width="9" style="118" hidden="1" customWidth="1"/>
    <col min="3331" max="3331" width="2.7109375" style="118" customWidth="1"/>
    <col min="3332" max="3332" width="39.140625" style="118" customWidth="1"/>
    <col min="3333" max="3333" width="16.42578125" style="118" customWidth="1"/>
    <col min="3334" max="3334" width="9" style="118" hidden="1" customWidth="1"/>
    <col min="3335" max="3335" width="9" style="118" customWidth="1"/>
    <col min="3336" max="3336" width="9.5703125" style="118" customWidth="1"/>
    <col min="3337" max="3337" width="16.28515625" style="118" customWidth="1"/>
    <col min="3338" max="3338" width="7.28515625" style="118" customWidth="1"/>
    <col min="3339" max="3339" width="9.85546875" style="118" customWidth="1"/>
    <col min="3340" max="3340" width="7.140625" style="118" customWidth="1"/>
    <col min="3341" max="3341" width="15.85546875" style="118" customWidth="1"/>
    <col min="3342" max="3342" width="7.5703125" style="118" customWidth="1"/>
    <col min="3343" max="3343" width="9" style="118"/>
    <col min="3344" max="3346" width="9" style="118" hidden="1" customWidth="1"/>
    <col min="3347" max="3347" width="9" style="118"/>
    <col min="3348" max="3348" width="45.85546875" style="118" customWidth="1"/>
    <col min="3349" max="3584" width="9" style="118"/>
    <col min="3585" max="3585" width="4.140625" style="118" customWidth="1"/>
    <col min="3586" max="3586" width="9" style="118" hidden="1" customWidth="1"/>
    <col min="3587" max="3587" width="2.7109375" style="118" customWidth="1"/>
    <col min="3588" max="3588" width="39.140625" style="118" customWidth="1"/>
    <col min="3589" max="3589" width="16.42578125" style="118" customWidth="1"/>
    <col min="3590" max="3590" width="9" style="118" hidden="1" customWidth="1"/>
    <col min="3591" max="3591" width="9" style="118" customWidth="1"/>
    <col min="3592" max="3592" width="9.5703125" style="118" customWidth="1"/>
    <col min="3593" max="3593" width="16.28515625" style="118" customWidth="1"/>
    <col min="3594" max="3594" width="7.28515625" style="118" customWidth="1"/>
    <col min="3595" max="3595" width="9.85546875" style="118" customWidth="1"/>
    <col min="3596" max="3596" width="7.140625" style="118" customWidth="1"/>
    <col min="3597" max="3597" width="15.85546875" style="118" customWidth="1"/>
    <col min="3598" max="3598" width="7.5703125" style="118" customWidth="1"/>
    <col min="3599" max="3599" width="9" style="118"/>
    <col min="3600" max="3602" width="9" style="118" hidden="1" customWidth="1"/>
    <col min="3603" max="3603" width="9" style="118"/>
    <col min="3604" max="3604" width="45.85546875" style="118" customWidth="1"/>
    <col min="3605" max="3840" width="9" style="118"/>
    <col min="3841" max="3841" width="4.140625" style="118" customWidth="1"/>
    <col min="3842" max="3842" width="9" style="118" hidden="1" customWidth="1"/>
    <col min="3843" max="3843" width="2.7109375" style="118" customWidth="1"/>
    <col min="3844" max="3844" width="39.140625" style="118" customWidth="1"/>
    <col min="3845" max="3845" width="16.42578125" style="118" customWidth="1"/>
    <col min="3846" max="3846" width="9" style="118" hidden="1" customWidth="1"/>
    <col min="3847" max="3847" width="9" style="118" customWidth="1"/>
    <col min="3848" max="3848" width="9.5703125" style="118" customWidth="1"/>
    <col min="3849" max="3849" width="16.28515625" style="118" customWidth="1"/>
    <col min="3850" max="3850" width="7.28515625" style="118" customWidth="1"/>
    <col min="3851" max="3851" width="9.85546875" style="118" customWidth="1"/>
    <col min="3852" max="3852" width="7.140625" style="118" customWidth="1"/>
    <col min="3853" max="3853" width="15.85546875" style="118" customWidth="1"/>
    <col min="3854" max="3854" width="7.5703125" style="118" customWidth="1"/>
    <col min="3855" max="3855" width="9" style="118"/>
    <col min="3856" max="3858" width="9" style="118" hidden="1" customWidth="1"/>
    <col min="3859" max="3859" width="9" style="118"/>
    <col min="3860" max="3860" width="45.85546875" style="118" customWidth="1"/>
    <col min="3861" max="4096" width="9" style="118"/>
    <col min="4097" max="4097" width="4.140625" style="118" customWidth="1"/>
    <col min="4098" max="4098" width="9" style="118" hidden="1" customWidth="1"/>
    <col min="4099" max="4099" width="2.7109375" style="118" customWidth="1"/>
    <col min="4100" max="4100" width="39.140625" style="118" customWidth="1"/>
    <col min="4101" max="4101" width="16.42578125" style="118" customWidth="1"/>
    <col min="4102" max="4102" width="9" style="118" hidden="1" customWidth="1"/>
    <col min="4103" max="4103" width="9" style="118" customWidth="1"/>
    <col min="4104" max="4104" width="9.5703125" style="118" customWidth="1"/>
    <col min="4105" max="4105" width="16.28515625" style="118" customWidth="1"/>
    <col min="4106" max="4106" width="7.28515625" style="118" customWidth="1"/>
    <col min="4107" max="4107" width="9.85546875" style="118" customWidth="1"/>
    <col min="4108" max="4108" width="7.140625" style="118" customWidth="1"/>
    <col min="4109" max="4109" width="15.85546875" style="118" customWidth="1"/>
    <col min="4110" max="4110" width="7.5703125" style="118" customWidth="1"/>
    <col min="4111" max="4111" width="9" style="118"/>
    <col min="4112" max="4114" width="9" style="118" hidden="1" customWidth="1"/>
    <col min="4115" max="4115" width="9" style="118"/>
    <col min="4116" max="4116" width="45.85546875" style="118" customWidth="1"/>
    <col min="4117" max="4352" width="9" style="118"/>
    <col min="4353" max="4353" width="4.140625" style="118" customWidth="1"/>
    <col min="4354" max="4354" width="9" style="118" hidden="1" customWidth="1"/>
    <col min="4355" max="4355" width="2.7109375" style="118" customWidth="1"/>
    <col min="4356" max="4356" width="39.140625" style="118" customWidth="1"/>
    <col min="4357" max="4357" width="16.42578125" style="118" customWidth="1"/>
    <col min="4358" max="4358" width="9" style="118" hidden="1" customWidth="1"/>
    <col min="4359" max="4359" width="9" style="118" customWidth="1"/>
    <col min="4360" max="4360" width="9.5703125" style="118" customWidth="1"/>
    <col min="4361" max="4361" width="16.28515625" style="118" customWidth="1"/>
    <col min="4362" max="4362" width="7.28515625" style="118" customWidth="1"/>
    <col min="4363" max="4363" width="9.85546875" style="118" customWidth="1"/>
    <col min="4364" max="4364" width="7.140625" style="118" customWidth="1"/>
    <col min="4365" max="4365" width="15.85546875" style="118" customWidth="1"/>
    <col min="4366" max="4366" width="7.5703125" style="118" customWidth="1"/>
    <col min="4367" max="4367" width="9" style="118"/>
    <col min="4368" max="4370" width="9" style="118" hidden="1" customWidth="1"/>
    <col min="4371" max="4371" width="9" style="118"/>
    <col min="4372" max="4372" width="45.85546875" style="118" customWidth="1"/>
    <col min="4373" max="4608" width="9" style="118"/>
    <col min="4609" max="4609" width="4.140625" style="118" customWidth="1"/>
    <col min="4610" max="4610" width="9" style="118" hidden="1" customWidth="1"/>
    <col min="4611" max="4611" width="2.7109375" style="118" customWidth="1"/>
    <col min="4612" max="4612" width="39.140625" style="118" customWidth="1"/>
    <col min="4613" max="4613" width="16.42578125" style="118" customWidth="1"/>
    <col min="4614" max="4614" width="9" style="118" hidden="1" customWidth="1"/>
    <col min="4615" max="4615" width="9" style="118" customWidth="1"/>
    <col min="4616" max="4616" width="9.5703125" style="118" customWidth="1"/>
    <col min="4617" max="4617" width="16.28515625" style="118" customWidth="1"/>
    <col min="4618" max="4618" width="7.28515625" style="118" customWidth="1"/>
    <col min="4619" max="4619" width="9.85546875" style="118" customWidth="1"/>
    <col min="4620" max="4620" width="7.140625" style="118" customWidth="1"/>
    <col min="4621" max="4621" width="15.85546875" style="118" customWidth="1"/>
    <col min="4622" max="4622" width="7.5703125" style="118" customWidth="1"/>
    <col min="4623" max="4623" width="9" style="118"/>
    <col min="4624" max="4626" width="9" style="118" hidden="1" customWidth="1"/>
    <col min="4627" max="4627" width="9" style="118"/>
    <col min="4628" max="4628" width="45.85546875" style="118" customWidth="1"/>
    <col min="4629" max="4864" width="9" style="118"/>
    <col min="4865" max="4865" width="4.140625" style="118" customWidth="1"/>
    <col min="4866" max="4866" width="9" style="118" hidden="1" customWidth="1"/>
    <col min="4867" max="4867" width="2.7109375" style="118" customWidth="1"/>
    <col min="4868" max="4868" width="39.140625" style="118" customWidth="1"/>
    <col min="4869" max="4869" width="16.42578125" style="118" customWidth="1"/>
    <col min="4870" max="4870" width="9" style="118" hidden="1" customWidth="1"/>
    <col min="4871" max="4871" width="9" style="118" customWidth="1"/>
    <col min="4872" max="4872" width="9.5703125" style="118" customWidth="1"/>
    <col min="4873" max="4873" width="16.28515625" style="118" customWidth="1"/>
    <col min="4874" max="4874" width="7.28515625" style="118" customWidth="1"/>
    <col min="4875" max="4875" width="9.85546875" style="118" customWidth="1"/>
    <col min="4876" max="4876" width="7.140625" style="118" customWidth="1"/>
    <col min="4877" max="4877" width="15.85546875" style="118" customWidth="1"/>
    <col min="4878" max="4878" width="7.5703125" style="118" customWidth="1"/>
    <col min="4879" max="4879" width="9" style="118"/>
    <col min="4880" max="4882" width="9" style="118" hidden="1" customWidth="1"/>
    <col min="4883" max="4883" width="9" style="118"/>
    <col min="4884" max="4884" width="45.85546875" style="118" customWidth="1"/>
    <col min="4885" max="5120" width="9" style="118"/>
    <col min="5121" max="5121" width="4.140625" style="118" customWidth="1"/>
    <col min="5122" max="5122" width="9" style="118" hidden="1" customWidth="1"/>
    <col min="5123" max="5123" width="2.7109375" style="118" customWidth="1"/>
    <col min="5124" max="5124" width="39.140625" style="118" customWidth="1"/>
    <col min="5125" max="5125" width="16.42578125" style="118" customWidth="1"/>
    <col min="5126" max="5126" width="9" style="118" hidden="1" customWidth="1"/>
    <col min="5127" max="5127" width="9" style="118" customWidth="1"/>
    <col min="5128" max="5128" width="9.5703125" style="118" customWidth="1"/>
    <col min="5129" max="5129" width="16.28515625" style="118" customWidth="1"/>
    <col min="5130" max="5130" width="7.28515625" style="118" customWidth="1"/>
    <col min="5131" max="5131" width="9.85546875" style="118" customWidth="1"/>
    <col min="5132" max="5132" width="7.140625" style="118" customWidth="1"/>
    <col min="5133" max="5133" width="15.85546875" style="118" customWidth="1"/>
    <col min="5134" max="5134" width="7.5703125" style="118" customWidth="1"/>
    <col min="5135" max="5135" width="9" style="118"/>
    <col min="5136" max="5138" width="9" style="118" hidden="1" customWidth="1"/>
    <col min="5139" max="5139" width="9" style="118"/>
    <col min="5140" max="5140" width="45.85546875" style="118" customWidth="1"/>
    <col min="5141" max="5376" width="9" style="118"/>
    <col min="5377" max="5377" width="4.140625" style="118" customWidth="1"/>
    <col min="5378" max="5378" width="9" style="118" hidden="1" customWidth="1"/>
    <col min="5379" max="5379" width="2.7109375" style="118" customWidth="1"/>
    <col min="5380" max="5380" width="39.140625" style="118" customWidth="1"/>
    <col min="5381" max="5381" width="16.42578125" style="118" customWidth="1"/>
    <col min="5382" max="5382" width="9" style="118" hidden="1" customWidth="1"/>
    <col min="5383" max="5383" width="9" style="118" customWidth="1"/>
    <col min="5384" max="5384" width="9.5703125" style="118" customWidth="1"/>
    <col min="5385" max="5385" width="16.28515625" style="118" customWidth="1"/>
    <col min="5386" max="5386" width="7.28515625" style="118" customWidth="1"/>
    <col min="5387" max="5387" width="9.85546875" style="118" customWidth="1"/>
    <col min="5388" max="5388" width="7.140625" style="118" customWidth="1"/>
    <col min="5389" max="5389" width="15.85546875" style="118" customWidth="1"/>
    <col min="5390" max="5390" width="7.5703125" style="118" customWidth="1"/>
    <col min="5391" max="5391" width="9" style="118"/>
    <col min="5392" max="5394" width="9" style="118" hidden="1" customWidth="1"/>
    <col min="5395" max="5395" width="9" style="118"/>
    <col min="5396" max="5396" width="45.85546875" style="118" customWidth="1"/>
    <col min="5397" max="5632" width="9" style="118"/>
    <col min="5633" max="5633" width="4.140625" style="118" customWidth="1"/>
    <col min="5634" max="5634" width="9" style="118" hidden="1" customWidth="1"/>
    <col min="5635" max="5635" width="2.7109375" style="118" customWidth="1"/>
    <col min="5636" max="5636" width="39.140625" style="118" customWidth="1"/>
    <col min="5637" max="5637" width="16.42578125" style="118" customWidth="1"/>
    <col min="5638" max="5638" width="9" style="118" hidden="1" customWidth="1"/>
    <col min="5639" max="5639" width="9" style="118" customWidth="1"/>
    <col min="5640" max="5640" width="9.5703125" style="118" customWidth="1"/>
    <col min="5641" max="5641" width="16.28515625" style="118" customWidth="1"/>
    <col min="5642" max="5642" width="7.28515625" style="118" customWidth="1"/>
    <col min="5643" max="5643" width="9.85546875" style="118" customWidth="1"/>
    <col min="5644" max="5644" width="7.140625" style="118" customWidth="1"/>
    <col min="5645" max="5645" width="15.85546875" style="118" customWidth="1"/>
    <col min="5646" max="5646" width="7.5703125" style="118" customWidth="1"/>
    <col min="5647" max="5647" width="9" style="118"/>
    <col min="5648" max="5650" width="9" style="118" hidden="1" customWidth="1"/>
    <col min="5651" max="5651" width="9" style="118"/>
    <col min="5652" max="5652" width="45.85546875" style="118" customWidth="1"/>
    <col min="5653" max="5888" width="9" style="118"/>
    <col min="5889" max="5889" width="4.140625" style="118" customWidth="1"/>
    <col min="5890" max="5890" width="9" style="118" hidden="1" customWidth="1"/>
    <col min="5891" max="5891" width="2.7109375" style="118" customWidth="1"/>
    <col min="5892" max="5892" width="39.140625" style="118" customWidth="1"/>
    <col min="5893" max="5893" width="16.42578125" style="118" customWidth="1"/>
    <col min="5894" max="5894" width="9" style="118" hidden="1" customWidth="1"/>
    <col min="5895" max="5895" width="9" style="118" customWidth="1"/>
    <col min="5896" max="5896" width="9.5703125" style="118" customWidth="1"/>
    <col min="5897" max="5897" width="16.28515625" style="118" customWidth="1"/>
    <col min="5898" max="5898" width="7.28515625" style="118" customWidth="1"/>
    <col min="5899" max="5899" width="9.85546875" style="118" customWidth="1"/>
    <col min="5900" max="5900" width="7.140625" style="118" customWidth="1"/>
    <col min="5901" max="5901" width="15.85546875" style="118" customWidth="1"/>
    <col min="5902" max="5902" width="7.5703125" style="118" customWidth="1"/>
    <col min="5903" max="5903" width="9" style="118"/>
    <col min="5904" max="5906" width="9" style="118" hidden="1" customWidth="1"/>
    <col min="5907" max="5907" width="9" style="118"/>
    <col min="5908" max="5908" width="45.85546875" style="118" customWidth="1"/>
    <col min="5909" max="6144" width="9" style="118"/>
    <col min="6145" max="6145" width="4.140625" style="118" customWidth="1"/>
    <col min="6146" max="6146" width="9" style="118" hidden="1" customWidth="1"/>
    <col min="6147" max="6147" width="2.7109375" style="118" customWidth="1"/>
    <col min="6148" max="6148" width="39.140625" style="118" customWidth="1"/>
    <col min="6149" max="6149" width="16.42578125" style="118" customWidth="1"/>
    <col min="6150" max="6150" width="9" style="118" hidden="1" customWidth="1"/>
    <col min="6151" max="6151" width="9" style="118" customWidth="1"/>
    <col min="6152" max="6152" width="9.5703125" style="118" customWidth="1"/>
    <col min="6153" max="6153" width="16.28515625" style="118" customWidth="1"/>
    <col min="6154" max="6154" width="7.28515625" style="118" customWidth="1"/>
    <col min="6155" max="6155" width="9.85546875" style="118" customWidth="1"/>
    <col min="6156" max="6156" width="7.140625" style="118" customWidth="1"/>
    <col min="6157" max="6157" width="15.85546875" style="118" customWidth="1"/>
    <col min="6158" max="6158" width="7.5703125" style="118" customWidth="1"/>
    <col min="6159" max="6159" width="9" style="118"/>
    <col min="6160" max="6162" width="9" style="118" hidden="1" customWidth="1"/>
    <col min="6163" max="6163" width="9" style="118"/>
    <col min="6164" max="6164" width="45.85546875" style="118" customWidth="1"/>
    <col min="6165" max="6400" width="9" style="118"/>
    <col min="6401" max="6401" width="4.140625" style="118" customWidth="1"/>
    <col min="6402" max="6402" width="9" style="118" hidden="1" customWidth="1"/>
    <col min="6403" max="6403" width="2.7109375" style="118" customWidth="1"/>
    <col min="6404" max="6404" width="39.140625" style="118" customWidth="1"/>
    <col min="6405" max="6405" width="16.42578125" style="118" customWidth="1"/>
    <col min="6406" max="6406" width="9" style="118" hidden="1" customWidth="1"/>
    <col min="6407" max="6407" width="9" style="118" customWidth="1"/>
    <col min="6408" max="6408" width="9.5703125" style="118" customWidth="1"/>
    <col min="6409" max="6409" width="16.28515625" style="118" customWidth="1"/>
    <col min="6410" max="6410" width="7.28515625" style="118" customWidth="1"/>
    <col min="6411" max="6411" width="9.85546875" style="118" customWidth="1"/>
    <col min="6412" max="6412" width="7.140625" style="118" customWidth="1"/>
    <col min="6413" max="6413" width="15.85546875" style="118" customWidth="1"/>
    <col min="6414" max="6414" width="7.5703125" style="118" customWidth="1"/>
    <col min="6415" max="6415" width="9" style="118"/>
    <col min="6416" max="6418" width="9" style="118" hidden="1" customWidth="1"/>
    <col min="6419" max="6419" width="9" style="118"/>
    <col min="6420" max="6420" width="45.85546875" style="118" customWidth="1"/>
    <col min="6421" max="6656" width="9" style="118"/>
    <col min="6657" max="6657" width="4.140625" style="118" customWidth="1"/>
    <col min="6658" max="6658" width="9" style="118" hidden="1" customWidth="1"/>
    <col min="6659" max="6659" width="2.7109375" style="118" customWidth="1"/>
    <col min="6660" max="6660" width="39.140625" style="118" customWidth="1"/>
    <col min="6661" max="6661" width="16.42578125" style="118" customWidth="1"/>
    <col min="6662" max="6662" width="9" style="118" hidden="1" customWidth="1"/>
    <col min="6663" max="6663" width="9" style="118" customWidth="1"/>
    <col min="6664" max="6664" width="9.5703125" style="118" customWidth="1"/>
    <col min="6665" max="6665" width="16.28515625" style="118" customWidth="1"/>
    <col min="6666" max="6666" width="7.28515625" style="118" customWidth="1"/>
    <col min="6667" max="6667" width="9.85546875" style="118" customWidth="1"/>
    <col min="6668" max="6668" width="7.140625" style="118" customWidth="1"/>
    <col min="6669" max="6669" width="15.85546875" style="118" customWidth="1"/>
    <col min="6670" max="6670" width="7.5703125" style="118" customWidth="1"/>
    <col min="6671" max="6671" width="9" style="118"/>
    <col min="6672" max="6674" width="9" style="118" hidden="1" customWidth="1"/>
    <col min="6675" max="6675" width="9" style="118"/>
    <col min="6676" max="6676" width="45.85546875" style="118" customWidth="1"/>
    <col min="6677" max="6912" width="9" style="118"/>
    <col min="6913" max="6913" width="4.140625" style="118" customWidth="1"/>
    <col min="6914" max="6914" width="9" style="118" hidden="1" customWidth="1"/>
    <col min="6915" max="6915" width="2.7109375" style="118" customWidth="1"/>
    <col min="6916" max="6916" width="39.140625" style="118" customWidth="1"/>
    <col min="6917" max="6917" width="16.42578125" style="118" customWidth="1"/>
    <col min="6918" max="6918" width="9" style="118" hidden="1" customWidth="1"/>
    <col min="6919" max="6919" width="9" style="118" customWidth="1"/>
    <col min="6920" max="6920" width="9.5703125" style="118" customWidth="1"/>
    <col min="6921" max="6921" width="16.28515625" style="118" customWidth="1"/>
    <col min="6922" max="6922" width="7.28515625" style="118" customWidth="1"/>
    <col min="6923" max="6923" width="9.85546875" style="118" customWidth="1"/>
    <col min="6924" max="6924" width="7.140625" style="118" customWidth="1"/>
    <col min="6925" max="6925" width="15.85546875" style="118" customWidth="1"/>
    <col min="6926" max="6926" width="7.5703125" style="118" customWidth="1"/>
    <col min="6927" max="6927" width="9" style="118"/>
    <col min="6928" max="6930" width="9" style="118" hidden="1" customWidth="1"/>
    <col min="6931" max="6931" width="9" style="118"/>
    <col min="6932" max="6932" width="45.85546875" style="118" customWidth="1"/>
    <col min="6933" max="7168" width="9" style="118"/>
    <col min="7169" max="7169" width="4.140625" style="118" customWidth="1"/>
    <col min="7170" max="7170" width="9" style="118" hidden="1" customWidth="1"/>
    <col min="7171" max="7171" width="2.7109375" style="118" customWidth="1"/>
    <col min="7172" max="7172" width="39.140625" style="118" customWidth="1"/>
    <col min="7173" max="7173" width="16.42578125" style="118" customWidth="1"/>
    <col min="7174" max="7174" width="9" style="118" hidden="1" customWidth="1"/>
    <col min="7175" max="7175" width="9" style="118" customWidth="1"/>
    <col min="7176" max="7176" width="9.5703125" style="118" customWidth="1"/>
    <col min="7177" max="7177" width="16.28515625" style="118" customWidth="1"/>
    <col min="7178" max="7178" width="7.28515625" style="118" customWidth="1"/>
    <col min="7179" max="7179" width="9.85546875" style="118" customWidth="1"/>
    <col min="7180" max="7180" width="7.140625" style="118" customWidth="1"/>
    <col min="7181" max="7181" width="15.85546875" style="118" customWidth="1"/>
    <col min="7182" max="7182" width="7.5703125" style="118" customWidth="1"/>
    <col min="7183" max="7183" width="9" style="118"/>
    <col min="7184" max="7186" width="9" style="118" hidden="1" customWidth="1"/>
    <col min="7187" max="7187" width="9" style="118"/>
    <col min="7188" max="7188" width="45.85546875" style="118" customWidth="1"/>
    <col min="7189" max="7424" width="9" style="118"/>
    <col min="7425" max="7425" width="4.140625" style="118" customWidth="1"/>
    <col min="7426" max="7426" width="9" style="118" hidden="1" customWidth="1"/>
    <col min="7427" max="7427" width="2.7109375" style="118" customWidth="1"/>
    <col min="7428" max="7428" width="39.140625" style="118" customWidth="1"/>
    <col min="7429" max="7429" width="16.42578125" style="118" customWidth="1"/>
    <col min="7430" max="7430" width="9" style="118" hidden="1" customWidth="1"/>
    <col min="7431" max="7431" width="9" style="118" customWidth="1"/>
    <col min="7432" max="7432" width="9.5703125" style="118" customWidth="1"/>
    <col min="7433" max="7433" width="16.28515625" style="118" customWidth="1"/>
    <col min="7434" max="7434" width="7.28515625" style="118" customWidth="1"/>
    <col min="7435" max="7435" width="9.85546875" style="118" customWidth="1"/>
    <col min="7436" max="7436" width="7.140625" style="118" customWidth="1"/>
    <col min="7437" max="7437" width="15.85546875" style="118" customWidth="1"/>
    <col min="7438" max="7438" width="7.5703125" style="118" customWidth="1"/>
    <col min="7439" max="7439" width="9" style="118"/>
    <col min="7440" max="7442" width="9" style="118" hidden="1" customWidth="1"/>
    <col min="7443" max="7443" width="9" style="118"/>
    <col min="7444" max="7444" width="45.85546875" style="118" customWidth="1"/>
    <col min="7445" max="7680" width="9" style="118"/>
    <col min="7681" max="7681" width="4.140625" style="118" customWidth="1"/>
    <col min="7682" max="7682" width="9" style="118" hidden="1" customWidth="1"/>
    <col min="7683" max="7683" width="2.7109375" style="118" customWidth="1"/>
    <col min="7684" max="7684" width="39.140625" style="118" customWidth="1"/>
    <col min="7685" max="7685" width="16.42578125" style="118" customWidth="1"/>
    <col min="7686" max="7686" width="9" style="118" hidden="1" customWidth="1"/>
    <col min="7687" max="7687" width="9" style="118" customWidth="1"/>
    <col min="7688" max="7688" width="9.5703125" style="118" customWidth="1"/>
    <col min="7689" max="7689" width="16.28515625" style="118" customWidth="1"/>
    <col min="7690" max="7690" width="7.28515625" style="118" customWidth="1"/>
    <col min="7691" max="7691" width="9.85546875" style="118" customWidth="1"/>
    <col min="7692" max="7692" width="7.140625" style="118" customWidth="1"/>
    <col min="7693" max="7693" width="15.85546875" style="118" customWidth="1"/>
    <col min="7694" max="7694" width="7.5703125" style="118" customWidth="1"/>
    <col min="7695" max="7695" width="9" style="118"/>
    <col min="7696" max="7698" width="9" style="118" hidden="1" customWidth="1"/>
    <col min="7699" max="7699" width="9" style="118"/>
    <col min="7700" max="7700" width="45.85546875" style="118" customWidth="1"/>
    <col min="7701" max="7936" width="9" style="118"/>
    <col min="7937" max="7937" width="4.140625" style="118" customWidth="1"/>
    <col min="7938" max="7938" width="9" style="118" hidden="1" customWidth="1"/>
    <col min="7939" max="7939" width="2.7109375" style="118" customWidth="1"/>
    <col min="7940" max="7940" width="39.140625" style="118" customWidth="1"/>
    <col min="7941" max="7941" width="16.42578125" style="118" customWidth="1"/>
    <col min="7942" max="7942" width="9" style="118" hidden="1" customWidth="1"/>
    <col min="7943" max="7943" width="9" style="118" customWidth="1"/>
    <col min="7944" max="7944" width="9.5703125" style="118" customWidth="1"/>
    <col min="7945" max="7945" width="16.28515625" style="118" customWidth="1"/>
    <col min="7946" max="7946" width="7.28515625" style="118" customWidth="1"/>
    <col min="7947" max="7947" width="9.85546875" style="118" customWidth="1"/>
    <col min="7948" max="7948" width="7.140625" style="118" customWidth="1"/>
    <col min="7949" max="7949" width="15.85546875" style="118" customWidth="1"/>
    <col min="7950" max="7950" width="7.5703125" style="118" customWidth="1"/>
    <col min="7951" max="7951" width="9" style="118"/>
    <col min="7952" max="7954" width="9" style="118" hidden="1" customWidth="1"/>
    <col min="7955" max="7955" width="9" style="118"/>
    <col min="7956" max="7956" width="45.85546875" style="118" customWidth="1"/>
    <col min="7957" max="8192" width="9" style="118"/>
    <col min="8193" max="8193" width="4.140625" style="118" customWidth="1"/>
    <col min="8194" max="8194" width="9" style="118" hidden="1" customWidth="1"/>
    <col min="8195" max="8195" width="2.7109375" style="118" customWidth="1"/>
    <col min="8196" max="8196" width="39.140625" style="118" customWidth="1"/>
    <col min="8197" max="8197" width="16.42578125" style="118" customWidth="1"/>
    <col min="8198" max="8198" width="9" style="118" hidden="1" customWidth="1"/>
    <col min="8199" max="8199" width="9" style="118" customWidth="1"/>
    <col min="8200" max="8200" width="9.5703125" style="118" customWidth="1"/>
    <col min="8201" max="8201" width="16.28515625" style="118" customWidth="1"/>
    <col min="8202" max="8202" width="7.28515625" style="118" customWidth="1"/>
    <col min="8203" max="8203" width="9.85546875" style="118" customWidth="1"/>
    <col min="8204" max="8204" width="7.140625" style="118" customWidth="1"/>
    <col min="8205" max="8205" width="15.85546875" style="118" customWidth="1"/>
    <col min="8206" max="8206" width="7.5703125" style="118" customWidth="1"/>
    <col min="8207" max="8207" width="9" style="118"/>
    <col min="8208" max="8210" width="9" style="118" hidden="1" customWidth="1"/>
    <col min="8211" max="8211" width="9" style="118"/>
    <col min="8212" max="8212" width="45.85546875" style="118" customWidth="1"/>
    <col min="8213" max="8448" width="9" style="118"/>
    <col min="8449" max="8449" width="4.140625" style="118" customWidth="1"/>
    <col min="8450" max="8450" width="9" style="118" hidden="1" customWidth="1"/>
    <col min="8451" max="8451" width="2.7109375" style="118" customWidth="1"/>
    <col min="8452" max="8452" width="39.140625" style="118" customWidth="1"/>
    <col min="8453" max="8453" width="16.42578125" style="118" customWidth="1"/>
    <col min="8454" max="8454" width="9" style="118" hidden="1" customWidth="1"/>
    <col min="8455" max="8455" width="9" style="118" customWidth="1"/>
    <col min="8456" max="8456" width="9.5703125" style="118" customWidth="1"/>
    <col min="8457" max="8457" width="16.28515625" style="118" customWidth="1"/>
    <col min="8458" max="8458" width="7.28515625" style="118" customWidth="1"/>
    <col min="8459" max="8459" width="9.85546875" style="118" customWidth="1"/>
    <col min="8460" max="8460" width="7.140625" style="118" customWidth="1"/>
    <col min="8461" max="8461" width="15.85546875" style="118" customWidth="1"/>
    <col min="8462" max="8462" width="7.5703125" style="118" customWidth="1"/>
    <col min="8463" max="8463" width="9" style="118"/>
    <col min="8464" max="8466" width="9" style="118" hidden="1" customWidth="1"/>
    <col min="8467" max="8467" width="9" style="118"/>
    <col min="8468" max="8468" width="45.85546875" style="118" customWidth="1"/>
    <col min="8469" max="8704" width="9" style="118"/>
    <col min="8705" max="8705" width="4.140625" style="118" customWidth="1"/>
    <col min="8706" max="8706" width="9" style="118" hidden="1" customWidth="1"/>
    <col min="8707" max="8707" width="2.7109375" style="118" customWidth="1"/>
    <col min="8708" max="8708" width="39.140625" style="118" customWidth="1"/>
    <col min="8709" max="8709" width="16.42578125" style="118" customWidth="1"/>
    <col min="8710" max="8710" width="9" style="118" hidden="1" customWidth="1"/>
    <col min="8711" max="8711" width="9" style="118" customWidth="1"/>
    <col min="8712" max="8712" width="9.5703125" style="118" customWidth="1"/>
    <col min="8713" max="8713" width="16.28515625" style="118" customWidth="1"/>
    <col min="8714" max="8714" width="7.28515625" style="118" customWidth="1"/>
    <col min="8715" max="8715" width="9.85546875" style="118" customWidth="1"/>
    <col min="8716" max="8716" width="7.140625" style="118" customWidth="1"/>
    <col min="8717" max="8717" width="15.85546875" style="118" customWidth="1"/>
    <col min="8718" max="8718" width="7.5703125" style="118" customWidth="1"/>
    <col min="8719" max="8719" width="9" style="118"/>
    <col min="8720" max="8722" width="9" style="118" hidden="1" customWidth="1"/>
    <col min="8723" max="8723" width="9" style="118"/>
    <col min="8724" max="8724" width="45.85546875" style="118" customWidth="1"/>
    <col min="8725" max="8960" width="9" style="118"/>
    <col min="8961" max="8961" width="4.140625" style="118" customWidth="1"/>
    <col min="8962" max="8962" width="9" style="118" hidden="1" customWidth="1"/>
    <col min="8963" max="8963" width="2.7109375" style="118" customWidth="1"/>
    <col min="8964" max="8964" width="39.140625" style="118" customWidth="1"/>
    <col min="8965" max="8965" width="16.42578125" style="118" customWidth="1"/>
    <col min="8966" max="8966" width="9" style="118" hidden="1" customWidth="1"/>
    <col min="8967" max="8967" width="9" style="118" customWidth="1"/>
    <col min="8968" max="8968" width="9.5703125" style="118" customWidth="1"/>
    <col min="8969" max="8969" width="16.28515625" style="118" customWidth="1"/>
    <col min="8970" max="8970" width="7.28515625" style="118" customWidth="1"/>
    <col min="8971" max="8971" width="9.85546875" style="118" customWidth="1"/>
    <col min="8972" max="8972" width="7.140625" style="118" customWidth="1"/>
    <col min="8973" max="8973" width="15.85546875" style="118" customWidth="1"/>
    <col min="8974" max="8974" width="7.5703125" style="118" customWidth="1"/>
    <col min="8975" max="8975" width="9" style="118"/>
    <col min="8976" max="8978" width="9" style="118" hidden="1" customWidth="1"/>
    <col min="8979" max="8979" width="9" style="118"/>
    <col min="8980" max="8980" width="45.85546875" style="118" customWidth="1"/>
    <col min="8981" max="9216" width="9" style="118"/>
    <col min="9217" max="9217" width="4.140625" style="118" customWidth="1"/>
    <col min="9218" max="9218" width="9" style="118" hidden="1" customWidth="1"/>
    <col min="9219" max="9219" width="2.7109375" style="118" customWidth="1"/>
    <col min="9220" max="9220" width="39.140625" style="118" customWidth="1"/>
    <col min="9221" max="9221" width="16.42578125" style="118" customWidth="1"/>
    <col min="9222" max="9222" width="9" style="118" hidden="1" customWidth="1"/>
    <col min="9223" max="9223" width="9" style="118" customWidth="1"/>
    <col min="9224" max="9224" width="9.5703125" style="118" customWidth="1"/>
    <col min="9225" max="9225" width="16.28515625" style="118" customWidth="1"/>
    <col min="9226" max="9226" width="7.28515625" style="118" customWidth="1"/>
    <col min="9227" max="9227" width="9.85546875" style="118" customWidth="1"/>
    <col min="9228" max="9228" width="7.140625" style="118" customWidth="1"/>
    <col min="9229" max="9229" width="15.85546875" style="118" customWidth="1"/>
    <col min="9230" max="9230" width="7.5703125" style="118" customWidth="1"/>
    <col min="9231" max="9231" width="9" style="118"/>
    <col min="9232" max="9234" width="9" style="118" hidden="1" customWidth="1"/>
    <col min="9235" max="9235" width="9" style="118"/>
    <col min="9236" max="9236" width="45.85546875" style="118" customWidth="1"/>
    <col min="9237" max="9472" width="9" style="118"/>
    <col min="9473" max="9473" width="4.140625" style="118" customWidth="1"/>
    <col min="9474" max="9474" width="9" style="118" hidden="1" customWidth="1"/>
    <col min="9475" max="9475" width="2.7109375" style="118" customWidth="1"/>
    <col min="9476" max="9476" width="39.140625" style="118" customWidth="1"/>
    <col min="9477" max="9477" width="16.42578125" style="118" customWidth="1"/>
    <col min="9478" max="9478" width="9" style="118" hidden="1" customWidth="1"/>
    <col min="9479" max="9479" width="9" style="118" customWidth="1"/>
    <col min="9480" max="9480" width="9.5703125" style="118" customWidth="1"/>
    <col min="9481" max="9481" width="16.28515625" style="118" customWidth="1"/>
    <col min="9482" max="9482" width="7.28515625" style="118" customWidth="1"/>
    <col min="9483" max="9483" width="9.85546875" style="118" customWidth="1"/>
    <col min="9484" max="9484" width="7.140625" style="118" customWidth="1"/>
    <col min="9485" max="9485" width="15.85546875" style="118" customWidth="1"/>
    <col min="9486" max="9486" width="7.5703125" style="118" customWidth="1"/>
    <col min="9487" max="9487" width="9" style="118"/>
    <col min="9488" max="9490" width="9" style="118" hidden="1" customWidth="1"/>
    <col min="9491" max="9491" width="9" style="118"/>
    <col min="9492" max="9492" width="45.85546875" style="118" customWidth="1"/>
    <col min="9493" max="9728" width="9" style="118"/>
    <col min="9729" max="9729" width="4.140625" style="118" customWidth="1"/>
    <col min="9730" max="9730" width="9" style="118" hidden="1" customWidth="1"/>
    <col min="9731" max="9731" width="2.7109375" style="118" customWidth="1"/>
    <col min="9732" max="9732" width="39.140625" style="118" customWidth="1"/>
    <col min="9733" max="9733" width="16.42578125" style="118" customWidth="1"/>
    <col min="9734" max="9734" width="9" style="118" hidden="1" customWidth="1"/>
    <col min="9735" max="9735" width="9" style="118" customWidth="1"/>
    <col min="9736" max="9736" width="9.5703125" style="118" customWidth="1"/>
    <col min="9737" max="9737" width="16.28515625" style="118" customWidth="1"/>
    <col min="9738" max="9738" width="7.28515625" style="118" customWidth="1"/>
    <col min="9739" max="9739" width="9.85546875" style="118" customWidth="1"/>
    <col min="9740" max="9740" width="7.140625" style="118" customWidth="1"/>
    <col min="9741" max="9741" width="15.85546875" style="118" customWidth="1"/>
    <col min="9742" max="9742" width="7.5703125" style="118" customWidth="1"/>
    <col min="9743" max="9743" width="9" style="118"/>
    <col min="9744" max="9746" width="9" style="118" hidden="1" customWidth="1"/>
    <col min="9747" max="9747" width="9" style="118"/>
    <col min="9748" max="9748" width="45.85546875" style="118" customWidth="1"/>
    <col min="9749" max="9984" width="9" style="118"/>
    <col min="9985" max="9985" width="4.140625" style="118" customWidth="1"/>
    <col min="9986" max="9986" width="9" style="118" hidden="1" customWidth="1"/>
    <col min="9987" max="9987" width="2.7109375" style="118" customWidth="1"/>
    <col min="9988" max="9988" width="39.140625" style="118" customWidth="1"/>
    <col min="9989" max="9989" width="16.42578125" style="118" customWidth="1"/>
    <col min="9990" max="9990" width="9" style="118" hidden="1" customWidth="1"/>
    <col min="9991" max="9991" width="9" style="118" customWidth="1"/>
    <col min="9992" max="9992" width="9.5703125" style="118" customWidth="1"/>
    <col min="9993" max="9993" width="16.28515625" style="118" customWidth="1"/>
    <col min="9994" max="9994" width="7.28515625" style="118" customWidth="1"/>
    <col min="9995" max="9995" width="9.85546875" style="118" customWidth="1"/>
    <col min="9996" max="9996" width="7.140625" style="118" customWidth="1"/>
    <col min="9997" max="9997" width="15.85546875" style="118" customWidth="1"/>
    <col min="9998" max="9998" width="7.5703125" style="118" customWidth="1"/>
    <col min="9999" max="9999" width="9" style="118"/>
    <col min="10000" max="10002" width="9" style="118" hidden="1" customWidth="1"/>
    <col min="10003" max="10003" width="9" style="118"/>
    <col min="10004" max="10004" width="45.85546875" style="118" customWidth="1"/>
    <col min="10005" max="10240" width="9" style="118"/>
    <col min="10241" max="10241" width="4.140625" style="118" customWidth="1"/>
    <col min="10242" max="10242" width="9" style="118" hidden="1" customWidth="1"/>
    <col min="10243" max="10243" width="2.7109375" style="118" customWidth="1"/>
    <col min="10244" max="10244" width="39.140625" style="118" customWidth="1"/>
    <col min="10245" max="10245" width="16.42578125" style="118" customWidth="1"/>
    <col min="10246" max="10246" width="9" style="118" hidden="1" customWidth="1"/>
    <col min="10247" max="10247" width="9" style="118" customWidth="1"/>
    <col min="10248" max="10248" width="9.5703125" style="118" customWidth="1"/>
    <col min="10249" max="10249" width="16.28515625" style="118" customWidth="1"/>
    <col min="10250" max="10250" width="7.28515625" style="118" customWidth="1"/>
    <col min="10251" max="10251" width="9.85546875" style="118" customWidth="1"/>
    <col min="10252" max="10252" width="7.140625" style="118" customWidth="1"/>
    <col min="10253" max="10253" width="15.85546875" style="118" customWidth="1"/>
    <col min="10254" max="10254" width="7.5703125" style="118" customWidth="1"/>
    <col min="10255" max="10255" width="9" style="118"/>
    <col min="10256" max="10258" width="9" style="118" hidden="1" customWidth="1"/>
    <col min="10259" max="10259" width="9" style="118"/>
    <col min="10260" max="10260" width="45.85546875" style="118" customWidth="1"/>
    <col min="10261" max="10496" width="9" style="118"/>
    <col min="10497" max="10497" width="4.140625" style="118" customWidth="1"/>
    <col min="10498" max="10498" width="9" style="118" hidden="1" customWidth="1"/>
    <col min="10499" max="10499" width="2.7109375" style="118" customWidth="1"/>
    <col min="10500" max="10500" width="39.140625" style="118" customWidth="1"/>
    <col min="10501" max="10501" width="16.42578125" style="118" customWidth="1"/>
    <col min="10502" max="10502" width="9" style="118" hidden="1" customWidth="1"/>
    <col min="10503" max="10503" width="9" style="118" customWidth="1"/>
    <col min="10504" max="10504" width="9.5703125" style="118" customWidth="1"/>
    <col min="10505" max="10505" width="16.28515625" style="118" customWidth="1"/>
    <col min="10506" max="10506" width="7.28515625" style="118" customWidth="1"/>
    <col min="10507" max="10507" width="9.85546875" style="118" customWidth="1"/>
    <col min="10508" max="10508" width="7.140625" style="118" customWidth="1"/>
    <col min="10509" max="10509" width="15.85546875" style="118" customWidth="1"/>
    <col min="10510" max="10510" width="7.5703125" style="118" customWidth="1"/>
    <col min="10511" max="10511" width="9" style="118"/>
    <col min="10512" max="10514" width="9" style="118" hidden="1" customWidth="1"/>
    <col min="10515" max="10515" width="9" style="118"/>
    <col min="10516" max="10516" width="45.85546875" style="118" customWidth="1"/>
    <col min="10517" max="10752" width="9" style="118"/>
    <col min="10753" max="10753" width="4.140625" style="118" customWidth="1"/>
    <col min="10754" max="10754" width="9" style="118" hidden="1" customWidth="1"/>
    <col min="10755" max="10755" width="2.7109375" style="118" customWidth="1"/>
    <col min="10756" max="10756" width="39.140625" style="118" customWidth="1"/>
    <col min="10757" max="10757" width="16.42578125" style="118" customWidth="1"/>
    <col min="10758" max="10758" width="9" style="118" hidden="1" customWidth="1"/>
    <col min="10759" max="10759" width="9" style="118" customWidth="1"/>
    <col min="10760" max="10760" width="9.5703125" style="118" customWidth="1"/>
    <col min="10761" max="10761" width="16.28515625" style="118" customWidth="1"/>
    <col min="10762" max="10762" width="7.28515625" style="118" customWidth="1"/>
    <col min="10763" max="10763" width="9.85546875" style="118" customWidth="1"/>
    <col min="10764" max="10764" width="7.140625" style="118" customWidth="1"/>
    <col min="10765" max="10765" width="15.85546875" style="118" customWidth="1"/>
    <col min="10766" max="10766" width="7.5703125" style="118" customWidth="1"/>
    <col min="10767" max="10767" width="9" style="118"/>
    <col min="10768" max="10770" width="9" style="118" hidden="1" customWidth="1"/>
    <col min="10771" max="10771" width="9" style="118"/>
    <col min="10772" max="10772" width="45.85546875" style="118" customWidth="1"/>
    <col min="10773" max="11008" width="9" style="118"/>
    <col min="11009" max="11009" width="4.140625" style="118" customWidth="1"/>
    <col min="11010" max="11010" width="9" style="118" hidden="1" customWidth="1"/>
    <col min="11011" max="11011" width="2.7109375" style="118" customWidth="1"/>
    <col min="11012" max="11012" width="39.140625" style="118" customWidth="1"/>
    <col min="11013" max="11013" width="16.42578125" style="118" customWidth="1"/>
    <col min="11014" max="11014" width="9" style="118" hidden="1" customWidth="1"/>
    <col min="11015" max="11015" width="9" style="118" customWidth="1"/>
    <col min="11016" max="11016" width="9.5703125" style="118" customWidth="1"/>
    <col min="11017" max="11017" width="16.28515625" style="118" customWidth="1"/>
    <col min="11018" max="11018" width="7.28515625" style="118" customWidth="1"/>
    <col min="11019" max="11019" width="9.85546875" style="118" customWidth="1"/>
    <col min="11020" max="11020" width="7.140625" style="118" customWidth="1"/>
    <col min="11021" max="11021" width="15.85546875" style="118" customWidth="1"/>
    <col min="11022" max="11022" width="7.5703125" style="118" customWidth="1"/>
    <col min="11023" max="11023" width="9" style="118"/>
    <col min="11024" max="11026" width="9" style="118" hidden="1" customWidth="1"/>
    <col min="11027" max="11027" width="9" style="118"/>
    <col min="11028" max="11028" width="45.85546875" style="118" customWidth="1"/>
    <col min="11029" max="11264" width="9" style="118"/>
    <col min="11265" max="11265" width="4.140625" style="118" customWidth="1"/>
    <col min="11266" max="11266" width="9" style="118" hidden="1" customWidth="1"/>
    <col min="11267" max="11267" width="2.7109375" style="118" customWidth="1"/>
    <col min="11268" max="11268" width="39.140625" style="118" customWidth="1"/>
    <col min="11269" max="11269" width="16.42578125" style="118" customWidth="1"/>
    <col min="11270" max="11270" width="9" style="118" hidden="1" customWidth="1"/>
    <col min="11271" max="11271" width="9" style="118" customWidth="1"/>
    <col min="11272" max="11272" width="9.5703125" style="118" customWidth="1"/>
    <col min="11273" max="11273" width="16.28515625" style="118" customWidth="1"/>
    <col min="11274" max="11274" width="7.28515625" style="118" customWidth="1"/>
    <col min="11275" max="11275" width="9.85546875" style="118" customWidth="1"/>
    <col min="11276" max="11276" width="7.140625" style="118" customWidth="1"/>
    <col min="11277" max="11277" width="15.85546875" style="118" customWidth="1"/>
    <col min="11278" max="11278" width="7.5703125" style="118" customWidth="1"/>
    <col min="11279" max="11279" width="9" style="118"/>
    <col min="11280" max="11282" width="9" style="118" hidden="1" customWidth="1"/>
    <col min="11283" max="11283" width="9" style="118"/>
    <col min="11284" max="11284" width="45.85546875" style="118" customWidth="1"/>
    <col min="11285" max="11520" width="9" style="118"/>
    <col min="11521" max="11521" width="4.140625" style="118" customWidth="1"/>
    <col min="11522" max="11522" width="9" style="118" hidden="1" customWidth="1"/>
    <col min="11523" max="11523" width="2.7109375" style="118" customWidth="1"/>
    <col min="11524" max="11524" width="39.140625" style="118" customWidth="1"/>
    <col min="11525" max="11525" width="16.42578125" style="118" customWidth="1"/>
    <col min="11526" max="11526" width="9" style="118" hidden="1" customWidth="1"/>
    <col min="11527" max="11527" width="9" style="118" customWidth="1"/>
    <col min="11528" max="11528" width="9.5703125" style="118" customWidth="1"/>
    <col min="11529" max="11529" width="16.28515625" style="118" customWidth="1"/>
    <col min="11530" max="11530" width="7.28515625" style="118" customWidth="1"/>
    <col min="11531" max="11531" width="9.85546875" style="118" customWidth="1"/>
    <col min="11532" max="11532" width="7.140625" style="118" customWidth="1"/>
    <col min="11533" max="11533" width="15.85546875" style="118" customWidth="1"/>
    <col min="11534" max="11534" width="7.5703125" style="118" customWidth="1"/>
    <col min="11535" max="11535" width="9" style="118"/>
    <col min="11536" max="11538" width="9" style="118" hidden="1" customWidth="1"/>
    <col min="11539" max="11539" width="9" style="118"/>
    <col min="11540" max="11540" width="45.85546875" style="118" customWidth="1"/>
    <col min="11541" max="11776" width="9" style="118"/>
    <col min="11777" max="11777" width="4.140625" style="118" customWidth="1"/>
    <col min="11778" max="11778" width="9" style="118" hidden="1" customWidth="1"/>
    <col min="11779" max="11779" width="2.7109375" style="118" customWidth="1"/>
    <col min="11780" max="11780" width="39.140625" style="118" customWidth="1"/>
    <col min="11781" max="11781" width="16.42578125" style="118" customWidth="1"/>
    <col min="11782" max="11782" width="9" style="118" hidden="1" customWidth="1"/>
    <col min="11783" max="11783" width="9" style="118" customWidth="1"/>
    <col min="11784" max="11784" width="9.5703125" style="118" customWidth="1"/>
    <col min="11785" max="11785" width="16.28515625" style="118" customWidth="1"/>
    <col min="11786" max="11786" width="7.28515625" style="118" customWidth="1"/>
    <col min="11787" max="11787" width="9.85546875" style="118" customWidth="1"/>
    <col min="11788" max="11788" width="7.140625" style="118" customWidth="1"/>
    <col min="11789" max="11789" width="15.85546875" style="118" customWidth="1"/>
    <col min="11790" max="11790" width="7.5703125" style="118" customWidth="1"/>
    <col min="11791" max="11791" width="9" style="118"/>
    <col min="11792" max="11794" width="9" style="118" hidden="1" customWidth="1"/>
    <col min="11795" max="11795" width="9" style="118"/>
    <col min="11796" max="11796" width="45.85546875" style="118" customWidth="1"/>
    <col min="11797" max="12032" width="9" style="118"/>
    <col min="12033" max="12033" width="4.140625" style="118" customWidth="1"/>
    <col min="12034" max="12034" width="9" style="118" hidden="1" customWidth="1"/>
    <col min="12035" max="12035" width="2.7109375" style="118" customWidth="1"/>
    <col min="12036" max="12036" width="39.140625" style="118" customWidth="1"/>
    <col min="12037" max="12037" width="16.42578125" style="118" customWidth="1"/>
    <col min="12038" max="12038" width="9" style="118" hidden="1" customWidth="1"/>
    <col min="12039" max="12039" width="9" style="118" customWidth="1"/>
    <col min="12040" max="12040" width="9.5703125" style="118" customWidth="1"/>
    <col min="12041" max="12041" width="16.28515625" style="118" customWidth="1"/>
    <col min="12042" max="12042" width="7.28515625" style="118" customWidth="1"/>
    <col min="12043" max="12043" width="9.85546875" style="118" customWidth="1"/>
    <col min="12044" max="12044" width="7.140625" style="118" customWidth="1"/>
    <col min="12045" max="12045" width="15.85546875" style="118" customWidth="1"/>
    <col min="12046" max="12046" width="7.5703125" style="118" customWidth="1"/>
    <col min="12047" max="12047" width="9" style="118"/>
    <col min="12048" max="12050" width="9" style="118" hidden="1" customWidth="1"/>
    <col min="12051" max="12051" width="9" style="118"/>
    <col min="12052" max="12052" width="45.85546875" style="118" customWidth="1"/>
    <col min="12053" max="12288" width="9" style="118"/>
    <col min="12289" max="12289" width="4.140625" style="118" customWidth="1"/>
    <col min="12290" max="12290" width="9" style="118" hidden="1" customWidth="1"/>
    <col min="12291" max="12291" width="2.7109375" style="118" customWidth="1"/>
    <col min="12292" max="12292" width="39.140625" style="118" customWidth="1"/>
    <col min="12293" max="12293" width="16.42578125" style="118" customWidth="1"/>
    <col min="12294" max="12294" width="9" style="118" hidden="1" customWidth="1"/>
    <col min="12295" max="12295" width="9" style="118" customWidth="1"/>
    <col min="12296" max="12296" width="9.5703125" style="118" customWidth="1"/>
    <col min="12297" max="12297" width="16.28515625" style="118" customWidth="1"/>
    <col min="12298" max="12298" width="7.28515625" style="118" customWidth="1"/>
    <col min="12299" max="12299" width="9.85546875" style="118" customWidth="1"/>
    <col min="12300" max="12300" width="7.140625" style="118" customWidth="1"/>
    <col min="12301" max="12301" width="15.85546875" style="118" customWidth="1"/>
    <col min="12302" max="12302" width="7.5703125" style="118" customWidth="1"/>
    <col min="12303" max="12303" width="9" style="118"/>
    <col min="12304" max="12306" width="9" style="118" hidden="1" customWidth="1"/>
    <col min="12307" max="12307" width="9" style="118"/>
    <col min="12308" max="12308" width="45.85546875" style="118" customWidth="1"/>
    <col min="12309" max="12544" width="9" style="118"/>
    <col min="12545" max="12545" width="4.140625" style="118" customWidth="1"/>
    <col min="12546" max="12546" width="9" style="118" hidden="1" customWidth="1"/>
    <col min="12547" max="12547" width="2.7109375" style="118" customWidth="1"/>
    <col min="12548" max="12548" width="39.140625" style="118" customWidth="1"/>
    <col min="12549" max="12549" width="16.42578125" style="118" customWidth="1"/>
    <col min="12550" max="12550" width="9" style="118" hidden="1" customWidth="1"/>
    <col min="12551" max="12551" width="9" style="118" customWidth="1"/>
    <col min="12552" max="12552" width="9.5703125" style="118" customWidth="1"/>
    <col min="12553" max="12553" width="16.28515625" style="118" customWidth="1"/>
    <col min="12554" max="12554" width="7.28515625" style="118" customWidth="1"/>
    <col min="12555" max="12555" width="9.85546875" style="118" customWidth="1"/>
    <col min="12556" max="12556" width="7.140625" style="118" customWidth="1"/>
    <col min="12557" max="12557" width="15.85546875" style="118" customWidth="1"/>
    <col min="12558" max="12558" width="7.5703125" style="118" customWidth="1"/>
    <col min="12559" max="12559" width="9" style="118"/>
    <col min="12560" max="12562" width="9" style="118" hidden="1" customWidth="1"/>
    <col min="12563" max="12563" width="9" style="118"/>
    <col min="12564" max="12564" width="45.85546875" style="118" customWidth="1"/>
    <col min="12565" max="12800" width="9" style="118"/>
    <col min="12801" max="12801" width="4.140625" style="118" customWidth="1"/>
    <col min="12802" max="12802" width="9" style="118" hidden="1" customWidth="1"/>
    <col min="12803" max="12803" width="2.7109375" style="118" customWidth="1"/>
    <col min="12804" max="12804" width="39.140625" style="118" customWidth="1"/>
    <col min="12805" max="12805" width="16.42578125" style="118" customWidth="1"/>
    <col min="12806" max="12806" width="9" style="118" hidden="1" customWidth="1"/>
    <col min="12807" max="12807" width="9" style="118" customWidth="1"/>
    <col min="12808" max="12808" width="9.5703125" style="118" customWidth="1"/>
    <col min="12809" max="12809" width="16.28515625" style="118" customWidth="1"/>
    <col min="12810" max="12810" width="7.28515625" style="118" customWidth="1"/>
    <col min="12811" max="12811" width="9.85546875" style="118" customWidth="1"/>
    <col min="12812" max="12812" width="7.140625" style="118" customWidth="1"/>
    <col min="12813" max="12813" width="15.85546875" style="118" customWidth="1"/>
    <col min="12814" max="12814" width="7.5703125" style="118" customWidth="1"/>
    <col min="12815" max="12815" width="9" style="118"/>
    <col min="12816" max="12818" width="9" style="118" hidden="1" customWidth="1"/>
    <col min="12819" max="12819" width="9" style="118"/>
    <col min="12820" max="12820" width="45.85546875" style="118" customWidth="1"/>
    <col min="12821" max="13056" width="9" style="118"/>
    <col min="13057" max="13057" width="4.140625" style="118" customWidth="1"/>
    <col min="13058" max="13058" width="9" style="118" hidden="1" customWidth="1"/>
    <col min="13059" max="13059" width="2.7109375" style="118" customWidth="1"/>
    <col min="13060" max="13060" width="39.140625" style="118" customWidth="1"/>
    <col min="13061" max="13061" width="16.42578125" style="118" customWidth="1"/>
    <col min="13062" max="13062" width="9" style="118" hidden="1" customWidth="1"/>
    <col min="13063" max="13063" width="9" style="118" customWidth="1"/>
    <col min="13064" max="13064" width="9.5703125" style="118" customWidth="1"/>
    <col min="13065" max="13065" width="16.28515625" style="118" customWidth="1"/>
    <col min="13066" max="13066" width="7.28515625" style="118" customWidth="1"/>
    <col min="13067" max="13067" width="9.85546875" style="118" customWidth="1"/>
    <col min="13068" max="13068" width="7.140625" style="118" customWidth="1"/>
    <col min="13069" max="13069" width="15.85546875" style="118" customWidth="1"/>
    <col min="13070" max="13070" width="7.5703125" style="118" customWidth="1"/>
    <col min="13071" max="13071" width="9" style="118"/>
    <col min="13072" max="13074" width="9" style="118" hidden="1" customWidth="1"/>
    <col min="13075" max="13075" width="9" style="118"/>
    <col min="13076" max="13076" width="45.85546875" style="118" customWidth="1"/>
    <col min="13077" max="13312" width="9" style="118"/>
    <col min="13313" max="13313" width="4.140625" style="118" customWidth="1"/>
    <col min="13314" max="13314" width="9" style="118" hidden="1" customWidth="1"/>
    <col min="13315" max="13315" width="2.7109375" style="118" customWidth="1"/>
    <col min="13316" max="13316" width="39.140625" style="118" customWidth="1"/>
    <col min="13317" max="13317" width="16.42578125" style="118" customWidth="1"/>
    <col min="13318" max="13318" width="9" style="118" hidden="1" customWidth="1"/>
    <col min="13319" max="13319" width="9" style="118" customWidth="1"/>
    <col min="13320" max="13320" width="9.5703125" style="118" customWidth="1"/>
    <col min="13321" max="13321" width="16.28515625" style="118" customWidth="1"/>
    <col min="13322" max="13322" width="7.28515625" style="118" customWidth="1"/>
    <col min="13323" max="13323" width="9.85546875" style="118" customWidth="1"/>
    <col min="13324" max="13324" width="7.140625" style="118" customWidth="1"/>
    <col min="13325" max="13325" width="15.85546875" style="118" customWidth="1"/>
    <col min="13326" max="13326" width="7.5703125" style="118" customWidth="1"/>
    <col min="13327" max="13327" width="9" style="118"/>
    <col min="13328" max="13330" width="9" style="118" hidden="1" customWidth="1"/>
    <col min="13331" max="13331" width="9" style="118"/>
    <col min="13332" max="13332" width="45.85546875" style="118" customWidth="1"/>
    <col min="13333" max="13568" width="9" style="118"/>
    <col min="13569" max="13569" width="4.140625" style="118" customWidth="1"/>
    <col min="13570" max="13570" width="9" style="118" hidden="1" customWidth="1"/>
    <col min="13571" max="13571" width="2.7109375" style="118" customWidth="1"/>
    <col min="13572" max="13572" width="39.140625" style="118" customWidth="1"/>
    <col min="13573" max="13573" width="16.42578125" style="118" customWidth="1"/>
    <col min="13574" max="13574" width="9" style="118" hidden="1" customWidth="1"/>
    <col min="13575" max="13575" width="9" style="118" customWidth="1"/>
    <col min="13576" max="13576" width="9.5703125" style="118" customWidth="1"/>
    <col min="13577" max="13577" width="16.28515625" style="118" customWidth="1"/>
    <col min="13578" max="13578" width="7.28515625" style="118" customWidth="1"/>
    <col min="13579" max="13579" width="9.85546875" style="118" customWidth="1"/>
    <col min="13580" max="13580" width="7.140625" style="118" customWidth="1"/>
    <col min="13581" max="13581" width="15.85546875" style="118" customWidth="1"/>
    <col min="13582" max="13582" width="7.5703125" style="118" customWidth="1"/>
    <col min="13583" max="13583" width="9" style="118"/>
    <col min="13584" max="13586" width="9" style="118" hidden="1" customWidth="1"/>
    <col min="13587" max="13587" width="9" style="118"/>
    <col min="13588" max="13588" width="45.85546875" style="118" customWidth="1"/>
    <col min="13589" max="13824" width="9" style="118"/>
    <col min="13825" max="13825" width="4.140625" style="118" customWidth="1"/>
    <col min="13826" max="13826" width="9" style="118" hidden="1" customWidth="1"/>
    <col min="13827" max="13827" width="2.7109375" style="118" customWidth="1"/>
    <col min="13828" max="13828" width="39.140625" style="118" customWidth="1"/>
    <col min="13829" max="13829" width="16.42578125" style="118" customWidth="1"/>
    <col min="13830" max="13830" width="9" style="118" hidden="1" customWidth="1"/>
    <col min="13831" max="13831" width="9" style="118" customWidth="1"/>
    <col min="13832" max="13832" width="9.5703125" style="118" customWidth="1"/>
    <col min="13833" max="13833" width="16.28515625" style="118" customWidth="1"/>
    <col min="13834" max="13834" width="7.28515625" style="118" customWidth="1"/>
    <col min="13835" max="13835" width="9.85546875" style="118" customWidth="1"/>
    <col min="13836" max="13836" width="7.140625" style="118" customWidth="1"/>
    <col min="13837" max="13837" width="15.85546875" style="118" customWidth="1"/>
    <col min="13838" max="13838" width="7.5703125" style="118" customWidth="1"/>
    <col min="13839" max="13839" width="9" style="118"/>
    <col min="13840" max="13842" width="9" style="118" hidden="1" customWidth="1"/>
    <col min="13843" max="13843" width="9" style="118"/>
    <col min="13844" max="13844" width="45.85546875" style="118" customWidth="1"/>
    <col min="13845" max="14080" width="9" style="118"/>
    <col min="14081" max="14081" width="4.140625" style="118" customWidth="1"/>
    <col min="14082" max="14082" width="9" style="118" hidden="1" customWidth="1"/>
    <col min="14083" max="14083" width="2.7109375" style="118" customWidth="1"/>
    <col min="14084" max="14084" width="39.140625" style="118" customWidth="1"/>
    <col min="14085" max="14085" width="16.42578125" style="118" customWidth="1"/>
    <col min="14086" max="14086" width="9" style="118" hidden="1" customWidth="1"/>
    <col min="14087" max="14087" width="9" style="118" customWidth="1"/>
    <col min="14088" max="14088" width="9.5703125" style="118" customWidth="1"/>
    <col min="14089" max="14089" width="16.28515625" style="118" customWidth="1"/>
    <col min="14090" max="14090" width="7.28515625" style="118" customWidth="1"/>
    <col min="14091" max="14091" width="9.85546875" style="118" customWidth="1"/>
    <col min="14092" max="14092" width="7.140625" style="118" customWidth="1"/>
    <col min="14093" max="14093" width="15.85546875" style="118" customWidth="1"/>
    <col min="14094" max="14094" width="7.5703125" style="118" customWidth="1"/>
    <col min="14095" max="14095" width="9" style="118"/>
    <col min="14096" max="14098" width="9" style="118" hidden="1" customWidth="1"/>
    <col min="14099" max="14099" width="9" style="118"/>
    <col min="14100" max="14100" width="45.85546875" style="118" customWidth="1"/>
    <col min="14101" max="14336" width="9" style="118"/>
    <col min="14337" max="14337" width="4.140625" style="118" customWidth="1"/>
    <col min="14338" max="14338" width="9" style="118" hidden="1" customWidth="1"/>
    <col min="14339" max="14339" width="2.7109375" style="118" customWidth="1"/>
    <col min="14340" max="14340" width="39.140625" style="118" customWidth="1"/>
    <col min="14341" max="14341" width="16.42578125" style="118" customWidth="1"/>
    <col min="14342" max="14342" width="9" style="118" hidden="1" customWidth="1"/>
    <col min="14343" max="14343" width="9" style="118" customWidth="1"/>
    <col min="14344" max="14344" width="9.5703125" style="118" customWidth="1"/>
    <col min="14345" max="14345" width="16.28515625" style="118" customWidth="1"/>
    <col min="14346" max="14346" width="7.28515625" style="118" customWidth="1"/>
    <col min="14347" max="14347" width="9.85546875" style="118" customWidth="1"/>
    <col min="14348" max="14348" width="7.140625" style="118" customWidth="1"/>
    <col min="14349" max="14349" width="15.85546875" style="118" customWidth="1"/>
    <col min="14350" max="14350" width="7.5703125" style="118" customWidth="1"/>
    <col min="14351" max="14351" width="9" style="118"/>
    <col min="14352" max="14354" width="9" style="118" hidden="1" customWidth="1"/>
    <col min="14355" max="14355" width="9" style="118"/>
    <col min="14356" max="14356" width="45.85546875" style="118" customWidth="1"/>
    <col min="14357" max="14592" width="9" style="118"/>
    <col min="14593" max="14593" width="4.140625" style="118" customWidth="1"/>
    <col min="14594" max="14594" width="9" style="118" hidden="1" customWidth="1"/>
    <col min="14595" max="14595" width="2.7109375" style="118" customWidth="1"/>
    <col min="14596" max="14596" width="39.140625" style="118" customWidth="1"/>
    <col min="14597" max="14597" width="16.42578125" style="118" customWidth="1"/>
    <col min="14598" max="14598" width="9" style="118" hidden="1" customWidth="1"/>
    <col min="14599" max="14599" width="9" style="118" customWidth="1"/>
    <col min="14600" max="14600" width="9.5703125" style="118" customWidth="1"/>
    <col min="14601" max="14601" width="16.28515625" style="118" customWidth="1"/>
    <col min="14602" max="14602" width="7.28515625" style="118" customWidth="1"/>
    <col min="14603" max="14603" width="9.85546875" style="118" customWidth="1"/>
    <col min="14604" max="14604" width="7.140625" style="118" customWidth="1"/>
    <col min="14605" max="14605" width="15.85546875" style="118" customWidth="1"/>
    <col min="14606" max="14606" width="7.5703125" style="118" customWidth="1"/>
    <col min="14607" max="14607" width="9" style="118"/>
    <col min="14608" max="14610" width="9" style="118" hidden="1" customWidth="1"/>
    <col min="14611" max="14611" width="9" style="118"/>
    <col min="14612" max="14612" width="45.85546875" style="118" customWidth="1"/>
    <col min="14613" max="14848" width="9" style="118"/>
    <col min="14849" max="14849" width="4.140625" style="118" customWidth="1"/>
    <col min="14850" max="14850" width="9" style="118" hidden="1" customWidth="1"/>
    <col min="14851" max="14851" width="2.7109375" style="118" customWidth="1"/>
    <col min="14852" max="14852" width="39.140625" style="118" customWidth="1"/>
    <col min="14853" max="14853" width="16.42578125" style="118" customWidth="1"/>
    <col min="14854" max="14854" width="9" style="118" hidden="1" customWidth="1"/>
    <col min="14855" max="14855" width="9" style="118" customWidth="1"/>
    <col min="14856" max="14856" width="9.5703125" style="118" customWidth="1"/>
    <col min="14857" max="14857" width="16.28515625" style="118" customWidth="1"/>
    <col min="14858" max="14858" width="7.28515625" style="118" customWidth="1"/>
    <col min="14859" max="14859" width="9.85546875" style="118" customWidth="1"/>
    <col min="14860" max="14860" width="7.140625" style="118" customWidth="1"/>
    <col min="14861" max="14861" width="15.85546875" style="118" customWidth="1"/>
    <col min="14862" max="14862" width="7.5703125" style="118" customWidth="1"/>
    <col min="14863" max="14863" width="9" style="118"/>
    <col min="14864" max="14866" width="9" style="118" hidden="1" customWidth="1"/>
    <col min="14867" max="14867" width="9" style="118"/>
    <col min="14868" max="14868" width="45.85546875" style="118" customWidth="1"/>
    <col min="14869" max="15104" width="9" style="118"/>
    <col min="15105" max="15105" width="4.140625" style="118" customWidth="1"/>
    <col min="15106" max="15106" width="9" style="118" hidden="1" customWidth="1"/>
    <col min="15107" max="15107" width="2.7109375" style="118" customWidth="1"/>
    <col min="15108" max="15108" width="39.140625" style="118" customWidth="1"/>
    <col min="15109" max="15109" width="16.42578125" style="118" customWidth="1"/>
    <col min="15110" max="15110" width="9" style="118" hidden="1" customWidth="1"/>
    <col min="15111" max="15111" width="9" style="118" customWidth="1"/>
    <col min="15112" max="15112" width="9.5703125" style="118" customWidth="1"/>
    <col min="15113" max="15113" width="16.28515625" style="118" customWidth="1"/>
    <col min="15114" max="15114" width="7.28515625" style="118" customWidth="1"/>
    <col min="15115" max="15115" width="9.85546875" style="118" customWidth="1"/>
    <col min="15116" max="15116" width="7.140625" style="118" customWidth="1"/>
    <col min="15117" max="15117" width="15.85546875" style="118" customWidth="1"/>
    <col min="15118" max="15118" width="7.5703125" style="118" customWidth="1"/>
    <col min="15119" max="15119" width="9" style="118"/>
    <col min="15120" max="15122" width="9" style="118" hidden="1" customWidth="1"/>
    <col min="15123" max="15123" width="9" style="118"/>
    <col min="15124" max="15124" width="45.85546875" style="118" customWidth="1"/>
    <col min="15125" max="15360" width="9" style="118"/>
    <col min="15361" max="15361" width="4.140625" style="118" customWidth="1"/>
    <col min="15362" max="15362" width="9" style="118" hidden="1" customWidth="1"/>
    <col min="15363" max="15363" width="2.7109375" style="118" customWidth="1"/>
    <col min="15364" max="15364" width="39.140625" style="118" customWidth="1"/>
    <col min="15365" max="15365" width="16.42578125" style="118" customWidth="1"/>
    <col min="15366" max="15366" width="9" style="118" hidden="1" customWidth="1"/>
    <col min="15367" max="15367" width="9" style="118" customWidth="1"/>
    <col min="15368" max="15368" width="9.5703125" style="118" customWidth="1"/>
    <col min="15369" max="15369" width="16.28515625" style="118" customWidth="1"/>
    <col min="15370" max="15370" width="7.28515625" style="118" customWidth="1"/>
    <col min="15371" max="15371" width="9.85546875" style="118" customWidth="1"/>
    <col min="15372" max="15372" width="7.140625" style="118" customWidth="1"/>
    <col min="15373" max="15373" width="15.85546875" style="118" customWidth="1"/>
    <col min="15374" max="15374" width="7.5703125" style="118" customWidth="1"/>
    <col min="15375" max="15375" width="9" style="118"/>
    <col min="15376" max="15378" width="9" style="118" hidden="1" customWidth="1"/>
    <col min="15379" max="15379" width="9" style="118"/>
    <col min="15380" max="15380" width="45.85546875" style="118" customWidth="1"/>
    <col min="15381" max="15616" width="9" style="118"/>
    <col min="15617" max="15617" width="4.140625" style="118" customWidth="1"/>
    <col min="15618" max="15618" width="9" style="118" hidden="1" customWidth="1"/>
    <col min="15619" max="15619" width="2.7109375" style="118" customWidth="1"/>
    <col min="15620" max="15620" width="39.140625" style="118" customWidth="1"/>
    <col min="15621" max="15621" width="16.42578125" style="118" customWidth="1"/>
    <col min="15622" max="15622" width="9" style="118" hidden="1" customWidth="1"/>
    <col min="15623" max="15623" width="9" style="118" customWidth="1"/>
    <col min="15624" max="15624" width="9.5703125" style="118" customWidth="1"/>
    <col min="15625" max="15625" width="16.28515625" style="118" customWidth="1"/>
    <col min="15626" max="15626" width="7.28515625" style="118" customWidth="1"/>
    <col min="15627" max="15627" width="9.85546875" style="118" customWidth="1"/>
    <col min="15628" max="15628" width="7.140625" style="118" customWidth="1"/>
    <col min="15629" max="15629" width="15.85546875" style="118" customWidth="1"/>
    <col min="15630" max="15630" width="7.5703125" style="118" customWidth="1"/>
    <col min="15631" max="15631" width="9" style="118"/>
    <col min="15632" max="15634" width="9" style="118" hidden="1" customWidth="1"/>
    <col min="15635" max="15635" width="9" style="118"/>
    <col min="15636" max="15636" width="45.85546875" style="118" customWidth="1"/>
    <col min="15637" max="15872" width="9" style="118"/>
    <col min="15873" max="15873" width="4.140625" style="118" customWidth="1"/>
    <col min="15874" max="15874" width="9" style="118" hidden="1" customWidth="1"/>
    <col min="15875" max="15875" width="2.7109375" style="118" customWidth="1"/>
    <col min="15876" max="15876" width="39.140625" style="118" customWidth="1"/>
    <col min="15877" max="15877" width="16.42578125" style="118" customWidth="1"/>
    <col min="15878" max="15878" width="9" style="118" hidden="1" customWidth="1"/>
    <col min="15879" max="15879" width="9" style="118" customWidth="1"/>
    <col min="15880" max="15880" width="9.5703125" style="118" customWidth="1"/>
    <col min="15881" max="15881" width="16.28515625" style="118" customWidth="1"/>
    <col min="15882" max="15882" width="7.28515625" style="118" customWidth="1"/>
    <col min="15883" max="15883" width="9.85546875" style="118" customWidth="1"/>
    <col min="15884" max="15884" width="7.140625" style="118" customWidth="1"/>
    <col min="15885" max="15885" width="15.85546875" style="118" customWidth="1"/>
    <col min="15886" max="15886" width="7.5703125" style="118" customWidth="1"/>
    <col min="15887" max="15887" width="9" style="118"/>
    <col min="15888" max="15890" width="9" style="118" hidden="1" customWidth="1"/>
    <col min="15891" max="15891" width="9" style="118"/>
    <col min="15892" max="15892" width="45.85546875" style="118" customWidth="1"/>
    <col min="15893" max="16128" width="9" style="118"/>
    <col min="16129" max="16129" width="4.140625" style="118" customWidth="1"/>
    <col min="16130" max="16130" width="9" style="118" hidden="1" customWidth="1"/>
    <col min="16131" max="16131" width="2.7109375" style="118" customWidth="1"/>
    <col min="16132" max="16132" width="39.140625" style="118" customWidth="1"/>
    <col min="16133" max="16133" width="16.42578125" style="118" customWidth="1"/>
    <col min="16134" max="16134" width="9" style="118" hidden="1" customWidth="1"/>
    <col min="16135" max="16135" width="9" style="118" customWidth="1"/>
    <col min="16136" max="16136" width="9.5703125" style="118" customWidth="1"/>
    <col min="16137" max="16137" width="16.28515625" style="118" customWidth="1"/>
    <col min="16138" max="16138" width="7.28515625" style="118" customWidth="1"/>
    <col min="16139" max="16139" width="9.85546875" style="118" customWidth="1"/>
    <col min="16140" max="16140" width="7.140625" style="118" customWidth="1"/>
    <col min="16141" max="16141" width="15.85546875" style="118" customWidth="1"/>
    <col min="16142" max="16142" width="7.5703125" style="118" customWidth="1"/>
    <col min="16143" max="16143" width="9" style="118"/>
    <col min="16144" max="16146" width="9" style="118" hidden="1" customWidth="1"/>
    <col min="16147" max="16147" width="9" style="118"/>
    <col min="16148" max="16148" width="45.85546875" style="118" customWidth="1"/>
    <col min="16149" max="16384" width="9" style="118"/>
  </cols>
  <sheetData>
    <row r="1" spans="1:1400" ht="25.5" customHeight="1">
      <c r="A1" s="285" t="s">
        <v>0</v>
      </c>
      <c r="B1" s="285"/>
      <c r="C1" s="285"/>
      <c r="D1" s="285"/>
      <c r="E1" s="285"/>
      <c r="F1" s="285"/>
      <c r="G1" s="285"/>
      <c r="H1" s="285"/>
      <c r="I1" s="285"/>
      <c r="J1" s="285"/>
      <c r="K1" s="285"/>
      <c r="L1" s="285"/>
      <c r="M1" s="285"/>
      <c r="N1" s="285"/>
      <c r="O1" s="285"/>
      <c r="P1" s="285"/>
      <c r="Q1" s="180"/>
      <c r="R1" s="181"/>
      <c r="S1" s="181"/>
    </row>
    <row r="2" spans="1:1400" ht="25.5" customHeight="1">
      <c r="A2" s="285" t="s">
        <v>1</v>
      </c>
      <c r="B2" s="285"/>
      <c r="C2" s="285"/>
      <c r="D2" s="285"/>
      <c r="E2" s="285"/>
      <c r="F2" s="285"/>
      <c r="G2" s="285"/>
      <c r="H2" s="285"/>
      <c r="I2" s="285"/>
      <c r="J2" s="285"/>
      <c r="K2" s="285"/>
      <c r="L2" s="285"/>
      <c r="M2" s="285"/>
      <c r="N2" s="285"/>
      <c r="O2" s="285"/>
      <c r="P2" s="159"/>
      <c r="Q2" s="180"/>
      <c r="R2" s="181"/>
      <c r="S2" s="181"/>
    </row>
    <row r="3" spans="1:1400" ht="6" customHeight="1">
      <c r="A3" s="119"/>
      <c r="B3" s="120"/>
      <c r="C3" s="120"/>
      <c r="D3" s="120"/>
      <c r="E3" s="120"/>
      <c r="F3" s="120"/>
      <c r="G3" s="120"/>
      <c r="H3" s="120"/>
      <c r="I3" s="120"/>
      <c r="J3" s="119"/>
      <c r="K3" s="119"/>
      <c r="L3" s="120"/>
      <c r="M3" s="120"/>
      <c r="N3" s="120"/>
      <c r="O3" s="120"/>
      <c r="P3" s="120"/>
      <c r="Q3" s="120"/>
    </row>
    <row r="4" spans="1:1400" s="112" customFormat="1" ht="25.5" customHeight="1">
      <c r="A4" s="121"/>
      <c r="B4" s="201" t="s">
        <v>2</v>
      </c>
      <c r="C4" s="121" t="s">
        <v>3</v>
      </c>
      <c r="D4" s="121" t="s">
        <v>4</v>
      </c>
      <c r="E4" s="121"/>
      <c r="F4" s="121"/>
      <c r="G4" s="121"/>
      <c r="H4" s="121"/>
      <c r="I4" s="121"/>
      <c r="J4" s="121"/>
      <c r="K4" s="121"/>
      <c r="L4" s="121"/>
      <c r="M4" s="160"/>
      <c r="N4" s="120"/>
      <c r="O4" s="121"/>
      <c r="P4" s="161" t="s">
        <v>5</v>
      </c>
      <c r="Q4" s="120" t="s">
        <v>279</v>
      </c>
    </row>
    <row r="5" spans="1:1400" ht="25.5" customHeight="1">
      <c r="A5" s="120"/>
      <c r="B5" s="120"/>
      <c r="C5" s="120"/>
      <c r="D5" s="120"/>
      <c r="E5" s="120"/>
      <c r="F5" s="120"/>
      <c r="G5" s="120"/>
      <c r="H5" s="120"/>
      <c r="I5" s="120"/>
      <c r="J5" s="120"/>
      <c r="K5" s="120"/>
      <c r="L5" s="120"/>
      <c r="M5" s="160"/>
      <c r="N5" s="120"/>
      <c r="O5" s="120"/>
      <c r="P5" s="161" t="s">
        <v>7</v>
      </c>
      <c r="Q5" s="120" t="s">
        <v>280</v>
      </c>
    </row>
    <row r="6" spans="1:1400" ht="25.5" customHeight="1">
      <c r="A6" s="283" t="s">
        <v>9</v>
      </c>
      <c r="B6" s="283" t="s">
        <v>10</v>
      </c>
      <c r="C6" s="283" t="s">
        <v>11</v>
      </c>
      <c r="D6" s="283"/>
      <c r="E6" s="283" t="s">
        <v>12</v>
      </c>
      <c r="F6" s="283" t="s">
        <v>13</v>
      </c>
      <c r="G6" s="283" t="s">
        <v>14</v>
      </c>
      <c r="H6" s="283"/>
      <c r="I6" s="283"/>
      <c r="J6" s="283"/>
      <c r="K6" s="283"/>
      <c r="L6" s="283" t="s">
        <v>15</v>
      </c>
      <c r="M6" s="283" t="s">
        <v>16</v>
      </c>
      <c r="N6" s="283" t="s">
        <v>17</v>
      </c>
      <c r="O6" s="283" t="s">
        <v>18</v>
      </c>
      <c r="P6" s="283" t="s">
        <v>19</v>
      </c>
      <c r="Q6" s="283" t="s">
        <v>272</v>
      </c>
    </row>
    <row r="7" spans="1:1400" ht="25.5" customHeight="1">
      <c r="A7" s="283"/>
      <c r="B7" s="283"/>
      <c r="C7" s="283"/>
      <c r="D7" s="283"/>
      <c r="E7" s="283"/>
      <c r="F7" s="283"/>
      <c r="G7" s="283" t="s">
        <v>21</v>
      </c>
      <c r="H7" s="283"/>
      <c r="I7" s="283" t="s">
        <v>22</v>
      </c>
      <c r="J7" s="283"/>
      <c r="K7" s="283"/>
      <c r="L7" s="283"/>
      <c r="M7" s="283"/>
      <c r="N7" s="283"/>
      <c r="O7" s="283"/>
      <c r="P7" s="283"/>
      <c r="Q7" s="283"/>
    </row>
    <row r="8" spans="1:1400" ht="25.5" customHeight="1">
      <c r="A8" s="283"/>
      <c r="B8" s="283"/>
      <c r="C8" s="283"/>
      <c r="D8" s="283"/>
      <c r="E8" s="283"/>
      <c r="F8" s="283"/>
      <c r="G8" s="122" t="s">
        <v>23</v>
      </c>
      <c r="H8" s="122" t="s">
        <v>24</v>
      </c>
      <c r="I8" s="122" t="s">
        <v>25</v>
      </c>
      <c r="J8" s="122" t="s">
        <v>23</v>
      </c>
      <c r="K8" s="122" t="s">
        <v>24</v>
      </c>
      <c r="L8" s="283"/>
      <c r="M8" s="283"/>
      <c r="N8" s="283"/>
      <c r="O8" s="283"/>
      <c r="P8" s="283"/>
      <c r="Q8" s="283"/>
    </row>
    <row r="9" spans="1:1400" s="113" customFormat="1" ht="25.5" customHeight="1">
      <c r="A9" s="123">
        <v>1</v>
      </c>
      <c r="B9" s="123">
        <v>2</v>
      </c>
      <c r="C9" s="284">
        <v>3</v>
      </c>
      <c r="D9" s="284"/>
      <c r="E9" s="123">
        <v>4</v>
      </c>
      <c r="F9" s="123">
        <v>5</v>
      </c>
      <c r="G9" s="123">
        <v>6</v>
      </c>
      <c r="H9" s="123">
        <v>7</v>
      </c>
      <c r="I9" s="123">
        <v>8</v>
      </c>
      <c r="J9" s="123">
        <v>9</v>
      </c>
      <c r="K9" s="123">
        <v>10</v>
      </c>
      <c r="L9" s="123">
        <v>11</v>
      </c>
      <c r="M9" s="123">
        <v>12</v>
      </c>
      <c r="N9" s="123">
        <v>13</v>
      </c>
      <c r="O9" s="123">
        <v>14</v>
      </c>
      <c r="P9" s="123">
        <v>15</v>
      </c>
      <c r="Q9" s="123">
        <v>16</v>
      </c>
    </row>
    <row r="10" spans="1:1400" ht="5.25" customHeight="1">
      <c r="A10" s="124"/>
      <c r="B10" s="124"/>
      <c r="C10" s="124"/>
      <c r="D10" s="124"/>
      <c r="E10" s="124"/>
      <c r="F10" s="124"/>
      <c r="G10" s="124"/>
      <c r="H10" s="124"/>
      <c r="I10" s="124"/>
      <c r="J10" s="124"/>
      <c r="K10" s="124"/>
      <c r="L10" s="124"/>
      <c r="M10" s="124"/>
      <c r="N10" s="124"/>
      <c r="O10" s="124"/>
      <c r="P10" s="124"/>
      <c r="Q10" s="124"/>
    </row>
    <row r="11" spans="1:1400" s="112" customFormat="1" ht="25.5" customHeight="1">
      <c r="A11" s="125"/>
      <c r="B11" s="125"/>
      <c r="C11" s="125" t="s">
        <v>26</v>
      </c>
      <c r="D11" s="125"/>
      <c r="E11" s="126">
        <f>SUM(E12,E50,E104,E107,E111,E118,E122)</f>
        <v>499882796455</v>
      </c>
      <c r="F11" s="127"/>
      <c r="G11" s="128">
        <f>AVERAGE(G12,G50,G104,G107,G111,G118,G122)</f>
        <v>5.0491071428571397</v>
      </c>
      <c r="H11" s="128">
        <f>AVERAGE(H12,H50,H104,H107,H111,H118,H122)</f>
        <v>5</v>
      </c>
      <c r="I11" s="126">
        <f>SUM(I12,I50,I104,I107,I111,I118,I122)</f>
        <v>246213278831</v>
      </c>
      <c r="J11" s="128">
        <f>I11/E11*100</f>
        <v>49.254201300197103</v>
      </c>
      <c r="K11" s="128">
        <f t="shared" ref="K11:K20" si="0">I11/E11*100</f>
        <v>49.254201300197103</v>
      </c>
      <c r="L11" s="162">
        <f t="shared" ref="L11:L51" si="1">H11-K11</f>
        <v>-44.254201300197103</v>
      </c>
      <c r="M11" s="126">
        <f t="shared" ref="M11:M51" si="2">E11-I11</f>
        <v>253669517624</v>
      </c>
      <c r="N11" s="162">
        <f t="shared" ref="N11:N68" si="3">M11/E11*100</f>
        <v>50.745798699802897</v>
      </c>
      <c r="O11" s="125"/>
      <c r="P11" s="124"/>
      <c r="Q11" s="125"/>
    </row>
    <row r="12" spans="1:1400" s="112" customFormat="1" ht="29.25" customHeight="1">
      <c r="A12" s="129" t="s">
        <v>27</v>
      </c>
      <c r="B12" s="130" t="s">
        <v>28</v>
      </c>
      <c r="C12" s="275" t="s">
        <v>29</v>
      </c>
      <c r="D12" s="276"/>
      <c r="E12" s="131">
        <f>SUM(E13+E21+E25+E28+E32+E40+E43+E46)</f>
        <v>338819872409</v>
      </c>
      <c r="F12" s="132" t="s">
        <v>30</v>
      </c>
      <c r="G12" s="133">
        <f>AVERAGE(G13,G21,G25,G28,G32,G40,G43,G46)</f>
        <v>5.34375</v>
      </c>
      <c r="H12" s="133">
        <f>AVERAGE(H13,H21,H25,H28,H32,H40,H43,H46)</f>
        <v>5</v>
      </c>
      <c r="I12" s="131">
        <f>SUM(I13+I21+I25+I28+I32+I40+I43+I46)</f>
        <v>188015685659</v>
      </c>
      <c r="J12" s="133">
        <f t="shared" ref="J12:J20" si="4">K12</f>
        <v>55.491339490276502</v>
      </c>
      <c r="K12" s="163">
        <f t="shared" si="0"/>
        <v>55.491339490276502</v>
      </c>
      <c r="L12" s="163">
        <f t="shared" si="1"/>
        <v>-50.491339490276502</v>
      </c>
      <c r="M12" s="164">
        <f t="shared" si="2"/>
        <v>150804186750</v>
      </c>
      <c r="N12" s="163">
        <f t="shared" si="3"/>
        <v>44.508660509723498</v>
      </c>
      <c r="O12" s="165"/>
      <c r="P12" s="165"/>
      <c r="Q12" s="165"/>
      <c r="R12" s="182"/>
    </row>
    <row r="13" spans="1:1400" s="114" customFormat="1" ht="39" customHeight="1">
      <c r="A13" s="134" t="s">
        <v>31</v>
      </c>
      <c r="B13" s="135" t="s">
        <v>32</v>
      </c>
      <c r="C13" s="277" t="s">
        <v>33</v>
      </c>
      <c r="D13" s="277"/>
      <c r="E13" s="136">
        <f t="shared" ref="E13:K13" si="5">SUM(E14:E20)</f>
        <v>1593800000</v>
      </c>
      <c r="F13" s="137" t="s">
        <v>30</v>
      </c>
      <c r="G13" s="138">
        <f t="shared" ref="G13:L13" si="6">AVERAGE(G14:G20)</f>
        <v>5</v>
      </c>
      <c r="H13" s="138">
        <f t="shared" si="6"/>
        <v>5</v>
      </c>
      <c r="I13" s="138">
        <f>SUM(I14:I20)</f>
        <v>293482500</v>
      </c>
      <c r="J13" s="138">
        <f t="shared" si="5"/>
        <v>64.781675014068796</v>
      </c>
      <c r="K13" s="138">
        <f t="shared" si="5"/>
        <v>64.781675014068796</v>
      </c>
      <c r="L13" s="138">
        <f t="shared" si="6"/>
        <v>-4.2545250020098297</v>
      </c>
      <c r="M13" s="136">
        <f>SUM(M14:M20)</f>
        <v>1300317500</v>
      </c>
      <c r="N13" s="138">
        <f>AVERAGE(N14:N20)</f>
        <v>90.7454749979902</v>
      </c>
      <c r="O13" s="166"/>
      <c r="P13" s="166"/>
      <c r="Q13" s="166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12"/>
      <c r="AG13" s="112"/>
      <c r="AH13" s="112"/>
      <c r="AI13" s="112"/>
      <c r="AJ13" s="112"/>
      <c r="AK13" s="112"/>
      <c r="AL13" s="112"/>
      <c r="AM13" s="112"/>
      <c r="AN13" s="112"/>
      <c r="AO13" s="112"/>
      <c r="AP13" s="112"/>
      <c r="AQ13" s="112"/>
      <c r="AR13" s="112"/>
      <c r="AS13" s="112"/>
      <c r="AT13" s="112"/>
      <c r="AU13" s="112"/>
      <c r="AV13" s="112"/>
      <c r="AW13" s="112"/>
      <c r="AX13" s="112"/>
      <c r="AY13" s="112"/>
      <c r="AZ13" s="112"/>
      <c r="BA13" s="112"/>
      <c r="BB13" s="112"/>
      <c r="BC13" s="112"/>
      <c r="BD13" s="112"/>
      <c r="BE13" s="112"/>
      <c r="BF13" s="112"/>
      <c r="BG13" s="112"/>
      <c r="BH13" s="112"/>
      <c r="BI13" s="112"/>
      <c r="BJ13" s="112"/>
      <c r="BK13" s="112"/>
      <c r="BL13" s="112"/>
      <c r="BM13" s="112"/>
      <c r="BN13" s="112"/>
      <c r="BO13" s="112"/>
      <c r="BP13" s="112"/>
      <c r="BQ13" s="112"/>
      <c r="BR13" s="112"/>
      <c r="BS13" s="112"/>
      <c r="BT13" s="112"/>
      <c r="BU13" s="112"/>
      <c r="BV13" s="112"/>
      <c r="BW13" s="112"/>
      <c r="BX13" s="112"/>
      <c r="BY13" s="112"/>
      <c r="BZ13" s="112"/>
      <c r="CA13" s="112"/>
      <c r="CB13" s="112"/>
      <c r="CC13" s="112"/>
      <c r="CD13" s="112"/>
      <c r="CE13" s="112"/>
      <c r="CF13" s="112"/>
      <c r="CG13" s="112"/>
      <c r="CH13" s="112"/>
      <c r="CI13" s="112"/>
      <c r="CJ13" s="112"/>
      <c r="CK13" s="112"/>
      <c r="CL13" s="112"/>
      <c r="CM13" s="112"/>
      <c r="CN13" s="112"/>
      <c r="CO13" s="112"/>
      <c r="CP13" s="112"/>
      <c r="CQ13" s="112"/>
      <c r="CR13" s="112"/>
      <c r="CS13" s="112"/>
      <c r="CT13" s="112"/>
      <c r="CU13" s="112"/>
      <c r="CV13" s="112"/>
      <c r="CW13" s="112"/>
      <c r="CX13" s="112"/>
      <c r="CY13" s="112"/>
      <c r="CZ13" s="112"/>
      <c r="DA13" s="112"/>
      <c r="DB13" s="112"/>
      <c r="DC13" s="112"/>
      <c r="DD13" s="112"/>
      <c r="DE13" s="112"/>
      <c r="DF13" s="112"/>
      <c r="DG13" s="112"/>
      <c r="DH13" s="112"/>
      <c r="DI13" s="112"/>
      <c r="DJ13" s="112"/>
      <c r="DK13" s="112"/>
      <c r="DL13" s="112"/>
      <c r="DM13" s="112"/>
      <c r="DN13" s="112"/>
      <c r="DO13" s="112"/>
      <c r="DP13" s="112"/>
      <c r="DQ13" s="112"/>
      <c r="DR13" s="112"/>
      <c r="DS13" s="112"/>
      <c r="DT13" s="112"/>
      <c r="DU13" s="112"/>
      <c r="DV13" s="112"/>
      <c r="DW13" s="112"/>
      <c r="DX13" s="112"/>
      <c r="DY13" s="112"/>
      <c r="DZ13" s="112"/>
      <c r="EA13" s="112"/>
      <c r="EB13" s="112"/>
      <c r="EC13" s="112"/>
      <c r="ED13" s="112"/>
      <c r="EE13" s="112"/>
      <c r="EF13" s="112"/>
      <c r="EG13" s="112"/>
      <c r="EH13" s="112"/>
      <c r="EI13" s="112"/>
      <c r="EJ13" s="112"/>
      <c r="EK13" s="112"/>
      <c r="EL13" s="112"/>
      <c r="EM13" s="112"/>
      <c r="EN13" s="112"/>
      <c r="EO13" s="112"/>
      <c r="EP13" s="112"/>
      <c r="EQ13" s="112"/>
      <c r="ER13" s="112"/>
      <c r="ES13" s="112"/>
      <c r="ET13" s="112"/>
      <c r="EU13" s="112"/>
      <c r="EV13" s="112"/>
      <c r="EW13" s="112"/>
      <c r="EX13" s="112"/>
      <c r="EY13" s="112"/>
      <c r="EZ13" s="112"/>
      <c r="FA13" s="112"/>
      <c r="FB13" s="112"/>
      <c r="FC13" s="112"/>
      <c r="FD13" s="112"/>
      <c r="FE13" s="112"/>
      <c r="FF13" s="112"/>
      <c r="FG13" s="112"/>
      <c r="FH13" s="112"/>
      <c r="FI13" s="112"/>
      <c r="FJ13" s="112"/>
      <c r="FK13" s="112"/>
      <c r="FL13" s="112"/>
      <c r="FM13" s="112"/>
      <c r="FN13" s="112"/>
      <c r="FO13" s="112"/>
      <c r="FP13" s="112"/>
      <c r="FQ13" s="112"/>
      <c r="FR13" s="112"/>
      <c r="FS13" s="112"/>
      <c r="FT13" s="112"/>
      <c r="FU13" s="112"/>
      <c r="FV13" s="112"/>
      <c r="FW13" s="112"/>
      <c r="FX13" s="112"/>
      <c r="FY13" s="112"/>
      <c r="FZ13" s="112"/>
      <c r="GA13" s="112"/>
      <c r="GB13" s="112"/>
      <c r="GC13" s="112"/>
      <c r="GD13" s="112"/>
      <c r="GE13" s="112"/>
      <c r="GF13" s="112"/>
      <c r="GG13" s="112"/>
      <c r="GH13" s="112"/>
      <c r="GI13" s="112"/>
      <c r="GJ13" s="112"/>
      <c r="GK13" s="112"/>
      <c r="GL13" s="112"/>
      <c r="GM13" s="112"/>
      <c r="GN13" s="112"/>
      <c r="GO13" s="112"/>
      <c r="GP13" s="112"/>
      <c r="GQ13" s="112"/>
      <c r="GR13" s="112"/>
      <c r="GS13" s="112"/>
      <c r="GT13" s="112"/>
      <c r="GU13" s="112"/>
      <c r="GV13" s="112"/>
      <c r="GW13" s="112"/>
      <c r="GX13" s="112"/>
      <c r="GY13" s="112"/>
      <c r="GZ13" s="112"/>
      <c r="HA13" s="112"/>
      <c r="HB13" s="112"/>
      <c r="HC13" s="112"/>
      <c r="HD13" s="112"/>
      <c r="HE13" s="112"/>
      <c r="HF13" s="112"/>
      <c r="HG13" s="112"/>
      <c r="HH13" s="112"/>
      <c r="HI13" s="112"/>
      <c r="HJ13" s="112"/>
      <c r="HK13" s="112"/>
      <c r="HL13" s="112"/>
      <c r="HM13" s="112"/>
      <c r="HN13" s="112"/>
      <c r="HO13" s="112"/>
      <c r="HP13" s="112"/>
      <c r="HQ13" s="112"/>
      <c r="HR13" s="112"/>
      <c r="HS13" s="112"/>
      <c r="HT13" s="112"/>
      <c r="HU13" s="112"/>
      <c r="HV13" s="112"/>
      <c r="HW13" s="112"/>
      <c r="HX13" s="112"/>
      <c r="HY13" s="112"/>
      <c r="HZ13" s="112"/>
      <c r="IA13" s="112"/>
      <c r="IB13" s="112"/>
      <c r="IC13" s="112"/>
      <c r="ID13" s="112"/>
      <c r="IE13" s="112"/>
      <c r="IF13" s="112"/>
      <c r="IG13" s="112"/>
      <c r="IH13" s="112"/>
      <c r="II13" s="112"/>
      <c r="IJ13" s="112"/>
      <c r="IK13" s="112"/>
      <c r="IL13" s="112"/>
      <c r="IM13" s="112"/>
      <c r="IN13" s="112"/>
      <c r="IO13" s="112"/>
      <c r="IP13" s="112"/>
      <c r="IQ13" s="112"/>
      <c r="IR13" s="112"/>
      <c r="IS13" s="112"/>
      <c r="IT13" s="112"/>
      <c r="IU13" s="112"/>
      <c r="IV13" s="112"/>
      <c r="IW13" s="112"/>
      <c r="IX13" s="112"/>
      <c r="IY13" s="112"/>
      <c r="IZ13" s="112"/>
      <c r="JA13" s="112"/>
      <c r="JB13" s="112"/>
      <c r="JC13" s="112"/>
      <c r="JD13" s="112"/>
      <c r="JE13" s="112"/>
      <c r="JF13" s="112"/>
      <c r="JG13" s="112"/>
      <c r="JH13" s="112"/>
      <c r="JI13" s="112"/>
      <c r="JJ13" s="112"/>
      <c r="JK13" s="112"/>
      <c r="JL13" s="112"/>
      <c r="JM13" s="112"/>
      <c r="JN13" s="112"/>
      <c r="JO13" s="112"/>
      <c r="JP13" s="112"/>
      <c r="JQ13" s="112"/>
      <c r="JR13" s="112"/>
      <c r="JS13" s="112"/>
      <c r="JT13" s="112"/>
      <c r="JU13" s="112"/>
      <c r="JV13" s="112"/>
      <c r="JW13" s="112"/>
      <c r="JX13" s="112"/>
      <c r="JY13" s="112"/>
      <c r="JZ13" s="112"/>
      <c r="KA13" s="112"/>
      <c r="KB13" s="112"/>
      <c r="KC13" s="112"/>
      <c r="KD13" s="112"/>
      <c r="KE13" s="112"/>
      <c r="KF13" s="112"/>
      <c r="KG13" s="112"/>
      <c r="KH13" s="112"/>
      <c r="KI13" s="112"/>
      <c r="KJ13" s="112"/>
      <c r="KK13" s="112"/>
      <c r="KL13" s="112"/>
      <c r="KM13" s="112"/>
      <c r="KN13" s="112"/>
      <c r="KO13" s="112"/>
      <c r="KP13" s="112"/>
      <c r="KQ13" s="112"/>
      <c r="KR13" s="112"/>
      <c r="KS13" s="112"/>
      <c r="KT13" s="112"/>
      <c r="KU13" s="112"/>
      <c r="KV13" s="112"/>
      <c r="KW13" s="112"/>
      <c r="KX13" s="112"/>
      <c r="KY13" s="112"/>
      <c r="KZ13" s="112"/>
      <c r="LA13" s="112"/>
      <c r="LB13" s="112"/>
      <c r="LC13" s="112"/>
      <c r="LD13" s="112"/>
      <c r="LE13" s="112"/>
      <c r="LF13" s="112"/>
      <c r="LG13" s="112"/>
      <c r="LH13" s="112"/>
      <c r="LI13" s="112"/>
      <c r="LJ13" s="112"/>
      <c r="LK13" s="112"/>
      <c r="LL13" s="112"/>
      <c r="LM13" s="112"/>
      <c r="LN13" s="112"/>
      <c r="LO13" s="112"/>
      <c r="LP13" s="112"/>
      <c r="LQ13" s="112"/>
      <c r="LR13" s="112"/>
      <c r="LS13" s="112"/>
      <c r="LT13" s="112"/>
      <c r="LU13" s="112"/>
      <c r="LV13" s="112"/>
      <c r="LW13" s="112"/>
      <c r="LX13" s="112"/>
      <c r="LY13" s="112"/>
      <c r="LZ13" s="112"/>
      <c r="MA13" s="112"/>
      <c r="MB13" s="112"/>
      <c r="MC13" s="112"/>
      <c r="MD13" s="112"/>
      <c r="ME13" s="112"/>
      <c r="MF13" s="112"/>
      <c r="MG13" s="112"/>
      <c r="MH13" s="112"/>
      <c r="MI13" s="112"/>
      <c r="MJ13" s="112"/>
      <c r="MK13" s="112"/>
      <c r="ML13" s="112"/>
      <c r="MM13" s="112"/>
      <c r="MN13" s="112"/>
      <c r="MO13" s="112"/>
      <c r="MP13" s="112"/>
      <c r="MQ13" s="112"/>
      <c r="MR13" s="112"/>
      <c r="MS13" s="112"/>
      <c r="MT13" s="112"/>
      <c r="MU13" s="112"/>
      <c r="MV13" s="112"/>
      <c r="MW13" s="112"/>
      <c r="MX13" s="112"/>
      <c r="MY13" s="112"/>
      <c r="MZ13" s="112"/>
      <c r="NA13" s="112"/>
      <c r="NB13" s="112"/>
      <c r="NC13" s="112"/>
      <c r="ND13" s="112"/>
      <c r="NE13" s="112"/>
      <c r="NF13" s="112"/>
      <c r="NG13" s="112"/>
      <c r="NH13" s="112"/>
      <c r="NI13" s="112"/>
      <c r="NJ13" s="112"/>
      <c r="NK13" s="112"/>
      <c r="NL13" s="112"/>
      <c r="NM13" s="112"/>
      <c r="NN13" s="112"/>
      <c r="NO13" s="112"/>
      <c r="NP13" s="112"/>
      <c r="NQ13" s="112"/>
      <c r="NR13" s="112"/>
      <c r="NS13" s="112"/>
      <c r="NT13" s="112"/>
      <c r="NU13" s="112"/>
      <c r="NV13" s="112"/>
      <c r="NW13" s="112"/>
      <c r="NX13" s="112"/>
      <c r="NY13" s="112"/>
      <c r="NZ13" s="112"/>
      <c r="OA13" s="112"/>
      <c r="OB13" s="112"/>
      <c r="OC13" s="112"/>
      <c r="OD13" s="112"/>
      <c r="OE13" s="112"/>
      <c r="OF13" s="112"/>
      <c r="OG13" s="112"/>
      <c r="OH13" s="112"/>
      <c r="OI13" s="112"/>
      <c r="OJ13" s="112"/>
      <c r="OK13" s="112"/>
      <c r="OL13" s="112"/>
      <c r="OM13" s="112"/>
      <c r="ON13" s="112"/>
      <c r="OO13" s="112"/>
      <c r="OP13" s="112"/>
      <c r="OQ13" s="112"/>
      <c r="OR13" s="112"/>
      <c r="OS13" s="112"/>
      <c r="OT13" s="112"/>
      <c r="OU13" s="112"/>
      <c r="OV13" s="112"/>
      <c r="OW13" s="112"/>
      <c r="OX13" s="112"/>
      <c r="OY13" s="112"/>
      <c r="OZ13" s="112"/>
      <c r="PA13" s="112"/>
      <c r="PB13" s="112"/>
      <c r="PC13" s="112"/>
      <c r="PD13" s="112"/>
      <c r="PE13" s="112"/>
      <c r="PF13" s="112"/>
      <c r="PG13" s="112"/>
      <c r="PH13" s="112"/>
      <c r="PI13" s="112"/>
      <c r="PJ13" s="112"/>
      <c r="PK13" s="112"/>
      <c r="PL13" s="112"/>
      <c r="PM13" s="112"/>
      <c r="PN13" s="112"/>
      <c r="PO13" s="112"/>
      <c r="PP13" s="112"/>
      <c r="PQ13" s="112"/>
      <c r="PR13" s="112"/>
      <c r="PS13" s="112"/>
      <c r="PT13" s="112"/>
      <c r="PU13" s="112"/>
      <c r="PV13" s="112"/>
      <c r="PW13" s="112"/>
      <c r="PX13" s="112"/>
      <c r="PY13" s="112"/>
      <c r="PZ13" s="112"/>
      <c r="QA13" s="112"/>
      <c r="QB13" s="112"/>
      <c r="QC13" s="112"/>
      <c r="QD13" s="112"/>
      <c r="QE13" s="112"/>
      <c r="QF13" s="112"/>
      <c r="QG13" s="112"/>
      <c r="QH13" s="112"/>
      <c r="QI13" s="112"/>
      <c r="QJ13" s="112"/>
      <c r="QK13" s="112"/>
      <c r="QL13" s="112"/>
      <c r="QM13" s="112"/>
      <c r="QN13" s="112"/>
      <c r="QO13" s="112"/>
      <c r="QP13" s="112"/>
      <c r="QQ13" s="112"/>
      <c r="QR13" s="112"/>
      <c r="QS13" s="112"/>
      <c r="QT13" s="112"/>
      <c r="QU13" s="112"/>
      <c r="QV13" s="112"/>
      <c r="QW13" s="112"/>
      <c r="QX13" s="112"/>
      <c r="QY13" s="112"/>
      <c r="QZ13" s="112"/>
      <c r="RA13" s="112"/>
      <c r="RB13" s="112"/>
      <c r="RC13" s="112"/>
      <c r="RD13" s="112"/>
      <c r="RE13" s="112"/>
      <c r="RF13" s="112"/>
      <c r="RG13" s="112"/>
      <c r="RH13" s="112"/>
      <c r="RI13" s="112"/>
      <c r="RJ13" s="112"/>
      <c r="RK13" s="112"/>
      <c r="RL13" s="112"/>
      <c r="RM13" s="112"/>
      <c r="RN13" s="112"/>
      <c r="RO13" s="112"/>
      <c r="RP13" s="112"/>
      <c r="RQ13" s="112"/>
      <c r="RR13" s="112"/>
      <c r="RS13" s="112"/>
      <c r="RT13" s="112"/>
      <c r="RU13" s="112"/>
      <c r="RV13" s="112"/>
      <c r="RW13" s="112"/>
      <c r="RX13" s="112"/>
      <c r="RY13" s="112"/>
      <c r="RZ13" s="112"/>
      <c r="SA13" s="112"/>
      <c r="SB13" s="112"/>
      <c r="SC13" s="112"/>
      <c r="SD13" s="112"/>
      <c r="SE13" s="112"/>
      <c r="SF13" s="112"/>
      <c r="SG13" s="112"/>
      <c r="SH13" s="112"/>
      <c r="SI13" s="112"/>
      <c r="SJ13" s="112"/>
      <c r="SK13" s="112"/>
      <c r="SL13" s="112"/>
      <c r="SM13" s="112"/>
      <c r="SN13" s="112"/>
      <c r="SO13" s="112"/>
      <c r="SP13" s="112"/>
      <c r="SQ13" s="112"/>
      <c r="SR13" s="112"/>
      <c r="SS13" s="112"/>
      <c r="ST13" s="112"/>
      <c r="SU13" s="112"/>
      <c r="SV13" s="112"/>
      <c r="SW13" s="112"/>
      <c r="SX13" s="112"/>
      <c r="SY13" s="112"/>
      <c r="SZ13" s="112"/>
      <c r="TA13" s="112"/>
      <c r="TB13" s="112"/>
      <c r="TC13" s="112"/>
      <c r="TD13" s="112"/>
      <c r="TE13" s="112"/>
      <c r="TF13" s="112"/>
      <c r="TG13" s="112"/>
      <c r="TH13" s="112"/>
      <c r="TI13" s="112"/>
      <c r="TJ13" s="112"/>
      <c r="TK13" s="112"/>
      <c r="TL13" s="112"/>
      <c r="TM13" s="112"/>
      <c r="TN13" s="112"/>
      <c r="TO13" s="112"/>
      <c r="TP13" s="112"/>
      <c r="TQ13" s="112"/>
      <c r="TR13" s="112"/>
      <c r="TS13" s="112"/>
      <c r="TT13" s="112"/>
      <c r="TU13" s="112"/>
      <c r="TV13" s="112"/>
      <c r="TW13" s="112"/>
      <c r="TX13" s="112"/>
      <c r="TY13" s="112"/>
      <c r="TZ13" s="112"/>
      <c r="UA13" s="112"/>
      <c r="UB13" s="112"/>
      <c r="UC13" s="112"/>
      <c r="UD13" s="112"/>
      <c r="UE13" s="112"/>
      <c r="UF13" s="112"/>
      <c r="UG13" s="112"/>
      <c r="UH13" s="112"/>
      <c r="UI13" s="112"/>
      <c r="UJ13" s="112"/>
      <c r="UK13" s="112"/>
      <c r="UL13" s="112"/>
      <c r="UM13" s="112"/>
      <c r="UN13" s="112"/>
      <c r="UO13" s="112"/>
      <c r="UP13" s="112"/>
      <c r="UQ13" s="112"/>
      <c r="UR13" s="112"/>
      <c r="US13" s="112"/>
      <c r="UT13" s="112"/>
      <c r="UU13" s="112"/>
      <c r="UV13" s="112"/>
      <c r="UW13" s="112"/>
      <c r="UX13" s="112"/>
      <c r="UY13" s="112"/>
      <c r="UZ13" s="112"/>
      <c r="VA13" s="112"/>
      <c r="VB13" s="112"/>
      <c r="VC13" s="112"/>
      <c r="VD13" s="112"/>
      <c r="VE13" s="112"/>
      <c r="VF13" s="112"/>
      <c r="VG13" s="112"/>
      <c r="VH13" s="112"/>
      <c r="VI13" s="112"/>
      <c r="VJ13" s="112"/>
      <c r="VK13" s="112"/>
      <c r="VL13" s="112"/>
      <c r="VM13" s="112"/>
      <c r="VN13" s="112"/>
      <c r="VO13" s="112"/>
      <c r="VP13" s="112"/>
      <c r="VQ13" s="112"/>
      <c r="VR13" s="112"/>
      <c r="VS13" s="112"/>
      <c r="VT13" s="112"/>
      <c r="VU13" s="112"/>
      <c r="VV13" s="112"/>
      <c r="VW13" s="112"/>
      <c r="VX13" s="112"/>
      <c r="VY13" s="112"/>
      <c r="VZ13" s="112"/>
      <c r="WA13" s="112"/>
      <c r="WB13" s="112"/>
      <c r="WC13" s="112"/>
      <c r="WD13" s="112"/>
      <c r="WE13" s="112"/>
      <c r="WF13" s="112"/>
      <c r="WG13" s="112"/>
      <c r="WH13" s="112"/>
      <c r="WI13" s="112"/>
      <c r="WJ13" s="112"/>
      <c r="WK13" s="112"/>
      <c r="WL13" s="112"/>
      <c r="WM13" s="112"/>
      <c r="WN13" s="112"/>
      <c r="WO13" s="112"/>
      <c r="WP13" s="112"/>
      <c r="WQ13" s="112"/>
      <c r="WR13" s="112"/>
      <c r="WS13" s="112"/>
      <c r="WT13" s="112"/>
      <c r="WU13" s="112"/>
      <c r="WV13" s="112"/>
      <c r="WW13" s="112"/>
      <c r="WX13" s="112"/>
      <c r="WY13" s="112"/>
      <c r="WZ13" s="112"/>
      <c r="XA13" s="112"/>
      <c r="XB13" s="112"/>
      <c r="XC13" s="112"/>
      <c r="XD13" s="112"/>
      <c r="XE13" s="112"/>
      <c r="XF13" s="112"/>
      <c r="XG13" s="112"/>
      <c r="XH13" s="112"/>
      <c r="XI13" s="112"/>
      <c r="XJ13" s="112"/>
      <c r="XK13" s="112"/>
      <c r="XL13" s="112"/>
      <c r="XM13" s="112"/>
      <c r="XN13" s="112"/>
      <c r="XO13" s="112"/>
      <c r="XP13" s="112"/>
      <c r="XQ13" s="112"/>
      <c r="XR13" s="112"/>
      <c r="XS13" s="112"/>
      <c r="XT13" s="112"/>
      <c r="XU13" s="112"/>
      <c r="XV13" s="112"/>
      <c r="XW13" s="112"/>
      <c r="XX13" s="112"/>
      <c r="XY13" s="112"/>
      <c r="XZ13" s="112"/>
      <c r="YA13" s="112"/>
      <c r="YB13" s="112"/>
      <c r="YC13" s="112"/>
      <c r="YD13" s="112"/>
      <c r="YE13" s="112"/>
      <c r="YF13" s="112"/>
      <c r="YG13" s="112"/>
      <c r="YH13" s="112"/>
      <c r="YI13" s="112"/>
      <c r="YJ13" s="112"/>
      <c r="YK13" s="112"/>
      <c r="YL13" s="112"/>
      <c r="YM13" s="112"/>
      <c r="YN13" s="112"/>
      <c r="YO13" s="112"/>
      <c r="YP13" s="112"/>
      <c r="YQ13" s="112"/>
      <c r="YR13" s="112"/>
      <c r="YS13" s="112"/>
      <c r="YT13" s="112"/>
      <c r="YU13" s="112"/>
      <c r="YV13" s="112"/>
      <c r="YW13" s="112"/>
      <c r="YX13" s="112"/>
      <c r="YY13" s="112"/>
      <c r="YZ13" s="112"/>
      <c r="ZA13" s="112"/>
      <c r="ZB13" s="112"/>
      <c r="ZC13" s="112"/>
      <c r="ZD13" s="112"/>
      <c r="ZE13" s="112"/>
      <c r="ZF13" s="112"/>
      <c r="ZG13" s="112"/>
      <c r="ZH13" s="112"/>
      <c r="ZI13" s="112"/>
      <c r="ZJ13" s="112"/>
      <c r="ZK13" s="112"/>
      <c r="ZL13" s="112"/>
      <c r="ZM13" s="112"/>
      <c r="ZN13" s="112"/>
      <c r="ZO13" s="112"/>
      <c r="ZP13" s="112"/>
      <c r="ZQ13" s="112"/>
      <c r="ZR13" s="112"/>
      <c r="ZS13" s="112"/>
      <c r="ZT13" s="112"/>
      <c r="ZU13" s="112"/>
      <c r="ZV13" s="112"/>
      <c r="ZW13" s="112"/>
      <c r="ZX13" s="112"/>
      <c r="ZY13" s="112"/>
      <c r="ZZ13" s="112"/>
      <c r="AAA13" s="112"/>
      <c r="AAB13" s="112"/>
      <c r="AAC13" s="112"/>
      <c r="AAD13" s="112"/>
      <c r="AAE13" s="112"/>
      <c r="AAF13" s="112"/>
      <c r="AAG13" s="112"/>
      <c r="AAH13" s="112"/>
      <c r="AAI13" s="112"/>
      <c r="AAJ13" s="112"/>
      <c r="AAK13" s="112"/>
      <c r="AAL13" s="112"/>
      <c r="AAM13" s="112"/>
      <c r="AAN13" s="112"/>
      <c r="AAO13" s="112"/>
      <c r="AAP13" s="112"/>
      <c r="AAQ13" s="112"/>
      <c r="AAR13" s="112"/>
      <c r="AAS13" s="112"/>
      <c r="AAT13" s="112"/>
      <c r="AAU13" s="112"/>
      <c r="AAV13" s="112"/>
      <c r="AAW13" s="112"/>
      <c r="AAX13" s="112"/>
      <c r="AAY13" s="112"/>
      <c r="AAZ13" s="112"/>
      <c r="ABA13" s="112"/>
      <c r="ABB13" s="112"/>
      <c r="ABC13" s="112"/>
      <c r="ABD13" s="112"/>
      <c r="ABE13" s="112"/>
      <c r="ABF13" s="112"/>
      <c r="ABG13" s="112"/>
      <c r="ABH13" s="112"/>
      <c r="ABI13" s="112"/>
      <c r="ABJ13" s="112"/>
      <c r="ABK13" s="112"/>
      <c r="ABL13" s="112"/>
      <c r="ABM13" s="112"/>
      <c r="ABN13" s="112"/>
      <c r="ABO13" s="112"/>
      <c r="ABP13" s="112"/>
      <c r="ABQ13" s="112"/>
      <c r="ABR13" s="112"/>
      <c r="ABS13" s="112"/>
      <c r="ABT13" s="112"/>
      <c r="ABU13" s="112"/>
      <c r="ABV13" s="112"/>
      <c r="ABW13" s="112"/>
      <c r="ABX13" s="112"/>
      <c r="ABY13" s="112"/>
      <c r="ABZ13" s="112"/>
      <c r="ACA13" s="112"/>
      <c r="ACB13" s="112"/>
      <c r="ACC13" s="112"/>
      <c r="ACD13" s="112"/>
      <c r="ACE13" s="112"/>
      <c r="ACF13" s="112"/>
      <c r="ACG13" s="112"/>
      <c r="ACH13" s="112"/>
      <c r="ACI13" s="112"/>
      <c r="ACJ13" s="112"/>
      <c r="ACK13" s="112"/>
      <c r="ACL13" s="112"/>
      <c r="ACM13" s="112"/>
      <c r="ACN13" s="112"/>
      <c r="ACO13" s="112"/>
      <c r="ACP13" s="112"/>
      <c r="ACQ13" s="112"/>
      <c r="ACR13" s="112"/>
      <c r="ACS13" s="112"/>
      <c r="ACT13" s="112"/>
      <c r="ACU13" s="112"/>
      <c r="ACV13" s="112"/>
      <c r="ACW13" s="112"/>
      <c r="ACX13" s="112"/>
      <c r="ACY13" s="112"/>
      <c r="ACZ13" s="112"/>
      <c r="ADA13" s="112"/>
      <c r="ADB13" s="112"/>
      <c r="ADC13" s="112"/>
      <c r="ADD13" s="112"/>
      <c r="ADE13" s="112"/>
      <c r="ADF13" s="112"/>
      <c r="ADG13" s="112"/>
      <c r="ADH13" s="112"/>
      <c r="ADI13" s="112"/>
      <c r="ADJ13" s="112"/>
      <c r="ADK13" s="112"/>
      <c r="ADL13" s="112"/>
      <c r="ADM13" s="112"/>
      <c r="ADN13" s="112"/>
      <c r="ADO13" s="112"/>
      <c r="ADP13" s="112"/>
      <c r="ADQ13" s="112"/>
      <c r="ADR13" s="112"/>
      <c r="ADS13" s="112"/>
      <c r="ADT13" s="112"/>
      <c r="ADU13" s="112"/>
      <c r="ADV13" s="112"/>
      <c r="ADW13" s="112"/>
      <c r="ADX13" s="112"/>
      <c r="ADY13" s="112"/>
      <c r="ADZ13" s="112"/>
      <c r="AEA13" s="112"/>
      <c r="AEB13" s="112"/>
      <c r="AEC13" s="112"/>
      <c r="AED13" s="112"/>
      <c r="AEE13" s="112"/>
      <c r="AEF13" s="112"/>
      <c r="AEG13" s="112"/>
      <c r="AEH13" s="112"/>
      <c r="AEI13" s="112"/>
      <c r="AEJ13" s="112"/>
      <c r="AEK13" s="112"/>
      <c r="AEL13" s="112"/>
      <c r="AEM13" s="112"/>
      <c r="AEN13" s="112"/>
      <c r="AEO13" s="112"/>
      <c r="AEP13" s="112"/>
      <c r="AEQ13" s="112"/>
      <c r="AER13" s="112"/>
      <c r="AES13" s="112"/>
      <c r="AET13" s="112"/>
      <c r="AEU13" s="112"/>
      <c r="AEV13" s="112"/>
      <c r="AEW13" s="112"/>
      <c r="AEX13" s="112"/>
      <c r="AEY13" s="112"/>
      <c r="AEZ13" s="112"/>
      <c r="AFA13" s="112"/>
      <c r="AFB13" s="112"/>
      <c r="AFC13" s="112"/>
      <c r="AFD13" s="112"/>
      <c r="AFE13" s="112"/>
      <c r="AFF13" s="112"/>
      <c r="AFG13" s="112"/>
      <c r="AFH13" s="112"/>
      <c r="AFI13" s="112"/>
      <c r="AFJ13" s="112"/>
      <c r="AFK13" s="112"/>
      <c r="AFL13" s="112"/>
      <c r="AFM13" s="112"/>
      <c r="AFN13" s="112"/>
      <c r="AFO13" s="112"/>
      <c r="AFP13" s="112"/>
      <c r="AFQ13" s="112"/>
      <c r="AFR13" s="112"/>
      <c r="AFS13" s="112"/>
      <c r="AFT13" s="112"/>
      <c r="AFU13" s="112"/>
      <c r="AFV13" s="112"/>
      <c r="AFW13" s="112"/>
      <c r="AFX13" s="112"/>
      <c r="AFY13" s="112"/>
      <c r="AFZ13" s="112"/>
      <c r="AGA13" s="112"/>
      <c r="AGB13" s="112"/>
      <c r="AGC13" s="112"/>
      <c r="AGD13" s="112"/>
      <c r="AGE13" s="112"/>
      <c r="AGF13" s="112"/>
      <c r="AGG13" s="112"/>
      <c r="AGH13" s="112"/>
      <c r="AGI13" s="112"/>
      <c r="AGJ13" s="112"/>
      <c r="AGK13" s="112"/>
      <c r="AGL13" s="112"/>
      <c r="AGM13" s="112"/>
      <c r="AGN13" s="112"/>
      <c r="AGO13" s="112"/>
      <c r="AGP13" s="112"/>
      <c r="AGQ13" s="112"/>
      <c r="AGR13" s="112"/>
      <c r="AGS13" s="112"/>
      <c r="AGT13" s="112"/>
      <c r="AGU13" s="112"/>
      <c r="AGV13" s="112"/>
      <c r="AGW13" s="112"/>
      <c r="AGX13" s="112"/>
      <c r="AGY13" s="112"/>
      <c r="AGZ13" s="112"/>
      <c r="AHA13" s="112"/>
      <c r="AHB13" s="112"/>
      <c r="AHC13" s="112"/>
      <c r="AHD13" s="112"/>
      <c r="AHE13" s="112"/>
      <c r="AHF13" s="112"/>
      <c r="AHG13" s="112"/>
      <c r="AHH13" s="112"/>
      <c r="AHI13" s="112"/>
      <c r="AHJ13" s="112"/>
      <c r="AHK13" s="112"/>
      <c r="AHL13" s="112"/>
      <c r="AHM13" s="112"/>
      <c r="AHN13" s="112"/>
      <c r="AHO13" s="112"/>
      <c r="AHP13" s="112"/>
      <c r="AHQ13" s="112"/>
      <c r="AHR13" s="112"/>
      <c r="AHS13" s="112"/>
      <c r="AHT13" s="112"/>
      <c r="AHU13" s="112"/>
      <c r="AHV13" s="112"/>
      <c r="AHW13" s="112"/>
      <c r="AHX13" s="112"/>
      <c r="AHY13" s="112"/>
      <c r="AHZ13" s="112"/>
      <c r="AIA13" s="112"/>
      <c r="AIB13" s="112"/>
      <c r="AIC13" s="112"/>
      <c r="AID13" s="112"/>
      <c r="AIE13" s="112"/>
      <c r="AIF13" s="112"/>
      <c r="AIG13" s="112"/>
      <c r="AIH13" s="112"/>
      <c r="AII13" s="112"/>
      <c r="AIJ13" s="112"/>
      <c r="AIK13" s="112"/>
      <c r="AIL13" s="112"/>
      <c r="AIM13" s="112"/>
      <c r="AIN13" s="112"/>
      <c r="AIO13" s="112"/>
      <c r="AIP13" s="112"/>
      <c r="AIQ13" s="112"/>
      <c r="AIR13" s="112"/>
      <c r="AIS13" s="112"/>
      <c r="AIT13" s="112"/>
      <c r="AIU13" s="112"/>
      <c r="AIV13" s="112"/>
      <c r="AIW13" s="112"/>
      <c r="AIX13" s="112"/>
      <c r="AIY13" s="112"/>
      <c r="AIZ13" s="112"/>
      <c r="AJA13" s="112"/>
      <c r="AJB13" s="112"/>
      <c r="AJC13" s="112"/>
      <c r="AJD13" s="112"/>
      <c r="AJE13" s="112"/>
      <c r="AJF13" s="112"/>
      <c r="AJG13" s="112"/>
      <c r="AJH13" s="112"/>
      <c r="AJI13" s="112"/>
      <c r="AJJ13" s="112"/>
      <c r="AJK13" s="112"/>
      <c r="AJL13" s="112"/>
      <c r="AJM13" s="112"/>
      <c r="AJN13" s="112"/>
      <c r="AJO13" s="112"/>
      <c r="AJP13" s="112"/>
      <c r="AJQ13" s="112"/>
      <c r="AJR13" s="112"/>
      <c r="AJS13" s="112"/>
      <c r="AJT13" s="112"/>
      <c r="AJU13" s="112"/>
      <c r="AJV13" s="112"/>
      <c r="AJW13" s="112"/>
      <c r="AJX13" s="112"/>
      <c r="AJY13" s="112"/>
      <c r="AJZ13" s="112"/>
      <c r="AKA13" s="112"/>
      <c r="AKB13" s="112"/>
      <c r="AKC13" s="112"/>
      <c r="AKD13" s="112"/>
      <c r="AKE13" s="112"/>
      <c r="AKF13" s="112"/>
      <c r="AKG13" s="112"/>
      <c r="AKH13" s="112"/>
      <c r="AKI13" s="112"/>
      <c r="AKJ13" s="112"/>
      <c r="AKK13" s="112"/>
      <c r="AKL13" s="112"/>
      <c r="AKM13" s="112"/>
      <c r="AKN13" s="112"/>
      <c r="AKO13" s="112"/>
      <c r="AKP13" s="112"/>
      <c r="AKQ13" s="112"/>
      <c r="AKR13" s="112"/>
      <c r="AKS13" s="112"/>
      <c r="AKT13" s="112"/>
      <c r="AKU13" s="112"/>
      <c r="AKV13" s="112"/>
      <c r="AKW13" s="112"/>
      <c r="AKX13" s="112"/>
      <c r="AKY13" s="112"/>
      <c r="AKZ13" s="112"/>
      <c r="ALA13" s="112"/>
      <c r="ALB13" s="112"/>
      <c r="ALC13" s="112"/>
      <c r="ALD13" s="112"/>
      <c r="ALE13" s="112"/>
      <c r="ALF13" s="112"/>
      <c r="ALG13" s="112"/>
      <c r="ALH13" s="112"/>
      <c r="ALI13" s="112"/>
      <c r="ALJ13" s="112"/>
      <c r="ALK13" s="112"/>
      <c r="ALL13" s="112"/>
      <c r="ALM13" s="112"/>
      <c r="ALN13" s="112"/>
      <c r="ALO13" s="112"/>
      <c r="ALP13" s="112"/>
      <c r="ALQ13" s="112"/>
      <c r="ALR13" s="112"/>
      <c r="ALS13" s="112"/>
      <c r="ALT13" s="112"/>
      <c r="ALU13" s="112"/>
      <c r="ALV13" s="112"/>
      <c r="ALW13" s="112"/>
      <c r="ALX13" s="112"/>
      <c r="ALY13" s="112"/>
      <c r="ALZ13" s="112"/>
      <c r="AMA13" s="112"/>
      <c r="AMB13" s="112"/>
      <c r="AMC13" s="112"/>
      <c r="AMD13" s="112"/>
      <c r="AME13" s="112"/>
      <c r="AMF13" s="112"/>
      <c r="AMG13" s="112"/>
      <c r="AMH13" s="112"/>
      <c r="AMI13" s="112"/>
      <c r="AMJ13" s="112"/>
      <c r="AMK13" s="112"/>
      <c r="AML13" s="112"/>
      <c r="AMM13" s="112"/>
      <c r="AMN13" s="112"/>
      <c r="AMO13" s="112"/>
      <c r="AMP13" s="112"/>
      <c r="AMQ13" s="112"/>
      <c r="AMR13" s="112"/>
      <c r="AMS13" s="112"/>
      <c r="AMT13" s="112"/>
      <c r="AMU13" s="112"/>
      <c r="AMV13" s="112"/>
      <c r="AMW13" s="112"/>
      <c r="AMX13" s="112"/>
      <c r="AMY13" s="112"/>
      <c r="AMZ13" s="112"/>
      <c r="ANA13" s="112"/>
      <c r="ANB13" s="112"/>
      <c r="ANC13" s="112"/>
      <c r="AND13" s="112"/>
      <c r="ANE13" s="112"/>
      <c r="ANF13" s="112"/>
      <c r="ANG13" s="112"/>
      <c r="ANH13" s="112"/>
      <c r="ANI13" s="112"/>
      <c r="ANJ13" s="112"/>
      <c r="ANK13" s="112"/>
      <c r="ANL13" s="112"/>
      <c r="ANM13" s="112"/>
      <c r="ANN13" s="112"/>
      <c r="ANO13" s="112"/>
      <c r="ANP13" s="112"/>
      <c r="ANQ13" s="112"/>
      <c r="ANR13" s="112"/>
      <c r="ANS13" s="112"/>
      <c r="ANT13" s="112"/>
      <c r="ANU13" s="112"/>
      <c r="ANV13" s="112"/>
      <c r="ANW13" s="112"/>
      <c r="ANX13" s="112"/>
      <c r="ANY13" s="112"/>
      <c r="ANZ13" s="112"/>
      <c r="AOA13" s="112"/>
      <c r="AOB13" s="112"/>
      <c r="AOC13" s="112"/>
      <c r="AOD13" s="112"/>
      <c r="AOE13" s="112"/>
      <c r="AOF13" s="112"/>
      <c r="AOG13" s="112"/>
      <c r="AOH13" s="112"/>
      <c r="AOI13" s="112"/>
      <c r="AOJ13" s="112"/>
      <c r="AOK13" s="112"/>
      <c r="AOL13" s="112"/>
      <c r="AOM13" s="112"/>
      <c r="AON13" s="112"/>
      <c r="AOO13" s="112"/>
      <c r="AOP13" s="112"/>
      <c r="AOQ13" s="112"/>
      <c r="AOR13" s="112"/>
      <c r="AOS13" s="112"/>
      <c r="AOT13" s="112"/>
      <c r="AOU13" s="112"/>
      <c r="AOV13" s="112"/>
      <c r="AOW13" s="112"/>
      <c r="AOX13" s="112"/>
      <c r="AOY13" s="112"/>
      <c r="AOZ13" s="112"/>
      <c r="APA13" s="112"/>
      <c r="APB13" s="112"/>
      <c r="APC13" s="112"/>
      <c r="APD13" s="112"/>
      <c r="APE13" s="112"/>
      <c r="APF13" s="112"/>
      <c r="APG13" s="112"/>
      <c r="APH13" s="112"/>
      <c r="API13" s="112"/>
      <c r="APJ13" s="112"/>
      <c r="APK13" s="112"/>
      <c r="APL13" s="112"/>
      <c r="APM13" s="112"/>
      <c r="APN13" s="112"/>
      <c r="APO13" s="112"/>
      <c r="APP13" s="112"/>
      <c r="APQ13" s="112"/>
      <c r="APR13" s="112"/>
      <c r="APS13" s="112"/>
      <c r="APT13" s="112"/>
      <c r="APU13" s="112"/>
      <c r="APV13" s="112"/>
      <c r="APW13" s="112"/>
      <c r="APX13" s="112"/>
      <c r="APY13" s="112"/>
      <c r="APZ13" s="112"/>
      <c r="AQA13" s="112"/>
      <c r="AQB13" s="112"/>
      <c r="AQC13" s="112"/>
      <c r="AQD13" s="112"/>
      <c r="AQE13" s="112"/>
      <c r="AQF13" s="112"/>
      <c r="AQG13" s="112"/>
      <c r="AQH13" s="112"/>
      <c r="AQI13" s="112"/>
      <c r="AQJ13" s="112"/>
      <c r="AQK13" s="112"/>
      <c r="AQL13" s="112"/>
      <c r="AQM13" s="112"/>
      <c r="AQN13" s="112"/>
      <c r="AQO13" s="112"/>
      <c r="AQP13" s="112"/>
      <c r="AQQ13" s="112"/>
      <c r="AQR13" s="112"/>
      <c r="AQS13" s="112"/>
      <c r="AQT13" s="112"/>
      <c r="AQU13" s="112"/>
      <c r="AQV13" s="112"/>
      <c r="AQW13" s="112"/>
      <c r="AQX13" s="112"/>
      <c r="AQY13" s="112"/>
      <c r="AQZ13" s="112"/>
      <c r="ARA13" s="112"/>
      <c r="ARB13" s="112"/>
      <c r="ARC13" s="112"/>
      <c r="ARD13" s="112"/>
      <c r="ARE13" s="112"/>
      <c r="ARF13" s="112"/>
      <c r="ARG13" s="112"/>
      <c r="ARH13" s="112"/>
      <c r="ARI13" s="112"/>
      <c r="ARJ13" s="112"/>
      <c r="ARK13" s="112"/>
      <c r="ARL13" s="112"/>
      <c r="ARM13" s="112"/>
      <c r="ARN13" s="112"/>
      <c r="ARO13" s="112"/>
      <c r="ARP13" s="112"/>
      <c r="ARQ13" s="112"/>
      <c r="ARR13" s="112"/>
      <c r="ARS13" s="112"/>
      <c r="ART13" s="112"/>
      <c r="ARU13" s="112"/>
      <c r="ARV13" s="112"/>
      <c r="ARW13" s="112"/>
      <c r="ARX13" s="112"/>
      <c r="ARY13" s="112"/>
      <c r="ARZ13" s="112"/>
      <c r="ASA13" s="112"/>
      <c r="ASB13" s="112"/>
      <c r="ASC13" s="112"/>
      <c r="ASD13" s="112"/>
      <c r="ASE13" s="112"/>
      <c r="ASF13" s="112"/>
      <c r="ASG13" s="112"/>
      <c r="ASH13" s="112"/>
      <c r="ASI13" s="112"/>
      <c r="ASJ13" s="112"/>
      <c r="ASK13" s="112"/>
      <c r="ASL13" s="112"/>
      <c r="ASM13" s="112"/>
      <c r="ASN13" s="112"/>
      <c r="ASO13" s="112"/>
      <c r="ASP13" s="112"/>
      <c r="ASQ13" s="112"/>
      <c r="ASR13" s="112"/>
      <c r="ASS13" s="112"/>
      <c r="AST13" s="112"/>
      <c r="ASU13" s="112"/>
      <c r="ASV13" s="112"/>
      <c r="ASW13" s="112"/>
      <c r="ASX13" s="112"/>
      <c r="ASY13" s="112"/>
      <c r="ASZ13" s="112"/>
      <c r="ATA13" s="112"/>
      <c r="ATB13" s="112"/>
      <c r="ATC13" s="112"/>
      <c r="ATD13" s="112"/>
      <c r="ATE13" s="112"/>
      <c r="ATF13" s="112"/>
      <c r="ATG13" s="112"/>
      <c r="ATH13" s="112"/>
      <c r="ATI13" s="112"/>
      <c r="ATJ13" s="112"/>
      <c r="ATK13" s="112"/>
      <c r="ATL13" s="112"/>
      <c r="ATM13" s="112"/>
      <c r="ATN13" s="112"/>
      <c r="ATO13" s="112"/>
      <c r="ATP13" s="112"/>
      <c r="ATQ13" s="112"/>
      <c r="ATR13" s="112"/>
      <c r="ATS13" s="112"/>
      <c r="ATT13" s="112"/>
      <c r="ATU13" s="112"/>
      <c r="ATV13" s="112"/>
      <c r="ATW13" s="112"/>
      <c r="ATX13" s="112"/>
      <c r="ATY13" s="112"/>
      <c r="ATZ13" s="112"/>
      <c r="AUA13" s="112"/>
      <c r="AUB13" s="112"/>
      <c r="AUC13" s="112"/>
      <c r="AUD13" s="112"/>
      <c r="AUE13" s="112"/>
      <c r="AUF13" s="112"/>
      <c r="AUG13" s="112"/>
      <c r="AUH13" s="112"/>
      <c r="AUI13" s="112"/>
      <c r="AUJ13" s="112"/>
      <c r="AUK13" s="112"/>
      <c r="AUL13" s="112"/>
      <c r="AUM13" s="112"/>
      <c r="AUN13" s="112"/>
      <c r="AUO13" s="112"/>
      <c r="AUP13" s="112"/>
      <c r="AUQ13" s="112"/>
      <c r="AUR13" s="112"/>
      <c r="AUS13" s="112"/>
      <c r="AUT13" s="112"/>
      <c r="AUU13" s="112"/>
      <c r="AUV13" s="112"/>
      <c r="AUW13" s="112"/>
      <c r="AUX13" s="112"/>
      <c r="AUY13" s="112"/>
      <c r="AUZ13" s="112"/>
      <c r="AVA13" s="112"/>
      <c r="AVB13" s="112"/>
      <c r="AVC13" s="112"/>
      <c r="AVD13" s="112"/>
      <c r="AVE13" s="112"/>
      <c r="AVF13" s="112"/>
      <c r="AVG13" s="112"/>
      <c r="AVH13" s="112"/>
      <c r="AVI13" s="112"/>
      <c r="AVJ13" s="112"/>
      <c r="AVK13" s="112"/>
      <c r="AVL13" s="112"/>
      <c r="AVM13" s="112"/>
      <c r="AVN13" s="112"/>
      <c r="AVO13" s="112"/>
      <c r="AVP13" s="112"/>
      <c r="AVQ13" s="112"/>
      <c r="AVR13" s="112"/>
      <c r="AVS13" s="112"/>
      <c r="AVT13" s="112"/>
      <c r="AVU13" s="112"/>
      <c r="AVV13" s="112"/>
      <c r="AVW13" s="112"/>
      <c r="AVX13" s="112"/>
      <c r="AVY13" s="112"/>
      <c r="AVZ13" s="112"/>
      <c r="AWA13" s="112"/>
      <c r="AWB13" s="112"/>
      <c r="AWC13" s="112"/>
      <c r="AWD13" s="112"/>
      <c r="AWE13" s="112"/>
      <c r="AWF13" s="112"/>
      <c r="AWG13" s="112"/>
      <c r="AWH13" s="112"/>
      <c r="AWI13" s="112"/>
      <c r="AWJ13" s="112"/>
      <c r="AWK13" s="112"/>
      <c r="AWL13" s="112"/>
      <c r="AWM13" s="112"/>
      <c r="AWN13" s="112"/>
      <c r="AWO13" s="112"/>
      <c r="AWP13" s="112"/>
      <c r="AWQ13" s="112"/>
      <c r="AWR13" s="112"/>
      <c r="AWS13" s="112"/>
      <c r="AWT13" s="112"/>
      <c r="AWU13" s="112"/>
      <c r="AWV13" s="112"/>
      <c r="AWW13" s="112"/>
      <c r="AWX13" s="112"/>
      <c r="AWY13" s="112"/>
      <c r="AWZ13" s="112"/>
      <c r="AXA13" s="112"/>
      <c r="AXB13" s="112"/>
      <c r="AXC13" s="112"/>
      <c r="AXD13" s="112"/>
      <c r="AXE13" s="112"/>
      <c r="AXF13" s="112"/>
      <c r="AXG13" s="112"/>
      <c r="AXH13" s="112"/>
      <c r="AXI13" s="112"/>
      <c r="AXJ13" s="112"/>
      <c r="AXK13" s="112"/>
      <c r="AXL13" s="112"/>
      <c r="AXM13" s="112"/>
      <c r="AXN13" s="112"/>
      <c r="AXO13" s="112"/>
      <c r="AXP13" s="112"/>
      <c r="AXQ13" s="112"/>
      <c r="AXR13" s="112"/>
      <c r="AXS13" s="112"/>
      <c r="AXT13" s="112"/>
      <c r="AXU13" s="112"/>
      <c r="AXV13" s="112"/>
      <c r="AXW13" s="112"/>
      <c r="AXX13" s="112"/>
      <c r="AXY13" s="112"/>
      <c r="AXZ13" s="112"/>
      <c r="AYA13" s="112"/>
      <c r="AYB13" s="112"/>
      <c r="AYC13" s="112"/>
      <c r="AYD13" s="112"/>
      <c r="AYE13" s="112"/>
      <c r="AYF13" s="112"/>
      <c r="AYG13" s="112"/>
      <c r="AYH13" s="112"/>
      <c r="AYI13" s="112"/>
      <c r="AYJ13" s="112"/>
      <c r="AYK13" s="112"/>
      <c r="AYL13" s="112"/>
      <c r="AYM13" s="112"/>
      <c r="AYN13" s="112"/>
      <c r="AYO13" s="112"/>
      <c r="AYP13" s="112"/>
      <c r="AYQ13" s="112"/>
      <c r="AYR13" s="112"/>
      <c r="AYS13" s="112"/>
      <c r="AYT13" s="112"/>
      <c r="AYU13" s="112"/>
      <c r="AYV13" s="112"/>
      <c r="AYW13" s="112"/>
      <c r="AYX13" s="112"/>
      <c r="AYY13" s="112"/>
      <c r="AYZ13" s="112"/>
      <c r="AZA13" s="112"/>
      <c r="AZB13" s="112"/>
      <c r="AZC13" s="112"/>
      <c r="AZD13" s="112"/>
      <c r="AZE13" s="112"/>
      <c r="AZF13" s="112"/>
      <c r="AZG13" s="112"/>
      <c r="AZH13" s="112"/>
      <c r="AZI13" s="112"/>
      <c r="AZJ13" s="112"/>
      <c r="AZK13" s="112"/>
      <c r="AZL13" s="112"/>
      <c r="AZM13" s="112"/>
      <c r="AZN13" s="112"/>
      <c r="AZO13" s="112"/>
      <c r="AZP13" s="112"/>
      <c r="AZQ13" s="112"/>
      <c r="AZR13" s="112"/>
      <c r="AZS13" s="112"/>
      <c r="AZT13" s="112"/>
      <c r="AZU13" s="112"/>
      <c r="AZV13" s="112"/>
      <c r="AZW13" s="112"/>
      <c r="AZX13" s="112"/>
      <c r="AZY13" s="112"/>
      <c r="AZZ13" s="112"/>
      <c r="BAA13" s="112"/>
      <c r="BAB13" s="112"/>
      <c r="BAC13" s="112"/>
      <c r="BAD13" s="112"/>
      <c r="BAE13" s="112"/>
      <c r="BAF13" s="112"/>
      <c r="BAG13" s="112"/>
      <c r="BAH13" s="112"/>
      <c r="BAI13" s="112"/>
      <c r="BAJ13" s="112"/>
      <c r="BAK13" s="112"/>
      <c r="BAL13" s="112"/>
      <c r="BAM13" s="112"/>
      <c r="BAN13" s="112"/>
      <c r="BAO13" s="112"/>
      <c r="BAP13" s="112"/>
      <c r="BAQ13" s="112"/>
      <c r="BAR13" s="112"/>
      <c r="BAS13" s="112"/>
      <c r="BAT13" s="112"/>
      <c r="BAU13" s="112"/>
      <c r="BAV13" s="112"/>
    </row>
    <row r="14" spans="1:1400" ht="25.5" customHeight="1">
      <c r="A14" s="202">
        <v>1</v>
      </c>
      <c r="B14" s="203" t="s">
        <v>34</v>
      </c>
      <c r="C14" s="204"/>
      <c r="D14" s="205" t="s">
        <v>35</v>
      </c>
      <c r="E14" s="206">
        <v>248600000</v>
      </c>
      <c r="F14" s="207" t="s">
        <v>30</v>
      </c>
      <c r="G14" s="208">
        <f t="shared" ref="G14:G20" si="7">H14</f>
        <v>5</v>
      </c>
      <c r="H14" s="208">
        <v>5</v>
      </c>
      <c r="I14" s="218">
        <v>64887500</v>
      </c>
      <c r="J14" s="219">
        <f t="shared" si="4"/>
        <v>26.1011665325825</v>
      </c>
      <c r="K14" s="219">
        <f t="shared" si="0"/>
        <v>26.1011665325825</v>
      </c>
      <c r="L14" s="219">
        <f t="shared" si="1"/>
        <v>-21.1011665325825</v>
      </c>
      <c r="M14" s="220">
        <f t="shared" si="2"/>
        <v>183712500</v>
      </c>
      <c r="N14" s="219">
        <f t="shared" si="3"/>
        <v>73.898833467417504</v>
      </c>
      <c r="O14" s="221"/>
      <c r="P14" s="221"/>
      <c r="Q14" s="221"/>
    </row>
    <row r="15" spans="1:1400" ht="25.5" customHeight="1">
      <c r="A15" s="209">
        <f>A14+1</f>
        <v>2</v>
      </c>
      <c r="B15" s="210" t="s">
        <v>36</v>
      </c>
      <c r="C15" s="211"/>
      <c r="D15" s="212" t="s">
        <v>37</v>
      </c>
      <c r="E15" s="213">
        <v>150000000</v>
      </c>
      <c r="F15" s="214" t="s">
        <v>30</v>
      </c>
      <c r="G15" s="215">
        <f t="shared" si="7"/>
        <v>5</v>
      </c>
      <c r="H15" s="215">
        <v>5</v>
      </c>
      <c r="I15" s="215">
        <v>0</v>
      </c>
      <c r="J15" s="222">
        <f t="shared" si="4"/>
        <v>0</v>
      </c>
      <c r="K15" s="222">
        <f t="shared" si="0"/>
        <v>0</v>
      </c>
      <c r="L15" s="222">
        <f t="shared" si="1"/>
        <v>5</v>
      </c>
      <c r="M15" s="223">
        <f t="shared" si="2"/>
        <v>150000000</v>
      </c>
      <c r="N15" s="222">
        <f t="shared" si="3"/>
        <v>100</v>
      </c>
      <c r="O15" s="124"/>
      <c r="P15" s="124"/>
      <c r="Q15" s="124"/>
    </row>
    <row r="16" spans="1:1400" ht="25.5" customHeight="1">
      <c r="A16" s="209">
        <f>A15+1</f>
        <v>3</v>
      </c>
      <c r="B16" s="210" t="s">
        <v>38</v>
      </c>
      <c r="C16" s="211"/>
      <c r="D16" s="212" t="s">
        <v>39</v>
      </c>
      <c r="E16" s="213">
        <v>45000000</v>
      </c>
      <c r="F16" s="214" t="s">
        <v>30</v>
      </c>
      <c r="G16" s="215">
        <f t="shared" si="7"/>
        <v>5</v>
      </c>
      <c r="H16" s="215">
        <v>5</v>
      </c>
      <c r="I16" s="215">
        <v>0</v>
      </c>
      <c r="J16" s="222">
        <f t="shared" si="4"/>
        <v>0</v>
      </c>
      <c r="K16" s="222">
        <f t="shared" si="0"/>
        <v>0</v>
      </c>
      <c r="L16" s="222">
        <f t="shared" si="1"/>
        <v>5</v>
      </c>
      <c r="M16" s="223">
        <f t="shared" si="2"/>
        <v>45000000</v>
      </c>
      <c r="N16" s="222">
        <f t="shared" si="3"/>
        <v>100</v>
      </c>
      <c r="O16" s="124"/>
      <c r="P16" s="124"/>
      <c r="Q16" s="124"/>
    </row>
    <row r="17" spans="1:1400" s="112" customFormat="1" ht="25.5" customHeight="1">
      <c r="A17" s="209">
        <v>4</v>
      </c>
      <c r="B17" s="210" t="s">
        <v>40</v>
      </c>
      <c r="C17" s="211"/>
      <c r="D17" s="212" t="s">
        <v>41</v>
      </c>
      <c r="E17" s="213">
        <v>100000000</v>
      </c>
      <c r="F17" s="214" t="s">
        <v>30</v>
      </c>
      <c r="G17" s="215">
        <f t="shared" si="7"/>
        <v>5</v>
      </c>
      <c r="H17" s="215">
        <v>5</v>
      </c>
      <c r="I17" s="215">
        <v>0</v>
      </c>
      <c r="J17" s="222">
        <f t="shared" si="4"/>
        <v>0</v>
      </c>
      <c r="K17" s="222">
        <f t="shared" si="0"/>
        <v>0</v>
      </c>
      <c r="L17" s="222">
        <f t="shared" si="1"/>
        <v>5</v>
      </c>
      <c r="M17" s="223">
        <f t="shared" si="2"/>
        <v>100000000</v>
      </c>
      <c r="N17" s="222">
        <f t="shared" si="3"/>
        <v>100</v>
      </c>
      <c r="O17" s="125"/>
      <c r="P17" s="124"/>
      <c r="Q17" s="125"/>
    </row>
    <row r="18" spans="1:1400" s="112" customFormat="1" ht="25.5" customHeight="1">
      <c r="A18" s="209">
        <v>5</v>
      </c>
      <c r="B18" s="210" t="s">
        <v>42</v>
      </c>
      <c r="C18" s="211"/>
      <c r="D18" s="212" t="s">
        <v>43</v>
      </c>
      <c r="E18" s="213">
        <v>50000000</v>
      </c>
      <c r="F18" s="214" t="s">
        <v>30</v>
      </c>
      <c r="G18" s="215">
        <f t="shared" si="7"/>
        <v>5</v>
      </c>
      <c r="H18" s="215">
        <v>5</v>
      </c>
      <c r="I18" s="215">
        <v>0</v>
      </c>
      <c r="J18" s="222">
        <f t="shared" si="4"/>
        <v>0</v>
      </c>
      <c r="K18" s="222">
        <f t="shared" si="0"/>
        <v>0</v>
      </c>
      <c r="L18" s="222">
        <f t="shared" si="1"/>
        <v>5</v>
      </c>
      <c r="M18" s="223">
        <f t="shared" si="2"/>
        <v>50000000</v>
      </c>
      <c r="N18" s="222">
        <f t="shared" si="3"/>
        <v>100</v>
      </c>
      <c r="O18" s="124"/>
      <c r="P18" s="124"/>
      <c r="Q18" s="124"/>
    </row>
    <row r="19" spans="1:1400" s="117" customFormat="1" ht="33.75" customHeight="1">
      <c r="A19" s="202">
        <v>6</v>
      </c>
      <c r="B19" s="203" t="s">
        <v>44</v>
      </c>
      <c r="C19" s="204"/>
      <c r="D19" s="203" t="s">
        <v>45</v>
      </c>
      <c r="E19" s="206">
        <v>615710000</v>
      </c>
      <c r="F19" s="207" t="s">
        <v>30</v>
      </c>
      <c r="G19" s="208">
        <f t="shared" si="7"/>
        <v>5</v>
      </c>
      <c r="H19" s="208">
        <v>5</v>
      </c>
      <c r="I19" s="218">
        <v>212690000</v>
      </c>
      <c r="J19" s="219">
        <f t="shared" si="4"/>
        <v>34.543859934059903</v>
      </c>
      <c r="K19" s="219">
        <f t="shared" si="0"/>
        <v>34.543859934059903</v>
      </c>
      <c r="L19" s="219">
        <f t="shared" si="1"/>
        <v>-29.543859934059899</v>
      </c>
      <c r="M19" s="220">
        <f t="shared" si="2"/>
        <v>403020000</v>
      </c>
      <c r="N19" s="219">
        <f t="shared" si="3"/>
        <v>65.456140065940104</v>
      </c>
      <c r="O19" s="221"/>
      <c r="P19" s="221"/>
      <c r="Q19" s="221"/>
      <c r="R19" s="118"/>
      <c r="S19" s="118"/>
      <c r="T19" s="118"/>
      <c r="U19" s="118"/>
      <c r="V19" s="118"/>
      <c r="W19" s="118"/>
      <c r="X19" s="118"/>
      <c r="Y19" s="118"/>
      <c r="Z19" s="118"/>
      <c r="AA19" s="118"/>
      <c r="AB19" s="118"/>
      <c r="AC19" s="118"/>
      <c r="AD19" s="118"/>
      <c r="AE19" s="118"/>
      <c r="AF19" s="118"/>
      <c r="AG19" s="118"/>
      <c r="AH19" s="118"/>
      <c r="AI19" s="118"/>
      <c r="AJ19" s="118"/>
      <c r="AK19" s="118"/>
      <c r="AL19" s="118"/>
      <c r="AM19" s="118"/>
      <c r="AN19" s="118"/>
      <c r="AO19" s="118"/>
      <c r="AP19" s="118"/>
      <c r="AQ19" s="118"/>
      <c r="AR19" s="118"/>
      <c r="AS19" s="118"/>
      <c r="AT19" s="118"/>
      <c r="AU19" s="118"/>
      <c r="AV19" s="118"/>
      <c r="AW19" s="118"/>
      <c r="AX19" s="118"/>
      <c r="AY19" s="118"/>
      <c r="AZ19" s="118"/>
      <c r="BA19" s="118"/>
      <c r="BB19" s="118"/>
      <c r="BC19" s="118"/>
      <c r="BD19" s="118"/>
      <c r="BE19" s="118"/>
      <c r="BF19" s="118"/>
      <c r="BG19" s="118"/>
      <c r="BH19" s="118"/>
      <c r="BI19" s="118"/>
      <c r="BJ19" s="118"/>
      <c r="BK19" s="118"/>
      <c r="BL19" s="118"/>
      <c r="BM19" s="118"/>
      <c r="BN19" s="118"/>
      <c r="BO19" s="118"/>
      <c r="BP19" s="118"/>
      <c r="BQ19" s="118"/>
      <c r="BR19" s="118"/>
      <c r="BS19" s="118"/>
      <c r="BT19" s="118"/>
      <c r="BU19" s="118"/>
      <c r="BV19" s="118"/>
      <c r="BW19" s="118"/>
      <c r="BX19" s="118"/>
      <c r="BY19" s="118"/>
      <c r="BZ19" s="118"/>
      <c r="CA19" s="118"/>
      <c r="CB19" s="118"/>
      <c r="CC19" s="118"/>
      <c r="CD19" s="118"/>
      <c r="CE19" s="118"/>
      <c r="CF19" s="118"/>
      <c r="CG19" s="118"/>
      <c r="CH19" s="118"/>
      <c r="CI19" s="118"/>
      <c r="CJ19" s="118"/>
      <c r="CK19" s="118"/>
      <c r="CL19" s="118"/>
      <c r="CM19" s="118"/>
      <c r="CN19" s="118"/>
      <c r="CO19" s="118"/>
      <c r="CP19" s="118"/>
      <c r="CQ19" s="118"/>
      <c r="CR19" s="118"/>
      <c r="CS19" s="118"/>
      <c r="CT19" s="118"/>
      <c r="CU19" s="118"/>
      <c r="CV19" s="118"/>
      <c r="CW19" s="118"/>
      <c r="CX19" s="118"/>
      <c r="CY19" s="118"/>
      <c r="CZ19" s="118"/>
      <c r="DA19" s="118"/>
      <c r="DB19" s="118"/>
      <c r="DC19" s="118"/>
      <c r="DD19" s="118"/>
      <c r="DE19" s="118"/>
      <c r="DF19" s="118"/>
      <c r="DG19" s="118"/>
      <c r="DH19" s="118"/>
      <c r="DI19" s="118"/>
      <c r="DJ19" s="118"/>
      <c r="DK19" s="118"/>
      <c r="DL19" s="118"/>
      <c r="DM19" s="118"/>
      <c r="DN19" s="118"/>
      <c r="DO19" s="118"/>
      <c r="DP19" s="118"/>
      <c r="DQ19" s="118"/>
      <c r="DR19" s="118"/>
      <c r="DS19" s="118"/>
      <c r="DT19" s="118"/>
      <c r="DU19" s="118"/>
      <c r="DV19" s="118"/>
      <c r="DW19" s="118"/>
      <c r="DX19" s="118"/>
      <c r="DY19" s="118"/>
      <c r="DZ19" s="118"/>
      <c r="EA19" s="118"/>
      <c r="EB19" s="118"/>
      <c r="EC19" s="118"/>
      <c r="ED19" s="118"/>
      <c r="EE19" s="118"/>
      <c r="EF19" s="118"/>
      <c r="EG19" s="118"/>
      <c r="EH19" s="118"/>
      <c r="EI19" s="118"/>
      <c r="EJ19" s="118"/>
      <c r="EK19" s="118"/>
      <c r="EL19" s="118"/>
      <c r="EM19" s="118"/>
      <c r="EN19" s="118"/>
      <c r="EO19" s="118"/>
      <c r="EP19" s="118"/>
      <c r="EQ19" s="118"/>
      <c r="ER19" s="118"/>
      <c r="ES19" s="118"/>
      <c r="ET19" s="118"/>
      <c r="EU19" s="118"/>
      <c r="EV19" s="118"/>
      <c r="EW19" s="118"/>
      <c r="EX19" s="118"/>
      <c r="EY19" s="118"/>
      <c r="EZ19" s="118"/>
      <c r="FA19" s="118"/>
      <c r="FB19" s="118"/>
      <c r="FC19" s="118"/>
      <c r="FD19" s="118"/>
      <c r="FE19" s="118"/>
      <c r="FF19" s="118"/>
      <c r="FG19" s="118"/>
      <c r="FH19" s="118"/>
      <c r="FI19" s="118"/>
      <c r="FJ19" s="118"/>
      <c r="FK19" s="118"/>
      <c r="FL19" s="118"/>
      <c r="FM19" s="118"/>
      <c r="FN19" s="118"/>
      <c r="FO19" s="118"/>
      <c r="FP19" s="118"/>
      <c r="FQ19" s="118"/>
      <c r="FR19" s="118"/>
      <c r="FS19" s="118"/>
      <c r="FT19" s="118"/>
      <c r="FU19" s="118"/>
      <c r="FV19" s="118"/>
      <c r="FW19" s="118"/>
      <c r="FX19" s="118"/>
      <c r="FY19" s="118"/>
      <c r="FZ19" s="118"/>
      <c r="GA19" s="118"/>
      <c r="GB19" s="118"/>
      <c r="GC19" s="118"/>
      <c r="GD19" s="118"/>
      <c r="GE19" s="118"/>
      <c r="GF19" s="118"/>
      <c r="GG19" s="118"/>
      <c r="GH19" s="118"/>
      <c r="GI19" s="118"/>
      <c r="GJ19" s="118"/>
      <c r="GK19" s="118"/>
      <c r="GL19" s="118"/>
      <c r="GM19" s="118"/>
      <c r="GN19" s="118"/>
      <c r="GO19" s="118"/>
      <c r="GP19" s="118"/>
      <c r="GQ19" s="118"/>
      <c r="GR19" s="118"/>
      <c r="GS19" s="118"/>
      <c r="GT19" s="118"/>
      <c r="GU19" s="118"/>
      <c r="GV19" s="118"/>
      <c r="GW19" s="118"/>
      <c r="GX19" s="118"/>
      <c r="GY19" s="118"/>
      <c r="GZ19" s="118"/>
      <c r="HA19" s="118"/>
      <c r="HB19" s="118"/>
      <c r="HC19" s="118"/>
      <c r="HD19" s="118"/>
      <c r="HE19" s="118"/>
      <c r="HF19" s="118"/>
      <c r="HG19" s="118"/>
      <c r="HH19" s="118"/>
      <c r="HI19" s="118"/>
      <c r="HJ19" s="118"/>
      <c r="HK19" s="118"/>
      <c r="HL19" s="118"/>
      <c r="HM19" s="118"/>
      <c r="HN19" s="118"/>
      <c r="HO19" s="118"/>
      <c r="HP19" s="118"/>
      <c r="HQ19" s="118"/>
      <c r="HR19" s="118"/>
      <c r="HS19" s="118"/>
      <c r="HT19" s="118"/>
      <c r="HU19" s="118"/>
      <c r="HV19" s="118"/>
      <c r="HW19" s="118"/>
      <c r="HX19" s="118"/>
      <c r="HY19" s="118"/>
      <c r="HZ19" s="118"/>
      <c r="IA19" s="118"/>
      <c r="IB19" s="118"/>
      <c r="IC19" s="118"/>
      <c r="ID19" s="118"/>
      <c r="IE19" s="118"/>
      <c r="IF19" s="118"/>
      <c r="IG19" s="118"/>
      <c r="IH19" s="118"/>
      <c r="II19" s="118"/>
      <c r="IJ19" s="118"/>
      <c r="IK19" s="118"/>
      <c r="IL19" s="118"/>
      <c r="IM19" s="118"/>
      <c r="IN19" s="118"/>
      <c r="IO19" s="118"/>
      <c r="IP19" s="118"/>
      <c r="IQ19" s="118"/>
      <c r="IR19" s="118"/>
      <c r="IS19" s="118"/>
      <c r="IT19" s="118"/>
      <c r="IU19" s="118"/>
      <c r="IV19" s="118"/>
      <c r="IW19" s="118"/>
      <c r="IX19" s="118"/>
      <c r="IY19" s="118"/>
      <c r="IZ19" s="118"/>
      <c r="JA19" s="118"/>
      <c r="JB19" s="118"/>
      <c r="JC19" s="118"/>
      <c r="JD19" s="118"/>
      <c r="JE19" s="118"/>
      <c r="JF19" s="118"/>
      <c r="JG19" s="118"/>
      <c r="JH19" s="118"/>
      <c r="JI19" s="118"/>
      <c r="JJ19" s="118"/>
      <c r="JK19" s="118"/>
      <c r="JL19" s="118"/>
      <c r="JM19" s="118"/>
      <c r="JN19" s="118"/>
      <c r="JO19" s="118"/>
      <c r="JP19" s="118"/>
      <c r="JQ19" s="118"/>
      <c r="JR19" s="118"/>
      <c r="JS19" s="118"/>
      <c r="JT19" s="118"/>
      <c r="JU19" s="118"/>
      <c r="JV19" s="118"/>
      <c r="JW19" s="118"/>
      <c r="JX19" s="118"/>
      <c r="JY19" s="118"/>
      <c r="JZ19" s="118"/>
      <c r="KA19" s="118"/>
      <c r="KB19" s="118"/>
      <c r="KC19" s="118"/>
      <c r="KD19" s="118"/>
      <c r="KE19" s="118"/>
      <c r="KF19" s="118"/>
      <c r="KG19" s="118"/>
      <c r="KH19" s="118"/>
      <c r="KI19" s="118"/>
      <c r="KJ19" s="118"/>
      <c r="KK19" s="118"/>
      <c r="KL19" s="118"/>
      <c r="KM19" s="118"/>
      <c r="KN19" s="118"/>
      <c r="KO19" s="118"/>
      <c r="KP19" s="118"/>
      <c r="KQ19" s="118"/>
      <c r="KR19" s="118"/>
      <c r="KS19" s="118"/>
      <c r="KT19" s="118"/>
      <c r="KU19" s="118"/>
      <c r="KV19" s="118"/>
      <c r="KW19" s="118"/>
      <c r="KX19" s="118"/>
      <c r="KY19" s="118"/>
      <c r="KZ19" s="118"/>
      <c r="LA19" s="118"/>
      <c r="LB19" s="118"/>
      <c r="LC19" s="118"/>
      <c r="LD19" s="118"/>
      <c r="LE19" s="118"/>
      <c r="LF19" s="118"/>
      <c r="LG19" s="118"/>
      <c r="LH19" s="118"/>
      <c r="LI19" s="118"/>
      <c r="LJ19" s="118"/>
      <c r="LK19" s="118"/>
      <c r="LL19" s="118"/>
      <c r="LM19" s="118"/>
      <c r="LN19" s="118"/>
      <c r="LO19" s="118"/>
      <c r="LP19" s="118"/>
      <c r="LQ19" s="118"/>
      <c r="LR19" s="118"/>
      <c r="LS19" s="118"/>
      <c r="LT19" s="118"/>
      <c r="LU19" s="118"/>
      <c r="LV19" s="118"/>
      <c r="LW19" s="118"/>
      <c r="LX19" s="118"/>
      <c r="LY19" s="118"/>
      <c r="LZ19" s="118"/>
      <c r="MA19" s="118"/>
      <c r="MB19" s="118"/>
      <c r="MC19" s="118"/>
      <c r="MD19" s="118"/>
      <c r="ME19" s="118"/>
      <c r="MF19" s="118"/>
      <c r="MG19" s="118"/>
      <c r="MH19" s="118"/>
      <c r="MI19" s="118"/>
      <c r="MJ19" s="118"/>
      <c r="MK19" s="118"/>
      <c r="ML19" s="118"/>
      <c r="MM19" s="118"/>
      <c r="MN19" s="118"/>
      <c r="MO19" s="118"/>
      <c r="MP19" s="118"/>
      <c r="MQ19" s="118"/>
      <c r="MR19" s="118"/>
      <c r="MS19" s="118"/>
      <c r="MT19" s="118"/>
      <c r="MU19" s="118"/>
      <c r="MV19" s="118"/>
      <c r="MW19" s="118"/>
      <c r="MX19" s="118"/>
      <c r="MY19" s="118"/>
      <c r="MZ19" s="118"/>
      <c r="NA19" s="118"/>
      <c r="NB19" s="118"/>
      <c r="NC19" s="118"/>
      <c r="ND19" s="118"/>
      <c r="NE19" s="118"/>
      <c r="NF19" s="118"/>
      <c r="NG19" s="118"/>
      <c r="NH19" s="118"/>
      <c r="NI19" s="118"/>
      <c r="NJ19" s="118"/>
      <c r="NK19" s="118"/>
      <c r="NL19" s="118"/>
      <c r="NM19" s="118"/>
      <c r="NN19" s="118"/>
      <c r="NO19" s="118"/>
      <c r="NP19" s="118"/>
      <c r="NQ19" s="118"/>
      <c r="NR19" s="118"/>
      <c r="NS19" s="118"/>
      <c r="NT19" s="118"/>
      <c r="NU19" s="118"/>
      <c r="NV19" s="118"/>
      <c r="NW19" s="118"/>
      <c r="NX19" s="118"/>
      <c r="NY19" s="118"/>
      <c r="NZ19" s="118"/>
      <c r="OA19" s="118"/>
      <c r="OB19" s="118"/>
      <c r="OC19" s="118"/>
      <c r="OD19" s="118"/>
      <c r="OE19" s="118"/>
      <c r="OF19" s="118"/>
      <c r="OG19" s="118"/>
      <c r="OH19" s="118"/>
      <c r="OI19" s="118"/>
      <c r="OJ19" s="118"/>
      <c r="OK19" s="118"/>
      <c r="OL19" s="118"/>
      <c r="OM19" s="118"/>
      <c r="ON19" s="118"/>
      <c r="OO19" s="118"/>
      <c r="OP19" s="118"/>
      <c r="OQ19" s="118"/>
      <c r="OR19" s="118"/>
      <c r="OS19" s="118"/>
      <c r="OT19" s="118"/>
      <c r="OU19" s="118"/>
      <c r="OV19" s="118"/>
      <c r="OW19" s="118"/>
      <c r="OX19" s="118"/>
      <c r="OY19" s="118"/>
      <c r="OZ19" s="118"/>
      <c r="PA19" s="118"/>
      <c r="PB19" s="118"/>
      <c r="PC19" s="118"/>
      <c r="PD19" s="118"/>
      <c r="PE19" s="118"/>
      <c r="PF19" s="118"/>
      <c r="PG19" s="118"/>
      <c r="PH19" s="118"/>
      <c r="PI19" s="118"/>
      <c r="PJ19" s="118"/>
      <c r="PK19" s="118"/>
      <c r="PL19" s="118"/>
      <c r="PM19" s="118"/>
      <c r="PN19" s="118"/>
      <c r="PO19" s="118"/>
      <c r="PP19" s="118"/>
      <c r="PQ19" s="118"/>
      <c r="PR19" s="118"/>
      <c r="PS19" s="118"/>
      <c r="PT19" s="118"/>
      <c r="PU19" s="118"/>
      <c r="PV19" s="118"/>
      <c r="PW19" s="118"/>
      <c r="PX19" s="118"/>
      <c r="PY19" s="118"/>
      <c r="PZ19" s="118"/>
      <c r="QA19" s="118"/>
      <c r="QB19" s="118"/>
      <c r="QC19" s="118"/>
      <c r="QD19" s="118"/>
      <c r="QE19" s="118"/>
      <c r="QF19" s="118"/>
      <c r="QG19" s="118"/>
      <c r="QH19" s="118"/>
      <c r="QI19" s="118"/>
      <c r="QJ19" s="118"/>
      <c r="QK19" s="118"/>
      <c r="QL19" s="118"/>
      <c r="QM19" s="118"/>
      <c r="QN19" s="118"/>
      <c r="QO19" s="118"/>
      <c r="QP19" s="118"/>
      <c r="QQ19" s="118"/>
      <c r="QR19" s="118"/>
      <c r="QS19" s="118"/>
      <c r="QT19" s="118"/>
      <c r="QU19" s="118"/>
      <c r="QV19" s="118"/>
      <c r="QW19" s="118"/>
      <c r="QX19" s="118"/>
      <c r="QY19" s="118"/>
      <c r="QZ19" s="118"/>
      <c r="RA19" s="118"/>
      <c r="RB19" s="118"/>
      <c r="RC19" s="118"/>
      <c r="RD19" s="118"/>
      <c r="RE19" s="118"/>
      <c r="RF19" s="118"/>
      <c r="RG19" s="118"/>
      <c r="RH19" s="118"/>
      <c r="RI19" s="118"/>
      <c r="RJ19" s="118"/>
      <c r="RK19" s="118"/>
      <c r="RL19" s="118"/>
      <c r="RM19" s="118"/>
      <c r="RN19" s="118"/>
      <c r="RO19" s="118"/>
      <c r="RP19" s="118"/>
      <c r="RQ19" s="118"/>
      <c r="RR19" s="118"/>
      <c r="RS19" s="118"/>
      <c r="RT19" s="118"/>
      <c r="RU19" s="118"/>
      <c r="RV19" s="118"/>
      <c r="RW19" s="118"/>
      <c r="RX19" s="118"/>
      <c r="RY19" s="118"/>
      <c r="RZ19" s="118"/>
      <c r="SA19" s="118"/>
      <c r="SB19" s="118"/>
      <c r="SC19" s="118"/>
      <c r="SD19" s="118"/>
      <c r="SE19" s="118"/>
      <c r="SF19" s="118"/>
      <c r="SG19" s="118"/>
      <c r="SH19" s="118"/>
      <c r="SI19" s="118"/>
      <c r="SJ19" s="118"/>
      <c r="SK19" s="118"/>
      <c r="SL19" s="118"/>
      <c r="SM19" s="118"/>
      <c r="SN19" s="118"/>
      <c r="SO19" s="118"/>
      <c r="SP19" s="118"/>
      <c r="SQ19" s="118"/>
      <c r="SR19" s="118"/>
      <c r="SS19" s="118"/>
      <c r="ST19" s="118"/>
      <c r="SU19" s="118"/>
      <c r="SV19" s="118"/>
      <c r="SW19" s="118"/>
      <c r="SX19" s="118"/>
      <c r="SY19" s="118"/>
      <c r="SZ19" s="118"/>
      <c r="TA19" s="118"/>
      <c r="TB19" s="118"/>
      <c r="TC19" s="118"/>
      <c r="TD19" s="118"/>
      <c r="TE19" s="118"/>
      <c r="TF19" s="118"/>
      <c r="TG19" s="118"/>
      <c r="TH19" s="118"/>
      <c r="TI19" s="118"/>
      <c r="TJ19" s="118"/>
      <c r="TK19" s="118"/>
      <c r="TL19" s="118"/>
      <c r="TM19" s="118"/>
      <c r="TN19" s="118"/>
      <c r="TO19" s="118"/>
      <c r="TP19" s="118"/>
      <c r="TQ19" s="118"/>
      <c r="TR19" s="118"/>
      <c r="TS19" s="118"/>
      <c r="TT19" s="118"/>
      <c r="TU19" s="118"/>
      <c r="TV19" s="118"/>
      <c r="TW19" s="118"/>
      <c r="TX19" s="118"/>
      <c r="TY19" s="118"/>
      <c r="TZ19" s="118"/>
      <c r="UA19" s="118"/>
      <c r="UB19" s="118"/>
      <c r="UC19" s="118"/>
      <c r="UD19" s="118"/>
      <c r="UE19" s="118"/>
      <c r="UF19" s="118"/>
      <c r="UG19" s="118"/>
      <c r="UH19" s="118"/>
      <c r="UI19" s="118"/>
      <c r="UJ19" s="118"/>
      <c r="UK19" s="118"/>
      <c r="UL19" s="118"/>
      <c r="UM19" s="118"/>
      <c r="UN19" s="118"/>
      <c r="UO19" s="118"/>
      <c r="UP19" s="118"/>
      <c r="UQ19" s="118"/>
      <c r="UR19" s="118"/>
      <c r="US19" s="118"/>
      <c r="UT19" s="118"/>
      <c r="UU19" s="118"/>
      <c r="UV19" s="118"/>
      <c r="UW19" s="118"/>
      <c r="UX19" s="118"/>
      <c r="UY19" s="118"/>
      <c r="UZ19" s="118"/>
      <c r="VA19" s="118"/>
      <c r="VB19" s="118"/>
      <c r="VC19" s="118"/>
      <c r="VD19" s="118"/>
      <c r="VE19" s="118"/>
      <c r="VF19" s="118"/>
      <c r="VG19" s="118"/>
      <c r="VH19" s="118"/>
      <c r="VI19" s="118"/>
      <c r="VJ19" s="118"/>
      <c r="VK19" s="118"/>
      <c r="VL19" s="118"/>
      <c r="VM19" s="118"/>
      <c r="VN19" s="118"/>
      <c r="VO19" s="118"/>
      <c r="VP19" s="118"/>
      <c r="VQ19" s="118"/>
      <c r="VR19" s="118"/>
      <c r="VS19" s="118"/>
      <c r="VT19" s="118"/>
      <c r="VU19" s="118"/>
      <c r="VV19" s="118"/>
      <c r="VW19" s="118"/>
      <c r="VX19" s="118"/>
      <c r="VY19" s="118"/>
      <c r="VZ19" s="118"/>
      <c r="WA19" s="118"/>
      <c r="WB19" s="118"/>
      <c r="WC19" s="118"/>
      <c r="WD19" s="118"/>
      <c r="WE19" s="118"/>
      <c r="WF19" s="118"/>
      <c r="WG19" s="118"/>
      <c r="WH19" s="118"/>
      <c r="WI19" s="118"/>
      <c r="WJ19" s="118"/>
      <c r="WK19" s="118"/>
      <c r="WL19" s="118"/>
      <c r="WM19" s="118"/>
      <c r="WN19" s="118"/>
      <c r="WO19" s="118"/>
      <c r="WP19" s="118"/>
      <c r="WQ19" s="118"/>
      <c r="WR19" s="118"/>
      <c r="WS19" s="118"/>
      <c r="WT19" s="118"/>
      <c r="WU19" s="118"/>
      <c r="WV19" s="118"/>
      <c r="WW19" s="118"/>
      <c r="WX19" s="118"/>
      <c r="WY19" s="118"/>
      <c r="WZ19" s="118"/>
      <c r="XA19" s="118"/>
      <c r="XB19" s="118"/>
      <c r="XC19" s="118"/>
      <c r="XD19" s="118"/>
      <c r="XE19" s="118"/>
      <c r="XF19" s="118"/>
      <c r="XG19" s="118"/>
      <c r="XH19" s="118"/>
      <c r="XI19" s="118"/>
      <c r="XJ19" s="118"/>
      <c r="XK19" s="118"/>
      <c r="XL19" s="118"/>
      <c r="XM19" s="118"/>
      <c r="XN19" s="118"/>
      <c r="XO19" s="118"/>
      <c r="XP19" s="118"/>
      <c r="XQ19" s="118"/>
      <c r="XR19" s="118"/>
      <c r="XS19" s="118"/>
      <c r="XT19" s="118"/>
      <c r="XU19" s="118"/>
      <c r="XV19" s="118"/>
      <c r="XW19" s="118"/>
      <c r="XX19" s="118"/>
      <c r="XY19" s="118"/>
      <c r="XZ19" s="118"/>
      <c r="YA19" s="118"/>
      <c r="YB19" s="118"/>
      <c r="YC19" s="118"/>
      <c r="YD19" s="118"/>
      <c r="YE19" s="118"/>
      <c r="YF19" s="118"/>
      <c r="YG19" s="118"/>
      <c r="YH19" s="118"/>
      <c r="YI19" s="118"/>
      <c r="YJ19" s="118"/>
      <c r="YK19" s="118"/>
      <c r="YL19" s="118"/>
      <c r="YM19" s="118"/>
      <c r="YN19" s="118"/>
      <c r="YO19" s="118"/>
      <c r="YP19" s="118"/>
      <c r="YQ19" s="118"/>
      <c r="YR19" s="118"/>
      <c r="YS19" s="118"/>
      <c r="YT19" s="118"/>
      <c r="YU19" s="118"/>
      <c r="YV19" s="118"/>
      <c r="YW19" s="118"/>
      <c r="YX19" s="118"/>
      <c r="YY19" s="118"/>
      <c r="YZ19" s="118"/>
      <c r="ZA19" s="118"/>
      <c r="ZB19" s="118"/>
      <c r="ZC19" s="118"/>
      <c r="ZD19" s="118"/>
      <c r="ZE19" s="118"/>
      <c r="ZF19" s="118"/>
      <c r="ZG19" s="118"/>
      <c r="ZH19" s="118"/>
      <c r="ZI19" s="118"/>
      <c r="ZJ19" s="118"/>
      <c r="ZK19" s="118"/>
      <c r="ZL19" s="118"/>
      <c r="ZM19" s="118"/>
      <c r="ZN19" s="118"/>
      <c r="ZO19" s="118"/>
      <c r="ZP19" s="118"/>
      <c r="ZQ19" s="118"/>
      <c r="ZR19" s="118"/>
      <c r="ZS19" s="118"/>
      <c r="ZT19" s="118"/>
      <c r="ZU19" s="118"/>
      <c r="ZV19" s="118"/>
      <c r="ZW19" s="118"/>
      <c r="ZX19" s="118"/>
      <c r="ZY19" s="118"/>
      <c r="ZZ19" s="118"/>
      <c r="AAA19" s="118"/>
      <c r="AAB19" s="118"/>
      <c r="AAC19" s="118"/>
      <c r="AAD19" s="118"/>
      <c r="AAE19" s="118"/>
      <c r="AAF19" s="118"/>
      <c r="AAG19" s="118"/>
      <c r="AAH19" s="118"/>
      <c r="AAI19" s="118"/>
      <c r="AAJ19" s="118"/>
      <c r="AAK19" s="118"/>
      <c r="AAL19" s="118"/>
      <c r="AAM19" s="118"/>
      <c r="AAN19" s="118"/>
      <c r="AAO19" s="118"/>
      <c r="AAP19" s="118"/>
      <c r="AAQ19" s="118"/>
      <c r="AAR19" s="118"/>
      <c r="AAS19" s="118"/>
      <c r="AAT19" s="118"/>
      <c r="AAU19" s="118"/>
      <c r="AAV19" s="118"/>
      <c r="AAW19" s="118"/>
      <c r="AAX19" s="118"/>
      <c r="AAY19" s="118"/>
      <c r="AAZ19" s="118"/>
      <c r="ABA19" s="118"/>
      <c r="ABB19" s="118"/>
      <c r="ABC19" s="118"/>
      <c r="ABD19" s="118"/>
      <c r="ABE19" s="118"/>
      <c r="ABF19" s="118"/>
      <c r="ABG19" s="118"/>
      <c r="ABH19" s="118"/>
      <c r="ABI19" s="118"/>
      <c r="ABJ19" s="118"/>
      <c r="ABK19" s="118"/>
      <c r="ABL19" s="118"/>
      <c r="ABM19" s="118"/>
      <c r="ABN19" s="118"/>
      <c r="ABO19" s="118"/>
      <c r="ABP19" s="118"/>
      <c r="ABQ19" s="118"/>
      <c r="ABR19" s="118"/>
      <c r="ABS19" s="118"/>
      <c r="ABT19" s="118"/>
      <c r="ABU19" s="118"/>
      <c r="ABV19" s="118"/>
      <c r="ABW19" s="118"/>
      <c r="ABX19" s="118"/>
      <c r="ABY19" s="118"/>
      <c r="ABZ19" s="118"/>
      <c r="ACA19" s="118"/>
      <c r="ACB19" s="118"/>
      <c r="ACC19" s="118"/>
      <c r="ACD19" s="118"/>
      <c r="ACE19" s="118"/>
      <c r="ACF19" s="118"/>
      <c r="ACG19" s="118"/>
      <c r="ACH19" s="118"/>
      <c r="ACI19" s="118"/>
      <c r="ACJ19" s="118"/>
      <c r="ACK19" s="118"/>
      <c r="ACL19" s="118"/>
      <c r="ACM19" s="118"/>
      <c r="ACN19" s="118"/>
      <c r="ACO19" s="118"/>
      <c r="ACP19" s="118"/>
      <c r="ACQ19" s="118"/>
      <c r="ACR19" s="118"/>
      <c r="ACS19" s="118"/>
      <c r="ACT19" s="118"/>
      <c r="ACU19" s="118"/>
      <c r="ACV19" s="118"/>
      <c r="ACW19" s="118"/>
      <c r="ACX19" s="118"/>
      <c r="ACY19" s="118"/>
      <c r="ACZ19" s="118"/>
      <c r="ADA19" s="118"/>
      <c r="ADB19" s="118"/>
      <c r="ADC19" s="118"/>
      <c r="ADD19" s="118"/>
      <c r="ADE19" s="118"/>
      <c r="ADF19" s="118"/>
      <c r="ADG19" s="118"/>
      <c r="ADH19" s="118"/>
      <c r="ADI19" s="118"/>
      <c r="ADJ19" s="118"/>
      <c r="ADK19" s="118"/>
      <c r="ADL19" s="118"/>
      <c r="ADM19" s="118"/>
      <c r="ADN19" s="118"/>
      <c r="ADO19" s="118"/>
      <c r="ADP19" s="118"/>
      <c r="ADQ19" s="118"/>
      <c r="ADR19" s="118"/>
      <c r="ADS19" s="118"/>
      <c r="ADT19" s="118"/>
      <c r="ADU19" s="118"/>
      <c r="ADV19" s="118"/>
      <c r="ADW19" s="118"/>
      <c r="ADX19" s="118"/>
      <c r="ADY19" s="118"/>
      <c r="ADZ19" s="118"/>
      <c r="AEA19" s="118"/>
      <c r="AEB19" s="118"/>
      <c r="AEC19" s="118"/>
      <c r="AED19" s="118"/>
      <c r="AEE19" s="118"/>
      <c r="AEF19" s="118"/>
      <c r="AEG19" s="118"/>
      <c r="AEH19" s="118"/>
      <c r="AEI19" s="118"/>
      <c r="AEJ19" s="118"/>
      <c r="AEK19" s="118"/>
      <c r="AEL19" s="118"/>
      <c r="AEM19" s="118"/>
      <c r="AEN19" s="118"/>
      <c r="AEO19" s="118"/>
      <c r="AEP19" s="118"/>
      <c r="AEQ19" s="118"/>
      <c r="AER19" s="118"/>
      <c r="AES19" s="118"/>
      <c r="AET19" s="118"/>
      <c r="AEU19" s="118"/>
      <c r="AEV19" s="118"/>
      <c r="AEW19" s="118"/>
      <c r="AEX19" s="118"/>
      <c r="AEY19" s="118"/>
      <c r="AEZ19" s="118"/>
      <c r="AFA19" s="118"/>
      <c r="AFB19" s="118"/>
      <c r="AFC19" s="118"/>
      <c r="AFD19" s="118"/>
      <c r="AFE19" s="118"/>
      <c r="AFF19" s="118"/>
      <c r="AFG19" s="118"/>
      <c r="AFH19" s="118"/>
      <c r="AFI19" s="118"/>
      <c r="AFJ19" s="118"/>
      <c r="AFK19" s="118"/>
      <c r="AFL19" s="118"/>
      <c r="AFM19" s="118"/>
      <c r="AFN19" s="118"/>
      <c r="AFO19" s="118"/>
      <c r="AFP19" s="118"/>
      <c r="AFQ19" s="118"/>
      <c r="AFR19" s="118"/>
      <c r="AFS19" s="118"/>
      <c r="AFT19" s="118"/>
      <c r="AFU19" s="118"/>
      <c r="AFV19" s="118"/>
      <c r="AFW19" s="118"/>
      <c r="AFX19" s="118"/>
      <c r="AFY19" s="118"/>
      <c r="AFZ19" s="118"/>
      <c r="AGA19" s="118"/>
      <c r="AGB19" s="118"/>
      <c r="AGC19" s="118"/>
      <c r="AGD19" s="118"/>
      <c r="AGE19" s="118"/>
      <c r="AGF19" s="118"/>
      <c r="AGG19" s="118"/>
      <c r="AGH19" s="118"/>
      <c r="AGI19" s="118"/>
      <c r="AGJ19" s="118"/>
      <c r="AGK19" s="118"/>
      <c r="AGL19" s="118"/>
      <c r="AGM19" s="118"/>
      <c r="AGN19" s="118"/>
      <c r="AGO19" s="118"/>
      <c r="AGP19" s="118"/>
      <c r="AGQ19" s="118"/>
      <c r="AGR19" s="118"/>
      <c r="AGS19" s="118"/>
      <c r="AGT19" s="118"/>
      <c r="AGU19" s="118"/>
      <c r="AGV19" s="118"/>
      <c r="AGW19" s="118"/>
      <c r="AGX19" s="118"/>
      <c r="AGY19" s="118"/>
      <c r="AGZ19" s="118"/>
      <c r="AHA19" s="118"/>
      <c r="AHB19" s="118"/>
      <c r="AHC19" s="118"/>
      <c r="AHD19" s="118"/>
      <c r="AHE19" s="118"/>
      <c r="AHF19" s="118"/>
      <c r="AHG19" s="118"/>
      <c r="AHH19" s="118"/>
      <c r="AHI19" s="118"/>
      <c r="AHJ19" s="118"/>
      <c r="AHK19" s="118"/>
      <c r="AHL19" s="118"/>
      <c r="AHM19" s="118"/>
      <c r="AHN19" s="118"/>
      <c r="AHO19" s="118"/>
      <c r="AHP19" s="118"/>
      <c r="AHQ19" s="118"/>
      <c r="AHR19" s="118"/>
      <c r="AHS19" s="118"/>
      <c r="AHT19" s="118"/>
      <c r="AHU19" s="118"/>
      <c r="AHV19" s="118"/>
      <c r="AHW19" s="118"/>
      <c r="AHX19" s="118"/>
      <c r="AHY19" s="118"/>
      <c r="AHZ19" s="118"/>
      <c r="AIA19" s="118"/>
      <c r="AIB19" s="118"/>
      <c r="AIC19" s="118"/>
      <c r="AID19" s="118"/>
      <c r="AIE19" s="118"/>
      <c r="AIF19" s="118"/>
      <c r="AIG19" s="118"/>
      <c r="AIH19" s="118"/>
      <c r="AII19" s="118"/>
      <c r="AIJ19" s="118"/>
      <c r="AIK19" s="118"/>
      <c r="AIL19" s="118"/>
      <c r="AIM19" s="118"/>
      <c r="AIN19" s="118"/>
      <c r="AIO19" s="118"/>
      <c r="AIP19" s="118"/>
      <c r="AIQ19" s="118"/>
      <c r="AIR19" s="118"/>
      <c r="AIS19" s="118"/>
      <c r="AIT19" s="118"/>
      <c r="AIU19" s="118"/>
      <c r="AIV19" s="118"/>
      <c r="AIW19" s="118"/>
      <c r="AIX19" s="118"/>
      <c r="AIY19" s="118"/>
      <c r="AIZ19" s="118"/>
      <c r="AJA19" s="118"/>
      <c r="AJB19" s="118"/>
      <c r="AJC19" s="118"/>
      <c r="AJD19" s="118"/>
      <c r="AJE19" s="118"/>
      <c r="AJF19" s="118"/>
      <c r="AJG19" s="118"/>
      <c r="AJH19" s="118"/>
      <c r="AJI19" s="118"/>
      <c r="AJJ19" s="118"/>
      <c r="AJK19" s="118"/>
      <c r="AJL19" s="118"/>
      <c r="AJM19" s="118"/>
      <c r="AJN19" s="118"/>
      <c r="AJO19" s="118"/>
      <c r="AJP19" s="118"/>
      <c r="AJQ19" s="118"/>
      <c r="AJR19" s="118"/>
      <c r="AJS19" s="118"/>
      <c r="AJT19" s="118"/>
      <c r="AJU19" s="118"/>
      <c r="AJV19" s="118"/>
      <c r="AJW19" s="118"/>
      <c r="AJX19" s="118"/>
      <c r="AJY19" s="118"/>
      <c r="AJZ19" s="118"/>
      <c r="AKA19" s="118"/>
      <c r="AKB19" s="118"/>
      <c r="AKC19" s="118"/>
      <c r="AKD19" s="118"/>
      <c r="AKE19" s="118"/>
      <c r="AKF19" s="118"/>
      <c r="AKG19" s="118"/>
      <c r="AKH19" s="118"/>
      <c r="AKI19" s="118"/>
      <c r="AKJ19" s="118"/>
      <c r="AKK19" s="118"/>
      <c r="AKL19" s="118"/>
      <c r="AKM19" s="118"/>
      <c r="AKN19" s="118"/>
      <c r="AKO19" s="118"/>
      <c r="AKP19" s="118"/>
      <c r="AKQ19" s="118"/>
      <c r="AKR19" s="118"/>
      <c r="AKS19" s="118"/>
      <c r="AKT19" s="118"/>
      <c r="AKU19" s="118"/>
      <c r="AKV19" s="118"/>
      <c r="AKW19" s="118"/>
      <c r="AKX19" s="118"/>
      <c r="AKY19" s="118"/>
      <c r="AKZ19" s="118"/>
      <c r="ALA19" s="118"/>
      <c r="ALB19" s="118"/>
      <c r="ALC19" s="118"/>
      <c r="ALD19" s="118"/>
      <c r="ALE19" s="118"/>
      <c r="ALF19" s="118"/>
      <c r="ALG19" s="118"/>
      <c r="ALH19" s="118"/>
      <c r="ALI19" s="118"/>
      <c r="ALJ19" s="118"/>
      <c r="ALK19" s="118"/>
      <c r="ALL19" s="118"/>
      <c r="ALM19" s="118"/>
      <c r="ALN19" s="118"/>
      <c r="ALO19" s="118"/>
      <c r="ALP19" s="118"/>
      <c r="ALQ19" s="118"/>
      <c r="ALR19" s="118"/>
      <c r="ALS19" s="118"/>
      <c r="ALT19" s="118"/>
      <c r="ALU19" s="118"/>
      <c r="ALV19" s="118"/>
      <c r="ALW19" s="118"/>
      <c r="ALX19" s="118"/>
      <c r="ALY19" s="118"/>
      <c r="ALZ19" s="118"/>
      <c r="AMA19" s="118"/>
      <c r="AMB19" s="118"/>
      <c r="AMC19" s="118"/>
      <c r="AMD19" s="118"/>
      <c r="AME19" s="118"/>
      <c r="AMF19" s="118"/>
      <c r="AMG19" s="118"/>
      <c r="AMH19" s="118"/>
      <c r="AMI19" s="118"/>
      <c r="AMJ19" s="118"/>
      <c r="AMK19" s="118"/>
      <c r="AML19" s="118"/>
      <c r="AMM19" s="118"/>
      <c r="AMN19" s="118"/>
      <c r="AMO19" s="118"/>
      <c r="AMP19" s="118"/>
      <c r="AMQ19" s="118"/>
      <c r="AMR19" s="118"/>
      <c r="AMS19" s="118"/>
      <c r="AMT19" s="118"/>
      <c r="AMU19" s="118"/>
      <c r="AMV19" s="118"/>
      <c r="AMW19" s="118"/>
      <c r="AMX19" s="118"/>
      <c r="AMY19" s="118"/>
      <c r="AMZ19" s="118"/>
      <c r="ANA19" s="118"/>
      <c r="ANB19" s="118"/>
      <c r="ANC19" s="118"/>
      <c r="AND19" s="118"/>
      <c r="ANE19" s="118"/>
      <c r="ANF19" s="118"/>
      <c r="ANG19" s="118"/>
      <c r="ANH19" s="118"/>
      <c r="ANI19" s="118"/>
      <c r="ANJ19" s="118"/>
      <c r="ANK19" s="118"/>
      <c r="ANL19" s="118"/>
      <c r="ANM19" s="118"/>
      <c r="ANN19" s="118"/>
      <c r="ANO19" s="118"/>
      <c r="ANP19" s="118"/>
      <c r="ANQ19" s="118"/>
      <c r="ANR19" s="118"/>
      <c r="ANS19" s="118"/>
      <c r="ANT19" s="118"/>
      <c r="ANU19" s="118"/>
      <c r="ANV19" s="118"/>
      <c r="ANW19" s="118"/>
      <c r="ANX19" s="118"/>
      <c r="ANY19" s="118"/>
      <c r="ANZ19" s="118"/>
      <c r="AOA19" s="118"/>
      <c r="AOB19" s="118"/>
      <c r="AOC19" s="118"/>
      <c r="AOD19" s="118"/>
      <c r="AOE19" s="118"/>
      <c r="AOF19" s="118"/>
      <c r="AOG19" s="118"/>
      <c r="AOH19" s="118"/>
      <c r="AOI19" s="118"/>
      <c r="AOJ19" s="118"/>
      <c r="AOK19" s="118"/>
      <c r="AOL19" s="118"/>
      <c r="AOM19" s="118"/>
      <c r="AON19" s="118"/>
      <c r="AOO19" s="118"/>
      <c r="AOP19" s="118"/>
      <c r="AOQ19" s="118"/>
      <c r="AOR19" s="118"/>
      <c r="AOS19" s="118"/>
      <c r="AOT19" s="118"/>
      <c r="AOU19" s="118"/>
      <c r="AOV19" s="118"/>
      <c r="AOW19" s="118"/>
      <c r="AOX19" s="118"/>
      <c r="AOY19" s="118"/>
      <c r="AOZ19" s="118"/>
      <c r="APA19" s="118"/>
      <c r="APB19" s="118"/>
      <c r="APC19" s="118"/>
      <c r="APD19" s="118"/>
      <c r="APE19" s="118"/>
      <c r="APF19" s="118"/>
      <c r="APG19" s="118"/>
      <c r="APH19" s="118"/>
      <c r="API19" s="118"/>
      <c r="APJ19" s="118"/>
      <c r="APK19" s="118"/>
      <c r="APL19" s="118"/>
      <c r="APM19" s="118"/>
      <c r="APN19" s="118"/>
      <c r="APO19" s="118"/>
      <c r="APP19" s="118"/>
      <c r="APQ19" s="118"/>
      <c r="APR19" s="118"/>
      <c r="APS19" s="118"/>
      <c r="APT19" s="118"/>
      <c r="APU19" s="118"/>
      <c r="APV19" s="118"/>
      <c r="APW19" s="118"/>
      <c r="APX19" s="118"/>
      <c r="APY19" s="118"/>
      <c r="APZ19" s="118"/>
      <c r="AQA19" s="118"/>
      <c r="AQB19" s="118"/>
      <c r="AQC19" s="118"/>
      <c r="AQD19" s="118"/>
      <c r="AQE19" s="118"/>
      <c r="AQF19" s="118"/>
      <c r="AQG19" s="118"/>
      <c r="AQH19" s="118"/>
      <c r="AQI19" s="118"/>
      <c r="AQJ19" s="118"/>
      <c r="AQK19" s="118"/>
      <c r="AQL19" s="118"/>
      <c r="AQM19" s="118"/>
      <c r="AQN19" s="118"/>
      <c r="AQO19" s="118"/>
      <c r="AQP19" s="118"/>
      <c r="AQQ19" s="118"/>
      <c r="AQR19" s="118"/>
      <c r="AQS19" s="118"/>
      <c r="AQT19" s="118"/>
      <c r="AQU19" s="118"/>
      <c r="AQV19" s="118"/>
      <c r="AQW19" s="118"/>
      <c r="AQX19" s="118"/>
      <c r="AQY19" s="118"/>
      <c r="AQZ19" s="118"/>
      <c r="ARA19" s="118"/>
      <c r="ARB19" s="118"/>
      <c r="ARC19" s="118"/>
      <c r="ARD19" s="118"/>
      <c r="ARE19" s="118"/>
      <c r="ARF19" s="118"/>
      <c r="ARG19" s="118"/>
      <c r="ARH19" s="118"/>
      <c r="ARI19" s="118"/>
      <c r="ARJ19" s="118"/>
      <c r="ARK19" s="118"/>
      <c r="ARL19" s="118"/>
      <c r="ARM19" s="118"/>
      <c r="ARN19" s="118"/>
      <c r="ARO19" s="118"/>
      <c r="ARP19" s="118"/>
      <c r="ARQ19" s="118"/>
      <c r="ARR19" s="118"/>
      <c r="ARS19" s="118"/>
      <c r="ART19" s="118"/>
      <c r="ARU19" s="118"/>
      <c r="ARV19" s="118"/>
      <c r="ARW19" s="118"/>
      <c r="ARX19" s="118"/>
      <c r="ARY19" s="118"/>
      <c r="ARZ19" s="118"/>
      <c r="ASA19" s="118"/>
      <c r="ASB19" s="118"/>
      <c r="ASC19" s="118"/>
      <c r="ASD19" s="118"/>
      <c r="ASE19" s="118"/>
      <c r="ASF19" s="118"/>
      <c r="ASG19" s="118"/>
      <c r="ASH19" s="118"/>
      <c r="ASI19" s="118"/>
      <c r="ASJ19" s="118"/>
      <c r="ASK19" s="118"/>
      <c r="ASL19" s="118"/>
      <c r="ASM19" s="118"/>
      <c r="ASN19" s="118"/>
      <c r="ASO19" s="118"/>
      <c r="ASP19" s="118"/>
      <c r="ASQ19" s="118"/>
      <c r="ASR19" s="118"/>
      <c r="ASS19" s="118"/>
      <c r="AST19" s="118"/>
      <c r="ASU19" s="118"/>
      <c r="ASV19" s="118"/>
      <c r="ASW19" s="118"/>
      <c r="ASX19" s="118"/>
      <c r="ASY19" s="118"/>
      <c r="ASZ19" s="118"/>
      <c r="ATA19" s="118"/>
      <c r="ATB19" s="118"/>
      <c r="ATC19" s="118"/>
      <c r="ATD19" s="118"/>
      <c r="ATE19" s="118"/>
      <c r="ATF19" s="118"/>
      <c r="ATG19" s="118"/>
      <c r="ATH19" s="118"/>
      <c r="ATI19" s="118"/>
      <c r="ATJ19" s="118"/>
      <c r="ATK19" s="118"/>
      <c r="ATL19" s="118"/>
      <c r="ATM19" s="118"/>
      <c r="ATN19" s="118"/>
      <c r="ATO19" s="118"/>
      <c r="ATP19" s="118"/>
      <c r="ATQ19" s="118"/>
      <c r="ATR19" s="118"/>
      <c r="ATS19" s="118"/>
      <c r="ATT19" s="118"/>
      <c r="ATU19" s="118"/>
      <c r="ATV19" s="118"/>
      <c r="ATW19" s="118"/>
      <c r="ATX19" s="118"/>
      <c r="ATY19" s="118"/>
      <c r="ATZ19" s="118"/>
      <c r="AUA19" s="118"/>
      <c r="AUB19" s="118"/>
      <c r="AUC19" s="118"/>
      <c r="AUD19" s="118"/>
      <c r="AUE19" s="118"/>
      <c r="AUF19" s="118"/>
      <c r="AUG19" s="118"/>
      <c r="AUH19" s="118"/>
      <c r="AUI19" s="118"/>
      <c r="AUJ19" s="118"/>
      <c r="AUK19" s="118"/>
      <c r="AUL19" s="118"/>
      <c r="AUM19" s="118"/>
      <c r="AUN19" s="118"/>
      <c r="AUO19" s="118"/>
      <c r="AUP19" s="118"/>
      <c r="AUQ19" s="118"/>
      <c r="AUR19" s="118"/>
      <c r="AUS19" s="118"/>
      <c r="AUT19" s="118"/>
      <c r="AUU19" s="118"/>
      <c r="AUV19" s="118"/>
      <c r="AUW19" s="118"/>
      <c r="AUX19" s="118"/>
      <c r="AUY19" s="118"/>
      <c r="AUZ19" s="118"/>
      <c r="AVA19" s="118"/>
      <c r="AVB19" s="118"/>
      <c r="AVC19" s="118"/>
      <c r="AVD19" s="118"/>
      <c r="AVE19" s="118"/>
      <c r="AVF19" s="118"/>
      <c r="AVG19" s="118"/>
      <c r="AVH19" s="118"/>
      <c r="AVI19" s="118"/>
      <c r="AVJ19" s="118"/>
      <c r="AVK19" s="118"/>
      <c r="AVL19" s="118"/>
      <c r="AVM19" s="118"/>
      <c r="AVN19" s="118"/>
      <c r="AVO19" s="118"/>
      <c r="AVP19" s="118"/>
      <c r="AVQ19" s="118"/>
      <c r="AVR19" s="118"/>
      <c r="AVS19" s="118"/>
      <c r="AVT19" s="118"/>
      <c r="AVU19" s="118"/>
      <c r="AVV19" s="118"/>
      <c r="AVW19" s="118"/>
      <c r="AVX19" s="118"/>
      <c r="AVY19" s="118"/>
      <c r="AVZ19" s="118"/>
      <c r="AWA19" s="118"/>
      <c r="AWB19" s="118"/>
      <c r="AWC19" s="118"/>
      <c r="AWD19" s="118"/>
      <c r="AWE19" s="118"/>
      <c r="AWF19" s="118"/>
      <c r="AWG19" s="118"/>
      <c r="AWH19" s="118"/>
      <c r="AWI19" s="118"/>
      <c r="AWJ19" s="118"/>
      <c r="AWK19" s="118"/>
      <c r="AWL19" s="118"/>
      <c r="AWM19" s="118"/>
      <c r="AWN19" s="118"/>
      <c r="AWO19" s="118"/>
      <c r="AWP19" s="118"/>
      <c r="AWQ19" s="118"/>
      <c r="AWR19" s="118"/>
      <c r="AWS19" s="118"/>
      <c r="AWT19" s="118"/>
      <c r="AWU19" s="118"/>
      <c r="AWV19" s="118"/>
      <c r="AWW19" s="118"/>
      <c r="AWX19" s="118"/>
      <c r="AWY19" s="118"/>
      <c r="AWZ19" s="118"/>
      <c r="AXA19" s="118"/>
      <c r="AXB19" s="118"/>
      <c r="AXC19" s="118"/>
      <c r="AXD19" s="118"/>
      <c r="AXE19" s="118"/>
      <c r="AXF19" s="118"/>
      <c r="AXG19" s="118"/>
      <c r="AXH19" s="118"/>
      <c r="AXI19" s="118"/>
      <c r="AXJ19" s="118"/>
      <c r="AXK19" s="118"/>
      <c r="AXL19" s="118"/>
      <c r="AXM19" s="118"/>
      <c r="AXN19" s="118"/>
      <c r="AXO19" s="118"/>
      <c r="AXP19" s="118"/>
      <c r="AXQ19" s="118"/>
      <c r="AXR19" s="118"/>
      <c r="AXS19" s="118"/>
      <c r="AXT19" s="118"/>
      <c r="AXU19" s="118"/>
      <c r="AXV19" s="118"/>
      <c r="AXW19" s="118"/>
      <c r="AXX19" s="118"/>
      <c r="AXY19" s="118"/>
      <c r="AXZ19" s="118"/>
      <c r="AYA19" s="118"/>
      <c r="AYB19" s="118"/>
      <c r="AYC19" s="118"/>
      <c r="AYD19" s="118"/>
      <c r="AYE19" s="118"/>
      <c r="AYF19" s="118"/>
      <c r="AYG19" s="118"/>
      <c r="AYH19" s="118"/>
      <c r="AYI19" s="118"/>
      <c r="AYJ19" s="118"/>
      <c r="AYK19" s="118"/>
      <c r="AYL19" s="118"/>
      <c r="AYM19" s="118"/>
      <c r="AYN19" s="118"/>
      <c r="AYO19" s="118"/>
      <c r="AYP19" s="118"/>
      <c r="AYQ19" s="118"/>
      <c r="AYR19" s="118"/>
      <c r="AYS19" s="118"/>
      <c r="AYT19" s="118"/>
      <c r="AYU19" s="118"/>
      <c r="AYV19" s="118"/>
      <c r="AYW19" s="118"/>
      <c r="AYX19" s="118"/>
      <c r="AYY19" s="118"/>
      <c r="AYZ19" s="118"/>
      <c r="AZA19" s="118"/>
      <c r="AZB19" s="118"/>
      <c r="AZC19" s="118"/>
      <c r="AZD19" s="118"/>
      <c r="AZE19" s="118"/>
      <c r="AZF19" s="118"/>
      <c r="AZG19" s="118"/>
      <c r="AZH19" s="118"/>
      <c r="AZI19" s="118"/>
      <c r="AZJ19" s="118"/>
      <c r="AZK19" s="118"/>
      <c r="AZL19" s="118"/>
      <c r="AZM19" s="118"/>
      <c r="AZN19" s="118"/>
      <c r="AZO19" s="118"/>
      <c r="AZP19" s="118"/>
      <c r="AZQ19" s="118"/>
      <c r="AZR19" s="118"/>
      <c r="AZS19" s="118"/>
      <c r="AZT19" s="118"/>
      <c r="AZU19" s="118"/>
      <c r="AZV19" s="118"/>
      <c r="AZW19" s="118"/>
      <c r="AZX19" s="118"/>
      <c r="AZY19" s="118"/>
      <c r="AZZ19" s="118"/>
      <c r="BAA19" s="118"/>
      <c r="BAB19" s="118"/>
      <c r="BAC19" s="118"/>
      <c r="BAD19" s="118"/>
      <c r="BAE19" s="118"/>
      <c r="BAF19" s="118"/>
      <c r="BAG19" s="118"/>
      <c r="BAH19" s="118"/>
      <c r="BAI19" s="118"/>
      <c r="BAJ19" s="118"/>
      <c r="BAK19" s="118"/>
      <c r="BAL19" s="118"/>
      <c r="BAM19" s="118"/>
      <c r="BAN19" s="118"/>
      <c r="BAO19" s="118"/>
      <c r="BAP19" s="118"/>
      <c r="BAQ19" s="118"/>
      <c r="BAR19" s="118"/>
      <c r="BAS19" s="118"/>
      <c r="BAT19" s="118"/>
      <c r="BAU19" s="118"/>
      <c r="BAV19" s="118"/>
    </row>
    <row r="20" spans="1:1400" ht="25.5" customHeight="1">
      <c r="A20" s="202">
        <v>7</v>
      </c>
      <c r="B20" s="203" t="s">
        <v>46</v>
      </c>
      <c r="C20" s="216"/>
      <c r="D20" s="205" t="s">
        <v>47</v>
      </c>
      <c r="E20" s="206">
        <v>384490000</v>
      </c>
      <c r="F20" s="207" t="s">
        <v>30</v>
      </c>
      <c r="G20" s="208">
        <f t="shared" si="7"/>
        <v>5</v>
      </c>
      <c r="H20" s="208">
        <v>5</v>
      </c>
      <c r="I20" s="208">
        <v>15905000</v>
      </c>
      <c r="J20" s="219">
        <f t="shared" si="4"/>
        <v>4.1366485474264598</v>
      </c>
      <c r="K20" s="219">
        <f t="shared" si="0"/>
        <v>4.1366485474264598</v>
      </c>
      <c r="L20" s="219">
        <f t="shared" si="1"/>
        <v>0.86335145257353896</v>
      </c>
      <c r="M20" s="220">
        <f t="shared" si="2"/>
        <v>368585000</v>
      </c>
      <c r="N20" s="219">
        <f t="shared" si="3"/>
        <v>95.863351452573497</v>
      </c>
      <c r="O20" s="224"/>
      <c r="P20" s="221"/>
      <c r="Q20" s="224"/>
    </row>
    <row r="21" spans="1:1400" s="114" customFormat="1" ht="25.5" customHeight="1">
      <c r="A21" s="134" t="s">
        <v>48</v>
      </c>
      <c r="B21" s="135" t="s">
        <v>49</v>
      </c>
      <c r="C21" s="154"/>
      <c r="D21" s="155" t="s">
        <v>50</v>
      </c>
      <c r="E21" s="136">
        <f>SUM(E22:E24)</f>
        <v>333774438663</v>
      </c>
      <c r="F21" s="137" t="s">
        <v>30</v>
      </c>
      <c r="G21" s="138">
        <f>AVERAGE(G22:G24)</f>
        <v>6.1</v>
      </c>
      <c r="H21" s="138">
        <f>AVERAGE(H22:H24)</f>
        <v>5</v>
      </c>
      <c r="I21" s="138">
        <f>SUM(I22:I24)</f>
        <v>186417120202</v>
      </c>
      <c r="J21" s="138">
        <f>AVERAGE(J22:J24)</f>
        <v>53.116017160775598</v>
      </c>
      <c r="K21" s="138">
        <f>AVERAGE(K22:K24)</f>
        <v>53.116017160775598</v>
      </c>
      <c r="L21" s="176">
        <f t="shared" si="1"/>
        <v>-48.116017160775598</v>
      </c>
      <c r="M21" s="177">
        <f t="shared" si="2"/>
        <v>147357318461</v>
      </c>
      <c r="N21" s="176">
        <f t="shared" si="3"/>
        <v>44.1487727614101</v>
      </c>
      <c r="O21" s="166"/>
      <c r="P21" s="166"/>
      <c r="Q21" s="166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12"/>
      <c r="AG21" s="112"/>
      <c r="AH21" s="112"/>
      <c r="AI21" s="112"/>
      <c r="AJ21" s="112"/>
      <c r="AK21" s="112"/>
      <c r="AL21" s="112"/>
      <c r="AM21" s="112"/>
      <c r="AN21" s="112"/>
      <c r="AO21" s="112"/>
      <c r="AP21" s="112"/>
      <c r="AQ21" s="112"/>
      <c r="AR21" s="112"/>
      <c r="AS21" s="112"/>
      <c r="AT21" s="112"/>
      <c r="AU21" s="112"/>
      <c r="AV21" s="112"/>
      <c r="AW21" s="112"/>
      <c r="AX21" s="112"/>
      <c r="AY21" s="112"/>
      <c r="AZ21" s="112"/>
      <c r="BA21" s="112"/>
      <c r="BB21" s="112"/>
      <c r="BC21" s="112"/>
      <c r="BD21" s="112"/>
      <c r="BE21" s="112"/>
      <c r="BF21" s="112"/>
      <c r="BG21" s="112"/>
      <c r="BH21" s="112"/>
      <c r="BI21" s="112"/>
      <c r="BJ21" s="112"/>
      <c r="BK21" s="112"/>
      <c r="BL21" s="112"/>
      <c r="BM21" s="112"/>
      <c r="BN21" s="112"/>
      <c r="BO21" s="112"/>
      <c r="BP21" s="112"/>
      <c r="BQ21" s="112"/>
      <c r="BR21" s="112"/>
      <c r="BS21" s="112"/>
      <c r="BT21" s="112"/>
      <c r="BU21" s="112"/>
      <c r="BV21" s="112"/>
      <c r="BW21" s="112"/>
      <c r="BX21" s="112"/>
      <c r="BY21" s="112"/>
      <c r="BZ21" s="112"/>
      <c r="CA21" s="112"/>
      <c r="CB21" s="112"/>
      <c r="CC21" s="112"/>
      <c r="CD21" s="112"/>
      <c r="CE21" s="112"/>
      <c r="CF21" s="112"/>
      <c r="CG21" s="112"/>
      <c r="CH21" s="112"/>
      <c r="CI21" s="112"/>
      <c r="CJ21" s="112"/>
      <c r="CK21" s="112"/>
      <c r="CL21" s="112"/>
      <c r="CM21" s="112"/>
      <c r="CN21" s="112"/>
      <c r="CO21" s="112"/>
      <c r="CP21" s="112"/>
      <c r="CQ21" s="112"/>
      <c r="CR21" s="112"/>
      <c r="CS21" s="112"/>
      <c r="CT21" s="112"/>
      <c r="CU21" s="112"/>
      <c r="CV21" s="112"/>
      <c r="CW21" s="112"/>
      <c r="CX21" s="112"/>
      <c r="CY21" s="112"/>
      <c r="CZ21" s="112"/>
      <c r="DA21" s="112"/>
      <c r="DB21" s="112"/>
      <c r="DC21" s="112"/>
      <c r="DD21" s="112"/>
      <c r="DE21" s="112"/>
      <c r="DF21" s="112"/>
      <c r="DG21" s="112"/>
      <c r="DH21" s="112"/>
      <c r="DI21" s="112"/>
      <c r="DJ21" s="112"/>
      <c r="DK21" s="112"/>
      <c r="DL21" s="112"/>
      <c r="DM21" s="112"/>
      <c r="DN21" s="112"/>
      <c r="DO21" s="112"/>
      <c r="DP21" s="112"/>
      <c r="DQ21" s="112"/>
      <c r="DR21" s="112"/>
      <c r="DS21" s="112"/>
      <c r="DT21" s="112"/>
      <c r="DU21" s="112"/>
      <c r="DV21" s="112"/>
      <c r="DW21" s="112"/>
      <c r="DX21" s="112"/>
      <c r="DY21" s="112"/>
      <c r="DZ21" s="112"/>
      <c r="EA21" s="112"/>
      <c r="EB21" s="112"/>
      <c r="EC21" s="112"/>
      <c r="ED21" s="112"/>
      <c r="EE21" s="112"/>
      <c r="EF21" s="112"/>
      <c r="EG21" s="112"/>
      <c r="EH21" s="112"/>
      <c r="EI21" s="112"/>
      <c r="EJ21" s="112"/>
      <c r="EK21" s="112"/>
      <c r="EL21" s="112"/>
      <c r="EM21" s="112"/>
      <c r="EN21" s="112"/>
      <c r="EO21" s="112"/>
      <c r="EP21" s="112"/>
      <c r="EQ21" s="112"/>
      <c r="ER21" s="112"/>
      <c r="ES21" s="112"/>
      <c r="ET21" s="112"/>
      <c r="EU21" s="112"/>
      <c r="EV21" s="112"/>
      <c r="EW21" s="112"/>
      <c r="EX21" s="112"/>
      <c r="EY21" s="112"/>
      <c r="EZ21" s="112"/>
      <c r="FA21" s="112"/>
      <c r="FB21" s="112"/>
      <c r="FC21" s="112"/>
      <c r="FD21" s="112"/>
      <c r="FE21" s="112"/>
      <c r="FF21" s="112"/>
      <c r="FG21" s="112"/>
      <c r="FH21" s="112"/>
      <c r="FI21" s="112"/>
      <c r="FJ21" s="112"/>
      <c r="FK21" s="112"/>
      <c r="FL21" s="112"/>
      <c r="FM21" s="112"/>
      <c r="FN21" s="112"/>
      <c r="FO21" s="112"/>
      <c r="FP21" s="112"/>
      <c r="FQ21" s="112"/>
      <c r="FR21" s="112"/>
      <c r="FS21" s="112"/>
      <c r="FT21" s="112"/>
      <c r="FU21" s="112"/>
      <c r="FV21" s="112"/>
      <c r="FW21" s="112"/>
      <c r="FX21" s="112"/>
      <c r="FY21" s="112"/>
      <c r="FZ21" s="112"/>
      <c r="GA21" s="112"/>
      <c r="GB21" s="112"/>
      <c r="GC21" s="112"/>
      <c r="GD21" s="112"/>
      <c r="GE21" s="112"/>
      <c r="GF21" s="112"/>
      <c r="GG21" s="112"/>
      <c r="GH21" s="112"/>
      <c r="GI21" s="112"/>
      <c r="GJ21" s="112"/>
      <c r="GK21" s="112"/>
      <c r="GL21" s="112"/>
      <c r="GM21" s="112"/>
      <c r="GN21" s="112"/>
      <c r="GO21" s="112"/>
      <c r="GP21" s="112"/>
      <c r="GQ21" s="112"/>
      <c r="GR21" s="112"/>
      <c r="GS21" s="112"/>
      <c r="GT21" s="112"/>
      <c r="GU21" s="112"/>
      <c r="GV21" s="112"/>
      <c r="GW21" s="112"/>
      <c r="GX21" s="112"/>
      <c r="GY21" s="112"/>
      <c r="GZ21" s="112"/>
      <c r="HA21" s="112"/>
      <c r="HB21" s="112"/>
      <c r="HC21" s="112"/>
      <c r="HD21" s="112"/>
      <c r="HE21" s="112"/>
      <c r="HF21" s="112"/>
      <c r="HG21" s="112"/>
      <c r="HH21" s="112"/>
      <c r="HI21" s="112"/>
      <c r="HJ21" s="112"/>
      <c r="HK21" s="112"/>
      <c r="HL21" s="112"/>
      <c r="HM21" s="112"/>
      <c r="HN21" s="112"/>
      <c r="HO21" s="112"/>
      <c r="HP21" s="112"/>
      <c r="HQ21" s="112"/>
      <c r="HR21" s="112"/>
      <c r="HS21" s="112"/>
      <c r="HT21" s="112"/>
      <c r="HU21" s="112"/>
      <c r="HV21" s="112"/>
      <c r="HW21" s="112"/>
      <c r="HX21" s="112"/>
      <c r="HY21" s="112"/>
      <c r="HZ21" s="112"/>
      <c r="IA21" s="112"/>
      <c r="IB21" s="112"/>
      <c r="IC21" s="112"/>
      <c r="ID21" s="112"/>
      <c r="IE21" s="112"/>
      <c r="IF21" s="112"/>
      <c r="IG21" s="112"/>
      <c r="IH21" s="112"/>
      <c r="II21" s="112"/>
      <c r="IJ21" s="112"/>
      <c r="IK21" s="112"/>
      <c r="IL21" s="112"/>
      <c r="IM21" s="112"/>
      <c r="IN21" s="112"/>
      <c r="IO21" s="112"/>
      <c r="IP21" s="112"/>
      <c r="IQ21" s="112"/>
      <c r="IR21" s="112"/>
      <c r="IS21" s="112"/>
      <c r="IT21" s="112"/>
      <c r="IU21" s="112"/>
      <c r="IV21" s="112"/>
      <c r="IW21" s="112"/>
      <c r="IX21" s="112"/>
      <c r="IY21" s="112"/>
      <c r="IZ21" s="112"/>
      <c r="JA21" s="112"/>
      <c r="JB21" s="112"/>
      <c r="JC21" s="112"/>
      <c r="JD21" s="112"/>
      <c r="JE21" s="112"/>
      <c r="JF21" s="112"/>
      <c r="JG21" s="112"/>
      <c r="JH21" s="112"/>
      <c r="JI21" s="112"/>
      <c r="JJ21" s="112"/>
      <c r="JK21" s="112"/>
      <c r="JL21" s="112"/>
      <c r="JM21" s="112"/>
      <c r="JN21" s="112"/>
      <c r="JO21" s="112"/>
      <c r="JP21" s="112"/>
      <c r="JQ21" s="112"/>
      <c r="JR21" s="112"/>
      <c r="JS21" s="112"/>
      <c r="JT21" s="112"/>
      <c r="JU21" s="112"/>
      <c r="JV21" s="112"/>
      <c r="JW21" s="112"/>
      <c r="JX21" s="112"/>
      <c r="JY21" s="112"/>
      <c r="JZ21" s="112"/>
      <c r="KA21" s="112"/>
      <c r="KB21" s="112"/>
      <c r="KC21" s="112"/>
      <c r="KD21" s="112"/>
      <c r="KE21" s="112"/>
      <c r="KF21" s="112"/>
      <c r="KG21" s="112"/>
      <c r="KH21" s="112"/>
      <c r="KI21" s="112"/>
      <c r="KJ21" s="112"/>
      <c r="KK21" s="112"/>
      <c r="KL21" s="112"/>
      <c r="KM21" s="112"/>
      <c r="KN21" s="112"/>
      <c r="KO21" s="112"/>
      <c r="KP21" s="112"/>
      <c r="KQ21" s="112"/>
      <c r="KR21" s="112"/>
      <c r="KS21" s="112"/>
      <c r="KT21" s="112"/>
      <c r="KU21" s="112"/>
      <c r="KV21" s="112"/>
      <c r="KW21" s="112"/>
      <c r="KX21" s="112"/>
      <c r="KY21" s="112"/>
      <c r="KZ21" s="112"/>
      <c r="LA21" s="112"/>
      <c r="LB21" s="112"/>
      <c r="LC21" s="112"/>
      <c r="LD21" s="112"/>
      <c r="LE21" s="112"/>
      <c r="LF21" s="112"/>
      <c r="LG21" s="112"/>
      <c r="LH21" s="112"/>
      <c r="LI21" s="112"/>
      <c r="LJ21" s="112"/>
      <c r="LK21" s="112"/>
      <c r="LL21" s="112"/>
      <c r="LM21" s="112"/>
      <c r="LN21" s="112"/>
      <c r="LO21" s="112"/>
      <c r="LP21" s="112"/>
      <c r="LQ21" s="112"/>
      <c r="LR21" s="112"/>
      <c r="LS21" s="112"/>
      <c r="LT21" s="112"/>
      <c r="LU21" s="112"/>
      <c r="LV21" s="112"/>
      <c r="LW21" s="112"/>
      <c r="LX21" s="112"/>
      <c r="LY21" s="112"/>
      <c r="LZ21" s="112"/>
      <c r="MA21" s="112"/>
      <c r="MB21" s="112"/>
      <c r="MC21" s="112"/>
      <c r="MD21" s="112"/>
      <c r="ME21" s="112"/>
      <c r="MF21" s="112"/>
      <c r="MG21" s="112"/>
      <c r="MH21" s="112"/>
      <c r="MI21" s="112"/>
      <c r="MJ21" s="112"/>
      <c r="MK21" s="112"/>
      <c r="ML21" s="112"/>
      <c r="MM21" s="112"/>
      <c r="MN21" s="112"/>
      <c r="MO21" s="112"/>
      <c r="MP21" s="112"/>
      <c r="MQ21" s="112"/>
      <c r="MR21" s="112"/>
      <c r="MS21" s="112"/>
      <c r="MT21" s="112"/>
      <c r="MU21" s="112"/>
      <c r="MV21" s="112"/>
      <c r="MW21" s="112"/>
      <c r="MX21" s="112"/>
      <c r="MY21" s="112"/>
      <c r="MZ21" s="112"/>
      <c r="NA21" s="112"/>
      <c r="NB21" s="112"/>
      <c r="NC21" s="112"/>
      <c r="ND21" s="112"/>
      <c r="NE21" s="112"/>
      <c r="NF21" s="112"/>
      <c r="NG21" s="112"/>
      <c r="NH21" s="112"/>
      <c r="NI21" s="112"/>
      <c r="NJ21" s="112"/>
      <c r="NK21" s="112"/>
      <c r="NL21" s="112"/>
      <c r="NM21" s="112"/>
      <c r="NN21" s="112"/>
      <c r="NO21" s="112"/>
      <c r="NP21" s="112"/>
      <c r="NQ21" s="112"/>
      <c r="NR21" s="112"/>
      <c r="NS21" s="112"/>
      <c r="NT21" s="112"/>
      <c r="NU21" s="112"/>
      <c r="NV21" s="112"/>
      <c r="NW21" s="112"/>
      <c r="NX21" s="112"/>
      <c r="NY21" s="112"/>
      <c r="NZ21" s="112"/>
      <c r="OA21" s="112"/>
      <c r="OB21" s="112"/>
      <c r="OC21" s="112"/>
      <c r="OD21" s="112"/>
      <c r="OE21" s="112"/>
      <c r="OF21" s="112"/>
      <c r="OG21" s="112"/>
      <c r="OH21" s="112"/>
      <c r="OI21" s="112"/>
      <c r="OJ21" s="112"/>
      <c r="OK21" s="112"/>
      <c r="OL21" s="112"/>
      <c r="OM21" s="112"/>
      <c r="ON21" s="112"/>
      <c r="OO21" s="112"/>
      <c r="OP21" s="112"/>
      <c r="OQ21" s="112"/>
      <c r="OR21" s="112"/>
      <c r="OS21" s="112"/>
      <c r="OT21" s="112"/>
      <c r="OU21" s="112"/>
      <c r="OV21" s="112"/>
      <c r="OW21" s="112"/>
      <c r="OX21" s="112"/>
      <c r="OY21" s="112"/>
      <c r="OZ21" s="112"/>
      <c r="PA21" s="112"/>
      <c r="PB21" s="112"/>
      <c r="PC21" s="112"/>
      <c r="PD21" s="112"/>
      <c r="PE21" s="112"/>
      <c r="PF21" s="112"/>
      <c r="PG21" s="112"/>
      <c r="PH21" s="112"/>
      <c r="PI21" s="112"/>
      <c r="PJ21" s="112"/>
      <c r="PK21" s="112"/>
      <c r="PL21" s="112"/>
      <c r="PM21" s="112"/>
      <c r="PN21" s="112"/>
      <c r="PO21" s="112"/>
      <c r="PP21" s="112"/>
      <c r="PQ21" s="112"/>
      <c r="PR21" s="112"/>
      <c r="PS21" s="112"/>
      <c r="PT21" s="112"/>
      <c r="PU21" s="112"/>
      <c r="PV21" s="112"/>
      <c r="PW21" s="112"/>
      <c r="PX21" s="112"/>
      <c r="PY21" s="112"/>
      <c r="PZ21" s="112"/>
      <c r="QA21" s="112"/>
      <c r="QB21" s="112"/>
      <c r="QC21" s="112"/>
      <c r="QD21" s="112"/>
      <c r="QE21" s="112"/>
      <c r="QF21" s="112"/>
      <c r="QG21" s="112"/>
      <c r="QH21" s="112"/>
      <c r="QI21" s="112"/>
      <c r="QJ21" s="112"/>
      <c r="QK21" s="112"/>
      <c r="QL21" s="112"/>
      <c r="QM21" s="112"/>
      <c r="QN21" s="112"/>
      <c r="QO21" s="112"/>
      <c r="QP21" s="112"/>
      <c r="QQ21" s="112"/>
      <c r="QR21" s="112"/>
      <c r="QS21" s="112"/>
      <c r="QT21" s="112"/>
      <c r="QU21" s="112"/>
      <c r="QV21" s="112"/>
      <c r="QW21" s="112"/>
      <c r="QX21" s="112"/>
      <c r="QY21" s="112"/>
      <c r="QZ21" s="112"/>
      <c r="RA21" s="112"/>
      <c r="RB21" s="112"/>
      <c r="RC21" s="112"/>
      <c r="RD21" s="112"/>
      <c r="RE21" s="112"/>
      <c r="RF21" s="112"/>
      <c r="RG21" s="112"/>
      <c r="RH21" s="112"/>
      <c r="RI21" s="112"/>
      <c r="RJ21" s="112"/>
      <c r="RK21" s="112"/>
      <c r="RL21" s="112"/>
      <c r="RM21" s="112"/>
      <c r="RN21" s="112"/>
      <c r="RO21" s="112"/>
      <c r="RP21" s="112"/>
      <c r="RQ21" s="112"/>
      <c r="RR21" s="112"/>
      <c r="RS21" s="112"/>
      <c r="RT21" s="112"/>
      <c r="RU21" s="112"/>
      <c r="RV21" s="112"/>
      <c r="RW21" s="112"/>
      <c r="RX21" s="112"/>
      <c r="RY21" s="112"/>
      <c r="RZ21" s="112"/>
      <c r="SA21" s="112"/>
      <c r="SB21" s="112"/>
      <c r="SC21" s="112"/>
      <c r="SD21" s="112"/>
      <c r="SE21" s="112"/>
      <c r="SF21" s="112"/>
      <c r="SG21" s="112"/>
      <c r="SH21" s="112"/>
      <c r="SI21" s="112"/>
      <c r="SJ21" s="112"/>
      <c r="SK21" s="112"/>
      <c r="SL21" s="112"/>
      <c r="SM21" s="112"/>
      <c r="SN21" s="112"/>
      <c r="SO21" s="112"/>
      <c r="SP21" s="112"/>
      <c r="SQ21" s="112"/>
      <c r="SR21" s="112"/>
      <c r="SS21" s="112"/>
      <c r="ST21" s="112"/>
      <c r="SU21" s="112"/>
      <c r="SV21" s="112"/>
      <c r="SW21" s="112"/>
      <c r="SX21" s="112"/>
      <c r="SY21" s="112"/>
      <c r="SZ21" s="112"/>
      <c r="TA21" s="112"/>
      <c r="TB21" s="112"/>
      <c r="TC21" s="112"/>
      <c r="TD21" s="112"/>
      <c r="TE21" s="112"/>
      <c r="TF21" s="112"/>
      <c r="TG21" s="112"/>
      <c r="TH21" s="112"/>
      <c r="TI21" s="112"/>
      <c r="TJ21" s="112"/>
      <c r="TK21" s="112"/>
      <c r="TL21" s="112"/>
      <c r="TM21" s="112"/>
      <c r="TN21" s="112"/>
      <c r="TO21" s="112"/>
      <c r="TP21" s="112"/>
      <c r="TQ21" s="112"/>
      <c r="TR21" s="112"/>
      <c r="TS21" s="112"/>
      <c r="TT21" s="112"/>
      <c r="TU21" s="112"/>
      <c r="TV21" s="112"/>
      <c r="TW21" s="112"/>
      <c r="TX21" s="112"/>
      <c r="TY21" s="112"/>
      <c r="TZ21" s="112"/>
      <c r="UA21" s="112"/>
      <c r="UB21" s="112"/>
      <c r="UC21" s="112"/>
      <c r="UD21" s="112"/>
      <c r="UE21" s="112"/>
      <c r="UF21" s="112"/>
      <c r="UG21" s="112"/>
      <c r="UH21" s="112"/>
      <c r="UI21" s="112"/>
      <c r="UJ21" s="112"/>
      <c r="UK21" s="112"/>
      <c r="UL21" s="112"/>
      <c r="UM21" s="112"/>
      <c r="UN21" s="112"/>
      <c r="UO21" s="112"/>
      <c r="UP21" s="112"/>
      <c r="UQ21" s="112"/>
      <c r="UR21" s="112"/>
      <c r="US21" s="112"/>
      <c r="UT21" s="112"/>
      <c r="UU21" s="112"/>
      <c r="UV21" s="112"/>
      <c r="UW21" s="112"/>
      <c r="UX21" s="112"/>
      <c r="UY21" s="112"/>
      <c r="UZ21" s="112"/>
      <c r="VA21" s="112"/>
      <c r="VB21" s="112"/>
      <c r="VC21" s="112"/>
      <c r="VD21" s="112"/>
      <c r="VE21" s="112"/>
      <c r="VF21" s="112"/>
      <c r="VG21" s="112"/>
      <c r="VH21" s="112"/>
      <c r="VI21" s="112"/>
      <c r="VJ21" s="112"/>
      <c r="VK21" s="112"/>
      <c r="VL21" s="112"/>
      <c r="VM21" s="112"/>
      <c r="VN21" s="112"/>
      <c r="VO21" s="112"/>
      <c r="VP21" s="112"/>
      <c r="VQ21" s="112"/>
      <c r="VR21" s="112"/>
      <c r="VS21" s="112"/>
      <c r="VT21" s="112"/>
      <c r="VU21" s="112"/>
      <c r="VV21" s="112"/>
      <c r="VW21" s="112"/>
      <c r="VX21" s="112"/>
      <c r="VY21" s="112"/>
      <c r="VZ21" s="112"/>
      <c r="WA21" s="112"/>
      <c r="WB21" s="112"/>
      <c r="WC21" s="112"/>
      <c r="WD21" s="112"/>
      <c r="WE21" s="112"/>
      <c r="WF21" s="112"/>
      <c r="WG21" s="112"/>
      <c r="WH21" s="112"/>
      <c r="WI21" s="112"/>
      <c r="WJ21" s="112"/>
      <c r="WK21" s="112"/>
      <c r="WL21" s="112"/>
      <c r="WM21" s="112"/>
      <c r="WN21" s="112"/>
      <c r="WO21" s="112"/>
      <c r="WP21" s="112"/>
      <c r="WQ21" s="112"/>
      <c r="WR21" s="112"/>
      <c r="WS21" s="112"/>
      <c r="WT21" s="112"/>
      <c r="WU21" s="112"/>
      <c r="WV21" s="112"/>
      <c r="WW21" s="112"/>
      <c r="WX21" s="112"/>
      <c r="WY21" s="112"/>
      <c r="WZ21" s="112"/>
      <c r="XA21" s="112"/>
      <c r="XB21" s="112"/>
      <c r="XC21" s="112"/>
      <c r="XD21" s="112"/>
      <c r="XE21" s="112"/>
      <c r="XF21" s="112"/>
      <c r="XG21" s="112"/>
      <c r="XH21" s="112"/>
      <c r="XI21" s="112"/>
      <c r="XJ21" s="112"/>
      <c r="XK21" s="112"/>
      <c r="XL21" s="112"/>
      <c r="XM21" s="112"/>
      <c r="XN21" s="112"/>
      <c r="XO21" s="112"/>
      <c r="XP21" s="112"/>
      <c r="XQ21" s="112"/>
      <c r="XR21" s="112"/>
      <c r="XS21" s="112"/>
      <c r="XT21" s="112"/>
      <c r="XU21" s="112"/>
      <c r="XV21" s="112"/>
      <c r="XW21" s="112"/>
      <c r="XX21" s="112"/>
      <c r="XY21" s="112"/>
      <c r="XZ21" s="112"/>
      <c r="YA21" s="112"/>
      <c r="YB21" s="112"/>
      <c r="YC21" s="112"/>
      <c r="YD21" s="112"/>
      <c r="YE21" s="112"/>
      <c r="YF21" s="112"/>
      <c r="YG21" s="112"/>
      <c r="YH21" s="112"/>
      <c r="YI21" s="112"/>
      <c r="YJ21" s="112"/>
      <c r="YK21" s="112"/>
      <c r="YL21" s="112"/>
      <c r="YM21" s="112"/>
      <c r="YN21" s="112"/>
      <c r="YO21" s="112"/>
      <c r="YP21" s="112"/>
      <c r="YQ21" s="112"/>
      <c r="YR21" s="112"/>
      <c r="YS21" s="112"/>
      <c r="YT21" s="112"/>
      <c r="YU21" s="112"/>
      <c r="YV21" s="112"/>
      <c r="YW21" s="112"/>
      <c r="YX21" s="112"/>
      <c r="YY21" s="112"/>
      <c r="YZ21" s="112"/>
      <c r="ZA21" s="112"/>
      <c r="ZB21" s="112"/>
      <c r="ZC21" s="112"/>
      <c r="ZD21" s="112"/>
      <c r="ZE21" s="112"/>
      <c r="ZF21" s="112"/>
      <c r="ZG21" s="112"/>
      <c r="ZH21" s="112"/>
      <c r="ZI21" s="112"/>
      <c r="ZJ21" s="112"/>
      <c r="ZK21" s="112"/>
      <c r="ZL21" s="112"/>
      <c r="ZM21" s="112"/>
      <c r="ZN21" s="112"/>
      <c r="ZO21" s="112"/>
      <c r="ZP21" s="112"/>
      <c r="ZQ21" s="112"/>
      <c r="ZR21" s="112"/>
      <c r="ZS21" s="112"/>
      <c r="ZT21" s="112"/>
      <c r="ZU21" s="112"/>
      <c r="ZV21" s="112"/>
      <c r="ZW21" s="112"/>
      <c r="ZX21" s="112"/>
      <c r="ZY21" s="112"/>
      <c r="ZZ21" s="112"/>
      <c r="AAA21" s="112"/>
      <c r="AAB21" s="112"/>
      <c r="AAC21" s="112"/>
      <c r="AAD21" s="112"/>
      <c r="AAE21" s="112"/>
      <c r="AAF21" s="112"/>
      <c r="AAG21" s="112"/>
      <c r="AAH21" s="112"/>
      <c r="AAI21" s="112"/>
      <c r="AAJ21" s="112"/>
      <c r="AAK21" s="112"/>
      <c r="AAL21" s="112"/>
      <c r="AAM21" s="112"/>
      <c r="AAN21" s="112"/>
      <c r="AAO21" s="112"/>
      <c r="AAP21" s="112"/>
      <c r="AAQ21" s="112"/>
      <c r="AAR21" s="112"/>
      <c r="AAS21" s="112"/>
      <c r="AAT21" s="112"/>
      <c r="AAU21" s="112"/>
      <c r="AAV21" s="112"/>
      <c r="AAW21" s="112"/>
      <c r="AAX21" s="112"/>
      <c r="AAY21" s="112"/>
      <c r="AAZ21" s="112"/>
      <c r="ABA21" s="112"/>
      <c r="ABB21" s="112"/>
      <c r="ABC21" s="112"/>
      <c r="ABD21" s="112"/>
      <c r="ABE21" s="112"/>
      <c r="ABF21" s="112"/>
      <c r="ABG21" s="112"/>
      <c r="ABH21" s="112"/>
      <c r="ABI21" s="112"/>
      <c r="ABJ21" s="112"/>
      <c r="ABK21" s="112"/>
      <c r="ABL21" s="112"/>
      <c r="ABM21" s="112"/>
      <c r="ABN21" s="112"/>
      <c r="ABO21" s="112"/>
      <c r="ABP21" s="112"/>
      <c r="ABQ21" s="112"/>
      <c r="ABR21" s="112"/>
      <c r="ABS21" s="112"/>
      <c r="ABT21" s="112"/>
      <c r="ABU21" s="112"/>
      <c r="ABV21" s="112"/>
      <c r="ABW21" s="112"/>
      <c r="ABX21" s="112"/>
      <c r="ABY21" s="112"/>
      <c r="ABZ21" s="112"/>
      <c r="ACA21" s="112"/>
      <c r="ACB21" s="112"/>
      <c r="ACC21" s="112"/>
      <c r="ACD21" s="112"/>
      <c r="ACE21" s="112"/>
      <c r="ACF21" s="112"/>
      <c r="ACG21" s="112"/>
      <c r="ACH21" s="112"/>
      <c r="ACI21" s="112"/>
      <c r="ACJ21" s="112"/>
      <c r="ACK21" s="112"/>
      <c r="ACL21" s="112"/>
      <c r="ACM21" s="112"/>
      <c r="ACN21" s="112"/>
      <c r="ACO21" s="112"/>
      <c r="ACP21" s="112"/>
      <c r="ACQ21" s="112"/>
      <c r="ACR21" s="112"/>
      <c r="ACS21" s="112"/>
      <c r="ACT21" s="112"/>
      <c r="ACU21" s="112"/>
      <c r="ACV21" s="112"/>
      <c r="ACW21" s="112"/>
      <c r="ACX21" s="112"/>
      <c r="ACY21" s="112"/>
      <c r="ACZ21" s="112"/>
      <c r="ADA21" s="112"/>
      <c r="ADB21" s="112"/>
      <c r="ADC21" s="112"/>
      <c r="ADD21" s="112"/>
      <c r="ADE21" s="112"/>
      <c r="ADF21" s="112"/>
      <c r="ADG21" s="112"/>
      <c r="ADH21" s="112"/>
      <c r="ADI21" s="112"/>
      <c r="ADJ21" s="112"/>
      <c r="ADK21" s="112"/>
      <c r="ADL21" s="112"/>
      <c r="ADM21" s="112"/>
      <c r="ADN21" s="112"/>
      <c r="ADO21" s="112"/>
      <c r="ADP21" s="112"/>
      <c r="ADQ21" s="112"/>
      <c r="ADR21" s="112"/>
      <c r="ADS21" s="112"/>
      <c r="ADT21" s="112"/>
      <c r="ADU21" s="112"/>
      <c r="ADV21" s="112"/>
      <c r="ADW21" s="112"/>
      <c r="ADX21" s="112"/>
      <c r="ADY21" s="112"/>
      <c r="ADZ21" s="112"/>
      <c r="AEA21" s="112"/>
      <c r="AEB21" s="112"/>
      <c r="AEC21" s="112"/>
      <c r="AED21" s="112"/>
      <c r="AEE21" s="112"/>
      <c r="AEF21" s="112"/>
      <c r="AEG21" s="112"/>
      <c r="AEH21" s="112"/>
      <c r="AEI21" s="112"/>
      <c r="AEJ21" s="112"/>
      <c r="AEK21" s="112"/>
      <c r="AEL21" s="112"/>
      <c r="AEM21" s="112"/>
      <c r="AEN21" s="112"/>
      <c r="AEO21" s="112"/>
      <c r="AEP21" s="112"/>
      <c r="AEQ21" s="112"/>
      <c r="AER21" s="112"/>
      <c r="AES21" s="112"/>
      <c r="AET21" s="112"/>
      <c r="AEU21" s="112"/>
      <c r="AEV21" s="112"/>
      <c r="AEW21" s="112"/>
      <c r="AEX21" s="112"/>
      <c r="AEY21" s="112"/>
      <c r="AEZ21" s="112"/>
      <c r="AFA21" s="112"/>
      <c r="AFB21" s="112"/>
      <c r="AFC21" s="112"/>
      <c r="AFD21" s="112"/>
      <c r="AFE21" s="112"/>
      <c r="AFF21" s="112"/>
      <c r="AFG21" s="112"/>
      <c r="AFH21" s="112"/>
      <c r="AFI21" s="112"/>
      <c r="AFJ21" s="112"/>
      <c r="AFK21" s="112"/>
      <c r="AFL21" s="112"/>
      <c r="AFM21" s="112"/>
      <c r="AFN21" s="112"/>
      <c r="AFO21" s="112"/>
      <c r="AFP21" s="112"/>
      <c r="AFQ21" s="112"/>
      <c r="AFR21" s="112"/>
      <c r="AFS21" s="112"/>
      <c r="AFT21" s="112"/>
      <c r="AFU21" s="112"/>
      <c r="AFV21" s="112"/>
      <c r="AFW21" s="112"/>
      <c r="AFX21" s="112"/>
      <c r="AFY21" s="112"/>
      <c r="AFZ21" s="112"/>
      <c r="AGA21" s="112"/>
      <c r="AGB21" s="112"/>
      <c r="AGC21" s="112"/>
      <c r="AGD21" s="112"/>
      <c r="AGE21" s="112"/>
      <c r="AGF21" s="112"/>
      <c r="AGG21" s="112"/>
      <c r="AGH21" s="112"/>
      <c r="AGI21" s="112"/>
      <c r="AGJ21" s="112"/>
      <c r="AGK21" s="112"/>
      <c r="AGL21" s="112"/>
      <c r="AGM21" s="112"/>
      <c r="AGN21" s="112"/>
      <c r="AGO21" s="112"/>
      <c r="AGP21" s="112"/>
      <c r="AGQ21" s="112"/>
      <c r="AGR21" s="112"/>
      <c r="AGS21" s="112"/>
      <c r="AGT21" s="112"/>
      <c r="AGU21" s="112"/>
      <c r="AGV21" s="112"/>
      <c r="AGW21" s="112"/>
      <c r="AGX21" s="112"/>
      <c r="AGY21" s="112"/>
      <c r="AGZ21" s="112"/>
      <c r="AHA21" s="112"/>
      <c r="AHB21" s="112"/>
      <c r="AHC21" s="112"/>
      <c r="AHD21" s="112"/>
      <c r="AHE21" s="112"/>
      <c r="AHF21" s="112"/>
      <c r="AHG21" s="112"/>
      <c r="AHH21" s="112"/>
      <c r="AHI21" s="112"/>
      <c r="AHJ21" s="112"/>
      <c r="AHK21" s="112"/>
      <c r="AHL21" s="112"/>
      <c r="AHM21" s="112"/>
      <c r="AHN21" s="112"/>
      <c r="AHO21" s="112"/>
      <c r="AHP21" s="112"/>
      <c r="AHQ21" s="112"/>
      <c r="AHR21" s="112"/>
      <c r="AHS21" s="112"/>
      <c r="AHT21" s="112"/>
      <c r="AHU21" s="112"/>
      <c r="AHV21" s="112"/>
      <c r="AHW21" s="112"/>
      <c r="AHX21" s="112"/>
      <c r="AHY21" s="112"/>
      <c r="AHZ21" s="112"/>
      <c r="AIA21" s="112"/>
      <c r="AIB21" s="112"/>
      <c r="AIC21" s="112"/>
      <c r="AID21" s="112"/>
      <c r="AIE21" s="112"/>
      <c r="AIF21" s="112"/>
      <c r="AIG21" s="112"/>
      <c r="AIH21" s="112"/>
      <c r="AII21" s="112"/>
      <c r="AIJ21" s="112"/>
      <c r="AIK21" s="112"/>
      <c r="AIL21" s="112"/>
      <c r="AIM21" s="112"/>
      <c r="AIN21" s="112"/>
      <c r="AIO21" s="112"/>
      <c r="AIP21" s="112"/>
      <c r="AIQ21" s="112"/>
      <c r="AIR21" s="112"/>
      <c r="AIS21" s="112"/>
      <c r="AIT21" s="112"/>
      <c r="AIU21" s="112"/>
      <c r="AIV21" s="112"/>
      <c r="AIW21" s="112"/>
      <c r="AIX21" s="112"/>
      <c r="AIY21" s="112"/>
      <c r="AIZ21" s="112"/>
      <c r="AJA21" s="112"/>
      <c r="AJB21" s="112"/>
      <c r="AJC21" s="112"/>
      <c r="AJD21" s="112"/>
      <c r="AJE21" s="112"/>
      <c r="AJF21" s="112"/>
      <c r="AJG21" s="112"/>
      <c r="AJH21" s="112"/>
      <c r="AJI21" s="112"/>
      <c r="AJJ21" s="112"/>
      <c r="AJK21" s="112"/>
      <c r="AJL21" s="112"/>
      <c r="AJM21" s="112"/>
      <c r="AJN21" s="112"/>
      <c r="AJO21" s="112"/>
      <c r="AJP21" s="112"/>
      <c r="AJQ21" s="112"/>
      <c r="AJR21" s="112"/>
      <c r="AJS21" s="112"/>
      <c r="AJT21" s="112"/>
      <c r="AJU21" s="112"/>
      <c r="AJV21" s="112"/>
      <c r="AJW21" s="112"/>
      <c r="AJX21" s="112"/>
      <c r="AJY21" s="112"/>
      <c r="AJZ21" s="112"/>
      <c r="AKA21" s="112"/>
      <c r="AKB21" s="112"/>
      <c r="AKC21" s="112"/>
      <c r="AKD21" s="112"/>
      <c r="AKE21" s="112"/>
      <c r="AKF21" s="112"/>
      <c r="AKG21" s="112"/>
      <c r="AKH21" s="112"/>
      <c r="AKI21" s="112"/>
      <c r="AKJ21" s="112"/>
      <c r="AKK21" s="112"/>
      <c r="AKL21" s="112"/>
      <c r="AKM21" s="112"/>
      <c r="AKN21" s="112"/>
      <c r="AKO21" s="112"/>
      <c r="AKP21" s="112"/>
      <c r="AKQ21" s="112"/>
      <c r="AKR21" s="112"/>
      <c r="AKS21" s="112"/>
      <c r="AKT21" s="112"/>
      <c r="AKU21" s="112"/>
      <c r="AKV21" s="112"/>
      <c r="AKW21" s="112"/>
      <c r="AKX21" s="112"/>
      <c r="AKY21" s="112"/>
      <c r="AKZ21" s="112"/>
      <c r="ALA21" s="112"/>
      <c r="ALB21" s="112"/>
      <c r="ALC21" s="112"/>
      <c r="ALD21" s="112"/>
      <c r="ALE21" s="112"/>
      <c r="ALF21" s="112"/>
      <c r="ALG21" s="112"/>
      <c r="ALH21" s="112"/>
      <c r="ALI21" s="112"/>
      <c r="ALJ21" s="112"/>
      <c r="ALK21" s="112"/>
      <c r="ALL21" s="112"/>
      <c r="ALM21" s="112"/>
      <c r="ALN21" s="112"/>
      <c r="ALO21" s="112"/>
      <c r="ALP21" s="112"/>
      <c r="ALQ21" s="112"/>
      <c r="ALR21" s="112"/>
      <c r="ALS21" s="112"/>
      <c r="ALT21" s="112"/>
      <c r="ALU21" s="112"/>
      <c r="ALV21" s="112"/>
      <c r="ALW21" s="112"/>
      <c r="ALX21" s="112"/>
      <c r="ALY21" s="112"/>
      <c r="ALZ21" s="112"/>
      <c r="AMA21" s="112"/>
      <c r="AMB21" s="112"/>
      <c r="AMC21" s="112"/>
      <c r="AMD21" s="112"/>
      <c r="AME21" s="112"/>
      <c r="AMF21" s="112"/>
      <c r="AMG21" s="112"/>
      <c r="AMH21" s="112"/>
      <c r="AMI21" s="112"/>
      <c r="AMJ21" s="112"/>
      <c r="AMK21" s="112"/>
      <c r="AML21" s="112"/>
      <c r="AMM21" s="112"/>
      <c r="AMN21" s="112"/>
      <c r="AMO21" s="112"/>
      <c r="AMP21" s="112"/>
      <c r="AMQ21" s="112"/>
      <c r="AMR21" s="112"/>
      <c r="AMS21" s="112"/>
      <c r="AMT21" s="112"/>
      <c r="AMU21" s="112"/>
      <c r="AMV21" s="112"/>
      <c r="AMW21" s="112"/>
      <c r="AMX21" s="112"/>
      <c r="AMY21" s="112"/>
      <c r="AMZ21" s="112"/>
      <c r="ANA21" s="112"/>
      <c r="ANB21" s="112"/>
      <c r="ANC21" s="112"/>
      <c r="AND21" s="112"/>
      <c r="ANE21" s="112"/>
      <c r="ANF21" s="112"/>
      <c r="ANG21" s="112"/>
      <c r="ANH21" s="112"/>
      <c r="ANI21" s="112"/>
      <c r="ANJ21" s="112"/>
      <c r="ANK21" s="112"/>
      <c r="ANL21" s="112"/>
      <c r="ANM21" s="112"/>
      <c r="ANN21" s="112"/>
      <c r="ANO21" s="112"/>
      <c r="ANP21" s="112"/>
      <c r="ANQ21" s="112"/>
      <c r="ANR21" s="112"/>
      <c r="ANS21" s="112"/>
      <c r="ANT21" s="112"/>
      <c r="ANU21" s="112"/>
      <c r="ANV21" s="112"/>
      <c r="ANW21" s="112"/>
      <c r="ANX21" s="112"/>
      <c r="ANY21" s="112"/>
      <c r="ANZ21" s="112"/>
      <c r="AOA21" s="112"/>
      <c r="AOB21" s="112"/>
      <c r="AOC21" s="112"/>
      <c r="AOD21" s="112"/>
      <c r="AOE21" s="112"/>
      <c r="AOF21" s="112"/>
      <c r="AOG21" s="112"/>
      <c r="AOH21" s="112"/>
      <c r="AOI21" s="112"/>
      <c r="AOJ21" s="112"/>
      <c r="AOK21" s="112"/>
      <c r="AOL21" s="112"/>
      <c r="AOM21" s="112"/>
      <c r="AON21" s="112"/>
      <c r="AOO21" s="112"/>
      <c r="AOP21" s="112"/>
      <c r="AOQ21" s="112"/>
      <c r="AOR21" s="112"/>
      <c r="AOS21" s="112"/>
      <c r="AOT21" s="112"/>
      <c r="AOU21" s="112"/>
      <c r="AOV21" s="112"/>
      <c r="AOW21" s="112"/>
      <c r="AOX21" s="112"/>
      <c r="AOY21" s="112"/>
      <c r="AOZ21" s="112"/>
      <c r="APA21" s="112"/>
      <c r="APB21" s="112"/>
      <c r="APC21" s="112"/>
      <c r="APD21" s="112"/>
      <c r="APE21" s="112"/>
      <c r="APF21" s="112"/>
      <c r="APG21" s="112"/>
      <c r="APH21" s="112"/>
      <c r="API21" s="112"/>
      <c r="APJ21" s="112"/>
      <c r="APK21" s="112"/>
      <c r="APL21" s="112"/>
      <c r="APM21" s="112"/>
      <c r="APN21" s="112"/>
      <c r="APO21" s="112"/>
      <c r="APP21" s="112"/>
      <c r="APQ21" s="112"/>
      <c r="APR21" s="112"/>
      <c r="APS21" s="112"/>
      <c r="APT21" s="112"/>
      <c r="APU21" s="112"/>
      <c r="APV21" s="112"/>
      <c r="APW21" s="112"/>
      <c r="APX21" s="112"/>
      <c r="APY21" s="112"/>
      <c r="APZ21" s="112"/>
      <c r="AQA21" s="112"/>
      <c r="AQB21" s="112"/>
      <c r="AQC21" s="112"/>
      <c r="AQD21" s="112"/>
      <c r="AQE21" s="112"/>
      <c r="AQF21" s="112"/>
      <c r="AQG21" s="112"/>
      <c r="AQH21" s="112"/>
      <c r="AQI21" s="112"/>
      <c r="AQJ21" s="112"/>
      <c r="AQK21" s="112"/>
      <c r="AQL21" s="112"/>
      <c r="AQM21" s="112"/>
      <c r="AQN21" s="112"/>
      <c r="AQO21" s="112"/>
      <c r="AQP21" s="112"/>
      <c r="AQQ21" s="112"/>
      <c r="AQR21" s="112"/>
      <c r="AQS21" s="112"/>
      <c r="AQT21" s="112"/>
      <c r="AQU21" s="112"/>
      <c r="AQV21" s="112"/>
      <c r="AQW21" s="112"/>
      <c r="AQX21" s="112"/>
      <c r="AQY21" s="112"/>
      <c r="AQZ21" s="112"/>
      <c r="ARA21" s="112"/>
      <c r="ARB21" s="112"/>
      <c r="ARC21" s="112"/>
      <c r="ARD21" s="112"/>
      <c r="ARE21" s="112"/>
      <c r="ARF21" s="112"/>
      <c r="ARG21" s="112"/>
      <c r="ARH21" s="112"/>
      <c r="ARI21" s="112"/>
      <c r="ARJ21" s="112"/>
      <c r="ARK21" s="112"/>
      <c r="ARL21" s="112"/>
      <c r="ARM21" s="112"/>
      <c r="ARN21" s="112"/>
      <c r="ARO21" s="112"/>
      <c r="ARP21" s="112"/>
      <c r="ARQ21" s="112"/>
      <c r="ARR21" s="112"/>
      <c r="ARS21" s="112"/>
      <c r="ART21" s="112"/>
      <c r="ARU21" s="112"/>
      <c r="ARV21" s="112"/>
      <c r="ARW21" s="112"/>
      <c r="ARX21" s="112"/>
      <c r="ARY21" s="112"/>
      <c r="ARZ21" s="112"/>
      <c r="ASA21" s="112"/>
      <c r="ASB21" s="112"/>
      <c r="ASC21" s="112"/>
      <c r="ASD21" s="112"/>
      <c r="ASE21" s="112"/>
      <c r="ASF21" s="112"/>
      <c r="ASG21" s="112"/>
      <c r="ASH21" s="112"/>
      <c r="ASI21" s="112"/>
      <c r="ASJ21" s="112"/>
      <c r="ASK21" s="112"/>
      <c r="ASL21" s="112"/>
      <c r="ASM21" s="112"/>
      <c r="ASN21" s="112"/>
      <c r="ASO21" s="112"/>
      <c r="ASP21" s="112"/>
      <c r="ASQ21" s="112"/>
      <c r="ASR21" s="112"/>
      <c r="ASS21" s="112"/>
      <c r="AST21" s="112"/>
      <c r="ASU21" s="112"/>
      <c r="ASV21" s="112"/>
      <c r="ASW21" s="112"/>
      <c r="ASX21" s="112"/>
      <c r="ASY21" s="112"/>
      <c r="ASZ21" s="112"/>
      <c r="ATA21" s="112"/>
      <c r="ATB21" s="112"/>
      <c r="ATC21" s="112"/>
      <c r="ATD21" s="112"/>
      <c r="ATE21" s="112"/>
      <c r="ATF21" s="112"/>
      <c r="ATG21" s="112"/>
      <c r="ATH21" s="112"/>
      <c r="ATI21" s="112"/>
      <c r="ATJ21" s="112"/>
      <c r="ATK21" s="112"/>
      <c r="ATL21" s="112"/>
      <c r="ATM21" s="112"/>
      <c r="ATN21" s="112"/>
      <c r="ATO21" s="112"/>
      <c r="ATP21" s="112"/>
      <c r="ATQ21" s="112"/>
      <c r="ATR21" s="112"/>
      <c r="ATS21" s="112"/>
      <c r="ATT21" s="112"/>
      <c r="ATU21" s="112"/>
      <c r="ATV21" s="112"/>
      <c r="ATW21" s="112"/>
      <c r="ATX21" s="112"/>
      <c r="ATY21" s="112"/>
      <c r="ATZ21" s="112"/>
      <c r="AUA21" s="112"/>
      <c r="AUB21" s="112"/>
      <c r="AUC21" s="112"/>
      <c r="AUD21" s="112"/>
      <c r="AUE21" s="112"/>
      <c r="AUF21" s="112"/>
      <c r="AUG21" s="112"/>
      <c r="AUH21" s="112"/>
      <c r="AUI21" s="112"/>
      <c r="AUJ21" s="112"/>
      <c r="AUK21" s="112"/>
      <c r="AUL21" s="112"/>
      <c r="AUM21" s="112"/>
      <c r="AUN21" s="112"/>
      <c r="AUO21" s="112"/>
      <c r="AUP21" s="112"/>
      <c r="AUQ21" s="112"/>
      <c r="AUR21" s="112"/>
      <c r="AUS21" s="112"/>
      <c r="AUT21" s="112"/>
      <c r="AUU21" s="112"/>
      <c r="AUV21" s="112"/>
      <c r="AUW21" s="112"/>
      <c r="AUX21" s="112"/>
      <c r="AUY21" s="112"/>
      <c r="AUZ21" s="112"/>
      <c r="AVA21" s="112"/>
      <c r="AVB21" s="112"/>
      <c r="AVC21" s="112"/>
      <c r="AVD21" s="112"/>
      <c r="AVE21" s="112"/>
      <c r="AVF21" s="112"/>
      <c r="AVG21" s="112"/>
      <c r="AVH21" s="112"/>
      <c r="AVI21" s="112"/>
      <c r="AVJ21" s="112"/>
      <c r="AVK21" s="112"/>
      <c r="AVL21" s="112"/>
      <c r="AVM21" s="112"/>
      <c r="AVN21" s="112"/>
      <c r="AVO21" s="112"/>
      <c r="AVP21" s="112"/>
      <c r="AVQ21" s="112"/>
      <c r="AVR21" s="112"/>
      <c r="AVS21" s="112"/>
      <c r="AVT21" s="112"/>
      <c r="AVU21" s="112"/>
      <c r="AVV21" s="112"/>
      <c r="AVW21" s="112"/>
      <c r="AVX21" s="112"/>
      <c r="AVY21" s="112"/>
      <c r="AVZ21" s="112"/>
      <c r="AWA21" s="112"/>
      <c r="AWB21" s="112"/>
      <c r="AWC21" s="112"/>
      <c r="AWD21" s="112"/>
      <c r="AWE21" s="112"/>
      <c r="AWF21" s="112"/>
      <c r="AWG21" s="112"/>
      <c r="AWH21" s="112"/>
      <c r="AWI21" s="112"/>
      <c r="AWJ21" s="112"/>
      <c r="AWK21" s="112"/>
      <c r="AWL21" s="112"/>
      <c r="AWM21" s="112"/>
      <c r="AWN21" s="112"/>
      <c r="AWO21" s="112"/>
      <c r="AWP21" s="112"/>
      <c r="AWQ21" s="112"/>
      <c r="AWR21" s="112"/>
      <c r="AWS21" s="112"/>
      <c r="AWT21" s="112"/>
      <c r="AWU21" s="112"/>
      <c r="AWV21" s="112"/>
      <c r="AWW21" s="112"/>
      <c r="AWX21" s="112"/>
      <c r="AWY21" s="112"/>
      <c r="AWZ21" s="112"/>
      <c r="AXA21" s="112"/>
      <c r="AXB21" s="112"/>
      <c r="AXC21" s="112"/>
      <c r="AXD21" s="112"/>
      <c r="AXE21" s="112"/>
      <c r="AXF21" s="112"/>
      <c r="AXG21" s="112"/>
      <c r="AXH21" s="112"/>
      <c r="AXI21" s="112"/>
      <c r="AXJ21" s="112"/>
      <c r="AXK21" s="112"/>
      <c r="AXL21" s="112"/>
      <c r="AXM21" s="112"/>
      <c r="AXN21" s="112"/>
      <c r="AXO21" s="112"/>
      <c r="AXP21" s="112"/>
      <c r="AXQ21" s="112"/>
      <c r="AXR21" s="112"/>
      <c r="AXS21" s="112"/>
      <c r="AXT21" s="112"/>
      <c r="AXU21" s="112"/>
      <c r="AXV21" s="112"/>
      <c r="AXW21" s="112"/>
      <c r="AXX21" s="112"/>
      <c r="AXY21" s="112"/>
      <c r="AXZ21" s="112"/>
      <c r="AYA21" s="112"/>
      <c r="AYB21" s="112"/>
      <c r="AYC21" s="112"/>
      <c r="AYD21" s="112"/>
      <c r="AYE21" s="112"/>
      <c r="AYF21" s="112"/>
      <c r="AYG21" s="112"/>
      <c r="AYH21" s="112"/>
      <c r="AYI21" s="112"/>
      <c r="AYJ21" s="112"/>
      <c r="AYK21" s="112"/>
      <c r="AYL21" s="112"/>
      <c r="AYM21" s="112"/>
      <c r="AYN21" s="112"/>
      <c r="AYO21" s="112"/>
      <c r="AYP21" s="112"/>
      <c r="AYQ21" s="112"/>
      <c r="AYR21" s="112"/>
      <c r="AYS21" s="112"/>
      <c r="AYT21" s="112"/>
      <c r="AYU21" s="112"/>
      <c r="AYV21" s="112"/>
      <c r="AYW21" s="112"/>
      <c r="AYX21" s="112"/>
      <c r="AYY21" s="112"/>
      <c r="AYZ21" s="112"/>
      <c r="AZA21" s="112"/>
      <c r="AZB21" s="112"/>
      <c r="AZC21" s="112"/>
      <c r="AZD21" s="112"/>
      <c r="AZE21" s="112"/>
      <c r="AZF21" s="112"/>
      <c r="AZG21" s="112"/>
      <c r="AZH21" s="112"/>
      <c r="AZI21" s="112"/>
      <c r="AZJ21" s="112"/>
      <c r="AZK21" s="112"/>
      <c r="AZL21" s="112"/>
      <c r="AZM21" s="112"/>
      <c r="AZN21" s="112"/>
      <c r="AZO21" s="112"/>
      <c r="AZP21" s="112"/>
      <c r="AZQ21" s="112"/>
      <c r="AZR21" s="112"/>
      <c r="AZS21" s="112"/>
      <c r="AZT21" s="112"/>
      <c r="AZU21" s="112"/>
      <c r="AZV21" s="112"/>
      <c r="AZW21" s="112"/>
      <c r="AZX21" s="112"/>
      <c r="AZY21" s="112"/>
      <c r="AZZ21" s="112"/>
      <c r="BAA21" s="112"/>
      <c r="BAB21" s="112"/>
      <c r="BAC21" s="112"/>
      <c r="BAD21" s="112"/>
      <c r="BAE21" s="112"/>
      <c r="BAF21" s="112"/>
      <c r="BAG21" s="112"/>
      <c r="BAH21" s="112"/>
      <c r="BAI21" s="112"/>
      <c r="BAJ21" s="112"/>
      <c r="BAK21" s="112"/>
      <c r="BAL21" s="112"/>
      <c r="BAM21" s="112"/>
      <c r="BAN21" s="112"/>
      <c r="BAO21" s="112"/>
      <c r="BAP21" s="112"/>
      <c r="BAQ21" s="112"/>
      <c r="BAR21" s="112"/>
      <c r="BAS21" s="112"/>
      <c r="BAT21" s="112"/>
      <c r="BAU21" s="112"/>
      <c r="BAV21" s="112"/>
    </row>
    <row r="22" spans="1:1400" s="200" customFormat="1" ht="25.5" customHeight="1">
      <c r="A22" s="202">
        <v>1</v>
      </c>
      <c r="B22" s="203" t="s">
        <v>51</v>
      </c>
      <c r="C22" s="216"/>
      <c r="D22" s="205" t="s">
        <v>52</v>
      </c>
      <c r="E22" s="206">
        <v>333165998663</v>
      </c>
      <c r="F22" s="207" t="s">
        <v>30</v>
      </c>
      <c r="G22" s="208">
        <v>8.3000000000000007</v>
      </c>
      <c r="H22" s="208">
        <v>5</v>
      </c>
      <c r="I22" s="218">
        <v>186149560202</v>
      </c>
      <c r="J22" s="219">
        <f t="shared" ref="J22:J43" si="8">K22</f>
        <v>55.872916488783602</v>
      </c>
      <c r="K22" s="219">
        <f>I22/E22*100</f>
        <v>55.872916488783602</v>
      </c>
      <c r="L22" s="219">
        <f t="shared" si="1"/>
        <v>-50.872916488783602</v>
      </c>
      <c r="M22" s="220">
        <f t="shared" si="2"/>
        <v>147016438461</v>
      </c>
      <c r="N22" s="219">
        <f t="shared" si="3"/>
        <v>44.127083511216398</v>
      </c>
      <c r="O22" s="224"/>
      <c r="P22" s="221"/>
      <c r="Q22" s="224"/>
      <c r="R22" s="112"/>
      <c r="S22" s="112"/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2"/>
      <c r="AJ22" s="112"/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112"/>
      <c r="BC22" s="112"/>
      <c r="BD22" s="112"/>
      <c r="BE22" s="112"/>
      <c r="BF22" s="112"/>
      <c r="BG22" s="112"/>
      <c r="BH22" s="112"/>
      <c r="BI22" s="112"/>
      <c r="BJ22" s="112"/>
      <c r="BK22" s="112"/>
      <c r="BL22" s="112"/>
      <c r="BM22" s="112"/>
      <c r="BN22" s="112"/>
      <c r="BO22" s="112"/>
      <c r="BP22" s="112"/>
      <c r="BQ22" s="112"/>
      <c r="BR22" s="112"/>
      <c r="BS22" s="112"/>
      <c r="BT22" s="112"/>
      <c r="BU22" s="112"/>
      <c r="BV22" s="112"/>
      <c r="BW22" s="112"/>
      <c r="BX22" s="112"/>
      <c r="BY22" s="112"/>
      <c r="BZ22" s="112"/>
      <c r="CA22" s="112"/>
      <c r="CB22" s="112"/>
      <c r="CC22" s="112"/>
      <c r="CD22" s="112"/>
      <c r="CE22" s="112"/>
      <c r="CF22" s="112"/>
      <c r="CG22" s="112"/>
      <c r="CH22" s="112"/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/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112"/>
      <c r="DV22" s="112"/>
      <c r="DW22" s="112"/>
      <c r="DX22" s="112"/>
      <c r="DY22" s="112"/>
      <c r="DZ22" s="112"/>
      <c r="EA22" s="112"/>
      <c r="EB22" s="112"/>
      <c r="EC22" s="112"/>
      <c r="ED22" s="112"/>
      <c r="EE22" s="112"/>
      <c r="EF22" s="112"/>
      <c r="EG22" s="112"/>
      <c r="EH22" s="112"/>
      <c r="EI22" s="112"/>
      <c r="EJ22" s="112"/>
      <c r="EK22" s="112"/>
      <c r="EL22" s="112"/>
      <c r="EM22" s="112"/>
      <c r="EN22" s="112"/>
      <c r="EO22" s="112"/>
      <c r="EP22" s="112"/>
      <c r="EQ22" s="112"/>
      <c r="ER22" s="112"/>
      <c r="ES22" s="112"/>
      <c r="ET22" s="112"/>
      <c r="EU22" s="112"/>
      <c r="EV22" s="112"/>
      <c r="EW22" s="112"/>
      <c r="EX22" s="112"/>
      <c r="EY22" s="112"/>
      <c r="EZ22" s="112"/>
      <c r="FA22" s="112"/>
      <c r="FB22" s="112"/>
      <c r="FC22" s="112"/>
      <c r="FD22" s="112"/>
      <c r="FE22" s="112"/>
      <c r="FF22" s="112"/>
      <c r="FG22" s="112"/>
      <c r="FH22" s="112"/>
      <c r="FI22" s="112"/>
      <c r="FJ22" s="112"/>
      <c r="FK22" s="112"/>
      <c r="FL22" s="112"/>
      <c r="FM22" s="112"/>
      <c r="FN22" s="112"/>
      <c r="FO22" s="112"/>
      <c r="FP22" s="112"/>
      <c r="FQ22" s="112"/>
      <c r="FR22" s="112"/>
      <c r="FS22" s="112"/>
      <c r="FT22" s="112"/>
      <c r="FU22" s="112"/>
      <c r="FV22" s="112"/>
      <c r="FW22" s="112"/>
      <c r="FX22" s="112"/>
      <c r="FY22" s="112"/>
      <c r="FZ22" s="112"/>
      <c r="GA22" s="112"/>
      <c r="GB22" s="112"/>
      <c r="GC22" s="112"/>
      <c r="GD22" s="112"/>
      <c r="GE22" s="112"/>
      <c r="GF22" s="112"/>
      <c r="GG22" s="112"/>
      <c r="GH22" s="112"/>
      <c r="GI22" s="112"/>
      <c r="GJ22" s="112"/>
      <c r="GK22" s="112"/>
      <c r="GL22" s="112"/>
      <c r="GM22" s="112"/>
      <c r="GN22" s="112"/>
      <c r="GO22" s="112"/>
      <c r="GP22" s="112"/>
      <c r="GQ22" s="112"/>
      <c r="GR22" s="112"/>
      <c r="GS22" s="112"/>
      <c r="GT22" s="112"/>
      <c r="GU22" s="112"/>
      <c r="GV22" s="112"/>
      <c r="GW22" s="112"/>
      <c r="GX22" s="112"/>
      <c r="GY22" s="112"/>
      <c r="GZ22" s="112"/>
      <c r="HA22" s="112"/>
      <c r="HB22" s="112"/>
      <c r="HC22" s="112"/>
      <c r="HD22" s="112"/>
      <c r="HE22" s="112"/>
      <c r="HF22" s="112"/>
      <c r="HG22" s="112"/>
      <c r="HH22" s="112"/>
      <c r="HI22" s="112"/>
      <c r="HJ22" s="112"/>
      <c r="HK22" s="112"/>
      <c r="HL22" s="112"/>
      <c r="HM22" s="112"/>
      <c r="HN22" s="112"/>
      <c r="HO22" s="112"/>
      <c r="HP22" s="112"/>
      <c r="HQ22" s="112"/>
      <c r="HR22" s="112"/>
      <c r="HS22" s="112"/>
      <c r="HT22" s="112"/>
      <c r="HU22" s="112"/>
      <c r="HV22" s="112"/>
      <c r="HW22" s="112"/>
      <c r="HX22" s="112"/>
      <c r="HY22" s="112"/>
      <c r="HZ22" s="112"/>
      <c r="IA22" s="112"/>
      <c r="IB22" s="112"/>
      <c r="IC22" s="112"/>
      <c r="ID22" s="112"/>
      <c r="IE22" s="112"/>
      <c r="IF22" s="112"/>
      <c r="IG22" s="112"/>
      <c r="IH22" s="112"/>
      <c r="II22" s="112"/>
      <c r="IJ22" s="112"/>
      <c r="IK22" s="112"/>
      <c r="IL22" s="112"/>
      <c r="IM22" s="112"/>
      <c r="IN22" s="112"/>
      <c r="IO22" s="112"/>
      <c r="IP22" s="112"/>
      <c r="IQ22" s="112"/>
      <c r="IR22" s="112"/>
      <c r="IS22" s="112"/>
      <c r="IT22" s="112"/>
      <c r="IU22" s="112"/>
      <c r="IV22" s="112"/>
      <c r="IW22" s="112"/>
      <c r="IX22" s="112"/>
      <c r="IY22" s="112"/>
      <c r="IZ22" s="112"/>
      <c r="JA22" s="112"/>
      <c r="JB22" s="112"/>
      <c r="JC22" s="112"/>
      <c r="JD22" s="112"/>
      <c r="JE22" s="112"/>
      <c r="JF22" s="112"/>
      <c r="JG22" s="112"/>
      <c r="JH22" s="112"/>
      <c r="JI22" s="112"/>
      <c r="JJ22" s="112"/>
      <c r="JK22" s="112"/>
      <c r="JL22" s="112"/>
      <c r="JM22" s="112"/>
      <c r="JN22" s="112"/>
      <c r="JO22" s="112"/>
      <c r="JP22" s="112"/>
      <c r="JQ22" s="112"/>
      <c r="JR22" s="112"/>
      <c r="JS22" s="112"/>
      <c r="JT22" s="112"/>
      <c r="JU22" s="112"/>
      <c r="JV22" s="112"/>
      <c r="JW22" s="112"/>
      <c r="JX22" s="112"/>
      <c r="JY22" s="112"/>
      <c r="JZ22" s="112"/>
      <c r="KA22" s="112"/>
      <c r="KB22" s="112"/>
      <c r="KC22" s="112"/>
      <c r="KD22" s="112"/>
      <c r="KE22" s="112"/>
      <c r="KF22" s="112"/>
      <c r="KG22" s="112"/>
      <c r="KH22" s="112"/>
      <c r="KI22" s="112"/>
      <c r="KJ22" s="112"/>
      <c r="KK22" s="112"/>
      <c r="KL22" s="112"/>
      <c r="KM22" s="112"/>
      <c r="KN22" s="112"/>
      <c r="KO22" s="112"/>
      <c r="KP22" s="112"/>
      <c r="KQ22" s="112"/>
      <c r="KR22" s="112"/>
      <c r="KS22" s="112"/>
      <c r="KT22" s="112"/>
      <c r="KU22" s="112"/>
      <c r="KV22" s="112"/>
      <c r="KW22" s="112"/>
      <c r="KX22" s="112"/>
      <c r="KY22" s="112"/>
      <c r="KZ22" s="112"/>
      <c r="LA22" s="112"/>
      <c r="LB22" s="112"/>
      <c r="LC22" s="112"/>
      <c r="LD22" s="112"/>
      <c r="LE22" s="112"/>
      <c r="LF22" s="112"/>
      <c r="LG22" s="112"/>
      <c r="LH22" s="112"/>
      <c r="LI22" s="112"/>
      <c r="LJ22" s="112"/>
      <c r="LK22" s="112"/>
      <c r="LL22" s="112"/>
      <c r="LM22" s="112"/>
      <c r="LN22" s="112"/>
      <c r="LO22" s="112"/>
      <c r="LP22" s="112"/>
      <c r="LQ22" s="112"/>
      <c r="LR22" s="112"/>
      <c r="LS22" s="112"/>
      <c r="LT22" s="112"/>
      <c r="LU22" s="112"/>
      <c r="LV22" s="112"/>
      <c r="LW22" s="112"/>
      <c r="LX22" s="112"/>
      <c r="LY22" s="112"/>
      <c r="LZ22" s="112"/>
      <c r="MA22" s="112"/>
      <c r="MB22" s="112"/>
      <c r="MC22" s="112"/>
      <c r="MD22" s="112"/>
      <c r="ME22" s="112"/>
      <c r="MF22" s="112"/>
      <c r="MG22" s="112"/>
      <c r="MH22" s="112"/>
      <c r="MI22" s="112"/>
      <c r="MJ22" s="112"/>
      <c r="MK22" s="112"/>
      <c r="ML22" s="112"/>
      <c r="MM22" s="112"/>
      <c r="MN22" s="112"/>
      <c r="MO22" s="112"/>
      <c r="MP22" s="112"/>
      <c r="MQ22" s="112"/>
      <c r="MR22" s="112"/>
      <c r="MS22" s="112"/>
      <c r="MT22" s="112"/>
      <c r="MU22" s="112"/>
      <c r="MV22" s="112"/>
      <c r="MW22" s="112"/>
      <c r="MX22" s="112"/>
      <c r="MY22" s="112"/>
      <c r="MZ22" s="112"/>
      <c r="NA22" s="112"/>
      <c r="NB22" s="112"/>
      <c r="NC22" s="112"/>
      <c r="ND22" s="112"/>
      <c r="NE22" s="112"/>
      <c r="NF22" s="112"/>
      <c r="NG22" s="112"/>
      <c r="NH22" s="112"/>
      <c r="NI22" s="112"/>
      <c r="NJ22" s="112"/>
      <c r="NK22" s="112"/>
      <c r="NL22" s="112"/>
      <c r="NM22" s="112"/>
      <c r="NN22" s="112"/>
      <c r="NO22" s="112"/>
      <c r="NP22" s="112"/>
      <c r="NQ22" s="112"/>
      <c r="NR22" s="112"/>
      <c r="NS22" s="112"/>
      <c r="NT22" s="112"/>
      <c r="NU22" s="112"/>
      <c r="NV22" s="112"/>
      <c r="NW22" s="112"/>
      <c r="NX22" s="112"/>
      <c r="NY22" s="112"/>
      <c r="NZ22" s="112"/>
      <c r="OA22" s="112"/>
      <c r="OB22" s="112"/>
      <c r="OC22" s="112"/>
      <c r="OD22" s="112"/>
      <c r="OE22" s="112"/>
      <c r="OF22" s="112"/>
      <c r="OG22" s="112"/>
      <c r="OH22" s="112"/>
      <c r="OI22" s="112"/>
      <c r="OJ22" s="112"/>
      <c r="OK22" s="112"/>
      <c r="OL22" s="112"/>
      <c r="OM22" s="112"/>
      <c r="ON22" s="112"/>
      <c r="OO22" s="112"/>
      <c r="OP22" s="112"/>
      <c r="OQ22" s="112"/>
      <c r="OR22" s="112"/>
      <c r="OS22" s="112"/>
      <c r="OT22" s="112"/>
      <c r="OU22" s="112"/>
      <c r="OV22" s="112"/>
      <c r="OW22" s="112"/>
      <c r="OX22" s="112"/>
      <c r="OY22" s="112"/>
      <c r="OZ22" s="112"/>
      <c r="PA22" s="112"/>
      <c r="PB22" s="112"/>
      <c r="PC22" s="112"/>
      <c r="PD22" s="112"/>
      <c r="PE22" s="112"/>
      <c r="PF22" s="112"/>
      <c r="PG22" s="112"/>
      <c r="PH22" s="112"/>
      <c r="PI22" s="112"/>
      <c r="PJ22" s="112"/>
      <c r="PK22" s="112"/>
      <c r="PL22" s="112"/>
      <c r="PM22" s="112"/>
      <c r="PN22" s="112"/>
      <c r="PO22" s="112"/>
      <c r="PP22" s="112"/>
      <c r="PQ22" s="112"/>
      <c r="PR22" s="112"/>
      <c r="PS22" s="112"/>
      <c r="PT22" s="112"/>
      <c r="PU22" s="112"/>
      <c r="PV22" s="112"/>
      <c r="PW22" s="112"/>
      <c r="PX22" s="112"/>
      <c r="PY22" s="112"/>
      <c r="PZ22" s="112"/>
      <c r="QA22" s="112"/>
      <c r="QB22" s="112"/>
      <c r="QC22" s="112"/>
      <c r="QD22" s="112"/>
      <c r="QE22" s="112"/>
      <c r="QF22" s="112"/>
      <c r="QG22" s="112"/>
      <c r="QH22" s="112"/>
      <c r="QI22" s="112"/>
      <c r="QJ22" s="112"/>
      <c r="QK22" s="112"/>
      <c r="QL22" s="112"/>
      <c r="QM22" s="112"/>
      <c r="QN22" s="112"/>
      <c r="QO22" s="112"/>
      <c r="QP22" s="112"/>
      <c r="QQ22" s="112"/>
      <c r="QR22" s="112"/>
      <c r="QS22" s="112"/>
      <c r="QT22" s="112"/>
      <c r="QU22" s="112"/>
      <c r="QV22" s="112"/>
      <c r="QW22" s="112"/>
      <c r="QX22" s="112"/>
      <c r="QY22" s="112"/>
      <c r="QZ22" s="112"/>
      <c r="RA22" s="112"/>
      <c r="RB22" s="112"/>
      <c r="RC22" s="112"/>
      <c r="RD22" s="112"/>
      <c r="RE22" s="112"/>
      <c r="RF22" s="112"/>
      <c r="RG22" s="112"/>
      <c r="RH22" s="112"/>
      <c r="RI22" s="112"/>
      <c r="RJ22" s="112"/>
      <c r="RK22" s="112"/>
      <c r="RL22" s="112"/>
      <c r="RM22" s="112"/>
      <c r="RN22" s="112"/>
      <c r="RO22" s="112"/>
      <c r="RP22" s="112"/>
      <c r="RQ22" s="112"/>
      <c r="RR22" s="112"/>
      <c r="RS22" s="112"/>
      <c r="RT22" s="112"/>
      <c r="RU22" s="112"/>
      <c r="RV22" s="112"/>
      <c r="RW22" s="112"/>
      <c r="RX22" s="112"/>
      <c r="RY22" s="112"/>
      <c r="RZ22" s="112"/>
      <c r="SA22" s="112"/>
      <c r="SB22" s="112"/>
      <c r="SC22" s="112"/>
      <c r="SD22" s="112"/>
      <c r="SE22" s="112"/>
      <c r="SF22" s="112"/>
      <c r="SG22" s="112"/>
      <c r="SH22" s="112"/>
      <c r="SI22" s="112"/>
      <c r="SJ22" s="112"/>
      <c r="SK22" s="112"/>
      <c r="SL22" s="112"/>
      <c r="SM22" s="112"/>
      <c r="SN22" s="112"/>
      <c r="SO22" s="112"/>
      <c r="SP22" s="112"/>
      <c r="SQ22" s="112"/>
      <c r="SR22" s="112"/>
      <c r="SS22" s="112"/>
      <c r="ST22" s="112"/>
      <c r="SU22" s="112"/>
      <c r="SV22" s="112"/>
      <c r="SW22" s="112"/>
      <c r="SX22" s="112"/>
      <c r="SY22" s="112"/>
      <c r="SZ22" s="112"/>
      <c r="TA22" s="112"/>
      <c r="TB22" s="112"/>
      <c r="TC22" s="112"/>
      <c r="TD22" s="112"/>
      <c r="TE22" s="112"/>
      <c r="TF22" s="112"/>
      <c r="TG22" s="112"/>
      <c r="TH22" s="112"/>
      <c r="TI22" s="112"/>
      <c r="TJ22" s="112"/>
      <c r="TK22" s="112"/>
      <c r="TL22" s="112"/>
      <c r="TM22" s="112"/>
      <c r="TN22" s="112"/>
      <c r="TO22" s="112"/>
      <c r="TP22" s="112"/>
      <c r="TQ22" s="112"/>
      <c r="TR22" s="112"/>
      <c r="TS22" s="112"/>
      <c r="TT22" s="112"/>
      <c r="TU22" s="112"/>
      <c r="TV22" s="112"/>
      <c r="TW22" s="112"/>
      <c r="TX22" s="112"/>
      <c r="TY22" s="112"/>
      <c r="TZ22" s="112"/>
      <c r="UA22" s="112"/>
      <c r="UB22" s="112"/>
      <c r="UC22" s="112"/>
      <c r="UD22" s="112"/>
      <c r="UE22" s="112"/>
      <c r="UF22" s="112"/>
      <c r="UG22" s="112"/>
      <c r="UH22" s="112"/>
      <c r="UI22" s="112"/>
      <c r="UJ22" s="112"/>
      <c r="UK22" s="112"/>
      <c r="UL22" s="112"/>
      <c r="UM22" s="112"/>
      <c r="UN22" s="112"/>
      <c r="UO22" s="112"/>
      <c r="UP22" s="112"/>
      <c r="UQ22" s="112"/>
      <c r="UR22" s="112"/>
      <c r="US22" s="112"/>
      <c r="UT22" s="112"/>
      <c r="UU22" s="112"/>
      <c r="UV22" s="112"/>
      <c r="UW22" s="112"/>
      <c r="UX22" s="112"/>
      <c r="UY22" s="112"/>
      <c r="UZ22" s="112"/>
      <c r="VA22" s="112"/>
      <c r="VB22" s="112"/>
      <c r="VC22" s="112"/>
      <c r="VD22" s="112"/>
      <c r="VE22" s="112"/>
      <c r="VF22" s="112"/>
      <c r="VG22" s="112"/>
      <c r="VH22" s="112"/>
      <c r="VI22" s="112"/>
      <c r="VJ22" s="112"/>
      <c r="VK22" s="112"/>
      <c r="VL22" s="112"/>
      <c r="VM22" s="112"/>
      <c r="VN22" s="112"/>
      <c r="VO22" s="112"/>
      <c r="VP22" s="112"/>
      <c r="VQ22" s="112"/>
      <c r="VR22" s="112"/>
      <c r="VS22" s="112"/>
      <c r="VT22" s="112"/>
      <c r="VU22" s="112"/>
      <c r="VV22" s="112"/>
      <c r="VW22" s="112"/>
      <c r="VX22" s="112"/>
      <c r="VY22" s="112"/>
      <c r="VZ22" s="112"/>
      <c r="WA22" s="112"/>
      <c r="WB22" s="112"/>
      <c r="WC22" s="112"/>
      <c r="WD22" s="112"/>
      <c r="WE22" s="112"/>
      <c r="WF22" s="112"/>
      <c r="WG22" s="112"/>
      <c r="WH22" s="112"/>
      <c r="WI22" s="112"/>
      <c r="WJ22" s="112"/>
      <c r="WK22" s="112"/>
      <c r="WL22" s="112"/>
      <c r="WM22" s="112"/>
      <c r="WN22" s="112"/>
      <c r="WO22" s="112"/>
      <c r="WP22" s="112"/>
      <c r="WQ22" s="112"/>
      <c r="WR22" s="112"/>
      <c r="WS22" s="112"/>
      <c r="WT22" s="112"/>
      <c r="WU22" s="112"/>
      <c r="WV22" s="112"/>
      <c r="WW22" s="112"/>
      <c r="WX22" s="112"/>
      <c r="WY22" s="112"/>
      <c r="WZ22" s="112"/>
      <c r="XA22" s="112"/>
      <c r="XB22" s="112"/>
      <c r="XC22" s="112"/>
      <c r="XD22" s="112"/>
      <c r="XE22" s="112"/>
      <c r="XF22" s="112"/>
      <c r="XG22" s="112"/>
      <c r="XH22" s="112"/>
      <c r="XI22" s="112"/>
      <c r="XJ22" s="112"/>
      <c r="XK22" s="112"/>
      <c r="XL22" s="112"/>
      <c r="XM22" s="112"/>
      <c r="XN22" s="112"/>
      <c r="XO22" s="112"/>
      <c r="XP22" s="112"/>
      <c r="XQ22" s="112"/>
      <c r="XR22" s="112"/>
      <c r="XS22" s="112"/>
      <c r="XT22" s="112"/>
      <c r="XU22" s="112"/>
      <c r="XV22" s="112"/>
      <c r="XW22" s="112"/>
      <c r="XX22" s="112"/>
      <c r="XY22" s="112"/>
      <c r="XZ22" s="112"/>
      <c r="YA22" s="112"/>
      <c r="YB22" s="112"/>
      <c r="YC22" s="112"/>
      <c r="YD22" s="112"/>
      <c r="YE22" s="112"/>
      <c r="YF22" s="112"/>
      <c r="YG22" s="112"/>
      <c r="YH22" s="112"/>
      <c r="YI22" s="112"/>
      <c r="YJ22" s="112"/>
      <c r="YK22" s="112"/>
      <c r="YL22" s="112"/>
      <c r="YM22" s="112"/>
      <c r="YN22" s="112"/>
      <c r="YO22" s="112"/>
      <c r="YP22" s="112"/>
      <c r="YQ22" s="112"/>
      <c r="YR22" s="112"/>
      <c r="YS22" s="112"/>
      <c r="YT22" s="112"/>
      <c r="YU22" s="112"/>
      <c r="YV22" s="112"/>
      <c r="YW22" s="112"/>
      <c r="YX22" s="112"/>
      <c r="YY22" s="112"/>
      <c r="YZ22" s="112"/>
      <c r="ZA22" s="112"/>
      <c r="ZB22" s="112"/>
      <c r="ZC22" s="112"/>
      <c r="ZD22" s="112"/>
      <c r="ZE22" s="112"/>
      <c r="ZF22" s="112"/>
      <c r="ZG22" s="112"/>
      <c r="ZH22" s="112"/>
      <c r="ZI22" s="112"/>
      <c r="ZJ22" s="112"/>
      <c r="ZK22" s="112"/>
      <c r="ZL22" s="112"/>
      <c r="ZM22" s="112"/>
      <c r="ZN22" s="112"/>
      <c r="ZO22" s="112"/>
      <c r="ZP22" s="112"/>
      <c r="ZQ22" s="112"/>
      <c r="ZR22" s="112"/>
      <c r="ZS22" s="112"/>
      <c r="ZT22" s="112"/>
      <c r="ZU22" s="112"/>
      <c r="ZV22" s="112"/>
      <c r="ZW22" s="112"/>
      <c r="ZX22" s="112"/>
      <c r="ZY22" s="112"/>
      <c r="ZZ22" s="112"/>
      <c r="AAA22" s="112"/>
      <c r="AAB22" s="112"/>
      <c r="AAC22" s="112"/>
      <c r="AAD22" s="112"/>
      <c r="AAE22" s="112"/>
      <c r="AAF22" s="112"/>
      <c r="AAG22" s="112"/>
      <c r="AAH22" s="112"/>
      <c r="AAI22" s="112"/>
      <c r="AAJ22" s="112"/>
      <c r="AAK22" s="112"/>
      <c r="AAL22" s="112"/>
      <c r="AAM22" s="112"/>
      <c r="AAN22" s="112"/>
      <c r="AAO22" s="112"/>
      <c r="AAP22" s="112"/>
      <c r="AAQ22" s="112"/>
      <c r="AAR22" s="112"/>
      <c r="AAS22" s="112"/>
      <c r="AAT22" s="112"/>
      <c r="AAU22" s="112"/>
      <c r="AAV22" s="112"/>
      <c r="AAW22" s="112"/>
      <c r="AAX22" s="112"/>
      <c r="AAY22" s="112"/>
      <c r="AAZ22" s="112"/>
      <c r="ABA22" s="112"/>
      <c r="ABB22" s="112"/>
      <c r="ABC22" s="112"/>
      <c r="ABD22" s="112"/>
      <c r="ABE22" s="112"/>
      <c r="ABF22" s="112"/>
      <c r="ABG22" s="112"/>
      <c r="ABH22" s="112"/>
      <c r="ABI22" s="112"/>
      <c r="ABJ22" s="112"/>
      <c r="ABK22" s="112"/>
      <c r="ABL22" s="112"/>
      <c r="ABM22" s="112"/>
      <c r="ABN22" s="112"/>
      <c r="ABO22" s="112"/>
      <c r="ABP22" s="112"/>
      <c r="ABQ22" s="112"/>
      <c r="ABR22" s="112"/>
      <c r="ABS22" s="112"/>
      <c r="ABT22" s="112"/>
      <c r="ABU22" s="112"/>
      <c r="ABV22" s="112"/>
      <c r="ABW22" s="112"/>
      <c r="ABX22" s="112"/>
      <c r="ABY22" s="112"/>
      <c r="ABZ22" s="112"/>
      <c r="ACA22" s="112"/>
      <c r="ACB22" s="112"/>
      <c r="ACC22" s="112"/>
      <c r="ACD22" s="112"/>
      <c r="ACE22" s="112"/>
      <c r="ACF22" s="112"/>
      <c r="ACG22" s="112"/>
      <c r="ACH22" s="112"/>
      <c r="ACI22" s="112"/>
      <c r="ACJ22" s="112"/>
      <c r="ACK22" s="112"/>
      <c r="ACL22" s="112"/>
      <c r="ACM22" s="112"/>
      <c r="ACN22" s="112"/>
      <c r="ACO22" s="112"/>
      <c r="ACP22" s="112"/>
      <c r="ACQ22" s="112"/>
      <c r="ACR22" s="112"/>
      <c r="ACS22" s="112"/>
      <c r="ACT22" s="112"/>
      <c r="ACU22" s="112"/>
      <c r="ACV22" s="112"/>
      <c r="ACW22" s="112"/>
      <c r="ACX22" s="112"/>
      <c r="ACY22" s="112"/>
      <c r="ACZ22" s="112"/>
      <c r="ADA22" s="112"/>
      <c r="ADB22" s="112"/>
      <c r="ADC22" s="112"/>
      <c r="ADD22" s="112"/>
      <c r="ADE22" s="112"/>
      <c r="ADF22" s="112"/>
      <c r="ADG22" s="112"/>
      <c r="ADH22" s="112"/>
      <c r="ADI22" s="112"/>
      <c r="ADJ22" s="112"/>
      <c r="ADK22" s="112"/>
      <c r="ADL22" s="112"/>
      <c r="ADM22" s="112"/>
      <c r="ADN22" s="112"/>
      <c r="ADO22" s="112"/>
      <c r="ADP22" s="112"/>
      <c r="ADQ22" s="112"/>
      <c r="ADR22" s="112"/>
      <c r="ADS22" s="112"/>
      <c r="ADT22" s="112"/>
      <c r="ADU22" s="112"/>
      <c r="ADV22" s="112"/>
      <c r="ADW22" s="112"/>
      <c r="ADX22" s="112"/>
      <c r="ADY22" s="112"/>
      <c r="ADZ22" s="112"/>
      <c r="AEA22" s="112"/>
      <c r="AEB22" s="112"/>
      <c r="AEC22" s="112"/>
      <c r="AED22" s="112"/>
      <c r="AEE22" s="112"/>
      <c r="AEF22" s="112"/>
      <c r="AEG22" s="112"/>
      <c r="AEH22" s="112"/>
      <c r="AEI22" s="112"/>
      <c r="AEJ22" s="112"/>
      <c r="AEK22" s="112"/>
      <c r="AEL22" s="112"/>
      <c r="AEM22" s="112"/>
      <c r="AEN22" s="112"/>
      <c r="AEO22" s="112"/>
      <c r="AEP22" s="112"/>
      <c r="AEQ22" s="112"/>
      <c r="AER22" s="112"/>
      <c r="AES22" s="112"/>
      <c r="AET22" s="112"/>
      <c r="AEU22" s="112"/>
      <c r="AEV22" s="112"/>
      <c r="AEW22" s="112"/>
      <c r="AEX22" s="112"/>
      <c r="AEY22" s="112"/>
      <c r="AEZ22" s="112"/>
      <c r="AFA22" s="112"/>
      <c r="AFB22" s="112"/>
      <c r="AFC22" s="112"/>
      <c r="AFD22" s="112"/>
      <c r="AFE22" s="112"/>
      <c r="AFF22" s="112"/>
      <c r="AFG22" s="112"/>
      <c r="AFH22" s="112"/>
      <c r="AFI22" s="112"/>
      <c r="AFJ22" s="112"/>
      <c r="AFK22" s="112"/>
      <c r="AFL22" s="112"/>
      <c r="AFM22" s="112"/>
      <c r="AFN22" s="112"/>
      <c r="AFO22" s="112"/>
      <c r="AFP22" s="112"/>
      <c r="AFQ22" s="112"/>
      <c r="AFR22" s="112"/>
      <c r="AFS22" s="112"/>
      <c r="AFT22" s="112"/>
      <c r="AFU22" s="112"/>
      <c r="AFV22" s="112"/>
      <c r="AFW22" s="112"/>
      <c r="AFX22" s="112"/>
      <c r="AFY22" s="112"/>
      <c r="AFZ22" s="112"/>
      <c r="AGA22" s="112"/>
      <c r="AGB22" s="112"/>
      <c r="AGC22" s="112"/>
      <c r="AGD22" s="112"/>
      <c r="AGE22" s="112"/>
      <c r="AGF22" s="112"/>
      <c r="AGG22" s="112"/>
      <c r="AGH22" s="112"/>
      <c r="AGI22" s="112"/>
      <c r="AGJ22" s="112"/>
      <c r="AGK22" s="112"/>
      <c r="AGL22" s="112"/>
      <c r="AGM22" s="112"/>
      <c r="AGN22" s="112"/>
      <c r="AGO22" s="112"/>
      <c r="AGP22" s="112"/>
      <c r="AGQ22" s="112"/>
      <c r="AGR22" s="112"/>
      <c r="AGS22" s="112"/>
      <c r="AGT22" s="112"/>
      <c r="AGU22" s="112"/>
      <c r="AGV22" s="112"/>
      <c r="AGW22" s="112"/>
      <c r="AGX22" s="112"/>
      <c r="AGY22" s="112"/>
      <c r="AGZ22" s="112"/>
      <c r="AHA22" s="112"/>
      <c r="AHB22" s="112"/>
      <c r="AHC22" s="112"/>
      <c r="AHD22" s="112"/>
      <c r="AHE22" s="112"/>
      <c r="AHF22" s="112"/>
      <c r="AHG22" s="112"/>
      <c r="AHH22" s="112"/>
      <c r="AHI22" s="112"/>
      <c r="AHJ22" s="112"/>
      <c r="AHK22" s="112"/>
      <c r="AHL22" s="112"/>
      <c r="AHM22" s="112"/>
      <c r="AHN22" s="112"/>
      <c r="AHO22" s="112"/>
      <c r="AHP22" s="112"/>
      <c r="AHQ22" s="112"/>
      <c r="AHR22" s="112"/>
      <c r="AHS22" s="112"/>
      <c r="AHT22" s="112"/>
      <c r="AHU22" s="112"/>
      <c r="AHV22" s="112"/>
      <c r="AHW22" s="112"/>
      <c r="AHX22" s="112"/>
      <c r="AHY22" s="112"/>
      <c r="AHZ22" s="112"/>
      <c r="AIA22" s="112"/>
      <c r="AIB22" s="112"/>
      <c r="AIC22" s="112"/>
      <c r="AID22" s="112"/>
      <c r="AIE22" s="112"/>
      <c r="AIF22" s="112"/>
      <c r="AIG22" s="112"/>
      <c r="AIH22" s="112"/>
      <c r="AII22" s="112"/>
      <c r="AIJ22" s="112"/>
      <c r="AIK22" s="112"/>
      <c r="AIL22" s="112"/>
      <c r="AIM22" s="112"/>
      <c r="AIN22" s="112"/>
      <c r="AIO22" s="112"/>
      <c r="AIP22" s="112"/>
      <c r="AIQ22" s="112"/>
      <c r="AIR22" s="112"/>
      <c r="AIS22" s="112"/>
      <c r="AIT22" s="112"/>
      <c r="AIU22" s="112"/>
      <c r="AIV22" s="112"/>
      <c r="AIW22" s="112"/>
      <c r="AIX22" s="112"/>
      <c r="AIY22" s="112"/>
      <c r="AIZ22" s="112"/>
      <c r="AJA22" s="112"/>
      <c r="AJB22" s="112"/>
      <c r="AJC22" s="112"/>
      <c r="AJD22" s="112"/>
      <c r="AJE22" s="112"/>
      <c r="AJF22" s="112"/>
      <c r="AJG22" s="112"/>
      <c r="AJH22" s="112"/>
      <c r="AJI22" s="112"/>
      <c r="AJJ22" s="112"/>
      <c r="AJK22" s="112"/>
      <c r="AJL22" s="112"/>
      <c r="AJM22" s="112"/>
      <c r="AJN22" s="112"/>
      <c r="AJO22" s="112"/>
      <c r="AJP22" s="112"/>
      <c r="AJQ22" s="112"/>
      <c r="AJR22" s="112"/>
      <c r="AJS22" s="112"/>
      <c r="AJT22" s="112"/>
      <c r="AJU22" s="112"/>
      <c r="AJV22" s="112"/>
      <c r="AJW22" s="112"/>
      <c r="AJX22" s="112"/>
      <c r="AJY22" s="112"/>
      <c r="AJZ22" s="112"/>
      <c r="AKA22" s="112"/>
      <c r="AKB22" s="112"/>
      <c r="AKC22" s="112"/>
      <c r="AKD22" s="112"/>
      <c r="AKE22" s="112"/>
      <c r="AKF22" s="112"/>
      <c r="AKG22" s="112"/>
      <c r="AKH22" s="112"/>
      <c r="AKI22" s="112"/>
      <c r="AKJ22" s="112"/>
      <c r="AKK22" s="112"/>
      <c r="AKL22" s="112"/>
      <c r="AKM22" s="112"/>
      <c r="AKN22" s="112"/>
      <c r="AKO22" s="112"/>
      <c r="AKP22" s="112"/>
      <c r="AKQ22" s="112"/>
      <c r="AKR22" s="112"/>
      <c r="AKS22" s="112"/>
      <c r="AKT22" s="112"/>
      <c r="AKU22" s="112"/>
      <c r="AKV22" s="112"/>
      <c r="AKW22" s="112"/>
      <c r="AKX22" s="112"/>
      <c r="AKY22" s="112"/>
      <c r="AKZ22" s="112"/>
      <c r="ALA22" s="112"/>
      <c r="ALB22" s="112"/>
      <c r="ALC22" s="112"/>
      <c r="ALD22" s="112"/>
      <c r="ALE22" s="112"/>
      <c r="ALF22" s="112"/>
      <c r="ALG22" s="112"/>
      <c r="ALH22" s="112"/>
      <c r="ALI22" s="112"/>
      <c r="ALJ22" s="112"/>
      <c r="ALK22" s="112"/>
      <c r="ALL22" s="112"/>
      <c r="ALM22" s="112"/>
      <c r="ALN22" s="112"/>
      <c r="ALO22" s="112"/>
      <c r="ALP22" s="112"/>
      <c r="ALQ22" s="112"/>
      <c r="ALR22" s="112"/>
      <c r="ALS22" s="112"/>
      <c r="ALT22" s="112"/>
      <c r="ALU22" s="112"/>
      <c r="ALV22" s="112"/>
      <c r="ALW22" s="112"/>
      <c r="ALX22" s="112"/>
      <c r="ALY22" s="112"/>
      <c r="ALZ22" s="112"/>
      <c r="AMA22" s="112"/>
      <c r="AMB22" s="112"/>
      <c r="AMC22" s="112"/>
      <c r="AMD22" s="112"/>
      <c r="AME22" s="112"/>
      <c r="AMF22" s="112"/>
      <c r="AMG22" s="112"/>
      <c r="AMH22" s="112"/>
      <c r="AMI22" s="112"/>
      <c r="AMJ22" s="112"/>
      <c r="AMK22" s="112"/>
      <c r="AML22" s="112"/>
      <c r="AMM22" s="112"/>
      <c r="AMN22" s="112"/>
      <c r="AMO22" s="112"/>
      <c r="AMP22" s="112"/>
      <c r="AMQ22" s="112"/>
      <c r="AMR22" s="112"/>
      <c r="AMS22" s="112"/>
      <c r="AMT22" s="112"/>
      <c r="AMU22" s="112"/>
      <c r="AMV22" s="112"/>
      <c r="AMW22" s="112"/>
      <c r="AMX22" s="112"/>
      <c r="AMY22" s="112"/>
      <c r="AMZ22" s="112"/>
      <c r="ANA22" s="112"/>
      <c r="ANB22" s="112"/>
      <c r="ANC22" s="112"/>
      <c r="AND22" s="112"/>
      <c r="ANE22" s="112"/>
      <c r="ANF22" s="112"/>
      <c r="ANG22" s="112"/>
      <c r="ANH22" s="112"/>
      <c r="ANI22" s="112"/>
      <c r="ANJ22" s="112"/>
      <c r="ANK22" s="112"/>
      <c r="ANL22" s="112"/>
      <c r="ANM22" s="112"/>
      <c r="ANN22" s="112"/>
      <c r="ANO22" s="112"/>
      <c r="ANP22" s="112"/>
      <c r="ANQ22" s="112"/>
      <c r="ANR22" s="112"/>
      <c r="ANS22" s="112"/>
      <c r="ANT22" s="112"/>
      <c r="ANU22" s="112"/>
      <c r="ANV22" s="112"/>
      <c r="ANW22" s="112"/>
      <c r="ANX22" s="112"/>
      <c r="ANY22" s="112"/>
      <c r="ANZ22" s="112"/>
      <c r="AOA22" s="112"/>
      <c r="AOB22" s="112"/>
      <c r="AOC22" s="112"/>
      <c r="AOD22" s="112"/>
      <c r="AOE22" s="112"/>
      <c r="AOF22" s="112"/>
      <c r="AOG22" s="112"/>
      <c r="AOH22" s="112"/>
      <c r="AOI22" s="112"/>
      <c r="AOJ22" s="112"/>
      <c r="AOK22" s="112"/>
      <c r="AOL22" s="112"/>
      <c r="AOM22" s="112"/>
      <c r="AON22" s="112"/>
      <c r="AOO22" s="112"/>
      <c r="AOP22" s="112"/>
      <c r="AOQ22" s="112"/>
      <c r="AOR22" s="112"/>
      <c r="AOS22" s="112"/>
      <c r="AOT22" s="112"/>
      <c r="AOU22" s="112"/>
      <c r="AOV22" s="112"/>
      <c r="AOW22" s="112"/>
      <c r="AOX22" s="112"/>
      <c r="AOY22" s="112"/>
      <c r="AOZ22" s="112"/>
      <c r="APA22" s="112"/>
      <c r="APB22" s="112"/>
      <c r="APC22" s="112"/>
      <c r="APD22" s="112"/>
      <c r="APE22" s="112"/>
      <c r="APF22" s="112"/>
      <c r="APG22" s="112"/>
      <c r="APH22" s="112"/>
      <c r="API22" s="112"/>
      <c r="APJ22" s="112"/>
      <c r="APK22" s="112"/>
      <c r="APL22" s="112"/>
      <c r="APM22" s="112"/>
      <c r="APN22" s="112"/>
      <c r="APO22" s="112"/>
      <c r="APP22" s="112"/>
      <c r="APQ22" s="112"/>
      <c r="APR22" s="112"/>
      <c r="APS22" s="112"/>
      <c r="APT22" s="112"/>
      <c r="APU22" s="112"/>
      <c r="APV22" s="112"/>
      <c r="APW22" s="112"/>
      <c r="APX22" s="112"/>
      <c r="APY22" s="112"/>
      <c r="APZ22" s="112"/>
      <c r="AQA22" s="112"/>
      <c r="AQB22" s="112"/>
      <c r="AQC22" s="112"/>
      <c r="AQD22" s="112"/>
      <c r="AQE22" s="112"/>
      <c r="AQF22" s="112"/>
      <c r="AQG22" s="112"/>
      <c r="AQH22" s="112"/>
      <c r="AQI22" s="112"/>
      <c r="AQJ22" s="112"/>
      <c r="AQK22" s="112"/>
      <c r="AQL22" s="112"/>
      <c r="AQM22" s="112"/>
      <c r="AQN22" s="112"/>
      <c r="AQO22" s="112"/>
      <c r="AQP22" s="112"/>
      <c r="AQQ22" s="112"/>
      <c r="AQR22" s="112"/>
      <c r="AQS22" s="112"/>
      <c r="AQT22" s="112"/>
      <c r="AQU22" s="112"/>
      <c r="AQV22" s="112"/>
      <c r="AQW22" s="112"/>
      <c r="AQX22" s="112"/>
      <c r="AQY22" s="112"/>
      <c r="AQZ22" s="112"/>
      <c r="ARA22" s="112"/>
      <c r="ARB22" s="112"/>
      <c r="ARC22" s="112"/>
      <c r="ARD22" s="112"/>
      <c r="ARE22" s="112"/>
      <c r="ARF22" s="112"/>
      <c r="ARG22" s="112"/>
      <c r="ARH22" s="112"/>
      <c r="ARI22" s="112"/>
      <c r="ARJ22" s="112"/>
      <c r="ARK22" s="112"/>
      <c r="ARL22" s="112"/>
      <c r="ARM22" s="112"/>
      <c r="ARN22" s="112"/>
      <c r="ARO22" s="112"/>
      <c r="ARP22" s="112"/>
      <c r="ARQ22" s="112"/>
      <c r="ARR22" s="112"/>
      <c r="ARS22" s="112"/>
      <c r="ART22" s="112"/>
      <c r="ARU22" s="112"/>
      <c r="ARV22" s="112"/>
      <c r="ARW22" s="112"/>
      <c r="ARX22" s="112"/>
      <c r="ARY22" s="112"/>
      <c r="ARZ22" s="112"/>
      <c r="ASA22" s="112"/>
      <c r="ASB22" s="112"/>
      <c r="ASC22" s="112"/>
      <c r="ASD22" s="112"/>
      <c r="ASE22" s="112"/>
      <c r="ASF22" s="112"/>
      <c r="ASG22" s="112"/>
      <c r="ASH22" s="112"/>
      <c r="ASI22" s="112"/>
      <c r="ASJ22" s="112"/>
      <c r="ASK22" s="112"/>
      <c r="ASL22" s="112"/>
      <c r="ASM22" s="112"/>
      <c r="ASN22" s="112"/>
      <c r="ASO22" s="112"/>
      <c r="ASP22" s="112"/>
      <c r="ASQ22" s="112"/>
      <c r="ASR22" s="112"/>
      <c r="ASS22" s="112"/>
      <c r="AST22" s="112"/>
      <c r="ASU22" s="112"/>
      <c r="ASV22" s="112"/>
      <c r="ASW22" s="112"/>
      <c r="ASX22" s="112"/>
      <c r="ASY22" s="112"/>
      <c r="ASZ22" s="112"/>
      <c r="ATA22" s="112"/>
      <c r="ATB22" s="112"/>
      <c r="ATC22" s="112"/>
      <c r="ATD22" s="112"/>
      <c r="ATE22" s="112"/>
      <c r="ATF22" s="112"/>
      <c r="ATG22" s="112"/>
      <c r="ATH22" s="112"/>
      <c r="ATI22" s="112"/>
      <c r="ATJ22" s="112"/>
      <c r="ATK22" s="112"/>
      <c r="ATL22" s="112"/>
      <c r="ATM22" s="112"/>
      <c r="ATN22" s="112"/>
      <c r="ATO22" s="112"/>
      <c r="ATP22" s="112"/>
      <c r="ATQ22" s="112"/>
      <c r="ATR22" s="112"/>
      <c r="ATS22" s="112"/>
      <c r="ATT22" s="112"/>
      <c r="ATU22" s="112"/>
      <c r="ATV22" s="112"/>
      <c r="ATW22" s="112"/>
      <c r="ATX22" s="112"/>
      <c r="ATY22" s="112"/>
      <c r="ATZ22" s="112"/>
      <c r="AUA22" s="112"/>
      <c r="AUB22" s="112"/>
      <c r="AUC22" s="112"/>
      <c r="AUD22" s="112"/>
      <c r="AUE22" s="112"/>
      <c r="AUF22" s="112"/>
      <c r="AUG22" s="112"/>
      <c r="AUH22" s="112"/>
      <c r="AUI22" s="112"/>
      <c r="AUJ22" s="112"/>
      <c r="AUK22" s="112"/>
      <c r="AUL22" s="112"/>
      <c r="AUM22" s="112"/>
      <c r="AUN22" s="112"/>
      <c r="AUO22" s="112"/>
      <c r="AUP22" s="112"/>
      <c r="AUQ22" s="112"/>
      <c r="AUR22" s="112"/>
      <c r="AUS22" s="112"/>
      <c r="AUT22" s="112"/>
      <c r="AUU22" s="112"/>
      <c r="AUV22" s="112"/>
      <c r="AUW22" s="112"/>
      <c r="AUX22" s="112"/>
      <c r="AUY22" s="112"/>
      <c r="AUZ22" s="112"/>
      <c r="AVA22" s="112"/>
      <c r="AVB22" s="112"/>
      <c r="AVC22" s="112"/>
      <c r="AVD22" s="112"/>
      <c r="AVE22" s="112"/>
      <c r="AVF22" s="112"/>
      <c r="AVG22" s="112"/>
      <c r="AVH22" s="112"/>
      <c r="AVI22" s="112"/>
      <c r="AVJ22" s="112"/>
      <c r="AVK22" s="112"/>
      <c r="AVL22" s="112"/>
      <c r="AVM22" s="112"/>
      <c r="AVN22" s="112"/>
      <c r="AVO22" s="112"/>
      <c r="AVP22" s="112"/>
      <c r="AVQ22" s="112"/>
      <c r="AVR22" s="112"/>
      <c r="AVS22" s="112"/>
      <c r="AVT22" s="112"/>
      <c r="AVU22" s="112"/>
      <c r="AVV22" s="112"/>
      <c r="AVW22" s="112"/>
      <c r="AVX22" s="112"/>
      <c r="AVY22" s="112"/>
      <c r="AVZ22" s="112"/>
      <c r="AWA22" s="112"/>
      <c r="AWB22" s="112"/>
      <c r="AWC22" s="112"/>
      <c r="AWD22" s="112"/>
      <c r="AWE22" s="112"/>
      <c r="AWF22" s="112"/>
      <c r="AWG22" s="112"/>
      <c r="AWH22" s="112"/>
      <c r="AWI22" s="112"/>
      <c r="AWJ22" s="112"/>
      <c r="AWK22" s="112"/>
      <c r="AWL22" s="112"/>
      <c r="AWM22" s="112"/>
      <c r="AWN22" s="112"/>
      <c r="AWO22" s="112"/>
      <c r="AWP22" s="112"/>
      <c r="AWQ22" s="112"/>
      <c r="AWR22" s="112"/>
      <c r="AWS22" s="112"/>
      <c r="AWT22" s="112"/>
      <c r="AWU22" s="112"/>
      <c r="AWV22" s="112"/>
      <c r="AWW22" s="112"/>
      <c r="AWX22" s="112"/>
      <c r="AWY22" s="112"/>
      <c r="AWZ22" s="112"/>
      <c r="AXA22" s="112"/>
      <c r="AXB22" s="112"/>
      <c r="AXC22" s="112"/>
      <c r="AXD22" s="112"/>
      <c r="AXE22" s="112"/>
      <c r="AXF22" s="112"/>
      <c r="AXG22" s="112"/>
      <c r="AXH22" s="112"/>
      <c r="AXI22" s="112"/>
      <c r="AXJ22" s="112"/>
      <c r="AXK22" s="112"/>
      <c r="AXL22" s="112"/>
      <c r="AXM22" s="112"/>
      <c r="AXN22" s="112"/>
      <c r="AXO22" s="112"/>
      <c r="AXP22" s="112"/>
      <c r="AXQ22" s="112"/>
      <c r="AXR22" s="112"/>
      <c r="AXS22" s="112"/>
      <c r="AXT22" s="112"/>
      <c r="AXU22" s="112"/>
      <c r="AXV22" s="112"/>
      <c r="AXW22" s="112"/>
      <c r="AXX22" s="112"/>
      <c r="AXY22" s="112"/>
      <c r="AXZ22" s="112"/>
      <c r="AYA22" s="112"/>
      <c r="AYB22" s="112"/>
      <c r="AYC22" s="112"/>
      <c r="AYD22" s="112"/>
      <c r="AYE22" s="112"/>
      <c r="AYF22" s="112"/>
      <c r="AYG22" s="112"/>
      <c r="AYH22" s="112"/>
      <c r="AYI22" s="112"/>
      <c r="AYJ22" s="112"/>
      <c r="AYK22" s="112"/>
      <c r="AYL22" s="112"/>
      <c r="AYM22" s="112"/>
      <c r="AYN22" s="112"/>
      <c r="AYO22" s="112"/>
      <c r="AYP22" s="112"/>
      <c r="AYQ22" s="112"/>
      <c r="AYR22" s="112"/>
      <c r="AYS22" s="112"/>
      <c r="AYT22" s="112"/>
      <c r="AYU22" s="112"/>
      <c r="AYV22" s="112"/>
      <c r="AYW22" s="112"/>
      <c r="AYX22" s="112"/>
      <c r="AYY22" s="112"/>
      <c r="AYZ22" s="112"/>
      <c r="AZA22" s="112"/>
      <c r="AZB22" s="112"/>
      <c r="AZC22" s="112"/>
      <c r="AZD22" s="112"/>
      <c r="AZE22" s="112"/>
      <c r="AZF22" s="112"/>
      <c r="AZG22" s="112"/>
      <c r="AZH22" s="112"/>
      <c r="AZI22" s="112"/>
      <c r="AZJ22" s="112"/>
      <c r="AZK22" s="112"/>
      <c r="AZL22" s="112"/>
      <c r="AZM22" s="112"/>
      <c r="AZN22" s="112"/>
      <c r="AZO22" s="112"/>
      <c r="AZP22" s="112"/>
      <c r="AZQ22" s="112"/>
      <c r="AZR22" s="112"/>
      <c r="AZS22" s="112"/>
      <c r="AZT22" s="112"/>
      <c r="AZU22" s="112"/>
      <c r="AZV22" s="112"/>
      <c r="AZW22" s="112"/>
      <c r="AZX22" s="112"/>
      <c r="AZY22" s="112"/>
      <c r="AZZ22" s="112"/>
      <c r="BAA22" s="112"/>
      <c r="BAB22" s="112"/>
      <c r="BAC22" s="112"/>
      <c r="BAD22" s="112"/>
      <c r="BAE22" s="112"/>
      <c r="BAF22" s="112"/>
      <c r="BAG22" s="112"/>
      <c r="BAH22" s="112"/>
      <c r="BAI22" s="112"/>
      <c r="BAJ22" s="112"/>
      <c r="BAK22" s="112"/>
      <c r="BAL22" s="112"/>
      <c r="BAM22" s="112"/>
      <c r="BAN22" s="112"/>
      <c r="BAO22" s="112"/>
      <c r="BAP22" s="112"/>
      <c r="BAQ22" s="112"/>
      <c r="BAR22" s="112"/>
      <c r="BAS22" s="112"/>
      <c r="BAT22" s="112"/>
      <c r="BAU22" s="112"/>
      <c r="BAV22" s="112"/>
    </row>
    <row r="23" spans="1:1400" ht="25.5" customHeight="1">
      <c r="A23" s="202">
        <v>2</v>
      </c>
      <c r="B23" s="203" t="s">
        <v>53</v>
      </c>
      <c r="C23" s="216"/>
      <c r="D23" s="205" t="s">
        <v>54</v>
      </c>
      <c r="E23" s="206">
        <v>230000000</v>
      </c>
      <c r="F23" s="207" t="s">
        <v>30</v>
      </c>
      <c r="G23" s="208">
        <f t="shared" ref="G23:G42" si="9">H23</f>
        <v>5</v>
      </c>
      <c r="H23" s="208">
        <v>5</v>
      </c>
      <c r="I23" s="218">
        <v>192180000</v>
      </c>
      <c r="J23" s="219">
        <f t="shared" si="8"/>
        <v>83.556521739130403</v>
      </c>
      <c r="K23" s="219">
        <f>I23/E23*100</f>
        <v>83.556521739130403</v>
      </c>
      <c r="L23" s="219">
        <f t="shared" si="1"/>
        <v>-78.556521739130403</v>
      </c>
      <c r="M23" s="220">
        <f t="shared" si="2"/>
        <v>37820000</v>
      </c>
      <c r="N23" s="219">
        <f t="shared" si="3"/>
        <v>16.4434782608696</v>
      </c>
      <c r="O23" s="224"/>
      <c r="P23" s="221"/>
      <c r="Q23" s="224"/>
    </row>
    <row r="24" spans="1:1400" ht="25.5" customHeight="1">
      <c r="A24" s="202">
        <v>3</v>
      </c>
      <c r="B24" s="203" t="s">
        <v>55</v>
      </c>
      <c r="C24" s="216"/>
      <c r="D24" s="205" t="s">
        <v>56</v>
      </c>
      <c r="E24" s="206">
        <v>378440000</v>
      </c>
      <c r="F24" s="207" t="s">
        <v>30</v>
      </c>
      <c r="G24" s="208">
        <f t="shared" si="9"/>
        <v>5</v>
      </c>
      <c r="H24" s="208">
        <v>5</v>
      </c>
      <c r="I24" s="208">
        <v>75380000</v>
      </c>
      <c r="J24" s="219">
        <f t="shared" si="8"/>
        <v>19.9186132544129</v>
      </c>
      <c r="K24" s="219">
        <f>I24/E24*100</f>
        <v>19.9186132544129</v>
      </c>
      <c r="L24" s="219">
        <f t="shared" si="1"/>
        <v>-14.9186132544129</v>
      </c>
      <c r="M24" s="220">
        <f t="shared" si="2"/>
        <v>303060000</v>
      </c>
      <c r="N24" s="219">
        <f t="shared" si="3"/>
        <v>80.081386745587196</v>
      </c>
      <c r="O24" s="224"/>
      <c r="P24" s="221"/>
      <c r="Q24" s="224"/>
    </row>
    <row r="25" spans="1:1400" s="114" customFormat="1" ht="25.5" customHeight="1">
      <c r="A25" s="134" t="s">
        <v>57</v>
      </c>
      <c r="B25" s="135" t="s">
        <v>58</v>
      </c>
      <c r="C25" s="154"/>
      <c r="D25" s="155" t="s">
        <v>59</v>
      </c>
      <c r="E25" s="136">
        <f>SUM(E26:E27)</f>
        <v>177638490</v>
      </c>
      <c r="F25" s="156" t="s">
        <v>30</v>
      </c>
      <c r="G25" s="138">
        <f t="shared" si="9"/>
        <v>5</v>
      </c>
      <c r="H25" s="138">
        <v>5</v>
      </c>
      <c r="I25" s="138">
        <f>SUM(I26:I27)</f>
        <v>27000000</v>
      </c>
      <c r="J25" s="176">
        <f t="shared" si="8"/>
        <v>21.6</v>
      </c>
      <c r="K25" s="138">
        <f>SUM(K26:K27)</f>
        <v>21.6</v>
      </c>
      <c r="L25" s="176">
        <f t="shared" si="1"/>
        <v>-16.600000000000001</v>
      </c>
      <c r="M25" s="177">
        <f t="shared" si="2"/>
        <v>150638490</v>
      </c>
      <c r="N25" s="176">
        <f t="shared" si="3"/>
        <v>84.800591358325505</v>
      </c>
      <c r="O25" s="166"/>
      <c r="P25" s="178"/>
      <c r="Q25" s="166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2"/>
      <c r="AJ25" s="112"/>
      <c r="AK25" s="112"/>
      <c r="AL25" s="112"/>
      <c r="AM25" s="112"/>
      <c r="AN25" s="112"/>
      <c r="AO25" s="112"/>
      <c r="AP25" s="112"/>
      <c r="AQ25" s="112"/>
      <c r="AR25" s="112"/>
      <c r="AS25" s="112"/>
      <c r="AT25" s="112"/>
      <c r="AU25" s="112"/>
      <c r="AV25" s="112"/>
      <c r="AW25" s="112"/>
      <c r="AX25" s="112"/>
      <c r="AY25" s="112"/>
      <c r="AZ25" s="112"/>
      <c r="BA25" s="112"/>
      <c r="BB25" s="112"/>
      <c r="BC25" s="112"/>
      <c r="BD25" s="112"/>
      <c r="BE25" s="112"/>
      <c r="BF25" s="112"/>
      <c r="BG25" s="112"/>
      <c r="BH25" s="112"/>
      <c r="BI25" s="112"/>
      <c r="BJ25" s="112"/>
      <c r="BK25" s="112"/>
      <c r="BL25" s="112"/>
      <c r="BM25" s="112"/>
      <c r="BN25" s="112"/>
      <c r="BO25" s="112"/>
      <c r="BP25" s="112"/>
      <c r="BQ25" s="112"/>
      <c r="BR25" s="112"/>
      <c r="BS25" s="112"/>
      <c r="BT25" s="112"/>
      <c r="BU25" s="112"/>
      <c r="BV25" s="112"/>
      <c r="BW25" s="112"/>
      <c r="BX25" s="112"/>
      <c r="BY25" s="112"/>
      <c r="BZ25" s="112"/>
      <c r="CA25" s="112"/>
      <c r="CB25" s="112"/>
      <c r="CC25" s="112"/>
      <c r="CD25" s="112"/>
      <c r="CE25" s="112"/>
      <c r="CF25" s="112"/>
      <c r="CG25" s="112"/>
      <c r="CH25" s="112"/>
      <c r="CI25" s="112"/>
      <c r="CJ25" s="112"/>
      <c r="CK25" s="112"/>
      <c r="CL25" s="112"/>
      <c r="CM25" s="112"/>
      <c r="CN25" s="112"/>
      <c r="CO25" s="112"/>
      <c r="CP25" s="112"/>
      <c r="CQ25" s="112"/>
      <c r="CR25" s="112"/>
      <c r="CS25" s="112"/>
      <c r="CT25" s="112"/>
      <c r="CU25" s="112"/>
      <c r="CV25" s="112"/>
      <c r="CW25" s="112"/>
      <c r="CX25" s="112"/>
      <c r="CY25" s="112"/>
      <c r="CZ25" s="112"/>
      <c r="DA25" s="112"/>
      <c r="DB25" s="112"/>
      <c r="DC25" s="112"/>
      <c r="DD25" s="112"/>
      <c r="DE25" s="112"/>
      <c r="DF25" s="112"/>
      <c r="DG25" s="112"/>
      <c r="DH25" s="112"/>
      <c r="DI25" s="112"/>
      <c r="DJ25" s="112"/>
      <c r="DK25" s="112"/>
      <c r="DL25" s="112"/>
      <c r="DM25" s="112"/>
      <c r="DN25" s="112"/>
      <c r="DO25" s="112"/>
      <c r="DP25" s="112"/>
      <c r="DQ25" s="112"/>
      <c r="DR25" s="112"/>
      <c r="DS25" s="112"/>
      <c r="DT25" s="112"/>
      <c r="DU25" s="112"/>
      <c r="DV25" s="112"/>
      <c r="DW25" s="112"/>
      <c r="DX25" s="112"/>
      <c r="DY25" s="112"/>
      <c r="DZ25" s="112"/>
      <c r="EA25" s="112"/>
      <c r="EB25" s="112"/>
      <c r="EC25" s="112"/>
      <c r="ED25" s="112"/>
      <c r="EE25" s="112"/>
      <c r="EF25" s="112"/>
      <c r="EG25" s="112"/>
      <c r="EH25" s="112"/>
      <c r="EI25" s="112"/>
      <c r="EJ25" s="112"/>
      <c r="EK25" s="112"/>
      <c r="EL25" s="112"/>
      <c r="EM25" s="112"/>
      <c r="EN25" s="112"/>
      <c r="EO25" s="112"/>
      <c r="EP25" s="112"/>
      <c r="EQ25" s="112"/>
      <c r="ER25" s="112"/>
      <c r="ES25" s="112"/>
      <c r="ET25" s="112"/>
      <c r="EU25" s="112"/>
      <c r="EV25" s="112"/>
      <c r="EW25" s="112"/>
      <c r="EX25" s="112"/>
      <c r="EY25" s="112"/>
      <c r="EZ25" s="112"/>
      <c r="FA25" s="112"/>
      <c r="FB25" s="112"/>
      <c r="FC25" s="112"/>
      <c r="FD25" s="112"/>
      <c r="FE25" s="112"/>
      <c r="FF25" s="112"/>
      <c r="FG25" s="112"/>
      <c r="FH25" s="112"/>
      <c r="FI25" s="112"/>
      <c r="FJ25" s="112"/>
      <c r="FK25" s="112"/>
      <c r="FL25" s="112"/>
      <c r="FM25" s="112"/>
      <c r="FN25" s="112"/>
      <c r="FO25" s="112"/>
      <c r="FP25" s="112"/>
      <c r="FQ25" s="112"/>
      <c r="FR25" s="112"/>
      <c r="FS25" s="112"/>
      <c r="FT25" s="112"/>
      <c r="FU25" s="112"/>
      <c r="FV25" s="112"/>
      <c r="FW25" s="112"/>
      <c r="FX25" s="112"/>
      <c r="FY25" s="112"/>
      <c r="FZ25" s="112"/>
      <c r="GA25" s="112"/>
      <c r="GB25" s="112"/>
      <c r="GC25" s="112"/>
      <c r="GD25" s="112"/>
      <c r="GE25" s="112"/>
      <c r="GF25" s="112"/>
      <c r="GG25" s="112"/>
      <c r="GH25" s="112"/>
      <c r="GI25" s="112"/>
      <c r="GJ25" s="112"/>
      <c r="GK25" s="112"/>
      <c r="GL25" s="112"/>
      <c r="GM25" s="112"/>
      <c r="GN25" s="112"/>
      <c r="GO25" s="112"/>
      <c r="GP25" s="112"/>
      <c r="GQ25" s="112"/>
      <c r="GR25" s="112"/>
      <c r="GS25" s="112"/>
      <c r="GT25" s="112"/>
      <c r="GU25" s="112"/>
      <c r="GV25" s="112"/>
      <c r="GW25" s="112"/>
      <c r="GX25" s="112"/>
      <c r="GY25" s="112"/>
      <c r="GZ25" s="112"/>
      <c r="HA25" s="112"/>
      <c r="HB25" s="112"/>
      <c r="HC25" s="112"/>
      <c r="HD25" s="112"/>
      <c r="HE25" s="112"/>
      <c r="HF25" s="112"/>
      <c r="HG25" s="112"/>
      <c r="HH25" s="112"/>
      <c r="HI25" s="112"/>
      <c r="HJ25" s="112"/>
      <c r="HK25" s="112"/>
      <c r="HL25" s="112"/>
      <c r="HM25" s="112"/>
      <c r="HN25" s="112"/>
      <c r="HO25" s="112"/>
      <c r="HP25" s="112"/>
      <c r="HQ25" s="112"/>
      <c r="HR25" s="112"/>
      <c r="HS25" s="112"/>
      <c r="HT25" s="112"/>
      <c r="HU25" s="112"/>
      <c r="HV25" s="112"/>
      <c r="HW25" s="112"/>
      <c r="HX25" s="112"/>
      <c r="HY25" s="112"/>
      <c r="HZ25" s="112"/>
      <c r="IA25" s="112"/>
      <c r="IB25" s="112"/>
      <c r="IC25" s="112"/>
      <c r="ID25" s="112"/>
      <c r="IE25" s="112"/>
      <c r="IF25" s="112"/>
      <c r="IG25" s="112"/>
      <c r="IH25" s="112"/>
      <c r="II25" s="112"/>
      <c r="IJ25" s="112"/>
      <c r="IK25" s="112"/>
      <c r="IL25" s="112"/>
      <c r="IM25" s="112"/>
      <c r="IN25" s="112"/>
      <c r="IO25" s="112"/>
      <c r="IP25" s="112"/>
      <c r="IQ25" s="112"/>
      <c r="IR25" s="112"/>
      <c r="IS25" s="112"/>
      <c r="IT25" s="112"/>
      <c r="IU25" s="112"/>
      <c r="IV25" s="112"/>
      <c r="IW25" s="112"/>
      <c r="IX25" s="112"/>
      <c r="IY25" s="112"/>
      <c r="IZ25" s="112"/>
      <c r="JA25" s="112"/>
      <c r="JB25" s="112"/>
      <c r="JC25" s="112"/>
      <c r="JD25" s="112"/>
      <c r="JE25" s="112"/>
      <c r="JF25" s="112"/>
      <c r="JG25" s="112"/>
      <c r="JH25" s="112"/>
      <c r="JI25" s="112"/>
      <c r="JJ25" s="112"/>
      <c r="JK25" s="112"/>
      <c r="JL25" s="112"/>
      <c r="JM25" s="112"/>
      <c r="JN25" s="112"/>
      <c r="JO25" s="112"/>
      <c r="JP25" s="112"/>
      <c r="JQ25" s="112"/>
      <c r="JR25" s="112"/>
      <c r="JS25" s="112"/>
      <c r="JT25" s="112"/>
      <c r="JU25" s="112"/>
      <c r="JV25" s="112"/>
      <c r="JW25" s="112"/>
      <c r="JX25" s="112"/>
      <c r="JY25" s="112"/>
      <c r="JZ25" s="112"/>
      <c r="KA25" s="112"/>
      <c r="KB25" s="112"/>
      <c r="KC25" s="112"/>
      <c r="KD25" s="112"/>
      <c r="KE25" s="112"/>
      <c r="KF25" s="112"/>
      <c r="KG25" s="112"/>
      <c r="KH25" s="112"/>
      <c r="KI25" s="112"/>
      <c r="KJ25" s="112"/>
      <c r="KK25" s="112"/>
      <c r="KL25" s="112"/>
      <c r="KM25" s="112"/>
      <c r="KN25" s="112"/>
      <c r="KO25" s="112"/>
      <c r="KP25" s="112"/>
      <c r="KQ25" s="112"/>
      <c r="KR25" s="112"/>
      <c r="KS25" s="112"/>
      <c r="KT25" s="112"/>
      <c r="KU25" s="112"/>
      <c r="KV25" s="112"/>
      <c r="KW25" s="112"/>
      <c r="KX25" s="112"/>
      <c r="KY25" s="112"/>
      <c r="KZ25" s="112"/>
      <c r="LA25" s="112"/>
      <c r="LB25" s="112"/>
      <c r="LC25" s="112"/>
      <c r="LD25" s="112"/>
      <c r="LE25" s="112"/>
      <c r="LF25" s="112"/>
      <c r="LG25" s="112"/>
      <c r="LH25" s="112"/>
      <c r="LI25" s="112"/>
      <c r="LJ25" s="112"/>
      <c r="LK25" s="112"/>
      <c r="LL25" s="112"/>
      <c r="LM25" s="112"/>
      <c r="LN25" s="112"/>
      <c r="LO25" s="112"/>
      <c r="LP25" s="112"/>
      <c r="LQ25" s="112"/>
      <c r="LR25" s="112"/>
      <c r="LS25" s="112"/>
      <c r="LT25" s="112"/>
      <c r="LU25" s="112"/>
      <c r="LV25" s="112"/>
      <c r="LW25" s="112"/>
      <c r="LX25" s="112"/>
      <c r="LY25" s="112"/>
      <c r="LZ25" s="112"/>
      <c r="MA25" s="112"/>
      <c r="MB25" s="112"/>
      <c r="MC25" s="112"/>
      <c r="MD25" s="112"/>
      <c r="ME25" s="112"/>
      <c r="MF25" s="112"/>
      <c r="MG25" s="112"/>
      <c r="MH25" s="112"/>
      <c r="MI25" s="112"/>
      <c r="MJ25" s="112"/>
      <c r="MK25" s="112"/>
      <c r="ML25" s="112"/>
      <c r="MM25" s="112"/>
      <c r="MN25" s="112"/>
      <c r="MO25" s="112"/>
      <c r="MP25" s="112"/>
      <c r="MQ25" s="112"/>
      <c r="MR25" s="112"/>
      <c r="MS25" s="112"/>
      <c r="MT25" s="112"/>
      <c r="MU25" s="112"/>
      <c r="MV25" s="112"/>
      <c r="MW25" s="112"/>
      <c r="MX25" s="112"/>
      <c r="MY25" s="112"/>
      <c r="MZ25" s="112"/>
      <c r="NA25" s="112"/>
      <c r="NB25" s="112"/>
      <c r="NC25" s="112"/>
      <c r="ND25" s="112"/>
      <c r="NE25" s="112"/>
      <c r="NF25" s="112"/>
      <c r="NG25" s="112"/>
      <c r="NH25" s="112"/>
      <c r="NI25" s="112"/>
      <c r="NJ25" s="112"/>
      <c r="NK25" s="112"/>
      <c r="NL25" s="112"/>
      <c r="NM25" s="112"/>
      <c r="NN25" s="112"/>
      <c r="NO25" s="112"/>
      <c r="NP25" s="112"/>
      <c r="NQ25" s="112"/>
      <c r="NR25" s="112"/>
      <c r="NS25" s="112"/>
      <c r="NT25" s="112"/>
      <c r="NU25" s="112"/>
      <c r="NV25" s="112"/>
      <c r="NW25" s="112"/>
      <c r="NX25" s="112"/>
      <c r="NY25" s="112"/>
      <c r="NZ25" s="112"/>
      <c r="OA25" s="112"/>
      <c r="OB25" s="112"/>
      <c r="OC25" s="112"/>
      <c r="OD25" s="112"/>
      <c r="OE25" s="112"/>
      <c r="OF25" s="112"/>
      <c r="OG25" s="112"/>
      <c r="OH25" s="112"/>
      <c r="OI25" s="112"/>
      <c r="OJ25" s="112"/>
      <c r="OK25" s="112"/>
      <c r="OL25" s="112"/>
      <c r="OM25" s="112"/>
      <c r="ON25" s="112"/>
      <c r="OO25" s="112"/>
      <c r="OP25" s="112"/>
      <c r="OQ25" s="112"/>
      <c r="OR25" s="112"/>
      <c r="OS25" s="112"/>
      <c r="OT25" s="112"/>
      <c r="OU25" s="112"/>
      <c r="OV25" s="112"/>
      <c r="OW25" s="112"/>
      <c r="OX25" s="112"/>
      <c r="OY25" s="112"/>
      <c r="OZ25" s="112"/>
      <c r="PA25" s="112"/>
      <c r="PB25" s="112"/>
      <c r="PC25" s="112"/>
      <c r="PD25" s="112"/>
      <c r="PE25" s="112"/>
      <c r="PF25" s="112"/>
      <c r="PG25" s="112"/>
      <c r="PH25" s="112"/>
      <c r="PI25" s="112"/>
      <c r="PJ25" s="112"/>
      <c r="PK25" s="112"/>
      <c r="PL25" s="112"/>
      <c r="PM25" s="112"/>
      <c r="PN25" s="112"/>
      <c r="PO25" s="112"/>
      <c r="PP25" s="112"/>
      <c r="PQ25" s="112"/>
      <c r="PR25" s="112"/>
      <c r="PS25" s="112"/>
      <c r="PT25" s="112"/>
      <c r="PU25" s="112"/>
      <c r="PV25" s="112"/>
      <c r="PW25" s="112"/>
      <c r="PX25" s="112"/>
      <c r="PY25" s="112"/>
      <c r="PZ25" s="112"/>
      <c r="QA25" s="112"/>
      <c r="QB25" s="112"/>
      <c r="QC25" s="112"/>
      <c r="QD25" s="112"/>
      <c r="QE25" s="112"/>
      <c r="QF25" s="112"/>
      <c r="QG25" s="112"/>
      <c r="QH25" s="112"/>
      <c r="QI25" s="112"/>
      <c r="QJ25" s="112"/>
      <c r="QK25" s="112"/>
      <c r="QL25" s="112"/>
      <c r="QM25" s="112"/>
      <c r="QN25" s="112"/>
      <c r="QO25" s="112"/>
      <c r="QP25" s="112"/>
      <c r="QQ25" s="112"/>
      <c r="QR25" s="112"/>
      <c r="QS25" s="112"/>
      <c r="QT25" s="112"/>
      <c r="QU25" s="112"/>
      <c r="QV25" s="112"/>
      <c r="QW25" s="112"/>
      <c r="QX25" s="112"/>
      <c r="QY25" s="112"/>
      <c r="QZ25" s="112"/>
      <c r="RA25" s="112"/>
      <c r="RB25" s="112"/>
      <c r="RC25" s="112"/>
      <c r="RD25" s="112"/>
      <c r="RE25" s="112"/>
      <c r="RF25" s="112"/>
      <c r="RG25" s="112"/>
      <c r="RH25" s="112"/>
      <c r="RI25" s="112"/>
      <c r="RJ25" s="112"/>
      <c r="RK25" s="112"/>
      <c r="RL25" s="112"/>
      <c r="RM25" s="112"/>
      <c r="RN25" s="112"/>
      <c r="RO25" s="112"/>
      <c r="RP25" s="112"/>
      <c r="RQ25" s="112"/>
      <c r="RR25" s="112"/>
      <c r="RS25" s="112"/>
      <c r="RT25" s="112"/>
      <c r="RU25" s="112"/>
      <c r="RV25" s="112"/>
      <c r="RW25" s="112"/>
      <c r="RX25" s="112"/>
      <c r="RY25" s="112"/>
      <c r="RZ25" s="112"/>
      <c r="SA25" s="112"/>
      <c r="SB25" s="112"/>
      <c r="SC25" s="112"/>
      <c r="SD25" s="112"/>
      <c r="SE25" s="112"/>
      <c r="SF25" s="112"/>
      <c r="SG25" s="112"/>
      <c r="SH25" s="112"/>
      <c r="SI25" s="112"/>
      <c r="SJ25" s="112"/>
      <c r="SK25" s="112"/>
      <c r="SL25" s="112"/>
      <c r="SM25" s="112"/>
      <c r="SN25" s="112"/>
      <c r="SO25" s="112"/>
      <c r="SP25" s="112"/>
      <c r="SQ25" s="112"/>
      <c r="SR25" s="112"/>
      <c r="SS25" s="112"/>
      <c r="ST25" s="112"/>
      <c r="SU25" s="112"/>
      <c r="SV25" s="112"/>
      <c r="SW25" s="112"/>
      <c r="SX25" s="112"/>
      <c r="SY25" s="112"/>
      <c r="SZ25" s="112"/>
      <c r="TA25" s="112"/>
      <c r="TB25" s="112"/>
      <c r="TC25" s="112"/>
      <c r="TD25" s="112"/>
      <c r="TE25" s="112"/>
      <c r="TF25" s="112"/>
      <c r="TG25" s="112"/>
      <c r="TH25" s="112"/>
      <c r="TI25" s="112"/>
      <c r="TJ25" s="112"/>
      <c r="TK25" s="112"/>
      <c r="TL25" s="112"/>
      <c r="TM25" s="112"/>
      <c r="TN25" s="112"/>
      <c r="TO25" s="112"/>
      <c r="TP25" s="112"/>
      <c r="TQ25" s="112"/>
      <c r="TR25" s="112"/>
      <c r="TS25" s="112"/>
      <c r="TT25" s="112"/>
      <c r="TU25" s="112"/>
      <c r="TV25" s="112"/>
      <c r="TW25" s="112"/>
      <c r="TX25" s="112"/>
      <c r="TY25" s="112"/>
      <c r="TZ25" s="112"/>
      <c r="UA25" s="112"/>
      <c r="UB25" s="112"/>
      <c r="UC25" s="112"/>
      <c r="UD25" s="112"/>
      <c r="UE25" s="112"/>
      <c r="UF25" s="112"/>
      <c r="UG25" s="112"/>
      <c r="UH25" s="112"/>
      <c r="UI25" s="112"/>
      <c r="UJ25" s="112"/>
      <c r="UK25" s="112"/>
      <c r="UL25" s="112"/>
      <c r="UM25" s="112"/>
      <c r="UN25" s="112"/>
      <c r="UO25" s="112"/>
      <c r="UP25" s="112"/>
      <c r="UQ25" s="112"/>
      <c r="UR25" s="112"/>
      <c r="US25" s="112"/>
      <c r="UT25" s="112"/>
      <c r="UU25" s="112"/>
      <c r="UV25" s="112"/>
      <c r="UW25" s="112"/>
      <c r="UX25" s="112"/>
      <c r="UY25" s="112"/>
      <c r="UZ25" s="112"/>
      <c r="VA25" s="112"/>
      <c r="VB25" s="112"/>
      <c r="VC25" s="112"/>
      <c r="VD25" s="112"/>
      <c r="VE25" s="112"/>
      <c r="VF25" s="112"/>
      <c r="VG25" s="112"/>
      <c r="VH25" s="112"/>
      <c r="VI25" s="112"/>
      <c r="VJ25" s="112"/>
      <c r="VK25" s="112"/>
      <c r="VL25" s="112"/>
      <c r="VM25" s="112"/>
      <c r="VN25" s="112"/>
      <c r="VO25" s="112"/>
      <c r="VP25" s="112"/>
      <c r="VQ25" s="112"/>
      <c r="VR25" s="112"/>
      <c r="VS25" s="112"/>
      <c r="VT25" s="112"/>
      <c r="VU25" s="112"/>
      <c r="VV25" s="112"/>
      <c r="VW25" s="112"/>
      <c r="VX25" s="112"/>
      <c r="VY25" s="112"/>
      <c r="VZ25" s="112"/>
      <c r="WA25" s="112"/>
      <c r="WB25" s="112"/>
      <c r="WC25" s="112"/>
      <c r="WD25" s="112"/>
      <c r="WE25" s="112"/>
      <c r="WF25" s="112"/>
      <c r="WG25" s="112"/>
      <c r="WH25" s="112"/>
      <c r="WI25" s="112"/>
      <c r="WJ25" s="112"/>
      <c r="WK25" s="112"/>
      <c r="WL25" s="112"/>
      <c r="WM25" s="112"/>
      <c r="WN25" s="112"/>
      <c r="WO25" s="112"/>
      <c r="WP25" s="112"/>
      <c r="WQ25" s="112"/>
      <c r="WR25" s="112"/>
      <c r="WS25" s="112"/>
      <c r="WT25" s="112"/>
      <c r="WU25" s="112"/>
      <c r="WV25" s="112"/>
      <c r="WW25" s="112"/>
      <c r="WX25" s="112"/>
      <c r="WY25" s="112"/>
      <c r="WZ25" s="112"/>
      <c r="XA25" s="112"/>
      <c r="XB25" s="112"/>
      <c r="XC25" s="112"/>
      <c r="XD25" s="112"/>
      <c r="XE25" s="112"/>
      <c r="XF25" s="112"/>
      <c r="XG25" s="112"/>
      <c r="XH25" s="112"/>
      <c r="XI25" s="112"/>
      <c r="XJ25" s="112"/>
      <c r="XK25" s="112"/>
      <c r="XL25" s="112"/>
      <c r="XM25" s="112"/>
      <c r="XN25" s="112"/>
      <c r="XO25" s="112"/>
      <c r="XP25" s="112"/>
      <c r="XQ25" s="112"/>
      <c r="XR25" s="112"/>
      <c r="XS25" s="112"/>
      <c r="XT25" s="112"/>
      <c r="XU25" s="112"/>
      <c r="XV25" s="112"/>
      <c r="XW25" s="112"/>
      <c r="XX25" s="112"/>
      <c r="XY25" s="112"/>
      <c r="XZ25" s="112"/>
      <c r="YA25" s="112"/>
      <c r="YB25" s="112"/>
      <c r="YC25" s="112"/>
      <c r="YD25" s="112"/>
      <c r="YE25" s="112"/>
      <c r="YF25" s="112"/>
      <c r="YG25" s="112"/>
      <c r="YH25" s="112"/>
      <c r="YI25" s="112"/>
      <c r="YJ25" s="112"/>
      <c r="YK25" s="112"/>
      <c r="YL25" s="112"/>
      <c r="YM25" s="112"/>
      <c r="YN25" s="112"/>
      <c r="YO25" s="112"/>
      <c r="YP25" s="112"/>
      <c r="YQ25" s="112"/>
      <c r="YR25" s="112"/>
      <c r="YS25" s="112"/>
      <c r="YT25" s="112"/>
      <c r="YU25" s="112"/>
      <c r="YV25" s="112"/>
      <c r="YW25" s="112"/>
      <c r="YX25" s="112"/>
      <c r="YY25" s="112"/>
      <c r="YZ25" s="112"/>
      <c r="ZA25" s="112"/>
      <c r="ZB25" s="112"/>
      <c r="ZC25" s="112"/>
      <c r="ZD25" s="112"/>
      <c r="ZE25" s="112"/>
      <c r="ZF25" s="112"/>
      <c r="ZG25" s="112"/>
      <c r="ZH25" s="112"/>
      <c r="ZI25" s="112"/>
      <c r="ZJ25" s="112"/>
      <c r="ZK25" s="112"/>
      <c r="ZL25" s="112"/>
      <c r="ZM25" s="112"/>
      <c r="ZN25" s="112"/>
      <c r="ZO25" s="112"/>
      <c r="ZP25" s="112"/>
      <c r="ZQ25" s="112"/>
      <c r="ZR25" s="112"/>
      <c r="ZS25" s="112"/>
      <c r="ZT25" s="112"/>
      <c r="ZU25" s="112"/>
      <c r="ZV25" s="112"/>
      <c r="ZW25" s="112"/>
      <c r="ZX25" s="112"/>
      <c r="ZY25" s="112"/>
      <c r="ZZ25" s="112"/>
      <c r="AAA25" s="112"/>
      <c r="AAB25" s="112"/>
      <c r="AAC25" s="112"/>
      <c r="AAD25" s="112"/>
      <c r="AAE25" s="112"/>
      <c r="AAF25" s="112"/>
      <c r="AAG25" s="112"/>
      <c r="AAH25" s="112"/>
      <c r="AAI25" s="112"/>
      <c r="AAJ25" s="112"/>
      <c r="AAK25" s="112"/>
      <c r="AAL25" s="112"/>
      <c r="AAM25" s="112"/>
      <c r="AAN25" s="112"/>
      <c r="AAO25" s="112"/>
      <c r="AAP25" s="112"/>
      <c r="AAQ25" s="112"/>
      <c r="AAR25" s="112"/>
      <c r="AAS25" s="112"/>
      <c r="AAT25" s="112"/>
      <c r="AAU25" s="112"/>
      <c r="AAV25" s="112"/>
      <c r="AAW25" s="112"/>
      <c r="AAX25" s="112"/>
      <c r="AAY25" s="112"/>
      <c r="AAZ25" s="112"/>
      <c r="ABA25" s="112"/>
      <c r="ABB25" s="112"/>
      <c r="ABC25" s="112"/>
      <c r="ABD25" s="112"/>
      <c r="ABE25" s="112"/>
      <c r="ABF25" s="112"/>
      <c r="ABG25" s="112"/>
      <c r="ABH25" s="112"/>
      <c r="ABI25" s="112"/>
      <c r="ABJ25" s="112"/>
      <c r="ABK25" s="112"/>
      <c r="ABL25" s="112"/>
      <c r="ABM25" s="112"/>
      <c r="ABN25" s="112"/>
      <c r="ABO25" s="112"/>
      <c r="ABP25" s="112"/>
      <c r="ABQ25" s="112"/>
      <c r="ABR25" s="112"/>
      <c r="ABS25" s="112"/>
      <c r="ABT25" s="112"/>
      <c r="ABU25" s="112"/>
      <c r="ABV25" s="112"/>
      <c r="ABW25" s="112"/>
      <c r="ABX25" s="112"/>
      <c r="ABY25" s="112"/>
      <c r="ABZ25" s="112"/>
      <c r="ACA25" s="112"/>
      <c r="ACB25" s="112"/>
      <c r="ACC25" s="112"/>
      <c r="ACD25" s="112"/>
      <c r="ACE25" s="112"/>
      <c r="ACF25" s="112"/>
      <c r="ACG25" s="112"/>
      <c r="ACH25" s="112"/>
      <c r="ACI25" s="112"/>
      <c r="ACJ25" s="112"/>
      <c r="ACK25" s="112"/>
      <c r="ACL25" s="112"/>
      <c r="ACM25" s="112"/>
      <c r="ACN25" s="112"/>
      <c r="ACO25" s="112"/>
      <c r="ACP25" s="112"/>
      <c r="ACQ25" s="112"/>
      <c r="ACR25" s="112"/>
      <c r="ACS25" s="112"/>
      <c r="ACT25" s="112"/>
      <c r="ACU25" s="112"/>
      <c r="ACV25" s="112"/>
      <c r="ACW25" s="112"/>
      <c r="ACX25" s="112"/>
      <c r="ACY25" s="112"/>
      <c r="ACZ25" s="112"/>
      <c r="ADA25" s="112"/>
      <c r="ADB25" s="112"/>
      <c r="ADC25" s="112"/>
      <c r="ADD25" s="112"/>
      <c r="ADE25" s="112"/>
      <c r="ADF25" s="112"/>
      <c r="ADG25" s="112"/>
      <c r="ADH25" s="112"/>
      <c r="ADI25" s="112"/>
      <c r="ADJ25" s="112"/>
      <c r="ADK25" s="112"/>
      <c r="ADL25" s="112"/>
      <c r="ADM25" s="112"/>
      <c r="ADN25" s="112"/>
      <c r="ADO25" s="112"/>
      <c r="ADP25" s="112"/>
      <c r="ADQ25" s="112"/>
      <c r="ADR25" s="112"/>
      <c r="ADS25" s="112"/>
      <c r="ADT25" s="112"/>
      <c r="ADU25" s="112"/>
      <c r="ADV25" s="112"/>
      <c r="ADW25" s="112"/>
      <c r="ADX25" s="112"/>
      <c r="ADY25" s="112"/>
      <c r="ADZ25" s="112"/>
      <c r="AEA25" s="112"/>
      <c r="AEB25" s="112"/>
      <c r="AEC25" s="112"/>
      <c r="AED25" s="112"/>
      <c r="AEE25" s="112"/>
      <c r="AEF25" s="112"/>
      <c r="AEG25" s="112"/>
      <c r="AEH25" s="112"/>
      <c r="AEI25" s="112"/>
      <c r="AEJ25" s="112"/>
      <c r="AEK25" s="112"/>
      <c r="AEL25" s="112"/>
      <c r="AEM25" s="112"/>
      <c r="AEN25" s="112"/>
      <c r="AEO25" s="112"/>
      <c r="AEP25" s="112"/>
      <c r="AEQ25" s="112"/>
      <c r="AER25" s="112"/>
      <c r="AES25" s="112"/>
      <c r="AET25" s="112"/>
      <c r="AEU25" s="112"/>
      <c r="AEV25" s="112"/>
      <c r="AEW25" s="112"/>
      <c r="AEX25" s="112"/>
      <c r="AEY25" s="112"/>
      <c r="AEZ25" s="112"/>
      <c r="AFA25" s="112"/>
      <c r="AFB25" s="112"/>
      <c r="AFC25" s="112"/>
      <c r="AFD25" s="112"/>
      <c r="AFE25" s="112"/>
      <c r="AFF25" s="112"/>
      <c r="AFG25" s="112"/>
      <c r="AFH25" s="112"/>
      <c r="AFI25" s="112"/>
      <c r="AFJ25" s="112"/>
      <c r="AFK25" s="112"/>
      <c r="AFL25" s="112"/>
      <c r="AFM25" s="112"/>
      <c r="AFN25" s="112"/>
      <c r="AFO25" s="112"/>
      <c r="AFP25" s="112"/>
      <c r="AFQ25" s="112"/>
      <c r="AFR25" s="112"/>
      <c r="AFS25" s="112"/>
      <c r="AFT25" s="112"/>
      <c r="AFU25" s="112"/>
      <c r="AFV25" s="112"/>
      <c r="AFW25" s="112"/>
      <c r="AFX25" s="112"/>
      <c r="AFY25" s="112"/>
      <c r="AFZ25" s="112"/>
      <c r="AGA25" s="112"/>
      <c r="AGB25" s="112"/>
      <c r="AGC25" s="112"/>
      <c r="AGD25" s="112"/>
      <c r="AGE25" s="112"/>
      <c r="AGF25" s="112"/>
      <c r="AGG25" s="112"/>
      <c r="AGH25" s="112"/>
      <c r="AGI25" s="112"/>
      <c r="AGJ25" s="112"/>
      <c r="AGK25" s="112"/>
      <c r="AGL25" s="112"/>
      <c r="AGM25" s="112"/>
      <c r="AGN25" s="112"/>
      <c r="AGO25" s="112"/>
      <c r="AGP25" s="112"/>
      <c r="AGQ25" s="112"/>
      <c r="AGR25" s="112"/>
      <c r="AGS25" s="112"/>
      <c r="AGT25" s="112"/>
      <c r="AGU25" s="112"/>
      <c r="AGV25" s="112"/>
      <c r="AGW25" s="112"/>
      <c r="AGX25" s="112"/>
      <c r="AGY25" s="112"/>
      <c r="AGZ25" s="112"/>
      <c r="AHA25" s="112"/>
      <c r="AHB25" s="112"/>
      <c r="AHC25" s="112"/>
      <c r="AHD25" s="112"/>
      <c r="AHE25" s="112"/>
      <c r="AHF25" s="112"/>
      <c r="AHG25" s="112"/>
      <c r="AHH25" s="112"/>
      <c r="AHI25" s="112"/>
      <c r="AHJ25" s="112"/>
      <c r="AHK25" s="112"/>
      <c r="AHL25" s="112"/>
      <c r="AHM25" s="112"/>
      <c r="AHN25" s="112"/>
      <c r="AHO25" s="112"/>
      <c r="AHP25" s="112"/>
      <c r="AHQ25" s="112"/>
      <c r="AHR25" s="112"/>
      <c r="AHS25" s="112"/>
      <c r="AHT25" s="112"/>
      <c r="AHU25" s="112"/>
      <c r="AHV25" s="112"/>
      <c r="AHW25" s="112"/>
      <c r="AHX25" s="112"/>
      <c r="AHY25" s="112"/>
      <c r="AHZ25" s="112"/>
      <c r="AIA25" s="112"/>
      <c r="AIB25" s="112"/>
      <c r="AIC25" s="112"/>
      <c r="AID25" s="112"/>
      <c r="AIE25" s="112"/>
      <c r="AIF25" s="112"/>
      <c r="AIG25" s="112"/>
      <c r="AIH25" s="112"/>
      <c r="AII25" s="112"/>
      <c r="AIJ25" s="112"/>
      <c r="AIK25" s="112"/>
      <c r="AIL25" s="112"/>
      <c r="AIM25" s="112"/>
      <c r="AIN25" s="112"/>
      <c r="AIO25" s="112"/>
      <c r="AIP25" s="112"/>
      <c r="AIQ25" s="112"/>
      <c r="AIR25" s="112"/>
      <c r="AIS25" s="112"/>
      <c r="AIT25" s="112"/>
      <c r="AIU25" s="112"/>
      <c r="AIV25" s="112"/>
      <c r="AIW25" s="112"/>
      <c r="AIX25" s="112"/>
      <c r="AIY25" s="112"/>
      <c r="AIZ25" s="112"/>
      <c r="AJA25" s="112"/>
      <c r="AJB25" s="112"/>
      <c r="AJC25" s="112"/>
      <c r="AJD25" s="112"/>
      <c r="AJE25" s="112"/>
      <c r="AJF25" s="112"/>
      <c r="AJG25" s="112"/>
      <c r="AJH25" s="112"/>
      <c r="AJI25" s="112"/>
      <c r="AJJ25" s="112"/>
      <c r="AJK25" s="112"/>
      <c r="AJL25" s="112"/>
      <c r="AJM25" s="112"/>
      <c r="AJN25" s="112"/>
      <c r="AJO25" s="112"/>
      <c r="AJP25" s="112"/>
      <c r="AJQ25" s="112"/>
      <c r="AJR25" s="112"/>
      <c r="AJS25" s="112"/>
      <c r="AJT25" s="112"/>
      <c r="AJU25" s="112"/>
      <c r="AJV25" s="112"/>
      <c r="AJW25" s="112"/>
      <c r="AJX25" s="112"/>
      <c r="AJY25" s="112"/>
      <c r="AJZ25" s="112"/>
      <c r="AKA25" s="112"/>
      <c r="AKB25" s="112"/>
      <c r="AKC25" s="112"/>
      <c r="AKD25" s="112"/>
      <c r="AKE25" s="112"/>
      <c r="AKF25" s="112"/>
      <c r="AKG25" s="112"/>
      <c r="AKH25" s="112"/>
      <c r="AKI25" s="112"/>
      <c r="AKJ25" s="112"/>
      <c r="AKK25" s="112"/>
      <c r="AKL25" s="112"/>
      <c r="AKM25" s="112"/>
      <c r="AKN25" s="112"/>
      <c r="AKO25" s="112"/>
      <c r="AKP25" s="112"/>
      <c r="AKQ25" s="112"/>
      <c r="AKR25" s="112"/>
      <c r="AKS25" s="112"/>
      <c r="AKT25" s="112"/>
      <c r="AKU25" s="112"/>
      <c r="AKV25" s="112"/>
      <c r="AKW25" s="112"/>
      <c r="AKX25" s="112"/>
      <c r="AKY25" s="112"/>
      <c r="AKZ25" s="112"/>
      <c r="ALA25" s="112"/>
      <c r="ALB25" s="112"/>
      <c r="ALC25" s="112"/>
      <c r="ALD25" s="112"/>
      <c r="ALE25" s="112"/>
      <c r="ALF25" s="112"/>
      <c r="ALG25" s="112"/>
      <c r="ALH25" s="112"/>
      <c r="ALI25" s="112"/>
      <c r="ALJ25" s="112"/>
      <c r="ALK25" s="112"/>
      <c r="ALL25" s="112"/>
      <c r="ALM25" s="112"/>
      <c r="ALN25" s="112"/>
      <c r="ALO25" s="112"/>
      <c r="ALP25" s="112"/>
      <c r="ALQ25" s="112"/>
      <c r="ALR25" s="112"/>
      <c r="ALS25" s="112"/>
      <c r="ALT25" s="112"/>
      <c r="ALU25" s="112"/>
      <c r="ALV25" s="112"/>
      <c r="ALW25" s="112"/>
      <c r="ALX25" s="112"/>
      <c r="ALY25" s="112"/>
      <c r="ALZ25" s="112"/>
      <c r="AMA25" s="112"/>
      <c r="AMB25" s="112"/>
      <c r="AMC25" s="112"/>
      <c r="AMD25" s="112"/>
      <c r="AME25" s="112"/>
      <c r="AMF25" s="112"/>
      <c r="AMG25" s="112"/>
      <c r="AMH25" s="112"/>
      <c r="AMI25" s="112"/>
      <c r="AMJ25" s="112"/>
      <c r="AMK25" s="112"/>
      <c r="AML25" s="112"/>
      <c r="AMM25" s="112"/>
      <c r="AMN25" s="112"/>
      <c r="AMO25" s="112"/>
      <c r="AMP25" s="112"/>
      <c r="AMQ25" s="112"/>
      <c r="AMR25" s="112"/>
      <c r="AMS25" s="112"/>
      <c r="AMT25" s="112"/>
      <c r="AMU25" s="112"/>
      <c r="AMV25" s="112"/>
      <c r="AMW25" s="112"/>
      <c r="AMX25" s="112"/>
      <c r="AMY25" s="112"/>
      <c r="AMZ25" s="112"/>
      <c r="ANA25" s="112"/>
      <c r="ANB25" s="112"/>
      <c r="ANC25" s="112"/>
      <c r="AND25" s="112"/>
      <c r="ANE25" s="112"/>
      <c r="ANF25" s="112"/>
      <c r="ANG25" s="112"/>
      <c r="ANH25" s="112"/>
      <c r="ANI25" s="112"/>
      <c r="ANJ25" s="112"/>
      <c r="ANK25" s="112"/>
      <c r="ANL25" s="112"/>
      <c r="ANM25" s="112"/>
      <c r="ANN25" s="112"/>
      <c r="ANO25" s="112"/>
      <c r="ANP25" s="112"/>
      <c r="ANQ25" s="112"/>
      <c r="ANR25" s="112"/>
      <c r="ANS25" s="112"/>
      <c r="ANT25" s="112"/>
      <c r="ANU25" s="112"/>
      <c r="ANV25" s="112"/>
      <c r="ANW25" s="112"/>
      <c r="ANX25" s="112"/>
      <c r="ANY25" s="112"/>
      <c r="ANZ25" s="112"/>
      <c r="AOA25" s="112"/>
      <c r="AOB25" s="112"/>
      <c r="AOC25" s="112"/>
      <c r="AOD25" s="112"/>
      <c r="AOE25" s="112"/>
      <c r="AOF25" s="112"/>
      <c r="AOG25" s="112"/>
      <c r="AOH25" s="112"/>
      <c r="AOI25" s="112"/>
      <c r="AOJ25" s="112"/>
      <c r="AOK25" s="112"/>
      <c r="AOL25" s="112"/>
      <c r="AOM25" s="112"/>
      <c r="AON25" s="112"/>
      <c r="AOO25" s="112"/>
      <c r="AOP25" s="112"/>
      <c r="AOQ25" s="112"/>
      <c r="AOR25" s="112"/>
      <c r="AOS25" s="112"/>
      <c r="AOT25" s="112"/>
      <c r="AOU25" s="112"/>
      <c r="AOV25" s="112"/>
      <c r="AOW25" s="112"/>
      <c r="AOX25" s="112"/>
      <c r="AOY25" s="112"/>
      <c r="AOZ25" s="112"/>
      <c r="APA25" s="112"/>
      <c r="APB25" s="112"/>
      <c r="APC25" s="112"/>
      <c r="APD25" s="112"/>
      <c r="APE25" s="112"/>
      <c r="APF25" s="112"/>
      <c r="APG25" s="112"/>
      <c r="APH25" s="112"/>
      <c r="API25" s="112"/>
      <c r="APJ25" s="112"/>
      <c r="APK25" s="112"/>
      <c r="APL25" s="112"/>
      <c r="APM25" s="112"/>
      <c r="APN25" s="112"/>
      <c r="APO25" s="112"/>
      <c r="APP25" s="112"/>
      <c r="APQ25" s="112"/>
      <c r="APR25" s="112"/>
      <c r="APS25" s="112"/>
      <c r="APT25" s="112"/>
      <c r="APU25" s="112"/>
      <c r="APV25" s="112"/>
      <c r="APW25" s="112"/>
      <c r="APX25" s="112"/>
      <c r="APY25" s="112"/>
      <c r="APZ25" s="112"/>
      <c r="AQA25" s="112"/>
      <c r="AQB25" s="112"/>
      <c r="AQC25" s="112"/>
      <c r="AQD25" s="112"/>
      <c r="AQE25" s="112"/>
      <c r="AQF25" s="112"/>
      <c r="AQG25" s="112"/>
      <c r="AQH25" s="112"/>
      <c r="AQI25" s="112"/>
      <c r="AQJ25" s="112"/>
      <c r="AQK25" s="112"/>
      <c r="AQL25" s="112"/>
      <c r="AQM25" s="112"/>
      <c r="AQN25" s="112"/>
      <c r="AQO25" s="112"/>
      <c r="AQP25" s="112"/>
      <c r="AQQ25" s="112"/>
      <c r="AQR25" s="112"/>
      <c r="AQS25" s="112"/>
      <c r="AQT25" s="112"/>
      <c r="AQU25" s="112"/>
      <c r="AQV25" s="112"/>
      <c r="AQW25" s="112"/>
      <c r="AQX25" s="112"/>
      <c r="AQY25" s="112"/>
      <c r="AQZ25" s="112"/>
      <c r="ARA25" s="112"/>
      <c r="ARB25" s="112"/>
      <c r="ARC25" s="112"/>
      <c r="ARD25" s="112"/>
      <c r="ARE25" s="112"/>
      <c r="ARF25" s="112"/>
      <c r="ARG25" s="112"/>
      <c r="ARH25" s="112"/>
      <c r="ARI25" s="112"/>
      <c r="ARJ25" s="112"/>
      <c r="ARK25" s="112"/>
      <c r="ARL25" s="112"/>
      <c r="ARM25" s="112"/>
      <c r="ARN25" s="112"/>
      <c r="ARO25" s="112"/>
      <c r="ARP25" s="112"/>
      <c r="ARQ25" s="112"/>
      <c r="ARR25" s="112"/>
      <c r="ARS25" s="112"/>
      <c r="ART25" s="112"/>
      <c r="ARU25" s="112"/>
      <c r="ARV25" s="112"/>
      <c r="ARW25" s="112"/>
      <c r="ARX25" s="112"/>
      <c r="ARY25" s="112"/>
      <c r="ARZ25" s="112"/>
      <c r="ASA25" s="112"/>
      <c r="ASB25" s="112"/>
      <c r="ASC25" s="112"/>
      <c r="ASD25" s="112"/>
      <c r="ASE25" s="112"/>
      <c r="ASF25" s="112"/>
      <c r="ASG25" s="112"/>
      <c r="ASH25" s="112"/>
      <c r="ASI25" s="112"/>
      <c r="ASJ25" s="112"/>
      <c r="ASK25" s="112"/>
      <c r="ASL25" s="112"/>
      <c r="ASM25" s="112"/>
      <c r="ASN25" s="112"/>
      <c r="ASO25" s="112"/>
      <c r="ASP25" s="112"/>
      <c r="ASQ25" s="112"/>
      <c r="ASR25" s="112"/>
      <c r="ASS25" s="112"/>
      <c r="AST25" s="112"/>
      <c r="ASU25" s="112"/>
      <c r="ASV25" s="112"/>
      <c r="ASW25" s="112"/>
      <c r="ASX25" s="112"/>
      <c r="ASY25" s="112"/>
      <c r="ASZ25" s="112"/>
      <c r="ATA25" s="112"/>
      <c r="ATB25" s="112"/>
      <c r="ATC25" s="112"/>
      <c r="ATD25" s="112"/>
      <c r="ATE25" s="112"/>
      <c r="ATF25" s="112"/>
      <c r="ATG25" s="112"/>
      <c r="ATH25" s="112"/>
      <c r="ATI25" s="112"/>
      <c r="ATJ25" s="112"/>
      <c r="ATK25" s="112"/>
      <c r="ATL25" s="112"/>
      <c r="ATM25" s="112"/>
      <c r="ATN25" s="112"/>
      <c r="ATO25" s="112"/>
      <c r="ATP25" s="112"/>
      <c r="ATQ25" s="112"/>
      <c r="ATR25" s="112"/>
      <c r="ATS25" s="112"/>
      <c r="ATT25" s="112"/>
      <c r="ATU25" s="112"/>
      <c r="ATV25" s="112"/>
      <c r="ATW25" s="112"/>
      <c r="ATX25" s="112"/>
      <c r="ATY25" s="112"/>
      <c r="ATZ25" s="112"/>
      <c r="AUA25" s="112"/>
      <c r="AUB25" s="112"/>
      <c r="AUC25" s="112"/>
      <c r="AUD25" s="112"/>
      <c r="AUE25" s="112"/>
      <c r="AUF25" s="112"/>
      <c r="AUG25" s="112"/>
      <c r="AUH25" s="112"/>
      <c r="AUI25" s="112"/>
      <c r="AUJ25" s="112"/>
      <c r="AUK25" s="112"/>
      <c r="AUL25" s="112"/>
      <c r="AUM25" s="112"/>
      <c r="AUN25" s="112"/>
      <c r="AUO25" s="112"/>
      <c r="AUP25" s="112"/>
      <c r="AUQ25" s="112"/>
      <c r="AUR25" s="112"/>
      <c r="AUS25" s="112"/>
      <c r="AUT25" s="112"/>
      <c r="AUU25" s="112"/>
      <c r="AUV25" s="112"/>
      <c r="AUW25" s="112"/>
      <c r="AUX25" s="112"/>
      <c r="AUY25" s="112"/>
      <c r="AUZ25" s="112"/>
      <c r="AVA25" s="112"/>
      <c r="AVB25" s="112"/>
      <c r="AVC25" s="112"/>
      <c r="AVD25" s="112"/>
      <c r="AVE25" s="112"/>
      <c r="AVF25" s="112"/>
      <c r="AVG25" s="112"/>
      <c r="AVH25" s="112"/>
      <c r="AVI25" s="112"/>
      <c r="AVJ25" s="112"/>
      <c r="AVK25" s="112"/>
      <c r="AVL25" s="112"/>
      <c r="AVM25" s="112"/>
      <c r="AVN25" s="112"/>
      <c r="AVO25" s="112"/>
      <c r="AVP25" s="112"/>
      <c r="AVQ25" s="112"/>
      <c r="AVR25" s="112"/>
      <c r="AVS25" s="112"/>
      <c r="AVT25" s="112"/>
      <c r="AVU25" s="112"/>
      <c r="AVV25" s="112"/>
      <c r="AVW25" s="112"/>
      <c r="AVX25" s="112"/>
      <c r="AVY25" s="112"/>
      <c r="AVZ25" s="112"/>
      <c r="AWA25" s="112"/>
      <c r="AWB25" s="112"/>
      <c r="AWC25" s="112"/>
      <c r="AWD25" s="112"/>
      <c r="AWE25" s="112"/>
      <c r="AWF25" s="112"/>
      <c r="AWG25" s="112"/>
      <c r="AWH25" s="112"/>
      <c r="AWI25" s="112"/>
      <c r="AWJ25" s="112"/>
      <c r="AWK25" s="112"/>
      <c r="AWL25" s="112"/>
      <c r="AWM25" s="112"/>
      <c r="AWN25" s="112"/>
      <c r="AWO25" s="112"/>
      <c r="AWP25" s="112"/>
      <c r="AWQ25" s="112"/>
      <c r="AWR25" s="112"/>
      <c r="AWS25" s="112"/>
      <c r="AWT25" s="112"/>
      <c r="AWU25" s="112"/>
      <c r="AWV25" s="112"/>
      <c r="AWW25" s="112"/>
      <c r="AWX25" s="112"/>
      <c r="AWY25" s="112"/>
      <c r="AWZ25" s="112"/>
      <c r="AXA25" s="112"/>
      <c r="AXB25" s="112"/>
      <c r="AXC25" s="112"/>
      <c r="AXD25" s="112"/>
      <c r="AXE25" s="112"/>
      <c r="AXF25" s="112"/>
      <c r="AXG25" s="112"/>
      <c r="AXH25" s="112"/>
      <c r="AXI25" s="112"/>
      <c r="AXJ25" s="112"/>
      <c r="AXK25" s="112"/>
      <c r="AXL25" s="112"/>
      <c r="AXM25" s="112"/>
      <c r="AXN25" s="112"/>
      <c r="AXO25" s="112"/>
      <c r="AXP25" s="112"/>
      <c r="AXQ25" s="112"/>
      <c r="AXR25" s="112"/>
      <c r="AXS25" s="112"/>
      <c r="AXT25" s="112"/>
      <c r="AXU25" s="112"/>
      <c r="AXV25" s="112"/>
      <c r="AXW25" s="112"/>
      <c r="AXX25" s="112"/>
      <c r="AXY25" s="112"/>
      <c r="AXZ25" s="112"/>
      <c r="AYA25" s="112"/>
      <c r="AYB25" s="112"/>
      <c r="AYC25" s="112"/>
      <c r="AYD25" s="112"/>
      <c r="AYE25" s="112"/>
      <c r="AYF25" s="112"/>
      <c r="AYG25" s="112"/>
      <c r="AYH25" s="112"/>
      <c r="AYI25" s="112"/>
      <c r="AYJ25" s="112"/>
      <c r="AYK25" s="112"/>
      <c r="AYL25" s="112"/>
      <c r="AYM25" s="112"/>
      <c r="AYN25" s="112"/>
      <c r="AYO25" s="112"/>
      <c r="AYP25" s="112"/>
      <c r="AYQ25" s="112"/>
      <c r="AYR25" s="112"/>
      <c r="AYS25" s="112"/>
      <c r="AYT25" s="112"/>
      <c r="AYU25" s="112"/>
      <c r="AYV25" s="112"/>
      <c r="AYW25" s="112"/>
      <c r="AYX25" s="112"/>
      <c r="AYY25" s="112"/>
      <c r="AYZ25" s="112"/>
      <c r="AZA25" s="112"/>
      <c r="AZB25" s="112"/>
      <c r="AZC25" s="112"/>
      <c r="AZD25" s="112"/>
      <c r="AZE25" s="112"/>
      <c r="AZF25" s="112"/>
      <c r="AZG25" s="112"/>
      <c r="AZH25" s="112"/>
      <c r="AZI25" s="112"/>
      <c r="AZJ25" s="112"/>
      <c r="AZK25" s="112"/>
      <c r="AZL25" s="112"/>
      <c r="AZM25" s="112"/>
      <c r="AZN25" s="112"/>
      <c r="AZO25" s="112"/>
      <c r="AZP25" s="112"/>
      <c r="AZQ25" s="112"/>
      <c r="AZR25" s="112"/>
      <c r="AZS25" s="112"/>
      <c r="AZT25" s="112"/>
      <c r="AZU25" s="112"/>
      <c r="AZV25" s="112"/>
      <c r="AZW25" s="112"/>
      <c r="AZX25" s="112"/>
      <c r="AZY25" s="112"/>
      <c r="AZZ25" s="112"/>
      <c r="BAA25" s="112"/>
      <c r="BAB25" s="112"/>
      <c r="BAC25" s="112"/>
      <c r="BAD25" s="112"/>
      <c r="BAE25" s="112"/>
      <c r="BAF25" s="112"/>
      <c r="BAG25" s="112"/>
      <c r="BAH25" s="112"/>
      <c r="BAI25" s="112"/>
      <c r="BAJ25" s="112"/>
      <c r="BAK25" s="112"/>
      <c r="BAL25" s="112"/>
      <c r="BAM25" s="112"/>
      <c r="BAN25" s="112"/>
      <c r="BAO25" s="112"/>
      <c r="BAP25" s="112"/>
      <c r="BAQ25" s="112"/>
      <c r="BAR25" s="112"/>
      <c r="BAS25" s="112"/>
      <c r="BAT25" s="112"/>
      <c r="BAU25" s="112"/>
      <c r="BAV25" s="112"/>
    </row>
    <row r="26" spans="1:1400" s="112" customFormat="1" ht="25.5" customHeight="1">
      <c r="A26" s="209">
        <v>1</v>
      </c>
      <c r="B26" s="210" t="s">
        <v>60</v>
      </c>
      <c r="C26" s="217"/>
      <c r="D26" s="212" t="s">
        <v>61</v>
      </c>
      <c r="E26" s="213">
        <v>52638490</v>
      </c>
      <c r="F26" s="214" t="s">
        <v>30</v>
      </c>
      <c r="G26" s="215">
        <f t="shared" si="9"/>
        <v>5</v>
      </c>
      <c r="H26" s="215">
        <v>5</v>
      </c>
      <c r="I26" s="215">
        <v>0</v>
      </c>
      <c r="J26" s="222">
        <f t="shared" si="8"/>
        <v>0</v>
      </c>
      <c r="K26" s="222">
        <f>I26/E26*100</f>
        <v>0</v>
      </c>
      <c r="L26" s="222">
        <f t="shared" si="1"/>
        <v>5</v>
      </c>
      <c r="M26" s="223">
        <f t="shared" si="2"/>
        <v>52638490</v>
      </c>
      <c r="N26" s="222">
        <f t="shared" si="3"/>
        <v>100</v>
      </c>
      <c r="O26" s="125"/>
      <c r="P26" s="124"/>
      <c r="Q26" s="125"/>
    </row>
    <row r="27" spans="1:1400" s="200" customFormat="1" ht="25.5" customHeight="1">
      <c r="A27" s="202">
        <v>2</v>
      </c>
      <c r="B27" s="203" t="s">
        <v>62</v>
      </c>
      <c r="C27" s="216"/>
      <c r="D27" s="205" t="s">
        <v>63</v>
      </c>
      <c r="E27" s="206">
        <v>125000000</v>
      </c>
      <c r="F27" s="207" t="s">
        <v>30</v>
      </c>
      <c r="G27" s="208">
        <f t="shared" si="9"/>
        <v>5</v>
      </c>
      <c r="H27" s="208">
        <v>5</v>
      </c>
      <c r="I27" s="218">
        <v>27000000</v>
      </c>
      <c r="J27" s="219">
        <f t="shared" si="8"/>
        <v>21.6</v>
      </c>
      <c r="K27" s="219">
        <f>I27/E27*100</f>
        <v>21.6</v>
      </c>
      <c r="L27" s="219">
        <f t="shared" si="1"/>
        <v>-16.600000000000001</v>
      </c>
      <c r="M27" s="220">
        <f t="shared" si="2"/>
        <v>98000000</v>
      </c>
      <c r="N27" s="219">
        <f t="shared" si="3"/>
        <v>78.400000000000006</v>
      </c>
      <c r="O27" s="224"/>
      <c r="P27" s="221"/>
      <c r="Q27" s="224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2"/>
      <c r="AJ27" s="112"/>
      <c r="AK27" s="112"/>
      <c r="AL27" s="112"/>
      <c r="AM27" s="112"/>
      <c r="AN27" s="112"/>
      <c r="AO27" s="112"/>
      <c r="AP27" s="112"/>
      <c r="AQ27" s="112"/>
      <c r="AR27" s="112"/>
      <c r="AS27" s="112"/>
      <c r="AT27" s="112"/>
      <c r="AU27" s="112"/>
      <c r="AV27" s="112"/>
      <c r="AW27" s="112"/>
      <c r="AX27" s="112"/>
      <c r="AY27" s="112"/>
      <c r="AZ27" s="112"/>
      <c r="BA27" s="112"/>
      <c r="BB27" s="112"/>
      <c r="BC27" s="112"/>
      <c r="BD27" s="112"/>
      <c r="BE27" s="112"/>
      <c r="BF27" s="112"/>
      <c r="BG27" s="112"/>
      <c r="BH27" s="112"/>
      <c r="BI27" s="112"/>
      <c r="BJ27" s="112"/>
      <c r="BK27" s="112"/>
      <c r="BL27" s="112"/>
      <c r="BM27" s="112"/>
      <c r="BN27" s="112"/>
      <c r="BO27" s="112"/>
      <c r="BP27" s="112"/>
      <c r="BQ27" s="112"/>
      <c r="BR27" s="112"/>
      <c r="BS27" s="112"/>
      <c r="BT27" s="112"/>
      <c r="BU27" s="112"/>
      <c r="BV27" s="112"/>
      <c r="BW27" s="112"/>
      <c r="BX27" s="112"/>
      <c r="BY27" s="112"/>
      <c r="BZ27" s="112"/>
      <c r="CA27" s="112"/>
      <c r="CB27" s="112"/>
      <c r="CC27" s="112"/>
      <c r="CD27" s="112"/>
      <c r="CE27" s="112"/>
      <c r="CF27" s="112"/>
      <c r="CG27" s="112"/>
      <c r="CH27" s="112"/>
      <c r="CI27" s="112"/>
      <c r="CJ27" s="112"/>
      <c r="CK27" s="112"/>
      <c r="CL27" s="112"/>
      <c r="CM27" s="112"/>
      <c r="CN27" s="112"/>
      <c r="CO27" s="112"/>
      <c r="CP27" s="112"/>
      <c r="CQ27" s="112"/>
      <c r="CR27" s="112"/>
      <c r="CS27" s="112"/>
      <c r="CT27" s="112"/>
      <c r="CU27" s="112"/>
      <c r="CV27" s="112"/>
      <c r="CW27" s="112"/>
      <c r="CX27" s="112"/>
      <c r="CY27" s="112"/>
      <c r="CZ27" s="112"/>
      <c r="DA27" s="112"/>
      <c r="DB27" s="112"/>
      <c r="DC27" s="112"/>
      <c r="DD27" s="112"/>
      <c r="DE27" s="112"/>
      <c r="DF27" s="112"/>
      <c r="DG27" s="112"/>
      <c r="DH27" s="112"/>
      <c r="DI27" s="112"/>
      <c r="DJ27" s="112"/>
      <c r="DK27" s="112"/>
      <c r="DL27" s="112"/>
      <c r="DM27" s="112"/>
      <c r="DN27" s="112"/>
      <c r="DO27" s="112"/>
      <c r="DP27" s="112"/>
      <c r="DQ27" s="112"/>
      <c r="DR27" s="112"/>
      <c r="DS27" s="112"/>
      <c r="DT27" s="112"/>
      <c r="DU27" s="112"/>
      <c r="DV27" s="112"/>
      <c r="DW27" s="112"/>
      <c r="DX27" s="112"/>
      <c r="DY27" s="112"/>
      <c r="DZ27" s="112"/>
      <c r="EA27" s="112"/>
      <c r="EB27" s="112"/>
      <c r="EC27" s="112"/>
      <c r="ED27" s="112"/>
      <c r="EE27" s="112"/>
      <c r="EF27" s="112"/>
      <c r="EG27" s="112"/>
      <c r="EH27" s="112"/>
      <c r="EI27" s="112"/>
      <c r="EJ27" s="112"/>
      <c r="EK27" s="112"/>
      <c r="EL27" s="112"/>
      <c r="EM27" s="112"/>
      <c r="EN27" s="112"/>
      <c r="EO27" s="112"/>
      <c r="EP27" s="112"/>
      <c r="EQ27" s="112"/>
      <c r="ER27" s="112"/>
      <c r="ES27" s="112"/>
      <c r="ET27" s="112"/>
      <c r="EU27" s="112"/>
      <c r="EV27" s="112"/>
      <c r="EW27" s="112"/>
      <c r="EX27" s="112"/>
      <c r="EY27" s="112"/>
      <c r="EZ27" s="112"/>
      <c r="FA27" s="112"/>
      <c r="FB27" s="112"/>
      <c r="FC27" s="112"/>
      <c r="FD27" s="112"/>
      <c r="FE27" s="112"/>
      <c r="FF27" s="112"/>
      <c r="FG27" s="112"/>
      <c r="FH27" s="112"/>
      <c r="FI27" s="112"/>
      <c r="FJ27" s="112"/>
      <c r="FK27" s="112"/>
      <c r="FL27" s="112"/>
      <c r="FM27" s="112"/>
      <c r="FN27" s="112"/>
      <c r="FO27" s="112"/>
      <c r="FP27" s="112"/>
      <c r="FQ27" s="112"/>
      <c r="FR27" s="112"/>
      <c r="FS27" s="112"/>
      <c r="FT27" s="112"/>
      <c r="FU27" s="112"/>
      <c r="FV27" s="112"/>
      <c r="FW27" s="112"/>
      <c r="FX27" s="112"/>
      <c r="FY27" s="112"/>
      <c r="FZ27" s="112"/>
      <c r="GA27" s="112"/>
      <c r="GB27" s="112"/>
      <c r="GC27" s="112"/>
      <c r="GD27" s="112"/>
      <c r="GE27" s="112"/>
      <c r="GF27" s="112"/>
      <c r="GG27" s="112"/>
      <c r="GH27" s="112"/>
      <c r="GI27" s="112"/>
      <c r="GJ27" s="112"/>
      <c r="GK27" s="112"/>
      <c r="GL27" s="112"/>
      <c r="GM27" s="112"/>
      <c r="GN27" s="112"/>
      <c r="GO27" s="112"/>
      <c r="GP27" s="112"/>
      <c r="GQ27" s="112"/>
      <c r="GR27" s="112"/>
      <c r="GS27" s="112"/>
      <c r="GT27" s="112"/>
      <c r="GU27" s="112"/>
      <c r="GV27" s="112"/>
      <c r="GW27" s="112"/>
      <c r="GX27" s="112"/>
      <c r="GY27" s="112"/>
      <c r="GZ27" s="112"/>
      <c r="HA27" s="112"/>
      <c r="HB27" s="112"/>
      <c r="HC27" s="112"/>
      <c r="HD27" s="112"/>
      <c r="HE27" s="112"/>
      <c r="HF27" s="112"/>
      <c r="HG27" s="112"/>
      <c r="HH27" s="112"/>
      <c r="HI27" s="112"/>
      <c r="HJ27" s="112"/>
      <c r="HK27" s="112"/>
      <c r="HL27" s="112"/>
      <c r="HM27" s="112"/>
      <c r="HN27" s="112"/>
      <c r="HO27" s="112"/>
      <c r="HP27" s="112"/>
      <c r="HQ27" s="112"/>
      <c r="HR27" s="112"/>
      <c r="HS27" s="112"/>
      <c r="HT27" s="112"/>
      <c r="HU27" s="112"/>
      <c r="HV27" s="112"/>
      <c r="HW27" s="112"/>
      <c r="HX27" s="112"/>
      <c r="HY27" s="112"/>
      <c r="HZ27" s="112"/>
      <c r="IA27" s="112"/>
      <c r="IB27" s="112"/>
      <c r="IC27" s="112"/>
      <c r="ID27" s="112"/>
      <c r="IE27" s="112"/>
      <c r="IF27" s="112"/>
      <c r="IG27" s="112"/>
      <c r="IH27" s="112"/>
      <c r="II27" s="112"/>
      <c r="IJ27" s="112"/>
      <c r="IK27" s="112"/>
      <c r="IL27" s="112"/>
      <c r="IM27" s="112"/>
      <c r="IN27" s="112"/>
      <c r="IO27" s="112"/>
      <c r="IP27" s="112"/>
      <c r="IQ27" s="112"/>
      <c r="IR27" s="112"/>
      <c r="IS27" s="112"/>
      <c r="IT27" s="112"/>
      <c r="IU27" s="112"/>
      <c r="IV27" s="112"/>
      <c r="IW27" s="112"/>
      <c r="IX27" s="112"/>
      <c r="IY27" s="112"/>
      <c r="IZ27" s="112"/>
      <c r="JA27" s="112"/>
      <c r="JB27" s="112"/>
      <c r="JC27" s="112"/>
      <c r="JD27" s="112"/>
      <c r="JE27" s="112"/>
      <c r="JF27" s="112"/>
      <c r="JG27" s="112"/>
      <c r="JH27" s="112"/>
      <c r="JI27" s="112"/>
      <c r="JJ27" s="112"/>
      <c r="JK27" s="112"/>
      <c r="JL27" s="112"/>
      <c r="JM27" s="112"/>
      <c r="JN27" s="112"/>
      <c r="JO27" s="112"/>
      <c r="JP27" s="112"/>
      <c r="JQ27" s="112"/>
      <c r="JR27" s="112"/>
      <c r="JS27" s="112"/>
      <c r="JT27" s="112"/>
      <c r="JU27" s="112"/>
      <c r="JV27" s="112"/>
      <c r="JW27" s="112"/>
      <c r="JX27" s="112"/>
      <c r="JY27" s="112"/>
      <c r="JZ27" s="112"/>
      <c r="KA27" s="112"/>
      <c r="KB27" s="112"/>
      <c r="KC27" s="112"/>
      <c r="KD27" s="112"/>
      <c r="KE27" s="112"/>
      <c r="KF27" s="112"/>
      <c r="KG27" s="112"/>
      <c r="KH27" s="112"/>
      <c r="KI27" s="112"/>
      <c r="KJ27" s="112"/>
      <c r="KK27" s="112"/>
      <c r="KL27" s="112"/>
      <c r="KM27" s="112"/>
      <c r="KN27" s="112"/>
      <c r="KO27" s="112"/>
      <c r="KP27" s="112"/>
      <c r="KQ27" s="112"/>
      <c r="KR27" s="112"/>
      <c r="KS27" s="112"/>
      <c r="KT27" s="112"/>
      <c r="KU27" s="112"/>
      <c r="KV27" s="112"/>
      <c r="KW27" s="112"/>
      <c r="KX27" s="112"/>
      <c r="KY27" s="112"/>
      <c r="KZ27" s="112"/>
      <c r="LA27" s="112"/>
      <c r="LB27" s="112"/>
      <c r="LC27" s="112"/>
      <c r="LD27" s="112"/>
      <c r="LE27" s="112"/>
      <c r="LF27" s="112"/>
      <c r="LG27" s="112"/>
      <c r="LH27" s="112"/>
      <c r="LI27" s="112"/>
      <c r="LJ27" s="112"/>
      <c r="LK27" s="112"/>
      <c r="LL27" s="112"/>
      <c r="LM27" s="112"/>
      <c r="LN27" s="112"/>
      <c r="LO27" s="112"/>
      <c r="LP27" s="112"/>
      <c r="LQ27" s="112"/>
      <c r="LR27" s="112"/>
      <c r="LS27" s="112"/>
      <c r="LT27" s="112"/>
      <c r="LU27" s="112"/>
      <c r="LV27" s="112"/>
      <c r="LW27" s="112"/>
      <c r="LX27" s="112"/>
      <c r="LY27" s="112"/>
      <c r="LZ27" s="112"/>
      <c r="MA27" s="112"/>
      <c r="MB27" s="112"/>
      <c r="MC27" s="112"/>
      <c r="MD27" s="112"/>
      <c r="ME27" s="112"/>
      <c r="MF27" s="112"/>
      <c r="MG27" s="112"/>
      <c r="MH27" s="112"/>
      <c r="MI27" s="112"/>
      <c r="MJ27" s="112"/>
      <c r="MK27" s="112"/>
      <c r="ML27" s="112"/>
      <c r="MM27" s="112"/>
      <c r="MN27" s="112"/>
      <c r="MO27" s="112"/>
      <c r="MP27" s="112"/>
      <c r="MQ27" s="112"/>
      <c r="MR27" s="112"/>
      <c r="MS27" s="112"/>
      <c r="MT27" s="112"/>
      <c r="MU27" s="112"/>
      <c r="MV27" s="112"/>
      <c r="MW27" s="112"/>
      <c r="MX27" s="112"/>
      <c r="MY27" s="112"/>
      <c r="MZ27" s="112"/>
      <c r="NA27" s="112"/>
      <c r="NB27" s="112"/>
      <c r="NC27" s="112"/>
      <c r="ND27" s="112"/>
      <c r="NE27" s="112"/>
      <c r="NF27" s="112"/>
      <c r="NG27" s="112"/>
      <c r="NH27" s="112"/>
      <c r="NI27" s="112"/>
      <c r="NJ27" s="112"/>
      <c r="NK27" s="112"/>
      <c r="NL27" s="112"/>
      <c r="NM27" s="112"/>
      <c r="NN27" s="112"/>
      <c r="NO27" s="112"/>
      <c r="NP27" s="112"/>
      <c r="NQ27" s="112"/>
      <c r="NR27" s="112"/>
      <c r="NS27" s="112"/>
      <c r="NT27" s="112"/>
      <c r="NU27" s="112"/>
      <c r="NV27" s="112"/>
      <c r="NW27" s="112"/>
      <c r="NX27" s="112"/>
      <c r="NY27" s="112"/>
      <c r="NZ27" s="112"/>
      <c r="OA27" s="112"/>
      <c r="OB27" s="112"/>
      <c r="OC27" s="112"/>
      <c r="OD27" s="112"/>
      <c r="OE27" s="112"/>
      <c r="OF27" s="112"/>
      <c r="OG27" s="112"/>
      <c r="OH27" s="112"/>
      <c r="OI27" s="112"/>
      <c r="OJ27" s="112"/>
      <c r="OK27" s="112"/>
      <c r="OL27" s="112"/>
      <c r="OM27" s="112"/>
      <c r="ON27" s="112"/>
      <c r="OO27" s="112"/>
      <c r="OP27" s="112"/>
      <c r="OQ27" s="112"/>
      <c r="OR27" s="112"/>
      <c r="OS27" s="112"/>
      <c r="OT27" s="112"/>
      <c r="OU27" s="112"/>
      <c r="OV27" s="112"/>
      <c r="OW27" s="112"/>
      <c r="OX27" s="112"/>
      <c r="OY27" s="112"/>
      <c r="OZ27" s="112"/>
      <c r="PA27" s="112"/>
      <c r="PB27" s="112"/>
      <c r="PC27" s="112"/>
      <c r="PD27" s="112"/>
      <c r="PE27" s="112"/>
      <c r="PF27" s="112"/>
      <c r="PG27" s="112"/>
      <c r="PH27" s="112"/>
      <c r="PI27" s="112"/>
      <c r="PJ27" s="112"/>
      <c r="PK27" s="112"/>
      <c r="PL27" s="112"/>
      <c r="PM27" s="112"/>
      <c r="PN27" s="112"/>
      <c r="PO27" s="112"/>
      <c r="PP27" s="112"/>
      <c r="PQ27" s="112"/>
      <c r="PR27" s="112"/>
      <c r="PS27" s="112"/>
      <c r="PT27" s="112"/>
      <c r="PU27" s="112"/>
      <c r="PV27" s="112"/>
      <c r="PW27" s="112"/>
      <c r="PX27" s="112"/>
      <c r="PY27" s="112"/>
      <c r="PZ27" s="112"/>
      <c r="QA27" s="112"/>
      <c r="QB27" s="112"/>
      <c r="QC27" s="112"/>
      <c r="QD27" s="112"/>
      <c r="QE27" s="112"/>
      <c r="QF27" s="112"/>
      <c r="QG27" s="112"/>
      <c r="QH27" s="112"/>
      <c r="QI27" s="112"/>
      <c r="QJ27" s="112"/>
      <c r="QK27" s="112"/>
      <c r="QL27" s="112"/>
      <c r="QM27" s="112"/>
      <c r="QN27" s="112"/>
      <c r="QO27" s="112"/>
      <c r="QP27" s="112"/>
      <c r="QQ27" s="112"/>
      <c r="QR27" s="112"/>
      <c r="QS27" s="112"/>
      <c r="QT27" s="112"/>
      <c r="QU27" s="112"/>
      <c r="QV27" s="112"/>
      <c r="QW27" s="112"/>
      <c r="QX27" s="112"/>
      <c r="QY27" s="112"/>
      <c r="QZ27" s="112"/>
      <c r="RA27" s="112"/>
      <c r="RB27" s="112"/>
      <c r="RC27" s="112"/>
      <c r="RD27" s="112"/>
      <c r="RE27" s="112"/>
      <c r="RF27" s="112"/>
      <c r="RG27" s="112"/>
      <c r="RH27" s="112"/>
      <c r="RI27" s="112"/>
      <c r="RJ27" s="112"/>
      <c r="RK27" s="112"/>
      <c r="RL27" s="112"/>
      <c r="RM27" s="112"/>
      <c r="RN27" s="112"/>
      <c r="RO27" s="112"/>
      <c r="RP27" s="112"/>
      <c r="RQ27" s="112"/>
      <c r="RR27" s="112"/>
      <c r="RS27" s="112"/>
      <c r="RT27" s="112"/>
      <c r="RU27" s="112"/>
      <c r="RV27" s="112"/>
      <c r="RW27" s="112"/>
      <c r="RX27" s="112"/>
      <c r="RY27" s="112"/>
      <c r="RZ27" s="112"/>
      <c r="SA27" s="112"/>
      <c r="SB27" s="112"/>
      <c r="SC27" s="112"/>
      <c r="SD27" s="112"/>
      <c r="SE27" s="112"/>
      <c r="SF27" s="112"/>
      <c r="SG27" s="112"/>
      <c r="SH27" s="112"/>
      <c r="SI27" s="112"/>
      <c r="SJ27" s="112"/>
      <c r="SK27" s="112"/>
      <c r="SL27" s="112"/>
      <c r="SM27" s="112"/>
      <c r="SN27" s="112"/>
      <c r="SO27" s="112"/>
      <c r="SP27" s="112"/>
      <c r="SQ27" s="112"/>
      <c r="SR27" s="112"/>
      <c r="SS27" s="112"/>
      <c r="ST27" s="112"/>
      <c r="SU27" s="112"/>
      <c r="SV27" s="112"/>
      <c r="SW27" s="112"/>
      <c r="SX27" s="112"/>
      <c r="SY27" s="112"/>
      <c r="SZ27" s="112"/>
      <c r="TA27" s="112"/>
      <c r="TB27" s="112"/>
      <c r="TC27" s="112"/>
      <c r="TD27" s="112"/>
      <c r="TE27" s="112"/>
      <c r="TF27" s="112"/>
      <c r="TG27" s="112"/>
      <c r="TH27" s="112"/>
      <c r="TI27" s="112"/>
      <c r="TJ27" s="112"/>
      <c r="TK27" s="112"/>
      <c r="TL27" s="112"/>
      <c r="TM27" s="112"/>
      <c r="TN27" s="112"/>
      <c r="TO27" s="112"/>
      <c r="TP27" s="112"/>
      <c r="TQ27" s="112"/>
      <c r="TR27" s="112"/>
      <c r="TS27" s="112"/>
      <c r="TT27" s="112"/>
      <c r="TU27" s="112"/>
      <c r="TV27" s="112"/>
      <c r="TW27" s="112"/>
      <c r="TX27" s="112"/>
      <c r="TY27" s="112"/>
      <c r="TZ27" s="112"/>
      <c r="UA27" s="112"/>
      <c r="UB27" s="112"/>
      <c r="UC27" s="112"/>
      <c r="UD27" s="112"/>
      <c r="UE27" s="112"/>
      <c r="UF27" s="112"/>
      <c r="UG27" s="112"/>
      <c r="UH27" s="112"/>
      <c r="UI27" s="112"/>
      <c r="UJ27" s="112"/>
      <c r="UK27" s="112"/>
      <c r="UL27" s="112"/>
      <c r="UM27" s="112"/>
      <c r="UN27" s="112"/>
      <c r="UO27" s="112"/>
      <c r="UP27" s="112"/>
      <c r="UQ27" s="112"/>
      <c r="UR27" s="112"/>
      <c r="US27" s="112"/>
      <c r="UT27" s="112"/>
      <c r="UU27" s="112"/>
      <c r="UV27" s="112"/>
      <c r="UW27" s="112"/>
      <c r="UX27" s="112"/>
      <c r="UY27" s="112"/>
      <c r="UZ27" s="112"/>
      <c r="VA27" s="112"/>
      <c r="VB27" s="112"/>
      <c r="VC27" s="112"/>
      <c r="VD27" s="112"/>
      <c r="VE27" s="112"/>
      <c r="VF27" s="112"/>
      <c r="VG27" s="112"/>
      <c r="VH27" s="112"/>
      <c r="VI27" s="112"/>
      <c r="VJ27" s="112"/>
      <c r="VK27" s="112"/>
      <c r="VL27" s="112"/>
      <c r="VM27" s="112"/>
      <c r="VN27" s="112"/>
      <c r="VO27" s="112"/>
      <c r="VP27" s="112"/>
      <c r="VQ27" s="112"/>
      <c r="VR27" s="112"/>
      <c r="VS27" s="112"/>
      <c r="VT27" s="112"/>
      <c r="VU27" s="112"/>
      <c r="VV27" s="112"/>
      <c r="VW27" s="112"/>
      <c r="VX27" s="112"/>
      <c r="VY27" s="112"/>
      <c r="VZ27" s="112"/>
      <c r="WA27" s="112"/>
      <c r="WB27" s="112"/>
      <c r="WC27" s="112"/>
      <c r="WD27" s="112"/>
      <c r="WE27" s="112"/>
      <c r="WF27" s="112"/>
      <c r="WG27" s="112"/>
      <c r="WH27" s="112"/>
      <c r="WI27" s="112"/>
      <c r="WJ27" s="112"/>
      <c r="WK27" s="112"/>
      <c r="WL27" s="112"/>
      <c r="WM27" s="112"/>
      <c r="WN27" s="112"/>
      <c r="WO27" s="112"/>
      <c r="WP27" s="112"/>
      <c r="WQ27" s="112"/>
      <c r="WR27" s="112"/>
      <c r="WS27" s="112"/>
      <c r="WT27" s="112"/>
      <c r="WU27" s="112"/>
      <c r="WV27" s="112"/>
      <c r="WW27" s="112"/>
      <c r="WX27" s="112"/>
      <c r="WY27" s="112"/>
      <c r="WZ27" s="112"/>
      <c r="XA27" s="112"/>
      <c r="XB27" s="112"/>
      <c r="XC27" s="112"/>
      <c r="XD27" s="112"/>
      <c r="XE27" s="112"/>
      <c r="XF27" s="112"/>
      <c r="XG27" s="112"/>
      <c r="XH27" s="112"/>
      <c r="XI27" s="112"/>
      <c r="XJ27" s="112"/>
      <c r="XK27" s="112"/>
      <c r="XL27" s="112"/>
      <c r="XM27" s="112"/>
      <c r="XN27" s="112"/>
      <c r="XO27" s="112"/>
      <c r="XP27" s="112"/>
      <c r="XQ27" s="112"/>
      <c r="XR27" s="112"/>
      <c r="XS27" s="112"/>
      <c r="XT27" s="112"/>
      <c r="XU27" s="112"/>
      <c r="XV27" s="112"/>
      <c r="XW27" s="112"/>
      <c r="XX27" s="112"/>
      <c r="XY27" s="112"/>
      <c r="XZ27" s="112"/>
      <c r="YA27" s="112"/>
      <c r="YB27" s="112"/>
      <c r="YC27" s="112"/>
      <c r="YD27" s="112"/>
      <c r="YE27" s="112"/>
      <c r="YF27" s="112"/>
      <c r="YG27" s="112"/>
      <c r="YH27" s="112"/>
      <c r="YI27" s="112"/>
      <c r="YJ27" s="112"/>
      <c r="YK27" s="112"/>
      <c r="YL27" s="112"/>
      <c r="YM27" s="112"/>
      <c r="YN27" s="112"/>
      <c r="YO27" s="112"/>
      <c r="YP27" s="112"/>
      <c r="YQ27" s="112"/>
      <c r="YR27" s="112"/>
      <c r="YS27" s="112"/>
      <c r="YT27" s="112"/>
      <c r="YU27" s="112"/>
      <c r="YV27" s="112"/>
      <c r="YW27" s="112"/>
      <c r="YX27" s="112"/>
      <c r="YY27" s="112"/>
      <c r="YZ27" s="112"/>
      <c r="ZA27" s="112"/>
      <c r="ZB27" s="112"/>
      <c r="ZC27" s="112"/>
      <c r="ZD27" s="112"/>
      <c r="ZE27" s="112"/>
      <c r="ZF27" s="112"/>
      <c r="ZG27" s="112"/>
      <c r="ZH27" s="112"/>
      <c r="ZI27" s="112"/>
      <c r="ZJ27" s="112"/>
      <c r="ZK27" s="112"/>
      <c r="ZL27" s="112"/>
      <c r="ZM27" s="112"/>
      <c r="ZN27" s="112"/>
      <c r="ZO27" s="112"/>
      <c r="ZP27" s="112"/>
      <c r="ZQ27" s="112"/>
      <c r="ZR27" s="112"/>
      <c r="ZS27" s="112"/>
      <c r="ZT27" s="112"/>
      <c r="ZU27" s="112"/>
      <c r="ZV27" s="112"/>
      <c r="ZW27" s="112"/>
      <c r="ZX27" s="112"/>
      <c r="ZY27" s="112"/>
      <c r="ZZ27" s="112"/>
      <c r="AAA27" s="112"/>
      <c r="AAB27" s="112"/>
      <c r="AAC27" s="112"/>
      <c r="AAD27" s="112"/>
      <c r="AAE27" s="112"/>
      <c r="AAF27" s="112"/>
      <c r="AAG27" s="112"/>
      <c r="AAH27" s="112"/>
      <c r="AAI27" s="112"/>
      <c r="AAJ27" s="112"/>
      <c r="AAK27" s="112"/>
      <c r="AAL27" s="112"/>
      <c r="AAM27" s="112"/>
      <c r="AAN27" s="112"/>
      <c r="AAO27" s="112"/>
      <c r="AAP27" s="112"/>
      <c r="AAQ27" s="112"/>
      <c r="AAR27" s="112"/>
      <c r="AAS27" s="112"/>
      <c r="AAT27" s="112"/>
      <c r="AAU27" s="112"/>
      <c r="AAV27" s="112"/>
      <c r="AAW27" s="112"/>
      <c r="AAX27" s="112"/>
      <c r="AAY27" s="112"/>
      <c r="AAZ27" s="112"/>
      <c r="ABA27" s="112"/>
      <c r="ABB27" s="112"/>
      <c r="ABC27" s="112"/>
      <c r="ABD27" s="112"/>
      <c r="ABE27" s="112"/>
      <c r="ABF27" s="112"/>
      <c r="ABG27" s="112"/>
      <c r="ABH27" s="112"/>
      <c r="ABI27" s="112"/>
      <c r="ABJ27" s="112"/>
      <c r="ABK27" s="112"/>
      <c r="ABL27" s="112"/>
      <c r="ABM27" s="112"/>
      <c r="ABN27" s="112"/>
      <c r="ABO27" s="112"/>
      <c r="ABP27" s="112"/>
      <c r="ABQ27" s="112"/>
      <c r="ABR27" s="112"/>
      <c r="ABS27" s="112"/>
      <c r="ABT27" s="112"/>
      <c r="ABU27" s="112"/>
      <c r="ABV27" s="112"/>
      <c r="ABW27" s="112"/>
      <c r="ABX27" s="112"/>
      <c r="ABY27" s="112"/>
      <c r="ABZ27" s="112"/>
      <c r="ACA27" s="112"/>
      <c r="ACB27" s="112"/>
      <c r="ACC27" s="112"/>
      <c r="ACD27" s="112"/>
      <c r="ACE27" s="112"/>
      <c r="ACF27" s="112"/>
      <c r="ACG27" s="112"/>
      <c r="ACH27" s="112"/>
      <c r="ACI27" s="112"/>
      <c r="ACJ27" s="112"/>
      <c r="ACK27" s="112"/>
      <c r="ACL27" s="112"/>
      <c r="ACM27" s="112"/>
      <c r="ACN27" s="112"/>
      <c r="ACO27" s="112"/>
      <c r="ACP27" s="112"/>
      <c r="ACQ27" s="112"/>
      <c r="ACR27" s="112"/>
      <c r="ACS27" s="112"/>
      <c r="ACT27" s="112"/>
      <c r="ACU27" s="112"/>
      <c r="ACV27" s="112"/>
      <c r="ACW27" s="112"/>
      <c r="ACX27" s="112"/>
      <c r="ACY27" s="112"/>
      <c r="ACZ27" s="112"/>
      <c r="ADA27" s="112"/>
      <c r="ADB27" s="112"/>
      <c r="ADC27" s="112"/>
      <c r="ADD27" s="112"/>
      <c r="ADE27" s="112"/>
      <c r="ADF27" s="112"/>
      <c r="ADG27" s="112"/>
      <c r="ADH27" s="112"/>
      <c r="ADI27" s="112"/>
      <c r="ADJ27" s="112"/>
      <c r="ADK27" s="112"/>
      <c r="ADL27" s="112"/>
      <c r="ADM27" s="112"/>
      <c r="ADN27" s="112"/>
      <c r="ADO27" s="112"/>
      <c r="ADP27" s="112"/>
      <c r="ADQ27" s="112"/>
      <c r="ADR27" s="112"/>
      <c r="ADS27" s="112"/>
      <c r="ADT27" s="112"/>
      <c r="ADU27" s="112"/>
      <c r="ADV27" s="112"/>
      <c r="ADW27" s="112"/>
      <c r="ADX27" s="112"/>
      <c r="ADY27" s="112"/>
      <c r="ADZ27" s="112"/>
      <c r="AEA27" s="112"/>
      <c r="AEB27" s="112"/>
      <c r="AEC27" s="112"/>
      <c r="AED27" s="112"/>
      <c r="AEE27" s="112"/>
      <c r="AEF27" s="112"/>
      <c r="AEG27" s="112"/>
      <c r="AEH27" s="112"/>
      <c r="AEI27" s="112"/>
      <c r="AEJ27" s="112"/>
      <c r="AEK27" s="112"/>
      <c r="AEL27" s="112"/>
      <c r="AEM27" s="112"/>
      <c r="AEN27" s="112"/>
      <c r="AEO27" s="112"/>
      <c r="AEP27" s="112"/>
      <c r="AEQ27" s="112"/>
      <c r="AER27" s="112"/>
      <c r="AES27" s="112"/>
      <c r="AET27" s="112"/>
      <c r="AEU27" s="112"/>
      <c r="AEV27" s="112"/>
      <c r="AEW27" s="112"/>
      <c r="AEX27" s="112"/>
      <c r="AEY27" s="112"/>
      <c r="AEZ27" s="112"/>
      <c r="AFA27" s="112"/>
      <c r="AFB27" s="112"/>
      <c r="AFC27" s="112"/>
      <c r="AFD27" s="112"/>
      <c r="AFE27" s="112"/>
      <c r="AFF27" s="112"/>
      <c r="AFG27" s="112"/>
      <c r="AFH27" s="112"/>
      <c r="AFI27" s="112"/>
      <c r="AFJ27" s="112"/>
      <c r="AFK27" s="112"/>
      <c r="AFL27" s="112"/>
      <c r="AFM27" s="112"/>
      <c r="AFN27" s="112"/>
      <c r="AFO27" s="112"/>
      <c r="AFP27" s="112"/>
      <c r="AFQ27" s="112"/>
      <c r="AFR27" s="112"/>
      <c r="AFS27" s="112"/>
      <c r="AFT27" s="112"/>
      <c r="AFU27" s="112"/>
      <c r="AFV27" s="112"/>
      <c r="AFW27" s="112"/>
      <c r="AFX27" s="112"/>
      <c r="AFY27" s="112"/>
      <c r="AFZ27" s="112"/>
      <c r="AGA27" s="112"/>
      <c r="AGB27" s="112"/>
      <c r="AGC27" s="112"/>
      <c r="AGD27" s="112"/>
      <c r="AGE27" s="112"/>
      <c r="AGF27" s="112"/>
      <c r="AGG27" s="112"/>
      <c r="AGH27" s="112"/>
      <c r="AGI27" s="112"/>
      <c r="AGJ27" s="112"/>
      <c r="AGK27" s="112"/>
      <c r="AGL27" s="112"/>
      <c r="AGM27" s="112"/>
      <c r="AGN27" s="112"/>
      <c r="AGO27" s="112"/>
      <c r="AGP27" s="112"/>
      <c r="AGQ27" s="112"/>
      <c r="AGR27" s="112"/>
      <c r="AGS27" s="112"/>
      <c r="AGT27" s="112"/>
      <c r="AGU27" s="112"/>
      <c r="AGV27" s="112"/>
      <c r="AGW27" s="112"/>
      <c r="AGX27" s="112"/>
      <c r="AGY27" s="112"/>
      <c r="AGZ27" s="112"/>
      <c r="AHA27" s="112"/>
      <c r="AHB27" s="112"/>
      <c r="AHC27" s="112"/>
      <c r="AHD27" s="112"/>
      <c r="AHE27" s="112"/>
      <c r="AHF27" s="112"/>
      <c r="AHG27" s="112"/>
      <c r="AHH27" s="112"/>
      <c r="AHI27" s="112"/>
      <c r="AHJ27" s="112"/>
      <c r="AHK27" s="112"/>
      <c r="AHL27" s="112"/>
      <c r="AHM27" s="112"/>
      <c r="AHN27" s="112"/>
      <c r="AHO27" s="112"/>
      <c r="AHP27" s="112"/>
      <c r="AHQ27" s="112"/>
      <c r="AHR27" s="112"/>
      <c r="AHS27" s="112"/>
      <c r="AHT27" s="112"/>
      <c r="AHU27" s="112"/>
      <c r="AHV27" s="112"/>
      <c r="AHW27" s="112"/>
      <c r="AHX27" s="112"/>
      <c r="AHY27" s="112"/>
      <c r="AHZ27" s="112"/>
      <c r="AIA27" s="112"/>
      <c r="AIB27" s="112"/>
      <c r="AIC27" s="112"/>
      <c r="AID27" s="112"/>
      <c r="AIE27" s="112"/>
      <c r="AIF27" s="112"/>
      <c r="AIG27" s="112"/>
      <c r="AIH27" s="112"/>
      <c r="AII27" s="112"/>
      <c r="AIJ27" s="112"/>
      <c r="AIK27" s="112"/>
      <c r="AIL27" s="112"/>
      <c r="AIM27" s="112"/>
      <c r="AIN27" s="112"/>
      <c r="AIO27" s="112"/>
      <c r="AIP27" s="112"/>
      <c r="AIQ27" s="112"/>
      <c r="AIR27" s="112"/>
      <c r="AIS27" s="112"/>
      <c r="AIT27" s="112"/>
      <c r="AIU27" s="112"/>
      <c r="AIV27" s="112"/>
      <c r="AIW27" s="112"/>
      <c r="AIX27" s="112"/>
      <c r="AIY27" s="112"/>
      <c r="AIZ27" s="112"/>
      <c r="AJA27" s="112"/>
      <c r="AJB27" s="112"/>
      <c r="AJC27" s="112"/>
      <c r="AJD27" s="112"/>
      <c r="AJE27" s="112"/>
      <c r="AJF27" s="112"/>
      <c r="AJG27" s="112"/>
      <c r="AJH27" s="112"/>
      <c r="AJI27" s="112"/>
      <c r="AJJ27" s="112"/>
      <c r="AJK27" s="112"/>
      <c r="AJL27" s="112"/>
      <c r="AJM27" s="112"/>
      <c r="AJN27" s="112"/>
      <c r="AJO27" s="112"/>
      <c r="AJP27" s="112"/>
      <c r="AJQ27" s="112"/>
      <c r="AJR27" s="112"/>
      <c r="AJS27" s="112"/>
      <c r="AJT27" s="112"/>
      <c r="AJU27" s="112"/>
      <c r="AJV27" s="112"/>
      <c r="AJW27" s="112"/>
      <c r="AJX27" s="112"/>
      <c r="AJY27" s="112"/>
      <c r="AJZ27" s="112"/>
      <c r="AKA27" s="112"/>
      <c r="AKB27" s="112"/>
      <c r="AKC27" s="112"/>
      <c r="AKD27" s="112"/>
      <c r="AKE27" s="112"/>
      <c r="AKF27" s="112"/>
      <c r="AKG27" s="112"/>
      <c r="AKH27" s="112"/>
      <c r="AKI27" s="112"/>
      <c r="AKJ27" s="112"/>
      <c r="AKK27" s="112"/>
      <c r="AKL27" s="112"/>
      <c r="AKM27" s="112"/>
      <c r="AKN27" s="112"/>
      <c r="AKO27" s="112"/>
      <c r="AKP27" s="112"/>
      <c r="AKQ27" s="112"/>
      <c r="AKR27" s="112"/>
      <c r="AKS27" s="112"/>
      <c r="AKT27" s="112"/>
      <c r="AKU27" s="112"/>
      <c r="AKV27" s="112"/>
      <c r="AKW27" s="112"/>
      <c r="AKX27" s="112"/>
      <c r="AKY27" s="112"/>
      <c r="AKZ27" s="112"/>
      <c r="ALA27" s="112"/>
      <c r="ALB27" s="112"/>
      <c r="ALC27" s="112"/>
      <c r="ALD27" s="112"/>
      <c r="ALE27" s="112"/>
      <c r="ALF27" s="112"/>
      <c r="ALG27" s="112"/>
      <c r="ALH27" s="112"/>
      <c r="ALI27" s="112"/>
      <c r="ALJ27" s="112"/>
      <c r="ALK27" s="112"/>
      <c r="ALL27" s="112"/>
      <c r="ALM27" s="112"/>
      <c r="ALN27" s="112"/>
      <c r="ALO27" s="112"/>
      <c r="ALP27" s="112"/>
      <c r="ALQ27" s="112"/>
      <c r="ALR27" s="112"/>
      <c r="ALS27" s="112"/>
      <c r="ALT27" s="112"/>
      <c r="ALU27" s="112"/>
      <c r="ALV27" s="112"/>
      <c r="ALW27" s="112"/>
      <c r="ALX27" s="112"/>
      <c r="ALY27" s="112"/>
      <c r="ALZ27" s="112"/>
      <c r="AMA27" s="112"/>
      <c r="AMB27" s="112"/>
      <c r="AMC27" s="112"/>
      <c r="AMD27" s="112"/>
      <c r="AME27" s="112"/>
      <c r="AMF27" s="112"/>
      <c r="AMG27" s="112"/>
      <c r="AMH27" s="112"/>
      <c r="AMI27" s="112"/>
      <c r="AMJ27" s="112"/>
      <c r="AMK27" s="112"/>
      <c r="AML27" s="112"/>
      <c r="AMM27" s="112"/>
      <c r="AMN27" s="112"/>
      <c r="AMO27" s="112"/>
      <c r="AMP27" s="112"/>
      <c r="AMQ27" s="112"/>
      <c r="AMR27" s="112"/>
      <c r="AMS27" s="112"/>
      <c r="AMT27" s="112"/>
      <c r="AMU27" s="112"/>
      <c r="AMV27" s="112"/>
      <c r="AMW27" s="112"/>
      <c r="AMX27" s="112"/>
      <c r="AMY27" s="112"/>
      <c r="AMZ27" s="112"/>
      <c r="ANA27" s="112"/>
      <c r="ANB27" s="112"/>
      <c r="ANC27" s="112"/>
      <c r="AND27" s="112"/>
      <c r="ANE27" s="112"/>
      <c r="ANF27" s="112"/>
      <c r="ANG27" s="112"/>
      <c r="ANH27" s="112"/>
      <c r="ANI27" s="112"/>
      <c r="ANJ27" s="112"/>
      <c r="ANK27" s="112"/>
      <c r="ANL27" s="112"/>
      <c r="ANM27" s="112"/>
      <c r="ANN27" s="112"/>
      <c r="ANO27" s="112"/>
      <c r="ANP27" s="112"/>
      <c r="ANQ27" s="112"/>
      <c r="ANR27" s="112"/>
      <c r="ANS27" s="112"/>
      <c r="ANT27" s="112"/>
      <c r="ANU27" s="112"/>
      <c r="ANV27" s="112"/>
      <c r="ANW27" s="112"/>
      <c r="ANX27" s="112"/>
      <c r="ANY27" s="112"/>
      <c r="ANZ27" s="112"/>
      <c r="AOA27" s="112"/>
      <c r="AOB27" s="112"/>
      <c r="AOC27" s="112"/>
      <c r="AOD27" s="112"/>
      <c r="AOE27" s="112"/>
      <c r="AOF27" s="112"/>
      <c r="AOG27" s="112"/>
      <c r="AOH27" s="112"/>
      <c r="AOI27" s="112"/>
      <c r="AOJ27" s="112"/>
      <c r="AOK27" s="112"/>
      <c r="AOL27" s="112"/>
      <c r="AOM27" s="112"/>
      <c r="AON27" s="112"/>
      <c r="AOO27" s="112"/>
      <c r="AOP27" s="112"/>
      <c r="AOQ27" s="112"/>
      <c r="AOR27" s="112"/>
      <c r="AOS27" s="112"/>
      <c r="AOT27" s="112"/>
      <c r="AOU27" s="112"/>
      <c r="AOV27" s="112"/>
      <c r="AOW27" s="112"/>
      <c r="AOX27" s="112"/>
      <c r="AOY27" s="112"/>
      <c r="AOZ27" s="112"/>
      <c r="APA27" s="112"/>
      <c r="APB27" s="112"/>
      <c r="APC27" s="112"/>
      <c r="APD27" s="112"/>
      <c r="APE27" s="112"/>
      <c r="APF27" s="112"/>
      <c r="APG27" s="112"/>
      <c r="APH27" s="112"/>
      <c r="API27" s="112"/>
      <c r="APJ27" s="112"/>
      <c r="APK27" s="112"/>
      <c r="APL27" s="112"/>
      <c r="APM27" s="112"/>
      <c r="APN27" s="112"/>
      <c r="APO27" s="112"/>
      <c r="APP27" s="112"/>
      <c r="APQ27" s="112"/>
      <c r="APR27" s="112"/>
      <c r="APS27" s="112"/>
      <c r="APT27" s="112"/>
      <c r="APU27" s="112"/>
      <c r="APV27" s="112"/>
      <c r="APW27" s="112"/>
      <c r="APX27" s="112"/>
      <c r="APY27" s="112"/>
      <c r="APZ27" s="112"/>
      <c r="AQA27" s="112"/>
      <c r="AQB27" s="112"/>
      <c r="AQC27" s="112"/>
      <c r="AQD27" s="112"/>
      <c r="AQE27" s="112"/>
      <c r="AQF27" s="112"/>
      <c r="AQG27" s="112"/>
      <c r="AQH27" s="112"/>
      <c r="AQI27" s="112"/>
      <c r="AQJ27" s="112"/>
      <c r="AQK27" s="112"/>
      <c r="AQL27" s="112"/>
      <c r="AQM27" s="112"/>
      <c r="AQN27" s="112"/>
      <c r="AQO27" s="112"/>
      <c r="AQP27" s="112"/>
      <c r="AQQ27" s="112"/>
      <c r="AQR27" s="112"/>
      <c r="AQS27" s="112"/>
      <c r="AQT27" s="112"/>
      <c r="AQU27" s="112"/>
      <c r="AQV27" s="112"/>
      <c r="AQW27" s="112"/>
      <c r="AQX27" s="112"/>
      <c r="AQY27" s="112"/>
      <c r="AQZ27" s="112"/>
      <c r="ARA27" s="112"/>
      <c r="ARB27" s="112"/>
      <c r="ARC27" s="112"/>
      <c r="ARD27" s="112"/>
      <c r="ARE27" s="112"/>
      <c r="ARF27" s="112"/>
      <c r="ARG27" s="112"/>
      <c r="ARH27" s="112"/>
      <c r="ARI27" s="112"/>
      <c r="ARJ27" s="112"/>
      <c r="ARK27" s="112"/>
      <c r="ARL27" s="112"/>
      <c r="ARM27" s="112"/>
      <c r="ARN27" s="112"/>
      <c r="ARO27" s="112"/>
      <c r="ARP27" s="112"/>
      <c r="ARQ27" s="112"/>
      <c r="ARR27" s="112"/>
      <c r="ARS27" s="112"/>
      <c r="ART27" s="112"/>
      <c r="ARU27" s="112"/>
      <c r="ARV27" s="112"/>
      <c r="ARW27" s="112"/>
      <c r="ARX27" s="112"/>
      <c r="ARY27" s="112"/>
      <c r="ARZ27" s="112"/>
      <c r="ASA27" s="112"/>
      <c r="ASB27" s="112"/>
      <c r="ASC27" s="112"/>
      <c r="ASD27" s="112"/>
      <c r="ASE27" s="112"/>
      <c r="ASF27" s="112"/>
      <c r="ASG27" s="112"/>
      <c r="ASH27" s="112"/>
      <c r="ASI27" s="112"/>
      <c r="ASJ27" s="112"/>
      <c r="ASK27" s="112"/>
      <c r="ASL27" s="112"/>
      <c r="ASM27" s="112"/>
      <c r="ASN27" s="112"/>
      <c r="ASO27" s="112"/>
      <c r="ASP27" s="112"/>
      <c r="ASQ27" s="112"/>
      <c r="ASR27" s="112"/>
      <c r="ASS27" s="112"/>
      <c r="AST27" s="112"/>
      <c r="ASU27" s="112"/>
      <c r="ASV27" s="112"/>
      <c r="ASW27" s="112"/>
      <c r="ASX27" s="112"/>
      <c r="ASY27" s="112"/>
      <c r="ASZ27" s="112"/>
      <c r="ATA27" s="112"/>
      <c r="ATB27" s="112"/>
      <c r="ATC27" s="112"/>
      <c r="ATD27" s="112"/>
      <c r="ATE27" s="112"/>
      <c r="ATF27" s="112"/>
      <c r="ATG27" s="112"/>
      <c r="ATH27" s="112"/>
      <c r="ATI27" s="112"/>
      <c r="ATJ27" s="112"/>
      <c r="ATK27" s="112"/>
      <c r="ATL27" s="112"/>
      <c r="ATM27" s="112"/>
      <c r="ATN27" s="112"/>
      <c r="ATO27" s="112"/>
      <c r="ATP27" s="112"/>
      <c r="ATQ27" s="112"/>
      <c r="ATR27" s="112"/>
      <c r="ATS27" s="112"/>
      <c r="ATT27" s="112"/>
      <c r="ATU27" s="112"/>
      <c r="ATV27" s="112"/>
      <c r="ATW27" s="112"/>
      <c r="ATX27" s="112"/>
      <c r="ATY27" s="112"/>
      <c r="ATZ27" s="112"/>
      <c r="AUA27" s="112"/>
      <c r="AUB27" s="112"/>
      <c r="AUC27" s="112"/>
      <c r="AUD27" s="112"/>
      <c r="AUE27" s="112"/>
      <c r="AUF27" s="112"/>
      <c r="AUG27" s="112"/>
      <c r="AUH27" s="112"/>
      <c r="AUI27" s="112"/>
      <c r="AUJ27" s="112"/>
      <c r="AUK27" s="112"/>
      <c r="AUL27" s="112"/>
      <c r="AUM27" s="112"/>
      <c r="AUN27" s="112"/>
      <c r="AUO27" s="112"/>
      <c r="AUP27" s="112"/>
      <c r="AUQ27" s="112"/>
      <c r="AUR27" s="112"/>
      <c r="AUS27" s="112"/>
      <c r="AUT27" s="112"/>
      <c r="AUU27" s="112"/>
      <c r="AUV27" s="112"/>
      <c r="AUW27" s="112"/>
      <c r="AUX27" s="112"/>
      <c r="AUY27" s="112"/>
      <c r="AUZ27" s="112"/>
      <c r="AVA27" s="112"/>
      <c r="AVB27" s="112"/>
      <c r="AVC27" s="112"/>
      <c r="AVD27" s="112"/>
      <c r="AVE27" s="112"/>
      <c r="AVF27" s="112"/>
      <c r="AVG27" s="112"/>
      <c r="AVH27" s="112"/>
      <c r="AVI27" s="112"/>
      <c r="AVJ27" s="112"/>
      <c r="AVK27" s="112"/>
      <c r="AVL27" s="112"/>
      <c r="AVM27" s="112"/>
      <c r="AVN27" s="112"/>
      <c r="AVO27" s="112"/>
      <c r="AVP27" s="112"/>
      <c r="AVQ27" s="112"/>
      <c r="AVR27" s="112"/>
      <c r="AVS27" s="112"/>
      <c r="AVT27" s="112"/>
      <c r="AVU27" s="112"/>
      <c r="AVV27" s="112"/>
      <c r="AVW27" s="112"/>
      <c r="AVX27" s="112"/>
      <c r="AVY27" s="112"/>
      <c r="AVZ27" s="112"/>
      <c r="AWA27" s="112"/>
      <c r="AWB27" s="112"/>
      <c r="AWC27" s="112"/>
      <c r="AWD27" s="112"/>
      <c r="AWE27" s="112"/>
      <c r="AWF27" s="112"/>
      <c r="AWG27" s="112"/>
      <c r="AWH27" s="112"/>
      <c r="AWI27" s="112"/>
      <c r="AWJ27" s="112"/>
      <c r="AWK27" s="112"/>
      <c r="AWL27" s="112"/>
      <c r="AWM27" s="112"/>
      <c r="AWN27" s="112"/>
      <c r="AWO27" s="112"/>
      <c r="AWP27" s="112"/>
      <c r="AWQ27" s="112"/>
      <c r="AWR27" s="112"/>
      <c r="AWS27" s="112"/>
      <c r="AWT27" s="112"/>
      <c r="AWU27" s="112"/>
      <c r="AWV27" s="112"/>
      <c r="AWW27" s="112"/>
      <c r="AWX27" s="112"/>
      <c r="AWY27" s="112"/>
      <c r="AWZ27" s="112"/>
      <c r="AXA27" s="112"/>
      <c r="AXB27" s="112"/>
      <c r="AXC27" s="112"/>
      <c r="AXD27" s="112"/>
      <c r="AXE27" s="112"/>
      <c r="AXF27" s="112"/>
      <c r="AXG27" s="112"/>
      <c r="AXH27" s="112"/>
      <c r="AXI27" s="112"/>
      <c r="AXJ27" s="112"/>
      <c r="AXK27" s="112"/>
      <c r="AXL27" s="112"/>
      <c r="AXM27" s="112"/>
      <c r="AXN27" s="112"/>
      <c r="AXO27" s="112"/>
      <c r="AXP27" s="112"/>
      <c r="AXQ27" s="112"/>
      <c r="AXR27" s="112"/>
      <c r="AXS27" s="112"/>
      <c r="AXT27" s="112"/>
      <c r="AXU27" s="112"/>
      <c r="AXV27" s="112"/>
      <c r="AXW27" s="112"/>
      <c r="AXX27" s="112"/>
      <c r="AXY27" s="112"/>
      <c r="AXZ27" s="112"/>
      <c r="AYA27" s="112"/>
      <c r="AYB27" s="112"/>
      <c r="AYC27" s="112"/>
      <c r="AYD27" s="112"/>
      <c r="AYE27" s="112"/>
      <c r="AYF27" s="112"/>
      <c r="AYG27" s="112"/>
      <c r="AYH27" s="112"/>
      <c r="AYI27" s="112"/>
      <c r="AYJ27" s="112"/>
      <c r="AYK27" s="112"/>
      <c r="AYL27" s="112"/>
      <c r="AYM27" s="112"/>
      <c r="AYN27" s="112"/>
      <c r="AYO27" s="112"/>
      <c r="AYP27" s="112"/>
      <c r="AYQ27" s="112"/>
      <c r="AYR27" s="112"/>
      <c r="AYS27" s="112"/>
      <c r="AYT27" s="112"/>
      <c r="AYU27" s="112"/>
      <c r="AYV27" s="112"/>
      <c r="AYW27" s="112"/>
      <c r="AYX27" s="112"/>
      <c r="AYY27" s="112"/>
      <c r="AYZ27" s="112"/>
      <c r="AZA27" s="112"/>
      <c r="AZB27" s="112"/>
      <c r="AZC27" s="112"/>
      <c r="AZD27" s="112"/>
      <c r="AZE27" s="112"/>
      <c r="AZF27" s="112"/>
      <c r="AZG27" s="112"/>
      <c r="AZH27" s="112"/>
      <c r="AZI27" s="112"/>
      <c r="AZJ27" s="112"/>
      <c r="AZK27" s="112"/>
      <c r="AZL27" s="112"/>
      <c r="AZM27" s="112"/>
      <c r="AZN27" s="112"/>
      <c r="AZO27" s="112"/>
      <c r="AZP27" s="112"/>
      <c r="AZQ27" s="112"/>
      <c r="AZR27" s="112"/>
      <c r="AZS27" s="112"/>
      <c r="AZT27" s="112"/>
      <c r="AZU27" s="112"/>
      <c r="AZV27" s="112"/>
      <c r="AZW27" s="112"/>
      <c r="AZX27" s="112"/>
      <c r="AZY27" s="112"/>
      <c r="AZZ27" s="112"/>
      <c r="BAA27" s="112"/>
      <c r="BAB27" s="112"/>
      <c r="BAC27" s="112"/>
      <c r="BAD27" s="112"/>
      <c r="BAE27" s="112"/>
      <c r="BAF27" s="112"/>
      <c r="BAG27" s="112"/>
      <c r="BAH27" s="112"/>
      <c r="BAI27" s="112"/>
      <c r="BAJ27" s="112"/>
      <c r="BAK27" s="112"/>
      <c r="BAL27" s="112"/>
      <c r="BAM27" s="112"/>
      <c r="BAN27" s="112"/>
      <c r="BAO27" s="112"/>
      <c r="BAP27" s="112"/>
      <c r="BAQ27" s="112"/>
      <c r="BAR27" s="112"/>
      <c r="BAS27" s="112"/>
      <c r="BAT27" s="112"/>
      <c r="BAU27" s="112"/>
      <c r="BAV27" s="112"/>
    </row>
    <row r="28" spans="1:1400" s="114" customFormat="1" ht="25.5" customHeight="1">
      <c r="A28" s="134" t="s">
        <v>64</v>
      </c>
      <c r="B28" s="135" t="s">
        <v>58</v>
      </c>
      <c r="C28" s="154"/>
      <c r="D28" s="155" t="s">
        <v>65</v>
      </c>
      <c r="E28" s="136">
        <f>SUM(E29:E31)</f>
        <v>455857750</v>
      </c>
      <c r="F28" s="137" t="s">
        <v>30</v>
      </c>
      <c r="G28" s="138">
        <f t="shared" si="9"/>
        <v>5</v>
      </c>
      <c r="H28" s="138">
        <v>5</v>
      </c>
      <c r="I28" s="138">
        <f>SUM(I29:I31)</f>
        <v>187500000</v>
      </c>
      <c r="J28" s="176">
        <f t="shared" si="8"/>
        <v>140.03703953344299</v>
      </c>
      <c r="K28" s="138">
        <f>SUM(K29:K31)</f>
        <v>140.03703953344299</v>
      </c>
      <c r="L28" s="176">
        <f t="shared" si="1"/>
        <v>-135.03703953344299</v>
      </c>
      <c r="M28" s="177">
        <f t="shared" si="2"/>
        <v>268357750</v>
      </c>
      <c r="N28" s="176">
        <f t="shared" si="3"/>
        <v>58.868747981140999</v>
      </c>
      <c r="O28" s="166"/>
      <c r="P28" s="166"/>
      <c r="Q28" s="166"/>
      <c r="R28" s="112"/>
      <c r="S28" s="112"/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2"/>
      <c r="AJ28" s="112"/>
      <c r="AK28" s="112"/>
      <c r="AL28" s="112"/>
      <c r="AM28" s="112"/>
      <c r="AN28" s="112"/>
      <c r="AO28" s="112"/>
      <c r="AP28" s="112"/>
      <c r="AQ28" s="112"/>
      <c r="AR28" s="112"/>
      <c r="AS28" s="112"/>
      <c r="AT28" s="112"/>
      <c r="AU28" s="112"/>
      <c r="AV28" s="112"/>
      <c r="AW28" s="112"/>
      <c r="AX28" s="112"/>
      <c r="AY28" s="112"/>
      <c r="AZ28" s="112"/>
      <c r="BA28" s="112"/>
      <c r="BB28" s="112"/>
      <c r="BC28" s="112"/>
      <c r="BD28" s="112"/>
      <c r="BE28" s="112"/>
      <c r="BF28" s="112"/>
      <c r="BG28" s="112"/>
      <c r="BH28" s="112"/>
      <c r="BI28" s="112"/>
      <c r="BJ28" s="112"/>
      <c r="BK28" s="112"/>
      <c r="BL28" s="112"/>
      <c r="BM28" s="112"/>
      <c r="BN28" s="112"/>
      <c r="BO28" s="112"/>
      <c r="BP28" s="112"/>
      <c r="BQ28" s="112"/>
      <c r="BR28" s="112"/>
      <c r="BS28" s="112"/>
      <c r="BT28" s="112"/>
      <c r="BU28" s="112"/>
      <c r="BV28" s="112"/>
      <c r="BW28" s="112"/>
      <c r="BX28" s="112"/>
      <c r="BY28" s="112"/>
      <c r="BZ28" s="112"/>
      <c r="CA28" s="112"/>
      <c r="CB28" s="112"/>
      <c r="CC28" s="112"/>
      <c r="CD28" s="112"/>
      <c r="CE28" s="112"/>
      <c r="CF28" s="112"/>
      <c r="CG28" s="112"/>
      <c r="CH28" s="112"/>
      <c r="CI28" s="112"/>
      <c r="CJ28" s="112"/>
      <c r="CK28" s="112"/>
      <c r="CL28" s="112"/>
      <c r="CM28" s="112"/>
      <c r="CN28" s="112"/>
      <c r="CO28" s="112"/>
      <c r="CP28" s="112"/>
      <c r="CQ28" s="112"/>
      <c r="CR28" s="112"/>
      <c r="CS28" s="112"/>
      <c r="CT28" s="112"/>
      <c r="CU28" s="112"/>
      <c r="CV28" s="112"/>
      <c r="CW28" s="112"/>
      <c r="CX28" s="112"/>
      <c r="CY28" s="112"/>
      <c r="CZ28" s="112"/>
      <c r="DA28" s="112"/>
      <c r="DB28" s="112"/>
      <c r="DC28" s="112"/>
      <c r="DD28" s="112"/>
      <c r="DE28" s="112"/>
      <c r="DF28" s="112"/>
      <c r="DG28" s="112"/>
      <c r="DH28" s="112"/>
      <c r="DI28" s="112"/>
      <c r="DJ28" s="112"/>
      <c r="DK28" s="112"/>
      <c r="DL28" s="112"/>
      <c r="DM28" s="112"/>
      <c r="DN28" s="112"/>
      <c r="DO28" s="112"/>
      <c r="DP28" s="112"/>
      <c r="DQ28" s="112"/>
      <c r="DR28" s="112"/>
      <c r="DS28" s="112"/>
      <c r="DT28" s="112"/>
      <c r="DU28" s="112"/>
      <c r="DV28" s="112"/>
      <c r="DW28" s="112"/>
      <c r="DX28" s="112"/>
      <c r="DY28" s="112"/>
      <c r="DZ28" s="112"/>
      <c r="EA28" s="112"/>
      <c r="EB28" s="112"/>
      <c r="EC28" s="112"/>
      <c r="ED28" s="112"/>
      <c r="EE28" s="112"/>
      <c r="EF28" s="112"/>
      <c r="EG28" s="112"/>
      <c r="EH28" s="112"/>
      <c r="EI28" s="112"/>
      <c r="EJ28" s="112"/>
      <c r="EK28" s="112"/>
      <c r="EL28" s="112"/>
      <c r="EM28" s="112"/>
      <c r="EN28" s="112"/>
      <c r="EO28" s="112"/>
      <c r="EP28" s="112"/>
      <c r="EQ28" s="112"/>
      <c r="ER28" s="112"/>
      <c r="ES28" s="112"/>
      <c r="ET28" s="112"/>
      <c r="EU28" s="112"/>
      <c r="EV28" s="112"/>
      <c r="EW28" s="112"/>
      <c r="EX28" s="112"/>
      <c r="EY28" s="112"/>
      <c r="EZ28" s="112"/>
      <c r="FA28" s="112"/>
      <c r="FB28" s="112"/>
      <c r="FC28" s="112"/>
      <c r="FD28" s="112"/>
      <c r="FE28" s="112"/>
      <c r="FF28" s="112"/>
      <c r="FG28" s="112"/>
      <c r="FH28" s="112"/>
      <c r="FI28" s="112"/>
      <c r="FJ28" s="112"/>
      <c r="FK28" s="112"/>
      <c r="FL28" s="112"/>
      <c r="FM28" s="112"/>
      <c r="FN28" s="112"/>
      <c r="FO28" s="112"/>
      <c r="FP28" s="112"/>
      <c r="FQ28" s="112"/>
      <c r="FR28" s="112"/>
      <c r="FS28" s="112"/>
      <c r="FT28" s="112"/>
      <c r="FU28" s="112"/>
      <c r="FV28" s="112"/>
      <c r="FW28" s="112"/>
      <c r="FX28" s="112"/>
      <c r="FY28" s="112"/>
      <c r="FZ28" s="112"/>
      <c r="GA28" s="112"/>
      <c r="GB28" s="112"/>
      <c r="GC28" s="112"/>
      <c r="GD28" s="112"/>
      <c r="GE28" s="112"/>
      <c r="GF28" s="112"/>
      <c r="GG28" s="112"/>
      <c r="GH28" s="112"/>
      <c r="GI28" s="112"/>
      <c r="GJ28" s="112"/>
      <c r="GK28" s="112"/>
      <c r="GL28" s="112"/>
      <c r="GM28" s="112"/>
      <c r="GN28" s="112"/>
      <c r="GO28" s="112"/>
      <c r="GP28" s="112"/>
      <c r="GQ28" s="112"/>
      <c r="GR28" s="112"/>
      <c r="GS28" s="112"/>
      <c r="GT28" s="112"/>
      <c r="GU28" s="112"/>
      <c r="GV28" s="112"/>
      <c r="GW28" s="112"/>
      <c r="GX28" s="112"/>
      <c r="GY28" s="112"/>
      <c r="GZ28" s="112"/>
      <c r="HA28" s="112"/>
      <c r="HB28" s="112"/>
      <c r="HC28" s="112"/>
      <c r="HD28" s="112"/>
      <c r="HE28" s="112"/>
      <c r="HF28" s="112"/>
      <c r="HG28" s="112"/>
      <c r="HH28" s="112"/>
      <c r="HI28" s="112"/>
      <c r="HJ28" s="112"/>
      <c r="HK28" s="112"/>
      <c r="HL28" s="112"/>
      <c r="HM28" s="112"/>
      <c r="HN28" s="112"/>
      <c r="HO28" s="112"/>
      <c r="HP28" s="112"/>
      <c r="HQ28" s="112"/>
      <c r="HR28" s="112"/>
      <c r="HS28" s="112"/>
      <c r="HT28" s="112"/>
      <c r="HU28" s="112"/>
      <c r="HV28" s="112"/>
      <c r="HW28" s="112"/>
      <c r="HX28" s="112"/>
      <c r="HY28" s="112"/>
      <c r="HZ28" s="112"/>
      <c r="IA28" s="112"/>
      <c r="IB28" s="112"/>
      <c r="IC28" s="112"/>
      <c r="ID28" s="112"/>
      <c r="IE28" s="112"/>
      <c r="IF28" s="112"/>
      <c r="IG28" s="112"/>
      <c r="IH28" s="112"/>
      <c r="II28" s="112"/>
      <c r="IJ28" s="112"/>
      <c r="IK28" s="112"/>
      <c r="IL28" s="112"/>
      <c r="IM28" s="112"/>
      <c r="IN28" s="112"/>
      <c r="IO28" s="112"/>
      <c r="IP28" s="112"/>
      <c r="IQ28" s="112"/>
      <c r="IR28" s="112"/>
      <c r="IS28" s="112"/>
      <c r="IT28" s="112"/>
      <c r="IU28" s="112"/>
      <c r="IV28" s="112"/>
      <c r="IW28" s="112"/>
      <c r="IX28" s="112"/>
      <c r="IY28" s="112"/>
      <c r="IZ28" s="112"/>
      <c r="JA28" s="112"/>
      <c r="JB28" s="112"/>
      <c r="JC28" s="112"/>
      <c r="JD28" s="112"/>
      <c r="JE28" s="112"/>
      <c r="JF28" s="112"/>
      <c r="JG28" s="112"/>
      <c r="JH28" s="112"/>
      <c r="JI28" s="112"/>
      <c r="JJ28" s="112"/>
      <c r="JK28" s="112"/>
      <c r="JL28" s="112"/>
      <c r="JM28" s="112"/>
      <c r="JN28" s="112"/>
      <c r="JO28" s="112"/>
      <c r="JP28" s="112"/>
      <c r="JQ28" s="112"/>
      <c r="JR28" s="112"/>
      <c r="JS28" s="112"/>
      <c r="JT28" s="112"/>
      <c r="JU28" s="112"/>
      <c r="JV28" s="112"/>
      <c r="JW28" s="112"/>
      <c r="JX28" s="112"/>
      <c r="JY28" s="112"/>
      <c r="JZ28" s="112"/>
      <c r="KA28" s="112"/>
      <c r="KB28" s="112"/>
      <c r="KC28" s="112"/>
      <c r="KD28" s="112"/>
      <c r="KE28" s="112"/>
      <c r="KF28" s="112"/>
      <c r="KG28" s="112"/>
      <c r="KH28" s="112"/>
      <c r="KI28" s="112"/>
      <c r="KJ28" s="112"/>
      <c r="KK28" s="112"/>
      <c r="KL28" s="112"/>
      <c r="KM28" s="112"/>
      <c r="KN28" s="112"/>
      <c r="KO28" s="112"/>
      <c r="KP28" s="112"/>
      <c r="KQ28" s="112"/>
      <c r="KR28" s="112"/>
      <c r="KS28" s="112"/>
      <c r="KT28" s="112"/>
      <c r="KU28" s="112"/>
      <c r="KV28" s="112"/>
      <c r="KW28" s="112"/>
      <c r="KX28" s="112"/>
      <c r="KY28" s="112"/>
      <c r="KZ28" s="112"/>
      <c r="LA28" s="112"/>
      <c r="LB28" s="112"/>
      <c r="LC28" s="112"/>
      <c r="LD28" s="112"/>
      <c r="LE28" s="112"/>
      <c r="LF28" s="112"/>
      <c r="LG28" s="112"/>
      <c r="LH28" s="112"/>
      <c r="LI28" s="112"/>
      <c r="LJ28" s="112"/>
      <c r="LK28" s="112"/>
      <c r="LL28" s="112"/>
      <c r="LM28" s="112"/>
      <c r="LN28" s="112"/>
      <c r="LO28" s="112"/>
      <c r="LP28" s="112"/>
      <c r="LQ28" s="112"/>
      <c r="LR28" s="112"/>
      <c r="LS28" s="112"/>
      <c r="LT28" s="112"/>
      <c r="LU28" s="112"/>
      <c r="LV28" s="112"/>
      <c r="LW28" s="112"/>
      <c r="LX28" s="112"/>
      <c r="LY28" s="112"/>
      <c r="LZ28" s="112"/>
      <c r="MA28" s="112"/>
      <c r="MB28" s="112"/>
      <c r="MC28" s="112"/>
      <c r="MD28" s="112"/>
      <c r="ME28" s="112"/>
      <c r="MF28" s="112"/>
      <c r="MG28" s="112"/>
      <c r="MH28" s="112"/>
      <c r="MI28" s="112"/>
      <c r="MJ28" s="112"/>
      <c r="MK28" s="112"/>
      <c r="ML28" s="112"/>
      <c r="MM28" s="112"/>
      <c r="MN28" s="112"/>
      <c r="MO28" s="112"/>
      <c r="MP28" s="112"/>
      <c r="MQ28" s="112"/>
      <c r="MR28" s="112"/>
      <c r="MS28" s="112"/>
      <c r="MT28" s="112"/>
      <c r="MU28" s="112"/>
      <c r="MV28" s="112"/>
      <c r="MW28" s="112"/>
      <c r="MX28" s="112"/>
      <c r="MY28" s="112"/>
      <c r="MZ28" s="112"/>
      <c r="NA28" s="112"/>
      <c r="NB28" s="112"/>
      <c r="NC28" s="112"/>
      <c r="ND28" s="112"/>
      <c r="NE28" s="112"/>
      <c r="NF28" s="112"/>
      <c r="NG28" s="112"/>
      <c r="NH28" s="112"/>
      <c r="NI28" s="112"/>
      <c r="NJ28" s="112"/>
      <c r="NK28" s="112"/>
      <c r="NL28" s="112"/>
      <c r="NM28" s="112"/>
      <c r="NN28" s="112"/>
      <c r="NO28" s="112"/>
      <c r="NP28" s="112"/>
      <c r="NQ28" s="112"/>
      <c r="NR28" s="112"/>
      <c r="NS28" s="112"/>
      <c r="NT28" s="112"/>
      <c r="NU28" s="112"/>
      <c r="NV28" s="112"/>
      <c r="NW28" s="112"/>
      <c r="NX28" s="112"/>
      <c r="NY28" s="112"/>
      <c r="NZ28" s="112"/>
      <c r="OA28" s="112"/>
      <c r="OB28" s="112"/>
      <c r="OC28" s="112"/>
      <c r="OD28" s="112"/>
      <c r="OE28" s="112"/>
      <c r="OF28" s="112"/>
      <c r="OG28" s="112"/>
      <c r="OH28" s="112"/>
      <c r="OI28" s="112"/>
      <c r="OJ28" s="112"/>
      <c r="OK28" s="112"/>
      <c r="OL28" s="112"/>
      <c r="OM28" s="112"/>
      <c r="ON28" s="112"/>
      <c r="OO28" s="112"/>
      <c r="OP28" s="112"/>
      <c r="OQ28" s="112"/>
      <c r="OR28" s="112"/>
      <c r="OS28" s="112"/>
      <c r="OT28" s="112"/>
      <c r="OU28" s="112"/>
      <c r="OV28" s="112"/>
      <c r="OW28" s="112"/>
      <c r="OX28" s="112"/>
      <c r="OY28" s="112"/>
      <c r="OZ28" s="112"/>
      <c r="PA28" s="112"/>
      <c r="PB28" s="112"/>
      <c r="PC28" s="112"/>
      <c r="PD28" s="112"/>
      <c r="PE28" s="112"/>
      <c r="PF28" s="112"/>
      <c r="PG28" s="112"/>
      <c r="PH28" s="112"/>
      <c r="PI28" s="112"/>
      <c r="PJ28" s="112"/>
      <c r="PK28" s="112"/>
      <c r="PL28" s="112"/>
      <c r="PM28" s="112"/>
      <c r="PN28" s="112"/>
      <c r="PO28" s="112"/>
      <c r="PP28" s="112"/>
      <c r="PQ28" s="112"/>
      <c r="PR28" s="112"/>
      <c r="PS28" s="112"/>
      <c r="PT28" s="112"/>
      <c r="PU28" s="112"/>
      <c r="PV28" s="112"/>
      <c r="PW28" s="112"/>
      <c r="PX28" s="112"/>
      <c r="PY28" s="112"/>
      <c r="PZ28" s="112"/>
      <c r="QA28" s="112"/>
      <c r="QB28" s="112"/>
      <c r="QC28" s="112"/>
      <c r="QD28" s="112"/>
      <c r="QE28" s="112"/>
      <c r="QF28" s="112"/>
      <c r="QG28" s="112"/>
      <c r="QH28" s="112"/>
      <c r="QI28" s="112"/>
      <c r="QJ28" s="112"/>
      <c r="QK28" s="112"/>
      <c r="QL28" s="112"/>
      <c r="QM28" s="112"/>
      <c r="QN28" s="112"/>
      <c r="QO28" s="112"/>
      <c r="QP28" s="112"/>
      <c r="QQ28" s="112"/>
      <c r="QR28" s="112"/>
      <c r="QS28" s="112"/>
      <c r="QT28" s="112"/>
      <c r="QU28" s="112"/>
      <c r="QV28" s="112"/>
      <c r="QW28" s="112"/>
      <c r="QX28" s="112"/>
      <c r="QY28" s="112"/>
      <c r="QZ28" s="112"/>
      <c r="RA28" s="112"/>
      <c r="RB28" s="112"/>
      <c r="RC28" s="112"/>
      <c r="RD28" s="112"/>
      <c r="RE28" s="112"/>
      <c r="RF28" s="112"/>
      <c r="RG28" s="112"/>
      <c r="RH28" s="112"/>
      <c r="RI28" s="112"/>
      <c r="RJ28" s="112"/>
      <c r="RK28" s="112"/>
      <c r="RL28" s="112"/>
      <c r="RM28" s="112"/>
      <c r="RN28" s="112"/>
      <c r="RO28" s="112"/>
      <c r="RP28" s="112"/>
      <c r="RQ28" s="112"/>
      <c r="RR28" s="112"/>
      <c r="RS28" s="112"/>
      <c r="RT28" s="112"/>
      <c r="RU28" s="112"/>
      <c r="RV28" s="112"/>
      <c r="RW28" s="112"/>
      <c r="RX28" s="112"/>
      <c r="RY28" s="112"/>
      <c r="RZ28" s="112"/>
      <c r="SA28" s="112"/>
      <c r="SB28" s="112"/>
      <c r="SC28" s="112"/>
      <c r="SD28" s="112"/>
      <c r="SE28" s="112"/>
      <c r="SF28" s="112"/>
      <c r="SG28" s="112"/>
      <c r="SH28" s="112"/>
      <c r="SI28" s="112"/>
      <c r="SJ28" s="112"/>
      <c r="SK28" s="112"/>
      <c r="SL28" s="112"/>
      <c r="SM28" s="112"/>
      <c r="SN28" s="112"/>
      <c r="SO28" s="112"/>
      <c r="SP28" s="112"/>
      <c r="SQ28" s="112"/>
      <c r="SR28" s="112"/>
      <c r="SS28" s="112"/>
      <c r="ST28" s="112"/>
      <c r="SU28" s="112"/>
      <c r="SV28" s="112"/>
      <c r="SW28" s="112"/>
      <c r="SX28" s="112"/>
      <c r="SY28" s="112"/>
      <c r="SZ28" s="112"/>
      <c r="TA28" s="112"/>
      <c r="TB28" s="112"/>
      <c r="TC28" s="112"/>
      <c r="TD28" s="112"/>
      <c r="TE28" s="112"/>
      <c r="TF28" s="112"/>
      <c r="TG28" s="112"/>
      <c r="TH28" s="112"/>
      <c r="TI28" s="112"/>
      <c r="TJ28" s="112"/>
      <c r="TK28" s="112"/>
      <c r="TL28" s="112"/>
      <c r="TM28" s="112"/>
      <c r="TN28" s="112"/>
      <c r="TO28" s="112"/>
      <c r="TP28" s="112"/>
      <c r="TQ28" s="112"/>
      <c r="TR28" s="112"/>
      <c r="TS28" s="112"/>
      <c r="TT28" s="112"/>
      <c r="TU28" s="112"/>
      <c r="TV28" s="112"/>
      <c r="TW28" s="112"/>
      <c r="TX28" s="112"/>
      <c r="TY28" s="112"/>
      <c r="TZ28" s="112"/>
      <c r="UA28" s="112"/>
      <c r="UB28" s="112"/>
      <c r="UC28" s="112"/>
      <c r="UD28" s="112"/>
      <c r="UE28" s="112"/>
      <c r="UF28" s="112"/>
      <c r="UG28" s="112"/>
      <c r="UH28" s="112"/>
      <c r="UI28" s="112"/>
      <c r="UJ28" s="112"/>
      <c r="UK28" s="112"/>
      <c r="UL28" s="112"/>
      <c r="UM28" s="112"/>
      <c r="UN28" s="112"/>
      <c r="UO28" s="112"/>
      <c r="UP28" s="112"/>
      <c r="UQ28" s="112"/>
      <c r="UR28" s="112"/>
      <c r="US28" s="112"/>
      <c r="UT28" s="112"/>
      <c r="UU28" s="112"/>
      <c r="UV28" s="112"/>
      <c r="UW28" s="112"/>
      <c r="UX28" s="112"/>
      <c r="UY28" s="112"/>
      <c r="UZ28" s="112"/>
      <c r="VA28" s="112"/>
      <c r="VB28" s="112"/>
      <c r="VC28" s="112"/>
      <c r="VD28" s="112"/>
      <c r="VE28" s="112"/>
      <c r="VF28" s="112"/>
      <c r="VG28" s="112"/>
      <c r="VH28" s="112"/>
      <c r="VI28" s="112"/>
      <c r="VJ28" s="112"/>
      <c r="VK28" s="112"/>
      <c r="VL28" s="112"/>
      <c r="VM28" s="112"/>
      <c r="VN28" s="112"/>
      <c r="VO28" s="112"/>
      <c r="VP28" s="112"/>
      <c r="VQ28" s="112"/>
      <c r="VR28" s="112"/>
      <c r="VS28" s="112"/>
      <c r="VT28" s="112"/>
      <c r="VU28" s="112"/>
      <c r="VV28" s="112"/>
      <c r="VW28" s="112"/>
      <c r="VX28" s="112"/>
      <c r="VY28" s="112"/>
      <c r="VZ28" s="112"/>
      <c r="WA28" s="112"/>
      <c r="WB28" s="112"/>
      <c r="WC28" s="112"/>
      <c r="WD28" s="112"/>
      <c r="WE28" s="112"/>
      <c r="WF28" s="112"/>
      <c r="WG28" s="112"/>
      <c r="WH28" s="112"/>
      <c r="WI28" s="112"/>
      <c r="WJ28" s="112"/>
      <c r="WK28" s="112"/>
      <c r="WL28" s="112"/>
      <c r="WM28" s="112"/>
      <c r="WN28" s="112"/>
      <c r="WO28" s="112"/>
      <c r="WP28" s="112"/>
      <c r="WQ28" s="112"/>
      <c r="WR28" s="112"/>
      <c r="WS28" s="112"/>
      <c r="WT28" s="112"/>
      <c r="WU28" s="112"/>
      <c r="WV28" s="112"/>
      <c r="WW28" s="112"/>
      <c r="WX28" s="112"/>
      <c r="WY28" s="112"/>
      <c r="WZ28" s="112"/>
      <c r="XA28" s="112"/>
      <c r="XB28" s="112"/>
      <c r="XC28" s="112"/>
      <c r="XD28" s="112"/>
      <c r="XE28" s="112"/>
      <c r="XF28" s="112"/>
      <c r="XG28" s="112"/>
      <c r="XH28" s="112"/>
      <c r="XI28" s="112"/>
      <c r="XJ28" s="112"/>
      <c r="XK28" s="112"/>
      <c r="XL28" s="112"/>
      <c r="XM28" s="112"/>
      <c r="XN28" s="112"/>
      <c r="XO28" s="112"/>
      <c r="XP28" s="112"/>
      <c r="XQ28" s="112"/>
      <c r="XR28" s="112"/>
      <c r="XS28" s="112"/>
      <c r="XT28" s="112"/>
      <c r="XU28" s="112"/>
      <c r="XV28" s="112"/>
      <c r="XW28" s="112"/>
      <c r="XX28" s="112"/>
      <c r="XY28" s="112"/>
      <c r="XZ28" s="112"/>
      <c r="YA28" s="112"/>
      <c r="YB28" s="112"/>
      <c r="YC28" s="112"/>
      <c r="YD28" s="112"/>
      <c r="YE28" s="112"/>
      <c r="YF28" s="112"/>
      <c r="YG28" s="112"/>
      <c r="YH28" s="112"/>
      <c r="YI28" s="112"/>
      <c r="YJ28" s="112"/>
      <c r="YK28" s="112"/>
      <c r="YL28" s="112"/>
      <c r="YM28" s="112"/>
      <c r="YN28" s="112"/>
      <c r="YO28" s="112"/>
      <c r="YP28" s="112"/>
      <c r="YQ28" s="112"/>
      <c r="YR28" s="112"/>
      <c r="YS28" s="112"/>
      <c r="YT28" s="112"/>
      <c r="YU28" s="112"/>
      <c r="YV28" s="112"/>
      <c r="YW28" s="112"/>
      <c r="YX28" s="112"/>
      <c r="YY28" s="112"/>
      <c r="YZ28" s="112"/>
      <c r="ZA28" s="112"/>
      <c r="ZB28" s="112"/>
      <c r="ZC28" s="112"/>
      <c r="ZD28" s="112"/>
      <c r="ZE28" s="112"/>
      <c r="ZF28" s="112"/>
      <c r="ZG28" s="112"/>
      <c r="ZH28" s="112"/>
      <c r="ZI28" s="112"/>
      <c r="ZJ28" s="112"/>
      <c r="ZK28" s="112"/>
      <c r="ZL28" s="112"/>
      <c r="ZM28" s="112"/>
      <c r="ZN28" s="112"/>
      <c r="ZO28" s="112"/>
      <c r="ZP28" s="112"/>
      <c r="ZQ28" s="112"/>
      <c r="ZR28" s="112"/>
      <c r="ZS28" s="112"/>
      <c r="ZT28" s="112"/>
      <c r="ZU28" s="112"/>
      <c r="ZV28" s="112"/>
      <c r="ZW28" s="112"/>
      <c r="ZX28" s="112"/>
      <c r="ZY28" s="112"/>
      <c r="ZZ28" s="112"/>
      <c r="AAA28" s="112"/>
      <c r="AAB28" s="112"/>
      <c r="AAC28" s="112"/>
      <c r="AAD28" s="112"/>
      <c r="AAE28" s="112"/>
      <c r="AAF28" s="112"/>
      <c r="AAG28" s="112"/>
      <c r="AAH28" s="112"/>
      <c r="AAI28" s="112"/>
      <c r="AAJ28" s="112"/>
      <c r="AAK28" s="112"/>
      <c r="AAL28" s="112"/>
      <c r="AAM28" s="112"/>
      <c r="AAN28" s="112"/>
      <c r="AAO28" s="112"/>
      <c r="AAP28" s="112"/>
      <c r="AAQ28" s="112"/>
      <c r="AAR28" s="112"/>
      <c r="AAS28" s="112"/>
      <c r="AAT28" s="112"/>
      <c r="AAU28" s="112"/>
      <c r="AAV28" s="112"/>
      <c r="AAW28" s="112"/>
      <c r="AAX28" s="112"/>
      <c r="AAY28" s="112"/>
      <c r="AAZ28" s="112"/>
      <c r="ABA28" s="112"/>
      <c r="ABB28" s="112"/>
      <c r="ABC28" s="112"/>
      <c r="ABD28" s="112"/>
      <c r="ABE28" s="112"/>
      <c r="ABF28" s="112"/>
      <c r="ABG28" s="112"/>
      <c r="ABH28" s="112"/>
      <c r="ABI28" s="112"/>
      <c r="ABJ28" s="112"/>
      <c r="ABK28" s="112"/>
      <c r="ABL28" s="112"/>
      <c r="ABM28" s="112"/>
      <c r="ABN28" s="112"/>
      <c r="ABO28" s="112"/>
      <c r="ABP28" s="112"/>
      <c r="ABQ28" s="112"/>
      <c r="ABR28" s="112"/>
      <c r="ABS28" s="112"/>
      <c r="ABT28" s="112"/>
      <c r="ABU28" s="112"/>
      <c r="ABV28" s="112"/>
      <c r="ABW28" s="112"/>
      <c r="ABX28" s="112"/>
      <c r="ABY28" s="112"/>
      <c r="ABZ28" s="112"/>
      <c r="ACA28" s="112"/>
      <c r="ACB28" s="112"/>
      <c r="ACC28" s="112"/>
      <c r="ACD28" s="112"/>
      <c r="ACE28" s="112"/>
      <c r="ACF28" s="112"/>
      <c r="ACG28" s="112"/>
      <c r="ACH28" s="112"/>
      <c r="ACI28" s="112"/>
      <c r="ACJ28" s="112"/>
      <c r="ACK28" s="112"/>
      <c r="ACL28" s="112"/>
      <c r="ACM28" s="112"/>
      <c r="ACN28" s="112"/>
      <c r="ACO28" s="112"/>
      <c r="ACP28" s="112"/>
      <c r="ACQ28" s="112"/>
      <c r="ACR28" s="112"/>
      <c r="ACS28" s="112"/>
      <c r="ACT28" s="112"/>
      <c r="ACU28" s="112"/>
      <c r="ACV28" s="112"/>
      <c r="ACW28" s="112"/>
      <c r="ACX28" s="112"/>
      <c r="ACY28" s="112"/>
      <c r="ACZ28" s="112"/>
      <c r="ADA28" s="112"/>
      <c r="ADB28" s="112"/>
      <c r="ADC28" s="112"/>
      <c r="ADD28" s="112"/>
      <c r="ADE28" s="112"/>
      <c r="ADF28" s="112"/>
      <c r="ADG28" s="112"/>
      <c r="ADH28" s="112"/>
      <c r="ADI28" s="112"/>
      <c r="ADJ28" s="112"/>
      <c r="ADK28" s="112"/>
      <c r="ADL28" s="112"/>
      <c r="ADM28" s="112"/>
      <c r="ADN28" s="112"/>
      <c r="ADO28" s="112"/>
      <c r="ADP28" s="112"/>
      <c r="ADQ28" s="112"/>
      <c r="ADR28" s="112"/>
      <c r="ADS28" s="112"/>
      <c r="ADT28" s="112"/>
      <c r="ADU28" s="112"/>
      <c r="ADV28" s="112"/>
      <c r="ADW28" s="112"/>
      <c r="ADX28" s="112"/>
      <c r="ADY28" s="112"/>
      <c r="ADZ28" s="112"/>
      <c r="AEA28" s="112"/>
      <c r="AEB28" s="112"/>
      <c r="AEC28" s="112"/>
      <c r="AED28" s="112"/>
      <c r="AEE28" s="112"/>
      <c r="AEF28" s="112"/>
      <c r="AEG28" s="112"/>
      <c r="AEH28" s="112"/>
      <c r="AEI28" s="112"/>
      <c r="AEJ28" s="112"/>
      <c r="AEK28" s="112"/>
      <c r="AEL28" s="112"/>
      <c r="AEM28" s="112"/>
      <c r="AEN28" s="112"/>
      <c r="AEO28" s="112"/>
      <c r="AEP28" s="112"/>
      <c r="AEQ28" s="112"/>
      <c r="AER28" s="112"/>
      <c r="AES28" s="112"/>
      <c r="AET28" s="112"/>
      <c r="AEU28" s="112"/>
      <c r="AEV28" s="112"/>
      <c r="AEW28" s="112"/>
      <c r="AEX28" s="112"/>
      <c r="AEY28" s="112"/>
      <c r="AEZ28" s="112"/>
      <c r="AFA28" s="112"/>
      <c r="AFB28" s="112"/>
      <c r="AFC28" s="112"/>
      <c r="AFD28" s="112"/>
      <c r="AFE28" s="112"/>
      <c r="AFF28" s="112"/>
      <c r="AFG28" s="112"/>
      <c r="AFH28" s="112"/>
      <c r="AFI28" s="112"/>
      <c r="AFJ28" s="112"/>
      <c r="AFK28" s="112"/>
      <c r="AFL28" s="112"/>
      <c r="AFM28" s="112"/>
      <c r="AFN28" s="112"/>
      <c r="AFO28" s="112"/>
      <c r="AFP28" s="112"/>
      <c r="AFQ28" s="112"/>
      <c r="AFR28" s="112"/>
      <c r="AFS28" s="112"/>
      <c r="AFT28" s="112"/>
      <c r="AFU28" s="112"/>
      <c r="AFV28" s="112"/>
      <c r="AFW28" s="112"/>
      <c r="AFX28" s="112"/>
      <c r="AFY28" s="112"/>
      <c r="AFZ28" s="112"/>
      <c r="AGA28" s="112"/>
      <c r="AGB28" s="112"/>
      <c r="AGC28" s="112"/>
      <c r="AGD28" s="112"/>
      <c r="AGE28" s="112"/>
      <c r="AGF28" s="112"/>
      <c r="AGG28" s="112"/>
      <c r="AGH28" s="112"/>
      <c r="AGI28" s="112"/>
      <c r="AGJ28" s="112"/>
      <c r="AGK28" s="112"/>
      <c r="AGL28" s="112"/>
      <c r="AGM28" s="112"/>
      <c r="AGN28" s="112"/>
      <c r="AGO28" s="112"/>
      <c r="AGP28" s="112"/>
      <c r="AGQ28" s="112"/>
      <c r="AGR28" s="112"/>
      <c r="AGS28" s="112"/>
      <c r="AGT28" s="112"/>
      <c r="AGU28" s="112"/>
      <c r="AGV28" s="112"/>
      <c r="AGW28" s="112"/>
      <c r="AGX28" s="112"/>
      <c r="AGY28" s="112"/>
      <c r="AGZ28" s="112"/>
      <c r="AHA28" s="112"/>
      <c r="AHB28" s="112"/>
      <c r="AHC28" s="112"/>
      <c r="AHD28" s="112"/>
      <c r="AHE28" s="112"/>
      <c r="AHF28" s="112"/>
      <c r="AHG28" s="112"/>
      <c r="AHH28" s="112"/>
      <c r="AHI28" s="112"/>
      <c r="AHJ28" s="112"/>
      <c r="AHK28" s="112"/>
      <c r="AHL28" s="112"/>
      <c r="AHM28" s="112"/>
      <c r="AHN28" s="112"/>
      <c r="AHO28" s="112"/>
      <c r="AHP28" s="112"/>
      <c r="AHQ28" s="112"/>
      <c r="AHR28" s="112"/>
      <c r="AHS28" s="112"/>
      <c r="AHT28" s="112"/>
      <c r="AHU28" s="112"/>
      <c r="AHV28" s="112"/>
      <c r="AHW28" s="112"/>
      <c r="AHX28" s="112"/>
      <c r="AHY28" s="112"/>
      <c r="AHZ28" s="112"/>
      <c r="AIA28" s="112"/>
      <c r="AIB28" s="112"/>
      <c r="AIC28" s="112"/>
      <c r="AID28" s="112"/>
      <c r="AIE28" s="112"/>
      <c r="AIF28" s="112"/>
      <c r="AIG28" s="112"/>
      <c r="AIH28" s="112"/>
      <c r="AII28" s="112"/>
      <c r="AIJ28" s="112"/>
      <c r="AIK28" s="112"/>
      <c r="AIL28" s="112"/>
      <c r="AIM28" s="112"/>
      <c r="AIN28" s="112"/>
      <c r="AIO28" s="112"/>
      <c r="AIP28" s="112"/>
      <c r="AIQ28" s="112"/>
      <c r="AIR28" s="112"/>
      <c r="AIS28" s="112"/>
      <c r="AIT28" s="112"/>
      <c r="AIU28" s="112"/>
      <c r="AIV28" s="112"/>
      <c r="AIW28" s="112"/>
      <c r="AIX28" s="112"/>
      <c r="AIY28" s="112"/>
      <c r="AIZ28" s="112"/>
      <c r="AJA28" s="112"/>
      <c r="AJB28" s="112"/>
      <c r="AJC28" s="112"/>
      <c r="AJD28" s="112"/>
      <c r="AJE28" s="112"/>
      <c r="AJF28" s="112"/>
      <c r="AJG28" s="112"/>
      <c r="AJH28" s="112"/>
      <c r="AJI28" s="112"/>
      <c r="AJJ28" s="112"/>
      <c r="AJK28" s="112"/>
      <c r="AJL28" s="112"/>
      <c r="AJM28" s="112"/>
      <c r="AJN28" s="112"/>
      <c r="AJO28" s="112"/>
      <c r="AJP28" s="112"/>
      <c r="AJQ28" s="112"/>
      <c r="AJR28" s="112"/>
      <c r="AJS28" s="112"/>
      <c r="AJT28" s="112"/>
      <c r="AJU28" s="112"/>
      <c r="AJV28" s="112"/>
      <c r="AJW28" s="112"/>
      <c r="AJX28" s="112"/>
      <c r="AJY28" s="112"/>
      <c r="AJZ28" s="112"/>
      <c r="AKA28" s="112"/>
      <c r="AKB28" s="112"/>
      <c r="AKC28" s="112"/>
      <c r="AKD28" s="112"/>
      <c r="AKE28" s="112"/>
      <c r="AKF28" s="112"/>
      <c r="AKG28" s="112"/>
      <c r="AKH28" s="112"/>
      <c r="AKI28" s="112"/>
      <c r="AKJ28" s="112"/>
      <c r="AKK28" s="112"/>
      <c r="AKL28" s="112"/>
      <c r="AKM28" s="112"/>
      <c r="AKN28" s="112"/>
      <c r="AKO28" s="112"/>
      <c r="AKP28" s="112"/>
      <c r="AKQ28" s="112"/>
      <c r="AKR28" s="112"/>
      <c r="AKS28" s="112"/>
      <c r="AKT28" s="112"/>
      <c r="AKU28" s="112"/>
      <c r="AKV28" s="112"/>
      <c r="AKW28" s="112"/>
      <c r="AKX28" s="112"/>
      <c r="AKY28" s="112"/>
      <c r="AKZ28" s="112"/>
      <c r="ALA28" s="112"/>
      <c r="ALB28" s="112"/>
      <c r="ALC28" s="112"/>
      <c r="ALD28" s="112"/>
      <c r="ALE28" s="112"/>
      <c r="ALF28" s="112"/>
      <c r="ALG28" s="112"/>
      <c r="ALH28" s="112"/>
      <c r="ALI28" s="112"/>
      <c r="ALJ28" s="112"/>
      <c r="ALK28" s="112"/>
      <c r="ALL28" s="112"/>
      <c r="ALM28" s="112"/>
      <c r="ALN28" s="112"/>
      <c r="ALO28" s="112"/>
      <c r="ALP28" s="112"/>
      <c r="ALQ28" s="112"/>
      <c r="ALR28" s="112"/>
      <c r="ALS28" s="112"/>
      <c r="ALT28" s="112"/>
      <c r="ALU28" s="112"/>
      <c r="ALV28" s="112"/>
      <c r="ALW28" s="112"/>
      <c r="ALX28" s="112"/>
      <c r="ALY28" s="112"/>
      <c r="ALZ28" s="112"/>
      <c r="AMA28" s="112"/>
      <c r="AMB28" s="112"/>
      <c r="AMC28" s="112"/>
      <c r="AMD28" s="112"/>
      <c r="AME28" s="112"/>
      <c r="AMF28" s="112"/>
      <c r="AMG28" s="112"/>
      <c r="AMH28" s="112"/>
      <c r="AMI28" s="112"/>
      <c r="AMJ28" s="112"/>
      <c r="AMK28" s="112"/>
      <c r="AML28" s="112"/>
      <c r="AMM28" s="112"/>
      <c r="AMN28" s="112"/>
      <c r="AMO28" s="112"/>
      <c r="AMP28" s="112"/>
      <c r="AMQ28" s="112"/>
      <c r="AMR28" s="112"/>
      <c r="AMS28" s="112"/>
      <c r="AMT28" s="112"/>
      <c r="AMU28" s="112"/>
      <c r="AMV28" s="112"/>
      <c r="AMW28" s="112"/>
      <c r="AMX28" s="112"/>
      <c r="AMY28" s="112"/>
      <c r="AMZ28" s="112"/>
      <c r="ANA28" s="112"/>
      <c r="ANB28" s="112"/>
      <c r="ANC28" s="112"/>
      <c r="AND28" s="112"/>
      <c r="ANE28" s="112"/>
      <c r="ANF28" s="112"/>
      <c r="ANG28" s="112"/>
      <c r="ANH28" s="112"/>
      <c r="ANI28" s="112"/>
      <c r="ANJ28" s="112"/>
      <c r="ANK28" s="112"/>
      <c r="ANL28" s="112"/>
      <c r="ANM28" s="112"/>
      <c r="ANN28" s="112"/>
      <c r="ANO28" s="112"/>
      <c r="ANP28" s="112"/>
      <c r="ANQ28" s="112"/>
      <c r="ANR28" s="112"/>
      <c r="ANS28" s="112"/>
      <c r="ANT28" s="112"/>
      <c r="ANU28" s="112"/>
      <c r="ANV28" s="112"/>
      <c r="ANW28" s="112"/>
      <c r="ANX28" s="112"/>
      <c r="ANY28" s="112"/>
      <c r="ANZ28" s="112"/>
      <c r="AOA28" s="112"/>
      <c r="AOB28" s="112"/>
      <c r="AOC28" s="112"/>
      <c r="AOD28" s="112"/>
      <c r="AOE28" s="112"/>
      <c r="AOF28" s="112"/>
      <c r="AOG28" s="112"/>
      <c r="AOH28" s="112"/>
      <c r="AOI28" s="112"/>
      <c r="AOJ28" s="112"/>
      <c r="AOK28" s="112"/>
      <c r="AOL28" s="112"/>
      <c r="AOM28" s="112"/>
      <c r="AON28" s="112"/>
      <c r="AOO28" s="112"/>
      <c r="AOP28" s="112"/>
      <c r="AOQ28" s="112"/>
      <c r="AOR28" s="112"/>
      <c r="AOS28" s="112"/>
      <c r="AOT28" s="112"/>
      <c r="AOU28" s="112"/>
      <c r="AOV28" s="112"/>
      <c r="AOW28" s="112"/>
      <c r="AOX28" s="112"/>
      <c r="AOY28" s="112"/>
      <c r="AOZ28" s="112"/>
      <c r="APA28" s="112"/>
      <c r="APB28" s="112"/>
      <c r="APC28" s="112"/>
      <c r="APD28" s="112"/>
      <c r="APE28" s="112"/>
      <c r="APF28" s="112"/>
      <c r="APG28" s="112"/>
      <c r="APH28" s="112"/>
      <c r="API28" s="112"/>
      <c r="APJ28" s="112"/>
      <c r="APK28" s="112"/>
      <c r="APL28" s="112"/>
      <c r="APM28" s="112"/>
      <c r="APN28" s="112"/>
      <c r="APO28" s="112"/>
      <c r="APP28" s="112"/>
      <c r="APQ28" s="112"/>
      <c r="APR28" s="112"/>
      <c r="APS28" s="112"/>
      <c r="APT28" s="112"/>
      <c r="APU28" s="112"/>
      <c r="APV28" s="112"/>
      <c r="APW28" s="112"/>
      <c r="APX28" s="112"/>
      <c r="APY28" s="112"/>
      <c r="APZ28" s="112"/>
      <c r="AQA28" s="112"/>
      <c r="AQB28" s="112"/>
      <c r="AQC28" s="112"/>
      <c r="AQD28" s="112"/>
      <c r="AQE28" s="112"/>
      <c r="AQF28" s="112"/>
      <c r="AQG28" s="112"/>
      <c r="AQH28" s="112"/>
      <c r="AQI28" s="112"/>
      <c r="AQJ28" s="112"/>
      <c r="AQK28" s="112"/>
      <c r="AQL28" s="112"/>
      <c r="AQM28" s="112"/>
      <c r="AQN28" s="112"/>
      <c r="AQO28" s="112"/>
      <c r="AQP28" s="112"/>
      <c r="AQQ28" s="112"/>
      <c r="AQR28" s="112"/>
      <c r="AQS28" s="112"/>
      <c r="AQT28" s="112"/>
      <c r="AQU28" s="112"/>
      <c r="AQV28" s="112"/>
      <c r="AQW28" s="112"/>
      <c r="AQX28" s="112"/>
      <c r="AQY28" s="112"/>
      <c r="AQZ28" s="112"/>
      <c r="ARA28" s="112"/>
      <c r="ARB28" s="112"/>
      <c r="ARC28" s="112"/>
      <c r="ARD28" s="112"/>
      <c r="ARE28" s="112"/>
      <c r="ARF28" s="112"/>
      <c r="ARG28" s="112"/>
      <c r="ARH28" s="112"/>
      <c r="ARI28" s="112"/>
      <c r="ARJ28" s="112"/>
      <c r="ARK28" s="112"/>
      <c r="ARL28" s="112"/>
      <c r="ARM28" s="112"/>
      <c r="ARN28" s="112"/>
      <c r="ARO28" s="112"/>
      <c r="ARP28" s="112"/>
      <c r="ARQ28" s="112"/>
      <c r="ARR28" s="112"/>
      <c r="ARS28" s="112"/>
      <c r="ART28" s="112"/>
      <c r="ARU28" s="112"/>
      <c r="ARV28" s="112"/>
      <c r="ARW28" s="112"/>
      <c r="ARX28" s="112"/>
      <c r="ARY28" s="112"/>
      <c r="ARZ28" s="112"/>
      <c r="ASA28" s="112"/>
      <c r="ASB28" s="112"/>
      <c r="ASC28" s="112"/>
      <c r="ASD28" s="112"/>
      <c r="ASE28" s="112"/>
      <c r="ASF28" s="112"/>
      <c r="ASG28" s="112"/>
      <c r="ASH28" s="112"/>
      <c r="ASI28" s="112"/>
      <c r="ASJ28" s="112"/>
      <c r="ASK28" s="112"/>
      <c r="ASL28" s="112"/>
      <c r="ASM28" s="112"/>
      <c r="ASN28" s="112"/>
      <c r="ASO28" s="112"/>
      <c r="ASP28" s="112"/>
      <c r="ASQ28" s="112"/>
      <c r="ASR28" s="112"/>
      <c r="ASS28" s="112"/>
      <c r="AST28" s="112"/>
      <c r="ASU28" s="112"/>
      <c r="ASV28" s="112"/>
      <c r="ASW28" s="112"/>
      <c r="ASX28" s="112"/>
      <c r="ASY28" s="112"/>
      <c r="ASZ28" s="112"/>
      <c r="ATA28" s="112"/>
      <c r="ATB28" s="112"/>
      <c r="ATC28" s="112"/>
      <c r="ATD28" s="112"/>
      <c r="ATE28" s="112"/>
      <c r="ATF28" s="112"/>
      <c r="ATG28" s="112"/>
      <c r="ATH28" s="112"/>
      <c r="ATI28" s="112"/>
      <c r="ATJ28" s="112"/>
      <c r="ATK28" s="112"/>
      <c r="ATL28" s="112"/>
      <c r="ATM28" s="112"/>
      <c r="ATN28" s="112"/>
      <c r="ATO28" s="112"/>
      <c r="ATP28" s="112"/>
      <c r="ATQ28" s="112"/>
      <c r="ATR28" s="112"/>
      <c r="ATS28" s="112"/>
      <c r="ATT28" s="112"/>
      <c r="ATU28" s="112"/>
      <c r="ATV28" s="112"/>
      <c r="ATW28" s="112"/>
      <c r="ATX28" s="112"/>
      <c r="ATY28" s="112"/>
      <c r="ATZ28" s="112"/>
      <c r="AUA28" s="112"/>
      <c r="AUB28" s="112"/>
      <c r="AUC28" s="112"/>
      <c r="AUD28" s="112"/>
      <c r="AUE28" s="112"/>
      <c r="AUF28" s="112"/>
      <c r="AUG28" s="112"/>
      <c r="AUH28" s="112"/>
      <c r="AUI28" s="112"/>
      <c r="AUJ28" s="112"/>
      <c r="AUK28" s="112"/>
      <c r="AUL28" s="112"/>
      <c r="AUM28" s="112"/>
      <c r="AUN28" s="112"/>
      <c r="AUO28" s="112"/>
      <c r="AUP28" s="112"/>
      <c r="AUQ28" s="112"/>
      <c r="AUR28" s="112"/>
      <c r="AUS28" s="112"/>
      <c r="AUT28" s="112"/>
      <c r="AUU28" s="112"/>
      <c r="AUV28" s="112"/>
      <c r="AUW28" s="112"/>
      <c r="AUX28" s="112"/>
      <c r="AUY28" s="112"/>
      <c r="AUZ28" s="112"/>
      <c r="AVA28" s="112"/>
      <c r="AVB28" s="112"/>
      <c r="AVC28" s="112"/>
      <c r="AVD28" s="112"/>
      <c r="AVE28" s="112"/>
      <c r="AVF28" s="112"/>
      <c r="AVG28" s="112"/>
      <c r="AVH28" s="112"/>
      <c r="AVI28" s="112"/>
      <c r="AVJ28" s="112"/>
      <c r="AVK28" s="112"/>
      <c r="AVL28" s="112"/>
      <c r="AVM28" s="112"/>
      <c r="AVN28" s="112"/>
      <c r="AVO28" s="112"/>
      <c r="AVP28" s="112"/>
      <c r="AVQ28" s="112"/>
      <c r="AVR28" s="112"/>
      <c r="AVS28" s="112"/>
      <c r="AVT28" s="112"/>
      <c r="AVU28" s="112"/>
      <c r="AVV28" s="112"/>
      <c r="AVW28" s="112"/>
      <c r="AVX28" s="112"/>
      <c r="AVY28" s="112"/>
      <c r="AVZ28" s="112"/>
      <c r="AWA28" s="112"/>
      <c r="AWB28" s="112"/>
      <c r="AWC28" s="112"/>
      <c r="AWD28" s="112"/>
      <c r="AWE28" s="112"/>
      <c r="AWF28" s="112"/>
      <c r="AWG28" s="112"/>
      <c r="AWH28" s="112"/>
      <c r="AWI28" s="112"/>
      <c r="AWJ28" s="112"/>
      <c r="AWK28" s="112"/>
      <c r="AWL28" s="112"/>
      <c r="AWM28" s="112"/>
      <c r="AWN28" s="112"/>
      <c r="AWO28" s="112"/>
      <c r="AWP28" s="112"/>
      <c r="AWQ28" s="112"/>
      <c r="AWR28" s="112"/>
      <c r="AWS28" s="112"/>
      <c r="AWT28" s="112"/>
      <c r="AWU28" s="112"/>
      <c r="AWV28" s="112"/>
      <c r="AWW28" s="112"/>
      <c r="AWX28" s="112"/>
      <c r="AWY28" s="112"/>
      <c r="AWZ28" s="112"/>
      <c r="AXA28" s="112"/>
      <c r="AXB28" s="112"/>
      <c r="AXC28" s="112"/>
      <c r="AXD28" s="112"/>
      <c r="AXE28" s="112"/>
      <c r="AXF28" s="112"/>
      <c r="AXG28" s="112"/>
      <c r="AXH28" s="112"/>
      <c r="AXI28" s="112"/>
      <c r="AXJ28" s="112"/>
      <c r="AXK28" s="112"/>
      <c r="AXL28" s="112"/>
      <c r="AXM28" s="112"/>
      <c r="AXN28" s="112"/>
      <c r="AXO28" s="112"/>
      <c r="AXP28" s="112"/>
      <c r="AXQ28" s="112"/>
      <c r="AXR28" s="112"/>
      <c r="AXS28" s="112"/>
      <c r="AXT28" s="112"/>
      <c r="AXU28" s="112"/>
      <c r="AXV28" s="112"/>
      <c r="AXW28" s="112"/>
      <c r="AXX28" s="112"/>
      <c r="AXY28" s="112"/>
      <c r="AXZ28" s="112"/>
      <c r="AYA28" s="112"/>
      <c r="AYB28" s="112"/>
      <c r="AYC28" s="112"/>
      <c r="AYD28" s="112"/>
      <c r="AYE28" s="112"/>
      <c r="AYF28" s="112"/>
      <c r="AYG28" s="112"/>
      <c r="AYH28" s="112"/>
      <c r="AYI28" s="112"/>
      <c r="AYJ28" s="112"/>
      <c r="AYK28" s="112"/>
      <c r="AYL28" s="112"/>
      <c r="AYM28" s="112"/>
      <c r="AYN28" s="112"/>
      <c r="AYO28" s="112"/>
      <c r="AYP28" s="112"/>
      <c r="AYQ28" s="112"/>
      <c r="AYR28" s="112"/>
      <c r="AYS28" s="112"/>
      <c r="AYT28" s="112"/>
      <c r="AYU28" s="112"/>
      <c r="AYV28" s="112"/>
      <c r="AYW28" s="112"/>
      <c r="AYX28" s="112"/>
      <c r="AYY28" s="112"/>
      <c r="AYZ28" s="112"/>
      <c r="AZA28" s="112"/>
      <c r="AZB28" s="112"/>
      <c r="AZC28" s="112"/>
      <c r="AZD28" s="112"/>
      <c r="AZE28" s="112"/>
      <c r="AZF28" s="112"/>
      <c r="AZG28" s="112"/>
      <c r="AZH28" s="112"/>
      <c r="AZI28" s="112"/>
      <c r="AZJ28" s="112"/>
      <c r="AZK28" s="112"/>
      <c r="AZL28" s="112"/>
      <c r="AZM28" s="112"/>
      <c r="AZN28" s="112"/>
      <c r="AZO28" s="112"/>
      <c r="AZP28" s="112"/>
      <c r="AZQ28" s="112"/>
      <c r="AZR28" s="112"/>
      <c r="AZS28" s="112"/>
      <c r="AZT28" s="112"/>
      <c r="AZU28" s="112"/>
      <c r="AZV28" s="112"/>
      <c r="AZW28" s="112"/>
      <c r="AZX28" s="112"/>
      <c r="AZY28" s="112"/>
      <c r="AZZ28" s="112"/>
      <c r="BAA28" s="112"/>
      <c r="BAB28" s="112"/>
      <c r="BAC28" s="112"/>
      <c r="BAD28" s="112"/>
      <c r="BAE28" s="112"/>
      <c r="BAF28" s="112"/>
      <c r="BAG28" s="112"/>
      <c r="BAH28" s="112"/>
      <c r="BAI28" s="112"/>
      <c r="BAJ28" s="112"/>
      <c r="BAK28" s="112"/>
      <c r="BAL28" s="112"/>
      <c r="BAM28" s="112"/>
      <c r="BAN28" s="112"/>
      <c r="BAO28" s="112"/>
      <c r="BAP28" s="112"/>
      <c r="BAQ28" s="112"/>
      <c r="BAR28" s="112"/>
      <c r="BAS28" s="112"/>
      <c r="BAT28" s="112"/>
      <c r="BAU28" s="112"/>
      <c r="BAV28" s="112"/>
    </row>
    <row r="29" spans="1:1400" s="112" customFormat="1" ht="25.5" customHeight="1">
      <c r="A29" s="202">
        <v>1</v>
      </c>
      <c r="B29" s="203" t="s">
        <v>66</v>
      </c>
      <c r="C29" s="216"/>
      <c r="D29" s="205" t="s">
        <v>67</v>
      </c>
      <c r="E29" s="206">
        <v>76500000</v>
      </c>
      <c r="F29" s="207" t="s">
        <v>30</v>
      </c>
      <c r="G29" s="208">
        <f t="shared" si="9"/>
        <v>5</v>
      </c>
      <c r="H29" s="208">
        <v>5</v>
      </c>
      <c r="I29" s="208">
        <v>70500000</v>
      </c>
      <c r="J29" s="219">
        <f t="shared" si="8"/>
        <v>92.156862745097996</v>
      </c>
      <c r="K29" s="219">
        <f t="shared" ref="K29:K51" si="10">I29/E29*100</f>
        <v>92.156862745097996</v>
      </c>
      <c r="L29" s="219">
        <f t="shared" si="1"/>
        <v>-87.156862745097996</v>
      </c>
      <c r="M29" s="220">
        <f t="shared" si="2"/>
        <v>6000000</v>
      </c>
      <c r="N29" s="219">
        <f t="shared" si="3"/>
        <v>7.8431372549019596</v>
      </c>
      <c r="O29" s="224"/>
      <c r="P29" s="221"/>
      <c r="Q29" s="224"/>
    </row>
    <row r="30" spans="1:1400" s="112" customFormat="1" ht="25.5" customHeight="1">
      <c r="A30" s="202">
        <v>2</v>
      </c>
      <c r="B30" s="203" t="s">
        <v>68</v>
      </c>
      <c r="C30" s="204"/>
      <c r="D30" s="203" t="s">
        <v>69</v>
      </c>
      <c r="E30" s="206">
        <v>244360000</v>
      </c>
      <c r="F30" s="207" t="s">
        <v>30</v>
      </c>
      <c r="G30" s="208">
        <f t="shared" si="9"/>
        <v>5</v>
      </c>
      <c r="H30" s="208">
        <v>5</v>
      </c>
      <c r="I30" s="208">
        <v>117000000</v>
      </c>
      <c r="J30" s="219">
        <f t="shared" si="8"/>
        <v>47.880176788345103</v>
      </c>
      <c r="K30" s="219">
        <f t="shared" si="10"/>
        <v>47.880176788345103</v>
      </c>
      <c r="L30" s="219">
        <f t="shared" si="1"/>
        <v>-42.880176788345103</v>
      </c>
      <c r="M30" s="220">
        <f t="shared" si="2"/>
        <v>127360000</v>
      </c>
      <c r="N30" s="219">
        <f t="shared" si="3"/>
        <v>52.119823211654897</v>
      </c>
      <c r="O30" s="224"/>
      <c r="P30" s="221"/>
      <c r="Q30" s="224"/>
    </row>
    <row r="31" spans="1:1400" s="115" customFormat="1" ht="25.5" customHeight="1">
      <c r="A31" s="209">
        <v>3</v>
      </c>
      <c r="B31" s="210" t="s">
        <v>70</v>
      </c>
      <c r="C31" s="217"/>
      <c r="D31" s="210" t="s">
        <v>71</v>
      </c>
      <c r="E31" s="213">
        <v>134997750</v>
      </c>
      <c r="F31" s="214" t="s">
        <v>30</v>
      </c>
      <c r="G31" s="215">
        <f t="shared" si="9"/>
        <v>5</v>
      </c>
      <c r="H31" s="215">
        <v>5</v>
      </c>
      <c r="I31" s="215">
        <v>0</v>
      </c>
      <c r="J31" s="222">
        <f t="shared" si="8"/>
        <v>0</v>
      </c>
      <c r="K31" s="222">
        <f t="shared" si="10"/>
        <v>0</v>
      </c>
      <c r="L31" s="222">
        <f t="shared" si="1"/>
        <v>5</v>
      </c>
      <c r="M31" s="223">
        <f t="shared" si="2"/>
        <v>134997750</v>
      </c>
      <c r="N31" s="222">
        <f t="shared" si="3"/>
        <v>100</v>
      </c>
      <c r="O31" s="125"/>
      <c r="P31" s="124"/>
      <c r="Q31" s="125"/>
    </row>
    <row r="32" spans="1:1400" s="116" customFormat="1" ht="25.5" customHeight="1">
      <c r="A32" s="134" t="s">
        <v>72</v>
      </c>
      <c r="B32" s="135" t="s">
        <v>73</v>
      </c>
      <c r="C32" s="154"/>
      <c r="D32" s="155" t="s">
        <v>74</v>
      </c>
      <c r="E32" s="136">
        <f>SUM(E33:E39)</f>
        <v>1028269336</v>
      </c>
      <c r="F32" s="137" t="s">
        <v>30</v>
      </c>
      <c r="G32" s="138">
        <f t="shared" si="9"/>
        <v>5</v>
      </c>
      <c r="H32" s="138">
        <v>5</v>
      </c>
      <c r="I32" s="138">
        <f>SUM(I33:I39)</f>
        <v>305685000</v>
      </c>
      <c r="J32" s="176">
        <f t="shared" si="8"/>
        <v>29.7281061778157</v>
      </c>
      <c r="K32" s="176">
        <f t="shared" si="10"/>
        <v>29.7281061778157</v>
      </c>
      <c r="L32" s="176">
        <f t="shared" si="1"/>
        <v>-24.7281061778157</v>
      </c>
      <c r="M32" s="177">
        <f t="shared" si="2"/>
        <v>722584336</v>
      </c>
      <c r="N32" s="176">
        <f t="shared" si="3"/>
        <v>70.271893822184396</v>
      </c>
      <c r="O32" s="166"/>
      <c r="P32" s="166"/>
      <c r="Q32" s="166"/>
      <c r="R32" s="183"/>
      <c r="S32" s="183"/>
      <c r="T32" s="183"/>
      <c r="U32" s="183"/>
      <c r="V32" s="183"/>
      <c r="W32" s="183"/>
      <c r="X32" s="183"/>
      <c r="Y32" s="183"/>
      <c r="Z32" s="183"/>
      <c r="AA32" s="183"/>
      <c r="AB32" s="183"/>
      <c r="AC32" s="183"/>
      <c r="AD32" s="183"/>
      <c r="AE32" s="183"/>
      <c r="AF32" s="183"/>
      <c r="AG32" s="183"/>
      <c r="AH32" s="183"/>
      <c r="AI32" s="183"/>
      <c r="AJ32" s="183"/>
      <c r="AK32" s="183"/>
      <c r="AL32" s="183"/>
      <c r="AM32" s="183"/>
      <c r="AN32" s="183"/>
      <c r="AO32" s="183"/>
      <c r="AP32" s="183"/>
      <c r="AQ32" s="183"/>
      <c r="AR32" s="183"/>
      <c r="AS32" s="183"/>
      <c r="AT32" s="183"/>
      <c r="AU32" s="183"/>
      <c r="AV32" s="183"/>
      <c r="AW32" s="183"/>
      <c r="AX32" s="183"/>
      <c r="AY32" s="183"/>
      <c r="AZ32" s="183"/>
      <c r="BA32" s="183"/>
      <c r="BB32" s="183"/>
      <c r="BC32" s="183"/>
      <c r="BD32" s="183"/>
      <c r="BE32" s="183"/>
      <c r="BF32" s="183"/>
      <c r="BG32" s="183"/>
      <c r="BH32" s="183"/>
      <c r="BI32" s="183"/>
      <c r="BJ32" s="183"/>
      <c r="BK32" s="183"/>
      <c r="BL32" s="183"/>
      <c r="BM32" s="183"/>
      <c r="BN32" s="183"/>
      <c r="BO32" s="183"/>
      <c r="BP32" s="183"/>
      <c r="BQ32" s="183"/>
      <c r="BR32" s="183"/>
      <c r="BS32" s="183"/>
      <c r="BT32" s="183"/>
      <c r="BU32" s="183"/>
      <c r="BV32" s="183"/>
      <c r="BW32" s="183"/>
      <c r="BX32" s="183"/>
      <c r="BY32" s="183"/>
      <c r="BZ32" s="183"/>
      <c r="CA32" s="183"/>
      <c r="CB32" s="183"/>
      <c r="CC32" s="183"/>
      <c r="CD32" s="183"/>
      <c r="CE32" s="183"/>
      <c r="CF32" s="183"/>
      <c r="CG32" s="183"/>
      <c r="CH32" s="183"/>
      <c r="CI32" s="183"/>
      <c r="CJ32" s="183"/>
      <c r="CK32" s="183"/>
      <c r="CL32" s="183"/>
      <c r="CM32" s="183"/>
      <c r="CN32" s="183"/>
      <c r="CO32" s="183"/>
      <c r="CP32" s="183"/>
      <c r="CQ32" s="183"/>
      <c r="CR32" s="183"/>
      <c r="CS32" s="183"/>
      <c r="CT32" s="183"/>
      <c r="CU32" s="183"/>
      <c r="CV32" s="183"/>
      <c r="CW32" s="183"/>
      <c r="CX32" s="183"/>
      <c r="CY32" s="183"/>
      <c r="CZ32" s="183"/>
      <c r="DA32" s="183"/>
      <c r="DB32" s="183"/>
      <c r="DC32" s="183"/>
      <c r="DD32" s="183"/>
      <c r="DE32" s="183"/>
      <c r="DF32" s="183"/>
      <c r="DG32" s="183"/>
      <c r="DH32" s="183"/>
      <c r="DI32" s="183"/>
      <c r="DJ32" s="183"/>
      <c r="DK32" s="183"/>
      <c r="DL32" s="183"/>
      <c r="DM32" s="183"/>
      <c r="DN32" s="183"/>
      <c r="DO32" s="183"/>
      <c r="DP32" s="183"/>
      <c r="DQ32" s="183"/>
      <c r="DR32" s="183"/>
      <c r="DS32" s="183"/>
      <c r="DT32" s="183"/>
      <c r="DU32" s="183"/>
      <c r="DV32" s="183"/>
      <c r="DW32" s="183"/>
      <c r="DX32" s="183"/>
      <c r="DY32" s="183"/>
      <c r="DZ32" s="183"/>
      <c r="EA32" s="183"/>
      <c r="EB32" s="183"/>
      <c r="EC32" s="183"/>
      <c r="ED32" s="183"/>
      <c r="EE32" s="183"/>
      <c r="EF32" s="183"/>
      <c r="EG32" s="183"/>
      <c r="EH32" s="183"/>
      <c r="EI32" s="183"/>
      <c r="EJ32" s="183"/>
      <c r="EK32" s="183"/>
      <c r="EL32" s="183"/>
      <c r="EM32" s="183"/>
      <c r="EN32" s="183"/>
      <c r="EO32" s="183"/>
      <c r="EP32" s="183"/>
      <c r="EQ32" s="183"/>
      <c r="ER32" s="183"/>
      <c r="ES32" s="183"/>
      <c r="ET32" s="183"/>
      <c r="EU32" s="183"/>
      <c r="EV32" s="183"/>
      <c r="EW32" s="183"/>
      <c r="EX32" s="183"/>
      <c r="EY32" s="183"/>
      <c r="EZ32" s="183"/>
      <c r="FA32" s="183"/>
      <c r="FB32" s="183"/>
      <c r="FC32" s="183"/>
      <c r="FD32" s="183"/>
      <c r="FE32" s="183"/>
      <c r="FF32" s="183"/>
      <c r="FG32" s="183"/>
      <c r="FH32" s="183"/>
      <c r="FI32" s="183"/>
      <c r="FJ32" s="183"/>
      <c r="FK32" s="183"/>
      <c r="FL32" s="183"/>
      <c r="FM32" s="183"/>
      <c r="FN32" s="183"/>
      <c r="FO32" s="183"/>
      <c r="FP32" s="183"/>
      <c r="FQ32" s="183"/>
      <c r="FR32" s="183"/>
      <c r="FS32" s="183"/>
      <c r="FT32" s="183"/>
      <c r="FU32" s="183"/>
      <c r="FV32" s="183"/>
      <c r="FW32" s="183"/>
      <c r="FX32" s="183"/>
      <c r="FY32" s="183"/>
      <c r="FZ32" s="183"/>
      <c r="GA32" s="183"/>
      <c r="GB32" s="183"/>
      <c r="GC32" s="183"/>
      <c r="GD32" s="183"/>
      <c r="GE32" s="183"/>
      <c r="GF32" s="183"/>
      <c r="GG32" s="183"/>
      <c r="GH32" s="183"/>
      <c r="GI32" s="183"/>
      <c r="GJ32" s="183"/>
      <c r="GK32" s="183"/>
      <c r="GL32" s="183"/>
      <c r="GM32" s="183"/>
      <c r="GN32" s="183"/>
      <c r="GO32" s="183"/>
      <c r="GP32" s="183"/>
      <c r="GQ32" s="183"/>
      <c r="GR32" s="183"/>
      <c r="GS32" s="183"/>
      <c r="GT32" s="183"/>
      <c r="GU32" s="183"/>
      <c r="GV32" s="183"/>
      <c r="GW32" s="183"/>
      <c r="GX32" s="183"/>
      <c r="GY32" s="183"/>
      <c r="GZ32" s="183"/>
      <c r="HA32" s="183"/>
      <c r="HB32" s="183"/>
      <c r="HC32" s="183"/>
      <c r="HD32" s="183"/>
      <c r="HE32" s="183"/>
      <c r="HF32" s="183"/>
      <c r="HG32" s="183"/>
      <c r="HH32" s="183"/>
      <c r="HI32" s="183"/>
      <c r="HJ32" s="183"/>
      <c r="HK32" s="183"/>
      <c r="HL32" s="183"/>
      <c r="HM32" s="183"/>
      <c r="HN32" s="183"/>
      <c r="HO32" s="183"/>
      <c r="HP32" s="183"/>
      <c r="HQ32" s="183"/>
      <c r="HR32" s="183"/>
      <c r="HS32" s="183"/>
      <c r="HT32" s="183"/>
      <c r="HU32" s="183"/>
      <c r="HV32" s="183"/>
      <c r="HW32" s="183"/>
      <c r="HX32" s="183"/>
      <c r="HY32" s="183"/>
      <c r="HZ32" s="183"/>
      <c r="IA32" s="183"/>
      <c r="IB32" s="183"/>
      <c r="IC32" s="183"/>
      <c r="ID32" s="183"/>
      <c r="IE32" s="183"/>
      <c r="IF32" s="183"/>
      <c r="IG32" s="183"/>
      <c r="IH32" s="183"/>
      <c r="II32" s="183"/>
      <c r="IJ32" s="183"/>
      <c r="IK32" s="183"/>
      <c r="IL32" s="183"/>
      <c r="IM32" s="183"/>
      <c r="IN32" s="183"/>
      <c r="IO32" s="183"/>
      <c r="IP32" s="183"/>
      <c r="IQ32" s="183"/>
      <c r="IR32" s="183"/>
      <c r="IS32" s="183"/>
      <c r="IT32" s="183"/>
      <c r="IU32" s="183"/>
      <c r="IV32" s="183"/>
      <c r="IW32" s="183"/>
      <c r="IX32" s="183"/>
      <c r="IY32" s="183"/>
      <c r="IZ32" s="183"/>
      <c r="JA32" s="183"/>
      <c r="JB32" s="183"/>
      <c r="JC32" s="183"/>
      <c r="JD32" s="183"/>
      <c r="JE32" s="183"/>
      <c r="JF32" s="183"/>
      <c r="JG32" s="183"/>
      <c r="JH32" s="183"/>
      <c r="JI32" s="183"/>
      <c r="JJ32" s="183"/>
      <c r="JK32" s="183"/>
      <c r="JL32" s="183"/>
      <c r="JM32" s="183"/>
      <c r="JN32" s="183"/>
      <c r="JO32" s="183"/>
      <c r="JP32" s="183"/>
      <c r="JQ32" s="183"/>
      <c r="JR32" s="183"/>
      <c r="JS32" s="183"/>
      <c r="JT32" s="183"/>
      <c r="JU32" s="183"/>
      <c r="JV32" s="183"/>
      <c r="JW32" s="183"/>
      <c r="JX32" s="183"/>
      <c r="JY32" s="183"/>
      <c r="JZ32" s="183"/>
      <c r="KA32" s="183"/>
      <c r="KB32" s="183"/>
      <c r="KC32" s="183"/>
      <c r="KD32" s="183"/>
      <c r="KE32" s="183"/>
      <c r="KF32" s="183"/>
      <c r="KG32" s="183"/>
      <c r="KH32" s="183"/>
      <c r="KI32" s="183"/>
      <c r="KJ32" s="183"/>
      <c r="KK32" s="183"/>
      <c r="KL32" s="183"/>
      <c r="KM32" s="183"/>
      <c r="KN32" s="183"/>
      <c r="KO32" s="183"/>
      <c r="KP32" s="183"/>
      <c r="KQ32" s="183"/>
      <c r="KR32" s="183"/>
      <c r="KS32" s="183"/>
      <c r="KT32" s="183"/>
      <c r="KU32" s="183"/>
      <c r="KV32" s="183"/>
      <c r="KW32" s="183"/>
      <c r="KX32" s="183"/>
      <c r="KY32" s="183"/>
      <c r="KZ32" s="183"/>
      <c r="LA32" s="183"/>
      <c r="LB32" s="183"/>
      <c r="LC32" s="183"/>
      <c r="LD32" s="183"/>
      <c r="LE32" s="183"/>
      <c r="LF32" s="183"/>
      <c r="LG32" s="183"/>
      <c r="LH32" s="183"/>
      <c r="LI32" s="183"/>
      <c r="LJ32" s="183"/>
      <c r="LK32" s="183"/>
      <c r="LL32" s="183"/>
      <c r="LM32" s="183"/>
      <c r="LN32" s="183"/>
      <c r="LO32" s="183"/>
      <c r="LP32" s="183"/>
      <c r="LQ32" s="183"/>
      <c r="LR32" s="183"/>
      <c r="LS32" s="183"/>
      <c r="LT32" s="183"/>
      <c r="LU32" s="183"/>
      <c r="LV32" s="183"/>
      <c r="LW32" s="183"/>
      <c r="LX32" s="183"/>
      <c r="LY32" s="183"/>
      <c r="LZ32" s="183"/>
      <c r="MA32" s="183"/>
      <c r="MB32" s="183"/>
      <c r="MC32" s="183"/>
      <c r="MD32" s="183"/>
      <c r="ME32" s="183"/>
      <c r="MF32" s="183"/>
      <c r="MG32" s="183"/>
      <c r="MH32" s="183"/>
      <c r="MI32" s="183"/>
      <c r="MJ32" s="183"/>
      <c r="MK32" s="183"/>
      <c r="ML32" s="183"/>
      <c r="MM32" s="183"/>
      <c r="MN32" s="183"/>
      <c r="MO32" s="183"/>
      <c r="MP32" s="183"/>
      <c r="MQ32" s="183"/>
      <c r="MR32" s="183"/>
      <c r="MS32" s="183"/>
      <c r="MT32" s="183"/>
      <c r="MU32" s="183"/>
      <c r="MV32" s="183"/>
      <c r="MW32" s="183"/>
      <c r="MX32" s="183"/>
      <c r="MY32" s="183"/>
      <c r="MZ32" s="183"/>
      <c r="NA32" s="183"/>
      <c r="NB32" s="183"/>
      <c r="NC32" s="183"/>
      <c r="ND32" s="183"/>
      <c r="NE32" s="183"/>
      <c r="NF32" s="183"/>
      <c r="NG32" s="183"/>
      <c r="NH32" s="183"/>
      <c r="NI32" s="183"/>
      <c r="NJ32" s="183"/>
      <c r="NK32" s="183"/>
      <c r="NL32" s="183"/>
      <c r="NM32" s="183"/>
      <c r="NN32" s="183"/>
      <c r="NO32" s="183"/>
      <c r="NP32" s="183"/>
      <c r="NQ32" s="183"/>
      <c r="NR32" s="183"/>
      <c r="NS32" s="183"/>
      <c r="NT32" s="183"/>
      <c r="NU32" s="183"/>
      <c r="NV32" s="183"/>
      <c r="NW32" s="183"/>
      <c r="NX32" s="183"/>
      <c r="NY32" s="183"/>
      <c r="NZ32" s="183"/>
      <c r="OA32" s="183"/>
      <c r="OB32" s="183"/>
      <c r="OC32" s="183"/>
      <c r="OD32" s="183"/>
      <c r="OE32" s="183"/>
      <c r="OF32" s="183"/>
      <c r="OG32" s="183"/>
      <c r="OH32" s="183"/>
      <c r="OI32" s="183"/>
      <c r="OJ32" s="183"/>
      <c r="OK32" s="183"/>
      <c r="OL32" s="183"/>
      <c r="OM32" s="183"/>
      <c r="ON32" s="183"/>
      <c r="OO32" s="183"/>
      <c r="OP32" s="183"/>
      <c r="OQ32" s="183"/>
      <c r="OR32" s="183"/>
      <c r="OS32" s="183"/>
      <c r="OT32" s="183"/>
      <c r="OU32" s="183"/>
      <c r="OV32" s="183"/>
      <c r="OW32" s="183"/>
      <c r="OX32" s="183"/>
      <c r="OY32" s="183"/>
      <c r="OZ32" s="183"/>
      <c r="PA32" s="183"/>
      <c r="PB32" s="183"/>
      <c r="PC32" s="183"/>
      <c r="PD32" s="183"/>
      <c r="PE32" s="183"/>
      <c r="PF32" s="183"/>
      <c r="PG32" s="183"/>
      <c r="PH32" s="183"/>
      <c r="PI32" s="183"/>
      <c r="PJ32" s="183"/>
      <c r="PK32" s="183"/>
      <c r="PL32" s="183"/>
      <c r="PM32" s="183"/>
      <c r="PN32" s="183"/>
      <c r="PO32" s="183"/>
      <c r="PP32" s="183"/>
      <c r="PQ32" s="183"/>
      <c r="PR32" s="183"/>
      <c r="PS32" s="183"/>
      <c r="PT32" s="183"/>
      <c r="PU32" s="183"/>
      <c r="PV32" s="183"/>
      <c r="PW32" s="183"/>
      <c r="PX32" s="183"/>
      <c r="PY32" s="183"/>
      <c r="PZ32" s="183"/>
      <c r="QA32" s="183"/>
      <c r="QB32" s="183"/>
      <c r="QC32" s="183"/>
      <c r="QD32" s="183"/>
      <c r="QE32" s="183"/>
      <c r="QF32" s="183"/>
      <c r="QG32" s="183"/>
      <c r="QH32" s="183"/>
      <c r="QI32" s="183"/>
      <c r="QJ32" s="183"/>
      <c r="QK32" s="183"/>
      <c r="QL32" s="183"/>
      <c r="QM32" s="183"/>
      <c r="QN32" s="183"/>
      <c r="QO32" s="183"/>
      <c r="QP32" s="183"/>
      <c r="QQ32" s="183"/>
      <c r="QR32" s="183"/>
      <c r="QS32" s="183"/>
      <c r="QT32" s="183"/>
      <c r="QU32" s="183"/>
      <c r="QV32" s="183"/>
      <c r="QW32" s="183"/>
      <c r="QX32" s="183"/>
      <c r="QY32" s="183"/>
      <c r="QZ32" s="183"/>
      <c r="RA32" s="183"/>
      <c r="RB32" s="183"/>
      <c r="RC32" s="183"/>
      <c r="RD32" s="183"/>
      <c r="RE32" s="183"/>
      <c r="RF32" s="183"/>
      <c r="RG32" s="183"/>
      <c r="RH32" s="183"/>
      <c r="RI32" s="183"/>
      <c r="RJ32" s="183"/>
      <c r="RK32" s="183"/>
      <c r="RL32" s="183"/>
      <c r="RM32" s="183"/>
      <c r="RN32" s="183"/>
      <c r="RO32" s="183"/>
      <c r="RP32" s="183"/>
      <c r="RQ32" s="183"/>
      <c r="RR32" s="183"/>
      <c r="RS32" s="183"/>
      <c r="RT32" s="183"/>
      <c r="RU32" s="183"/>
      <c r="RV32" s="183"/>
      <c r="RW32" s="183"/>
      <c r="RX32" s="183"/>
      <c r="RY32" s="183"/>
      <c r="RZ32" s="183"/>
      <c r="SA32" s="183"/>
      <c r="SB32" s="183"/>
      <c r="SC32" s="183"/>
      <c r="SD32" s="183"/>
      <c r="SE32" s="183"/>
      <c r="SF32" s="183"/>
      <c r="SG32" s="183"/>
      <c r="SH32" s="183"/>
      <c r="SI32" s="183"/>
      <c r="SJ32" s="183"/>
      <c r="SK32" s="183"/>
      <c r="SL32" s="183"/>
      <c r="SM32" s="183"/>
      <c r="SN32" s="183"/>
      <c r="SO32" s="183"/>
      <c r="SP32" s="183"/>
      <c r="SQ32" s="183"/>
      <c r="SR32" s="183"/>
      <c r="SS32" s="183"/>
      <c r="ST32" s="183"/>
      <c r="SU32" s="183"/>
      <c r="SV32" s="183"/>
      <c r="SW32" s="183"/>
      <c r="SX32" s="183"/>
      <c r="SY32" s="183"/>
      <c r="SZ32" s="183"/>
      <c r="TA32" s="183"/>
      <c r="TB32" s="183"/>
      <c r="TC32" s="183"/>
      <c r="TD32" s="183"/>
      <c r="TE32" s="183"/>
      <c r="TF32" s="183"/>
      <c r="TG32" s="183"/>
      <c r="TH32" s="183"/>
      <c r="TI32" s="183"/>
      <c r="TJ32" s="183"/>
      <c r="TK32" s="183"/>
      <c r="TL32" s="183"/>
      <c r="TM32" s="183"/>
      <c r="TN32" s="183"/>
      <c r="TO32" s="183"/>
      <c r="TP32" s="183"/>
      <c r="TQ32" s="183"/>
      <c r="TR32" s="183"/>
      <c r="TS32" s="183"/>
      <c r="TT32" s="183"/>
      <c r="TU32" s="183"/>
      <c r="TV32" s="183"/>
      <c r="TW32" s="183"/>
      <c r="TX32" s="183"/>
      <c r="TY32" s="183"/>
      <c r="TZ32" s="183"/>
      <c r="UA32" s="183"/>
      <c r="UB32" s="183"/>
      <c r="UC32" s="183"/>
      <c r="UD32" s="183"/>
      <c r="UE32" s="183"/>
      <c r="UF32" s="183"/>
      <c r="UG32" s="183"/>
      <c r="UH32" s="183"/>
      <c r="UI32" s="183"/>
      <c r="UJ32" s="183"/>
      <c r="UK32" s="183"/>
      <c r="UL32" s="183"/>
      <c r="UM32" s="183"/>
      <c r="UN32" s="183"/>
      <c r="UO32" s="183"/>
      <c r="UP32" s="183"/>
      <c r="UQ32" s="183"/>
      <c r="UR32" s="183"/>
      <c r="US32" s="183"/>
      <c r="UT32" s="183"/>
      <c r="UU32" s="183"/>
      <c r="UV32" s="183"/>
      <c r="UW32" s="183"/>
      <c r="UX32" s="183"/>
      <c r="UY32" s="183"/>
      <c r="UZ32" s="183"/>
      <c r="VA32" s="183"/>
      <c r="VB32" s="183"/>
      <c r="VC32" s="183"/>
      <c r="VD32" s="183"/>
      <c r="VE32" s="183"/>
      <c r="VF32" s="183"/>
      <c r="VG32" s="183"/>
      <c r="VH32" s="183"/>
      <c r="VI32" s="183"/>
      <c r="VJ32" s="183"/>
      <c r="VK32" s="183"/>
      <c r="VL32" s="183"/>
      <c r="VM32" s="183"/>
      <c r="VN32" s="183"/>
      <c r="VO32" s="183"/>
      <c r="VP32" s="183"/>
      <c r="VQ32" s="183"/>
      <c r="VR32" s="183"/>
      <c r="VS32" s="183"/>
      <c r="VT32" s="183"/>
      <c r="VU32" s="183"/>
      <c r="VV32" s="183"/>
      <c r="VW32" s="183"/>
      <c r="VX32" s="183"/>
      <c r="VY32" s="183"/>
      <c r="VZ32" s="183"/>
      <c r="WA32" s="183"/>
      <c r="WB32" s="183"/>
      <c r="WC32" s="183"/>
      <c r="WD32" s="183"/>
      <c r="WE32" s="183"/>
      <c r="WF32" s="183"/>
      <c r="WG32" s="183"/>
      <c r="WH32" s="183"/>
      <c r="WI32" s="183"/>
      <c r="WJ32" s="183"/>
      <c r="WK32" s="183"/>
      <c r="WL32" s="183"/>
      <c r="WM32" s="183"/>
      <c r="WN32" s="183"/>
      <c r="WO32" s="183"/>
      <c r="WP32" s="183"/>
      <c r="WQ32" s="183"/>
      <c r="WR32" s="183"/>
      <c r="WS32" s="183"/>
      <c r="WT32" s="183"/>
      <c r="WU32" s="183"/>
      <c r="WV32" s="183"/>
      <c r="WW32" s="183"/>
      <c r="WX32" s="183"/>
      <c r="WY32" s="183"/>
      <c r="WZ32" s="183"/>
      <c r="XA32" s="183"/>
      <c r="XB32" s="183"/>
      <c r="XC32" s="183"/>
      <c r="XD32" s="183"/>
      <c r="XE32" s="183"/>
      <c r="XF32" s="183"/>
      <c r="XG32" s="183"/>
      <c r="XH32" s="183"/>
      <c r="XI32" s="183"/>
      <c r="XJ32" s="183"/>
      <c r="XK32" s="183"/>
      <c r="XL32" s="183"/>
      <c r="XM32" s="183"/>
      <c r="XN32" s="183"/>
      <c r="XO32" s="183"/>
      <c r="XP32" s="183"/>
      <c r="XQ32" s="183"/>
      <c r="XR32" s="183"/>
      <c r="XS32" s="183"/>
      <c r="XT32" s="183"/>
      <c r="XU32" s="183"/>
      <c r="XV32" s="183"/>
      <c r="XW32" s="183"/>
      <c r="XX32" s="183"/>
      <c r="XY32" s="183"/>
      <c r="XZ32" s="183"/>
      <c r="YA32" s="183"/>
      <c r="YB32" s="183"/>
      <c r="YC32" s="183"/>
      <c r="YD32" s="183"/>
      <c r="YE32" s="183"/>
      <c r="YF32" s="183"/>
      <c r="YG32" s="183"/>
      <c r="YH32" s="183"/>
      <c r="YI32" s="183"/>
      <c r="YJ32" s="183"/>
      <c r="YK32" s="183"/>
      <c r="YL32" s="183"/>
      <c r="YM32" s="183"/>
      <c r="YN32" s="183"/>
      <c r="YO32" s="183"/>
      <c r="YP32" s="183"/>
      <c r="YQ32" s="183"/>
      <c r="YR32" s="183"/>
      <c r="YS32" s="183"/>
      <c r="YT32" s="183"/>
      <c r="YU32" s="183"/>
      <c r="YV32" s="183"/>
      <c r="YW32" s="183"/>
      <c r="YX32" s="183"/>
      <c r="YY32" s="183"/>
      <c r="YZ32" s="183"/>
      <c r="ZA32" s="183"/>
      <c r="ZB32" s="183"/>
      <c r="ZC32" s="183"/>
      <c r="ZD32" s="183"/>
      <c r="ZE32" s="183"/>
      <c r="ZF32" s="183"/>
      <c r="ZG32" s="183"/>
      <c r="ZH32" s="183"/>
      <c r="ZI32" s="183"/>
      <c r="ZJ32" s="183"/>
      <c r="ZK32" s="183"/>
      <c r="ZL32" s="183"/>
      <c r="ZM32" s="183"/>
      <c r="ZN32" s="183"/>
      <c r="ZO32" s="183"/>
      <c r="ZP32" s="183"/>
      <c r="ZQ32" s="183"/>
      <c r="ZR32" s="183"/>
      <c r="ZS32" s="183"/>
      <c r="ZT32" s="183"/>
      <c r="ZU32" s="183"/>
      <c r="ZV32" s="183"/>
      <c r="ZW32" s="183"/>
      <c r="ZX32" s="183"/>
      <c r="ZY32" s="183"/>
      <c r="ZZ32" s="183"/>
      <c r="AAA32" s="183"/>
      <c r="AAB32" s="183"/>
      <c r="AAC32" s="183"/>
      <c r="AAD32" s="183"/>
      <c r="AAE32" s="183"/>
      <c r="AAF32" s="183"/>
      <c r="AAG32" s="183"/>
      <c r="AAH32" s="183"/>
      <c r="AAI32" s="183"/>
      <c r="AAJ32" s="183"/>
      <c r="AAK32" s="183"/>
      <c r="AAL32" s="183"/>
      <c r="AAM32" s="183"/>
      <c r="AAN32" s="183"/>
      <c r="AAO32" s="183"/>
      <c r="AAP32" s="183"/>
      <c r="AAQ32" s="183"/>
      <c r="AAR32" s="183"/>
      <c r="AAS32" s="183"/>
      <c r="AAT32" s="183"/>
      <c r="AAU32" s="183"/>
      <c r="AAV32" s="183"/>
      <c r="AAW32" s="183"/>
      <c r="AAX32" s="183"/>
      <c r="AAY32" s="183"/>
      <c r="AAZ32" s="183"/>
      <c r="ABA32" s="183"/>
      <c r="ABB32" s="183"/>
      <c r="ABC32" s="183"/>
      <c r="ABD32" s="183"/>
      <c r="ABE32" s="183"/>
      <c r="ABF32" s="183"/>
      <c r="ABG32" s="183"/>
      <c r="ABH32" s="183"/>
      <c r="ABI32" s="183"/>
      <c r="ABJ32" s="183"/>
      <c r="ABK32" s="183"/>
      <c r="ABL32" s="183"/>
      <c r="ABM32" s="183"/>
      <c r="ABN32" s="183"/>
      <c r="ABO32" s="183"/>
      <c r="ABP32" s="183"/>
      <c r="ABQ32" s="183"/>
      <c r="ABR32" s="183"/>
      <c r="ABS32" s="183"/>
      <c r="ABT32" s="183"/>
      <c r="ABU32" s="183"/>
      <c r="ABV32" s="183"/>
      <c r="ABW32" s="183"/>
      <c r="ABX32" s="183"/>
      <c r="ABY32" s="183"/>
      <c r="ABZ32" s="183"/>
      <c r="ACA32" s="183"/>
      <c r="ACB32" s="183"/>
      <c r="ACC32" s="183"/>
      <c r="ACD32" s="183"/>
      <c r="ACE32" s="183"/>
      <c r="ACF32" s="183"/>
      <c r="ACG32" s="183"/>
      <c r="ACH32" s="183"/>
      <c r="ACI32" s="183"/>
      <c r="ACJ32" s="183"/>
      <c r="ACK32" s="183"/>
      <c r="ACL32" s="183"/>
      <c r="ACM32" s="183"/>
      <c r="ACN32" s="183"/>
      <c r="ACO32" s="183"/>
      <c r="ACP32" s="183"/>
      <c r="ACQ32" s="183"/>
      <c r="ACR32" s="183"/>
      <c r="ACS32" s="183"/>
      <c r="ACT32" s="183"/>
      <c r="ACU32" s="183"/>
      <c r="ACV32" s="183"/>
      <c r="ACW32" s="183"/>
      <c r="ACX32" s="183"/>
      <c r="ACY32" s="183"/>
      <c r="ACZ32" s="183"/>
      <c r="ADA32" s="183"/>
      <c r="ADB32" s="183"/>
      <c r="ADC32" s="183"/>
      <c r="ADD32" s="183"/>
      <c r="ADE32" s="183"/>
      <c r="ADF32" s="183"/>
      <c r="ADG32" s="183"/>
      <c r="ADH32" s="183"/>
      <c r="ADI32" s="183"/>
      <c r="ADJ32" s="183"/>
      <c r="ADK32" s="183"/>
      <c r="ADL32" s="183"/>
      <c r="ADM32" s="183"/>
      <c r="ADN32" s="183"/>
      <c r="ADO32" s="183"/>
      <c r="ADP32" s="183"/>
      <c r="ADQ32" s="183"/>
      <c r="ADR32" s="183"/>
      <c r="ADS32" s="183"/>
      <c r="ADT32" s="183"/>
      <c r="ADU32" s="183"/>
      <c r="ADV32" s="183"/>
      <c r="ADW32" s="183"/>
      <c r="ADX32" s="183"/>
      <c r="ADY32" s="183"/>
      <c r="ADZ32" s="183"/>
      <c r="AEA32" s="183"/>
      <c r="AEB32" s="183"/>
      <c r="AEC32" s="183"/>
      <c r="AED32" s="183"/>
      <c r="AEE32" s="183"/>
      <c r="AEF32" s="183"/>
      <c r="AEG32" s="183"/>
      <c r="AEH32" s="183"/>
      <c r="AEI32" s="183"/>
      <c r="AEJ32" s="183"/>
      <c r="AEK32" s="183"/>
      <c r="AEL32" s="183"/>
      <c r="AEM32" s="183"/>
      <c r="AEN32" s="183"/>
      <c r="AEO32" s="183"/>
      <c r="AEP32" s="183"/>
      <c r="AEQ32" s="183"/>
      <c r="AER32" s="183"/>
      <c r="AES32" s="183"/>
      <c r="AET32" s="183"/>
      <c r="AEU32" s="183"/>
      <c r="AEV32" s="183"/>
      <c r="AEW32" s="183"/>
      <c r="AEX32" s="183"/>
      <c r="AEY32" s="183"/>
      <c r="AEZ32" s="183"/>
      <c r="AFA32" s="183"/>
      <c r="AFB32" s="183"/>
      <c r="AFC32" s="183"/>
      <c r="AFD32" s="183"/>
      <c r="AFE32" s="183"/>
      <c r="AFF32" s="183"/>
      <c r="AFG32" s="183"/>
      <c r="AFH32" s="183"/>
      <c r="AFI32" s="183"/>
      <c r="AFJ32" s="183"/>
      <c r="AFK32" s="183"/>
      <c r="AFL32" s="183"/>
      <c r="AFM32" s="183"/>
      <c r="AFN32" s="183"/>
      <c r="AFO32" s="183"/>
      <c r="AFP32" s="183"/>
      <c r="AFQ32" s="183"/>
      <c r="AFR32" s="183"/>
      <c r="AFS32" s="183"/>
      <c r="AFT32" s="183"/>
      <c r="AFU32" s="183"/>
      <c r="AFV32" s="183"/>
      <c r="AFW32" s="183"/>
      <c r="AFX32" s="183"/>
      <c r="AFY32" s="183"/>
      <c r="AFZ32" s="183"/>
      <c r="AGA32" s="183"/>
      <c r="AGB32" s="183"/>
      <c r="AGC32" s="183"/>
      <c r="AGD32" s="183"/>
      <c r="AGE32" s="183"/>
      <c r="AGF32" s="183"/>
      <c r="AGG32" s="183"/>
      <c r="AGH32" s="183"/>
      <c r="AGI32" s="183"/>
      <c r="AGJ32" s="183"/>
      <c r="AGK32" s="183"/>
      <c r="AGL32" s="183"/>
      <c r="AGM32" s="183"/>
      <c r="AGN32" s="183"/>
      <c r="AGO32" s="183"/>
      <c r="AGP32" s="183"/>
      <c r="AGQ32" s="183"/>
      <c r="AGR32" s="183"/>
      <c r="AGS32" s="183"/>
      <c r="AGT32" s="183"/>
      <c r="AGU32" s="183"/>
      <c r="AGV32" s="183"/>
      <c r="AGW32" s="183"/>
      <c r="AGX32" s="183"/>
      <c r="AGY32" s="183"/>
      <c r="AGZ32" s="183"/>
      <c r="AHA32" s="183"/>
      <c r="AHB32" s="183"/>
      <c r="AHC32" s="183"/>
      <c r="AHD32" s="183"/>
      <c r="AHE32" s="183"/>
      <c r="AHF32" s="183"/>
      <c r="AHG32" s="183"/>
      <c r="AHH32" s="183"/>
      <c r="AHI32" s="183"/>
      <c r="AHJ32" s="183"/>
      <c r="AHK32" s="183"/>
      <c r="AHL32" s="183"/>
      <c r="AHM32" s="183"/>
      <c r="AHN32" s="183"/>
      <c r="AHO32" s="183"/>
      <c r="AHP32" s="183"/>
      <c r="AHQ32" s="183"/>
      <c r="AHR32" s="183"/>
      <c r="AHS32" s="183"/>
      <c r="AHT32" s="183"/>
      <c r="AHU32" s="183"/>
      <c r="AHV32" s="183"/>
      <c r="AHW32" s="183"/>
      <c r="AHX32" s="183"/>
      <c r="AHY32" s="183"/>
      <c r="AHZ32" s="183"/>
      <c r="AIA32" s="183"/>
      <c r="AIB32" s="183"/>
      <c r="AIC32" s="183"/>
      <c r="AID32" s="183"/>
      <c r="AIE32" s="183"/>
      <c r="AIF32" s="183"/>
      <c r="AIG32" s="183"/>
      <c r="AIH32" s="183"/>
      <c r="AII32" s="183"/>
      <c r="AIJ32" s="183"/>
      <c r="AIK32" s="183"/>
      <c r="AIL32" s="183"/>
      <c r="AIM32" s="183"/>
      <c r="AIN32" s="183"/>
      <c r="AIO32" s="183"/>
      <c r="AIP32" s="183"/>
      <c r="AIQ32" s="183"/>
      <c r="AIR32" s="183"/>
      <c r="AIS32" s="183"/>
      <c r="AIT32" s="183"/>
      <c r="AIU32" s="183"/>
      <c r="AIV32" s="183"/>
      <c r="AIW32" s="183"/>
      <c r="AIX32" s="183"/>
      <c r="AIY32" s="183"/>
      <c r="AIZ32" s="183"/>
      <c r="AJA32" s="183"/>
      <c r="AJB32" s="183"/>
      <c r="AJC32" s="183"/>
      <c r="AJD32" s="183"/>
      <c r="AJE32" s="183"/>
      <c r="AJF32" s="183"/>
      <c r="AJG32" s="183"/>
      <c r="AJH32" s="183"/>
      <c r="AJI32" s="183"/>
      <c r="AJJ32" s="183"/>
      <c r="AJK32" s="183"/>
      <c r="AJL32" s="183"/>
      <c r="AJM32" s="183"/>
      <c r="AJN32" s="183"/>
      <c r="AJO32" s="183"/>
      <c r="AJP32" s="183"/>
      <c r="AJQ32" s="183"/>
      <c r="AJR32" s="183"/>
      <c r="AJS32" s="183"/>
      <c r="AJT32" s="183"/>
      <c r="AJU32" s="183"/>
      <c r="AJV32" s="183"/>
      <c r="AJW32" s="183"/>
      <c r="AJX32" s="183"/>
      <c r="AJY32" s="183"/>
      <c r="AJZ32" s="183"/>
      <c r="AKA32" s="183"/>
      <c r="AKB32" s="183"/>
      <c r="AKC32" s="183"/>
      <c r="AKD32" s="183"/>
      <c r="AKE32" s="183"/>
      <c r="AKF32" s="183"/>
      <c r="AKG32" s="183"/>
      <c r="AKH32" s="183"/>
      <c r="AKI32" s="183"/>
      <c r="AKJ32" s="183"/>
      <c r="AKK32" s="183"/>
      <c r="AKL32" s="183"/>
      <c r="AKM32" s="183"/>
      <c r="AKN32" s="183"/>
      <c r="AKO32" s="183"/>
      <c r="AKP32" s="183"/>
      <c r="AKQ32" s="183"/>
      <c r="AKR32" s="183"/>
      <c r="AKS32" s="183"/>
      <c r="AKT32" s="183"/>
      <c r="AKU32" s="183"/>
      <c r="AKV32" s="183"/>
      <c r="AKW32" s="183"/>
      <c r="AKX32" s="183"/>
      <c r="AKY32" s="183"/>
      <c r="AKZ32" s="183"/>
      <c r="ALA32" s="183"/>
      <c r="ALB32" s="183"/>
      <c r="ALC32" s="183"/>
      <c r="ALD32" s="183"/>
      <c r="ALE32" s="183"/>
      <c r="ALF32" s="183"/>
      <c r="ALG32" s="183"/>
      <c r="ALH32" s="183"/>
      <c r="ALI32" s="183"/>
      <c r="ALJ32" s="183"/>
      <c r="ALK32" s="183"/>
      <c r="ALL32" s="183"/>
      <c r="ALM32" s="183"/>
      <c r="ALN32" s="183"/>
      <c r="ALO32" s="183"/>
      <c r="ALP32" s="183"/>
      <c r="ALQ32" s="183"/>
      <c r="ALR32" s="183"/>
      <c r="ALS32" s="183"/>
      <c r="ALT32" s="183"/>
      <c r="ALU32" s="183"/>
      <c r="ALV32" s="183"/>
      <c r="ALW32" s="183"/>
      <c r="ALX32" s="183"/>
      <c r="ALY32" s="183"/>
      <c r="ALZ32" s="183"/>
      <c r="AMA32" s="183"/>
      <c r="AMB32" s="183"/>
      <c r="AMC32" s="183"/>
      <c r="AMD32" s="183"/>
      <c r="AME32" s="183"/>
      <c r="AMF32" s="183"/>
      <c r="AMG32" s="183"/>
      <c r="AMH32" s="183"/>
      <c r="AMI32" s="183"/>
      <c r="AMJ32" s="183"/>
      <c r="AMK32" s="183"/>
      <c r="AML32" s="183"/>
      <c r="AMM32" s="183"/>
      <c r="AMN32" s="183"/>
      <c r="AMO32" s="183"/>
      <c r="AMP32" s="183"/>
      <c r="AMQ32" s="183"/>
      <c r="AMR32" s="183"/>
      <c r="AMS32" s="183"/>
      <c r="AMT32" s="183"/>
      <c r="AMU32" s="183"/>
      <c r="AMV32" s="183"/>
      <c r="AMW32" s="183"/>
      <c r="AMX32" s="183"/>
      <c r="AMY32" s="183"/>
      <c r="AMZ32" s="183"/>
      <c r="ANA32" s="183"/>
      <c r="ANB32" s="183"/>
      <c r="ANC32" s="183"/>
      <c r="AND32" s="183"/>
      <c r="ANE32" s="183"/>
      <c r="ANF32" s="183"/>
      <c r="ANG32" s="183"/>
      <c r="ANH32" s="183"/>
      <c r="ANI32" s="183"/>
      <c r="ANJ32" s="183"/>
      <c r="ANK32" s="183"/>
      <c r="ANL32" s="183"/>
      <c r="ANM32" s="183"/>
      <c r="ANN32" s="183"/>
      <c r="ANO32" s="183"/>
      <c r="ANP32" s="183"/>
      <c r="ANQ32" s="183"/>
      <c r="ANR32" s="183"/>
      <c r="ANS32" s="183"/>
      <c r="ANT32" s="183"/>
      <c r="ANU32" s="183"/>
      <c r="ANV32" s="183"/>
      <c r="ANW32" s="183"/>
      <c r="ANX32" s="183"/>
      <c r="ANY32" s="183"/>
      <c r="ANZ32" s="183"/>
      <c r="AOA32" s="183"/>
      <c r="AOB32" s="183"/>
      <c r="AOC32" s="183"/>
      <c r="AOD32" s="183"/>
      <c r="AOE32" s="183"/>
      <c r="AOF32" s="183"/>
      <c r="AOG32" s="183"/>
      <c r="AOH32" s="183"/>
      <c r="AOI32" s="183"/>
      <c r="AOJ32" s="183"/>
      <c r="AOK32" s="183"/>
      <c r="AOL32" s="183"/>
      <c r="AOM32" s="183"/>
      <c r="AON32" s="183"/>
      <c r="AOO32" s="183"/>
      <c r="AOP32" s="183"/>
      <c r="AOQ32" s="183"/>
      <c r="AOR32" s="183"/>
      <c r="AOS32" s="183"/>
      <c r="AOT32" s="183"/>
      <c r="AOU32" s="183"/>
      <c r="AOV32" s="183"/>
      <c r="AOW32" s="183"/>
      <c r="AOX32" s="183"/>
      <c r="AOY32" s="183"/>
      <c r="AOZ32" s="183"/>
      <c r="APA32" s="183"/>
      <c r="APB32" s="183"/>
      <c r="APC32" s="183"/>
      <c r="APD32" s="183"/>
      <c r="APE32" s="183"/>
      <c r="APF32" s="183"/>
      <c r="APG32" s="183"/>
      <c r="APH32" s="183"/>
      <c r="API32" s="183"/>
      <c r="APJ32" s="183"/>
      <c r="APK32" s="183"/>
      <c r="APL32" s="183"/>
      <c r="APM32" s="183"/>
      <c r="APN32" s="183"/>
      <c r="APO32" s="183"/>
      <c r="APP32" s="183"/>
      <c r="APQ32" s="183"/>
      <c r="APR32" s="183"/>
      <c r="APS32" s="183"/>
      <c r="APT32" s="183"/>
      <c r="APU32" s="183"/>
      <c r="APV32" s="183"/>
      <c r="APW32" s="183"/>
      <c r="APX32" s="183"/>
      <c r="APY32" s="183"/>
      <c r="APZ32" s="183"/>
      <c r="AQA32" s="183"/>
      <c r="AQB32" s="183"/>
      <c r="AQC32" s="183"/>
      <c r="AQD32" s="183"/>
      <c r="AQE32" s="183"/>
      <c r="AQF32" s="183"/>
      <c r="AQG32" s="183"/>
      <c r="AQH32" s="183"/>
      <c r="AQI32" s="183"/>
      <c r="AQJ32" s="183"/>
      <c r="AQK32" s="183"/>
      <c r="AQL32" s="183"/>
      <c r="AQM32" s="183"/>
      <c r="AQN32" s="183"/>
      <c r="AQO32" s="183"/>
      <c r="AQP32" s="183"/>
      <c r="AQQ32" s="183"/>
      <c r="AQR32" s="183"/>
      <c r="AQS32" s="183"/>
      <c r="AQT32" s="183"/>
      <c r="AQU32" s="183"/>
      <c r="AQV32" s="183"/>
      <c r="AQW32" s="183"/>
      <c r="AQX32" s="183"/>
      <c r="AQY32" s="183"/>
      <c r="AQZ32" s="183"/>
      <c r="ARA32" s="183"/>
      <c r="ARB32" s="183"/>
      <c r="ARC32" s="183"/>
      <c r="ARD32" s="183"/>
      <c r="ARE32" s="183"/>
      <c r="ARF32" s="183"/>
      <c r="ARG32" s="183"/>
      <c r="ARH32" s="183"/>
      <c r="ARI32" s="183"/>
      <c r="ARJ32" s="183"/>
      <c r="ARK32" s="183"/>
      <c r="ARL32" s="183"/>
      <c r="ARM32" s="183"/>
      <c r="ARN32" s="183"/>
      <c r="ARO32" s="183"/>
      <c r="ARP32" s="183"/>
      <c r="ARQ32" s="183"/>
      <c r="ARR32" s="183"/>
      <c r="ARS32" s="183"/>
      <c r="ART32" s="183"/>
      <c r="ARU32" s="183"/>
      <c r="ARV32" s="183"/>
      <c r="ARW32" s="183"/>
      <c r="ARX32" s="183"/>
      <c r="ARY32" s="183"/>
      <c r="ARZ32" s="183"/>
      <c r="ASA32" s="183"/>
      <c r="ASB32" s="183"/>
      <c r="ASC32" s="183"/>
      <c r="ASD32" s="183"/>
      <c r="ASE32" s="183"/>
      <c r="ASF32" s="183"/>
      <c r="ASG32" s="183"/>
      <c r="ASH32" s="183"/>
      <c r="ASI32" s="183"/>
      <c r="ASJ32" s="183"/>
      <c r="ASK32" s="183"/>
      <c r="ASL32" s="183"/>
      <c r="ASM32" s="183"/>
      <c r="ASN32" s="183"/>
      <c r="ASO32" s="183"/>
      <c r="ASP32" s="183"/>
      <c r="ASQ32" s="183"/>
      <c r="ASR32" s="183"/>
      <c r="ASS32" s="183"/>
      <c r="AST32" s="183"/>
      <c r="ASU32" s="183"/>
      <c r="ASV32" s="183"/>
      <c r="ASW32" s="183"/>
      <c r="ASX32" s="183"/>
      <c r="ASY32" s="183"/>
      <c r="ASZ32" s="183"/>
      <c r="ATA32" s="183"/>
      <c r="ATB32" s="183"/>
      <c r="ATC32" s="183"/>
      <c r="ATD32" s="183"/>
      <c r="ATE32" s="183"/>
      <c r="ATF32" s="183"/>
      <c r="ATG32" s="183"/>
      <c r="ATH32" s="183"/>
      <c r="ATI32" s="183"/>
      <c r="ATJ32" s="183"/>
      <c r="ATK32" s="183"/>
      <c r="ATL32" s="183"/>
      <c r="ATM32" s="183"/>
      <c r="ATN32" s="183"/>
      <c r="ATO32" s="183"/>
      <c r="ATP32" s="183"/>
      <c r="ATQ32" s="183"/>
      <c r="ATR32" s="183"/>
      <c r="ATS32" s="183"/>
      <c r="ATT32" s="183"/>
      <c r="ATU32" s="183"/>
      <c r="ATV32" s="183"/>
      <c r="ATW32" s="183"/>
      <c r="ATX32" s="183"/>
      <c r="ATY32" s="183"/>
      <c r="ATZ32" s="183"/>
      <c r="AUA32" s="183"/>
      <c r="AUB32" s="183"/>
      <c r="AUC32" s="183"/>
      <c r="AUD32" s="183"/>
      <c r="AUE32" s="183"/>
      <c r="AUF32" s="183"/>
      <c r="AUG32" s="183"/>
      <c r="AUH32" s="183"/>
      <c r="AUI32" s="183"/>
      <c r="AUJ32" s="183"/>
      <c r="AUK32" s="183"/>
      <c r="AUL32" s="183"/>
      <c r="AUM32" s="183"/>
      <c r="AUN32" s="183"/>
      <c r="AUO32" s="183"/>
      <c r="AUP32" s="183"/>
      <c r="AUQ32" s="183"/>
      <c r="AUR32" s="183"/>
      <c r="AUS32" s="183"/>
      <c r="AUT32" s="183"/>
      <c r="AUU32" s="183"/>
      <c r="AUV32" s="183"/>
      <c r="AUW32" s="183"/>
      <c r="AUX32" s="183"/>
      <c r="AUY32" s="183"/>
      <c r="AUZ32" s="183"/>
      <c r="AVA32" s="183"/>
      <c r="AVB32" s="183"/>
      <c r="AVC32" s="183"/>
      <c r="AVD32" s="183"/>
      <c r="AVE32" s="183"/>
      <c r="AVF32" s="183"/>
      <c r="AVG32" s="183"/>
      <c r="AVH32" s="183"/>
      <c r="AVI32" s="183"/>
      <c r="AVJ32" s="183"/>
      <c r="AVK32" s="183"/>
      <c r="AVL32" s="183"/>
      <c r="AVM32" s="183"/>
      <c r="AVN32" s="183"/>
      <c r="AVO32" s="183"/>
      <c r="AVP32" s="183"/>
      <c r="AVQ32" s="183"/>
      <c r="AVR32" s="183"/>
      <c r="AVS32" s="183"/>
      <c r="AVT32" s="183"/>
      <c r="AVU32" s="183"/>
      <c r="AVV32" s="183"/>
      <c r="AVW32" s="183"/>
      <c r="AVX32" s="183"/>
      <c r="AVY32" s="183"/>
      <c r="AVZ32" s="183"/>
      <c r="AWA32" s="183"/>
      <c r="AWB32" s="183"/>
      <c r="AWC32" s="183"/>
      <c r="AWD32" s="183"/>
      <c r="AWE32" s="183"/>
      <c r="AWF32" s="183"/>
      <c r="AWG32" s="183"/>
      <c r="AWH32" s="183"/>
      <c r="AWI32" s="183"/>
      <c r="AWJ32" s="183"/>
      <c r="AWK32" s="183"/>
      <c r="AWL32" s="183"/>
      <c r="AWM32" s="183"/>
      <c r="AWN32" s="183"/>
      <c r="AWO32" s="183"/>
      <c r="AWP32" s="183"/>
      <c r="AWQ32" s="183"/>
      <c r="AWR32" s="183"/>
      <c r="AWS32" s="183"/>
      <c r="AWT32" s="183"/>
      <c r="AWU32" s="183"/>
      <c r="AWV32" s="183"/>
      <c r="AWW32" s="183"/>
      <c r="AWX32" s="183"/>
      <c r="AWY32" s="183"/>
      <c r="AWZ32" s="183"/>
      <c r="AXA32" s="183"/>
      <c r="AXB32" s="183"/>
      <c r="AXC32" s="183"/>
      <c r="AXD32" s="183"/>
      <c r="AXE32" s="183"/>
      <c r="AXF32" s="183"/>
      <c r="AXG32" s="183"/>
      <c r="AXH32" s="183"/>
      <c r="AXI32" s="183"/>
      <c r="AXJ32" s="183"/>
      <c r="AXK32" s="183"/>
      <c r="AXL32" s="183"/>
      <c r="AXM32" s="183"/>
      <c r="AXN32" s="183"/>
      <c r="AXO32" s="183"/>
      <c r="AXP32" s="183"/>
      <c r="AXQ32" s="183"/>
      <c r="AXR32" s="183"/>
      <c r="AXS32" s="183"/>
      <c r="AXT32" s="183"/>
      <c r="AXU32" s="183"/>
      <c r="AXV32" s="183"/>
      <c r="AXW32" s="183"/>
      <c r="AXX32" s="183"/>
      <c r="AXY32" s="183"/>
      <c r="AXZ32" s="183"/>
      <c r="AYA32" s="183"/>
      <c r="AYB32" s="183"/>
      <c r="AYC32" s="183"/>
      <c r="AYD32" s="183"/>
      <c r="AYE32" s="183"/>
      <c r="AYF32" s="183"/>
      <c r="AYG32" s="183"/>
      <c r="AYH32" s="183"/>
      <c r="AYI32" s="183"/>
      <c r="AYJ32" s="183"/>
      <c r="AYK32" s="183"/>
      <c r="AYL32" s="183"/>
      <c r="AYM32" s="183"/>
      <c r="AYN32" s="183"/>
      <c r="AYO32" s="183"/>
      <c r="AYP32" s="183"/>
      <c r="AYQ32" s="183"/>
      <c r="AYR32" s="183"/>
      <c r="AYS32" s="183"/>
      <c r="AYT32" s="183"/>
      <c r="AYU32" s="183"/>
      <c r="AYV32" s="183"/>
      <c r="AYW32" s="183"/>
      <c r="AYX32" s="183"/>
      <c r="AYY32" s="183"/>
      <c r="AYZ32" s="183"/>
      <c r="AZA32" s="183"/>
      <c r="AZB32" s="183"/>
      <c r="AZC32" s="183"/>
      <c r="AZD32" s="183"/>
      <c r="AZE32" s="183"/>
      <c r="AZF32" s="183"/>
      <c r="AZG32" s="183"/>
      <c r="AZH32" s="183"/>
      <c r="AZI32" s="183"/>
      <c r="AZJ32" s="183"/>
      <c r="AZK32" s="183"/>
      <c r="AZL32" s="183"/>
      <c r="AZM32" s="183"/>
      <c r="AZN32" s="183"/>
      <c r="AZO32" s="183"/>
      <c r="AZP32" s="183"/>
      <c r="AZQ32" s="183"/>
      <c r="AZR32" s="183"/>
      <c r="AZS32" s="183"/>
      <c r="AZT32" s="183"/>
      <c r="AZU32" s="183"/>
      <c r="AZV32" s="183"/>
      <c r="AZW32" s="183"/>
      <c r="AZX32" s="183"/>
      <c r="AZY32" s="183"/>
      <c r="AZZ32" s="183"/>
      <c r="BAA32" s="183"/>
      <c r="BAB32" s="183"/>
      <c r="BAC32" s="183"/>
      <c r="BAD32" s="183"/>
      <c r="BAE32" s="183"/>
      <c r="BAF32" s="183"/>
      <c r="BAG32" s="183"/>
      <c r="BAH32" s="183"/>
      <c r="BAI32" s="183"/>
      <c r="BAJ32" s="183"/>
      <c r="BAK32" s="183"/>
      <c r="BAL32" s="183"/>
      <c r="BAM32" s="183"/>
      <c r="BAN32" s="183"/>
      <c r="BAO32" s="183"/>
      <c r="BAP32" s="183"/>
      <c r="BAQ32" s="183"/>
      <c r="BAR32" s="183"/>
      <c r="BAS32" s="183"/>
      <c r="BAT32" s="183"/>
      <c r="BAU32" s="183"/>
      <c r="BAV32" s="183"/>
    </row>
    <row r="33" spans="1:1400" ht="25.5" customHeight="1">
      <c r="A33" s="209">
        <v>1</v>
      </c>
      <c r="B33" s="210" t="s">
        <v>75</v>
      </c>
      <c r="C33" s="211"/>
      <c r="D33" s="210" t="s">
        <v>76</v>
      </c>
      <c r="E33" s="213">
        <v>12714788</v>
      </c>
      <c r="F33" s="214" t="s">
        <v>30</v>
      </c>
      <c r="G33" s="215">
        <f t="shared" si="9"/>
        <v>5</v>
      </c>
      <c r="H33" s="215">
        <v>5</v>
      </c>
      <c r="I33" s="215">
        <v>0</v>
      </c>
      <c r="J33" s="222">
        <f t="shared" si="8"/>
        <v>0</v>
      </c>
      <c r="K33" s="222">
        <f t="shared" si="10"/>
        <v>0</v>
      </c>
      <c r="L33" s="222">
        <f t="shared" si="1"/>
        <v>5</v>
      </c>
      <c r="M33" s="223">
        <f t="shared" si="2"/>
        <v>12714788</v>
      </c>
      <c r="N33" s="222">
        <f t="shared" si="3"/>
        <v>100</v>
      </c>
      <c r="O33" s="125"/>
      <c r="P33" s="124"/>
      <c r="Q33" s="125"/>
    </row>
    <row r="34" spans="1:1400" ht="25.5" customHeight="1">
      <c r="A34" s="202">
        <v>2</v>
      </c>
      <c r="B34" s="203" t="s">
        <v>77</v>
      </c>
      <c r="C34" s="204"/>
      <c r="D34" s="203" t="s">
        <v>78</v>
      </c>
      <c r="E34" s="206">
        <v>125093947</v>
      </c>
      <c r="F34" s="207" t="s">
        <v>30</v>
      </c>
      <c r="G34" s="208">
        <f t="shared" si="9"/>
        <v>5</v>
      </c>
      <c r="H34" s="208">
        <v>5</v>
      </c>
      <c r="I34" s="218">
        <v>122872000</v>
      </c>
      <c r="J34" s="219">
        <f t="shared" si="8"/>
        <v>98.223777366302102</v>
      </c>
      <c r="K34" s="219">
        <f t="shared" si="10"/>
        <v>98.223777366302102</v>
      </c>
      <c r="L34" s="219">
        <f t="shared" si="1"/>
        <v>-93.223777366302102</v>
      </c>
      <c r="M34" s="220">
        <f t="shared" si="2"/>
        <v>2221947</v>
      </c>
      <c r="N34" s="219">
        <f t="shared" si="3"/>
        <v>1.7762226336978599</v>
      </c>
      <c r="O34" s="224"/>
      <c r="P34" s="221"/>
      <c r="Q34" s="224"/>
    </row>
    <row r="35" spans="1:1400" ht="25.5" customHeight="1">
      <c r="A35" s="202">
        <v>3</v>
      </c>
      <c r="B35" s="203" t="s">
        <v>79</v>
      </c>
      <c r="C35" s="204"/>
      <c r="D35" s="203" t="s">
        <v>80</v>
      </c>
      <c r="E35" s="206">
        <v>11984088</v>
      </c>
      <c r="F35" s="207" t="s">
        <v>30</v>
      </c>
      <c r="G35" s="208">
        <f t="shared" si="9"/>
        <v>5</v>
      </c>
      <c r="H35" s="208">
        <v>5</v>
      </c>
      <c r="I35" s="208">
        <v>4170000</v>
      </c>
      <c r="J35" s="219">
        <f t="shared" si="8"/>
        <v>34.796139681217298</v>
      </c>
      <c r="K35" s="219">
        <f t="shared" si="10"/>
        <v>34.796139681217298</v>
      </c>
      <c r="L35" s="219">
        <f t="shared" si="1"/>
        <v>-29.796139681217301</v>
      </c>
      <c r="M35" s="220">
        <f t="shared" si="2"/>
        <v>7814088</v>
      </c>
      <c r="N35" s="219">
        <f t="shared" si="3"/>
        <v>65.203860318782702</v>
      </c>
      <c r="O35" s="224"/>
      <c r="P35" s="221"/>
      <c r="Q35" s="224"/>
    </row>
    <row r="36" spans="1:1400" ht="25.5" customHeight="1">
      <c r="A36" s="202">
        <v>4</v>
      </c>
      <c r="B36" s="203" t="s">
        <v>81</v>
      </c>
      <c r="C36" s="216"/>
      <c r="D36" s="203" t="s">
        <v>82</v>
      </c>
      <c r="E36" s="206">
        <v>175200000</v>
      </c>
      <c r="F36" s="207" t="s">
        <v>30</v>
      </c>
      <c r="G36" s="208">
        <f t="shared" si="9"/>
        <v>5</v>
      </c>
      <c r="H36" s="208">
        <v>5</v>
      </c>
      <c r="I36" s="208">
        <v>72593000</v>
      </c>
      <c r="J36" s="219">
        <f t="shared" si="8"/>
        <v>41.434360730593603</v>
      </c>
      <c r="K36" s="219">
        <f t="shared" si="10"/>
        <v>41.434360730593603</v>
      </c>
      <c r="L36" s="219">
        <f t="shared" si="1"/>
        <v>-36.434360730593603</v>
      </c>
      <c r="M36" s="220">
        <f t="shared" si="2"/>
        <v>102607000</v>
      </c>
      <c r="N36" s="219">
        <f t="shared" si="3"/>
        <v>58.565639269406397</v>
      </c>
      <c r="O36" s="224"/>
      <c r="P36" s="221"/>
      <c r="Q36" s="224"/>
    </row>
    <row r="37" spans="1:1400" ht="25.5" customHeight="1">
      <c r="A37" s="202">
        <v>5</v>
      </c>
      <c r="B37" s="203" t="s">
        <v>83</v>
      </c>
      <c r="C37" s="216"/>
      <c r="D37" s="203" t="s">
        <v>84</v>
      </c>
      <c r="E37" s="206">
        <v>73951000</v>
      </c>
      <c r="F37" s="207" t="s">
        <v>30</v>
      </c>
      <c r="G37" s="208">
        <f t="shared" si="9"/>
        <v>5</v>
      </c>
      <c r="H37" s="208">
        <v>5</v>
      </c>
      <c r="I37" s="208">
        <v>45050000</v>
      </c>
      <c r="J37" s="219">
        <f t="shared" si="8"/>
        <v>60.9187164473773</v>
      </c>
      <c r="K37" s="219">
        <f t="shared" si="10"/>
        <v>60.9187164473773</v>
      </c>
      <c r="L37" s="219">
        <f t="shared" si="1"/>
        <v>-55.9187164473773</v>
      </c>
      <c r="M37" s="220">
        <f t="shared" si="2"/>
        <v>28901000</v>
      </c>
      <c r="N37" s="219">
        <f t="shared" si="3"/>
        <v>39.0812835526227</v>
      </c>
      <c r="O37" s="224"/>
      <c r="P37" s="221"/>
      <c r="Q37" s="224"/>
    </row>
    <row r="38" spans="1:1400" ht="25.5" customHeight="1">
      <c r="A38" s="202">
        <v>6</v>
      </c>
      <c r="B38" s="203" t="s">
        <v>85</v>
      </c>
      <c r="C38" s="216"/>
      <c r="D38" s="203" t="s">
        <v>86</v>
      </c>
      <c r="E38" s="206">
        <v>229385513</v>
      </c>
      <c r="F38" s="207" t="s">
        <v>30</v>
      </c>
      <c r="G38" s="208">
        <f t="shared" si="9"/>
        <v>5</v>
      </c>
      <c r="H38" s="208">
        <v>5</v>
      </c>
      <c r="I38" s="208">
        <v>57000000</v>
      </c>
      <c r="J38" s="219">
        <f t="shared" si="8"/>
        <v>24.848997329661401</v>
      </c>
      <c r="K38" s="219">
        <f t="shared" si="10"/>
        <v>24.848997329661401</v>
      </c>
      <c r="L38" s="219">
        <f t="shared" si="1"/>
        <v>-19.848997329661401</v>
      </c>
      <c r="M38" s="220">
        <f t="shared" si="2"/>
        <v>172385513</v>
      </c>
      <c r="N38" s="219">
        <f t="shared" si="3"/>
        <v>75.151002670338599</v>
      </c>
      <c r="O38" s="224"/>
      <c r="P38" s="221"/>
      <c r="Q38" s="224"/>
    </row>
    <row r="39" spans="1:1400" ht="25.5" customHeight="1">
      <c r="A39" s="202">
        <v>7</v>
      </c>
      <c r="B39" s="203" t="s">
        <v>87</v>
      </c>
      <c r="C39" s="204"/>
      <c r="D39" s="205" t="s">
        <v>88</v>
      </c>
      <c r="E39" s="206">
        <v>399940000</v>
      </c>
      <c r="F39" s="207" t="s">
        <v>30</v>
      </c>
      <c r="G39" s="208">
        <f t="shared" si="9"/>
        <v>5</v>
      </c>
      <c r="H39" s="208">
        <v>5</v>
      </c>
      <c r="I39" s="208">
        <v>4000000</v>
      </c>
      <c r="J39" s="219">
        <f t="shared" si="8"/>
        <v>1.0001500225033799</v>
      </c>
      <c r="K39" s="219">
        <f t="shared" si="10"/>
        <v>1.0001500225033799</v>
      </c>
      <c r="L39" s="219">
        <f t="shared" si="1"/>
        <v>3.9998499774966199</v>
      </c>
      <c r="M39" s="220">
        <f t="shared" si="2"/>
        <v>395940000</v>
      </c>
      <c r="N39" s="219">
        <f t="shared" si="3"/>
        <v>98.999849977496595</v>
      </c>
      <c r="O39" s="224"/>
      <c r="P39" s="221"/>
      <c r="Q39" s="224"/>
    </row>
    <row r="40" spans="1:1400" s="114" customFormat="1" ht="25.5" customHeight="1">
      <c r="A40" s="134" t="s">
        <v>89</v>
      </c>
      <c r="B40" s="135" t="s">
        <v>90</v>
      </c>
      <c r="C40" s="154"/>
      <c r="D40" s="135" t="s">
        <v>91</v>
      </c>
      <c r="E40" s="136">
        <f>SUM(E41:E42)</f>
        <v>357195200</v>
      </c>
      <c r="F40" s="137" t="s">
        <v>30</v>
      </c>
      <c r="G40" s="138">
        <f t="shared" si="9"/>
        <v>5</v>
      </c>
      <c r="H40" s="138">
        <v>5</v>
      </c>
      <c r="I40" s="138">
        <f>SUM(I41:I42)</f>
        <v>200000000</v>
      </c>
      <c r="J40" s="176">
        <f t="shared" si="8"/>
        <v>55.991793842694399</v>
      </c>
      <c r="K40" s="176">
        <f t="shared" si="10"/>
        <v>55.991793842694399</v>
      </c>
      <c r="L40" s="176">
        <f t="shared" si="1"/>
        <v>-50.991793842694399</v>
      </c>
      <c r="M40" s="177">
        <f t="shared" si="2"/>
        <v>157195200</v>
      </c>
      <c r="N40" s="176">
        <f t="shared" si="3"/>
        <v>44.008206157305601</v>
      </c>
      <c r="O40" s="166"/>
      <c r="P40" s="166"/>
      <c r="Q40" s="166"/>
      <c r="R40" s="112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  <c r="AE40" s="112"/>
      <c r="AF40" s="112"/>
      <c r="AG40" s="112"/>
      <c r="AH40" s="112"/>
      <c r="AI40" s="112"/>
      <c r="AJ40" s="112"/>
      <c r="AK40" s="112"/>
      <c r="AL40" s="112"/>
      <c r="AM40" s="112"/>
      <c r="AN40" s="112"/>
      <c r="AO40" s="112"/>
      <c r="AP40" s="112"/>
      <c r="AQ40" s="112"/>
      <c r="AR40" s="112"/>
      <c r="AS40" s="112"/>
      <c r="AT40" s="112"/>
      <c r="AU40" s="112"/>
      <c r="AV40" s="112"/>
      <c r="AW40" s="112"/>
      <c r="AX40" s="112"/>
      <c r="AY40" s="112"/>
      <c r="AZ40" s="112"/>
      <c r="BA40" s="112"/>
      <c r="BB40" s="112"/>
      <c r="BC40" s="112"/>
      <c r="BD40" s="112"/>
      <c r="BE40" s="112"/>
      <c r="BF40" s="112"/>
      <c r="BG40" s="112"/>
      <c r="BH40" s="112"/>
      <c r="BI40" s="112"/>
      <c r="BJ40" s="112"/>
      <c r="BK40" s="112"/>
      <c r="BL40" s="112"/>
      <c r="BM40" s="112"/>
      <c r="BN40" s="112"/>
      <c r="BO40" s="112"/>
      <c r="BP40" s="112"/>
      <c r="BQ40" s="112"/>
      <c r="BR40" s="112"/>
      <c r="BS40" s="112"/>
      <c r="BT40" s="112"/>
      <c r="BU40" s="112"/>
      <c r="BV40" s="112"/>
      <c r="BW40" s="112"/>
      <c r="BX40" s="112"/>
      <c r="BY40" s="112"/>
      <c r="BZ40" s="112"/>
      <c r="CA40" s="112"/>
      <c r="CB40" s="112"/>
      <c r="CC40" s="112"/>
      <c r="CD40" s="112"/>
      <c r="CE40" s="112"/>
      <c r="CF40" s="112"/>
      <c r="CG40" s="112"/>
      <c r="CH40" s="112"/>
      <c r="CI40" s="112"/>
      <c r="CJ40" s="112"/>
      <c r="CK40" s="112"/>
      <c r="CL40" s="112"/>
      <c r="CM40" s="112"/>
      <c r="CN40" s="112"/>
      <c r="CO40" s="112"/>
      <c r="CP40" s="112"/>
      <c r="CQ40" s="112"/>
      <c r="CR40" s="112"/>
      <c r="CS40" s="112"/>
      <c r="CT40" s="112"/>
      <c r="CU40" s="112"/>
      <c r="CV40" s="112"/>
      <c r="CW40" s="112"/>
      <c r="CX40" s="112"/>
      <c r="CY40" s="112"/>
      <c r="CZ40" s="112"/>
      <c r="DA40" s="112"/>
      <c r="DB40" s="112"/>
      <c r="DC40" s="112"/>
      <c r="DD40" s="112"/>
      <c r="DE40" s="112"/>
      <c r="DF40" s="112"/>
      <c r="DG40" s="112"/>
      <c r="DH40" s="112"/>
      <c r="DI40" s="112"/>
      <c r="DJ40" s="112"/>
      <c r="DK40" s="112"/>
      <c r="DL40" s="112"/>
      <c r="DM40" s="112"/>
      <c r="DN40" s="112"/>
      <c r="DO40" s="112"/>
      <c r="DP40" s="112"/>
      <c r="DQ40" s="112"/>
      <c r="DR40" s="112"/>
      <c r="DS40" s="112"/>
      <c r="DT40" s="112"/>
      <c r="DU40" s="112"/>
      <c r="DV40" s="112"/>
      <c r="DW40" s="112"/>
      <c r="DX40" s="112"/>
      <c r="DY40" s="112"/>
      <c r="DZ40" s="112"/>
      <c r="EA40" s="112"/>
      <c r="EB40" s="112"/>
      <c r="EC40" s="112"/>
      <c r="ED40" s="112"/>
      <c r="EE40" s="112"/>
      <c r="EF40" s="112"/>
      <c r="EG40" s="112"/>
      <c r="EH40" s="112"/>
      <c r="EI40" s="112"/>
      <c r="EJ40" s="112"/>
      <c r="EK40" s="112"/>
      <c r="EL40" s="112"/>
      <c r="EM40" s="112"/>
      <c r="EN40" s="112"/>
      <c r="EO40" s="112"/>
      <c r="EP40" s="112"/>
      <c r="EQ40" s="112"/>
      <c r="ER40" s="112"/>
      <c r="ES40" s="112"/>
      <c r="ET40" s="112"/>
      <c r="EU40" s="112"/>
      <c r="EV40" s="112"/>
      <c r="EW40" s="112"/>
      <c r="EX40" s="112"/>
      <c r="EY40" s="112"/>
      <c r="EZ40" s="112"/>
      <c r="FA40" s="112"/>
      <c r="FB40" s="112"/>
      <c r="FC40" s="112"/>
      <c r="FD40" s="112"/>
      <c r="FE40" s="112"/>
      <c r="FF40" s="112"/>
      <c r="FG40" s="112"/>
      <c r="FH40" s="112"/>
      <c r="FI40" s="112"/>
      <c r="FJ40" s="112"/>
      <c r="FK40" s="112"/>
      <c r="FL40" s="112"/>
      <c r="FM40" s="112"/>
      <c r="FN40" s="112"/>
      <c r="FO40" s="112"/>
      <c r="FP40" s="112"/>
      <c r="FQ40" s="112"/>
      <c r="FR40" s="112"/>
      <c r="FS40" s="112"/>
      <c r="FT40" s="112"/>
      <c r="FU40" s="112"/>
      <c r="FV40" s="112"/>
      <c r="FW40" s="112"/>
      <c r="FX40" s="112"/>
      <c r="FY40" s="112"/>
      <c r="FZ40" s="112"/>
      <c r="GA40" s="112"/>
      <c r="GB40" s="112"/>
      <c r="GC40" s="112"/>
      <c r="GD40" s="112"/>
      <c r="GE40" s="112"/>
      <c r="GF40" s="112"/>
      <c r="GG40" s="112"/>
      <c r="GH40" s="112"/>
      <c r="GI40" s="112"/>
      <c r="GJ40" s="112"/>
      <c r="GK40" s="112"/>
      <c r="GL40" s="112"/>
      <c r="GM40" s="112"/>
      <c r="GN40" s="112"/>
      <c r="GO40" s="112"/>
      <c r="GP40" s="112"/>
      <c r="GQ40" s="112"/>
      <c r="GR40" s="112"/>
      <c r="GS40" s="112"/>
      <c r="GT40" s="112"/>
      <c r="GU40" s="112"/>
      <c r="GV40" s="112"/>
      <c r="GW40" s="112"/>
      <c r="GX40" s="112"/>
      <c r="GY40" s="112"/>
      <c r="GZ40" s="112"/>
      <c r="HA40" s="112"/>
      <c r="HB40" s="112"/>
      <c r="HC40" s="112"/>
      <c r="HD40" s="112"/>
      <c r="HE40" s="112"/>
      <c r="HF40" s="112"/>
      <c r="HG40" s="112"/>
      <c r="HH40" s="112"/>
      <c r="HI40" s="112"/>
      <c r="HJ40" s="112"/>
      <c r="HK40" s="112"/>
      <c r="HL40" s="112"/>
      <c r="HM40" s="112"/>
      <c r="HN40" s="112"/>
      <c r="HO40" s="112"/>
      <c r="HP40" s="112"/>
      <c r="HQ40" s="112"/>
      <c r="HR40" s="112"/>
      <c r="HS40" s="112"/>
      <c r="HT40" s="112"/>
      <c r="HU40" s="112"/>
      <c r="HV40" s="112"/>
      <c r="HW40" s="112"/>
      <c r="HX40" s="112"/>
      <c r="HY40" s="112"/>
      <c r="HZ40" s="112"/>
      <c r="IA40" s="112"/>
      <c r="IB40" s="112"/>
      <c r="IC40" s="112"/>
      <c r="ID40" s="112"/>
      <c r="IE40" s="112"/>
      <c r="IF40" s="112"/>
      <c r="IG40" s="112"/>
      <c r="IH40" s="112"/>
      <c r="II40" s="112"/>
      <c r="IJ40" s="112"/>
      <c r="IK40" s="112"/>
      <c r="IL40" s="112"/>
      <c r="IM40" s="112"/>
      <c r="IN40" s="112"/>
      <c r="IO40" s="112"/>
      <c r="IP40" s="112"/>
      <c r="IQ40" s="112"/>
      <c r="IR40" s="112"/>
      <c r="IS40" s="112"/>
      <c r="IT40" s="112"/>
      <c r="IU40" s="112"/>
      <c r="IV40" s="112"/>
      <c r="IW40" s="112"/>
      <c r="IX40" s="112"/>
      <c r="IY40" s="112"/>
      <c r="IZ40" s="112"/>
      <c r="JA40" s="112"/>
      <c r="JB40" s="112"/>
      <c r="JC40" s="112"/>
      <c r="JD40" s="112"/>
      <c r="JE40" s="112"/>
      <c r="JF40" s="112"/>
      <c r="JG40" s="112"/>
      <c r="JH40" s="112"/>
      <c r="JI40" s="112"/>
      <c r="JJ40" s="112"/>
      <c r="JK40" s="112"/>
      <c r="JL40" s="112"/>
      <c r="JM40" s="112"/>
      <c r="JN40" s="112"/>
      <c r="JO40" s="112"/>
      <c r="JP40" s="112"/>
      <c r="JQ40" s="112"/>
      <c r="JR40" s="112"/>
      <c r="JS40" s="112"/>
      <c r="JT40" s="112"/>
      <c r="JU40" s="112"/>
      <c r="JV40" s="112"/>
      <c r="JW40" s="112"/>
      <c r="JX40" s="112"/>
      <c r="JY40" s="112"/>
      <c r="JZ40" s="112"/>
      <c r="KA40" s="112"/>
      <c r="KB40" s="112"/>
      <c r="KC40" s="112"/>
      <c r="KD40" s="112"/>
      <c r="KE40" s="112"/>
      <c r="KF40" s="112"/>
      <c r="KG40" s="112"/>
      <c r="KH40" s="112"/>
      <c r="KI40" s="112"/>
      <c r="KJ40" s="112"/>
      <c r="KK40" s="112"/>
      <c r="KL40" s="112"/>
      <c r="KM40" s="112"/>
      <c r="KN40" s="112"/>
      <c r="KO40" s="112"/>
      <c r="KP40" s="112"/>
      <c r="KQ40" s="112"/>
      <c r="KR40" s="112"/>
      <c r="KS40" s="112"/>
      <c r="KT40" s="112"/>
      <c r="KU40" s="112"/>
      <c r="KV40" s="112"/>
      <c r="KW40" s="112"/>
      <c r="KX40" s="112"/>
      <c r="KY40" s="112"/>
      <c r="KZ40" s="112"/>
      <c r="LA40" s="112"/>
      <c r="LB40" s="112"/>
      <c r="LC40" s="112"/>
      <c r="LD40" s="112"/>
      <c r="LE40" s="112"/>
      <c r="LF40" s="112"/>
      <c r="LG40" s="112"/>
      <c r="LH40" s="112"/>
      <c r="LI40" s="112"/>
      <c r="LJ40" s="112"/>
      <c r="LK40" s="112"/>
      <c r="LL40" s="112"/>
      <c r="LM40" s="112"/>
      <c r="LN40" s="112"/>
      <c r="LO40" s="112"/>
      <c r="LP40" s="112"/>
      <c r="LQ40" s="112"/>
      <c r="LR40" s="112"/>
      <c r="LS40" s="112"/>
      <c r="LT40" s="112"/>
      <c r="LU40" s="112"/>
      <c r="LV40" s="112"/>
      <c r="LW40" s="112"/>
      <c r="LX40" s="112"/>
      <c r="LY40" s="112"/>
      <c r="LZ40" s="112"/>
      <c r="MA40" s="112"/>
      <c r="MB40" s="112"/>
      <c r="MC40" s="112"/>
      <c r="MD40" s="112"/>
      <c r="ME40" s="112"/>
      <c r="MF40" s="112"/>
      <c r="MG40" s="112"/>
      <c r="MH40" s="112"/>
      <c r="MI40" s="112"/>
      <c r="MJ40" s="112"/>
      <c r="MK40" s="112"/>
      <c r="ML40" s="112"/>
      <c r="MM40" s="112"/>
      <c r="MN40" s="112"/>
      <c r="MO40" s="112"/>
      <c r="MP40" s="112"/>
      <c r="MQ40" s="112"/>
      <c r="MR40" s="112"/>
      <c r="MS40" s="112"/>
      <c r="MT40" s="112"/>
      <c r="MU40" s="112"/>
      <c r="MV40" s="112"/>
      <c r="MW40" s="112"/>
      <c r="MX40" s="112"/>
      <c r="MY40" s="112"/>
      <c r="MZ40" s="112"/>
      <c r="NA40" s="112"/>
      <c r="NB40" s="112"/>
      <c r="NC40" s="112"/>
      <c r="ND40" s="112"/>
      <c r="NE40" s="112"/>
      <c r="NF40" s="112"/>
      <c r="NG40" s="112"/>
      <c r="NH40" s="112"/>
      <c r="NI40" s="112"/>
      <c r="NJ40" s="112"/>
      <c r="NK40" s="112"/>
      <c r="NL40" s="112"/>
      <c r="NM40" s="112"/>
      <c r="NN40" s="112"/>
      <c r="NO40" s="112"/>
      <c r="NP40" s="112"/>
      <c r="NQ40" s="112"/>
      <c r="NR40" s="112"/>
      <c r="NS40" s="112"/>
      <c r="NT40" s="112"/>
      <c r="NU40" s="112"/>
      <c r="NV40" s="112"/>
      <c r="NW40" s="112"/>
      <c r="NX40" s="112"/>
      <c r="NY40" s="112"/>
      <c r="NZ40" s="112"/>
      <c r="OA40" s="112"/>
      <c r="OB40" s="112"/>
      <c r="OC40" s="112"/>
      <c r="OD40" s="112"/>
      <c r="OE40" s="112"/>
      <c r="OF40" s="112"/>
      <c r="OG40" s="112"/>
      <c r="OH40" s="112"/>
      <c r="OI40" s="112"/>
      <c r="OJ40" s="112"/>
      <c r="OK40" s="112"/>
      <c r="OL40" s="112"/>
      <c r="OM40" s="112"/>
      <c r="ON40" s="112"/>
      <c r="OO40" s="112"/>
      <c r="OP40" s="112"/>
      <c r="OQ40" s="112"/>
      <c r="OR40" s="112"/>
      <c r="OS40" s="112"/>
      <c r="OT40" s="112"/>
      <c r="OU40" s="112"/>
      <c r="OV40" s="112"/>
      <c r="OW40" s="112"/>
      <c r="OX40" s="112"/>
      <c r="OY40" s="112"/>
      <c r="OZ40" s="112"/>
      <c r="PA40" s="112"/>
      <c r="PB40" s="112"/>
      <c r="PC40" s="112"/>
      <c r="PD40" s="112"/>
      <c r="PE40" s="112"/>
      <c r="PF40" s="112"/>
      <c r="PG40" s="112"/>
      <c r="PH40" s="112"/>
      <c r="PI40" s="112"/>
      <c r="PJ40" s="112"/>
      <c r="PK40" s="112"/>
      <c r="PL40" s="112"/>
      <c r="PM40" s="112"/>
      <c r="PN40" s="112"/>
      <c r="PO40" s="112"/>
      <c r="PP40" s="112"/>
      <c r="PQ40" s="112"/>
      <c r="PR40" s="112"/>
      <c r="PS40" s="112"/>
      <c r="PT40" s="112"/>
      <c r="PU40" s="112"/>
      <c r="PV40" s="112"/>
      <c r="PW40" s="112"/>
      <c r="PX40" s="112"/>
      <c r="PY40" s="112"/>
      <c r="PZ40" s="112"/>
      <c r="QA40" s="112"/>
      <c r="QB40" s="112"/>
      <c r="QC40" s="112"/>
      <c r="QD40" s="112"/>
      <c r="QE40" s="112"/>
      <c r="QF40" s="112"/>
      <c r="QG40" s="112"/>
      <c r="QH40" s="112"/>
      <c r="QI40" s="112"/>
      <c r="QJ40" s="112"/>
      <c r="QK40" s="112"/>
      <c r="QL40" s="112"/>
      <c r="QM40" s="112"/>
      <c r="QN40" s="112"/>
      <c r="QO40" s="112"/>
      <c r="QP40" s="112"/>
      <c r="QQ40" s="112"/>
      <c r="QR40" s="112"/>
      <c r="QS40" s="112"/>
      <c r="QT40" s="112"/>
      <c r="QU40" s="112"/>
      <c r="QV40" s="112"/>
      <c r="QW40" s="112"/>
      <c r="QX40" s="112"/>
      <c r="QY40" s="112"/>
      <c r="QZ40" s="112"/>
      <c r="RA40" s="112"/>
      <c r="RB40" s="112"/>
      <c r="RC40" s="112"/>
      <c r="RD40" s="112"/>
      <c r="RE40" s="112"/>
      <c r="RF40" s="112"/>
      <c r="RG40" s="112"/>
      <c r="RH40" s="112"/>
      <c r="RI40" s="112"/>
      <c r="RJ40" s="112"/>
      <c r="RK40" s="112"/>
      <c r="RL40" s="112"/>
      <c r="RM40" s="112"/>
      <c r="RN40" s="112"/>
      <c r="RO40" s="112"/>
      <c r="RP40" s="112"/>
      <c r="RQ40" s="112"/>
      <c r="RR40" s="112"/>
      <c r="RS40" s="112"/>
      <c r="RT40" s="112"/>
      <c r="RU40" s="112"/>
      <c r="RV40" s="112"/>
      <c r="RW40" s="112"/>
      <c r="RX40" s="112"/>
      <c r="RY40" s="112"/>
      <c r="RZ40" s="112"/>
      <c r="SA40" s="112"/>
      <c r="SB40" s="112"/>
      <c r="SC40" s="112"/>
      <c r="SD40" s="112"/>
      <c r="SE40" s="112"/>
      <c r="SF40" s="112"/>
      <c r="SG40" s="112"/>
      <c r="SH40" s="112"/>
      <c r="SI40" s="112"/>
      <c r="SJ40" s="112"/>
      <c r="SK40" s="112"/>
      <c r="SL40" s="112"/>
      <c r="SM40" s="112"/>
      <c r="SN40" s="112"/>
      <c r="SO40" s="112"/>
      <c r="SP40" s="112"/>
      <c r="SQ40" s="112"/>
      <c r="SR40" s="112"/>
      <c r="SS40" s="112"/>
      <c r="ST40" s="112"/>
      <c r="SU40" s="112"/>
      <c r="SV40" s="112"/>
      <c r="SW40" s="112"/>
      <c r="SX40" s="112"/>
      <c r="SY40" s="112"/>
      <c r="SZ40" s="112"/>
      <c r="TA40" s="112"/>
      <c r="TB40" s="112"/>
      <c r="TC40" s="112"/>
      <c r="TD40" s="112"/>
      <c r="TE40" s="112"/>
      <c r="TF40" s="112"/>
      <c r="TG40" s="112"/>
      <c r="TH40" s="112"/>
      <c r="TI40" s="112"/>
      <c r="TJ40" s="112"/>
      <c r="TK40" s="112"/>
      <c r="TL40" s="112"/>
      <c r="TM40" s="112"/>
      <c r="TN40" s="112"/>
      <c r="TO40" s="112"/>
      <c r="TP40" s="112"/>
      <c r="TQ40" s="112"/>
      <c r="TR40" s="112"/>
      <c r="TS40" s="112"/>
      <c r="TT40" s="112"/>
      <c r="TU40" s="112"/>
      <c r="TV40" s="112"/>
      <c r="TW40" s="112"/>
      <c r="TX40" s="112"/>
      <c r="TY40" s="112"/>
      <c r="TZ40" s="112"/>
      <c r="UA40" s="112"/>
      <c r="UB40" s="112"/>
      <c r="UC40" s="112"/>
      <c r="UD40" s="112"/>
      <c r="UE40" s="112"/>
      <c r="UF40" s="112"/>
      <c r="UG40" s="112"/>
      <c r="UH40" s="112"/>
      <c r="UI40" s="112"/>
      <c r="UJ40" s="112"/>
      <c r="UK40" s="112"/>
      <c r="UL40" s="112"/>
      <c r="UM40" s="112"/>
      <c r="UN40" s="112"/>
      <c r="UO40" s="112"/>
      <c r="UP40" s="112"/>
      <c r="UQ40" s="112"/>
      <c r="UR40" s="112"/>
      <c r="US40" s="112"/>
      <c r="UT40" s="112"/>
      <c r="UU40" s="112"/>
      <c r="UV40" s="112"/>
      <c r="UW40" s="112"/>
      <c r="UX40" s="112"/>
      <c r="UY40" s="112"/>
      <c r="UZ40" s="112"/>
      <c r="VA40" s="112"/>
      <c r="VB40" s="112"/>
      <c r="VC40" s="112"/>
      <c r="VD40" s="112"/>
      <c r="VE40" s="112"/>
      <c r="VF40" s="112"/>
      <c r="VG40" s="112"/>
      <c r="VH40" s="112"/>
      <c r="VI40" s="112"/>
      <c r="VJ40" s="112"/>
      <c r="VK40" s="112"/>
      <c r="VL40" s="112"/>
      <c r="VM40" s="112"/>
      <c r="VN40" s="112"/>
      <c r="VO40" s="112"/>
      <c r="VP40" s="112"/>
      <c r="VQ40" s="112"/>
      <c r="VR40" s="112"/>
      <c r="VS40" s="112"/>
      <c r="VT40" s="112"/>
      <c r="VU40" s="112"/>
      <c r="VV40" s="112"/>
      <c r="VW40" s="112"/>
      <c r="VX40" s="112"/>
      <c r="VY40" s="112"/>
      <c r="VZ40" s="112"/>
      <c r="WA40" s="112"/>
      <c r="WB40" s="112"/>
      <c r="WC40" s="112"/>
      <c r="WD40" s="112"/>
      <c r="WE40" s="112"/>
      <c r="WF40" s="112"/>
      <c r="WG40" s="112"/>
      <c r="WH40" s="112"/>
      <c r="WI40" s="112"/>
      <c r="WJ40" s="112"/>
      <c r="WK40" s="112"/>
      <c r="WL40" s="112"/>
      <c r="WM40" s="112"/>
      <c r="WN40" s="112"/>
      <c r="WO40" s="112"/>
      <c r="WP40" s="112"/>
      <c r="WQ40" s="112"/>
      <c r="WR40" s="112"/>
      <c r="WS40" s="112"/>
      <c r="WT40" s="112"/>
      <c r="WU40" s="112"/>
      <c r="WV40" s="112"/>
      <c r="WW40" s="112"/>
      <c r="WX40" s="112"/>
      <c r="WY40" s="112"/>
      <c r="WZ40" s="112"/>
      <c r="XA40" s="112"/>
      <c r="XB40" s="112"/>
      <c r="XC40" s="112"/>
      <c r="XD40" s="112"/>
      <c r="XE40" s="112"/>
      <c r="XF40" s="112"/>
      <c r="XG40" s="112"/>
      <c r="XH40" s="112"/>
      <c r="XI40" s="112"/>
      <c r="XJ40" s="112"/>
      <c r="XK40" s="112"/>
      <c r="XL40" s="112"/>
      <c r="XM40" s="112"/>
      <c r="XN40" s="112"/>
      <c r="XO40" s="112"/>
      <c r="XP40" s="112"/>
      <c r="XQ40" s="112"/>
      <c r="XR40" s="112"/>
      <c r="XS40" s="112"/>
      <c r="XT40" s="112"/>
      <c r="XU40" s="112"/>
      <c r="XV40" s="112"/>
      <c r="XW40" s="112"/>
      <c r="XX40" s="112"/>
      <c r="XY40" s="112"/>
      <c r="XZ40" s="112"/>
      <c r="YA40" s="112"/>
      <c r="YB40" s="112"/>
      <c r="YC40" s="112"/>
      <c r="YD40" s="112"/>
      <c r="YE40" s="112"/>
      <c r="YF40" s="112"/>
      <c r="YG40" s="112"/>
      <c r="YH40" s="112"/>
      <c r="YI40" s="112"/>
      <c r="YJ40" s="112"/>
      <c r="YK40" s="112"/>
      <c r="YL40" s="112"/>
      <c r="YM40" s="112"/>
      <c r="YN40" s="112"/>
      <c r="YO40" s="112"/>
      <c r="YP40" s="112"/>
      <c r="YQ40" s="112"/>
      <c r="YR40" s="112"/>
      <c r="YS40" s="112"/>
      <c r="YT40" s="112"/>
      <c r="YU40" s="112"/>
      <c r="YV40" s="112"/>
      <c r="YW40" s="112"/>
      <c r="YX40" s="112"/>
      <c r="YY40" s="112"/>
      <c r="YZ40" s="112"/>
      <c r="ZA40" s="112"/>
      <c r="ZB40" s="112"/>
      <c r="ZC40" s="112"/>
      <c r="ZD40" s="112"/>
      <c r="ZE40" s="112"/>
      <c r="ZF40" s="112"/>
      <c r="ZG40" s="112"/>
      <c r="ZH40" s="112"/>
      <c r="ZI40" s="112"/>
      <c r="ZJ40" s="112"/>
      <c r="ZK40" s="112"/>
      <c r="ZL40" s="112"/>
      <c r="ZM40" s="112"/>
      <c r="ZN40" s="112"/>
      <c r="ZO40" s="112"/>
      <c r="ZP40" s="112"/>
      <c r="ZQ40" s="112"/>
      <c r="ZR40" s="112"/>
      <c r="ZS40" s="112"/>
      <c r="ZT40" s="112"/>
      <c r="ZU40" s="112"/>
      <c r="ZV40" s="112"/>
      <c r="ZW40" s="112"/>
      <c r="ZX40" s="112"/>
      <c r="ZY40" s="112"/>
      <c r="ZZ40" s="112"/>
      <c r="AAA40" s="112"/>
      <c r="AAB40" s="112"/>
      <c r="AAC40" s="112"/>
      <c r="AAD40" s="112"/>
      <c r="AAE40" s="112"/>
      <c r="AAF40" s="112"/>
      <c r="AAG40" s="112"/>
      <c r="AAH40" s="112"/>
      <c r="AAI40" s="112"/>
      <c r="AAJ40" s="112"/>
      <c r="AAK40" s="112"/>
      <c r="AAL40" s="112"/>
      <c r="AAM40" s="112"/>
      <c r="AAN40" s="112"/>
      <c r="AAO40" s="112"/>
      <c r="AAP40" s="112"/>
      <c r="AAQ40" s="112"/>
      <c r="AAR40" s="112"/>
      <c r="AAS40" s="112"/>
      <c r="AAT40" s="112"/>
      <c r="AAU40" s="112"/>
      <c r="AAV40" s="112"/>
      <c r="AAW40" s="112"/>
      <c r="AAX40" s="112"/>
      <c r="AAY40" s="112"/>
      <c r="AAZ40" s="112"/>
      <c r="ABA40" s="112"/>
      <c r="ABB40" s="112"/>
      <c r="ABC40" s="112"/>
      <c r="ABD40" s="112"/>
      <c r="ABE40" s="112"/>
      <c r="ABF40" s="112"/>
      <c r="ABG40" s="112"/>
      <c r="ABH40" s="112"/>
      <c r="ABI40" s="112"/>
      <c r="ABJ40" s="112"/>
      <c r="ABK40" s="112"/>
      <c r="ABL40" s="112"/>
      <c r="ABM40" s="112"/>
      <c r="ABN40" s="112"/>
      <c r="ABO40" s="112"/>
      <c r="ABP40" s="112"/>
      <c r="ABQ40" s="112"/>
      <c r="ABR40" s="112"/>
      <c r="ABS40" s="112"/>
      <c r="ABT40" s="112"/>
      <c r="ABU40" s="112"/>
      <c r="ABV40" s="112"/>
      <c r="ABW40" s="112"/>
      <c r="ABX40" s="112"/>
      <c r="ABY40" s="112"/>
      <c r="ABZ40" s="112"/>
      <c r="ACA40" s="112"/>
      <c r="ACB40" s="112"/>
      <c r="ACC40" s="112"/>
      <c r="ACD40" s="112"/>
      <c r="ACE40" s="112"/>
      <c r="ACF40" s="112"/>
      <c r="ACG40" s="112"/>
      <c r="ACH40" s="112"/>
      <c r="ACI40" s="112"/>
      <c r="ACJ40" s="112"/>
      <c r="ACK40" s="112"/>
      <c r="ACL40" s="112"/>
      <c r="ACM40" s="112"/>
      <c r="ACN40" s="112"/>
      <c r="ACO40" s="112"/>
      <c r="ACP40" s="112"/>
      <c r="ACQ40" s="112"/>
      <c r="ACR40" s="112"/>
      <c r="ACS40" s="112"/>
      <c r="ACT40" s="112"/>
      <c r="ACU40" s="112"/>
      <c r="ACV40" s="112"/>
      <c r="ACW40" s="112"/>
      <c r="ACX40" s="112"/>
      <c r="ACY40" s="112"/>
      <c r="ACZ40" s="112"/>
      <c r="ADA40" s="112"/>
      <c r="ADB40" s="112"/>
      <c r="ADC40" s="112"/>
      <c r="ADD40" s="112"/>
      <c r="ADE40" s="112"/>
      <c r="ADF40" s="112"/>
      <c r="ADG40" s="112"/>
      <c r="ADH40" s="112"/>
      <c r="ADI40" s="112"/>
      <c r="ADJ40" s="112"/>
      <c r="ADK40" s="112"/>
      <c r="ADL40" s="112"/>
      <c r="ADM40" s="112"/>
      <c r="ADN40" s="112"/>
      <c r="ADO40" s="112"/>
      <c r="ADP40" s="112"/>
      <c r="ADQ40" s="112"/>
      <c r="ADR40" s="112"/>
      <c r="ADS40" s="112"/>
      <c r="ADT40" s="112"/>
      <c r="ADU40" s="112"/>
      <c r="ADV40" s="112"/>
      <c r="ADW40" s="112"/>
      <c r="ADX40" s="112"/>
      <c r="ADY40" s="112"/>
      <c r="ADZ40" s="112"/>
      <c r="AEA40" s="112"/>
      <c r="AEB40" s="112"/>
      <c r="AEC40" s="112"/>
      <c r="AED40" s="112"/>
      <c r="AEE40" s="112"/>
      <c r="AEF40" s="112"/>
      <c r="AEG40" s="112"/>
      <c r="AEH40" s="112"/>
      <c r="AEI40" s="112"/>
      <c r="AEJ40" s="112"/>
      <c r="AEK40" s="112"/>
      <c r="AEL40" s="112"/>
      <c r="AEM40" s="112"/>
      <c r="AEN40" s="112"/>
      <c r="AEO40" s="112"/>
      <c r="AEP40" s="112"/>
      <c r="AEQ40" s="112"/>
      <c r="AER40" s="112"/>
      <c r="AES40" s="112"/>
      <c r="AET40" s="112"/>
      <c r="AEU40" s="112"/>
      <c r="AEV40" s="112"/>
      <c r="AEW40" s="112"/>
      <c r="AEX40" s="112"/>
      <c r="AEY40" s="112"/>
      <c r="AEZ40" s="112"/>
      <c r="AFA40" s="112"/>
      <c r="AFB40" s="112"/>
      <c r="AFC40" s="112"/>
      <c r="AFD40" s="112"/>
      <c r="AFE40" s="112"/>
      <c r="AFF40" s="112"/>
      <c r="AFG40" s="112"/>
      <c r="AFH40" s="112"/>
      <c r="AFI40" s="112"/>
      <c r="AFJ40" s="112"/>
      <c r="AFK40" s="112"/>
      <c r="AFL40" s="112"/>
      <c r="AFM40" s="112"/>
      <c r="AFN40" s="112"/>
      <c r="AFO40" s="112"/>
      <c r="AFP40" s="112"/>
      <c r="AFQ40" s="112"/>
      <c r="AFR40" s="112"/>
      <c r="AFS40" s="112"/>
      <c r="AFT40" s="112"/>
      <c r="AFU40" s="112"/>
      <c r="AFV40" s="112"/>
      <c r="AFW40" s="112"/>
      <c r="AFX40" s="112"/>
      <c r="AFY40" s="112"/>
      <c r="AFZ40" s="112"/>
      <c r="AGA40" s="112"/>
      <c r="AGB40" s="112"/>
      <c r="AGC40" s="112"/>
      <c r="AGD40" s="112"/>
      <c r="AGE40" s="112"/>
      <c r="AGF40" s="112"/>
      <c r="AGG40" s="112"/>
      <c r="AGH40" s="112"/>
      <c r="AGI40" s="112"/>
      <c r="AGJ40" s="112"/>
      <c r="AGK40" s="112"/>
      <c r="AGL40" s="112"/>
      <c r="AGM40" s="112"/>
      <c r="AGN40" s="112"/>
      <c r="AGO40" s="112"/>
      <c r="AGP40" s="112"/>
      <c r="AGQ40" s="112"/>
      <c r="AGR40" s="112"/>
      <c r="AGS40" s="112"/>
      <c r="AGT40" s="112"/>
      <c r="AGU40" s="112"/>
      <c r="AGV40" s="112"/>
      <c r="AGW40" s="112"/>
      <c r="AGX40" s="112"/>
      <c r="AGY40" s="112"/>
      <c r="AGZ40" s="112"/>
      <c r="AHA40" s="112"/>
      <c r="AHB40" s="112"/>
      <c r="AHC40" s="112"/>
      <c r="AHD40" s="112"/>
      <c r="AHE40" s="112"/>
      <c r="AHF40" s="112"/>
      <c r="AHG40" s="112"/>
      <c r="AHH40" s="112"/>
      <c r="AHI40" s="112"/>
      <c r="AHJ40" s="112"/>
      <c r="AHK40" s="112"/>
      <c r="AHL40" s="112"/>
      <c r="AHM40" s="112"/>
      <c r="AHN40" s="112"/>
      <c r="AHO40" s="112"/>
      <c r="AHP40" s="112"/>
      <c r="AHQ40" s="112"/>
      <c r="AHR40" s="112"/>
      <c r="AHS40" s="112"/>
      <c r="AHT40" s="112"/>
      <c r="AHU40" s="112"/>
      <c r="AHV40" s="112"/>
      <c r="AHW40" s="112"/>
      <c r="AHX40" s="112"/>
      <c r="AHY40" s="112"/>
      <c r="AHZ40" s="112"/>
      <c r="AIA40" s="112"/>
      <c r="AIB40" s="112"/>
      <c r="AIC40" s="112"/>
      <c r="AID40" s="112"/>
      <c r="AIE40" s="112"/>
      <c r="AIF40" s="112"/>
      <c r="AIG40" s="112"/>
      <c r="AIH40" s="112"/>
      <c r="AII40" s="112"/>
      <c r="AIJ40" s="112"/>
      <c r="AIK40" s="112"/>
      <c r="AIL40" s="112"/>
      <c r="AIM40" s="112"/>
      <c r="AIN40" s="112"/>
      <c r="AIO40" s="112"/>
      <c r="AIP40" s="112"/>
      <c r="AIQ40" s="112"/>
      <c r="AIR40" s="112"/>
      <c r="AIS40" s="112"/>
      <c r="AIT40" s="112"/>
      <c r="AIU40" s="112"/>
      <c r="AIV40" s="112"/>
      <c r="AIW40" s="112"/>
      <c r="AIX40" s="112"/>
      <c r="AIY40" s="112"/>
      <c r="AIZ40" s="112"/>
      <c r="AJA40" s="112"/>
      <c r="AJB40" s="112"/>
      <c r="AJC40" s="112"/>
      <c r="AJD40" s="112"/>
      <c r="AJE40" s="112"/>
      <c r="AJF40" s="112"/>
      <c r="AJG40" s="112"/>
      <c r="AJH40" s="112"/>
      <c r="AJI40" s="112"/>
      <c r="AJJ40" s="112"/>
      <c r="AJK40" s="112"/>
      <c r="AJL40" s="112"/>
      <c r="AJM40" s="112"/>
      <c r="AJN40" s="112"/>
      <c r="AJO40" s="112"/>
      <c r="AJP40" s="112"/>
      <c r="AJQ40" s="112"/>
      <c r="AJR40" s="112"/>
      <c r="AJS40" s="112"/>
      <c r="AJT40" s="112"/>
      <c r="AJU40" s="112"/>
      <c r="AJV40" s="112"/>
      <c r="AJW40" s="112"/>
      <c r="AJX40" s="112"/>
      <c r="AJY40" s="112"/>
      <c r="AJZ40" s="112"/>
      <c r="AKA40" s="112"/>
      <c r="AKB40" s="112"/>
      <c r="AKC40" s="112"/>
      <c r="AKD40" s="112"/>
      <c r="AKE40" s="112"/>
      <c r="AKF40" s="112"/>
      <c r="AKG40" s="112"/>
      <c r="AKH40" s="112"/>
      <c r="AKI40" s="112"/>
      <c r="AKJ40" s="112"/>
      <c r="AKK40" s="112"/>
      <c r="AKL40" s="112"/>
      <c r="AKM40" s="112"/>
      <c r="AKN40" s="112"/>
      <c r="AKO40" s="112"/>
      <c r="AKP40" s="112"/>
      <c r="AKQ40" s="112"/>
      <c r="AKR40" s="112"/>
      <c r="AKS40" s="112"/>
      <c r="AKT40" s="112"/>
      <c r="AKU40" s="112"/>
      <c r="AKV40" s="112"/>
      <c r="AKW40" s="112"/>
      <c r="AKX40" s="112"/>
      <c r="AKY40" s="112"/>
      <c r="AKZ40" s="112"/>
      <c r="ALA40" s="112"/>
      <c r="ALB40" s="112"/>
      <c r="ALC40" s="112"/>
      <c r="ALD40" s="112"/>
      <c r="ALE40" s="112"/>
      <c r="ALF40" s="112"/>
      <c r="ALG40" s="112"/>
      <c r="ALH40" s="112"/>
      <c r="ALI40" s="112"/>
      <c r="ALJ40" s="112"/>
      <c r="ALK40" s="112"/>
      <c r="ALL40" s="112"/>
      <c r="ALM40" s="112"/>
      <c r="ALN40" s="112"/>
      <c r="ALO40" s="112"/>
      <c r="ALP40" s="112"/>
      <c r="ALQ40" s="112"/>
      <c r="ALR40" s="112"/>
      <c r="ALS40" s="112"/>
      <c r="ALT40" s="112"/>
      <c r="ALU40" s="112"/>
      <c r="ALV40" s="112"/>
      <c r="ALW40" s="112"/>
      <c r="ALX40" s="112"/>
      <c r="ALY40" s="112"/>
      <c r="ALZ40" s="112"/>
      <c r="AMA40" s="112"/>
      <c r="AMB40" s="112"/>
      <c r="AMC40" s="112"/>
      <c r="AMD40" s="112"/>
      <c r="AME40" s="112"/>
      <c r="AMF40" s="112"/>
      <c r="AMG40" s="112"/>
      <c r="AMH40" s="112"/>
      <c r="AMI40" s="112"/>
      <c r="AMJ40" s="112"/>
      <c r="AMK40" s="112"/>
      <c r="AML40" s="112"/>
      <c r="AMM40" s="112"/>
      <c r="AMN40" s="112"/>
      <c r="AMO40" s="112"/>
      <c r="AMP40" s="112"/>
      <c r="AMQ40" s="112"/>
      <c r="AMR40" s="112"/>
      <c r="AMS40" s="112"/>
      <c r="AMT40" s="112"/>
      <c r="AMU40" s="112"/>
      <c r="AMV40" s="112"/>
      <c r="AMW40" s="112"/>
      <c r="AMX40" s="112"/>
      <c r="AMY40" s="112"/>
      <c r="AMZ40" s="112"/>
      <c r="ANA40" s="112"/>
      <c r="ANB40" s="112"/>
      <c r="ANC40" s="112"/>
      <c r="AND40" s="112"/>
      <c r="ANE40" s="112"/>
      <c r="ANF40" s="112"/>
      <c r="ANG40" s="112"/>
      <c r="ANH40" s="112"/>
      <c r="ANI40" s="112"/>
      <c r="ANJ40" s="112"/>
      <c r="ANK40" s="112"/>
      <c r="ANL40" s="112"/>
      <c r="ANM40" s="112"/>
      <c r="ANN40" s="112"/>
      <c r="ANO40" s="112"/>
      <c r="ANP40" s="112"/>
      <c r="ANQ40" s="112"/>
      <c r="ANR40" s="112"/>
      <c r="ANS40" s="112"/>
      <c r="ANT40" s="112"/>
      <c r="ANU40" s="112"/>
      <c r="ANV40" s="112"/>
      <c r="ANW40" s="112"/>
      <c r="ANX40" s="112"/>
      <c r="ANY40" s="112"/>
      <c r="ANZ40" s="112"/>
      <c r="AOA40" s="112"/>
      <c r="AOB40" s="112"/>
      <c r="AOC40" s="112"/>
      <c r="AOD40" s="112"/>
      <c r="AOE40" s="112"/>
      <c r="AOF40" s="112"/>
      <c r="AOG40" s="112"/>
      <c r="AOH40" s="112"/>
      <c r="AOI40" s="112"/>
      <c r="AOJ40" s="112"/>
      <c r="AOK40" s="112"/>
      <c r="AOL40" s="112"/>
      <c r="AOM40" s="112"/>
      <c r="AON40" s="112"/>
      <c r="AOO40" s="112"/>
      <c r="AOP40" s="112"/>
      <c r="AOQ40" s="112"/>
      <c r="AOR40" s="112"/>
      <c r="AOS40" s="112"/>
      <c r="AOT40" s="112"/>
      <c r="AOU40" s="112"/>
      <c r="AOV40" s="112"/>
      <c r="AOW40" s="112"/>
      <c r="AOX40" s="112"/>
      <c r="AOY40" s="112"/>
      <c r="AOZ40" s="112"/>
      <c r="APA40" s="112"/>
      <c r="APB40" s="112"/>
      <c r="APC40" s="112"/>
      <c r="APD40" s="112"/>
      <c r="APE40" s="112"/>
      <c r="APF40" s="112"/>
      <c r="APG40" s="112"/>
      <c r="APH40" s="112"/>
      <c r="API40" s="112"/>
      <c r="APJ40" s="112"/>
      <c r="APK40" s="112"/>
      <c r="APL40" s="112"/>
      <c r="APM40" s="112"/>
      <c r="APN40" s="112"/>
      <c r="APO40" s="112"/>
      <c r="APP40" s="112"/>
      <c r="APQ40" s="112"/>
      <c r="APR40" s="112"/>
      <c r="APS40" s="112"/>
      <c r="APT40" s="112"/>
      <c r="APU40" s="112"/>
      <c r="APV40" s="112"/>
      <c r="APW40" s="112"/>
      <c r="APX40" s="112"/>
      <c r="APY40" s="112"/>
      <c r="APZ40" s="112"/>
      <c r="AQA40" s="112"/>
      <c r="AQB40" s="112"/>
      <c r="AQC40" s="112"/>
      <c r="AQD40" s="112"/>
      <c r="AQE40" s="112"/>
      <c r="AQF40" s="112"/>
      <c r="AQG40" s="112"/>
      <c r="AQH40" s="112"/>
      <c r="AQI40" s="112"/>
      <c r="AQJ40" s="112"/>
      <c r="AQK40" s="112"/>
      <c r="AQL40" s="112"/>
      <c r="AQM40" s="112"/>
      <c r="AQN40" s="112"/>
      <c r="AQO40" s="112"/>
      <c r="AQP40" s="112"/>
      <c r="AQQ40" s="112"/>
      <c r="AQR40" s="112"/>
      <c r="AQS40" s="112"/>
      <c r="AQT40" s="112"/>
      <c r="AQU40" s="112"/>
      <c r="AQV40" s="112"/>
      <c r="AQW40" s="112"/>
      <c r="AQX40" s="112"/>
      <c r="AQY40" s="112"/>
      <c r="AQZ40" s="112"/>
      <c r="ARA40" s="112"/>
      <c r="ARB40" s="112"/>
      <c r="ARC40" s="112"/>
      <c r="ARD40" s="112"/>
      <c r="ARE40" s="112"/>
      <c r="ARF40" s="112"/>
      <c r="ARG40" s="112"/>
      <c r="ARH40" s="112"/>
      <c r="ARI40" s="112"/>
      <c r="ARJ40" s="112"/>
      <c r="ARK40" s="112"/>
      <c r="ARL40" s="112"/>
      <c r="ARM40" s="112"/>
      <c r="ARN40" s="112"/>
      <c r="ARO40" s="112"/>
      <c r="ARP40" s="112"/>
      <c r="ARQ40" s="112"/>
      <c r="ARR40" s="112"/>
      <c r="ARS40" s="112"/>
      <c r="ART40" s="112"/>
      <c r="ARU40" s="112"/>
      <c r="ARV40" s="112"/>
      <c r="ARW40" s="112"/>
      <c r="ARX40" s="112"/>
      <c r="ARY40" s="112"/>
      <c r="ARZ40" s="112"/>
      <c r="ASA40" s="112"/>
      <c r="ASB40" s="112"/>
      <c r="ASC40" s="112"/>
      <c r="ASD40" s="112"/>
      <c r="ASE40" s="112"/>
      <c r="ASF40" s="112"/>
      <c r="ASG40" s="112"/>
      <c r="ASH40" s="112"/>
      <c r="ASI40" s="112"/>
      <c r="ASJ40" s="112"/>
      <c r="ASK40" s="112"/>
      <c r="ASL40" s="112"/>
      <c r="ASM40" s="112"/>
      <c r="ASN40" s="112"/>
      <c r="ASO40" s="112"/>
      <c r="ASP40" s="112"/>
      <c r="ASQ40" s="112"/>
      <c r="ASR40" s="112"/>
      <c r="ASS40" s="112"/>
      <c r="AST40" s="112"/>
      <c r="ASU40" s="112"/>
      <c r="ASV40" s="112"/>
      <c r="ASW40" s="112"/>
      <c r="ASX40" s="112"/>
      <c r="ASY40" s="112"/>
      <c r="ASZ40" s="112"/>
      <c r="ATA40" s="112"/>
      <c r="ATB40" s="112"/>
      <c r="ATC40" s="112"/>
      <c r="ATD40" s="112"/>
      <c r="ATE40" s="112"/>
      <c r="ATF40" s="112"/>
      <c r="ATG40" s="112"/>
      <c r="ATH40" s="112"/>
      <c r="ATI40" s="112"/>
      <c r="ATJ40" s="112"/>
      <c r="ATK40" s="112"/>
      <c r="ATL40" s="112"/>
      <c r="ATM40" s="112"/>
      <c r="ATN40" s="112"/>
      <c r="ATO40" s="112"/>
      <c r="ATP40" s="112"/>
      <c r="ATQ40" s="112"/>
      <c r="ATR40" s="112"/>
      <c r="ATS40" s="112"/>
      <c r="ATT40" s="112"/>
      <c r="ATU40" s="112"/>
      <c r="ATV40" s="112"/>
      <c r="ATW40" s="112"/>
      <c r="ATX40" s="112"/>
      <c r="ATY40" s="112"/>
      <c r="ATZ40" s="112"/>
      <c r="AUA40" s="112"/>
      <c r="AUB40" s="112"/>
      <c r="AUC40" s="112"/>
      <c r="AUD40" s="112"/>
      <c r="AUE40" s="112"/>
      <c r="AUF40" s="112"/>
      <c r="AUG40" s="112"/>
      <c r="AUH40" s="112"/>
      <c r="AUI40" s="112"/>
      <c r="AUJ40" s="112"/>
      <c r="AUK40" s="112"/>
      <c r="AUL40" s="112"/>
      <c r="AUM40" s="112"/>
      <c r="AUN40" s="112"/>
      <c r="AUO40" s="112"/>
      <c r="AUP40" s="112"/>
      <c r="AUQ40" s="112"/>
      <c r="AUR40" s="112"/>
      <c r="AUS40" s="112"/>
      <c r="AUT40" s="112"/>
      <c r="AUU40" s="112"/>
      <c r="AUV40" s="112"/>
      <c r="AUW40" s="112"/>
      <c r="AUX40" s="112"/>
      <c r="AUY40" s="112"/>
      <c r="AUZ40" s="112"/>
      <c r="AVA40" s="112"/>
      <c r="AVB40" s="112"/>
      <c r="AVC40" s="112"/>
      <c r="AVD40" s="112"/>
      <c r="AVE40" s="112"/>
      <c r="AVF40" s="112"/>
      <c r="AVG40" s="112"/>
      <c r="AVH40" s="112"/>
      <c r="AVI40" s="112"/>
      <c r="AVJ40" s="112"/>
      <c r="AVK40" s="112"/>
      <c r="AVL40" s="112"/>
      <c r="AVM40" s="112"/>
      <c r="AVN40" s="112"/>
      <c r="AVO40" s="112"/>
      <c r="AVP40" s="112"/>
      <c r="AVQ40" s="112"/>
      <c r="AVR40" s="112"/>
      <c r="AVS40" s="112"/>
      <c r="AVT40" s="112"/>
      <c r="AVU40" s="112"/>
      <c r="AVV40" s="112"/>
      <c r="AVW40" s="112"/>
      <c r="AVX40" s="112"/>
      <c r="AVY40" s="112"/>
      <c r="AVZ40" s="112"/>
      <c r="AWA40" s="112"/>
      <c r="AWB40" s="112"/>
      <c r="AWC40" s="112"/>
      <c r="AWD40" s="112"/>
      <c r="AWE40" s="112"/>
      <c r="AWF40" s="112"/>
      <c r="AWG40" s="112"/>
      <c r="AWH40" s="112"/>
      <c r="AWI40" s="112"/>
      <c r="AWJ40" s="112"/>
      <c r="AWK40" s="112"/>
      <c r="AWL40" s="112"/>
      <c r="AWM40" s="112"/>
      <c r="AWN40" s="112"/>
      <c r="AWO40" s="112"/>
      <c r="AWP40" s="112"/>
      <c r="AWQ40" s="112"/>
      <c r="AWR40" s="112"/>
      <c r="AWS40" s="112"/>
      <c r="AWT40" s="112"/>
      <c r="AWU40" s="112"/>
      <c r="AWV40" s="112"/>
      <c r="AWW40" s="112"/>
      <c r="AWX40" s="112"/>
      <c r="AWY40" s="112"/>
      <c r="AWZ40" s="112"/>
      <c r="AXA40" s="112"/>
      <c r="AXB40" s="112"/>
      <c r="AXC40" s="112"/>
      <c r="AXD40" s="112"/>
      <c r="AXE40" s="112"/>
      <c r="AXF40" s="112"/>
      <c r="AXG40" s="112"/>
      <c r="AXH40" s="112"/>
      <c r="AXI40" s="112"/>
      <c r="AXJ40" s="112"/>
      <c r="AXK40" s="112"/>
      <c r="AXL40" s="112"/>
      <c r="AXM40" s="112"/>
      <c r="AXN40" s="112"/>
      <c r="AXO40" s="112"/>
      <c r="AXP40" s="112"/>
      <c r="AXQ40" s="112"/>
      <c r="AXR40" s="112"/>
      <c r="AXS40" s="112"/>
      <c r="AXT40" s="112"/>
      <c r="AXU40" s="112"/>
      <c r="AXV40" s="112"/>
      <c r="AXW40" s="112"/>
      <c r="AXX40" s="112"/>
      <c r="AXY40" s="112"/>
      <c r="AXZ40" s="112"/>
      <c r="AYA40" s="112"/>
      <c r="AYB40" s="112"/>
      <c r="AYC40" s="112"/>
      <c r="AYD40" s="112"/>
      <c r="AYE40" s="112"/>
      <c r="AYF40" s="112"/>
      <c r="AYG40" s="112"/>
      <c r="AYH40" s="112"/>
      <c r="AYI40" s="112"/>
      <c r="AYJ40" s="112"/>
      <c r="AYK40" s="112"/>
      <c r="AYL40" s="112"/>
      <c r="AYM40" s="112"/>
      <c r="AYN40" s="112"/>
      <c r="AYO40" s="112"/>
      <c r="AYP40" s="112"/>
      <c r="AYQ40" s="112"/>
      <c r="AYR40" s="112"/>
      <c r="AYS40" s="112"/>
      <c r="AYT40" s="112"/>
      <c r="AYU40" s="112"/>
      <c r="AYV40" s="112"/>
      <c r="AYW40" s="112"/>
      <c r="AYX40" s="112"/>
      <c r="AYY40" s="112"/>
      <c r="AYZ40" s="112"/>
      <c r="AZA40" s="112"/>
      <c r="AZB40" s="112"/>
      <c r="AZC40" s="112"/>
      <c r="AZD40" s="112"/>
      <c r="AZE40" s="112"/>
      <c r="AZF40" s="112"/>
      <c r="AZG40" s="112"/>
      <c r="AZH40" s="112"/>
      <c r="AZI40" s="112"/>
      <c r="AZJ40" s="112"/>
      <c r="AZK40" s="112"/>
      <c r="AZL40" s="112"/>
      <c r="AZM40" s="112"/>
      <c r="AZN40" s="112"/>
      <c r="AZO40" s="112"/>
      <c r="AZP40" s="112"/>
      <c r="AZQ40" s="112"/>
      <c r="AZR40" s="112"/>
      <c r="AZS40" s="112"/>
      <c r="AZT40" s="112"/>
      <c r="AZU40" s="112"/>
      <c r="AZV40" s="112"/>
      <c r="AZW40" s="112"/>
      <c r="AZX40" s="112"/>
      <c r="AZY40" s="112"/>
      <c r="AZZ40" s="112"/>
      <c r="BAA40" s="112"/>
      <c r="BAB40" s="112"/>
      <c r="BAC40" s="112"/>
      <c r="BAD40" s="112"/>
      <c r="BAE40" s="112"/>
      <c r="BAF40" s="112"/>
      <c r="BAG40" s="112"/>
      <c r="BAH40" s="112"/>
      <c r="BAI40" s="112"/>
      <c r="BAJ40" s="112"/>
      <c r="BAK40" s="112"/>
      <c r="BAL40" s="112"/>
      <c r="BAM40" s="112"/>
      <c r="BAN40" s="112"/>
      <c r="BAO40" s="112"/>
      <c r="BAP40" s="112"/>
      <c r="BAQ40" s="112"/>
      <c r="BAR40" s="112"/>
      <c r="BAS40" s="112"/>
      <c r="BAT40" s="112"/>
      <c r="BAU40" s="112"/>
      <c r="BAV40" s="112"/>
    </row>
    <row r="41" spans="1:1400" ht="25.5" customHeight="1">
      <c r="A41" s="209">
        <v>1</v>
      </c>
      <c r="B41" s="210" t="s">
        <v>92</v>
      </c>
      <c r="C41" s="211"/>
      <c r="D41" s="210" t="s">
        <v>93</v>
      </c>
      <c r="E41" s="213">
        <v>157195200</v>
      </c>
      <c r="F41" s="214" t="s">
        <v>30</v>
      </c>
      <c r="G41" s="215">
        <f t="shared" si="9"/>
        <v>5</v>
      </c>
      <c r="H41" s="215">
        <v>5</v>
      </c>
      <c r="I41" s="215">
        <v>0</v>
      </c>
      <c r="J41" s="222">
        <f t="shared" si="8"/>
        <v>0</v>
      </c>
      <c r="K41" s="222">
        <f t="shared" si="10"/>
        <v>0</v>
      </c>
      <c r="L41" s="222">
        <f t="shared" si="1"/>
        <v>5</v>
      </c>
      <c r="M41" s="223">
        <f t="shared" si="2"/>
        <v>157195200</v>
      </c>
      <c r="N41" s="222">
        <f t="shared" si="3"/>
        <v>100</v>
      </c>
      <c r="O41" s="125"/>
      <c r="P41" s="124"/>
      <c r="Q41" s="125"/>
    </row>
    <row r="42" spans="1:1400" s="117" customFormat="1" ht="25.5" customHeight="1">
      <c r="A42" s="202">
        <v>2</v>
      </c>
      <c r="B42" s="203" t="s">
        <v>94</v>
      </c>
      <c r="C42" s="204"/>
      <c r="D42" s="203" t="s">
        <v>95</v>
      </c>
      <c r="E42" s="206">
        <v>200000000</v>
      </c>
      <c r="F42" s="207" t="s">
        <v>30</v>
      </c>
      <c r="G42" s="208">
        <f t="shared" si="9"/>
        <v>5</v>
      </c>
      <c r="H42" s="208">
        <v>5</v>
      </c>
      <c r="I42" s="218">
        <v>200000000</v>
      </c>
      <c r="J42" s="219">
        <f t="shared" si="8"/>
        <v>100</v>
      </c>
      <c r="K42" s="219">
        <f t="shared" si="10"/>
        <v>100</v>
      </c>
      <c r="L42" s="219">
        <f t="shared" si="1"/>
        <v>-95</v>
      </c>
      <c r="M42" s="220">
        <f t="shared" si="2"/>
        <v>0</v>
      </c>
      <c r="N42" s="219">
        <f t="shared" si="3"/>
        <v>0</v>
      </c>
      <c r="O42" s="224"/>
      <c r="P42" s="221"/>
      <c r="Q42" s="224"/>
      <c r="R42" s="118"/>
      <c r="S42" s="118"/>
      <c r="T42" s="118"/>
      <c r="U42" s="118"/>
      <c r="V42" s="118"/>
      <c r="W42" s="118"/>
      <c r="X42" s="118"/>
      <c r="Y42" s="118"/>
      <c r="Z42" s="118"/>
      <c r="AA42" s="118"/>
      <c r="AB42" s="118"/>
      <c r="AC42" s="118"/>
      <c r="AD42" s="118"/>
      <c r="AE42" s="118"/>
      <c r="AF42" s="118"/>
      <c r="AG42" s="118"/>
      <c r="AH42" s="118"/>
      <c r="AI42" s="118"/>
      <c r="AJ42" s="118"/>
      <c r="AK42" s="118"/>
      <c r="AL42" s="118"/>
      <c r="AM42" s="118"/>
      <c r="AN42" s="118"/>
      <c r="AO42" s="118"/>
      <c r="AP42" s="118"/>
      <c r="AQ42" s="118"/>
      <c r="AR42" s="118"/>
      <c r="AS42" s="118"/>
      <c r="AT42" s="118"/>
      <c r="AU42" s="118"/>
      <c r="AV42" s="118"/>
      <c r="AW42" s="118"/>
      <c r="AX42" s="118"/>
      <c r="AY42" s="118"/>
      <c r="AZ42" s="118"/>
      <c r="BA42" s="118"/>
      <c r="BB42" s="118"/>
      <c r="BC42" s="118"/>
      <c r="BD42" s="118"/>
      <c r="BE42" s="118"/>
      <c r="BF42" s="118"/>
      <c r="BG42" s="118"/>
      <c r="BH42" s="118"/>
      <c r="BI42" s="118"/>
      <c r="BJ42" s="118"/>
      <c r="BK42" s="118"/>
      <c r="BL42" s="118"/>
      <c r="BM42" s="118"/>
      <c r="BN42" s="118"/>
      <c r="BO42" s="118"/>
      <c r="BP42" s="118"/>
      <c r="BQ42" s="118"/>
      <c r="BR42" s="118"/>
      <c r="BS42" s="118"/>
      <c r="BT42" s="118"/>
      <c r="BU42" s="118"/>
      <c r="BV42" s="118"/>
      <c r="BW42" s="118"/>
      <c r="BX42" s="118"/>
      <c r="BY42" s="118"/>
      <c r="BZ42" s="118"/>
      <c r="CA42" s="118"/>
      <c r="CB42" s="118"/>
      <c r="CC42" s="118"/>
      <c r="CD42" s="118"/>
      <c r="CE42" s="118"/>
      <c r="CF42" s="118"/>
      <c r="CG42" s="118"/>
      <c r="CH42" s="118"/>
      <c r="CI42" s="118"/>
      <c r="CJ42" s="118"/>
      <c r="CK42" s="118"/>
      <c r="CL42" s="118"/>
      <c r="CM42" s="118"/>
      <c r="CN42" s="118"/>
      <c r="CO42" s="118"/>
      <c r="CP42" s="118"/>
      <c r="CQ42" s="118"/>
      <c r="CR42" s="118"/>
      <c r="CS42" s="118"/>
      <c r="CT42" s="118"/>
      <c r="CU42" s="118"/>
      <c r="CV42" s="118"/>
      <c r="CW42" s="118"/>
      <c r="CX42" s="118"/>
      <c r="CY42" s="118"/>
      <c r="CZ42" s="118"/>
      <c r="DA42" s="118"/>
      <c r="DB42" s="118"/>
      <c r="DC42" s="118"/>
      <c r="DD42" s="118"/>
      <c r="DE42" s="118"/>
      <c r="DF42" s="118"/>
      <c r="DG42" s="118"/>
      <c r="DH42" s="118"/>
      <c r="DI42" s="118"/>
      <c r="DJ42" s="118"/>
      <c r="DK42" s="118"/>
      <c r="DL42" s="118"/>
      <c r="DM42" s="118"/>
      <c r="DN42" s="118"/>
      <c r="DO42" s="118"/>
      <c r="DP42" s="118"/>
      <c r="DQ42" s="118"/>
      <c r="DR42" s="118"/>
      <c r="DS42" s="118"/>
      <c r="DT42" s="118"/>
      <c r="DU42" s="118"/>
      <c r="DV42" s="118"/>
      <c r="DW42" s="118"/>
      <c r="DX42" s="118"/>
      <c r="DY42" s="118"/>
      <c r="DZ42" s="118"/>
      <c r="EA42" s="118"/>
      <c r="EB42" s="118"/>
      <c r="EC42" s="118"/>
      <c r="ED42" s="118"/>
      <c r="EE42" s="118"/>
      <c r="EF42" s="118"/>
      <c r="EG42" s="118"/>
      <c r="EH42" s="118"/>
      <c r="EI42" s="118"/>
      <c r="EJ42" s="118"/>
      <c r="EK42" s="118"/>
      <c r="EL42" s="118"/>
      <c r="EM42" s="118"/>
      <c r="EN42" s="118"/>
      <c r="EO42" s="118"/>
      <c r="EP42" s="118"/>
      <c r="EQ42" s="118"/>
      <c r="ER42" s="118"/>
      <c r="ES42" s="118"/>
      <c r="ET42" s="118"/>
      <c r="EU42" s="118"/>
      <c r="EV42" s="118"/>
      <c r="EW42" s="118"/>
      <c r="EX42" s="118"/>
      <c r="EY42" s="118"/>
      <c r="EZ42" s="118"/>
      <c r="FA42" s="118"/>
      <c r="FB42" s="118"/>
      <c r="FC42" s="118"/>
      <c r="FD42" s="118"/>
      <c r="FE42" s="118"/>
      <c r="FF42" s="118"/>
      <c r="FG42" s="118"/>
      <c r="FH42" s="118"/>
      <c r="FI42" s="118"/>
      <c r="FJ42" s="118"/>
      <c r="FK42" s="118"/>
      <c r="FL42" s="118"/>
      <c r="FM42" s="118"/>
      <c r="FN42" s="118"/>
      <c r="FO42" s="118"/>
      <c r="FP42" s="118"/>
      <c r="FQ42" s="118"/>
      <c r="FR42" s="118"/>
      <c r="FS42" s="118"/>
      <c r="FT42" s="118"/>
      <c r="FU42" s="118"/>
      <c r="FV42" s="118"/>
      <c r="FW42" s="118"/>
      <c r="FX42" s="118"/>
      <c r="FY42" s="118"/>
      <c r="FZ42" s="118"/>
      <c r="GA42" s="118"/>
      <c r="GB42" s="118"/>
      <c r="GC42" s="118"/>
      <c r="GD42" s="118"/>
      <c r="GE42" s="118"/>
      <c r="GF42" s="118"/>
      <c r="GG42" s="118"/>
      <c r="GH42" s="118"/>
      <c r="GI42" s="118"/>
      <c r="GJ42" s="118"/>
      <c r="GK42" s="118"/>
      <c r="GL42" s="118"/>
      <c r="GM42" s="118"/>
      <c r="GN42" s="118"/>
      <c r="GO42" s="118"/>
      <c r="GP42" s="118"/>
      <c r="GQ42" s="118"/>
      <c r="GR42" s="118"/>
      <c r="GS42" s="118"/>
      <c r="GT42" s="118"/>
      <c r="GU42" s="118"/>
      <c r="GV42" s="118"/>
      <c r="GW42" s="118"/>
      <c r="GX42" s="118"/>
      <c r="GY42" s="118"/>
      <c r="GZ42" s="118"/>
      <c r="HA42" s="118"/>
      <c r="HB42" s="118"/>
      <c r="HC42" s="118"/>
      <c r="HD42" s="118"/>
      <c r="HE42" s="118"/>
      <c r="HF42" s="118"/>
      <c r="HG42" s="118"/>
      <c r="HH42" s="118"/>
      <c r="HI42" s="118"/>
      <c r="HJ42" s="118"/>
      <c r="HK42" s="118"/>
      <c r="HL42" s="118"/>
      <c r="HM42" s="118"/>
      <c r="HN42" s="118"/>
      <c r="HO42" s="118"/>
      <c r="HP42" s="118"/>
      <c r="HQ42" s="118"/>
      <c r="HR42" s="118"/>
      <c r="HS42" s="118"/>
      <c r="HT42" s="118"/>
      <c r="HU42" s="118"/>
      <c r="HV42" s="118"/>
      <c r="HW42" s="118"/>
      <c r="HX42" s="118"/>
      <c r="HY42" s="118"/>
      <c r="HZ42" s="118"/>
      <c r="IA42" s="118"/>
      <c r="IB42" s="118"/>
      <c r="IC42" s="118"/>
      <c r="ID42" s="118"/>
      <c r="IE42" s="118"/>
      <c r="IF42" s="118"/>
      <c r="IG42" s="118"/>
      <c r="IH42" s="118"/>
      <c r="II42" s="118"/>
      <c r="IJ42" s="118"/>
      <c r="IK42" s="118"/>
      <c r="IL42" s="118"/>
      <c r="IM42" s="118"/>
      <c r="IN42" s="118"/>
      <c r="IO42" s="118"/>
      <c r="IP42" s="118"/>
      <c r="IQ42" s="118"/>
      <c r="IR42" s="118"/>
      <c r="IS42" s="118"/>
      <c r="IT42" s="118"/>
      <c r="IU42" s="118"/>
      <c r="IV42" s="118"/>
      <c r="IW42" s="118"/>
      <c r="IX42" s="118"/>
      <c r="IY42" s="118"/>
      <c r="IZ42" s="118"/>
      <c r="JA42" s="118"/>
      <c r="JB42" s="118"/>
      <c r="JC42" s="118"/>
      <c r="JD42" s="118"/>
      <c r="JE42" s="118"/>
      <c r="JF42" s="118"/>
      <c r="JG42" s="118"/>
      <c r="JH42" s="118"/>
      <c r="JI42" s="118"/>
      <c r="JJ42" s="118"/>
      <c r="JK42" s="118"/>
      <c r="JL42" s="118"/>
      <c r="JM42" s="118"/>
      <c r="JN42" s="118"/>
      <c r="JO42" s="118"/>
      <c r="JP42" s="118"/>
      <c r="JQ42" s="118"/>
      <c r="JR42" s="118"/>
      <c r="JS42" s="118"/>
      <c r="JT42" s="118"/>
      <c r="JU42" s="118"/>
      <c r="JV42" s="118"/>
      <c r="JW42" s="118"/>
      <c r="JX42" s="118"/>
      <c r="JY42" s="118"/>
      <c r="JZ42" s="118"/>
      <c r="KA42" s="118"/>
      <c r="KB42" s="118"/>
      <c r="KC42" s="118"/>
      <c r="KD42" s="118"/>
      <c r="KE42" s="118"/>
      <c r="KF42" s="118"/>
      <c r="KG42" s="118"/>
      <c r="KH42" s="118"/>
      <c r="KI42" s="118"/>
      <c r="KJ42" s="118"/>
      <c r="KK42" s="118"/>
      <c r="KL42" s="118"/>
      <c r="KM42" s="118"/>
      <c r="KN42" s="118"/>
      <c r="KO42" s="118"/>
      <c r="KP42" s="118"/>
      <c r="KQ42" s="118"/>
      <c r="KR42" s="118"/>
      <c r="KS42" s="118"/>
      <c r="KT42" s="118"/>
      <c r="KU42" s="118"/>
      <c r="KV42" s="118"/>
      <c r="KW42" s="118"/>
      <c r="KX42" s="118"/>
      <c r="KY42" s="118"/>
      <c r="KZ42" s="118"/>
      <c r="LA42" s="118"/>
      <c r="LB42" s="118"/>
      <c r="LC42" s="118"/>
      <c r="LD42" s="118"/>
      <c r="LE42" s="118"/>
      <c r="LF42" s="118"/>
      <c r="LG42" s="118"/>
      <c r="LH42" s="118"/>
      <c r="LI42" s="118"/>
      <c r="LJ42" s="118"/>
      <c r="LK42" s="118"/>
      <c r="LL42" s="118"/>
      <c r="LM42" s="118"/>
      <c r="LN42" s="118"/>
      <c r="LO42" s="118"/>
      <c r="LP42" s="118"/>
      <c r="LQ42" s="118"/>
      <c r="LR42" s="118"/>
      <c r="LS42" s="118"/>
      <c r="LT42" s="118"/>
      <c r="LU42" s="118"/>
      <c r="LV42" s="118"/>
      <c r="LW42" s="118"/>
      <c r="LX42" s="118"/>
      <c r="LY42" s="118"/>
      <c r="LZ42" s="118"/>
      <c r="MA42" s="118"/>
      <c r="MB42" s="118"/>
      <c r="MC42" s="118"/>
      <c r="MD42" s="118"/>
      <c r="ME42" s="118"/>
      <c r="MF42" s="118"/>
      <c r="MG42" s="118"/>
      <c r="MH42" s="118"/>
      <c r="MI42" s="118"/>
      <c r="MJ42" s="118"/>
      <c r="MK42" s="118"/>
      <c r="ML42" s="118"/>
      <c r="MM42" s="118"/>
      <c r="MN42" s="118"/>
      <c r="MO42" s="118"/>
      <c r="MP42" s="118"/>
      <c r="MQ42" s="118"/>
      <c r="MR42" s="118"/>
      <c r="MS42" s="118"/>
      <c r="MT42" s="118"/>
      <c r="MU42" s="118"/>
      <c r="MV42" s="118"/>
      <c r="MW42" s="118"/>
      <c r="MX42" s="118"/>
      <c r="MY42" s="118"/>
      <c r="MZ42" s="118"/>
      <c r="NA42" s="118"/>
      <c r="NB42" s="118"/>
      <c r="NC42" s="118"/>
      <c r="ND42" s="118"/>
      <c r="NE42" s="118"/>
      <c r="NF42" s="118"/>
      <c r="NG42" s="118"/>
      <c r="NH42" s="118"/>
      <c r="NI42" s="118"/>
      <c r="NJ42" s="118"/>
      <c r="NK42" s="118"/>
      <c r="NL42" s="118"/>
      <c r="NM42" s="118"/>
      <c r="NN42" s="118"/>
      <c r="NO42" s="118"/>
      <c r="NP42" s="118"/>
      <c r="NQ42" s="118"/>
      <c r="NR42" s="118"/>
      <c r="NS42" s="118"/>
      <c r="NT42" s="118"/>
      <c r="NU42" s="118"/>
      <c r="NV42" s="118"/>
      <c r="NW42" s="118"/>
      <c r="NX42" s="118"/>
      <c r="NY42" s="118"/>
      <c r="NZ42" s="118"/>
      <c r="OA42" s="118"/>
      <c r="OB42" s="118"/>
      <c r="OC42" s="118"/>
      <c r="OD42" s="118"/>
      <c r="OE42" s="118"/>
      <c r="OF42" s="118"/>
      <c r="OG42" s="118"/>
      <c r="OH42" s="118"/>
      <c r="OI42" s="118"/>
      <c r="OJ42" s="118"/>
      <c r="OK42" s="118"/>
      <c r="OL42" s="118"/>
      <c r="OM42" s="118"/>
      <c r="ON42" s="118"/>
      <c r="OO42" s="118"/>
      <c r="OP42" s="118"/>
      <c r="OQ42" s="118"/>
      <c r="OR42" s="118"/>
      <c r="OS42" s="118"/>
      <c r="OT42" s="118"/>
      <c r="OU42" s="118"/>
      <c r="OV42" s="118"/>
      <c r="OW42" s="118"/>
      <c r="OX42" s="118"/>
      <c r="OY42" s="118"/>
      <c r="OZ42" s="118"/>
      <c r="PA42" s="118"/>
      <c r="PB42" s="118"/>
      <c r="PC42" s="118"/>
      <c r="PD42" s="118"/>
      <c r="PE42" s="118"/>
      <c r="PF42" s="118"/>
      <c r="PG42" s="118"/>
      <c r="PH42" s="118"/>
      <c r="PI42" s="118"/>
      <c r="PJ42" s="118"/>
      <c r="PK42" s="118"/>
      <c r="PL42" s="118"/>
      <c r="PM42" s="118"/>
      <c r="PN42" s="118"/>
      <c r="PO42" s="118"/>
      <c r="PP42" s="118"/>
      <c r="PQ42" s="118"/>
      <c r="PR42" s="118"/>
      <c r="PS42" s="118"/>
      <c r="PT42" s="118"/>
      <c r="PU42" s="118"/>
      <c r="PV42" s="118"/>
      <c r="PW42" s="118"/>
      <c r="PX42" s="118"/>
      <c r="PY42" s="118"/>
      <c r="PZ42" s="118"/>
      <c r="QA42" s="118"/>
      <c r="QB42" s="118"/>
      <c r="QC42" s="118"/>
      <c r="QD42" s="118"/>
      <c r="QE42" s="118"/>
      <c r="QF42" s="118"/>
      <c r="QG42" s="118"/>
      <c r="QH42" s="118"/>
      <c r="QI42" s="118"/>
      <c r="QJ42" s="118"/>
      <c r="QK42" s="118"/>
      <c r="QL42" s="118"/>
      <c r="QM42" s="118"/>
      <c r="QN42" s="118"/>
      <c r="QO42" s="118"/>
      <c r="QP42" s="118"/>
      <c r="QQ42" s="118"/>
      <c r="QR42" s="118"/>
      <c r="QS42" s="118"/>
      <c r="QT42" s="118"/>
      <c r="QU42" s="118"/>
      <c r="QV42" s="118"/>
      <c r="QW42" s="118"/>
      <c r="QX42" s="118"/>
      <c r="QY42" s="118"/>
      <c r="QZ42" s="118"/>
      <c r="RA42" s="118"/>
      <c r="RB42" s="118"/>
      <c r="RC42" s="118"/>
      <c r="RD42" s="118"/>
      <c r="RE42" s="118"/>
      <c r="RF42" s="118"/>
      <c r="RG42" s="118"/>
      <c r="RH42" s="118"/>
      <c r="RI42" s="118"/>
      <c r="RJ42" s="118"/>
      <c r="RK42" s="118"/>
      <c r="RL42" s="118"/>
      <c r="RM42" s="118"/>
      <c r="RN42" s="118"/>
      <c r="RO42" s="118"/>
      <c r="RP42" s="118"/>
      <c r="RQ42" s="118"/>
      <c r="RR42" s="118"/>
      <c r="RS42" s="118"/>
      <c r="RT42" s="118"/>
      <c r="RU42" s="118"/>
      <c r="RV42" s="118"/>
      <c r="RW42" s="118"/>
      <c r="RX42" s="118"/>
      <c r="RY42" s="118"/>
      <c r="RZ42" s="118"/>
      <c r="SA42" s="118"/>
      <c r="SB42" s="118"/>
      <c r="SC42" s="118"/>
      <c r="SD42" s="118"/>
      <c r="SE42" s="118"/>
      <c r="SF42" s="118"/>
      <c r="SG42" s="118"/>
      <c r="SH42" s="118"/>
      <c r="SI42" s="118"/>
      <c r="SJ42" s="118"/>
      <c r="SK42" s="118"/>
      <c r="SL42" s="118"/>
      <c r="SM42" s="118"/>
      <c r="SN42" s="118"/>
      <c r="SO42" s="118"/>
      <c r="SP42" s="118"/>
      <c r="SQ42" s="118"/>
      <c r="SR42" s="118"/>
      <c r="SS42" s="118"/>
      <c r="ST42" s="118"/>
      <c r="SU42" s="118"/>
      <c r="SV42" s="118"/>
      <c r="SW42" s="118"/>
      <c r="SX42" s="118"/>
      <c r="SY42" s="118"/>
      <c r="SZ42" s="118"/>
      <c r="TA42" s="118"/>
      <c r="TB42" s="118"/>
      <c r="TC42" s="118"/>
      <c r="TD42" s="118"/>
      <c r="TE42" s="118"/>
      <c r="TF42" s="118"/>
      <c r="TG42" s="118"/>
      <c r="TH42" s="118"/>
      <c r="TI42" s="118"/>
      <c r="TJ42" s="118"/>
      <c r="TK42" s="118"/>
      <c r="TL42" s="118"/>
      <c r="TM42" s="118"/>
      <c r="TN42" s="118"/>
      <c r="TO42" s="118"/>
      <c r="TP42" s="118"/>
      <c r="TQ42" s="118"/>
      <c r="TR42" s="118"/>
      <c r="TS42" s="118"/>
      <c r="TT42" s="118"/>
      <c r="TU42" s="118"/>
      <c r="TV42" s="118"/>
      <c r="TW42" s="118"/>
      <c r="TX42" s="118"/>
      <c r="TY42" s="118"/>
      <c r="TZ42" s="118"/>
      <c r="UA42" s="118"/>
      <c r="UB42" s="118"/>
      <c r="UC42" s="118"/>
      <c r="UD42" s="118"/>
      <c r="UE42" s="118"/>
      <c r="UF42" s="118"/>
      <c r="UG42" s="118"/>
      <c r="UH42" s="118"/>
      <c r="UI42" s="118"/>
      <c r="UJ42" s="118"/>
      <c r="UK42" s="118"/>
      <c r="UL42" s="118"/>
      <c r="UM42" s="118"/>
      <c r="UN42" s="118"/>
      <c r="UO42" s="118"/>
      <c r="UP42" s="118"/>
      <c r="UQ42" s="118"/>
      <c r="UR42" s="118"/>
      <c r="US42" s="118"/>
      <c r="UT42" s="118"/>
      <c r="UU42" s="118"/>
      <c r="UV42" s="118"/>
      <c r="UW42" s="118"/>
      <c r="UX42" s="118"/>
      <c r="UY42" s="118"/>
      <c r="UZ42" s="118"/>
      <c r="VA42" s="118"/>
      <c r="VB42" s="118"/>
      <c r="VC42" s="118"/>
      <c r="VD42" s="118"/>
      <c r="VE42" s="118"/>
      <c r="VF42" s="118"/>
      <c r="VG42" s="118"/>
      <c r="VH42" s="118"/>
      <c r="VI42" s="118"/>
      <c r="VJ42" s="118"/>
      <c r="VK42" s="118"/>
      <c r="VL42" s="118"/>
      <c r="VM42" s="118"/>
      <c r="VN42" s="118"/>
      <c r="VO42" s="118"/>
      <c r="VP42" s="118"/>
      <c r="VQ42" s="118"/>
      <c r="VR42" s="118"/>
      <c r="VS42" s="118"/>
      <c r="VT42" s="118"/>
      <c r="VU42" s="118"/>
      <c r="VV42" s="118"/>
      <c r="VW42" s="118"/>
      <c r="VX42" s="118"/>
      <c r="VY42" s="118"/>
      <c r="VZ42" s="118"/>
      <c r="WA42" s="118"/>
      <c r="WB42" s="118"/>
      <c r="WC42" s="118"/>
      <c r="WD42" s="118"/>
      <c r="WE42" s="118"/>
      <c r="WF42" s="118"/>
      <c r="WG42" s="118"/>
      <c r="WH42" s="118"/>
      <c r="WI42" s="118"/>
      <c r="WJ42" s="118"/>
      <c r="WK42" s="118"/>
      <c r="WL42" s="118"/>
      <c r="WM42" s="118"/>
      <c r="WN42" s="118"/>
      <c r="WO42" s="118"/>
      <c r="WP42" s="118"/>
      <c r="WQ42" s="118"/>
      <c r="WR42" s="118"/>
      <c r="WS42" s="118"/>
      <c r="WT42" s="118"/>
      <c r="WU42" s="118"/>
      <c r="WV42" s="118"/>
      <c r="WW42" s="118"/>
      <c r="WX42" s="118"/>
      <c r="WY42" s="118"/>
      <c r="WZ42" s="118"/>
      <c r="XA42" s="118"/>
      <c r="XB42" s="118"/>
      <c r="XC42" s="118"/>
      <c r="XD42" s="118"/>
      <c r="XE42" s="118"/>
      <c r="XF42" s="118"/>
      <c r="XG42" s="118"/>
      <c r="XH42" s="118"/>
      <c r="XI42" s="118"/>
      <c r="XJ42" s="118"/>
      <c r="XK42" s="118"/>
      <c r="XL42" s="118"/>
      <c r="XM42" s="118"/>
      <c r="XN42" s="118"/>
      <c r="XO42" s="118"/>
      <c r="XP42" s="118"/>
      <c r="XQ42" s="118"/>
      <c r="XR42" s="118"/>
      <c r="XS42" s="118"/>
      <c r="XT42" s="118"/>
      <c r="XU42" s="118"/>
      <c r="XV42" s="118"/>
      <c r="XW42" s="118"/>
      <c r="XX42" s="118"/>
      <c r="XY42" s="118"/>
      <c r="XZ42" s="118"/>
      <c r="YA42" s="118"/>
      <c r="YB42" s="118"/>
      <c r="YC42" s="118"/>
      <c r="YD42" s="118"/>
      <c r="YE42" s="118"/>
      <c r="YF42" s="118"/>
      <c r="YG42" s="118"/>
      <c r="YH42" s="118"/>
      <c r="YI42" s="118"/>
      <c r="YJ42" s="118"/>
      <c r="YK42" s="118"/>
      <c r="YL42" s="118"/>
      <c r="YM42" s="118"/>
      <c r="YN42" s="118"/>
      <c r="YO42" s="118"/>
      <c r="YP42" s="118"/>
      <c r="YQ42" s="118"/>
      <c r="YR42" s="118"/>
      <c r="YS42" s="118"/>
      <c r="YT42" s="118"/>
      <c r="YU42" s="118"/>
      <c r="YV42" s="118"/>
      <c r="YW42" s="118"/>
      <c r="YX42" s="118"/>
      <c r="YY42" s="118"/>
      <c r="YZ42" s="118"/>
      <c r="ZA42" s="118"/>
      <c r="ZB42" s="118"/>
      <c r="ZC42" s="118"/>
      <c r="ZD42" s="118"/>
      <c r="ZE42" s="118"/>
      <c r="ZF42" s="118"/>
      <c r="ZG42" s="118"/>
      <c r="ZH42" s="118"/>
      <c r="ZI42" s="118"/>
      <c r="ZJ42" s="118"/>
      <c r="ZK42" s="118"/>
      <c r="ZL42" s="118"/>
      <c r="ZM42" s="118"/>
      <c r="ZN42" s="118"/>
      <c r="ZO42" s="118"/>
      <c r="ZP42" s="118"/>
      <c r="ZQ42" s="118"/>
      <c r="ZR42" s="118"/>
      <c r="ZS42" s="118"/>
      <c r="ZT42" s="118"/>
      <c r="ZU42" s="118"/>
      <c r="ZV42" s="118"/>
      <c r="ZW42" s="118"/>
      <c r="ZX42" s="118"/>
      <c r="ZY42" s="118"/>
      <c r="ZZ42" s="118"/>
      <c r="AAA42" s="118"/>
      <c r="AAB42" s="118"/>
      <c r="AAC42" s="118"/>
      <c r="AAD42" s="118"/>
      <c r="AAE42" s="118"/>
      <c r="AAF42" s="118"/>
      <c r="AAG42" s="118"/>
      <c r="AAH42" s="118"/>
      <c r="AAI42" s="118"/>
      <c r="AAJ42" s="118"/>
      <c r="AAK42" s="118"/>
      <c r="AAL42" s="118"/>
      <c r="AAM42" s="118"/>
      <c r="AAN42" s="118"/>
      <c r="AAO42" s="118"/>
      <c r="AAP42" s="118"/>
      <c r="AAQ42" s="118"/>
      <c r="AAR42" s="118"/>
      <c r="AAS42" s="118"/>
      <c r="AAT42" s="118"/>
      <c r="AAU42" s="118"/>
      <c r="AAV42" s="118"/>
      <c r="AAW42" s="118"/>
      <c r="AAX42" s="118"/>
      <c r="AAY42" s="118"/>
      <c r="AAZ42" s="118"/>
      <c r="ABA42" s="118"/>
      <c r="ABB42" s="118"/>
      <c r="ABC42" s="118"/>
      <c r="ABD42" s="118"/>
      <c r="ABE42" s="118"/>
      <c r="ABF42" s="118"/>
      <c r="ABG42" s="118"/>
      <c r="ABH42" s="118"/>
      <c r="ABI42" s="118"/>
      <c r="ABJ42" s="118"/>
      <c r="ABK42" s="118"/>
      <c r="ABL42" s="118"/>
      <c r="ABM42" s="118"/>
      <c r="ABN42" s="118"/>
      <c r="ABO42" s="118"/>
      <c r="ABP42" s="118"/>
      <c r="ABQ42" s="118"/>
      <c r="ABR42" s="118"/>
      <c r="ABS42" s="118"/>
      <c r="ABT42" s="118"/>
      <c r="ABU42" s="118"/>
      <c r="ABV42" s="118"/>
      <c r="ABW42" s="118"/>
      <c r="ABX42" s="118"/>
      <c r="ABY42" s="118"/>
      <c r="ABZ42" s="118"/>
      <c r="ACA42" s="118"/>
      <c r="ACB42" s="118"/>
      <c r="ACC42" s="118"/>
      <c r="ACD42" s="118"/>
      <c r="ACE42" s="118"/>
      <c r="ACF42" s="118"/>
      <c r="ACG42" s="118"/>
      <c r="ACH42" s="118"/>
      <c r="ACI42" s="118"/>
      <c r="ACJ42" s="118"/>
      <c r="ACK42" s="118"/>
      <c r="ACL42" s="118"/>
      <c r="ACM42" s="118"/>
      <c r="ACN42" s="118"/>
      <c r="ACO42" s="118"/>
      <c r="ACP42" s="118"/>
      <c r="ACQ42" s="118"/>
      <c r="ACR42" s="118"/>
      <c r="ACS42" s="118"/>
      <c r="ACT42" s="118"/>
      <c r="ACU42" s="118"/>
      <c r="ACV42" s="118"/>
      <c r="ACW42" s="118"/>
      <c r="ACX42" s="118"/>
      <c r="ACY42" s="118"/>
      <c r="ACZ42" s="118"/>
      <c r="ADA42" s="118"/>
      <c r="ADB42" s="118"/>
      <c r="ADC42" s="118"/>
      <c r="ADD42" s="118"/>
      <c r="ADE42" s="118"/>
      <c r="ADF42" s="118"/>
      <c r="ADG42" s="118"/>
      <c r="ADH42" s="118"/>
      <c r="ADI42" s="118"/>
      <c r="ADJ42" s="118"/>
      <c r="ADK42" s="118"/>
      <c r="ADL42" s="118"/>
      <c r="ADM42" s="118"/>
      <c r="ADN42" s="118"/>
      <c r="ADO42" s="118"/>
      <c r="ADP42" s="118"/>
      <c r="ADQ42" s="118"/>
      <c r="ADR42" s="118"/>
      <c r="ADS42" s="118"/>
      <c r="ADT42" s="118"/>
      <c r="ADU42" s="118"/>
      <c r="ADV42" s="118"/>
      <c r="ADW42" s="118"/>
      <c r="ADX42" s="118"/>
      <c r="ADY42" s="118"/>
      <c r="ADZ42" s="118"/>
      <c r="AEA42" s="118"/>
      <c r="AEB42" s="118"/>
      <c r="AEC42" s="118"/>
      <c r="AED42" s="118"/>
      <c r="AEE42" s="118"/>
      <c r="AEF42" s="118"/>
      <c r="AEG42" s="118"/>
      <c r="AEH42" s="118"/>
      <c r="AEI42" s="118"/>
      <c r="AEJ42" s="118"/>
      <c r="AEK42" s="118"/>
      <c r="AEL42" s="118"/>
      <c r="AEM42" s="118"/>
      <c r="AEN42" s="118"/>
      <c r="AEO42" s="118"/>
      <c r="AEP42" s="118"/>
      <c r="AEQ42" s="118"/>
      <c r="AER42" s="118"/>
      <c r="AES42" s="118"/>
      <c r="AET42" s="118"/>
      <c r="AEU42" s="118"/>
      <c r="AEV42" s="118"/>
      <c r="AEW42" s="118"/>
      <c r="AEX42" s="118"/>
      <c r="AEY42" s="118"/>
      <c r="AEZ42" s="118"/>
      <c r="AFA42" s="118"/>
      <c r="AFB42" s="118"/>
      <c r="AFC42" s="118"/>
      <c r="AFD42" s="118"/>
      <c r="AFE42" s="118"/>
      <c r="AFF42" s="118"/>
      <c r="AFG42" s="118"/>
      <c r="AFH42" s="118"/>
      <c r="AFI42" s="118"/>
      <c r="AFJ42" s="118"/>
      <c r="AFK42" s="118"/>
      <c r="AFL42" s="118"/>
      <c r="AFM42" s="118"/>
      <c r="AFN42" s="118"/>
      <c r="AFO42" s="118"/>
      <c r="AFP42" s="118"/>
      <c r="AFQ42" s="118"/>
      <c r="AFR42" s="118"/>
      <c r="AFS42" s="118"/>
      <c r="AFT42" s="118"/>
      <c r="AFU42" s="118"/>
      <c r="AFV42" s="118"/>
      <c r="AFW42" s="118"/>
      <c r="AFX42" s="118"/>
      <c r="AFY42" s="118"/>
      <c r="AFZ42" s="118"/>
      <c r="AGA42" s="118"/>
      <c r="AGB42" s="118"/>
      <c r="AGC42" s="118"/>
      <c r="AGD42" s="118"/>
      <c r="AGE42" s="118"/>
      <c r="AGF42" s="118"/>
      <c r="AGG42" s="118"/>
      <c r="AGH42" s="118"/>
      <c r="AGI42" s="118"/>
      <c r="AGJ42" s="118"/>
      <c r="AGK42" s="118"/>
      <c r="AGL42" s="118"/>
      <c r="AGM42" s="118"/>
      <c r="AGN42" s="118"/>
      <c r="AGO42" s="118"/>
      <c r="AGP42" s="118"/>
      <c r="AGQ42" s="118"/>
      <c r="AGR42" s="118"/>
      <c r="AGS42" s="118"/>
      <c r="AGT42" s="118"/>
      <c r="AGU42" s="118"/>
      <c r="AGV42" s="118"/>
      <c r="AGW42" s="118"/>
      <c r="AGX42" s="118"/>
      <c r="AGY42" s="118"/>
      <c r="AGZ42" s="118"/>
      <c r="AHA42" s="118"/>
      <c r="AHB42" s="118"/>
      <c r="AHC42" s="118"/>
      <c r="AHD42" s="118"/>
      <c r="AHE42" s="118"/>
      <c r="AHF42" s="118"/>
      <c r="AHG42" s="118"/>
      <c r="AHH42" s="118"/>
      <c r="AHI42" s="118"/>
      <c r="AHJ42" s="118"/>
      <c r="AHK42" s="118"/>
      <c r="AHL42" s="118"/>
      <c r="AHM42" s="118"/>
      <c r="AHN42" s="118"/>
      <c r="AHO42" s="118"/>
      <c r="AHP42" s="118"/>
      <c r="AHQ42" s="118"/>
      <c r="AHR42" s="118"/>
      <c r="AHS42" s="118"/>
      <c r="AHT42" s="118"/>
      <c r="AHU42" s="118"/>
      <c r="AHV42" s="118"/>
      <c r="AHW42" s="118"/>
      <c r="AHX42" s="118"/>
      <c r="AHY42" s="118"/>
      <c r="AHZ42" s="118"/>
      <c r="AIA42" s="118"/>
      <c r="AIB42" s="118"/>
      <c r="AIC42" s="118"/>
      <c r="AID42" s="118"/>
      <c r="AIE42" s="118"/>
      <c r="AIF42" s="118"/>
      <c r="AIG42" s="118"/>
      <c r="AIH42" s="118"/>
      <c r="AII42" s="118"/>
      <c r="AIJ42" s="118"/>
      <c r="AIK42" s="118"/>
      <c r="AIL42" s="118"/>
      <c r="AIM42" s="118"/>
      <c r="AIN42" s="118"/>
      <c r="AIO42" s="118"/>
      <c r="AIP42" s="118"/>
      <c r="AIQ42" s="118"/>
      <c r="AIR42" s="118"/>
      <c r="AIS42" s="118"/>
      <c r="AIT42" s="118"/>
      <c r="AIU42" s="118"/>
      <c r="AIV42" s="118"/>
      <c r="AIW42" s="118"/>
      <c r="AIX42" s="118"/>
      <c r="AIY42" s="118"/>
      <c r="AIZ42" s="118"/>
      <c r="AJA42" s="118"/>
      <c r="AJB42" s="118"/>
      <c r="AJC42" s="118"/>
      <c r="AJD42" s="118"/>
      <c r="AJE42" s="118"/>
      <c r="AJF42" s="118"/>
      <c r="AJG42" s="118"/>
      <c r="AJH42" s="118"/>
      <c r="AJI42" s="118"/>
      <c r="AJJ42" s="118"/>
      <c r="AJK42" s="118"/>
      <c r="AJL42" s="118"/>
      <c r="AJM42" s="118"/>
      <c r="AJN42" s="118"/>
      <c r="AJO42" s="118"/>
      <c r="AJP42" s="118"/>
      <c r="AJQ42" s="118"/>
      <c r="AJR42" s="118"/>
      <c r="AJS42" s="118"/>
      <c r="AJT42" s="118"/>
      <c r="AJU42" s="118"/>
      <c r="AJV42" s="118"/>
      <c r="AJW42" s="118"/>
      <c r="AJX42" s="118"/>
      <c r="AJY42" s="118"/>
      <c r="AJZ42" s="118"/>
      <c r="AKA42" s="118"/>
      <c r="AKB42" s="118"/>
      <c r="AKC42" s="118"/>
      <c r="AKD42" s="118"/>
      <c r="AKE42" s="118"/>
      <c r="AKF42" s="118"/>
      <c r="AKG42" s="118"/>
      <c r="AKH42" s="118"/>
      <c r="AKI42" s="118"/>
      <c r="AKJ42" s="118"/>
      <c r="AKK42" s="118"/>
      <c r="AKL42" s="118"/>
      <c r="AKM42" s="118"/>
      <c r="AKN42" s="118"/>
      <c r="AKO42" s="118"/>
      <c r="AKP42" s="118"/>
      <c r="AKQ42" s="118"/>
      <c r="AKR42" s="118"/>
      <c r="AKS42" s="118"/>
      <c r="AKT42" s="118"/>
      <c r="AKU42" s="118"/>
      <c r="AKV42" s="118"/>
      <c r="AKW42" s="118"/>
      <c r="AKX42" s="118"/>
      <c r="AKY42" s="118"/>
      <c r="AKZ42" s="118"/>
      <c r="ALA42" s="118"/>
      <c r="ALB42" s="118"/>
      <c r="ALC42" s="118"/>
      <c r="ALD42" s="118"/>
      <c r="ALE42" s="118"/>
      <c r="ALF42" s="118"/>
      <c r="ALG42" s="118"/>
      <c r="ALH42" s="118"/>
      <c r="ALI42" s="118"/>
      <c r="ALJ42" s="118"/>
      <c r="ALK42" s="118"/>
      <c r="ALL42" s="118"/>
      <c r="ALM42" s="118"/>
      <c r="ALN42" s="118"/>
      <c r="ALO42" s="118"/>
      <c r="ALP42" s="118"/>
      <c r="ALQ42" s="118"/>
      <c r="ALR42" s="118"/>
      <c r="ALS42" s="118"/>
      <c r="ALT42" s="118"/>
      <c r="ALU42" s="118"/>
      <c r="ALV42" s="118"/>
      <c r="ALW42" s="118"/>
      <c r="ALX42" s="118"/>
      <c r="ALY42" s="118"/>
      <c r="ALZ42" s="118"/>
      <c r="AMA42" s="118"/>
      <c r="AMB42" s="118"/>
      <c r="AMC42" s="118"/>
      <c r="AMD42" s="118"/>
      <c r="AME42" s="118"/>
      <c r="AMF42" s="118"/>
      <c r="AMG42" s="118"/>
      <c r="AMH42" s="118"/>
      <c r="AMI42" s="118"/>
      <c r="AMJ42" s="118"/>
      <c r="AMK42" s="118"/>
      <c r="AML42" s="118"/>
      <c r="AMM42" s="118"/>
      <c r="AMN42" s="118"/>
      <c r="AMO42" s="118"/>
      <c r="AMP42" s="118"/>
      <c r="AMQ42" s="118"/>
      <c r="AMR42" s="118"/>
      <c r="AMS42" s="118"/>
      <c r="AMT42" s="118"/>
      <c r="AMU42" s="118"/>
      <c r="AMV42" s="118"/>
      <c r="AMW42" s="118"/>
      <c r="AMX42" s="118"/>
      <c r="AMY42" s="118"/>
      <c r="AMZ42" s="118"/>
      <c r="ANA42" s="118"/>
      <c r="ANB42" s="118"/>
      <c r="ANC42" s="118"/>
      <c r="AND42" s="118"/>
      <c r="ANE42" s="118"/>
      <c r="ANF42" s="118"/>
      <c r="ANG42" s="118"/>
      <c r="ANH42" s="118"/>
      <c r="ANI42" s="118"/>
      <c r="ANJ42" s="118"/>
      <c r="ANK42" s="118"/>
      <c r="ANL42" s="118"/>
      <c r="ANM42" s="118"/>
      <c r="ANN42" s="118"/>
      <c r="ANO42" s="118"/>
      <c r="ANP42" s="118"/>
      <c r="ANQ42" s="118"/>
      <c r="ANR42" s="118"/>
      <c r="ANS42" s="118"/>
      <c r="ANT42" s="118"/>
      <c r="ANU42" s="118"/>
      <c r="ANV42" s="118"/>
      <c r="ANW42" s="118"/>
      <c r="ANX42" s="118"/>
      <c r="ANY42" s="118"/>
      <c r="ANZ42" s="118"/>
      <c r="AOA42" s="118"/>
      <c r="AOB42" s="118"/>
      <c r="AOC42" s="118"/>
      <c r="AOD42" s="118"/>
      <c r="AOE42" s="118"/>
      <c r="AOF42" s="118"/>
      <c r="AOG42" s="118"/>
      <c r="AOH42" s="118"/>
      <c r="AOI42" s="118"/>
      <c r="AOJ42" s="118"/>
      <c r="AOK42" s="118"/>
      <c r="AOL42" s="118"/>
      <c r="AOM42" s="118"/>
      <c r="AON42" s="118"/>
      <c r="AOO42" s="118"/>
      <c r="AOP42" s="118"/>
      <c r="AOQ42" s="118"/>
      <c r="AOR42" s="118"/>
      <c r="AOS42" s="118"/>
      <c r="AOT42" s="118"/>
      <c r="AOU42" s="118"/>
      <c r="AOV42" s="118"/>
      <c r="AOW42" s="118"/>
      <c r="AOX42" s="118"/>
      <c r="AOY42" s="118"/>
      <c r="AOZ42" s="118"/>
      <c r="APA42" s="118"/>
      <c r="APB42" s="118"/>
      <c r="APC42" s="118"/>
      <c r="APD42" s="118"/>
      <c r="APE42" s="118"/>
      <c r="APF42" s="118"/>
      <c r="APG42" s="118"/>
      <c r="APH42" s="118"/>
      <c r="API42" s="118"/>
      <c r="APJ42" s="118"/>
      <c r="APK42" s="118"/>
      <c r="APL42" s="118"/>
      <c r="APM42" s="118"/>
      <c r="APN42" s="118"/>
      <c r="APO42" s="118"/>
      <c r="APP42" s="118"/>
      <c r="APQ42" s="118"/>
      <c r="APR42" s="118"/>
      <c r="APS42" s="118"/>
      <c r="APT42" s="118"/>
      <c r="APU42" s="118"/>
      <c r="APV42" s="118"/>
      <c r="APW42" s="118"/>
      <c r="APX42" s="118"/>
      <c r="APY42" s="118"/>
      <c r="APZ42" s="118"/>
      <c r="AQA42" s="118"/>
      <c r="AQB42" s="118"/>
      <c r="AQC42" s="118"/>
      <c r="AQD42" s="118"/>
      <c r="AQE42" s="118"/>
      <c r="AQF42" s="118"/>
      <c r="AQG42" s="118"/>
      <c r="AQH42" s="118"/>
      <c r="AQI42" s="118"/>
      <c r="AQJ42" s="118"/>
      <c r="AQK42" s="118"/>
      <c r="AQL42" s="118"/>
      <c r="AQM42" s="118"/>
      <c r="AQN42" s="118"/>
      <c r="AQO42" s="118"/>
      <c r="AQP42" s="118"/>
      <c r="AQQ42" s="118"/>
      <c r="AQR42" s="118"/>
      <c r="AQS42" s="118"/>
      <c r="AQT42" s="118"/>
      <c r="AQU42" s="118"/>
      <c r="AQV42" s="118"/>
      <c r="AQW42" s="118"/>
      <c r="AQX42" s="118"/>
      <c r="AQY42" s="118"/>
      <c r="AQZ42" s="118"/>
      <c r="ARA42" s="118"/>
      <c r="ARB42" s="118"/>
      <c r="ARC42" s="118"/>
      <c r="ARD42" s="118"/>
      <c r="ARE42" s="118"/>
      <c r="ARF42" s="118"/>
      <c r="ARG42" s="118"/>
      <c r="ARH42" s="118"/>
      <c r="ARI42" s="118"/>
      <c r="ARJ42" s="118"/>
      <c r="ARK42" s="118"/>
      <c r="ARL42" s="118"/>
      <c r="ARM42" s="118"/>
      <c r="ARN42" s="118"/>
      <c r="ARO42" s="118"/>
      <c r="ARP42" s="118"/>
      <c r="ARQ42" s="118"/>
      <c r="ARR42" s="118"/>
      <c r="ARS42" s="118"/>
      <c r="ART42" s="118"/>
      <c r="ARU42" s="118"/>
      <c r="ARV42" s="118"/>
      <c r="ARW42" s="118"/>
      <c r="ARX42" s="118"/>
      <c r="ARY42" s="118"/>
      <c r="ARZ42" s="118"/>
      <c r="ASA42" s="118"/>
      <c r="ASB42" s="118"/>
      <c r="ASC42" s="118"/>
      <c r="ASD42" s="118"/>
      <c r="ASE42" s="118"/>
      <c r="ASF42" s="118"/>
      <c r="ASG42" s="118"/>
      <c r="ASH42" s="118"/>
      <c r="ASI42" s="118"/>
      <c r="ASJ42" s="118"/>
      <c r="ASK42" s="118"/>
      <c r="ASL42" s="118"/>
      <c r="ASM42" s="118"/>
      <c r="ASN42" s="118"/>
      <c r="ASO42" s="118"/>
      <c r="ASP42" s="118"/>
      <c r="ASQ42" s="118"/>
      <c r="ASR42" s="118"/>
      <c r="ASS42" s="118"/>
      <c r="AST42" s="118"/>
      <c r="ASU42" s="118"/>
      <c r="ASV42" s="118"/>
      <c r="ASW42" s="118"/>
      <c r="ASX42" s="118"/>
      <c r="ASY42" s="118"/>
      <c r="ASZ42" s="118"/>
      <c r="ATA42" s="118"/>
      <c r="ATB42" s="118"/>
      <c r="ATC42" s="118"/>
      <c r="ATD42" s="118"/>
      <c r="ATE42" s="118"/>
      <c r="ATF42" s="118"/>
      <c r="ATG42" s="118"/>
      <c r="ATH42" s="118"/>
      <c r="ATI42" s="118"/>
      <c r="ATJ42" s="118"/>
      <c r="ATK42" s="118"/>
      <c r="ATL42" s="118"/>
      <c r="ATM42" s="118"/>
      <c r="ATN42" s="118"/>
      <c r="ATO42" s="118"/>
      <c r="ATP42" s="118"/>
      <c r="ATQ42" s="118"/>
      <c r="ATR42" s="118"/>
      <c r="ATS42" s="118"/>
      <c r="ATT42" s="118"/>
      <c r="ATU42" s="118"/>
      <c r="ATV42" s="118"/>
      <c r="ATW42" s="118"/>
      <c r="ATX42" s="118"/>
      <c r="ATY42" s="118"/>
      <c r="ATZ42" s="118"/>
      <c r="AUA42" s="118"/>
      <c r="AUB42" s="118"/>
      <c r="AUC42" s="118"/>
      <c r="AUD42" s="118"/>
      <c r="AUE42" s="118"/>
      <c r="AUF42" s="118"/>
      <c r="AUG42" s="118"/>
      <c r="AUH42" s="118"/>
      <c r="AUI42" s="118"/>
      <c r="AUJ42" s="118"/>
      <c r="AUK42" s="118"/>
      <c r="AUL42" s="118"/>
      <c r="AUM42" s="118"/>
      <c r="AUN42" s="118"/>
      <c r="AUO42" s="118"/>
      <c r="AUP42" s="118"/>
      <c r="AUQ42" s="118"/>
      <c r="AUR42" s="118"/>
      <c r="AUS42" s="118"/>
      <c r="AUT42" s="118"/>
      <c r="AUU42" s="118"/>
      <c r="AUV42" s="118"/>
      <c r="AUW42" s="118"/>
      <c r="AUX42" s="118"/>
      <c r="AUY42" s="118"/>
      <c r="AUZ42" s="118"/>
      <c r="AVA42" s="118"/>
      <c r="AVB42" s="118"/>
      <c r="AVC42" s="118"/>
      <c r="AVD42" s="118"/>
      <c r="AVE42" s="118"/>
      <c r="AVF42" s="118"/>
      <c r="AVG42" s="118"/>
      <c r="AVH42" s="118"/>
      <c r="AVI42" s="118"/>
      <c r="AVJ42" s="118"/>
      <c r="AVK42" s="118"/>
      <c r="AVL42" s="118"/>
      <c r="AVM42" s="118"/>
      <c r="AVN42" s="118"/>
      <c r="AVO42" s="118"/>
      <c r="AVP42" s="118"/>
      <c r="AVQ42" s="118"/>
      <c r="AVR42" s="118"/>
      <c r="AVS42" s="118"/>
      <c r="AVT42" s="118"/>
      <c r="AVU42" s="118"/>
      <c r="AVV42" s="118"/>
      <c r="AVW42" s="118"/>
      <c r="AVX42" s="118"/>
      <c r="AVY42" s="118"/>
      <c r="AVZ42" s="118"/>
      <c r="AWA42" s="118"/>
      <c r="AWB42" s="118"/>
      <c r="AWC42" s="118"/>
      <c r="AWD42" s="118"/>
      <c r="AWE42" s="118"/>
      <c r="AWF42" s="118"/>
      <c r="AWG42" s="118"/>
      <c r="AWH42" s="118"/>
      <c r="AWI42" s="118"/>
      <c r="AWJ42" s="118"/>
      <c r="AWK42" s="118"/>
      <c r="AWL42" s="118"/>
      <c r="AWM42" s="118"/>
      <c r="AWN42" s="118"/>
      <c r="AWO42" s="118"/>
      <c r="AWP42" s="118"/>
      <c r="AWQ42" s="118"/>
      <c r="AWR42" s="118"/>
      <c r="AWS42" s="118"/>
      <c r="AWT42" s="118"/>
      <c r="AWU42" s="118"/>
      <c r="AWV42" s="118"/>
      <c r="AWW42" s="118"/>
      <c r="AWX42" s="118"/>
      <c r="AWY42" s="118"/>
      <c r="AWZ42" s="118"/>
      <c r="AXA42" s="118"/>
      <c r="AXB42" s="118"/>
      <c r="AXC42" s="118"/>
      <c r="AXD42" s="118"/>
      <c r="AXE42" s="118"/>
      <c r="AXF42" s="118"/>
      <c r="AXG42" s="118"/>
      <c r="AXH42" s="118"/>
      <c r="AXI42" s="118"/>
      <c r="AXJ42" s="118"/>
      <c r="AXK42" s="118"/>
      <c r="AXL42" s="118"/>
      <c r="AXM42" s="118"/>
      <c r="AXN42" s="118"/>
      <c r="AXO42" s="118"/>
      <c r="AXP42" s="118"/>
      <c r="AXQ42" s="118"/>
      <c r="AXR42" s="118"/>
      <c r="AXS42" s="118"/>
      <c r="AXT42" s="118"/>
      <c r="AXU42" s="118"/>
      <c r="AXV42" s="118"/>
      <c r="AXW42" s="118"/>
      <c r="AXX42" s="118"/>
      <c r="AXY42" s="118"/>
      <c r="AXZ42" s="118"/>
      <c r="AYA42" s="118"/>
      <c r="AYB42" s="118"/>
      <c r="AYC42" s="118"/>
      <c r="AYD42" s="118"/>
      <c r="AYE42" s="118"/>
      <c r="AYF42" s="118"/>
      <c r="AYG42" s="118"/>
      <c r="AYH42" s="118"/>
      <c r="AYI42" s="118"/>
      <c r="AYJ42" s="118"/>
      <c r="AYK42" s="118"/>
      <c r="AYL42" s="118"/>
      <c r="AYM42" s="118"/>
      <c r="AYN42" s="118"/>
      <c r="AYO42" s="118"/>
      <c r="AYP42" s="118"/>
      <c r="AYQ42" s="118"/>
      <c r="AYR42" s="118"/>
      <c r="AYS42" s="118"/>
      <c r="AYT42" s="118"/>
      <c r="AYU42" s="118"/>
      <c r="AYV42" s="118"/>
      <c r="AYW42" s="118"/>
      <c r="AYX42" s="118"/>
      <c r="AYY42" s="118"/>
      <c r="AYZ42" s="118"/>
      <c r="AZA42" s="118"/>
      <c r="AZB42" s="118"/>
      <c r="AZC42" s="118"/>
      <c r="AZD42" s="118"/>
      <c r="AZE42" s="118"/>
      <c r="AZF42" s="118"/>
      <c r="AZG42" s="118"/>
      <c r="AZH42" s="118"/>
      <c r="AZI42" s="118"/>
      <c r="AZJ42" s="118"/>
      <c r="AZK42" s="118"/>
      <c r="AZL42" s="118"/>
      <c r="AZM42" s="118"/>
      <c r="AZN42" s="118"/>
      <c r="AZO42" s="118"/>
      <c r="AZP42" s="118"/>
      <c r="AZQ42" s="118"/>
      <c r="AZR42" s="118"/>
      <c r="AZS42" s="118"/>
      <c r="AZT42" s="118"/>
      <c r="AZU42" s="118"/>
      <c r="AZV42" s="118"/>
      <c r="AZW42" s="118"/>
      <c r="AZX42" s="118"/>
      <c r="AZY42" s="118"/>
      <c r="AZZ42" s="118"/>
      <c r="BAA42" s="118"/>
      <c r="BAB42" s="118"/>
      <c r="BAC42" s="118"/>
      <c r="BAD42" s="118"/>
      <c r="BAE42" s="118"/>
      <c r="BAF42" s="118"/>
      <c r="BAG42" s="118"/>
      <c r="BAH42" s="118"/>
      <c r="BAI42" s="118"/>
      <c r="BAJ42" s="118"/>
      <c r="BAK42" s="118"/>
      <c r="BAL42" s="118"/>
      <c r="BAM42" s="118"/>
      <c r="BAN42" s="118"/>
      <c r="BAO42" s="118"/>
      <c r="BAP42" s="118"/>
      <c r="BAQ42" s="118"/>
      <c r="BAR42" s="118"/>
      <c r="BAS42" s="118"/>
      <c r="BAT42" s="118"/>
      <c r="BAU42" s="118"/>
      <c r="BAV42" s="118"/>
    </row>
    <row r="43" spans="1:1400" s="114" customFormat="1" ht="25.5" customHeight="1">
      <c r="A43" s="134" t="s">
        <v>96</v>
      </c>
      <c r="B43" s="135" t="s">
        <v>97</v>
      </c>
      <c r="C43" s="154"/>
      <c r="D43" s="155" t="s">
        <v>98</v>
      </c>
      <c r="E43" s="136">
        <f>SUM(E44:E45)</f>
        <v>640820670</v>
      </c>
      <c r="F43" s="137" t="s">
        <v>30</v>
      </c>
      <c r="G43" s="138">
        <f>AVERAGE(G44:G45)</f>
        <v>6.65</v>
      </c>
      <c r="H43" s="138">
        <v>5</v>
      </c>
      <c r="I43" s="138">
        <f>SUM(I44:I45)</f>
        <v>302996957</v>
      </c>
      <c r="J43" s="176">
        <f t="shared" si="8"/>
        <v>47.282644144421901</v>
      </c>
      <c r="K43" s="176">
        <f t="shared" si="10"/>
        <v>47.282644144421901</v>
      </c>
      <c r="L43" s="176">
        <f t="shared" si="1"/>
        <v>-42.282644144421901</v>
      </c>
      <c r="M43" s="177">
        <f t="shared" si="2"/>
        <v>337823713</v>
      </c>
      <c r="N43" s="176">
        <f t="shared" si="3"/>
        <v>52.717355855578099</v>
      </c>
      <c r="O43" s="166"/>
      <c r="P43" s="166"/>
      <c r="Q43" s="166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12"/>
      <c r="AG43" s="112"/>
      <c r="AH43" s="112"/>
      <c r="AI43" s="112"/>
      <c r="AJ43" s="112"/>
      <c r="AK43" s="112"/>
      <c r="AL43" s="112"/>
      <c r="AM43" s="112"/>
      <c r="AN43" s="112"/>
      <c r="AO43" s="112"/>
      <c r="AP43" s="112"/>
      <c r="AQ43" s="112"/>
      <c r="AR43" s="112"/>
      <c r="AS43" s="112"/>
      <c r="AT43" s="112"/>
      <c r="AU43" s="112"/>
      <c r="AV43" s="112"/>
      <c r="AW43" s="112"/>
      <c r="AX43" s="112"/>
      <c r="AY43" s="112"/>
      <c r="AZ43" s="112"/>
      <c r="BA43" s="112"/>
      <c r="BB43" s="112"/>
      <c r="BC43" s="112"/>
      <c r="BD43" s="112"/>
      <c r="BE43" s="112"/>
      <c r="BF43" s="112"/>
      <c r="BG43" s="112"/>
      <c r="BH43" s="112"/>
      <c r="BI43" s="112"/>
      <c r="BJ43" s="112"/>
      <c r="BK43" s="112"/>
      <c r="BL43" s="112"/>
      <c r="BM43" s="112"/>
      <c r="BN43" s="112"/>
      <c r="BO43" s="112"/>
      <c r="BP43" s="112"/>
      <c r="BQ43" s="112"/>
      <c r="BR43" s="112"/>
      <c r="BS43" s="112"/>
      <c r="BT43" s="112"/>
      <c r="BU43" s="112"/>
      <c r="BV43" s="112"/>
      <c r="BW43" s="112"/>
      <c r="BX43" s="112"/>
      <c r="BY43" s="112"/>
      <c r="BZ43" s="112"/>
      <c r="CA43" s="112"/>
      <c r="CB43" s="112"/>
      <c r="CC43" s="112"/>
      <c r="CD43" s="112"/>
      <c r="CE43" s="112"/>
      <c r="CF43" s="112"/>
      <c r="CG43" s="112"/>
      <c r="CH43" s="112"/>
      <c r="CI43" s="112"/>
      <c r="CJ43" s="112"/>
      <c r="CK43" s="112"/>
      <c r="CL43" s="112"/>
      <c r="CM43" s="112"/>
      <c r="CN43" s="112"/>
      <c r="CO43" s="112"/>
      <c r="CP43" s="112"/>
      <c r="CQ43" s="112"/>
      <c r="CR43" s="112"/>
      <c r="CS43" s="112"/>
      <c r="CT43" s="112"/>
      <c r="CU43" s="112"/>
      <c r="CV43" s="112"/>
      <c r="CW43" s="112"/>
      <c r="CX43" s="112"/>
      <c r="CY43" s="112"/>
      <c r="CZ43" s="112"/>
      <c r="DA43" s="112"/>
      <c r="DB43" s="112"/>
      <c r="DC43" s="112"/>
      <c r="DD43" s="112"/>
      <c r="DE43" s="112"/>
      <c r="DF43" s="112"/>
      <c r="DG43" s="112"/>
      <c r="DH43" s="112"/>
      <c r="DI43" s="112"/>
      <c r="DJ43" s="112"/>
      <c r="DK43" s="112"/>
      <c r="DL43" s="112"/>
      <c r="DM43" s="112"/>
      <c r="DN43" s="112"/>
      <c r="DO43" s="112"/>
      <c r="DP43" s="112"/>
      <c r="DQ43" s="112"/>
      <c r="DR43" s="112"/>
      <c r="DS43" s="112"/>
      <c r="DT43" s="112"/>
      <c r="DU43" s="112"/>
      <c r="DV43" s="112"/>
      <c r="DW43" s="112"/>
      <c r="DX43" s="112"/>
      <c r="DY43" s="112"/>
      <c r="DZ43" s="112"/>
      <c r="EA43" s="112"/>
      <c r="EB43" s="112"/>
      <c r="EC43" s="112"/>
      <c r="ED43" s="112"/>
      <c r="EE43" s="112"/>
      <c r="EF43" s="112"/>
      <c r="EG43" s="112"/>
      <c r="EH43" s="112"/>
      <c r="EI43" s="112"/>
      <c r="EJ43" s="112"/>
      <c r="EK43" s="112"/>
      <c r="EL43" s="112"/>
      <c r="EM43" s="112"/>
      <c r="EN43" s="112"/>
      <c r="EO43" s="112"/>
      <c r="EP43" s="112"/>
      <c r="EQ43" s="112"/>
      <c r="ER43" s="112"/>
      <c r="ES43" s="112"/>
      <c r="ET43" s="112"/>
      <c r="EU43" s="112"/>
      <c r="EV43" s="112"/>
      <c r="EW43" s="112"/>
      <c r="EX43" s="112"/>
      <c r="EY43" s="112"/>
      <c r="EZ43" s="112"/>
      <c r="FA43" s="112"/>
      <c r="FB43" s="112"/>
      <c r="FC43" s="112"/>
      <c r="FD43" s="112"/>
      <c r="FE43" s="112"/>
      <c r="FF43" s="112"/>
      <c r="FG43" s="112"/>
      <c r="FH43" s="112"/>
      <c r="FI43" s="112"/>
      <c r="FJ43" s="112"/>
      <c r="FK43" s="112"/>
      <c r="FL43" s="112"/>
      <c r="FM43" s="112"/>
      <c r="FN43" s="112"/>
      <c r="FO43" s="112"/>
      <c r="FP43" s="112"/>
      <c r="FQ43" s="112"/>
      <c r="FR43" s="112"/>
      <c r="FS43" s="112"/>
      <c r="FT43" s="112"/>
      <c r="FU43" s="112"/>
      <c r="FV43" s="112"/>
      <c r="FW43" s="112"/>
      <c r="FX43" s="112"/>
      <c r="FY43" s="112"/>
      <c r="FZ43" s="112"/>
      <c r="GA43" s="112"/>
      <c r="GB43" s="112"/>
      <c r="GC43" s="112"/>
      <c r="GD43" s="112"/>
      <c r="GE43" s="112"/>
      <c r="GF43" s="112"/>
      <c r="GG43" s="112"/>
      <c r="GH43" s="112"/>
      <c r="GI43" s="112"/>
      <c r="GJ43" s="112"/>
      <c r="GK43" s="112"/>
      <c r="GL43" s="112"/>
      <c r="GM43" s="112"/>
      <c r="GN43" s="112"/>
      <c r="GO43" s="112"/>
      <c r="GP43" s="112"/>
      <c r="GQ43" s="112"/>
      <c r="GR43" s="112"/>
      <c r="GS43" s="112"/>
      <c r="GT43" s="112"/>
      <c r="GU43" s="112"/>
      <c r="GV43" s="112"/>
      <c r="GW43" s="112"/>
      <c r="GX43" s="112"/>
      <c r="GY43" s="112"/>
      <c r="GZ43" s="112"/>
      <c r="HA43" s="112"/>
      <c r="HB43" s="112"/>
      <c r="HC43" s="112"/>
      <c r="HD43" s="112"/>
      <c r="HE43" s="112"/>
      <c r="HF43" s="112"/>
      <c r="HG43" s="112"/>
      <c r="HH43" s="112"/>
      <c r="HI43" s="112"/>
      <c r="HJ43" s="112"/>
      <c r="HK43" s="112"/>
      <c r="HL43" s="112"/>
      <c r="HM43" s="112"/>
      <c r="HN43" s="112"/>
      <c r="HO43" s="112"/>
      <c r="HP43" s="112"/>
      <c r="HQ43" s="112"/>
      <c r="HR43" s="112"/>
      <c r="HS43" s="112"/>
      <c r="HT43" s="112"/>
      <c r="HU43" s="112"/>
      <c r="HV43" s="112"/>
      <c r="HW43" s="112"/>
      <c r="HX43" s="112"/>
      <c r="HY43" s="112"/>
      <c r="HZ43" s="112"/>
      <c r="IA43" s="112"/>
      <c r="IB43" s="112"/>
      <c r="IC43" s="112"/>
      <c r="ID43" s="112"/>
      <c r="IE43" s="112"/>
      <c r="IF43" s="112"/>
      <c r="IG43" s="112"/>
      <c r="IH43" s="112"/>
      <c r="II43" s="112"/>
      <c r="IJ43" s="112"/>
      <c r="IK43" s="112"/>
      <c r="IL43" s="112"/>
      <c r="IM43" s="112"/>
      <c r="IN43" s="112"/>
      <c r="IO43" s="112"/>
      <c r="IP43" s="112"/>
      <c r="IQ43" s="112"/>
      <c r="IR43" s="112"/>
      <c r="IS43" s="112"/>
      <c r="IT43" s="112"/>
      <c r="IU43" s="112"/>
      <c r="IV43" s="112"/>
      <c r="IW43" s="112"/>
      <c r="IX43" s="112"/>
      <c r="IY43" s="112"/>
      <c r="IZ43" s="112"/>
      <c r="JA43" s="112"/>
      <c r="JB43" s="112"/>
      <c r="JC43" s="112"/>
      <c r="JD43" s="112"/>
      <c r="JE43" s="112"/>
      <c r="JF43" s="112"/>
      <c r="JG43" s="112"/>
      <c r="JH43" s="112"/>
      <c r="JI43" s="112"/>
      <c r="JJ43" s="112"/>
      <c r="JK43" s="112"/>
      <c r="JL43" s="112"/>
      <c r="JM43" s="112"/>
      <c r="JN43" s="112"/>
      <c r="JO43" s="112"/>
      <c r="JP43" s="112"/>
      <c r="JQ43" s="112"/>
      <c r="JR43" s="112"/>
      <c r="JS43" s="112"/>
      <c r="JT43" s="112"/>
      <c r="JU43" s="112"/>
      <c r="JV43" s="112"/>
      <c r="JW43" s="112"/>
      <c r="JX43" s="112"/>
      <c r="JY43" s="112"/>
      <c r="JZ43" s="112"/>
      <c r="KA43" s="112"/>
      <c r="KB43" s="112"/>
      <c r="KC43" s="112"/>
      <c r="KD43" s="112"/>
      <c r="KE43" s="112"/>
      <c r="KF43" s="112"/>
      <c r="KG43" s="112"/>
      <c r="KH43" s="112"/>
      <c r="KI43" s="112"/>
      <c r="KJ43" s="112"/>
      <c r="KK43" s="112"/>
      <c r="KL43" s="112"/>
      <c r="KM43" s="112"/>
      <c r="KN43" s="112"/>
      <c r="KO43" s="112"/>
      <c r="KP43" s="112"/>
      <c r="KQ43" s="112"/>
      <c r="KR43" s="112"/>
      <c r="KS43" s="112"/>
      <c r="KT43" s="112"/>
      <c r="KU43" s="112"/>
      <c r="KV43" s="112"/>
      <c r="KW43" s="112"/>
      <c r="KX43" s="112"/>
      <c r="KY43" s="112"/>
      <c r="KZ43" s="112"/>
      <c r="LA43" s="112"/>
      <c r="LB43" s="112"/>
      <c r="LC43" s="112"/>
      <c r="LD43" s="112"/>
      <c r="LE43" s="112"/>
      <c r="LF43" s="112"/>
      <c r="LG43" s="112"/>
      <c r="LH43" s="112"/>
      <c r="LI43" s="112"/>
      <c r="LJ43" s="112"/>
      <c r="LK43" s="112"/>
      <c r="LL43" s="112"/>
      <c r="LM43" s="112"/>
      <c r="LN43" s="112"/>
      <c r="LO43" s="112"/>
      <c r="LP43" s="112"/>
      <c r="LQ43" s="112"/>
      <c r="LR43" s="112"/>
      <c r="LS43" s="112"/>
      <c r="LT43" s="112"/>
      <c r="LU43" s="112"/>
      <c r="LV43" s="112"/>
      <c r="LW43" s="112"/>
      <c r="LX43" s="112"/>
      <c r="LY43" s="112"/>
      <c r="LZ43" s="112"/>
      <c r="MA43" s="112"/>
      <c r="MB43" s="112"/>
      <c r="MC43" s="112"/>
      <c r="MD43" s="112"/>
      <c r="ME43" s="112"/>
      <c r="MF43" s="112"/>
      <c r="MG43" s="112"/>
      <c r="MH43" s="112"/>
      <c r="MI43" s="112"/>
      <c r="MJ43" s="112"/>
      <c r="MK43" s="112"/>
      <c r="ML43" s="112"/>
      <c r="MM43" s="112"/>
      <c r="MN43" s="112"/>
      <c r="MO43" s="112"/>
      <c r="MP43" s="112"/>
      <c r="MQ43" s="112"/>
      <c r="MR43" s="112"/>
      <c r="MS43" s="112"/>
      <c r="MT43" s="112"/>
      <c r="MU43" s="112"/>
      <c r="MV43" s="112"/>
      <c r="MW43" s="112"/>
      <c r="MX43" s="112"/>
      <c r="MY43" s="112"/>
      <c r="MZ43" s="112"/>
      <c r="NA43" s="112"/>
      <c r="NB43" s="112"/>
      <c r="NC43" s="112"/>
      <c r="ND43" s="112"/>
      <c r="NE43" s="112"/>
      <c r="NF43" s="112"/>
      <c r="NG43" s="112"/>
      <c r="NH43" s="112"/>
      <c r="NI43" s="112"/>
      <c r="NJ43" s="112"/>
      <c r="NK43" s="112"/>
      <c r="NL43" s="112"/>
      <c r="NM43" s="112"/>
      <c r="NN43" s="112"/>
      <c r="NO43" s="112"/>
      <c r="NP43" s="112"/>
      <c r="NQ43" s="112"/>
      <c r="NR43" s="112"/>
      <c r="NS43" s="112"/>
      <c r="NT43" s="112"/>
      <c r="NU43" s="112"/>
      <c r="NV43" s="112"/>
      <c r="NW43" s="112"/>
      <c r="NX43" s="112"/>
      <c r="NY43" s="112"/>
      <c r="NZ43" s="112"/>
      <c r="OA43" s="112"/>
      <c r="OB43" s="112"/>
      <c r="OC43" s="112"/>
      <c r="OD43" s="112"/>
      <c r="OE43" s="112"/>
      <c r="OF43" s="112"/>
      <c r="OG43" s="112"/>
      <c r="OH43" s="112"/>
      <c r="OI43" s="112"/>
      <c r="OJ43" s="112"/>
      <c r="OK43" s="112"/>
      <c r="OL43" s="112"/>
      <c r="OM43" s="112"/>
      <c r="ON43" s="112"/>
      <c r="OO43" s="112"/>
      <c r="OP43" s="112"/>
      <c r="OQ43" s="112"/>
      <c r="OR43" s="112"/>
      <c r="OS43" s="112"/>
      <c r="OT43" s="112"/>
      <c r="OU43" s="112"/>
      <c r="OV43" s="112"/>
      <c r="OW43" s="112"/>
      <c r="OX43" s="112"/>
      <c r="OY43" s="112"/>
      <c r="OZ43" s="112"/>
      <c r="PA43" s="112"/>
      <c r="PB43" s="112"/>
      <c r="PC43" s="112"/>
      <c r="PD43" s="112"/>
      <c r="PE43" s="112"/>
      <c r="PF43" s="112"/>
      <c r="PG43" s="112"/>
      <c r="PH43" s="112"/>
      <c r="PI43" s="112"/>
      <c r="PJ43" s="112"/>
      <c r="PK43" s="112"/>
      <c r="PL43" s="112"/>
      <c r="PM43" s="112"/>
      <c r="PN43" s="112"/>
      <c r="PO43" s="112"/>
      <c r="PP43" s="112"/>
      <c r="PQ43" s="112"/>
      <c r="PR43" s="112"/>
      <c r="PS43" s="112"/>
      <c r="PT43" s="112"/>
      <c r="PU43" s="112"/>
      <c r="PV43" s="112"/>
      <c r="PW43" s="112"/>
      <c r="PX43" s="112"/>
      <c r="PY43" s="112"/>
      <c r="PZ43" s="112"/>
      <c r="QA43" s="112"/>
      <c r="QB43" s="112"/>
      <c r="QC43" s="112"/>
      <c r="QD43" s="112"/>
      <c r="QE43" s="112"/>
      <c r="QF43" s="112"/>
      <c r="QG43" s="112"/>
      <c r="QH43" s="112"/>
      <c r="QI43" s="112"/>
      <c r="QJ43" s="112"/>
      <c r="QK43" s="112"/>
      <c r="QL43" s="112"/>
      <c r="QM43" s="112"/>
      <c r="QN43" s="112"/>
      <c r="QO43" s="112"/>
      <c r="QP43" s="112"/>
      <c r="QQ43" s="112"/>
      <c r="QR43" s="112"/>
      <c r="QS43" s="112"/>
      <c r="QT43" s="112"/>
      <c r="QU43" s="112"/>
      <c r="QV43" s="112"/>
      <c r="QW43" s="112"/>
      <c r="QX43" s="112"/>
      <c r="QY43" s="112"/>
      <c r="QZ43" s="112"/>
      <c r="RA43" s="112"/>
      <c r="RB43" s="112"/>
      <c r="RC43" s="112"/>
      <c r="RD43" s="112"/>
      <c r="RE43" s="112"/>
      <c r="RF43" s="112"/>
      <c r="RG43" s="112"/>
      <c r="RH43" s="112"/>
      <c r="RI43" s="112"/>
      <c r="RJ43" s="112"/>
      <c r="RK43" s="112"/>
      <c r="RL43" s="112"/>
      <c r="RM43" s="112"/>
      <c r="RN43" s="112"/>
      <c r="RO43" s="112"/>
      <c r="RP43" s="112"/>
      <c r="RQ43" s="112"/>
      <c r="RR43" s="112"/>
      <c r="RS43" s="112"/>
      <c r="RT43" s="112"/>
      <c r="RU43" s="112"/>
      <c r="RV43" s="112"/>
      <c r="RW43" s="112"/>
      <c r="RX43" s="112"/>
      <c r="RY43" s="112"/>
      <c r="RZ43" s="112"/>
      <c r="SA43" s="112"/>
      <c r="SB43" s="112"/>
      <c r="SC43" s="112"/>
      <c r="SD43" s="112"/>
      <c r="SE43" s="112"/>
      <c r="SF43" s="112"/>
      <c r="SG43" s="112"/>
      <c r="SH43" s="112"/>
      <c r="SI43" s="112"/>
      <c r="SJ43" s="112"/>
      <c r="SK43" s="112"/>
      <c r="SL43" s="112"/>
      <c r="SM43" s="112"/>
      <c r="SN43" s="112"/>
      <c r="SO43" s="112"/>
      <c r="SP43" s="112"/>
      <c r="SQ43" s="112"/>
      <c r="SR43" s="112"/>
      <c r="SS43" s="112"/>
      <c r="ST43" s="112"/>
      <c r="SU43" s="112"/>
      <c r="SV43" s="112"/>
      <c r="SW43" s="112"/>
      <c r="SX43" s="112"/>
      <c r="SY43" s="112"/>
      <c r="SZ43" s="112"/>
      <c r="TA43" s="112"/>
      <c r="TB43" s="112"/>
      <c r="TC43" s="112"/>
      <c r="TD43" s="112"/>
      <c r="TE43" s="112"/>
      <c r="TF43" s="112"/>
      <c r="TG43" s="112"/>
      <c r="TH43" s="112"/>
      <c r="TI43" s="112"/>
      <c r="TJ43" s="112"/>
      <c r="TK43" s="112"/>
      <c r="TL43" s="112"/>
      <c r="TM43" s="112"/>
      <c r="TN43" s="112"/>
      <c r="TO43" s="112"/>
      <c r="TP43" s="112"/>
      <c r="TQ43" s="112"/>
      <c r="TR43" s="112"/>
      <c r="TS43" s="112"/>
      <c r="TT43" s="112"/>
      <c r="TU43" s="112"/>
      <c r="TV43" s="112"/>
      <c r="TW43" s="112"/>
      <c r="TX43" s="112"/>
      <c r="TY43" s="112"/>
      <c r="TZ43" s="112"/>
      <c r="UA43" s="112"/>
      <c r="UB43" s="112"/>
      <c r="UC43" s="112"/>
      <c r="UD43" s="112"/>
      <c r="UE43" s="112"/>
      <c r="UF43" s="112"/>
      <c r="UG43" s="112"/>
      <c r="UH43" s="112"/>
      <c r="UI43" s="112"/>
      <c r="UJ43" s="112"/>
      <c r="UK43" s="112"/>
      <c r="UL43" s="112"/>
      <c r="UM43" s="112"/>
      <c r="UN43" s="112"/>
      <c r="UO43" s="112"/>
      <c r="UP43" s="112"/>
      <c r="UQ43" s="112"/>
      <c r="UR43" s="112"/>
      <c r="US43" s="112"/>
      <c r="UT43" s="112"/>
      <c r="UU43" s="112"/>
      <c r="UV43" s="112"/>
      <c r="UW43" s="112"/>
      <c r="UX43" s="112"/>
      <c r="UY43" s="112"/>
      <c r="UZ43" s="112"/>
      <c r="VA43" s="112"/>
      <c r="VB43" s="112"/>
      <c r="VC43" s="112"/>
      <c r="VD43" s="112"/>
      <c r="VE43" s="112"/>
      <c r="VF43" s="112"/>
      <c r="VG43" s="112"/>
      <c r="VH43" s="112"/>
      <c r="VI43" s="112"/>
      <c r="VJ43" s="112"/>
      <c r="VK43" s="112"/>
      <c r="VL43" s="112"/>
      <c r="VM43" s="112"/>
      <c r="VN43" s="112"/>
      <c r="VO43" s="112"/>
      <c r="VP43" s="112"/>
      <c r="VQ43" s="112"/>
      <c r="VR43" s="112"/>
      <c r="VS43" s="112"/>
      <c r="VT43" s="112"/>
      <c r="VU43" s="112"/>
      <c r="VV43" s="112"/>
      <c r="VW43" s="112"/>
      <c r="VX43" s="112"/>
      <c r="VY43" s="112"/>
      <c r="VZ43" s="112"/>
      <c r="WA43" s="112"/>
      <c r="WB43" s="112"/>
      <c r="WC43" s="112"/>
      <c r="WD43" s="112"/>
      <c r="WE43" s="112"/>
      <c r="WF43" s="112"/>
      <c r="WG43" s="112"/>
      <c r="WH43" s="112"/>
      <c r="WI43" s="112"/>
      <c r="WJ43" s="112"/>
      <c r="WK43" s="112"/>
      <c r="WL43" s="112"/>
      <c r="WM43" s="112"/>
      <c r="WN43" s="112"/>
      <c r="WO43" s="112"/>
      <c r="WP43" s="112"/>
      <c r="WQ43" s="112"/>
      <c r="WR43" s="112"/>
      <c r="WS43" s="112"/>
      <c r="WT43" s="112"/>
      <c r="WU43" s="112"/>
      <c r="WV43" s="112"/>
      <c r="WW43" s="112"/>
      <c r="WX43" s="112"/>
      <c r="WY43" s="112"/>
      <c r="WZ43" s="112"/>
      <c r="XA43" s="112"/>
      <c r="XB43" s="112"/>
      <c r="XC43" s="112"/>
      <c r="XD43" s="112"/>
      <c r="XE43" s="112"/>
      <c r="XF43" s="112"/>
      <c r="XG43" s="112"/>
      <c r="XH43" s="112"/>
      <c r="XI43" s="112"/>
      <c r="XJ43" s="112"/>
      <c r="XK43" s="112"/>
      <c r="XL43" s="112"/>
      <c r="XM43" s="112"/>
      <c r="XN43" s="112"/>
      <c r="XO43" s="112"/>
      <c r="XP43" s="112"/>
      <c r="XQ43" s="112"/>
      <c r="XR43" s="112"/>
      <c r="XS43" s="112"/>
      <c r="XT43" s="112"/>
      <c r="XU43" s="112"/>
      <c r="XV43" s="112"/>
      <c r="XW43" s="112"/>
      <c r="XX43" s="112"/>
      <c r="XY43" s="112"/>
      <c r="XZ43" s="112"/>
      <c r="YA43" s="112"/>
      <c r="YB43" s="112"/>
      <c r="YC43" s="112"/>
      <c r="YD43" s="112"/>
      <c r="YE43" s="112"/>
      <c r="YF43" s="112"/>
      <c r="YG43" s="112"/>
      <c r="YH43" s="112"/>
      <c r="YI43" s="112"/>
      <c r="YJ43" s="112"/>
      <c r="YK43" s="112"/>
      <c r="YL43" s="112"/>
      <c r="YM43" s="112"/>
      <c r="YN43" s="112"/>
      <c r="YO43" s="112"/>
      <c r="YP43" s="112"/>
      <c r="YQ43" s="112"/>
      <c r="YR43" s="112"/>
      <c r="YS43" s="112"/>
      <c r="YT43" s="112"/>
      <c r="YU43" s="112"/>
      <c r="YV43" s="112"/>
      <c r="YW43" s="112"/>
      <c r="YX43" s="112"/>
      <c r="YY43" s="112"/>
      <c r="YZ43" s="112"/>
      <c r="ZA43" s="112"/>
      <c r="ZB43" s="112"/>
      <c r="ZC43" s="112"/>
      <c r="ZD43" s="112"/>
      <c r="ZE43" s="112"/>
      <c r="ZF43" s="112"/>
      <c r="ZG43" s="112"/>
      <c r="ZH43" s="112"/>
      <c r="ZI43" s="112"/>
      <c r="ZJ43" s="112"/>
      <c r="ZK43" s="112"/>
      <c r="ZL43" s="112"/>
      <c r="ZM43" s="112"/>
      <c r="ZN43" s="112"/>
      <c r="ZO43" s="112"/>
      <c r="ZP43" s="112"/>
      <c r="ZQ43" s="112"/>
      <c r="ZR43" s="112"/>
      <c r="ZS43" s="112"/>
      <c r="ZT43" s="112"/>
      <c r="ZU43" s="112"/>
      <c r="ZV43" s="112"/>
      <c r="ZW43" s="112"/>
      <c r="ZX43" s="112"/>
      <c r="ZY43" s="112"/>
      <c r="ZZ43" s="112"/>
      <c r="AAA43" s="112"/>
      <c r="AAB43" s="112"/>
      <c r="AAC43" s="112"/>
      <c r="AAD43" s="112"/>
      <c r="AAE43" s="112"/>
      <c r="AAF43" s="112"/>
      <c r="AAG43" s="112"/>
      <c r="AAH43" s="112"/>
      <c r="AAI43" s="112"/>
      <c r="AAJ43" s="112"/>
      <c r="AAK43" s="112"/>
      <c r="AAL43" s="112"/>
      <c r="AAM43" s="112"/>
      <c r="AAN43" s="112"/>
      <c r="AAO43" s="112"/>
      <c r="AAP43" s="112"/>
      <c r="AAQ43" s="112"/>
      <c r="AAR43" s="112"/>
      <c r="AAS43" s="112"/>
      <c r="AAT43" s="112"/>
      <c r="AAU43" s="112"/>
      <c r="AAV43" s="112"/>
      <c r="AAW43" s="112"/>
      <c r="AAX43" s="112"/>
      <c r="AAY43" s="112"/>
      <c r="AAZ43" s="112"/>
      <c r="ABA43" s="112"/>
      <c r="ABB43" s="112"/>
      <c r="ABC43" s="112"/>
      <c r="ABD43" s="112"/>
      <c r="ABE43" s="112"/>
      <c r="ABF43" s="112"/>
      <c r="ABG43" s="112"/>
      <c r="ABH43" s="112"/>
      <c r="ABI43" s="112"/>
      <c r="ABJ43" s="112"/>
      <c r="ABK43" s="112"/>
      <c r="ABL43" s="112"/>
      <c r="ABM43" s="112"/>
      <c r="ABN43" s="112"/>
      <c r="ABO43" s="112"/>
      <c r="ABP43" s="112"/>
      <c r="ABQ43" s="112"/>
      <c r="ABR43" s="112"/>
      <c r="ABS43" s="112"/>
      <c r="ABT43" s="112"/>
      <c r="ABU43" s="112"/>
      <c r="ABV43" s="112"/>
      <c r="ABW43" s="112"/>
      <c r="ABX43" s="112"/>
      <c r="ABY43" s="112"/>
      <c r="ABZ43" s="112"/>
      <c r="ACA43" s="112"/>
      <c r="ACB43" s="112"/>
      <c r="ACC43" s="112"/>
      <c r="ACD43" s="112"/>
      <c r="ACE43" s="112"/>
      <c r="ACF43" s="112"/>
      <c r="ACG43" s="112"/>
      <c r="ACH43" s="112"/>
      <c r="ACI43" s="112"/>
      <c r="ACJ43" s="112"/>
      <c r="ACK43" s="112"/>
      <c r="ACL43" s="112"/>
      <c r="ACM43" s="112"/>
      <c r="ACN43" s="112"/>
      <c r="ACO43" s="112"/>
      <c r="ACP43" s="112"/>
      <c r="ACQ43" s="112"/>
      <c r="ACR43" s="112"/>
      <c r="ACS43" s="112"/>
      <c r="ACT43" s="112"/>
      <c r="ACU43" s="112"/>
      <c r="ACV43" s="112"/>
      <c r="ACW43" s="112"/>
      <c r="ACX43" s="112"/>
      <c r="ACY43" s="112"/>
      <c r="ACZ43" s="112"/>
      <c r="ADA43" s="112"/>
      <c r="ADB43" s="112"/>
      <c r="ADC43" s="112"/>
      <c r="ADD43" s="112"/>
      <c r="ADE43" s="112"/>
      <c r="ADF43" s="112"/>
      <c r="ADG43" s="112"/>
      <c r="ADH43" s="112"/>
      <c r="ADI43" s="112"/>
      <c r="ADJ43" s="112"/>
      <c r="ADK43" s="112"/>
      <c r="ADL43" s="112"/>
      <c r="ADM43" s="112"/>
      <c r="ADN43" s="112"/>
      <c r="ADO43" s="112"/>
      <c r="ADP43" s="112"/>
      <c r="ADQ43" s="112"/>
      <c r="ADR43" s="112"/>
      <c r="ADS43" s="112"/>
      <c r="ADT43" s="112"/>
      <c r="ADU43" s="112"/>
      <c r="ADV43" s="112"/>
      <c r="ADW43" s="112"/>
      <c r="ADX43" s="112"/>
      <c r="ADY43" s="112"/>
      <c r="ADZ43" s="112"/>
      <c r="AEA43" s="112"/>
      <c r="AEB43" s="112"/>
      <c r="AEC43" s="112"/>
      <c r="AED43" s="112"/>
      <c r="AEE43" s="112"/>
      <c r="AEF43" s="112"/>
      <c r="AEG43" s="112"/>
      <c r="AEH43" s="112"/>
      <c r="AEI43" s="112"/>
      <c r="AEJ43" s="112"/>
      <c r="AEK43" s="112"/>
      <c r="AEL43" s="112"/>
      <c r="AEM43" s="112"/>
      <c r="AEN43" s="112"/>
      <c r="AEO43" s="112"/>
      <c r="AEP43" s="112"/>
      <c r="AEQ43" s="112"/>
      <c r="AER43" s="112"/>
      <c r="AES43" s="112"/>
      <c r="AET43" s="112"/>
      <c r="AEU43" s="112"/>
      <c r="AEV43" s="112"/>
      <c r="AEW43" s="112"/>
      <c r="AEX43" s="112"/>
      <c r="AEY43" s="112"/>
      <c r="AEZ43" s="112"/>
      <c r="AFA43" s="112"/>
      <c r="AFB43" s="112"/>
      <c r="AFC43" s="112"/>
      <c r="AFD43" s="112"/>
      <c r="AFE43" s="112"/>
      <c r="AFF43" s="112"/>
      <c r="AFG43" s="112"/>
      <c r="AFH43" s="112"/>
      <c r="AFI43" s="112"/>
      <c r="AFJ43" s="112"/>
      <c r="AFK43" s="112"/>
      <c r="AFL43" s="112"/>
      <c r="AFM43" s="112"/>
      <c r="AFN43" s="112"/>
      <c r="AFO43" s="112"/>
      <c r="AFP43" s="112"/>
      <c r="AFQ43" s="112"/>
      <c r="AFR43" s="112"/>
      <c r="AFS43" s="112"/>
      <c r="AFT43" s="112"/>
      <c r="AFU43" s="112"/>
      <c r="AFV43" s="112"/>
      <c r="AFW43" s="112"/>
      <c r="AFX43" s="112"/>
      <c r="AFY43" s="112"/>
      <c r="AFZ43" s="112"/>
      <c r="AGA43" s="112"/>
      <c r="AGB43" s="112"/>
      <c r="AGC43" s="112"/>
      <c r="AGD43" s="112"/>
      <c r="AGE43" s="112"/>
      <c r="AGF43" s="112"/>
      <c r="AGG43" s="112"/>
      <c r="AGH43" s="112"/>
      <c r="AGI43" s="112"/>
      <c r="AGJ43" s="112"/>
      <c r="AGK43" s="112"/>
      <c r="AGL43" s="112"/>
      <c r="AGM43" s="112"/>
      <c r="AGN43" s="112"/>
      <c r="AGO43" s="112"/>
      <c r="AGP43" s="112"/>
      <c r="AGQ43" s="112"/>
      <c r="AGR43" s="112"/>
      <c r="AGS43" s="112"/>
      <c r="AGT43" s="112"/>
      <c r="AGU43" s="112"/>
      <c r="AGV43" s="112"/>
      <c r="AGW43" s="112"/>
      <c r="AGX43" s="112"/>
      <c r="AGY43" s="112"/>
      <c r="AGZ43" s="112"/>
      <c r="AHA43" s="112"/>
      <c r="AHB43" s="112"/>
      <c r="AHC43" s="112"/>
      <c r="AHD43" s="112"/>
      <c r="AHE43" s="112"/>
      <c r="AHF43" s="112"/>
      <c r="AHG43" s="112"/>
      <c r="AHH43" s="112"/>
      <c r="AHI43" s="112"/>
      <c r="AHJ43" s="112"/>
      <c r="AHK43" s="112"/>
      <c r="AHL43" s="112"/>
      <c r="AHM43" s="112"/>
      <c r="AHN43" s="112"/>
      <c r="AHO43" s="112"/>
      <c r="AHP43" s="112"/>
      <c r="AHQ43" s="112"/>
      <c r="AHR43" s="112"/>
      <c r="AHS43" s="112"/>
      <c r="AHT43" s="112"/>
      <c r="AHU43" s="112"/>
      <c r="AHV43" s="112"/>
      <c r="AHW43" s="112"/>
      <c r="AHX43" s="112"/>
      <c r="AHY43" s="112"/>
      <c r="AHZ43" s="112"/>
      <c r="AIA43" s="112"/>
      <c r="AIB43" s="112"/>
      <c r="AIC43" s="112"/>
      <c r="AID43" s="112"/>
      <c r="AIE43" s="112"/>
      <c r="AIF43" s="112"/>
      <c r="AIG43" s="112"/>
      <c r="AIH43" s="112"/>
      <c r="AII43" s="112"/>
      <c r="AIJ43" s="112"/>
      <c r="AIK43" s="112"/>
      <c r="AIL43" s="112"/>
      <c r="AIM43" s="112"/>
      <c r="AIN43" s="112"/>
      <c r="AIO43" s="112"/>
      <c r="AIP43" s="112"/>
      <c r="AIQ43" s="112"/>
      <c r="AIR43" s="112"/>
      <c r="AIS43" s="112"/>
      <c r="AIT43" s="112"/>
      <c r="AIU43" s="112"/>
      <c r="AIV43" s="112"/>
      <c r="AIW43" s="112"/>
      <c r="AIX43" s="112"/>
      <c r="AIY43" s="112"/>
      <c r="AIZ43" s="112"/>
      <c r="AJA43" s="112"/>
      <c r="AJB43" s="112"/>
      <c r="AJC43" s="112"/>
      <c r="AJD43" s="112"/>
      <c r="AJE43" s="112"/>
      <c r="AJF43" s="112"/>
      <c r="AJG43" s="112"/>
      <c r="AJH43" s="112"/>
      <c r="AJI43" s="112"/>
      <c r="AJJ43" s="112"/>
      <c r="AJK43" s="112"/>
      <c r="AJL43" s="112"/>
      <c r="AJM43" s="112"/>
      <c r="AJN43" s="112"/>
      <c r="AJO43" s="112"/>
      <c r="AJP43" s="112"/>
      <c r="AJQ43" s="112"/>
      <c r="AJR43" s="112"/>
      <c r="AJS43" s="112"/>
      <c r="AJT43" s="112"/>
      <c r="AJU43" s="112"/>
      <c r="AJV43" s="112"/>
      <c r="AJW43" s="112"/>
      <c r="AJX43" s="112"/>
      <c r="AJY43" s="112"/>
      <c r="AJZ43" s="112"/>
      <c r="AKA43" s="112"/>
      <c r="AKB43" s="112"/>
      <c r="AKC43" s="112"/>
      <c r="AKD43" s="112"/>
      <c r="AKE43" s="112"/>
      <c r="AKF43" s="112"/>
      <c r="AKG43" s="112"/>
      <c r="AKH43" s="112"/>
      <c r="AKI43" s="112"/>
      <c r="AKJ43" s="112"/>
      <c r="AKK43" s="112"/>
      <c r="AKL43" s="112"/>
      <c r="AKM43" s="112"/>
      <c r="AKN43" s="112"/>
      <c r="AKO43" s="112"/>
      <c r="AKP43" s="112"/>
      <c r="AKQ43" s="112"/>
      <c r="AKR43" s="112"/>
      <c r="AKS43" s="112"/>
      <c r="AKT43" s="112"/>
      <c r="AKU43" s="112"/>
      <c r="AKV43" s="112"/>
      <c r="AKW43" s="112"/>
      <c r="AKX43" s="112"/>
      <c r="AKY43" s="112"/>
      <c r="AKZ43" s="112"/>
      <c r="ALA43" s="112"/>
      <c r="ALB43" s="112"/>
      <c r="ALC43" s="112"/>
      <c r="ALD43" s="112"/>
      <c r="ALE43" s="112"/>
      <c r="ALF43" s="112"/>
      <c r="ALG43" s="112"/>
      <c r="ALH43" s="112"/>
      <c r="ALI43" s="112"/>
      <c r="ALJ43" s="112"/>
      <c r="ALK43" s="112"/>
      <c r="ALL43" s="112"/>
      <c r="ALM43" s="112"/>
      <c r="ALN43" s="112"/>
      <c r="ALO43" s="112"/>
      <c r="ALP43" s="112"/>
      <c r="ALQ43" s="112"/>
      <c r="ALR43" s="112"/>
      <c r="ALS43" s="112"/>
      <c r="ALT43" s="112"/>
      <c r="ALU43" s="112"/>
      <c r="ALV43" s="112"/>
      <c r="ALW43" s="112"/>
      <c r="ALX43" s="112"/>
      <c r="ALY43" s="112"/>
      <c r="ALZ43" s="112"/>
      <c r="AMA43" s="112"/>
      <c r="AMB43" s="112"/>
      <c r="AMC43" s="112"/>
      <c r="AMD43" s="112"/>
      <c r="AME43" s="112"/>
      <c r="AMF43" s="112"/>
      <c r="AMG43" s="112"/>
      <c r="AMH43" s="112"/>
      <c r="AMI43" s="112"/>
      <c r="AMJ43" s="112"/>
      <c r="AMK43" s="112"/>
      <c r="AML43" s="112"/>
      <c r="AMM43" s="112"/>
      <c r="AMN43" s="112"/>
      <c r="AMO43" s="112"/>
      <c r="AMP43" s="112"/>
      <c r="AMQ43" s="112"/>
      <c r="AMR43" s="112"/>
      <c r="AMS43" s="112"/>
      <c r="AMT43" s="112"/>
      <c r="AMU43" s="112"/>
      <c r="AMV43" s="112"/>
      <c r="AMW43" s="112"/>
      <c r="AMX43" s="112"/>
      <c r="AMY43" s="112"/>
      <c r="AMZ43" s="112"/>
      <c r="ANA43" s="112"/>
      <c r="ANB43" s="112"/>
      <c r="ANC43" s="112"/>
      <c r="AND43" s="112"/>
      <c r="ANE43" s="112"/>
      <c r="ANF43" s="112"/>
      <c r="ANG43" s="112"/>
      <c r="ANH43" s="112"/>
      <c r="ANI43" s="112"/>
      <c r="ANJ43" s="112"/>
      <c r="ANK43" s="112"/>
      <c r="ANL43" s="112"/>
      <c r="ANM43" s="112"/>
      <c r="ANN43" s="112"/>
      <c r="ANO43" s="112"/>
      <c r="ANP43" s="112"/>
      <c r="ANQ43" s="112"/>
      <c r="ANR43" s="112"/>
      <c r="ANS43" s="112"/>
      <c r="ANT43" s="112"/>
      <c r="ANU43" s="112"/>
      <c r="ANV43" s="112"/>
      <c r="ANW43" s="112"/>
      <c r="ANX43" s="112"/>
      <c r="ANY43" s="112"/>
      <c r="ANZ43" s="112"/>
      <c r="AOA43" s="112"/>
      <c r="AOB43" s="112"/>
      <c r="AOC43" s="112"/>
      <c r="AOD43" s="112"/>
      <c r="AOE43" s="112"/>
      <c r="AOF43" s="112"/>
      <c r="AOG43" s="112"/>
      <c r="AOH43" s="112"/>
      <c r="AOI43" s="112"/>
      <c r="AOJ43" s="112"/>
      <c r="AOK43" s="112"/>
      <c r="AOL43" s="112"/>
      <c r="AOM43" s="112"/>
      <c r="AON43" s="112"/>
      <c r="AOO43" s="112"/>
      <c r="AOP43" s="112"/>
      <c r="AOQ43" s="112"/>
      <c r="AOR43" s="112"/>
      <c r="AOS43" s="112"/>
      <c r="AOT43" s="112"/>
      <c r="AOU43" s="112"/>
      <c r="AOV43" s="112"/>
      <c r="AOW43" s="112"/>
      <c r="AOX43" s="112"/>
      <c r="AOY43" s="112"/>
      <c r="AOZ43" s="112"/>
      <c r="APA43" s="112"/>
      <c r="APB43" s="112"/>
      <c r="APC43" s="112"/>
      <c r="APD43" s="112"/>
      <c r="APE43" s="112"/>
      <c r="APF43" s="112"/>
      <c r="APG43" s="112"/>
      <c r="APH43" s="112"/>
      <c r="API43" s="112"/>
      <c r="APJ43" s="112"/>
      <c r="APK43" s="112"/>
      <c r="APL43" s="112"/>
      <c r="APM43" s="112"/>
      <c r="APN43" s="112"/>
      <c r="APO43" s="112"/>
      <c r="APP43" s="112"/>
      <c r="APQ43" s="112"/>
      <c r="APR43" s="112"/>
      <c r="APS43" s="112"/>
      <c r="APT43" s="112"/>
      <c r="APU43" s="112"/>
      <c r="APV43" s="112"/>
      <c r="APW43" s="112"/>
      <c r="APX43" s="112"/>
      <c r="APY43" s="112"/>
      <c r="APZ43" s="112"/>
      <c r="AQA43" s="112"/>
      <c r="AQB43" s="112"/>
      <c r="AQC43" s="112"/>
      <c r="AQD43" s="112"/>
      <c r="AQE43" s="112"/>
      <c r="AQF43" s="112"/>
      <c r="AQG43" s="112"/>
      <c r="AQH43" s="112"/>
      <c r="AQI43" s="112"/>
      <c r="AQJ43" s="112"/>
      <c r="AQK43" s="112"/>
      <c r="AQL43" s="112"/>
      <c r="AQM43" s="112"/>
      <c r="AQN43" s="112"/>
      <c r="AQO43" s="112"/>
      <c r="AQP43" s="112"/>
      <c r="AQQ43" s="112"/>
      <c r="AQR43" s="112"/>
      <c r="AQS43" s="112"/>
      <c r="AQT43" s="112"/>
      <c r="AQU43" s="112"/>
      <c r="AQV43" s="112"/>
      <c r="AQW43" s="112"/>
      <c r="AQX43" s="112"/>
      <c r="AQY43" s="112"/>
      <c r="AQZ43" s="112"/>
      <c r="ARA43" s="112"/>
      <c r="ARB43" s="112"/>
      <c r="ARC43" s="112"/>
      <c r="ARD43" s="112"/>
      <c r="ARE43" s="112"/>
      <c r="ARF43" s="112"/>
      <c r="ARG43" s="112"/>
      <c r="ARH43" s="112"/>
      <c r="ARI43" s="112"/>
      <c r="ARJ43" s="112"/>
      <c r="ARK43" s="112"/>
      <c r="ARL43" s="112"/>
      <c r="ARM43" s="112"/>
      <c r="ARN43" s="112"/>
      <c r="ARO43" s="112"/>
      <c r="ARP43" s="112"/>
      <c r="ARQ43" s="112"/>
      <c r="ARR43" s="112"/>
      <c r="ARS43" s="112"/>
      <c r="ART43" s="112"/>
      <c r="ARU43" s="112"/>
      <c r="ARV43" s="112"/>
      <c r="ARW43" s="112"/>
      <c r="ARX43" s="112"/>
      <c r="ARY43" s="112"/>
      <c r="ARZ43" s="112"/>
      <c r="ASA43" s="112"/>
      <c r="ASB43" s="112"/>
      <c r="ASC43" s="112"/>
      <c r="ASD43" s="112"/>
      <c r="ASE43" s="112"/>
      <c r="ASF43" s="112"/>
      <c r="ASG43" s="112"/>
      <c r="ASH43" s="112"/>
      <c r="ASI43" s="112"/>
      <c r="ASJ43" s="112"/>
      <c r="ASK43" s="112"/>
      <c r="ASL43" s="112"/>
      <c r="ASM43" s="112"/>
      <c r="ASN43" s="112"/>
      <c r="ASO43" s="112"/>
      <c r="ASP43" s="112"/>
      <c r="ASQ43" s="112"/>
      <c r="ASR43" s="112"/>
      <c r="ASS43" s="112"/>
      <c r="AST43" s="112"/>
      <c r="ASU43" s="112"/>
      <c r="ASV43" s="112"/>
      <c r="ASW43" s="112"/>
      <c r="ASX43" s="112"/>
      <c r="ASY43" s="112"/>
      <c r="ASZ43" s="112"/>
      <c r="ATA43" s="112"/>
      <c r="ATB43" s="112"/>
      <c r="ATC43" s="112"/>
      <c r="ATD43" s="112"/>
      <c r="ATE43" s="112"/>
      <c r="ATF43" s="112"/>
      <c r="ATG43" s="112"/>
      <c r="ATH43" s="112"/>
      <c r="ATI43" s="112"/>
      <c r="ATJ43" s="112"/>
      <c r="ATK43" s="112"/>
      <c r="ATL43" s="112"/>
      <c r="ATM43" s="112"/>
      <c r="ATN43" s="112"/>
      <c r="ATO43" s="112"/>
      <c r="ATP43" s="112"/>
      <c r="ATQ43" s="112"/>
      <c r="ATR43" s="112"/>
      <c r="ATS43" s="112"/>
      <c r="ATT43" s="112"/>
      <c r="ATU43" s="112"/>
      <c r="ATV43" s="112"/>
      <c r="ATW43" s="112"/>
      <c r="ATX43" s="112"/>
      <c r="ATY43" s="112"/>
      <c r="ATZ43" s="112"/>
      <c r="AUA43" s="112"/>
      <c r="AUB43" s="112"/>
      <c r="AUC43" s="112"/>
      <c r="AUD43" s="112"/>
      <c r="AUE43" s="112"/>
      <c r="AUF43" s="112"/>
      <c r="AUG43" s="112"/>
      <c r="AUH43" s="112"/>
      <c r="AUI43" s="112"/>
      <c r="AUJ43" s="112"/>
      <c r="AUK43" s="112"/>
      <c r="AUL43" s="112"/>
      <c r="AUM43" s="112"/>
      <c r="AUN43" s="112"/>
      <c r="AUO43" s="112"/>
      <c r="AUP43" s="112"/>
      <c r="AUQ43" s="112"/>
      <c r="AUR43" s="112"/>
      <c r="AUS43" s="112"/>
      <c r="AUT43" s="112"/>
      <c r="AUU43" s="112"/>
      <c r="AUV43" s="112"/>
      <c r="AUW43" s="112"/>
      <c r="AUX43" s="112"/>
      <c r="AUY43" s="112"/>
      <c r="AUZ43" s="112"/>
      <c r="AVA43" s="112"/>
      <c r="AVB43" s="112"/>
      <c r="AVC43" s="112"/>
      <c r="AVD43" s="112"/>
      <c r="AVE43" s="112"/>
      <c r="AVF43" s="112"/>
      <c r="AVG43" s="112"/>
      <c r="AVH43" s="112"/>
      <c r="AVI43" s="112"/>
      <c r="AVJ43" s="112"/>
      <c r="AVK43" s="112"/>
      <c r="AVL43" s="112"/>
      <c r="AVM43" s="112"/>
      <c r="AVN43" s="112"/>
      <c r="AVO43" s="112"/>
      <c r="AVP43" s="112"/>
      <c r="AVQ43" s="112"/>
      <c r="AVR43" s="112"/>
      <c r="AVS43" s="112"/>
      <c r="AVT43" s="112"/>
      <c r="AVU43" s="112"/>
      <c r="AVV43" s="112"/>
      <c r="AVW43" s="112"/>
      <c r="AVX43" s="112"/>
      <c r="AVY43" s="112"/>
      <c r="AVZ43" s="112"/>
      <c r="AWA43" s="112"/>
      <c r="AWB43" s="112"/>
      <c r="AWC43" s="112"/>
      <c r="AWD43" s="112"/>
      <c r="AWE43" s="112"/>
      <c r="AWF43" s="112"/>
      <c r="AWG43" s="112"/>
      <c r="AWH43" s="112"/>
      <c r="AWI43" s="112"/>
      <c r="AWJ43" s="112"/>
      <c r="AWK43" s="112"/>
      <c r="AWL43" s="112"/>
      <c r="AWM43" s="112"/>
      <c r="AWN43" s="112"/>
      <c r="AWO43" s="112"/>
      <c r="AWP43" s="112"/>
      <c r="AWQ43" s="112"/>
      <c r="AWR43" s="112"/>
      <c r="AWS43" s="112"/>
      <c r="AWT43" s="112"/>
      <c r="AWU43" s="112"/>
      <c r="AWV43" s="112"/>
      <c r="AWW43" s="112"/>
      <c r="AWX43" s="112"/>
      <c r="AWY43" s="112"/>
      <c r="AWZ43" s="112"/>
      <c r="AXA43" s="112"/>
      <c r="AXB43" s="112"/>
      <c r="AXC43" s="112"/>
      <c r="AXD43" s="112"/>
      <c r="AXE43" s="112"/>
      <c r="AXF43" s="112"/>
      <c r="AXG43" s="112"/>
      <c r="AXH43" s="112"/>
      <c r="AXI43" s="112"/>
      <c r="AXJ43" s="112"/>
      <c r="AXK43" s="112"/>
      <c r="AXL43" s="112"/>
      <c r="AXM43" s="112"/>
      <c r="AXN43" s="112"/>
      <c r="AXO43" s="112"/>
      <c r="AXP43" s="112"/>
      <c r="AXQ43" s="112"/>
      <c r="AXR43" s="112"/>
      <c r="AXS43" s="112"/>
      <c r="AXT43" s="112"/>
      <c r="AXU43" s="112"/>
      <c r="AXV43" s="112"/>
      <c r="AXW43" s="112"/>
      <c r="AXX43" s="112"/>
      <c r="AXY43" s="112"/>
      <c r="AXZ43" s="112"/>
      <c r="AYA43" s="112"/>
      <c r="AYB43" s="112"/>
      <c r="AYC43" s="112"/>
      <c r="AYD43" s="112"/>
      <c r="AYE43" s="112"/>
      <c r="AYF43" s="112"/>
      <c r="AYG43" s="112"/>
      <c r="AYH43" s="112"/>
      <c r="AYI43" s="112"/>
      <c r="AYJ43" s="112"/>
      <c r="AYK43" s="112"/>
      <c r="AYL43" s="112"/>
      <c r="AYM43" s="112"/>
      <c r="AYN43" s="112"/>
      <c r="AYO43" s="112"/>
      <c r="AYP43" s="112"/>
      <c r="AYQ43" s="112"/>
      <c r="AYR43" s="112"/>
      <c r="AYS43" s="112"/>
      <c r="AYT43" s="112"/>
      <c r="AYU43" s="112"/>
      <c r="AYV43" s="112"/>
      <c r="AYW43" s="112"/>
      <c r="AYX43" s="112"/>
      <c r="AYY43" s="112"/>
      <c r="AYZ43" s="112"/>
      <c r="AZA43" s="112"/>
      <c r="AZB43" s="112"/>
      <c r="AZC43" s="112"/>
      <c r="AZD43" s="112"/>
      <c r="AZE43" s="112"/>
      <c r="AZF43" s="112"/>
      <c r="AZG43" s="112"/>
      <c r="AZH43" s="112"/>
      <c r="AZI43" s="112"/>
      <c r="AZJ43" s="112"/>
      <c r="AZK43" s="112"/>
      <c r="AZL43" s="112"/>
      <c r="AZM43" s="112"/>
      <c r="AZN43" s="112"/>
      <c r="AZO43" s="112"/>
      <c r="AZP43" s="112"/>
      <c r="AZQ43" s="112"/>
      <c r="AZR43" s="112"/>
      <c r="AZS43" s="112"/>
      <c r="AZT43" s="112"/>
      <c r="AZU43" s="112"/>
      <c r="AZV43" s="112"/>
      <c r="AZW43" s="112"/>
      <c r="AZX43" s="112"/>
      <c r="AZY43" s="112"/>
      <c r="AZZ43" s="112"/>
      <c r="BAA43" s="112"/>
      <c r="BAB43" s="112"/>
      <c r="BAC43" s="112"/>
      <c r="BAD43" s="112"/>
      <c r="BAE43" s="112"/>
      <c r="BAF43" s="112"/>
      <c r="BAG43" s="112"/>
      <c r="BAH43" s="112"/>
      <c r="BAI43" s="112"/>
      <c r="BAJ43" s="112"/>
      <c r="BAK43" s="112"/>
      <c r="BAL43" s="112"/>
      <c r="BAM43" s="112"/>
      <c r="BAN43" s="112"/>
      <c r="BAO43" s="112"/>
      <c r="BAP43" s="112"/>
      <c r="BAQ43" s="112"/>
      <c r="BAR43" s="112"/>
      <c r="BAS43" s="112"/>
      <c r="BAT43" s="112"/>
      <c r="BAU43" s="112"/>
      <c r="BAV43" s="112"/>
    </row>
    <row r="44" spans="1:1400" s="117" customFormat="1" ht="25.5" customHeight="1">
      <c r="A44" s="202">
        <v>1</v>
      </c>
      <c r="B44" s="203" t="s">
        <v>99</v>
      </c>
      <c r="C44" s="204"/>
      <c r="D44" s="203" t="s">
        <v>100</v>
      </c>
      <c r="E44" s="206">
        <v>156000000</v>
      </c>
      <c r="F44" s="207" t="s">
        <v>30</v>
      </c>
      <c r="G44" s="208">
        <v>8.3000000000000007</v>
      </c>
      <c r="H44" s="208">
        <v>5.22</v>
      </c>
      <c r="I44" s="218">
        <v>60596957</v>
      </c>
      <c r="J44" s="225" t="s">
        <v>101</v>
      </c>
      <c r="K44" s="219">
        <f t="shared" si="10"/>
        <v>38.844203205128203</v>
      </c>
      <c r="L44" s="219">
        <f t="shared" si="1"/>
        <v>-33.624203205128197</v>
      </c>
      <c r="M44" s="220">
        <f t="shared" si="2"/>
        <v>95403043</v>
      </c>
      <c r="N44" s="219">
        <f t="shared" si="3"/>
        <v>61.155796794871797</v>
      </c>
      <c r="O44" s="224"/>
      <c r="P44" s="221"/>
      <c r="Q44" s="224"/>
      <c r="R44" s="118"/>
      <c r="S44" s="118"/>
      <c r="T44" s="118"/>
      <c r="U44" s="118"/>
      <c r="V44" s="118"/>
      <c r="W44" s="118"/>
      <c r="X44" s="118"/>
      <c r="Y44" s="118"/>
      <c r="Z44" s="118"/>
      <c r="AA44" s="118"/>
      <c r="AB44" s="118"/>
      <c r="AC44" s="118"/>
      <c r="AD44" s="118"/>
      <c r="AE44" s="118"/>
      <c r="AF44" s="118"/>
      <c r="AG44" s="118"/>
      <c r="AH44" s="118"/>
      <c r="AI44" s="118"/>
      <c r="AJ44" s="118"/>
      <c r="AK44" s="118"/>
      <c r="AL44" s="118"/>
      <c r="AM44" s="118"/>
      <c r="AN44" s="118"/>
      <c r="AO44" s="118"/>
      <c r="AP44" s="118"/>
      <c r="AQ44" s="118"/>
      <c r="AR44" s="118"/>
      <c r="AS44" s="118"/>
      <c r="AT44" s="118"/>
      <c r="AU44" s="118"/>
      <c r="AV44" s="118"/>
      <c r="AW44" s="118"/>
      <c r="AX44" s="118"/>
      <c r="AY44" s="118"/>
      <c r="AZ44" s="118"/>
      <c r="BA44" s="118"/>
      <c r="BB44" s="118"/>
      <c r="BC44" s="118"/>
      <c r="BD44" s="118"/>
      <c r="BE44" s="118"/>
      <c r="BF44" s="118"/>
      <c r="BG44" s="118"/>
      <c r="BH44" s="118"/>
      <c r="BI44" s="118"/>
      <c r="BJ44" s="118"/>
      <c r="BK44" s="118"/>
      <c r="BL44" s="118"/>
      <c r="BM44" s="118"/>
      <c r="BN44" s="118"/>
      <c r="BO44" s="118"/>
      <c r="BP44" s="118"/>
      <c r="BQ44" s="118"/>
      <c r="BR44" s="118"/>
      <c r="BS44" s="118"/>
      <c r="BT44" s="118"/>
      <c r="BU44" s="118"/>
      <c r="BV44" s="118"/>
      <c r="BW44" s="118"/>
      <c r="BX44" s="118"/>
      <c r="BY44" s="118"/>
      <c r="BZ44" s="118"/>
      <c r="CA44" s="118"/>
      <c r="CB44" s="118"/>
      <c r="CC44" s="118"/>
      <c r="CD44" s="118"/>
      <c r="CE44" s="118"/>
      <c r="CF44" s="118"/>
      <c r="CG44" s="118"/>
      <c r="CH44" s="118"/>
      <c r="CI44" s="118"/>
      <c r="CJ44" s="118"/>
      <c r="CK44" s="118"/>
      <c r="CL44" s="118"/>
      <c r="CM44" s="118"/>
      <c r="CN44" s="118"/>
      <c r="CO44" s="118"/>
      <c r="CP44" s="118"/>
      <c r="CQ44" s="118"/>
      <c r="CR44" s="118"/>
      <c r="CS44" s="118"/>
      <c r="CT44" s="118"/>
      <c r="CU44" s="118"/>
      <c r="CV44" s="118"/>
      <c r="CW44" s="118"/>
      <c r="CX44" s="118"/>
      <c r="CY44" s="118"/>
      <c r="CZ44" s="118"/>
      <c r="DA44" s="118"/>
      <c r="DB44" s="118"/>
      <c r="DC44" s="118"/>
      <c r="DD44" s="118"/>
      <c r="DE44" s="118"/>
      <c r="DF44" s="118"/>
      <c r="DG44" s="118"/>
      <c r="DH44" s="118"/>
      <c r="DI44" s="118"/>
      <c r="DJ44" s="118"/>
      <c r="DK44" s="118"/>
      <c r="DL44" s="118"/>
      <c r="DM44" s="118"/>
      <c r="DN44" s="118"/>
      <c r="DO44" s="118"/>
      <c r="DP44" s="118"/>
      <c r="DQ44" s="118"/>
      <c r="DR44" s="118"/>
      <c r="DS44" s="118"/>
      <c r="DT44" s="118"/>
      <c r="DU44" s="118"/>
      <c r="DV44" s="118"/>
      <c r="DW44" s="118"/>
      <c r="DX44" s="118"/>
      <c r="DY44" s="118"/>
      <c r="DZ44" s="118"/>
      <c r="EA44" s="118"/>
      <c r="EB44" s="118"/>
      <c r="EC44" s="118"/>
      <c r="ED44" s="118"/>
      <c r="EE44" s="118"/>
      <c r="EF44" s="118"/>
      <c r="EG44" s="118"/>
      <c r="EH44" s="118"/>
      <c r="EI44" s="118"/>
      <c r="EJ44" s="118"/>
      <c r="EK44" s="118"/>
      <c r="EL44" s="118"/>
      <c r="EM44" s="118"/>
      <c r="EN44" s="118"/>
      <c r="EO44" s="118"/>
      <c r="EP44" s="118"/>
      <c r="EQ44" s="118"/>
      <c r="ER44" s="118"/>
      <c r="ES44" s="118"/>
      <c r="ET44" s="118"/>
      <c r="EU44" s="118"/>
      <c r="EV44" s="118"/>
      <c r="EW44" s="118"/>
      <c r="EX44" s="118"/>
      <c r="EY44" s="118"/>
      <c r="EZ44" s="118"/>
      <c r="FA44" s="118"/>
      <c r="FB44" s="118"/>
      <c r="FC44" s="118"/>
      <c r="FD44" s="118"/>
      <c r="FE44" s="118"/>
      <c r="FF44" s="118"/>
      <c r="FG44" s="118"/>
      <c r="FH44" s="118"/>
      <c r="FI44" s="118"/>
      <c r="FJ44" s="118"/>
      <c r="FK44" s="118"/>
      <c r="FL44" s="118"/>
      <c r="FM44" s="118"/>
      <c r="FN44" s="118"/>
      <c r="FO44" s="118"/>
      <c r="FP44" s="118"/>
      <c r="FQ44" s="118"/>
      <c r="FR44" s="118"/>
      <c r="FS44" s="118"/>
      <c r="FT44" s="118"/>
      <c r="FU44" s="118"/>
      <c r="FV44" s="118"/>
      <c r="FW44" s="118"/>
      <c r="FX44" s="118"/>
      <c r="FY44" s="118"/>
      <c r="FZ44" s="118"/>
      <c r="GA44" s="118"/>
      <c r="GB44" s="118"/>
      <c r="GC44" s="118"/>
      <c r="GD44" s="118"/>
      <c r="GE44" s="118"/>
      <c r="GF44" s="118"/>
      <c r="GG44" s="118"/>
      <c r="GH44" s="118"/>
      <c r="GI44" s="118"/>
      <c r="GJ44" s="118"/>
      <c r="GK44" s="118"/>
      <c r="GL44" s="118"/>
      <c r="GM44" s="118"/>
      <c r="GN44" s="118"/>
      <c r="GO44" s="118"/>
      <c r="GP44" s="118"/>
      <c r="GQ44" s="118"/>
      <c r="GR44" s="118"/>
      <c r="GS44" s="118"/>
      <c r="GT44" s="118"/>
      <c r="GU44" s="118"/>
      <c r="GV44" s="118"/>
      <c r="GW44" s="118"/>
      <c r="GX44" s="118"/>
      <c r="GY44" s="118"/>
      <c r="GZ44" s="118"/>
      <c r="HA44" s="118"/>
      <c r="HB44" s="118"/>
      <c r="HC44" s="118"/>
      <c r="HD44" s="118"/>
      <c r="HE44" s="118"/>
      <c r="HF44" s="118"/>
      <c r="HG44" s="118"/>
      <c r="HH44" s="118"/>
      <c r="HI44" s="118"/>
      <c r="HJ44" s="118"/>
      <c r="HK44" s="118"/>
      <c r="HL44" s="118"/>
      <c r="HM44" s="118"/>
      <c r="HN44" s="118"/>
      <c r="HO44" s="118"/>
      <c r="HP44" s="118"/>
      <c r="HQ44" s="118"/>
      <c r="HR44" s="118"/>
      <c r="HS44" s="118"/>
      <c r="HT44" s="118"/>
      <c r="HU44" s="118"/>
      <c r="HV44" s="118"/>
      <c r="HW44" s="118"/>
      <c r="HX44" s="118"/>
      <c r="HY44" s="118"/>
      <c r="HZ44" s="118"/>
      <c r="IA44" s="118"/>
      <c r="IB44" s="118"/>
      <c r="IC44" s="118"/>
      <c r="ID44" s="118"/>
      <c r="IE44" s="118"/>
      <c r="IF44" s="118"/>
      <c r="IG44" s="118"/>
      <c r="IH44" s="118"/>
      <c r="II44" s="118"/>
      <c r="IJ44" s="118"/>
      <c r="IK44" s="118"/>
      <c r="IL44" s="118"/>
      <c r="IM44" s="118"/>
      <c r="IN44" s="118"/>
      <c r="IO44" s="118"/>
      <c r="IP44" s="118"/>
      <c r="IQ44" s="118"/>
      <c r="IR44" s="118"/>
      <c r="IS44" s="118"/>
      <c r="IT44" s="118"/>
      <c r="IU44" s="118"/>
      <c r="IV44" s="118"/>
      <c r="IW44" s="118"/>
      <c r="IX44" s="118"/>
      <c r="IY44" s="118"/>
      <c r="IZ44" s="118"/>
      <c r="JA44" s="118"/>
      <c r="JB44" s="118"/>
      <c r="JC44" s="118"/>
      <c r="JD44" s="118"/>
      <c r="JE44" s="118"/>
      <c r="JF44" s="118"/>
      <c r="JG44" s="118"/>
      <c r="JH44" s="118"/>
      <c r="JI44" s="118"/>
      <c r="JJ44" s="118"/>
      <c r="JK44" s="118"/>
      <c r="JL44" s="118"/>
      <c r="JM44" s="118"/>
      <c r="JN44" s="118"/>
      <c r="JO44" s="118"/>
      <c r="JP44" s="118"/>
      <c r="JQ44" s="118"/>
      <c r="JR44" s="118"/>
      <c r="JS44" s="118"/>
      <c r="JT44" s="118"/>
      <c r="JU44" s="118"/>
      <c r="JV44" s="118"/>
      <c r="JW44" s="118"/>
      <c r="JX44" s="118"/>
      <c r="JY44" s="118"/>
      <c r="JZ44" s="118"/>
      <c r="KA44" s="118"/>
      <c r="KB44" s="118"/>
      <c r="KC44" s="118"/>
      <c r="KD44" s="118"/>
      <c r="KE44" s="118"/>
      <c r="KF44" s="118"/>
      <c r="KG44" s="118"/>
      <c r="KH44" s="118"/>
      <c r="KI44" s="118"/>
      <c r="KJ44" s="118"/>
      <c r="KK44" s="118"/>
      <c r="KL44" s="118"/>
      <c r="KM44" s="118"/>
      <c r="KN44" s="118"/>
      <c r="KO44" s="118"/>
      <c r="KP44" s="118"/>
      <c r="KQ44" s="118"/>
      <c r="KR44" s="118"/>
      <c r="KS44" s="118"/>
      <c r="KT44" s="118"/>
      <c r="KU44" s="118"/>
      <c r="KV44" s="118"/>
      <c r="KW44" s="118"/>
      <c r="KX44" s="118"/>
      <c r="KY44" s="118"/>
      <c r="KZ44" s="118"/>
      <c r="LA44" s="118"/>
      <c r="LB44" s="118"/>
      <c r="LC44" s="118"/>
      <c r="LD44" s="118"/>
      <c r="LE44" s="118"/>
      <c r="LF44" s="118"/>
      <c r="LG44" s="118"/>
      <c r="LH44" s="118"/>
      <c r="LI44" s="118"/>
      <c r="LJ44" s="118"/>
      <c r="LK44" s="118"/>
      <c r="LL44" s="118"/>
      <c r="LM44" s="118"/>
      <c r="LN44" s="118"/>
      <c r="LO44" s="118"/>
      <c r="LP44" s="118"/>
      <c r="LQ44" s="118"/>
      <c r="LR44" s="118"/>
      <c r="LS44" s="118"/>
      <c r="LT44" s="118"/>
      <c r="LU44" s="118"/>
      <c r="LV44" s="118"/>
      <c r="LW44" s="118"/>
      <c r="LX44" s="118"/>
      <c r="LY44" s="118"/>
      <c r="LZ44" s="118"/>
      <c r="MA44" s="118"/>
      <c r="MB44" s="118"/>
      <c r="MC44" s="118"/>
      <c r="MD44" s="118"/>
      <c r="ME44" s="118"/>
      <c r="MF44" s="118"/>
      <c r="MG44" s="118"/>
      <c r="MH44" s="118"/>
      <c r="MI44" s="118"/>
      <c r="MJ44" s="118"/>
      <c r="MK44" s="118"/>
      <c r="ML44" s="118"/>
      <c r="MM44" s="118"/>
      <c r="MN44" s="118"/>
      <c r="MO44" s="118"/>
      <c r="MP44" s="118"/>
      <c r="MQ44" s="118"/>
      <c r="MR44" s="118"/>
      <c r="MS44" s="118"/>
      <c r="MT44" s="118"/>
      <c r="MU44" s="118"/>
      <c r="MV44" s="118"/>
      <c r="MW44" s="118"/>
      <c r="MX44" s="118"/>
      <c r="MY44" s="118"/>
      <c r="MZ44" s="118"/>
      <c r="NA44" s="118"/>
      <c r="NB44" s="118"/>
      <c r="NC44" s="118"/>
      <c r="ND44" s="118"/>
      <c r="NE44" s="118"/>
      <c r="NF44" s="118"/>
      <c r="NG44" s="118"/>
      <c r="NH44" s="118"/>
      <c r="NI44" s="118"/>
      <c r="NJ44" s="118"/>
      <c r="NK44" s="118"/>
      <c r="NL44" s="118"/>
      <c r="NM44" s="118"/>
      <c r="NN44" s="118"/>
      <c r="NO44" s="118"/>
      <c r="NP44" s="118"/>
      <c r="NQ44" s="118"/>
      <c r="NR44" s="118"/>
      <c r="NS44" s="118"/>
      <c r="NT44" s="118"/>
      <c r="NU44" s="118"/>
      <c r="NV44" s="118"/>
      <c r="NW44" s="118"/>
      <c r="NX44" s="118"/>
      <c r="NY44" s="118"/>
      <c r="NZ44" s="118"/>
      <c r="OA44" s="118"/>
      <c r="OB44" s="118"/>
      <c r="OC44" s="118"/>
      <c r="OD44" s="118"/>
      <c r="OE44" s="118"/>
      <c r="OF44" s="118"/>
      <c r="OG44" s="118"/>
      <c r="OH44" s="118"/>
      <c r="OI44" s="118"/>
      <c r="OJ44" s="118"/>
      <c r="OK44" s="118"/>
      <c r="OL44" s="118"/>
      <c r="OM44" s="118"/>
      <c r="ON44" s="118"/>
      <c r="OO44" s="118"/>
      <c r="OP44" s="118"/>
      <c r="OQ44" s="118"/>
      <c r="OR44" s="118"/>
      <c r="OS44" s="118"/>
      <c r="OT44" s="118"/>
      <c r="OU44" s="118"/>
      <c r="OV44" s="118"/>
      <c r="OW44" s="118"/>
      <c r="OX44" s="118"/>
      <c r="OY44" s="118"/>
      <c r="OZ44" s="118"/>
      <c r="PA44" s="118"/>
      <c r="PB44" s="118"/>
      <c r="PC44" s="118"/>
      <c r="PD44" s="118"/>
      <c r="PE44" s="118"/>
      <c r="PF44" s="118"/>
      <c r="PG44" s="118"/>
      <c r="PH44" s="118"/>
      <c r="PI44" s="118"/>
      <c r="PJ44" s="118"/>
      <c r="PK44" s="118"/>
      <c r="PL44" s="118"/>
      <c r="PM44" s="118"/>
      <c r="PN44" s="118"/>
      <c r="PO44" s="118"/>
      <c r="PP44" s="118"/>
      <c r="PQ44" s="118"/>
      <c r="PR44" s="118"/>
      <c r="PS44" s="118"/>
      <c r="PT44" s="118"/>
      <c r="PU44" s="118"/>
      <c r="PV44" s="118"/>
      <c r="PW44" s="118"/>
      <c r="PX44" s="118"/>
      <c r="PY44" s="118"/>
      <c r="PZ44" s="118"/>
      <c r="QA44" s="118"/>
      <c r="QB44" s="118"/>
      <c r="QC44" s="118"/>
      <c r="QD44" s="118"/>
      <c r="QE44" s="118"/>
      <c r="QF44" s="118"/>
      <c r="QG44" s="118"/>
      <c r="QH44" s="118"/>
      <c r="QI44" s="118"/>
      <c r="QJ44" s="118"/>
      <c r="QK44" s="118"/>
      <c r="QL44" s="118"/>
      <c r="QM44" s="118"/>
      <c r="QN44" s="118"/>
      <c r="QO44" s="118"/>
      <c r="QP44" s="118"/>
      <c r="QQ44" s="118"/>
      <c r="QR44" s="118"/>
      <c r="QS44" s="118"/>
      <c r="QT44" s="118"/>
      <c r="QU44" s="118"/>
      <c r="QV44" s="118"/>
      <c r="QW44" s="118"/>
      <c r="QX44" s="118"/>
      <c r="QY44" s="118"/>
      <c r="QZ44" s="118"/>
      <c r="RA44" s="118"/>
      <c r="RB44" s="118"/>
      <c r="RC44" s="118"/>
      <c r="RD44" s="118"/>
      <c r="RE44" s="118"/>
      <c r="RF44" s="118"/>
      <c r="RG44" s="118"/>
      <c r="RH44" s="118"/>
      <c r="RI44" s="118"/>
      <c r="RJ44" s="118"/>
      <c r="RK44" s="118"/>
      <c r="RL44" s="118"/>
      <c r="RM44" s="118"/>
      <c r="RN44" s="118"/>
      <c r="RO44" s="118"/>
      <c r="RP44" s="118"/>
      <c r="RQ44" s="118"/>
      <c r="RR44" s="118"/>
      <c r="RS44" s="118"/>
      <c r="RT44" s="118"/>
      <c r="RU44" s="118"/>
      <c r="RV44" s="118"/>
      <c r="RW44" s="118"/>
      <c r="RX44" s="118"/>
      <c r="RY44" s="118"/>
      <c r="RZ44" s="118"/>
      <c r="SA44" s="118"/>
      <c r="SB44" s="118"/>
      <c r="SC44" s="118"/>
      <c r="SD44" s="118"/>
      <c r="SE44" s="118"/>
      <c r="SF44" s="118"/>
      <c r="SG44" s="118"/>
      <c r="SH44" s="118"/>
      <c r="SI44" s="118"/>
      <c r="SJ44" s="118"/>
      <c r="SK44" s="118"/>
      <c r="SL44" s="118"/>
      <c r="SM44" s="118"/>
      <c r="SN44" s="118"/>
      <c r="SO44" s="118"/>
      <c r="SP44" s="118"/>
      <c r="SQ44" s="118"/>
      <c r="SR44" s="118"/>
      <c r="SS44" s="118"/>
      <c r="ST44" s="118"/>
      <c r="SU44" s="118"/>
      <c r="SV44" s="118"/>
      <c r="SW44" s="118"/>
      <c r="SX44" s="118"/>
      <c r="SY44" s="118"/>
      <c r="SZ44" s="118"/>
      <c r="TA44" s="118"/>
      <c r="TB44" s="118"/>
      <c r="TC44" s="118"/>
      <c r="TD44" s="118"/>
      <c r="TE44" s="118"/>
      <c r="TF44" s="118"/>
      <c r="TG44" s="118"/>
      <c r="TH44" s="118"/>
      <c r="TI44" s="118"/>
      <c r="TJ44" s="118"/>
      <c r="TK44" s="118"/>
      <c r="TL44" s="118"/>
      <c r="TM44" s="118"/>
      <c r="TN44" s="118"/>
      <c r="TO44" s="118"/>
      <c r="TP44" s="118"/>
      <c r="TQ44" s="118"/>
      <c r="TR44" s="118"/>
      <c r="TS44" s="118"/>
      <c r="TT44" s="118"/>
      <c r="TU44" s="118"/>
      <c r="TV44" s="118"/>
      <c r="TW44" s="118"/>
      <c r="TX44" s="118"/>
      <c r="TY44" s="118"/>
      <c r="TZ44" s="118"/>
      <c r="UA44" s="118"/>
      <c r="UB44" s="118"/>
      <c r="UC44" s="118"/>
      <c r="UD44" s="118"/>
      <c r="UE44" s="118"/>
      <c r="UF44" s="118"/>
      <c r="UG44" s="118"/>
      <c r="UH44" s="118"/>
      <c r="UI44" s="118"/>
      <c r="UJ44" s="118"/>
      <c r="UK44" s="118"/>
      <c r="UL44" s="118"/>
      <c r="UM44" s="118"/>
      <c r="UN44" s="118"/>
      <c r="UO44" s="118"/>
      <c r="UP44" s="118"/>
      <c r="UQ44" s="118"/>
      <c r="UR44" s="118"/>
      <c r="US44" s="118"/>
      <c r="UT44" s="118"/>
      <c r="UU44" s="118"/>
      <c r="UV44" s="118"/>
      <c r="UW44" s="118"/>
      <c r="UX44" s="118"/>
      <c r="UY44" s="118"/>
      <c r="UZ44" s="118"/>
      <c r="VA44" s="118"/>
      <c r="VB44" s="118"/>
      <c r="VC44" s="118"/>
      <c r="VD44" s="118"/>
      <c r="VE44" s="118"/>
      <c r="VF44" s="118"/>
      <c r="VG44" s="118"/>
      <c r="VH44" s="118"/>
      <c r="VI44" s="118"/>
      <c r="VJ44" s="118"/>
      <c r="VK44" s="118"/>
      <c r="VL44" s="118"/>
      <c r="VM44" s="118"/>
      <c r="VN44" s="118"/>
      <c r="VO44" s="118"/>
      <c r="VP44" s="118"/>
      <c r="VQ44" s="118"/>
      <c r="VR44" s="118"/>
      <c r="VS44" s="118"/>
      <c r="VT44" s="118"/>
      <c r="VU44" s="118"/>
      <c r="VV44" s="118"/>
      <c r="VW44" s="118"/>
      <c r="VX44" s="118"/>
      <c r="VY44" s="118"/>
      <c r="VZ44" s="118"/>
      <c r="WA44" s="118"/>
      <c r="WB44" s="118"/>
      <c r="WC44" s="118"/>
      <c r="WD44" s="118"/>
      <c r="WE44" s="118"/>
      <c r="WF44" s="118"/>
      <c r="WG44" s="118"/>
      <c r="WH44" s="118"/>
      <c r="WI44" s="118"/>
      <c r="WJ44" s="118"/>
      <c r="WK44" s="118"/>
      <c r="WL44" s="118"/>
      <c r="WM44" s="118"/>
      <c r="WN44" s="118"/>
      <c r="WO44" s="118"/>
      <c r="WP44" s="118"/>
      <c r="WQ44" s="118"/>
      <c r="WR44" s="118"/>
      <c r="WS44" s="118"/>
      <c r="WT44" s="118"/>
      <c r="WU44" s="118"/>
      <c r="WV44" s="118"/>
      <c r="WW44" s="118"/>
      <c r="WX44" s="118"/>
      <c r="WY44" s="118"/>
      <c r="WZ44" s="118"/>
      <c r="XA44" s="118"/>
      <c r="XB44" s="118"/>
      <c r="XC44" s="118"/>
      <c r="XD44" s="118"/>
      <c r="XE44" s="118"/>
      <c r="XF44" s="118"/>
      <c r="XG44" s="118"/>
      <c r="XH44" s="118"/>
      <c r="XI44" s="118"/>
      <c r="XJ44" s="118"/>
      <c r="XK44" s="118"/>
      <c r="XL44" s="118"/>
      <c r="XM44" s="118"/>
      <c r="XN44" s="118"/>
      <c r="XO44" s="118"/>
      <c r="XP44" s="118"/>
      <c r="XQ44" s="118"/>
      <c r="XR44" s="118"/>
      <c r="XS44" s="118"/>
      <c r="XT44" s="118"/>
      <c r="XU44" s="118"/>
      <c r="XV44" s="118"/>
      <c r="XW44" s="118"/>
      <c r="XX44" s="118"/>
      <c r="XY44" s="118"/>
      <c r="XZ44" s="118"/>
      <c r="YA44" s="118"/>
      <c r="YB44" s="118"/>
      <c r="YC44" s="118"/>
      <c r="YD44" s="118"/>
      <c r="YE44" s="118"/>
      <c r="YF44" s="118"/>
      <c r="YG44" s="118"/>
      <c r="YH44" s="118"/>
      <c r="YI44" s="118"/>
      <c r="YJ44" s="118"/>
      <c r="YK44" s="118"/>
      <c r="YL44" s="118"/>
      <c r="YM44" s="118"/>
      <c r="YN44" s="118"/>
      <c r="YO44" s="118"/>
      <c r="YP44" s="118"/>
      <c r="YQ44" s="118"/>
      <c r="YR44" s="118"/>
      <c r="YS44" s="118"/>
      <c r="YT44" s="118"/>
      <c r="YU44" s="118"/>
      <c r="YV44" s="118"/>
      <c r="YW44" s="118"/>
      <c r="YX44" s="118"/>
      <c r="YY44" s="118"/>
      <c r="YZ44" s="118"/>
      <c r="ZA44" s="118"/>
      <c r="ZB44" s="118"/>
      <c r="ZC44" s="118"/>
      <c r="ZD44" s="118"/>
      <c r="ZE44" s="118"/>
      <c r="ZF44" s="118"/>
      <c r="ZG44" s="118"/>
      <c r="ZH44" s="118"/>
      <c r="ZI44" s="118"/>
      <c r="ZJ44" s="118"/>
      <c r="ZK44" s="118"/>
      <c r="ZL44" s="118"/>
      <c r="ZM44" s="118"/>
      <c r="ZN44" s="118"/>
      <c r="ZO44" s="118"/>
      <c r="ZP44" s="118"/>
      <c r="ZQ44" s="118"/>
      <c r="ZR44" s="118"/>
      <c r="ZS44" s="118"/>
      <c r="ZT44" s="118"/>
      <c r="ZU44" s="118"/>
      <c r="ZV44" s="118"/>
      <c r="ZW44" s="118"/>
      <c r="ZX44" s="118"/>
      <c r="ZY44" s="118"/>
      <c r="ZZ44" s="118"/>
      <c r="AAA44" s="118"/>
      <c r="AAB44" s="118"/>
      <c r="AAC44" s="118"/>
      <c r="AAD44" s="118"/>
      <c r="AAE44" s="118"/>
      <c r="AAF44" s="118"/>
      <c r="AAG44" s="118"/>
      <c r="AAH44" s="118"/>
      <c r="AAI44" s="118"/>
      <c r="AAJ44" s="118"/>
      <c r="AAK44" s="118"/>
      <c r="AAL44" s="118"/>
      <c r="AAM44" s="118"/>
      <c r="AAN44" s="118"/>
      <c r="AAO44" s="118"/>
      <c r="AAP44" s="118"/>
      <c r="AAQ44" s="118"/>
      <c r="AAR44" s="118"/>
      <c r="AAS44" s="118"/>
      <c r="AAT44" s="118"/>
      <c r="AAU44" s="118"/>
      <c r="AAV44" s="118"/>
      <c r="AAW44" s="118"/>
      <c r="AAX44" s="118"/>
      <c r="AAY44" s="118"/>
      <c r="AAZ44" s="118"/>
      <c r="ABA44" s="118"/>
      <c r="ABB44" s="118"/>
      <c r="ABC44" s="118"/>
      <c r="ABD44" s="118"/>
      <c r="ABE44" s="118"/>
      <c r="ABF44" s="118"/>
      <c r="ABG44" s="118"/>
      <c r="ABH44" s="118"/>
      <c r="ABI44" s="118"/>
      <c r="ABJ44" s="118"/>
      <c r="ABK44" s="118"/>
      <c r="ABL44" s="118"/>
      <c r="ABM44" s="118"/>
      <c r="ABN44" s="118"/>
      <c r="ABO44" s="118"/>
      <c r="ABP44" s="118"/>
      <c r="ABQ44" s="118"/>
      <c r="ABR44" s="118"/>
      <c r="ABS44" s="118"/>
      <c r="ABT44" s="118"/>
      <c r="ABU44" s="118"/>
      <c r="ABV44" s="118"/>
      <c r="ABW44" s="118"/>
      <c r="ABX44" s="118"/>
      <c r="ABY44" s="118"/>
      <c r="ABZ44" s="118"/>
      <c r="ACA44" s="118"/>
      <c r="ACB44" s="118"/>
      <c r="ACC44" s="118"/>
      <c r="ACD44" s="118"/>
      <c r="ACE44" s="118"/>
      <c r="ACF44" s="118"/>
      <c r="ACG44" s="118"/>
      <c r="ACH44" s="118"/>
      <c r="ACI44" s="118"/>
      <c r="ACJ44" s="118"/>
      <c r="ACK44" s="118"/>
      <c r="ACL44" s="118"/>
      <c r="ACM44" s="118"/>
      <c r="ACN44" s="118"/>
      <c r="ACO44" s="118"/>
      <c r="ACP44" s="118"/>
      <c r="ACQ44" s="118"/>
      <c r="ACR44" s="118"/>
      <c r="ACS44" s="118"/>
      <c r="ACT44" s="118"/>
      <c r="ACU44" s="118"/>
      <c r="ACV44" s="118"/>
      <c r="ACW44" s="118"/>
      <c r="ACX44" s="118"/>
      <c r="ACY44" s="118"/>
      <c r="ACZ44" s="118"/>
      <c r="ADA44" s="118"/>
      <c r="ADB44" s="118"/>
      <c r="ADC44" s="118"/>
      <c r="ADD44" s="118"/>
      <c r="ADE44" s="118"/>
      <c r="ADF44" s="118"/>
      <c r="ADG44" s="118"/>
      <c r="ADH44" s="118"/>
      <c r="ADI44" s="118"/>
      <c r="ADJ44" s="118"/>
      <c r="ADK44" s="118"/>
      <c r="ADL44" s="118"/>
      <c r="ADM44" s="118"/>
      <c r="ADN44" s="118"/>
      <c r="ADO44" s="118"/>
      <c r="ADP44" s="118"/>
      <c r="ADQ44" s="118"/>
      <c r="ADR44" s="118"/>
      <c r="ADS44" s="118"/>
      <c r="ADT44" s="118"/>
      <c r="ADU44" s="118"/>
      <c r="ADV44" s="118"/>
      <c r="ADW44" s="118"/>
      <c r="ADX44" s="118"/>
      <c r="ADY44" s="118"/>
      <c r="ADZ44" s="118"/>
      <c r="AEA44" s="118"/>
      <c r="AEB44" s="118"/>
      <c r="AEC44" s="118"/>
      <c r="AED44" s="118"/>
      <c r="AEE44" s="118"/>
      <c r="AEF44" s="118"/>
      <c r="AEG44" s="118"/>
      <c r="AEH44" s="118"/>
      <c r="AEI44" s="118"/>
      <c r="AEJ44" s="118"/>
      <c r="AEK44" s="118"/>
      <c r="AEL44" s="118"/>
      <c r="AEM44" s="118"/>
      <c r="AEN44" s="118"/>
      <c r="AEO44" s="118"/>
      <c r="AEP44" s="118"/>
      <c r="AEQ44" s="118"/>
      <c r="AER44" s="118"/>
      <c r="AES44" s="118"/>
      <c r="AET44" s="118"/>
      <c r="AEU44" s="118"/>
      <c r="AEV44" s="118"/>
      <c r="AEW44" s="118"/>
      <c r="AEX44" s="118"/>
      <c r="AEY44" s="118"/>
      <c r="AEZ44" s="118"/>
      <c r="AFA44" s="118"/>
      <c r="AFB44" s="118"/>
      <c r="AFC44" s="118"/>
      <c r="AFD44" s="118"/>
      <c r="AFE44" s="118"/>
      <c r="AFF44" s="118"/>
      <c r="AFG44" s="118"/>
      <c r="AFH44" s="118"/>
      <c r="AFI44" s="118"/>
      <c r="AFJ44" s="118"/>
      <c r="AFK44" s="118"/>
      <c r="AFL44" s="118"/>
      <c r="AFM44" s="118"/>
      <c r="AFN44" s="118"/>
      <c r="AFO44" s="118"/>
      <c r="AFP44" s="118"/>
      <c r="AFQ44" s="118"/>
      <c r="AFR44" s="118"/>
      <c r="AFS44" s="118"/>
      <c r="AFT44" s="118"/>
      <c r="AFU44" s="118"/>
      <c r="AFV44" s="118"/>
      <c r="AFW44" s="118"/>
      <c r="AFX44" s="118"/>
      <c r="AFY44" s="118"/>
      <c r="AFZ44" s="118"/>
      <c r="AGA44" s="118"/>
      <c r="AGB44" s="118"/>
      <c r="AGC44" s="118"/>
      <c r="AGD44" s="118"/>
      <c r="AGE44" s="118"/>
      <c r="AGF44" s="118"/>
      <c r="AGG44" s="118"/>
      <c r="AGH44" s="118"/>
      <c r="AGI44" s="118"/>
      <c r="AGJ44" s="118"/>
      <c r="AGK44" s="118"/>
      <c r="AGL44" s="118"/>
      <c r="AGM44" s="118"/>
      <c r="AGN44" s="118"/>
      <c r="AGO44" s="118"/>
      <c r="AGP44" s="118"/>
      <c r="AGQ44" s="118"/>
      <c r="AGR44" s="118"/>
      <c r="AGS44" s="118"/>
      <c r="AGT44" s="118"/>
      <c r="AGU44" s="118"/>
      <c r="AGV44" s="118"/>
      <c r="AGW44" s="118"/>
      <c r="AGX44" s="118"/>
      <c r="AGY44" s="118"/>
      <c r="AGZ44" s="118"/>
      <c r="AHA44" s="118"/>
      <c r="AHB44" s="118"/>
      <c r="AHC44" s="118"/>
      <c r="AHD44" s="118"/>
      <c r="AHE44" s="118"/>
      <c r="AHF44" s="118"/>
      <c r="AHG44" s="118"/>
      <c r="AHH44" s="118"/>
      <c r="AHI44" s="118"/>
      <c r="AHJ44" s="118"/>
      <c r="AHK44" s="118"/>
      <c r="AHL44" s="118"/>
      <c r="AHM44" s="118"/>
      <c r="AHN44" s="118"/>
      <c r="AHO44" s="118"/>
      <c r="AHP44" s="118"/>
      <c r="AHQ44" s="118"/>
      <c r="AHR44" s="118"/>
      <c r="AHS44" s="118"/>
      <c r="AHT44" s="118"/>
      <c r="AHU44" s="118"/>
      <c r="AHV44" s="118"/>
      <c r="AHW44" s="118"/>
      <c r="AHX44" s="118"/>
      <c r="AHY44" s="118"/>
      <c r="AHZ44" s="118"/>
      <c r="AIA44" s="118"/>
      <c r="AIB44" s="118"/>
      <c r="AIC44" s="118"/>
      <c r="AID44" s="118"/>
      <c r="AIE44" s="118"/>
      <c r="AIF44" s="118"/>
      <c r="AIG44" s="118"/>
      <c r="AIH44" s="118"/>
      <c r="AII44" s="118"/>
      <c r="AIJ44" s="118"/>
      <c r="AIK44" s="118"/>
      <c r="AIL44" s="118"/>
      <c r="AIM44" s="118"/>
      <c r="AIN44" s="118"/>
      <c r="AIO44" s="118"/>
      <c r="AIP44" s="118"/>
      <c r="AIQ44" s="118"/>
      <c r="AIR44" s="118"/>
      <c r="AIS44" s="118"/>
      <c r="AIT44" s="118"/>
      <c r="AIU44" s="118"/>
      <c r="AIV44" s="118"/>
      <c r="AIW44" s="118"/>
      <c r="AIX44" s="118"/>
      <c r="AIY44" s="118"/>
      <c r="AIZ44" s="118"/>
      <c r="AJA44" s="118"/>
      <c r="AJB44" s="118"/>
      <c r="AJC44" s="118"/>
      <c r="AJD44" s="118"/>
      <c r="AJE44" s="118"/>
      <c r="AJF44" s="118"/>
      <c r="AJG44" s="118"/>
      <c r="AJH44" s="118"/>
      <c r="AJI44" s="118"/>
      <c r="AJJ44" s="118"/>
      <c r="AJK44" s="118"/>
      <c r="AJL44" s="118"/>
      <c r="AJM44" s="118"/>
      <c r="AJN44" s="118"/>
      <c r="AJO44" s="118"/>
      <c r="AJP44" s="118"/>
      <c r="AJQ44" s="118"/>
      <c r="AJR44" s="118"/>
      <c r="AJS44" s="118"/>
      <c r="AJT44" s="118"/>
      <c r="AJU44" s="118"/>
      <c r="AJV44" s="118"/>
      <c r="AJW44" s="118"/>
      <c r="AJX44" s="118"/>
      <c r="AJY44" s="118"/>
      <c r="AJZ44" s="118"/>
      <c r="AKA44" s="118"/>
      <c r="AKB44" s="118"/>
      <c r="AKC44" s="118"/>
      <c r="AKD44" s="118"/>
      <c r="AKE44" s="118"/>
      <c r="AKF44" s="118"/>
      <c r="AKG44" s="118"/>
      <c r="AKH44" s="118"/>
      <c r="AKI44" s="118"/>
      <c r="AKJ44" s="118"/>
      <c r="AKK44" s="118"/>
      <c r="AKL44" s="118"/>
      <c r="AKM44" s="118"/>
      <c r="AKN44" s="118"/>
      <c r="AKO44" s="118"/>
      <c r="AKP44" s="118"/>
      <c r="AKQ44" s="118"/>
      <c r="AKR44" s="118"/>
      <c r="AKS44" s="118"/>
      <c r="AKT44" s="118"/>
      <c r="AKU44" s="118"/>
      <c r="AKV44" s="118"/>
      <c r="AKW44" s="118"/>
      <c r="AKX44" s="118"/>
      <c r="AKY44" s="118"/>
      <c r="AKZ44" s="118"/>
      <c r="ALA44" s="118"/>
      <c r="ALB44" s="118"/>
      <c r="ALC44" s="118"/>
      <c r="ALD44" s="118"/>
      <c r="ALE44" s="118"/>
      <c r="ALF44" s="118"/>
      <c r="ALG44" s="118"/>
      <c r="ALH44" s="118"/>
      <c r="ALI44" s="118"/>
      <c r="ALJ44" s="118"/>
      <c r="ALK44" s="118"/>
      <c r="ALL44" s="118"/>
      <c r="ALM44" s="118"/>
      <c r="ALN44" s="118"/>
      <c r="ALO44" s="118"/>
      <c r="ALP44" s="118"/>
      <c r="ALQ44" s="118"/>
      <c r="ALR44" s="118"/>
      <c r="ALS44" s="118"/>
      <c r="ALT44" s="118"/>
      <c r="ALU44" s="118"/>
      <c r="ALV44" s="118"/>
      <c r="ALW44" s="118"/>
      <c r="ALX44" s="118"/>
      <c r="ALY44" s="118"/>
      <c r="ALZ44" s="118"/>
      <c r="AMA44" s="118"/>
      <c r="AMB44" s="118"/>
      <c r="AMC44" s="118"/>
      <c r="AMD44" s="118"/>
      <c r="AME44" s="118"/>
      <c r="AMF44" s="118"/>
      <c r="AMG44" s="118"/>
      <c r="AMH44" s="118"/>
      <c r="AMI44" s="118"/>
      <c r="AMJ44" s="118"/>
      <c r="AMK44" s="118"/>
      <c r="AML44" s="118"/>
      <c r="AMM44" s="118"/>
      <c r="AMN44" s="118"/>
      <c r="AMO44" s="118"/>
      <c r="AMP44" s="118"/>
      <c r="AMQ44" s="118"/>
      <c r="AMR44" s="118"/>
      <c r="AMS44" s="118"/>
      <c r="AMT44" s="118"/>
      <c r="AMU44" s="118"/>
      <c r="AMV44" s="118"/>
      <c r="AMW44" s="118"/>
      <c r="AMX44" s="118"/>
      <c r="AMY44" s="118"/>
      <c r="AMZ44" s="118"/>
      <c r="ANA44" s="118"/>
      <c r="ANB44" s="118"/>
      <c r="ANC44" s="118"/>
      <c r="AND44" s="118"/>
      <c r="ANE44" s="118"/>
      <c r="ANF44" s="118"/>
      <c r="ANG44" s="118"/>
      <c r="ANH44" s="118"/>
      <c r="ANI44" s="118"/>
      <c r="ANJ44" s="118"/>
      <c r="ANK44" s="118"/>
      <c r="ANL44" s="118"/>
      <c r="ANM44" s="118"/>
      <c r="ANN44" s="118"/>
      <c r="ANO44" s="118"/>
      <c r="ANP44" s="118"/>
      <c r="ANQ44" s="118"/>
      <c r="ANR44" s="118"/>
      <c r="ANS44" s="118"/>
      <c r="ANT44" s="118"/>
      <c r="ANU44" s="118"/>
      <c r="ANV44" s="118"/>
      <c r="ANW44" s="118"/>
      <c r="ANX44" s="118"/>
      <c r="ANY44" s="118"/>
      <c r="ANZ44" s="118"/>
      <c r="AOA44" s="118"/>
      <c r="AOB44" s="118"/>
      <c r="AOC44" s="118"/>
      <c r="AOD44" s="118"/>
      <c r="AOE44" s="118"/>
      <c r="AOF44" s="118"/>
      <c r="AOG44" s="118"/>
      <c r="AOH44" s="118"/>
      <c r="AOI44" s="118"/>
      <c r="AOJ44" s="118"/>
      <c r="AOK44" s="118"/>
      <c r="AOL44" s="118"/>
      <c r="AOM44" s="118"/>
      <c r="AON44" s="118"/>
      <c r="AOO44" s="118"/>
      <c r="AOP44" s="118"/>
      <c r="AOQ44" s="118"/>
      <c r="AOR44" s="118"/>
      <c r="AOS44" s="118"/>
      <c r="AOT44" s="118"/>
      <c r="AOU44" s="118"/>
      <c r="AOV44" s="118"/>
      <c r="AOW44" s="118"/>
      <c r="AOX44" s="118"/>
      <c r="AOY44" s="118"/>
      <c r="AOZ44" s="118"/>
      <c r="APA44" s="118"/>
      <c r="APB44" s="118"/>
      <c r="APC44" s="118"/>
      <c r="APD44" s="118"/>
      <c r="APE44" s="118"/>
      <c r="APF44" s="118"/>
      <c r="APG44" s="118"/>
      <c r="APH44" s="118"/>
      <c r="API44" s="118"/>
      <c r="APJ44" s="118"/>
      <c r="APK44" s="118"/>
      <c r="APL44" s="118"/>
      <c r="APM44" s="118"/>
      <c r="APN44" s="118"/>
      <c r="APO44" s="118"/>
      <c r="APP44" s="118"/>
      <c r="APQ44" s="118"/>
      <c r="APR44" s="118"/>
      <c r="APS44" s="118"/>
      <c r="APT44" s="118"/>
      <c r="APU44" s="118"/>
      <c r="APV44" s="118"/>
      <c r="APW44" s="118"/>
      <c r="APX44" s="118"/>
      <c r="APY44" s="118"/>
      <c r="APZ44" s="118"/>
      <c r="AQA44" s="118"/>
      <c r="AQB44" s="118"/>
      <c r="AQC44" s="118"/>
      <c r="AQD44" s="118"/>
      <c r="AQE44" s="118"/>
      <c r="AQF44" s="118"/>
      <c r="AQG44" s="118"/>
      <c r="AQH44" s="118"/>
      <c r="AQI44" s="118"/>
      <c r="AQJ44" s="118"/>
      <c r="AQK44" s="118"/>
      <c r="AQL44" s="118"/>
      <c r="AQM44" s="118"/>
      <c r="AQN44" s="118"/>
      <c r="AQO44" s="118"/>
      <c r="AQP44" s="118"/>
      <c r="AQQ44" s="118"/>
      <c r="AQR44" s="118"/>
      <c r="AQS44" s="118"/>
      <c r="AQT44" s="118"/>
      <c r="AQU44" s="118"/>
      <c r="AQV44" s="118"/>
      <c r="AQW44" s="118"/>
      <c r="AQX44" s="118"/>
      <c r="AQY44" s="118"/>
      <c r="AQZ44" s="118"/>
      <c r="ARA44" s="118"/>
      <c r="ARB44" s="118"/>
      <c r="ARC44" s="118"/>
      <c r="ARD44" s="118"/>
      <c r="ARE44" s="118"/>
      <c r="ARF44" s="118"/>
      <c r="ARG44" s="118"/>
      <c r="ARH44" s="118"/>
      <c r="ARI44" s="118"/>
      <c r="ARJ44" s="118"/>
      <c r="ARK44" s="118"/>
      <c r="ARL44" s="118"/>
      <c r="ARM44" s="118"/>
      <c r="ARN44" s="118"/>
      <c r="ARO44" s="118"/>
      <c r="ARP44" s="118"/>
      <c r="ARQ44" s="118"/>
      <c r="ARR44" s="118"/>
      <c r="ARS44" s="118"/>
      <c r="ART44" s="118"/>
      <c r="ARU44" s="118"/>
      <c r="ARV44" s="118"/>
      <c r="ARW44" s="118"/>
      <c r="ARX44" s="118"/>
      <c r="ARY44" s="118"/>
      <c r="ARZ44" s="118"/>
      <c r="ASA44" s="118"/>
      <c r="ASB44" s="118"/>
      <c r="ASC44" s="118"/>
      <c r="ASD44" s="118"/>
      <c r="ASE44" s="118"/>
      <c r="ASF44" s="118"/>
      <c r="ASG44" s="118"/>
      <c r="ASH44" s="118"/>
      <c r="ASI44" s="118"/>
      <c r="ASJ44" s="118"/>
      <c r="ASK44" s="118"/>
      <c r="ASL44" s="118"/>
      <c r="ASM44" s="118"/>
      <c r="ASN44" s="118"/>
      <c r="ASO44" s="118"/>
      <c r="ASP44" s="118"/>
      <c r="ASQ44" s="118"/>
      <c r="ASR44" s="118"/>
      <c r="ASS44" s="118"/>
      <c r="AST44" s="118"/>
      <c r="ASU44" s="118"/>
      <c r="ASV44" s="118"/>
      <c r="ASW44" s="118"/>
      <c r="ASX44" s="118"/>
      <c r="ASY44" s="118"/>
      <c r="ASZ44" s="118"/>
      <c r="ATA44" s="118"/>
      <c r="ATB44" s="118"/>
      <c r="ATC44" s="118"/>
      <c r="ATD44" s="118"/>
      <c r="ATE44" s="118"/>
      <c r="ATF44" s="118"/>
      <c r="ATG44" s="118"/>
      <c r="ATH44" s="118"/>
      <c r="ATI44" s="118"/>
      <c r="ATJ44" s="118"/>
      <c r="ATK44" s="118"/>
      <c r="ATL44" s="118"/>
      <c r="ATM44" s="118"/>
      <c r="ATN44" s="118"/>
      <c r="ATO44" s="118"/>
      <c r="ATP44" s="118"/>
      <c r="ATQ44" s="118"/>
      <c r="ATR44" s="118"/>
      <c r="ATS44" s="118"/>
      <c r="ATT44" s="118"/>
      <c r="ATU44" s="118"/>
      <c r="ATV44" s="118"/>
      <c r="ATW44" s="118"/>
      <c r="ATX44" s="118"/>
      <c r="ATY44" s="118"/>
      <c r="ATZ44" s="118"/>
      <c r="AUA44" s="118"/>
      <c r="AUB44" s="118"/>
      <c r="AUC44" s="118"/>
      <c r="AUD44" s="118"/>
      <c r="AUE44" s="118"/>
      <c r="AUF44" s="118"/>
      <c r="AUG44" s="118"/>
      <c r="AUH44" s="118"/>
      <c r="AUI44" s="118"/>
      <c r="AUJ44" s="118"/>
      <c r="AUK44" s="118"/>
      <c r="AUL44" s="118"/>
      <c r="AUM44" s="118"/>
      <c r="AUN44" s="118"/>
      <c r="AUO44" s="118"/>
      <c r="AUP44" s="118"/>
      <c r="AUQ44" s="118"/>
      <c r="AUR44" s="118"/>
      <c r="AUS44" s="118"/>
      <c r="AUT44" s="118"/>
      <c r="AUU44" s="118"/>
      <c r="AUV44" s="118"/>
      <c r="AUW44" s="118"/>
      <c r="AUX44" s="118"/>
      <c r="AUY44" s="118"/>
      <c r="AUZ44" s="118"/>
      <c r="AVA44" s="118"/>
      <c r="AVB44" s="118"/>
      <c r="AVC44" s="118"/>
      <c r="AVD44" s="118"/>
      <c r="AVE44" s="118"/>
      <c r="AVF44" s="118"/>
      <c r="AVG44" s="118"/>
      <c r="AVH44" s="118"/>
      <c r="AVI44" s="118"/>
      <c r="AVJ44" s="118"/>
      <c r="AVK44" s="118"/>
      <c r="AVL44" s="118"/>
      <c r="AVM44" s="118"/>
      <c r="AVN44" s="118"/>
      <c r="AVO44" s="118"/>
      <c r="AVP44" s="118"/>
      <c r="AVQ44" s="118"/>
      <c r="AVR44" s="118"/>
      <c r="AVS44" s="118"/>
      <c r="AVT44" s="118"/>
      <c r="AVU44" s="118"/>
      <c r="AVV44" s="118"/>
      <c r="AVW44" s="118"/>
      <c r="AVX44" s="118"/>
      <c r="AVY44" s="118"/>
      <c r="AVZ44" s="118"/>
      <c r="AWA44" s="118"/>
      <c r="AWB44" s="118"/>
      <c r="AWC44" s="118"/>
      <c r="AWD44" s="118"/>
      <c r="AWE44" s="118"/>
      <c r="AWF44" s="118"/>
      <c r="AWG44" s="118"/>
      <c r="AWH44" s="118"/>
      <c r="AWI44" s="118"/>
      <c r="AWJ44" s="118"/>
      <c r="AWK44" s="118"/>
      <c r="AWL44" s="118"/>
      <c r="AWM44" s="118"/>
      <c r="AWN44" s="118"/>
      <c r="AWO44" s="118"/>
      <c r="AWP44" s="118"/>
      <c r="AWQ44" s="118"/>
      <c r="AWR44" s="118"/>
      <c r="AWS44" s="118"/>
      <c r="AWT44" s="118"/>
      <c r="AWU44" s="118"/>
      <c r="AWV44" s="118"/>
      <c r="AWW44" s="118"/>
      <c r="AWX44" s="118"/>
      <c r="AWY44" s="118"/>
      <c r="AWZ44" s="118"/>
      <c r="AXA44" s="118"/>
      <c r="AXB44" s="118"/>
      <c r="AXC44" s="118"/>
      <c r="AXD44" s="118"/>
      <c r="AXE44" s="118"/>
      <c r="AXF44" s="118"/>
      <c r="AXG44" s="118"/>
      <c r="AXH44" s="118"/>
      <c r="AXI44" s="118"/>
      <c r="AXJ44" s="118"/>
      <c r="AXK44" s="118"/>
      <c r="AXL44" s="118"/>
      <c r="AXM44" s="118"/>
      <c r="AXN44" s="118"/>
      <c r="AXO44" s="118"/>
      <c r="AXP44" s="118"/>
      <c r="AXQ44" s="118"/>
      <c r="AXR44" s="118"/>
      <c r="AXS44" s="118"/>
      <c r="AXT44" s="118"/>
      <c r="AXU44" s="118"/>
      <c r="AXV44" s="118"/>
      <c r="AXW44" s="118"/>
      <c r="AXX44" s="118"/>
      <c r="AXY44" s="118"/>
      <c r="AXZ44" s="118"/>
      <c r="AYA44" s="118"/>
      <c r="AYB44" s="118"/>
      <c r="AYC44" s="118"/>
      <c r="AYD44" s="118"/>
      <c r="AYE44" s="118"/>
      <c r="AYF44" s="118"/>
      <c r="AYG44" s="118"/>
      <c r="AYH44" s="118"/>
      <c r="AYI44" s="118"/>
      <c r="AYJ44" s="118"/>
      <c r="AYK44" s="118"/>
      <c r="AYL44" s="118"/>
      <c r="AYM44" s="118"/>
      <c r="AYN44" s="118"/>
      <c r="AYO44" s="118"/>
      <c r="AYP44" s="118"/>
      <c r="AYQ44" s="118"/>
      <c r="AYR44" s="118"/>
      <c r="AYS44" s="118"/>
      <c r="AYT44" s="118"/>
      <c r="AYU44" s="118"/>
      <c r="AYV44" s="118"/>
      <c r="AYW44" s="118"/>
      <c r="AYX44" s="118"/>
      <c r="AYY44" s="118"/>
      <c r="AYZ44" s="118"/>
      <c r="AZA44" s="118"/>
      <c r="AZB44" s="118"/>
      <c r="AZC44" s="118"/>
      <c r="AZD44" s="118"/>
      <c r="AZE44" s="118"/>
      <c r="AZF44" s="118"/>
      <c r="AZG44" s="118"/>
      <c r="AZH44" s="118"/>
      <c r="AZI44" s="118"/>
      <c r="AZJ44" s="118"/>
      <c r="AZK44" s="118"/>
      <c r="AZL44" s="118"/>
      <c r="AZM44" s="118"/>
      <c r="AZN44" s="118"/>
      <c r="AZO44" s="118"/>
      <c r="AZP44" s="118"/>
      <c r="AZQ44" s="118"/>
      <c r="AZR44" s="118"/>
      <c r="AZS44" s="118"/>
      <c r="AZT44" s="118"/>
      <c r="AZU44" s="118"/>
      <c r="AZV44" s="118"/>
      <c r="AZW44" s="118"/>
      <c r="AZX44" s="118"/>
      <c r="AZY44" s="118"/>
      <c r="AZZ44" s="118"/>
      <c r="BAA44" s="118"/>
      <c r="BAB44" s="118"/>
      <c r="BAC44" s="118"/>
      <c r="BAD44" s="118"/>
      <c r="BAE44" s="118"/>
      <c r="BAF44" s="118"/>
      <c r="BAG44" s="118"/>
      <c r="BAH44" s="118"/>
      <c r="BAI44" s="118"/>
      <c r="BAJ44" s="118"/>
      <c r="BAK44" s="118"/>
      <c r="BAL44" s="118"/>
      <c r="BAM44" s="118"/>
      <c r="BAN44" s="118"/>
      <c r="BAO44" s="118"/>
      <c r="BAP44" s="118"/>
      <c r="BAQ44" s="118"/>
      <c r="BAR44" s="118"/>
      <c r="BAS44" s="118"/>
      <c r="BAT44" s="118"/>
      <c r="BAU44" s="118"/>
      <c r="BAV44" s="118"/>
    </row>
    <row r="45" spans="1:1400" s="117" customFormat="1" ht="25.5" customHeight="1">
      <c r="A45" s="202">
        <v>2</v>
      </c>
      <c r="B45" s="203" t="s">
        <v>102</v>
      </c>
      <c r="C45" s="204"/>
      <c r="D45" s="203" t="s">
        <v>103</v>
      </c>
      <c r="E45" s="206">
        <v>484820670</v>
      </c>
      <c r="F45" s="207" t="s">
        <v>30</v>
      </c>
      <c r="G45" s="208">
        <f t="shared" ref="G45:G51" si="11">H45</f>
        <v>5</v>
      </c>
      <c r="H45" s="208">
        <v>5</v>
      </c>
      <c r="I45" s="218">
        <v>242400000</v>
      </c>
      <c r="J45" s="219">
        <f t="shared" ref="J45:J51" si="12">K45</f>
        <v>49.997868283957402</v>
      </c>
      <c r="K45" s="219">
        <f t="shared" si="10"/>
        <v>49.997868283957402</v>
      </c>
      <c r="L45" s="219">
        <f t="shared" si="1"/>
        <v>-44.997868283957402</v>
      </c>
      <c r="M45" s="220">
        <f t="shared" si="2"/>
        <v>242420670</v>
      </c>
      <c r="N45" s="219">
        <f t="shared" si="3"/>
        <v>50.002131716042598</v>
      </c>
      <c r="O45" s="224"/>
      <c r="P45" s="221"/>
      <c r="Q45" s="224"/>
      <c r="R45" s="118"/>
      <c r="S45" s="118"/>
      <c r="T45" s="118"/>
      <c r="U45" s="118"/>
      <c r="V45" s="118"/>
      <c r="W45" s="118"/>
      <c r="X45" s="118"/>
      <c r="Y45" s="118"/>
      <c r="Z45" s="118"/>
      <c r="AA45" s="118"/>
      <c r="AB45" s="118"/>
      <c r="AC45" s="118"/>
      <c r="AD45" s="118"/>
      <c r="AE45" s="118"/>
      <c r="AF45" s="118"/>
      <c r="AG45" s="118"/>
      <c r="AH45" s="118"/>
      <c r="AI45" s="118"/>
      <c r="AJ45" s="118"/>
      <c r="AK45" s="118"/>
      <c r="AL45" s="118"/>
      <c r="AM45" s="118"/>
      <c r="AN45" s="118"/>
      <c r="AO45" s="118"/>
      <c r="AP45" s="118"/>
      <c r="AQ45" s="118"/>
      <c r="AR45" s="118"/>
      <c r="AS45" s="118"/>
      <c r="AT45" s="118"/>
      <c r="AU45" s="118"/>
      <c r="AV45" s="118"/>
      <c r="AW45" s="118"/>
      <c r="AX45" s="118"/>
      <c r="AY45" s="118"/>
      <c r="AZ45" s="118"/>
      <c r="BA45" s="118"/>
      <c r="BB45" s="118"/>
      <c r="BC45" s="118"/>
      <c r="BD45" s="118"/>
      <c r="BE45" s="118"/>
      <c r="BF45" s="118"/>
      <c r="BG45" s="118"/>
      <c r="BH45" s="118"/>
      <c r="BI45" s="118"/>
      <c r="BJ45" s="118"/>
      <c r="BK45" s="118"/>
      <c r="BL45" s="118"/>
      <c r="BM45" s="118"/>
      <c r="BN45" s="118"/>
      <c r="BO45" s="118"/>
      <c r="BP45" s="118"/>
      <c r="BQ45" s="118"/>
      <c r="BR45" s="118"/>
      <c r="BS45" s="118"/>
      <c r="BT45" s="118"/>
      <c r="BU45" s="118"/>
      <c r="BV45" s="118"/>
      <c r="BW45" s="118"/>
      <c r="BX45" s="118"/>
      <c r="BY45" s="118"/>
      <c r="BZ45" s="118"/>
      <c r="CA45" s="118"/>
      <c r="CB45" s="118"/>
      <c r="CC45" s="118"/>
      <c r="CD45" s="118"/>
      <c r="CE45" s="118"/>
      <c r="CF45" s="118"/>
      <c r="CG45" s="118"/>
      <c r="CH45" s="118"/>
      <c r="CI45" s="118"/>
      <c r="CJ45" s="118"/>
      <c r="CK45" s="118"/>
      <c r="CL45" s="118"/>
      <c r="CM45" s="118"/>
      <c r="CN45" s="118"/>
      <c r="CO45" s="118"/>
      <c r="CP45" s="118"/>
      <c r="CQ45" s="118"/>
      <c r="CR45" s="118"/>
      <c r="CS45" s="118"/>
      <c r="CT45" s="118"/>
      <c r="CU45" s="118"/>
      <c r="CV45" s="118"/>
      <c r="CW45" s="118"/>
      <c r="CX45" s="118"/>
      <c r="CY45" s="118"/>
      <c r="CZ45" s="118"/>
      <c r="DA45" s="118"/>
      <c r="DB45" s="118"/>
      <c r="DC45" s="118"/>
      <c r="DD45" s="118"/>
      <c r="DE45" s="118"/>
      <c r="DF45" s="118"/>
      <c r="DG45" s="118"/>
      <c r="DH45" s="118"/>
      <c r="DI45" s="118"/>
      <c r="DJ45" s="118"/>
      <c r="DK45" s="118"/>
      <c r="DL45" s="118"/>
      <c r="DM45" s="118"/>
      <c r="DN45" s="118"/>
      <c r="DO45" s="118"/>
      <c r="DP45" s="118"/>
      <c r="DQ45" s="118"/>
      <c r="DR45" s="118"/>
      <c r="DS45" s="118"/>
      <c r="DT45" s="118"/>
      <c r="DU45" s="118"/>
      <c r="DV45" s="118"/>
      <c r="DW45" s="118"/>
      <c r="DX45" s="118"/>
      <c r="DY45" s="118"/>
      <c r="DZ45" s="118"/>
      <c r="EA45" s="118"/>
      <c r="EB45" s="118"/>
      <c r="EC45" s="118"/>
      <c r="ED45" s="118"/>
      <c r="EE45" s="118"/>
      <c r="EF45" s="118"/>
      <c r="EG45" s="118"/>
      <c r="EH45" s="118"/>
      <c r="EI45" s="118"/>
      <c r="EJ45" s="118"/>
      <c r="EK45" s="118"/>
      <c r="EL45" s="118"/>
      <c r="EM45" s="118"/>
      <c r="EN45" s="118"/>
      <c r="EO45" s="118"/>
      <c r="EP45" s="118"/>
      <c r="EQ45" s="118"/>
      <c r="ER45" s="118"/>
      <c r="ES45" s="118"/>
      <c r="ET45" s="118"/>
      <c r="EU45" s="118"/>
      <c r="EV45" s="118"/>
      <c r="EW45" s="118"/>
      <c r="EX45" s="118"/>
      <c r="EY45" s="118"/>
      <c r="EZ45" s="118"/>
      <c r="FA45" s="118"/>
      <c r="FB45" s="118"/>
      <c r="FC45" s="118"/>
      <c r="FD45" s="118"/>
      <c r="FE45" s="118"/>
      <c r="FF45" s="118"/>
      <c r="FG45" s="118"/>
      <c r="FH45" s="118"/>
      <c r="FI45" s="118"/>
      <c r="FJ45" s="118"/>
      <c r="FK45" s="118"/>
      <c r="FL45" s="118"/>
      <c r="FM45" s="118"/>
      <c r="FN45" s="118"/>
      <c r="FO45" s="118"/>
      <c r="FP45" s="118"/>
      <c r="FQ45" s="118"/>
      <c r="FR45" s="118"/>
      <c r="FS45" s="118"/>
      <c r="FT45" s="118"/>
      <c r="FU45" s="118"/>
      <c r="FV45" s="118"/>
      <c r="FW45" s="118"/>
      <c r="FX45" s="118"/>
      <c r="FY45" s="118"/>
      <c r="FZ45" s="118"/>
      <c r="GA45" s="118"/>
      <c r="GB45" s="118"/>
      <c r="GC45" s="118"/>
      <c r="GD45" s="118"/>
      <c r="GE45" s="118"/>
      <c r="GF45" s="118"/>
      <c r="GG45" s="118"/>
      <c r="GH45" s="118"/>
      <c r="GI45" s="118"/>
      <c r="GJ45" s="118"/>
      <c r="GK45" s="118"/>
      <c r="GL45" s="118"/>
      <c r="GM45" s="118"/>
      <c r="GN45" s="118"/>
      <c r="GO45" s="118"/>
      <c r="GP45" s="118"/>
      <c r="GQ45" s="118"/>
      <c r="GR45" s="118"/>
      <c r="GS45" s="118"/>
      <c r="GT45" s="118"/>
      <c r="GU45" s="118"/>
      <c r="GV45" s="118"/>
      <c r="GW45" s="118"/>
      <c r="GX45" s="118"/>
      <c r="GY45" s="118"/>
      <c r="GZ45" s="118"/>
      <c r="HA45" s="118"/>
      <c r="HB45" s="118"/>
      <c r="HC45" s="118"/>
      <c r="HD45" s="118"/>
      <c r="HE45" s="118"/>
      <c r="HF45" s="118"/>
      <c r="HG45" s="118"/>
      <c r="HH45" s="118"/>
      <c r="HI45" s="118"/>
      <c r="HJ45" s="118"/>
      <c r="HK45" s="118"/>
      <c r="HL45" s="118"/>
      <c r="HM45" s="118"/>
      <c r="HN45" s="118"/>
      <c r="HO45" s="118"/>
      <c r="HP45" s="118"/>
      <c r="HQ45" s="118"/>
      <c r="HR45" s="118"/>
      <c r="HS45" s="118"/>
      <c r="HT45" s="118"/>
      <c r="HU45" s="118"/>
      <c r="HV45" s="118"/>
      <c r="HW45" s="118"/>
      <c r="HX45" s="118"/>
      <c r="HY45" s="118"/>
      <c r="HZ45" s="118"/>
      <c r="IA45" s="118"/>
      <c r="IB45" s="118"/>
      <c r="IC45" s="118"/>
      <c r="ID45" s="118"/>
      <c r="IE45" s="118"/>
      <c r="IF45" s="118"/>
      <c r="IG45" s="118"/>
      <c r="IH45" s="118"/>
      <c r="II45" s="118"/>
      <c r="IJ45" s="118"/>
      <c r="IK45" s="118"/>
      <c r="IL45" s="118"/>
      <c r="IM45" s="118"/>
      <c r="IN45" s="118"/>
      <c r="IO45" s="118"/>
      <c r="IP45" s="118"/>
      <c r="IQ45" s="118"/>
      <c r="IR45" s="118"/>
      <c r="IS45" s="118"/>
      <c r="IT45" s="118"/>
      <c r="IU45" s="118"/>
      <c r="IV45" s="118"/>
      <c r="IW45" s="118"/>
      <c r="IX45" s="118"/>
      <c r="IY45" s="118"/>
      <c r="IZ45" s="118"/>
      <c r="JA45" s="118"/>
      <c r="JB45" s="118"/>
      <c r="JC45" s="118"/>
      <c r="JD45" s="118"/>
      <c r="JE45" s="118"/>
      <c r="JF45" s="118"/>
      <c r="JG45" s="118"/>
      <c r="JH45" s="118"/>
      <c r="JI45" s="118"/>
      <c r="JJ45" s="118"/>
      <c r="JK45" s="118"/>
      <c r="JL45" s="118"/>
      <c r="JM45" s="118"/>
      <c r="JN45" s="118"/>
      <c r="JO45" s="118"/>
      <c r="JP45" s="118"/>
      <c r="JQ45" s="118"/>
      <c r="JR45" s="118"/>
      <c r="JS45" s="118"/>
      <c r="JT45" s="118"/>
      <c r="JU45" s="118"/>
      <c r="JV45" s="118"/>
      <c r="JW45" s="118"/>
      <c r="JX45" s="118"/>
      <c r="JY45" s="118"/>
      <c r="JZ45" s="118"/>
      <c r="KA45" s="118"/>
      <c r="KB45" s="118"/>
      <c r="KC45" s="118"/>
      <c r="KD45" s="118"/>
      <c r="KE45" s="118"/>
      <c r="KF45" s="118"/>
      <c r="KG45" s="118"/>
      <c r="KH45" s="118"/>
      <c r="KI45" s="118"/>
      <c r="KJ45" s="118"/>
      <c r="KK45" s="118"/>
      <c r="KL45" s="118"/>
      <c r="KM45" s="118"/>
      <c r="KN45" s="118"/>
      <c r="KO45" s="118"/>
      <c r="KP45" s="118"/>
      <c r="KQ45" s="118"/>
      <c r="KR45" s="118"/>
      <c r="KS45" s="118"/>
      <c r="KT45" s="118"/>
      <c r="KU45" s="118"/>
      <c r="KV45" s="118"/>
      <c r="KW45" s="118"/>
      <c r="KX45" s="118"/>
      <c r="KY45" s="118"/>
      <c r="KZ45" s="118"/>
      <c r="LA45" s="118"/>
      <c r="LB45" s="118"/>
      <c r="LC45" s="118"/>
      <c r="LD45" s="118"/>
      <c r="LE45" s="118"/>
      <c r="LF45" s="118"/>
      <c r="LG45" s="118"/>
      <c r="LH45" s="118"/>
      <c r="LI45" s="118"/>
      <c r="LJ45" s="118"/>
      <c r="LK45" s="118"/>
      <c r="LL45" s="118"/>
      <c r="LM45" s="118"/>
      <c r="LN45" s="118"/>
      <c r="LO45" s="118"/>
      <c r="LP45" s="118"/>
      <c r="LQ45" s="118"/>
      <c r="LR45" s="118"/>
      <c r="LS45" s="118"/>
      <c r="LT45" s="118"/>
      <c r="LU45" s="118"/>
      <c r="LV45" s="118"/>
      <c r="LW45" s="118"/>
      <c r="LX45" s="118"/>
      <c r="LY45" s="118"/>
      <c r="LZ45" s="118"/>
      <c r="MA45" s="118"/>
      <c r="MB45" s="118"/>
      <c r="MC45" s="118"/>
      <c r="MD45" s="118"/>
      <c r="ME45" s="118"/>
      <c r="MF45" s="118"/>
      <c r="MG45" s="118"/>
      <c r="MH45" s="118"/>
      <c r="MI45" s="118"/>
      <c r="MJ45" s="118"/>
      <c r="MK45" s="118"/>
      <c r="ML45" s="118"/>
      <c r="MM45" s="118"/>
      <c r="MN45" s="118"/>
      <c r="MO45" s="118"/>
      <c r="MP45" s="118"/>
      <c r="MQ45" s="118"/>
      <c r="MR45" s="118"/>
      <c r="MS45" s="118"/>
      <c r="MT45" s="118"/>
      <c r="MU45" s="118"/>
      <c r="MV45" s="118"/>
      <c r="MW45" s="118"/>
      <c r="MX45" s="118"/>
      <c r="MY45" s="118"/>
      <c r="MZ45" s="118"/>
      <c r="NA45" s="118"/>
      <c r="NB45" s="118"/>
      <c r="NC45" s="118"/>
      <c r="ND45" s="118"/>
      <c r="NE45" s="118"/>
      <c r="NF45" s="118"/>
      <c r="NG45" s="118"/>
      <c r="NH45" s="118"/>
      <c r="NI45" s="118"/>
      <c r="NJ45" s="118"/>
      <c r="NK45" s="118"/>
      <c r="NL45" s="118"/>
      <c r="NM45" s="118"/>
      <c r="NN45" s="118"/>
      <c r="NO45" s="118"/>
      <c r="NP45" s="118"/>
      <c r="NQ45" s="118"/>
      <c r="NR45" s="118"/>
      <c r="NS45" s="118"/>
      <c r="NT45" s="118"/>
      <c r="NU45" s="118"/>
      <c r="NV45" s="118"/>
      <c r="NW45" s="118"/>
      <c r="NX45" s="118"/>
      <c r="NY45" s="118"/>
      <c r="NZ45" s="118"/>
      <c r="OA45" s="118"/>
      <c r="OB45" s="118"/>
      <c r="OC45" s="118"/>
      <c r="OD45" s="118"/>
      <c r="OE45" s="118"/>
      <c r="OF45" s="118"/>
      <c r="OG45" s="118"/>
      <c r="OH45" s="118"/>
      <c r="OI45" s="118"/>
      <c r="OJ45" s="118"/>
      <c r="OK45" s="118"/>
      <c r="OL45" s="118"/>
      <c r="OM45" s="118"/>
      <c r="ON45" s="118"/>
      <c r="OO45" s="118"/>
      <c r="OP45" s="118"/>
      <c r="OQ45" s="118"/>
      <c r="OR45" s="118"/>
      <c r="OS45" s="118"/>
      <c r="OT45" s="118"/>
      <c r="OU45" s="118"/>
      <c r="OV45" s="118"/>
      <c r="OW45" s="118"/>
      <c r="OX45" s="118"/>
      <c r="OY45" s="118"/>
      <c r="OZ45" s="118"/>
      <c r="PA45" s="118"/>
      <c r="PB45" s="118"/>
      <c r="PC45" s="118"/>
      <c r="PD45" s="118"/>
      <c r="PE45" s="118"/>
      <c r="PF45" s="118"/>
      <c r="PG45" s="118"/>
      <c r="PH45" s="118"/>
      <c r="PI45" s="118"/>
      <c r="PJ45" s="118"/>
      <c r="PK45" s="118"/>
      <c r="PL45" s="118"/>
      <c r="PM45" s="118"/>
      <c r="PN45" s="118"/>
      <c r="PO45" s="118"/>
      <c r="PP45" s="118"/>
      <c r="PQ45" s="118"/>
      <c r="PR45" s="118"/>
      <c r="PS45" s="118"/>
      <c r="PT45" s="118"/>
      <c r="PU45" s="118"/>
      <c r="PV45" s="118"/>
      <c r="PW45" s="118"/>
      <c r="PX45" s="118"/>
      <c r="PY45" s="118"/>
      <c r="PZ45" s="118"/>
      <c r="QA45" s="118"/>
      <c r="QB45" s="118"/>
      <c r="QC45" s="118"/>
      <c r="QD45" s="118"/>
      <c r="QE45" s="118"/>
      <c r="QF45" s="118"/>
      <c r="QG45" s="118"/>
      <c r="QH45" s="118"/>
      <c r="QI45" s="118"/>
      <c r="QJ45" s="118"/>
      <c r="QK45" s="118"/>
      <c r="QL45" s="118"/>
      <c r="QM45" s="118"/>
      <c r="QN45" s="118"/>
      <c r="QO45" s="118"/>
      <c r="QP45" s="118"/>
      <c r="QQ45" s="118"/>
      <c r="QR45" s="118"/>
      <c r="QS45" s="118"/>
      <c r="QT45" s="118"/>
      <c r="QU45" s="118"/>
      <c r="QV45" s="118"/>
      <c r="QW45" s="118"/>
      <c r="QX45" s="118"/>
      <c r="QY45" s="118"/>
      <c r="QZ45" s="118"/>
      <c r="RA45" s="118"/>
      <c r="RB45" s="118"/>
      <c r="RC45" s="118"/>
      <c r="RD45" s="118"/>
      <c r="RE45" s="118"/>
      <c r="RF45" s="118"/>
      <c r="RG45" s="118"/>
      <c r="RH45" s="118"/>
      <c r="RI45" s="118"/>
      <c r="RJ45" s="118"/>
      <c r="RK45" s="118"/>
      <c r="RL45" s="118"/>
      <c r="RM45" s="118"/>
      <c r="RN45" s="118"/>
      <c r="RO45" s="118"/>
      <c r="RP45" s="118"/>
      <c r="RQ45" s="118"/>
      <c r="RR45" s="118"/>
      <c r="RS45" s="118"/>
      <c r="RT45" s="118"/>
      <c r="RU45" s="118"/>
      <c r="RV45" s="118"/>
      <c r="RW45" s="118"/>
      <c r="RX45" s="118"/>
      <c r="RY45" s="118"/>
      <c r="RZ45" s="118"/>
      <c r="SA45" s="118"/>
      <c r="SB45" s="118"/>
      <c r="SC45" s="118"/>
      <c r="SD45" s="118"/>
      <c r="SE45" s="118"/>
      <c r="SF45" s="118"/>
      <c r="SG45" s="118"/>
      <c r="SH45" s="118"/>
      <c r="SI45" s="118"/>
      <c r="SJ45" s="118"/>
      <c r="SK45" s="118"/>
      <c r="SL45" s="118"/>
      <c r="SM45" s="118"/>
      <c r="SN45" s="118"/>
      <c r="SO45" s="118"/>
      <c r="SP45" s="118"/>
      <c r="SQ45" s="118"/>
      <c r="SR45" s="118"/>
      <c r="SS45" s="118"/>
      <c r="ST45" s="118"/>
      <c r="SU45" s="118"/>
      <c r="SV45" s="118"/>
      <c r="SW45" s="118"/>
      <c r="SX45" s="118"/>
      <c r="SY45" s="118"/>
      <c r="SZ45" s="118"/>
      <c r="TA45" s="118"/>
      <c r="TB45" s="118"/>
      <c r="TC45" s="118"/>
      <c r="TD45" s="118"/>
      <c r="TE45" s="118"/>
      <c r="TF45" s="118"/>
      <c r="TG45" s="118"/>
      <c r="TH45" s="118"/>
      <c r="TI45" s="118"/>
      <c r="TJ45" s="118"/>
      <c r="TK45" s="118"/>
      <c r="TL45" s="118"/>
      <c r="TM45" s="118"/>
      <c r="TN45" s="118"/>
      <c r="TO45" s="118"/>
      <c r="TP45" s="118"/>
      <c r="TQ45" s="118"/>
      <c r="TR45" s="118"/>
      <c r="TS45" s="118"/>
      <c r="TT45" s="118"/>
      <c r="TU45" s="118"/>
      <c r="TV45" s="118"/>
      <c r="TW45" s="118"/>
      <c r="TX45" s="118"/>
      <c r="TY45" s="118"/>
      <c r="TZ45" s="118"/>
      <c r="UA45" s="118"/>
      <c r="UB45" s="118"/>
      <c r="UC45" s="118"/>
      <c r="UD45" s="118"/>
      <c r="UE45" s="118"/>
      <c r="UF45" s="118"/>
      <c r="UG45" s="118"/>
      <c r="UH45" s="118"/>
      <c r="UI45" s="118"/>
      <c r="UJ45" s="118"/>
      <c r="UK45" s="118"/>
      <c r="UL45" s="118"/>
      <c r="UM45" s="118"/>
      <c r="UN45" s="118"/>
      <c r="UO45" s="118"/>
      <c r="UP45" s="118"/>
      <c r="UQ45" s="118"/>
      <c r="UR45" s="118"/>
      <c r="US45" s="118"/>
      <c r="UT45" s="118"/>
      <c r="UU45" s="118"/>
      <c r="UV45" s="118"/>
      <c r="UW45" s="118"/>
      <c r="UX45" s="118"/>
      <c r="UY45" s="118"/>
      <c r="UZ45" s="118"/>
      <c r="VA45" s="118"/>
      <c r="VB45" s="118"/>
      <c r="VC45" s="118"/>
      <c r="VD45" s="118"/>
      <c r="VE45" s="118"/>
      <c r="VF45" s="118"/>
      <c r="VG45" s="118"/>
      <c r="VH45" s="118"/>
      <c r="VI45" s="118"/>
      <c r="VJ45" s="118"/>
      <c r="VK45" s="118"/>
      <c r="VL45" s="118"/>
      <c r="VM45" s="118"/>
      <c r="VN45" s="118"/>
      <c r="VO45" s="118"/>
      <c r="VP45" s="118"/>
      <c r="VQ45" s="118"/>
      <c r="VR45" s="118"/>
      <c r="VS45" s="118"/>
      <c r="VT45" s="118"/>
      <c r="VU45" s="118"/>
      <c r="VV45" s="118"/>
      <c r="VW45" s="118"/>
      <c r="VX45" s="118"/>
      <c r="VY45" s="118"/>
      <c r="VZ45" s="118"/>
      <c r="WA45" s="118"/>
      <c r="WB45" s="118"/>
      <c r="WC45" s="118"/>
      <c r="WD45" s="118"/>
      <c r="WE45" s="118"/>
      <c r="WF45" s="118"/>
      <c r="WG45" s="118"/>
      <c r="WH45" s="118"/>
      <c r="WI45" s="118"/>
      <c r="WJ45" s="118"/>
      <c r="WK45" s="118"/>
      <c r="WL45" s="118"/>
      <c r="WM45" s="118"/>
      <c r="WN45" s="118"/>
      <c r="WO45" s="118"/>
      <c r="WP45" s="118"/>
      <c r="WQ45" s="118"/>
      <c r="WR45" s="118"/>
      <c r="WS45" s="118"/>
      <c r="WT45" s="118"/>
      <c r="WU45" s="118"/>
      <c r="WV45" s="118"/>
      <c r="WW45" s="118"/>
      <c r="WX45" s="118"/>
      <c r="WY45" s="118"/>
      <c r="WZ45" s="118"/>
      <c r="XA45" s="118"/>
      <c r="XB45" s="118"/>
      <c r="XC45" s="118"/>
      <c r="XD45" s="118"/>
      <c r="XE45" s="118"/>
      <c r="XF45" s="118"/>
      <c r="XG45" s="118"/>
      <c r="XH45" s="118"/>
      <c r="XI45" s="118"/>
      <c r="XJ45" s="118"/>
      <c r="XK45" s="118"/>
      <c r="XL45" s="118"/>
      <c r="XM45" s="118"/>
      <c r="XN45" s="118"/>
      <c r="XO45" s="118"/>
      <c r="XP45" s="118"/>
      <c r="XQ45" s="118"/>
      <c r="XR45" s="118"/>
      <c r="XS45" s="118"/>
      <c r="XT45" s="118"/>
      <c r="XU45" s="118"/>
      <c r="XV45" s="118"/>
      <c r="XW45" s="118"/>
      <c r="XX45" s="118"/>
      <c r="XY45" s="118"/>
      <c r="XZ45" s="118"/>
      <c r="YA45" s="118"/>
      <c r="YB45" s="118"/>
      <c r="YC45" s="118"/>
      <c r="YD45" s="118"/>
      <c r="YE45" s="118"/>
      <c r="YF45" s="118"/>
      <c r="YG45" s="118"/>
      <c r="YH45" s="118"/>
      <c r="YI45" s="118"/>
      <c r="YJ45" s="118"/>
      <c r="YK45" s="118"/>
      <c r="YL45" s="118"/>
      <c r="YM45" s="118"/>
      <c r="YN45" s="118"/>
      <c r="YO45" s="118"/>
      <c r="YP45" s="118"/>
      <c r="YQ45" s="118"/>
      <c r="YR45" s="118"/>
      <c r="YS45" s="118"/>
      <c r="YT45" s="118"/>
      <c r="YU45" s="118"/>
      <c r="YV45" s="118"/>
      <c r="YW45" s="118"/>
      <c r="YX45" s="118"/>
      <c r="YY45" s="118"/>
      <c r="YZ45" s="118"/>
      <c r="ZA45" s="118"/>
      <c r="ZB45" s="118"/>
      <c r="ZC45" s="118"/>
      <c r="ZD45" s="118"/>
      <c r="ZE45" s="118"/>
      <c r="ZF45" s="118"/>
      <c r="ZG45" s="118"/>
      <c r="ZH45" s="118"/>
      <c r="ZI45" s="118"/>
      <c r="ZJ45" s="118"/>
      <c r="ZK45" s="118"/>
      <c r="ZL45" s="118"/>
      <c r="ZM45" s="118"/>
      <c r="ZN45" s="118"/>
      <c r="ZO45" s="118"/>
      <c r="ZP45" s="118"/>
      <c r="ZQ45" s="118"/>
      <c r="ZR45" s="118"/>
      <c r="ZS45" s="118"/>
      <c r="ZT45" s="118"/>
      <c r="ZU45" s="118"/>
      <c r="ZV45" s="118"/>
      <c r="ZW45" s="118"/>
      <c r="ZX45" s="118"/>
      <c r="ZY45" s="118"/>
      <c r="ZZ45" s="118"/>
      <c r="AAA45" s="118"/>
      <c r="AAB45" s="118"/>
      <c r="AAC45" s="118"/>
      <c r="AAD45" s="118"/>
      <c r="AAE45" s="118"/>
      <c r="AAF45" s="118"/>
      <c r="AAG45" s="118"/>
      <c r="AAH45" s="118"/>
      <c r="AAI45" s="118"/>
      <c r="AAJ45" s="118"/>
      <c r="AAK45" s="118"/>
      <c r="AAL45" s="118"/>
      <c r="AAM45" s="118"/>
      <c r="AAN45" s="118"/>
      <c r="AAO45" s="118"/>
      <c r="AAP45" s="118"/>
      <c r="AAQ45" s="118"/>
      <c r="AAR45" s="118"/>
      <c r="AAS45" s="118"/>
      <c r="AAT45" s="118"/>
      <c r="AAU45" s="118"/>
      <c r="AAV45" s="118"/>
      <c r="AAW45" s="118"/>
      <c r="AAX45" s="118"/>
      <c r="AAY45" s="118"/>
      <c r="AAZ45" s="118"/>
      <c r="ABA45" s="118"/>
      <c r="ABB45" s="118"/>
      <c r="ABC45" s="118"/>
      <c r="ABD45" s="118"/>
      <c r="ABE45" s="118"/>
      <c r="ABF45" s="118"/>
      <c r="ABG45" s="118"/>
      <c r="ABH45" s="118"/>
      <c r="ABI45" s="118"/>
      <c r="ABJ45" s="118"/>
      <c r="ABK45" s="118"/>
      <c r="ABL45" s="118"/>
      <c r="ABM45" s="118"/>
      <c r="ABN45" s="118"/>
      <c r="ABO45" s="118"/>
      <c r="ABP45" s="118"/>
      <c r="ABQ45" s="118"/>
      <c r="ABR45" s="118"/>
      <c r="ABS45" s="118"/>
      <c r="ABT45" s="118"/>
      <c r="ABU45" s="118"/>
      <c r="ABV45" s="118"/>
      <c r="ABW45" s="118"/>
      <c r="ABX45" s="118"/>
      <c r="ABY45" s="118"/>
      <c r="ABZ45" s="118"/>
      <c r="ACA45" s="118"/>
      <c r="ACB45" s="118"/>
      <c r="ACC45" s="118"/>
      <c r="ACD45" s="118"/>
      <c r="ACE45" s="118"/>
      <c r="ACF45" s="118"/>
      <c r="ACG45" s="118"/>
      <c r="ACH45" s="118"/>
      <c r="ACI45" s="118"/>
      <c r="ACJ45" s="118"/>
      <c r="ACK45" s="118"/>
      <c r="ACL45" s="118"/>
      <c r="ACM45" s="118"/>
      <c r="ACN45" s="118"/>
      <c r="ACO45" s="118"/>
      <c r="ACP45" s="118"/>
      <c r="ACQ45" s="118"/>
      <c r="ACR45" s="118"/>
      <c r="ACS45" s="118"/>
      <c r="ACT45" s="118"/>
      <c r="ACU45" s="118"/>
      <c r="ACV45" s="118"/>
      <c r="ACW45" s="118"/>
      <c r="ACX45" s="118"/>
      <c r="ACY45" s="118"/>
      <c r="ACZ45" s="118"/>
      <c r="ADA45" s="118"/>
      <c r="ADB45" s="118"/>
      <c r="ADC45" s="118"/>
      <c r="ADD45" s="118"/>
      <c r="ADE45" s="118"/>
      <c r="ADF45" s="118"/>
      <c r="ADG45" s="118"/>
      <c r="ADH45" s="118"/>
      <c r="ADI45" s="118"/>
      <c r="ADJ45" s="118"/>
      <c r="ADK45" s="118"/>
      <c r="ADL45" s="118"/>
      <c r="ADM45" s="118"/>
      <c r="ADN45" s="118"/>
      <c r="ADO45" s="118"/>
      <c r="ADP45" s="118"/>
      <c r="ADQ45" s="118"/>
      <c r="ADR45" s="118"/>
      <c r="ADS45" s="118"/>
      <c r="ADT45" s="118"/>
      <c r="ADU45" s="118"/>
      <c r="ADV45" s="118"/>
      <c r="ADW45" s="118"/>
      <c r="ADX45" s="118"/>
      <c r="ADY45" s="118"/>
      <c r="ADZ45" s="118"/>
      <c r="AEA45" s="118"/>
      <c r="AEB45" s="118"/>
      <c r="AEC45" s="118"/>
      <c r="AED45" s="118"/>
      <c r="AEE45" s="118"/>
      <c r="AEF45" s="118"/>
      <c r="AEG45" s="118"/>
      <c r="AEH45" s="118"/>
      <c r="AEI45" s="118"/>
      <c r="AEJ45" s="118"/>
      <c r="AEK45" s="118"/>
      <c r="AEL45" s="118"/>
      <c r="AEM45" s="118"/>
      <c r="AEN45" s="118"/>
      <c r="AEO45" s="118"/>
      <c r="AEP45" s="118"/>
      <c r="AEQ45" s="118"/>
      <c r="AER45" s="118"/>
      <c r="AES45" s="118"/>
      <c r="AET45" s="118"/>
      <c r="AEU45" s="118"/>
      <c r="AEV45" s="118"/>
      <c r="AEW45" s="118"/>
      <c r="AEX45" s="118"/>
      <c r="AEY45" s="118"/>
      <c r="AEZ45" s="118"/>
      <c r="AFA45" s="118"/>
      <c r="AFB45" s="118"/>
      <c r="AFC45" s="118"/>
      <c r="AFD45" s="118"/>
      <c r="AFE45" s="118"/>
      <c r="AFF45" s="118"/>
      <c r="AFG45" s="118"/>
      <c r="AFH45" s="118"/>
      <c r="AFI45" s="118"/>
      <c r="AFJ45" s="118"/>
      <c r="AFK45" s="118"/>
      <c r="AFL45" s="118"/>
      <c r="AFM45" s="118"/>
      <c r="AFN45" s="118"/>
      <c r="AFO45" s="118"/>
      <c r="AFP45" s="118"/>
      <c r="AFQ45" s="118"/>
      <c r="AFR45" s="118"/>
      <c r="AFS45" s="118"/>
      <c r="AFT45" s="118"/>
      <c r="AFU45" s="118"/>
      <c r="AFV45" s="118"/>
      <c r="AFW45" s="118"/>
      <c r="AFX45" s="118"/>
      <c r="AFY45" s="118"/>
      <c r="AFZ45" s="118"/>
      <c r="AGA45" s="118"/>
      <c r="AGB45" s="118"/>
      <c r="AGC45" s="118"/>
      <c r="AGD45" s="118"/>
      <c r="AGE45" s="118"/>
      <c r="AGF45" s="118"/>
      <c r="AGG45" s="118"/>
      <c r="AGH45" s="118"/>
      <c r="AGI45" s="118"/>
      <c r="AGJ45" s="118"/>
      <c r="AGK45" s="118"/>
      <c r="AGL45" s="118"/>
      <c r="AGM45" s="118"/>
      <c r="AGN45" s="118"/>
      <c r="AGO45" s="118"/>
      <c r="AGP45" s="118"/>
      <c r="AGQ45" s="118"/>
      <c r="AGR45" s="118"/>
      <c r="AGS45" s="118"/>
      <c r="AGT45" s="118"/>
      <c r="AGU45" s="118"/>
      <c r="AGV45" s="118"/>
      <c r="AGW45" s="118"/>
      <c r="AGX45" s="118"/>
      <c r="AGY45" s="118"/>
      <c r="AGZ45" s="118"/>
      <c r="AHA45" s="118"/>
      <c r="AHB45" s="118"/>
      <c r="AHC45" s="118"/>
      <c r="AHD45" s="118"/>
      <c r="AHE45" s="118"/>
      <c r="AHF45" s="118"/>
      <c r="AHG45" s="118"/>
      <c r="AHH45" s="118"/>
      <c r="AHI45" s="118"/>
      <c r="AHJ45" s="118"/>
      <c r="AHK45" s="118"/>
      <c r="AHL45" s="118"/>
      <c r="AHM45" s="118"/>
      <c r="AHN45" s="118"/>
      <c r="AHO45" s="118"/>
      <c r="AHP45" s="118"/>
      <c r="AHQ45" s="118"/>
      <c r="AHR45" s="118"/>
      <c r="AHS45" s="118"/>
      <c r="AHT45" s="118"/>
      <c r="AHU45" s="118"/>
      <c r="AHV45" s="118"/>
      <c r="AHW45" s="118"/>
      <c r="AHX45" s="118"/>
      <c r="AHY45" s="118"/>
      <c r="AHZ45" s="118"/>
      <c r="AIA45" s="118"/>
      <c r="AIB45" s="118"/>
      <c r="AIC45" s="118"/>
      <c r="AID45" s="118"/>
      <c r="AIE45" s="118"/>
      <c r="AIF45" s="118"/>
      <c r="AIG45" s="118"/>
      <c r="AIH45" s="118"/>
      <c r="AII45" s="118"/>
      <c r="AIJ45" s="118"/>
      <c r="AIK45" s="118"/>
      <c r="AIL45" s="118"/>
      <c r="AIM45" s="118"/>
      <c r="AIN45" s="118"/>
      <c r="AIO45" s="118"/>
      <c r="AIP45" s="118"/>
      <c r="AIQ45" s="118"/>
      <c r="AIR45" s="118"/>
      <c r="AIS45" s="118"/>
      <c r="AIT45" s="118"/>
      <c r="AIU45" s="118"/>
      <c r="AIV45" s="118"/>
      <c r="AIW45" s="118"/>
      <c r="AIX45" s="118"/>
      <c r="AIY45" s="118"/>
      <c r="AIZ45" s="118"/>
      <c r="AJA45" s="118"/>
      <c r="AJB45" s="118"/>
      <c r="AJC45" s="118"/>
      <c r="AJD45" s="118"/>
      <c r="AJE45" s="118"/>
      <c r="AJF45" s="118"/>
      <c r="AJG45" s="118"/>
      <c r="AJH45" s="118"/>
      <c r="AJI45" s="118"/>
      <c r="AJJ45" s="118"/>
      <c r="AJK45" s="118"/>
      <c r="AJL45" s="118"/>
      <c r="AJM45" s="118"/>
      <c r="AJN45" s="118"/>
      <c r="AJO45" s="118"/>
      <c r="AJP45" s="118"/>
      <c r="AJQ45" s="118"/>
      <c r="AJR45" s="118"/>
      <c r="AJS45" s="118"/>
      <c r="AJT45" s="118"/>
      <c r="AJU45" s="118"/>
      <c r="AJV45" s="118"/>
      <c r="AJW45" s="118"/>
      <c r="AJX45" s="118"/>
      <c r="AJY45" s="118"/>
      <c r="AJZ45" s="118"/>
      <c r="AKA45" s="118"/>
      <c r="AKB45" s="118"/>
      <c r="AKC45" s="118"/>
      <c r="AKD45" s="118"/>
      <c r="AKE45" s="118"/>
      <c r="AKF45" s="118"/>
      <c r="AKG45" s="118"/>
      <c r="AKH45" s="118"/>
      <c r="AKI45" s="118"/>
      <c r="AKJ45" s="118"/>
      <c r="AKK45" s="118"/>
      <c r="AKL45" s="118"/>
      <c r="AKM45" s="118"/>
      <c r="AKN45" s="118"/>
      <c r="AKO45" s="118"/>
      <c r="AKP45" s="118"/>
      <c r="AKQ45" s="118"/>
      <c r="AKR45" s="118"/>
      <c r="AKS45" s="118"/>
      <c r="AKT45" s="118"/>
      <c r="AKU45" s="118"/>
      <c r="AKV45" s="118"/>
      <c r="AKW45" s="118"/>
      <c r="AKX45" s="118"/>
      <c r="AKY45" s="118"/>
      <c r="AKZ45" s="118"/>
      <c r="ALA45" s="118"/>
      <c r="ALB45" s="118"/>
      <c r="ALC45" s="118"/>
      <c r="ALD45" s="118"/>
      <c r="ALE45" s="118"/>
      <c r="ALF45" s="118"/>
      <c r="ALG45" s="118"/>
      <c r="ALH45" s="118"/>
      <c r="ALI45" s="118"/>
      <c r="ALJ45" s="118"/>
      <c r="ALK45" s="118"/>
      <c r="ALL45" s="118"/>
      <c r="ALM45" s="118"/>
      <c r="ALN45" s="118"/>
      <c r="ALO45" s="118"/>
      <c r="ALP45" s="118"/>
      <c r="ALQ45" s="118"/>
      <c r="ALR45" s="118"/>
      <c r="ALS45" s="118"/>
      <c r="ALT45" s="118"/>
      <c r="ALU45" s="118"/>
      <c r="ALV45" s="118"/>
      <c r="ALW45" s="118"/>
      <c r="ALX45" s="118"/>
      <c r="ALY45" s="118"/>
      <c r="ALZ45" s="118"/>
      <c r="AMA45" s="118"/>
      <c r="AMB45" s="118"/>
      <c r="AMC45" s="118"/>
      <c r="AMD45" s="118"/>
      <c r="AME45" s="118"/>
      <c r="AMF45" s="118"/>
      <c r="AMG45" s="118"/>
      <c r="AMH45" s="118"/>
      <c r="AMI45" s="118"/>
      <c r="AMJ45" s="118"/>
      <c r="AMK45" s="118"/>
      <c r="AML45" s="118"/>
      <c r="AMM45" s="118"/>
      <c r="AMN45" s="118"/>
      <c r="AMO45" s="118"/>
      <c r="AMP45" s="118"/>
      <c r="AMQ45" s="118"/>
      <c r="AMR45" s="118"/>
      <c r="AMS45" s="118"/>
      <c r="AMT45" s="118"/>
      <c r="AMU45" s="118"/>
      <c r="AMV45" s="118"/>
      <c r="AMW45" s="118"/>
      <c r="AMX45" s="118"/>
      <c r="AMY45" s="118"/>
      <c r="AMZ45" s="118"/>
      <c r="ANA45" s="118"/>
      <c r="ANB45" s="118"/>
      <c r="ANC45" s="118"/>
      <c r="AND45" s="118"/>
      <c r="ANE45" s="118"/>
      <c r="ANF45" s="118"/>
      <c r="ANG45" s="118"/>
      <c r="ANH45" s="118"/>
      <c r="ANI45" s="118"/>
      <c r="ANJ45" s="118"/>
      <c r="ANK45" s="118"/>
      <c r="ANL45" s="118"/>
      <c r="ANM45" s="118"/>
      <c r="ANN45" s="118"/>
      <c r="ANO45" s="118"/>
      <c r="ANP45" s="118"/>
      <c r="ANQ45" s="118"/>
      <c r="ANR45" s="118"/>
      <c r="ANS45" s="118"/>
      <c r="ANT45" s="118"/>
      <c r="ANU45" s="118"/>
      <c r="ANV45" s="118"/>
      <c r="ANW45" s="118"/>
      <c r="ANX45" s="118"/>
      <c r="ANY45" s="118"/>
      <c r="ANZ45" s="118"/>
      <c r="AOA45" s="118"/>
      <c r="AOB45" s="118"/>
      <c r="AOC45" s="118"/>
      <c r="AOD45" s="118"/>
      <c r="AOE45" s="118"/>
      <c r="AOF45" s="118"/>
      <c r="AOG45" s="118"/>
      <c r="AOH45" s="118"/>
      <c r="AOI45" s="118"/>
      <c r="AOJ45" s="118"/>
      <c r="AOK45" s="118"/>
      <c r="AOL45" s="118"/>
      <c r="AOM45" s="118"/>
      <c r="AON45" s="118"/>
      <c r="AOO45" s="118"/>
      <c r="AOP45" s="118"/>
      <c r="AOQ45" s="118"/>
      <c r="AOR45" s="118"/>
      <c r="AOS45" s="118"/>
      <c r="AOT45" s="118"/>
      <c r="AOU45" s="118"/>
      <c r="AOV45" s="118"/>
      <c r="AOW45" s="118"/>
      <c r="AOX45" s="118"/>
      <c r="AOY45" s="118"/>
      <c r="AOZ45" s="118"/>
      <c r="APA45" s="118"/>
      <c r="APB45" s="118"/>
      <c r="APC45" s="118"/>
      <c r="APD45" s="118"/>
      <c r="APE45" s="118"/>
      <c r="APF45" s="118"/>
      <c r="APG45" s="118"/>
      <c r="APH45" s="118"/>
      <c r="API45" s="118"/>
      <c r="APJ45" s="118"/>
      <c r="APK45" s="118"/>
      <c r="APL45" s="118"/>
      <c r="APM45" s="118"/>
      <c r="APN45" s="118"/>
      <c r="APO45" s="118"/>
      <c r="APP45" s="118"/>
      <c r="APQ45" s="118"/>
      <c r="APR45" s="118"/>
      <c r="APS45" s="118"/>
      <c r="APT45" s="118"/>
      <c r="APU45" s="118"/>
      <c r="APV45" s="118"/>
      <c r="APW45" s="118"/>
      <c r="APX45" s="118"/>
      <c r="APY45" s="118"/>
      <c r="APZ45" s="118"/>
      <c r="AQA45" s="118"/>
      <c r="AQB45" s="118"/>
      <c r="AQC45" s="118"/>
      <c r="AQD45" s="118"/>
      <c r="AQE45" s="118"/>
      <c r="AQF45" s="118"/>
      <c r="AQG45" s="118"/>
      <c r="AQH45" s="118"/>
      <c r="AQI45" s="118"/>
      <c r="AQJ45" s="118"/>
      <c r="AQK45" s="118"/>
      <c r="AQL45" s="118"/>
      <c r="AQM45" s="118"/>
      <c r="AQN45" s="118"/>
      <c r="AQO45" s="118"/>
      <c r="AQP45" s="118"/>
      <c r="AQQ45" s="118"/>
      <c r="AQR45" s="118"/>
      <c r="AQS45" s="118"/>
      <c r="AQT45" s="118"/>
      <c r="AQU45" s="118"/>
      <c r="AQV45" s="118"/>
      <c r="AQW45" s="118"/>
      <c r="AQX45" s="118"/>
      <c r="AQY45" s="118"/>
      <c r="AQZ45" s="118"/>
      <c r="ARA45" s="118"/>
      <c r="ARB45" s="118"/>
      <c r="ARC45" s="118"/>
      <c r="ARD45" s="118"/>
      <c r="ARE45" s="118"/>
      <c r="ARF45" s="118"/>
      <c r="ARG45" s="118"/>
      <c r="ARH45" s="118"/>
      <c r="ARI45" s="118"/>
      <c r="ARJ45" s="118"/>
      <c r="ARK45" s="118"/>
      <c r="ARL45" s="118"/>
      <c r="ARM45" s="118"/>
      <c r="ARN45" s="118"/>
      <c r="ARO45" s="118"/>
      <c r="ARP45" s="118"/>
      <c r="ARQ45" s="118"/>
      <c r="ARR45" s="118"/>
      <c r="ARS45" s="118"/>
      <c r="ART45" s="118"/>
      <c r="ARU45" s="118"/>
      <c r="ARV45" s="118"/>
      <c r="ARW45" s="118"/>
      <c r="ARX45" s="118"/>
      <c r="ARY45" s="118"/>
      <c r="ARZ45" s="118"/>
      <c r="ASA45" s="118"/>
      <c r="ASB45" s="118"/>
      <c r="ASC45" s="118"/>
      <c r="ASD45" s="118"/>
      <c r="ASE45" s="118"/>
      <c r="ASF45" s="118"/>
      <c r="ASG45" s="118"/>
      <c r="ASH45" s="118"/>
      <c r="ASI45" s="118"/>
      <c r="ASJ45" s="118"/>
      <c r="ASK45" s="118"/>
      <c r="ASL45" s="118"/>
      <c r="ASM45" s="118"/>
      <c r="ASN45" s="118"/>
      <c r="ASO45" s="118"/>
      <c r="ASP45" s="118"/>
      <c r="ASQ45" s="118"/>
      <c r="ASR45" s="118"/>
      <c r="ASS45" s="118"/>
      <c r="AST45" s="118"/>
      <c r="ASU45" s="118"/>
      <c r="ASV45" s="118"/>
      <c r="ASW45" s="118"/>
      <c r="ASX45" s="118"/>
      <c r="ASY45" s="118"/>
      <c r="ASZ45" s="118"/>
      <c r="ATA45" s="118"/>
      <c r="ATB45" s="118"/>
      <c r="ATC45" s="118"/>
      <c r="ATD45" s="118"/>
      <c r="ATE45" s="118"/>
      <c r="ATF45" s="118"/>
      <c r="ATG45" s="118"/>
      <c r="ATH45" s="118"/>
      <c r="ATI45" s="118"/>
      <c r="ATJ45" s="118"/>
      <c r="ATK45" s="118"/>
      <c r="ATL45" s="118"/>
      <c r="ATM45" s="118"/>
      <c r="ATN45" s="118"/>
      <c r="ATO45" s="118"/>
      <c r="ATP45" s="118"/>
      <c r="ATQ45" s="118"/>
      <c r="ATR45" s="118"/>
      <c r="ATS45" s="118"/>
      <c r="ATT45" s="118"/>
      <c r="ATU45" s="118"/>
      <c r="ATV45" s="118"/>
      <c r="ATW45" s="118"/>
      <c r="ATX45" s="118"/>
      <c r="ATY45" s="118"/>
      <c r="ATZ45" s="118"/>
      <c r="AUA45" s="118"/>
      <c r="AUB45" s="118"/>
      <c r="AUC45" s="118"/>
      <c r="AUD45" s="118"/>
      <c r="AUE45" s="118"/>
      <c r="AUF45" s="118"/>
      <c r="AUG45" s="118"/>
      <c r="AUH45" s="118"/>
      <c r="AUI45" s="118"/>
      <c r="AUJ45" s="118"/>
      <c r="AUK45" s="118"/>
      <c r="AUL45" s="118"/>
      <c r="AUM45" s="118"/>
      <c r="AUN45" s="118"/>
      <c r="AUO45" s="118"/>
      <c r="AUP45" s="118"/>
      <c r="AUQ45" s="118"/>
      <c r="AUR45" s="118"/>
      <c r="AUS45" s="118"/>
      <c r="AUT45" s="118"/>
      <c r="AUU45" s="118"/>
      <c r="AUV45" s="118"/>
      <c r="AUW45" s="118"/>
      <c r="AUX45" s="118"/>
      <c r="AUY45" s="118"/>
      <c r="AUZ45" s="118"/>
      <c r="AVA45" s="118"/>
      <c r="AVB45" s="118"/>
      <c r="AVC45" s="118"/>
      <c r="AVD45" s="118"/>
      <c r="AVE45" s="118"/>
      <c r="AVF45" s="118"/>
      <c r="AVG45" s="118"/>
      <c r="AVH45" s="118"/>
      <c r="AVI45" s="118"/>
      <c r="AVJ45" s="118"/>
      <c r="AVK45" s="118"/>
      <c r="AVL45" s="118"/>
      <c r="AVM45" s="118"/>
      <c r="AVN45" s="118"/>
      <c r="AVO45" s="118"/>
      <c r="AVP45" s="118"/>
      <c r="AVQ45" s="118"/>
      <c r="AVR45" s="118"/>
      <c r="AVS45" s="118"/>
      <c r="AVT45" s="118"/>
      <c r="AVU45" s="118"/>
      <c r="AVV45" s="118"/>
      <c r="AVW45" s="118"/>
      <c r="AVX45" s="118"/>
      <c r="AVY45" s="118"/>
      <c r="AVZ45" s="118"/>
      <c r="AWA45" s="118"/>
      <c r="AWB45" s="118"/>
      <c r="AWC45" s="118"/>
      <c r="AWD45" s="118"/>
      <c r="AWE45" s="118"/>
      <c r="AWF45" s="118"/>
      <c r="AWG45" s="118"/>
      <c r="AWH45" s="118"/>
      <c r="AWI45" s="118"/>
      <c r="AWJ45" s="118"/>
      <c r="AWK45" s="118"/>
      <c r="AWL45" s="118"/>
      <c r="AWM45" s="118"/>
      <c r="AWN45" s="118"/>
      <c r="AWO45" s="118"/>
      <c r="AWP45" s="118"/>
      <c r="AWQ45" s="118"/>
      <c r="AWR45" s="118"/>
      <c r="AWS45" s="118"/>
      <c r="AWT45" s="118"/>
      <c r="AWU45" s="118"/>
      <c r="AWV45" s="118"/>
      <c r="AWW45" s="118"/>
      <c r="AWX45" s="118"/>
      <c r="AWY45" s="118"/>
      <c r="AWZ45" s="118"/>
      <c r="AXA45" s="118"/>
      <c r="AXB45" s="118"/>
      <c r="AXC45" s="118"/>
      <c r="AXD45" s="118"/>
      <c r="AXE45" s="118"/>
      <c r="AXF45" s="118"/>
      <c r="AXG45" s="118"/>
      <c r="AXH45" s="118"/>
      <c r="AXI45" s="118"/>
      <c r="AXJ45" s="118"/>
      <c r="AXK45" s="118"/>
      <c r="AXL45" s="118"/>
      <c r="AXM45" s="118"/>
      <c r="AXN45" s="118"/>
      <c r="AXO45" s="118"/>
      <c r="AXP45" s="118"/>
      <c r="AXQ45" s="118"/>
      <c r="AXR45" s="118"/>
      <c r="AXS45" s="118"/>
      <c r="AXT45" s="118"/>
      <c r="AXU45" s="118"/>
      <c r="AXV45" s="118"/>
      <c r="AXW45" s="118"/>
      <c r="AXX45" s="118"/>
      <c r="AXY45" s="118"/>
      <c r="AXZ45" s="118"/>
      <c r="AYA45" s="118"/>
      <c r="AYB45" s="118"/>
      <c r="AYC45" s="118"/>
      <c r="AYD45" s="118"/>
      <c r="AYE45" s="118"/>
      <c r="AYF45" s="118"/>
      <c r="AYG45" s="118"/>
      <c r="AYH45" s="118"/>
      <c r="AYI45" s="118"/>
      <c r="AYJ45" s="118"/>
      <c r="AYK45" s="118"/>
      <c r="AYL45" s="118"/>
      <c r="AYM45" s="118"/>
      <c r="AYN45" s="118"/>
      <c r="AYO45" s="118"/>
      <c r="AYP45" s="118"/>
      <c r="AYQ45" s="118"/>
      <c r="AYR45" s="118"/>
      <c r="AYS45" s="118"/>
      <c r="AYT45" s="118"/>
      <c r="AYU45" s="118"/>
      <c r="AYV45" s="118"/>
      <c r="AYW45" s="118"/>
      <c r="AYX45" s="118"/>
      <c r="AYY45" s="118"/>
      <c r="AYZ45" s="118"/>
      <c r="AZA45" s="118"/>
      <c r="AZB45" s="118"/>
      <c r="AZC45" s="118"/>
      <c r="AZD45" s="118"/>
      <c r="AZE45" s="118"/>
      <c r="AZF45" s="118"/>
      <c r="AZG45" s="118"/>
      <c r="AZH45" s="118"/>
      <c r="AZI45" s="118"/>
      <c r="AZJ45" s="118"/>
      <c r="AZK45" s="118"/>
      <c r="AZL45" s="118"/>
      <c r="AZM45" s="118"/>
      <c r="AZN45" s="118"/>
      <c r="AZO45" s="118"/>
      <c r="AZP45" s="118"/>
      <c r="AZQ45" s="118"/>
      <c r="AZR45" s="118"/>
      <c r="AZS45" s="118"/>
      <c r="AZT45" s="118"/>
      <c r="AZU45" s="118"/>
      <c r="AZV45" s="118"/>
      <c r="AZW45" s="118"/>
      <c r="AZX45" s="118"/>
      <c r="AZY45" s="118"/>
      <c r="AZZ45" s="118"/>
      <c r="BAA45" s="118"/>
      <c r="BAB45" s="118"/>
      <c r="BAC45" s="118"/>
      <c r="BAD45" s="118"/>
      <c r="BAE45" s="118"/>
      <c r="BAF45" s="118"/>
      <c r="BAG45" s="118"/>
      <c r="BAH45" s="118"/>
      <c r="BAI45" s="118"/>
      <c r="BAJ45" s="118"/>
      <c r="BAK45" s="118"/>
      <c r="BAL45" s="118"/>
      <c r="BAM45" s="118"/>
      <c r="BAN45" s="118"/>
      <c r="BAO45" s="118"/>
      <c r="BAP45" s="118"/>
      <c r="BAQ45" s="118"/>
      <c r="BAR45" s="118"/>
      <c r="BAS45" s="118"/>
      <c r="BAT45" s="118"/>
      <c r="BAU45" s="118"/>
      <c r="BAV45" s="118"/>
    </row>
    <row r="46" spans="1:1400" s="114" customFormat="1" ht="31.5" customHeight="1">
      <c r="A46" s="134" t="s">
        <v>104</v>
      </c>
      <c r="B46" s="135" t="s">
        <v>105</v>
      </c>
      <c r="C46" s="154"/>
      <c r="D46" s="155" t="s">
        <v>106</v>
      </c>
      <c r="E46" s="136">
        <f>SUM(E47:E49)</f>
        <v>791852300</v>
      </c>
      <c r="F46" s="137" t="s">
        <v>30</v>
      </c>
      <c r="G46" s="138">
        <f t="shared" si="11"/>
        <v>5</v>
      </c>
      <c r="H46" s="138">
        <v>5</v>
      </c>
      <c r="I46" s="138">
        <f>SUM(I47:I49)</f>
        <v>281901000</v>
      </c>
      <c r="J46" s="176">
        <f t="shared" si="12"/>
        <v>35.6001996837036</v>
      </c>
      <c r="K46" s="176">
        <f t="shared" si="10"/>
        <v>35.6001996837036</v>
      </c>
      <c r="L46" s="176">
        <f t="shared" si="1"/>
        <v>-30.6001996837036</v>
      </c>
      <c r="M46" s="177">
        <f t="shared" si="2"/>
        <v>509951300</v>
      </c>
      <c r="N46" s="176">
        <f t="shared" si="3"/>
        <v>64.399800316296407</v>
      </c>
      <c r="O46" s="166"/>
      <c r="P46" s="166"/>
      <c r="Q46" s="166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  <c r="BA46" s="112"/>
      <c r="BB46" s="112"/>
      <c r="BC46" s="112"/>
      <c r="BD46" s="112"/>
      <c r="BE46" s="112"/>
      <c r="BF46" s="112"/>
      <c r="BG46" s="112"/>
      <c r="BH46" s="112"/>
      <c r="BI46" s="112"/>
      <c r="BJ46" s="112"/>
      <c r="BK46" s="112"/>
      <c r="BL46" s="112"/>
      <c r="BM46" s="112"/>
      <c r="BN46" s="112"/>
      <c r="BO46" s="112"/>
      <c r="BP46" s="112"/>
      <c r="BQ46" s="112"/>
      <c r="BR46" s="112"/>
      <c r="BS46" s="112"/>
      <c r="BT46" s="112"/>
      <c r="BU46" s="112"/>
      <c r="BV46" s="112"/>
      <c r="BW46" s="112"/>
      <c r="BX46" s="112"/>
      <c r="BY46" s="112"/>
      <c r="BZ46" s="112"/>
      <c r="CA46" s="112"/>
      <c r="CB46" s="112"/>
      <c r="CC46" s="112"/>
      <c r="CD46" s="112"/>
      <c r="CE46" s="112"/>
      <c r="CF46" s="112"/>
      <c r="CG46" s="112"/>
      <c r="CH46" s="112"/>
      <c r="CI46" s="112"/>
      <c r="CJ46" s="112"/>
      <c r="CK46" s="112"/>
      <c r="CL46" s="112"/>
      <c r="CM46" s="112"/>
      <c r="CN46" s="112"/>
      <c r="CO46" s="112"/>
      <c r="CP46" s="112"/>
      <c r="CQ46" s="112"/>
      <c r="CR46" s="112"/>
      <c r="CS46" s="112"/>
      <c r="CT46" s="112"/>
      <c r="CU46" s="112"/>
      <c r="CV46" s="112"/>
      <c r="CW46" s="112"/>
      <c r="CX46" s="112"/>
      <c r="CY46" s="112"/>
      <c r="CZ46" s="112"/>
      <c r="DA46" s="112"/>
      <c r="DB46" s="112"/>
      <c r="DC46" s="112"/>
      <c r="DD46" s="112"/>
      <c r="DE46" s="112"/>
      <c r="DF46" s="112"/>
      <c r="DG46" s="112"/>
      <c r="DH46" s="112"/>
      <c r="DI46" s="112"/>
      <c r="DJ46" s="112"/>
      <c r="DK46" s="112"/>
      <c r="DL46" s="112"/>
      <c r="DM46" s="112"/>
      <c r="DN46" s="112"/>
      <c r="DO46" s="112"/>
      <c r="DP46" s="112"/>
      <c r="DQ46" s="112"/>
      <c r="DR46" s="112"/>
      <c r="DS46" s="112"/>
      <c r="DT46" s="112"/>
      <c r="DU46" s="112"/>
      <c r="DV46" s="112"/>
      <c r="DW46" s="112"/>
      <c r="DX46" s="112"/>
      <c r="DY46" s="112"/>
      <c r="DZ46" s="112"/>
      <c r="EA46" s="112"/>
      <c r="EB46" s="112"/>
      <c r="EC46" s="112"/>
      <c r="ED46" s="112"/>
      <c r="EE46" s="112"/>
      <c r="EF46" s="112"/>
      <c r="EG46" s="112"/>
      <c r="EH46" s="112"/>
      <c r="EI46" s="112"/>
      <c r="EJ46" s="112"/>
      <c r="EK46" s="112"/>
      <c r="EL46" s="112"/>
      <c r="EM46" s="112"/>
      <c r="EN46" s="112"/>
      <c r="EO46" s="112"/>
      <c r="EP46" s="112"/>
      <c r="EQ46" s="112"/>
      <c r="ER46" s="112"/>
      <c r="ES46" s="112"/>
      <c r="ET46" s="112"/>
      <c r="EU46" s="112"/>
      <c r="EV46" s="112"/>
      <c r="EW46" s="112"/>
      <c r="EX46" s="112"/>
      <c r="EY46" s="112"/>
      <c r="EZ46" s="112"/>
      <c r="FA46" s="112"/>
      <c r="FB46" s="112"/>
      <c r="FC46" s="112"/>
      <c r="FD46" s="112"/>
      <c r="FE46" s="112"/>
      <c r="FF46" s="112"/>
      <c r="FG46" s="112"/>
      <c r="FH46" s="112"/>
      <c r="FI46" s="112"/>
      <c r="FJ46" s="112"/>
      <c r="FK46" s="112"/>
      <c r="FL46" s="112"/>
      <c r="FM46" s="112"/>
      <c r="FN46" s="112"/>
      <c r="FO46" s="112"/>
      <c r="FP46" s="112"/>
      <c r="FQ46" s="112"/>
      <c r="FR46" s="112"/>
      <c r="FS46" s="112"/>
      <c r="FT46" s="112"/>
      <c r="FU46" s="112"/>
      <c r="FV46" s="112"/>
      <c r="FW46" s="112"/>
      <c r="FX46" s="112"/>
      <c r="FY46" s="112"/>
      <c r="FZ46" s="112"/>
      <c r="GA46" s="112"/>
      <c r="GB46" s="112"/>
      <c r="GC46" s="112"/>
      <c r="GD46" s="112"/>
      <c r="GE46" s="112"/>
      <c r="GF46" s="112"/>
      <c r="GG46" s="112"/>
      <c r="GH46" s="112"/>
      <c r="GI46" s="112"/>
      <c r="GJ46" s="112"/>
      <c r="GK46" s="112"/>
      <c r="GL46" s="112"/>
      <c r="GM46" s="112"/>
      <c r="GN46" s="112"/>
      <c r="GO46" s="112"/>
      <c r="GP46" s="112"/>
      <c r="GQ46" s="112"/>
      <c r="GR46" s="112"/>
      <c r="GS46" s="112"/>
      <c r="GT46" s="112"/>
      <c r="GU46" s="112"/>
      <c r="GV46" s="112"/>
      <c r="GW46" s="112"/>
      <c r="GX46" s="112"/>
      <c r="GY46" s="112"/>
      <c r="GZ46" s="112"/>
      <c r="HA46" s="112"/>
      <c r="HB46" s="112"/>
      <c r="HC46" s="112"/>
      <c r="HD46" s="112"/>
      <c r="HE46" s="112"/>
      <c r="HF46" s="112"/>
      <c r="HG46" s="112"/>
      <c r="HH46" s="112"/>
      <c r="HI46" s="112"/>
      <c r="HJ46" s="112"/>
      <c r="HK46" s="112"/>
      <c r="HL46" s="112"/>
      <c r="HM46" s="112"/>
      <c r="HN46" s="112"/>
      <c r="HO46" s="112"/>
      <c r="HP46" s="112"/>
      <c r="HQ46" s="112"/>
      <c r="HR46" s="112"/>
      <c r="HS46" s="112"/>
      <c r="HT46" s="112"/>
      <c r="HU46" s="112"/>
      <c r="HV46" s="112"/>
      <c r="HW46" s="112"/>
      <c r="HX46" s="112"/>
      <c r="HY46" s="112"/>
      <c r="HZ46" s="112"/>
      <c r="IA46" s="112"/>
      <c r="IB46" s="112"/>
      <c r="IC46" s="112"/>
      <c r="ID46" s="112"/>
      <c r="IE46" s="112"/>
      <c r="IF46" s="112"/>
      <c r="IG46" s="112"/>
      <c r="IH46" s="112"/>
      <c r="II46" s="112"/>
      <c r="IJ46" s="112"/>
      <c r="IK46" s="112"/>
      <c r="IL46" s="112"/>
      <c r="IM46" s="112"/>
      <c r="IN46" s="112"/>
      <c r="IO46" s="112"/>
      <c r="IP46" s="112"/>
      <c r="IQ46" s="112"/>
      <c r="IR46" s="112"/>
      <c r="IS46" s="112"/>
      <c r="IT46" s="112"/>
      <c r="IU46" s="112"/>
      <c r="IV46" s="112"/>
      <c r="IW46" s="112"/>
      <c r="IX46" s="112"/>
      <c r="IY46" s="112"/>
      <c r="IZ46" s="112"/>
      <c r="JA46" s="112"/>
      <c r="JB46" s="112"/>
      <c r="JC46" s="112"/>
      <c r="JD46" s="112"/>
      <c r="JE46" s="112"/>
      <c r="JF46" s="112"/>
      <c r="JG46" s="112"/>
      <c r="JH46" s="112"/>
      <c r="JI46" s="112"/>
      <c r="JJ46" s="112"/>
      <c r="JK46" s="112"/>
      <c r="JL46" s="112"/>
      <c r="JM46" s="112"/>
      <c r="JN46" s="112"/>
      <c r="JO46" s="112"/>
      <c r="JP46" s="112"/>
      <c r="JQ46" s="112"/>
      <c r="JR46" s="112"/>
      <c r="JS46" s="112"/>
      <c r="JT46" s="112"/>
      <c r="JU46" s="112"/>
      <c r="JV46" s="112"/>
      <c r="JW46" s="112"/>
      <c r="JX46" s="112"/>
      <c r="JY46" s="112"/>
      <c r="JZ46" s="112"/>
      <c r="KA46" s="112"/>
      <c r="KB46" s="112"/>
      <c r="KC46" s="112"/>
      <c r="KD46" s="112"/>
      <c r="KE46" s="112"/>
      <c r="KF46" s="112"/>
      <c r="KG46" s="112"/>
      <c r="KH46" s="112"/>
      <c r="KI46" s="112"/>
      <c r="KJ46" s="112"/>
      <c r="KK46" s="112"/>
      <c r="KL46" s="112"/>
      <c r="KM46" s="112"/>
      <c r="KN46" s="112"/>
      <c r="KO46" s="112"/>
      <c r="KP46" s="112"/>
      <c r="KQ46" s="112"/>
      <c r="KR46" s="112"/>
      <c r="KS46" s="112"/>
      <c r="KT46" s="112"/>
      <c r="KU46" s="112"/>
      <c r="KV46" s="112"/>
      <c r="KW46" s="112"/>
      <c r="KX46" s="112"/>
      <c r="KY46" s="112"/>
      <c r="KZ46" s="112"/>
      <c r="LA46" s="112"/>
      <c r="LB46" s="112"/>
      <c r="LC46" s="112"/>
      <c r="LD46" s="112"/>
      <c r="LE46" s="112"/>
      <c r="LF46" s="112"/>
      <c r="LG46" s="112"/>
      <c r="LH46" s="112"/>
      <c r="LI46" s="112"/>
      <c r="LJ46" s="112"/>
      <c r="LK46" s="112"/>
      <c r="LL46" s="112"/>
      <c r="LM46" s="112"/>
      <c r="LN46" s="112"/>
      <c r="LO46" s="112"/>
      <c r="LP46" s="112"/>
      <c r="LQ46" s="112"/>
      <c r="LR46" s="112"/>
      <c r="LS46" s="112"/>
      <c r="LT46" s="112"/>
      <c r="LU46" s="112"/>
      <c r="LV46" s="112"/>
      <c r="LW46" s="112"/>
      <c r="LX46" s="112"/>
      <c r="LY46" s="112"/>
      <c r="LZ46" s="112"/>
      <c r="MA46" s="112"/>
      <c r="MB46" s="112"/>
      <c r="MC46" s="112"/>
      <c r="MD46" s="112"/>
      <c r="ME46" s="112"/>
      <c r="MF46" s="112"/>
      <c r="MG46" s="112"/>
      <c r="MH46" s="112"/>
      <c r="MI46" s="112"/>
      <c r="MJ46" s="112"/>
      <c r="MK46" s="112"/>
      <c r="ML46" s="112"/>
      <c r="MM46" s="112"/>
      <c r="MN46" s="112"/>
      <c r="MO46" s="112"/>
      <c r="MP46" s="112"/>
      <c r="MQ46" s="112"/>
      <c r="MR46" s="112"/>
      <c r="MS46" s="112"/>
      <c r="MT46" s="112"/>
      <c r="MU46" s="112"/>
      <c r="MV46" s="112"/>
      <c r="MW46" s="112"/>
      <c r="MX46" s="112"/>
      <c r="MY46" s="112"/>
      <c r="MZ46" s="112"/>
      <c r="NA46" s="112"/>
      <c r="NB46" s="112"/>
      <c r="NC46" s="112"/>
      <c r="ND46" s="112"/>
      <c r="NE46" s="112"/>
      <c r="NF46" s="112"/>
      <c r="NG46" s="112"/>
      <c r="NH46" s="112"/>
      <c r="NI46" s="112"/>
      <c r="NJ46" s="112"/>
      <c r="NK46" s="112"/>
      <c r="NL46" s="112"/>
      <c r="NM46" s="112"/>
      <c r="NN46" s="112"/>
      <c r="NO46" s="112"/>
      <c r="NP46" s="112"/>
      <c r="NQ46" s="112"/>
      <c r="NR46" s="112"/>
      <c r="NS46" s="112"/>
      <c r="NT46" s="112"/>
      <c r="NU46" s="112"/>
      <c r="NV46" s="112"/>
      <c r="NW46" s="112"/>
      <c r="NX46" s="112"/>
      <c r="NY46" s="112"/>
      <c r="NZ46" s="112"/>
      <c r="OA46" s="112"/>
      <c r="OB46" s="112"/>
      <c r="OC46" s="112"/>
      <c r="OD46" s="112"/>
      <c r="OE46" s="112"/>
      <c r="OF46" s="112"/>
      <c r="OG46" s="112"/>
      <c r="OH46" s="112"/>
      <c r="OI46" s="112"/>
      <c r="OJ46" s="112"/>
      <c r="OK46" s="112"/>
      <c r="OL46" s="112"/>
      <c r="OM46" s="112"/>
      <c r="ON46" s="112"/>
      <c r="OO46" s="112"/>
      <c r="OP46" s="112"/>
      <c r="OQ46" s="112"/>
      <c r="OR46" s="112"/>
      <c r="OS46" s="112"/>
      <c r="OT46" s="112"/>
      <c r="OU46" s="112"/>
      <c r="OV46" s="112"/>
      <c r="OW46" s="112"/>
      <c r="OX46" s="112"/>
      <c r="OY46" s="112"/>
      <c r="OZ46" s="112"/>
      <c r="PA46" s="112"/>
      <c r="PB46" s="112"/>
      <c r="PC46" s="112"/>
      <c r="PD46" s="112"/>
      <c r="PE46" s="112"/>
      <c r="PF46" s="112"/>
      <c r="PG46" s="112"/>
      <c r="PH46" s="112"/>
      <c r="PI46" s="112"/>
      <c r="PJ46" s="112"/>
      <c r="PK46" s="112"/>
      <c r="PL46" s="112"/>
      <c r="PM46" s="112"/>
      <c r="PN46" s="112"/>
      <c r="PO46" s="112"/>
      <c r="PP46" s="112"/>
      <c r="PQ46" s="112"/>
      <c r="PR46" s="112"/>
      <c r="PS46" s="112"/>
      <c r="PT46" s="112"/>
      <c r="PU46" s="112"/>
      <c r="PV46" s="112"/>
      <c r="PW46" s="112"/>
      <c r="PX46" s="112"/>
      <c r="PY46" s="112"/>
      <c r="PZ46" s="112"/>
      <c r="QA46" s="112"/>
      <c r="QB46" s="112"/>
      <c r="QC46" s="112"/>
      <c r="QD46" s="112"/>
      <c r="QE46" s="112"/>
      <c r="QF46" s="112"/>
      <c r="QG46" s="112"/>
      <c r="QH46" s="112"/>
      <c r="QI46" s="112"/>
      <c r="QJ46" s="112"/>
      <c r="QK46" s="112"/>
      <c r="QL46" s="112"/>
      <c r="QM46" s="112"/>
      <c r="QN46" s="112"/>
      <c r="QO46" s="112"/>
      <c r="QP46" s="112"/>
      <c r="QQ46" s="112"/>
      <c r="QR46" s="112"/>
      <c r="QS46" s="112"/>
      <c r="QT46" s="112"/>
      <c r="QU46" s="112"/>
      <c r="QV46" s="112"/>
      <c r="QW46" s="112"/>
      <c r="QX46" s="112"/>
      <c r="QY46" s="112"/>
      <c r="QZ46" s="112"/>
      <c r="RA46" s="112"/>
      <c r="RB46" s="112"/>
      <c r="RC46" s="112"/>
      <c r="RD46" s="112"/>
      <c r="RE46" s="112"/>
      <c r="RF46" s="112"/>
      <c r="RG46" s="112"/>
      <c r="RH46" s="112"/>
      <c r="RI46" s="112"/>
      <c r="RJ46" s="112"/>
      <c r="RK46" s="112"/>
      <c r="RL46" s="112"/>
      <c r="RM46" s="112"/>
      <c r="RN46" s="112"/>
      <c r="RO46" s="112"/>
      <c r="RP46" s="112"/>
      <c r="RQ46" s="112"/>
      <c r="RR46" s="112"/>
      <c r="RS46" s="112"/>
      <c r="RT46" s="112"/>
      <c r="RU46" s="112"/>
      <c r="RV46" s="112"/>
      <c r="RW46" s="112"/>
      <c r="RX46" s="112"/>
      <c r="RY46" s="112"/>
      <c r="RZ46" s="112"/>
      <c r="SA46" s="112"/>
      <c r="SB46" s="112"/>
      <c r="SC46" s="112"/>
      <c r="SD46" s="112"/>
      <c r="SE46" s="112"/>
      <c r="SF46" s="112"/>
      <c r="SG46" s="112"/>
      <c r="SH46" s="112"/>
      <c r="SI46" s="112"/>
      <c r="SJ46" s="112"/>
      <c r="SK46" s="112"/>
      <c r="SL46" s="112"/>
      <c r="SM46" s="112"/>
      <c r="SN46" s="112"/>
      <c r="SO46" s="112"/>
      <c r="SP46" s="112"/>
      <c r="SQ46" s="112"/>
      <c r="SR46" s="112"/>
      <c r="SS46" s="112"/>
      <c r="ST46" s="112"/>
      <c r="SU46" s="112"/>
      <c r="SV46" s="112"/>
      <c r="SW46" s="112"/>
      <c r="SX46" s="112"/>
      <c r="SY46" s="112"/>
      <c r="SZ46" s="112"/>
      <c r="TA46" s="112"/>
      <c r="TB46" s="112"/>
      <c r="TC46" s="112"/>
      <c r="TD46" s="112"/>
      <c r="TE46" s="112"/>
      <c r="TF46" s="112"/>
      <c r="TG46" s="112"/>
      <c r="TH46" s="112"/>
      <c r="TI46" s="112"/>
      <c r="TJ46" s="112"/>
      <c r="TK46" s="112"/>
      <c r="TL46" s="112"/>
      <c r="TM46" s="112"/>
      <c r="TN46" s="112"/>
      <c r="TO46" s="112"/>
      <c r="TP46" s="112"/>
      <c r="TQ46" s="112"/>
      <c r="TR46" s="112"/>
      <c r="TS46" s="112"/>
      <c r="TT46" s="112"/>
      <c r="TU46" s="112"/>
      <c r="TV46" s="112"/>
      <c r="TW46" s="112"/>
      <c r="TX46" s="112"/>
      <c r="TY46" s="112"/>
      <c r="TZ46" s="112"/>
      <c r="UA46" s="112"/>
      <c r="UB46" s="112"/>
      <c r="UC46" s="112"/>
      <c r="UD46" s="112"/>
      <c r="UE46" s="112"/>
      <c r="UF46" s="112"/>
      <c r="UG46" s="112"/>
      <c r="UH46" s="112"/>
      <c r="UI46" s="112"/>
      <c r="UJ46" s="112"/>
      <c r="UK46" s="112"/>
      <c r="UL46" s="112"/>
      <c r="UM46" s="112"/>
      <c r="UN46" s="112"/>
      <c r="UO46" s="112"/>
      <c r="UP46" s="112"/>
      <c r="UQ46" s="112"/>
      <c r="UR46" s="112"/>
      <c r="US46" s="112"/>
      <c r="UT46" s="112"/>
      <c r="UU46" s="112"/>
      <c r="UV46" s="112"/>
      <c r="UW46" s="112"/>
      <c r="UX46" s="112"/>
      <c r="UY46" s="112"/>
      <c r="UZ46" s="112"/>
      <c r="VA46" s="112"/>
      <c r="VB46" s="112"/>
      <c r="VC46" s="112"/>
      <c r="VD46" s="112"/>
      <c r="VE46" s="112"/>
      <c r="VF46" s="112"/>
      <c r="VG46" s="112"/>
      <c r="VH46" s="112"/>
      <c r="VI46" s="112"/>
      <c r="VJ46" s="112"/>
      <c r="VK46" s="112"/>
      <c r="VL46" s="112"/>
      <c r="VM46" s="112"/>
      <c r="VN46" s="112"/>
      <c r="VO46" s="112"/>
      <c r="VP46" s="112"/>
      <c r="VQ46" s="112"/>
      <c r="VR46" s="112"/>
      <c r="VS46" s="112"/>
      <c r="VT46" s="112"/>
      <c r="VU46" s="112"/>
      <c r="VV46" s="112"/>
      <c r="VW46" s="112"/>
      <c r="VX46" s="112"/>
      <c r="VY46" s="112"/>
      <c r="VZ46" s="112"/>
      <c r="WA46" s="112"/>
      <c r="WB46" s="112"/>
      <c r="WC46" s="112"/>
      <c r="WD46" s="112"/>
      <c r="WE46" s="112"/>
      <c r="WF46" s="112"/>
      <c r="WG46" s="112"/>
      <c r="WH46" s="112"/>
      <c r="WI46" s="112"/>
      <c r="WJ46" s="112"/>
      <c r="WK46" s="112"/>
      <c r="WL46" s="112"/>
      <c r="WM46" s="112"/>
      <c r="WN46" s="112"/>
      <c r="WO46" s="112"/>
      <c r="WP46" s="112"/>
      <c r="WQ46" s="112"/>
      <c r="WR46" s="112"/>
      <c r="WS46" s="112"/>
      <c r="WT46" s="112"/>
      <c r="WU46" s="112"/>
      <c r="WV46" s="112"/>
      <c r="WW46" s="112"/>
      <c r="WX46" s="112"/>
      <c r="WY46" s="112"/>
      <c r="WZ46" s="112"/>
      <c r="XA46" s="112"/>
      <c r="XB46" s="112"/>
      <c r="XC46" s="112"/>
      <c r="XD46" s="112"/>
      <c r="XE46" s="112"/>
      <c r="XF46" s="112"/>
      <c r="XG46" s="112"/>
      <c r="XH46" s="112"/>
      <c r="XI46" s="112"/>
      <c r="XJ46" s="112"/>
      <c r="XK46" s="112"/>
      <c r="XL46" s="112"/>
      <c r="XM46" s="112"/>
      <c r="XN46" s="112"/>
      <c r="XO46" s="112"/>
      <c r="XP46" s="112"/>
      <c r="XQ46" s="112"/>
      <c r="XR46" s="112"/>
      <c r="XS46" s="112"/>
      <c r="XT46" s="112"/>
      <c r="XU46" s="112"/>
      <c r="XV46" s="112"/>
      <c r="XW46" s="112"/>
      <c r="XX46" s="112"/>
      <c r="XY46" s="112"/>
      <c r="XZ46" s="112"/>
      <c r="YA46" s="112"/>
      <c r="YB46" s="112"/>
      <c r="YC46" s="112"/>
      <c r="YD46" s="112"/>
      <c r="YE46" s="112"/>
      <c r="YF46" s="112"/>
      <c r="YG46" s="112"/>
      <c r="YH46" s="112"/>
      <c r="YI46" s="112"/>
      <c r="YJ46" s="112"/>
      <c r="YK46" s="112"/>
      <c r="YL46" s="112"/>
      <c r="YM46" s="112"/>
      <c r="YN46" s="112"/>
      <c r="YO46" s="112"/>
      <c r="YP46" s="112"/>
      <c r="YQ46" s="112"/>
      <c r="YR46" s="112"/>
      <c r="YS46" s="112"/>
      <c r="YT46" s="112"/>
      <c r="YU46" s="112"/>
      <c r="YV46" s="112"/>
      <c r="YW46" s="112"/>
      <c r="YX46" s="112"/>
      <c r="YY46" s="112"/>
      <c r="YZ46" s="112"/>
      <c r="ZA46" s="112"/>
      <c r="ZB46" s="112"/>
      <c r="ZC46" s="112"/>
      <c r="ZD46" s="112"/>
      <c r="ZE46" s="112"/>
      <c r="ZF46" s="112"/>
      <c r="ZG46" s="112"/>
      <c r="ZH46" s="112"/>
      <c r="ZI46" s="112"/>
      <c r="ZJ46" s="112"/>
      <c r="ZK46" s="112"/>
      <c r="ZL46" s="112"/>
      <c r="ZM46" s="112"/>
      <c r="ZN46" s="112"/>
      <c r="ZO46" s="112"/>
      <c r="ZP46" s="112"/>
      <c r="ZQ46" s="112"/>
      <c r="ZR46" s="112"/>
      <c r="ZS46" s="112"/>
      <c r="ZT46" s="112"/>
      <c r="ZU46" s="112"/>
      <c r="ZV46" s="112"/>
      <c r="ZW46" s="112"/>
      <c r="ZX46" s="112"/>
      <c r="ZY46" s="112"/>
      <c r="ZZ46" s="112"/>
      <c r="AAA46" s="112"/>
      <c r="AAB46" s="112"/>
      <c r="AAC46" s="112"/>
      <c r="AAD46" s="112"/>
      <c r="AAE46" s="112"/>
      <c r="AAF46" s="112"/>
      <c r="AAG46" s="112"/>
      <c r="AAH46" s="112"/>
      <c r="AAI46" s="112"/>
      <c r="AAJ46" s="112"/>
      <c r="AAK46" s="112"/>
      <c r="AAL46" s="112"/>
      <c r="AAM46" s="112"/>
      <c r="AAN46" s="112"/>
      <c r="AAO46" s="112"/>
      <c r="AAP46" s="112"/>
      <c r="AAQ46" s="112"/>
      <c r="AAR46" s="112"/>
      <c r="AAS46" s="112"/>
      <c r="AAT46" s="112"/>
      <c r="AAU46" s="112"/>
      <c r="AAV46" s="112"/>
      <c r="AAW46" s="112"/>
      <c r="AAX46" s="112"/>
      <c r="AAY46" s="112"/>
      <c r="AAZ46" s="112"/>
      <c r="ABA46" s="112"/>
      <c r="ABB46" s="112"/>
      <c r="ABC46" s="112"/>
      <c r="ABD46" s="112"/>
      <c r="ABE46" s="112"/>
      <c r="ABF46" s="112"/>
      <c r="ABG46" s="112"/>
      <c r="ABH46" s="112"/>
      <c r="ABI46" s="112"/>
      <c r="ABJ46" s="112"/>
      <c r="ABK46" s="112"/>
      <c r="ABL46" s="112"/>
      <c r="ABM46" s="112"/>
      <c r="ABN46" s="112"/>
      <c r="ABO46" s="112"/>
      <c r="ABP46" s="112"/>
      <c r="ABQ46" s="112"/>
      <c r="ABR46" s="112"/>
      <c r="ABS46" s="112"/>
      <c r="ABT46" s="112"/>
      <c r="ABU46" s="112"/>
      <c r="ABV46" s="112"/>
      <c r="ABW46" s="112"/>
      <c r="ABX46" s="112"/>
      <c r="ABY46" s="112"/>
      <c r="ABZ46" s="112"/>
      <c r="ACA46" s="112"/>
      <c r="ACB46" s="112"/>
      <c r="ACC46" s="112"/>
      <c r="ACD46" s="112"/>
      <c r="ACE46" s="112"/>
      <c r="ACF46" s="112"/>
      <c r="ACG46" s="112"/>
      <c r="ACH46" s="112"/>
      <c r="ACI46" s="112"/>
      <c r="ACJ46" s="112"/>
      <c r="ACK46" s="112"/>
      <c r="ACL46" s="112"/>
      <c r="ACM46" s="112"/>
      <c r="ACN46" s="112"/>
      <c r="ACO46" s="112"/>
      <c r="ACP46" s="112"/>
      <c r="ACQ46" s="112"/>
      <c r="ACR46" s="112"/>
      <c r="ACS46" s="112"/>
      <c r="ACT46" s="112"/>
      <c r="ACU46" s="112"/>
      <c r="ACV46" s="112"/>
      <c r="ACW46" s="112"/>
      <c r="ACX46" s="112"/>
      <c r="ACY46" s="112"/>
      <c r="ACZ46" s="112"/>
      <c r="ADA46" s="112"/>
      <c r="ADB46" s="112"/>
      <c r="ADC46" s="112"/>
      <c r="ADD46" s="112"/>
      <c r="ADE46" s="112"/>
      <c r="ADF46" s="112"/>
      <c r="ADG46" s="112"/>
      <c r="ADH46" s="112"/>
      <c r="ADI46" s="112"/>
      <c r="ADJ46" s="112"/>
      <c r="ADK46" s="112"/>
      <c r="ADL46" s="112"/>
      <c r="ADM46" s="112"/>
      <c r="ADN46" s="112"/>
      <c r="ADO46" s="112"/>
      <c r="ADP46" s="112"/>
      <c r="ADQ46" s="112"/>
      <c r="ADR46" s="112"/>
      <c r="ADS46" s="112"/>
      <c r="ADT46" s="112"/>
      <c r="ADU46" s="112"/>
      <c r="ADV46" s="112"/>
      <c r="ADW46" s="112"/>
      <c r="ADX46" s="112"/>
      <c r="ADY46" s="112"/>
      <c r="ADZ46" s="112"/>
      <c r="AEA46" s="112"/>
      <c r="AEB46" s="112"/>
      <c r="AEC46" s="112"/>
      <c r="AED46" s="112"/>
      <c r="AEE46" s="112"/>
      <c r="AEF46" s="112"/>
      <c r="AEG46" s="112"/>
      <c r="AEH46" s="112"/>
      <c r="AEI46" s="112"/>
      <c r="AEJ46" s="112"/>
      <c r="AEK46" s="112"/>
      <c r="AEL46" s="112"/>
      <c r="AEM46" s="112"/>
      <c r="AEN46" s="112"/>
      <c r="AEO46" s="112"/>
      <c r="AEP46" s="112"/>
      <c r="AEQ46" s="112"/>
      <c r="AER46" s="112"/>
      <c r="AES46" s="112"/>
      <c r="AET46" s="112"/>
      <c r="AEU46" s="112"/>
      <c r="AEV46" s="112"/>
      <c r="AEW46" s="112"/>
      <c r="AEX46" s="112"/>
      <c r="AEY46" s="112"/>
      <c r="AEZ46" s="112"/>
      <c r="AFA46" s="112"/>
      <c r="AFB46" s="112"/>
      <c r="AFC46" s="112"/>
      <c r="AFD46" s="112"/>
      <c r="AFE46" s="112"/>
      <c r="AFF46" s="112"/>
      <c r="AFG46" s="112"/>
      <c r="AFH46" s="112"/>
      <c r="AFI46" s="112"/>
      <c r="AFJ46" s="112"/>
      <c r="AFK46" s="112"/>
      <c r="AFL46" s="112"/>
      <c r="AFM46" s="112"/>
      <c r="AFN46" s="112"/>
      <c r="AFO46" s="112"/>
      <c r="AFP46" s="112"/>
      <c r="AFQ46" s="112"/>
      <c r="AFR46" s="112"/>
      <c r="AFS46" s="112"/>
      <c r="AFT46" s="112"/>
      <c r="AFU46" s="112"/>
      <c r="AFV46" s="112"/>
      <c r="AFW46" s="112"/>
      <c r="AFX46" s="112"/>
      <c r="AFY46" s="112"/>
      <c r="AFZ46" s="112"/>
      <c r="AGA46" s="112"/>
      <c r="AGB46" s="112"/>
      <c r="AGC46" s="112"/>
      <c r="AGD46" s="112"/>
      <c r="AGE46" s="112"/>
      <c r="AGF46" s="112"/>
      <c r="AGG46" s="112"/>
      <c r="AGH46" s="112"/>
      <c r="AGI46" s="112"/>
      <c r="AGJ46" s="112"/>
      <c r="AGK46" s="112"/>
      <c r="AGL46" s="112"/>
      <c r="AGM46" s="112"/>
      <c r="AGN46" s="112"/>
      <c r="AGO46" s="112"/>
      <c r="AGP46" s="112"/>
      <c r="AGQ46" s="112"/>
      <c r="AGR46" s="112"/>
      <c r="AGS46" s="112"/>
      <c r="AGT46" s="112"/>
      <c r="AGU46" s="112"/>
      <c r="AGV46" s="112"/>
      <c r="AGW46" s="112"/>
      <c r="AGX46" s="112"/>
      <c r="AGY46" s="112"/>
      <c r="AGZ46" s="112"/>
      <c r="AHA46" s="112"/>
      <c r="AHB46" s="112"/>
      <c r="AHC46" s="112"/>
      <c r="AHD46" s="112"/>
      <c r="AHE46" s="112"/>
      <c r="AHF46" s="112"/>
      <c r="AHG46" s="112"/>
      <c r="AHH46" s="112"/>
      <c r="AHI46" s="112"/>
      <c r="AHJ46" s="112"/>
      <c r="AHK46" s="112"/>
      <c r="AHL46" s="112"/>
      <c r="AHM46" s="112"/>
      <c r="AHN46" s="112"/>
      <c r="AHO46" s="112"/>
      <c r="AHP46" s="112"/>
      <c r="AHQ46" s="112"/>
      <c r="AHR46" s="112"/>
      <c r="AHS46" s="112"/>
      <c r="AHT46" s="112"/>
      <c r="AHU46" s="112"/>
      <c r="AHV46" s="112"/>
      <c r="AHW46" s="112"/>
      <c r="AHX46" s="112"/>
      <c r="AHY46" s="112"/>
      <c r="AHZ46" s="112"/>
      <c r="AIA46" s="112"/>
      <c r="AIB46" s="112"/>
      <c r="AIC46" s="112"/>
      <c r="AID46" s="112"/>
      <c r="AIE46" s="112"/>
      <c r="AIF46" s="112"/>
      <c r="AIG46" s="112"/>
      <c r="AIH46" s="112"/>
      <c r="AII46" s="112"/>
      <c r="AIJ46" s="112"/>
      <c r="AIK46" s="112"/>
      <c r="AIL46" s="112"/>
      <c r="AIM46" s="112"/>
      <c r="AIN46" s="112"/>
      <c r="AIO46" s="112"/>
      <c r="AIP46" s="112"/>
      <c r="AIQ46" s="112"/>
      <c r="AIR46" s="112"/>
      <c r="AIS46" s="112"/>
      <c r="AIT46" s="112"/>
      <c r="AIU46" s="112"/>
      <c r="AIV46" s="112"/>
      <c r="AIW46" s="112"/>
      <c r="AIX46" s="112"/>
      <c r="AIY46" s="112"/>
      <c r="AIZ46" s="112"/>
      <c r="AJA46" s="112"/>
      <c r="AJB46" s="112"/>
      <c r="AJC46" s="112"/>
      <c r="AJD46" s="112"/>
      <c r="AJE46" s="112"/>
      <c r="AJF46" s="112"/>
      <c r="AJG46" s="112"/>
      <c r="AJH46" s="112"/>
      <c r="AJI46" s="112"/>
      <c r="AJJ46" s="112"/>
      <c r="AJK46" s="112"/>
      <c r="AJL46" s="112"/>
      <c r="AJM46" s="112"/>
      <c r="AJN46" s="112"/>
      <c r="AJO46" s="112"/>
      <c r="AJP46" s="112"/>
      <c r="AJQ46" s="112"/>
      <c r="AJR46" s="112"/>
      <c r="AJS46" s="112"/>
      <c r="AJT46" s="112"/>
      <c r="AJU46" s="112"/>
      <c r="AJV46" s="112"/>
      <c r="AJW46" s="112"/>
      <c r="AJX46" s="112"/>
      <c r="AJY46" s="112"/>
      <c r="AJZ46" s="112"/>
      <c r="AKA46" s="112"/>
      <c r="AKB46" s="112"/>
      <c r="AKC46" s="112"/>
      <c r="AKD46" s="112"/>
      <c r="AKE46" s="112"/>
      <c r="AKF46" s="112"/>
      <c r="AKG46" s="112"/>
      <c r="AKH46" s="112"/>
      <c r="AKI46" s="112"/>
      <c r="AKJ46" s="112"/>
      <c r="AKK46" s="112"/>
      <c r="AKL46" s="112"/>
      <c r="AKM46" s="112"/>
      <c r="AKN46" s="112"/>
      <c r="AKO46" s="112"/>
      <c r="AKP46" s="112"/>
      <c r="AKQ46" s="112"/>
      <c r="AKR46" s="112"/>
      <c r="AKS46" s="112"/>
      <c r="AKT46" s="112"/>
      <c r="AKU46" s="112"/>
      <c r="AKV46" s="112"/>
      <c r="AKW46" s="112"/>
      <c r="AKX46" s="112"/>
      <c r="AKY46" s="112"/>
      <c r="AKZ46" s="112"/>
      <c r="ALA46" s="112"/>
      <c r="ALB46" s="112"/>
      <c r="ALC46" s="112"/>
      <c r="ALD46" s="112"/>
      <c r="ALE46" s="112"/>
      <c r="ALF46" s="112"/>
      <c r="ALG46" s="112"/>
      <c r="ALH46" s="112"/>
      <c r="ALI46" s="112"/>
      <c r="ALJ46" s="112"/>
      <c r="ALK46" s="112"/>
      <c r="ALL46" s="112"/>
      <c r="ALM46" s="112"/>
      <c r="ALN46" s="112"/>
      <c r="ALO46" s="112"/>
      <c r="ALP46" s="112"/>
      <c r="ALQ46" s="112"/>
      <c r="ALR46" s="112"/>
      <c r="ALS46" s="112"/>
      <c r="ALT46" s="112"/>
      <c r="ALU46" s="112"/>
      <c r="ALV46" s="112"/>
      <c r="ALW46" s="112"/>
      <c r="ALX46" s="112"/>
      <c r="ALY46" s="112"/>
      <c r="ALZ46" s="112"/>
      <c r="AMA46" s="112"/>
      <c r="AMB46" s="112"/>
      <c r="AMC46" s="112"/>
      <c r="AMD46" s="112"/>
      <c r="AME46" s="112"/>
      <c r="AMF46" s="112"/>
      <c r="AMG46" s="112"/>
      <c r="AMH46" s="112"/>
      <c r="AMI46" s="112"/>
      <c r="AMJ46" s="112"/>
      <c r="AMK46" s="112"/>
      <c r="AML46" s="112"/>
      <c r="AMM46" s="112"/>
      <c r="AMN46" s="112"/>
      <c r="AMO46" s="112"/>
      <c r="AMP46" s="112"/>
      <c r="AMQ46" s="112"/>
      <c r="AMR46" s="112"/>
      <c r="AMS46" s="112"/>
      <c r="AMT46" s="112"/>
      <c r="AMU46" s="112"/>
      <c r="AMV46" s="112"/>
      <c r="AMW46" s="112"/>
      <c r="AMX46" s="112"/>
      <c r="AMY46" s="112"/>
      <c r="AMZ46" s="112"/>
      <c r="ANA46" s="112"/>
      <c r="ANB46" s="112"/>
      <c r="ANC46" s="112"/>
      <c r="AND46" s="112"/>
      <c r="ANE46" s="112"/>
      <c r="ANF46" s="112"/>
      <c r="ANG46" s="112"/>
      <c r="ANH46" s="112"/>
      <c r="ANI46" s="112"/>
      <c r="ANJ46" s="112"/>
      <c r="ANK46" s="112"/>
      <c r="ANL46" s="112"/>
      <c r="ANM46" s="112"/>
      <c r="ANN46" s="112"/>
      <c r="ANO46" s="112"/>
      <c r="ANP46" s="112"/>
      <c r="ANQ46" s="112"/>
      <c r="ANR46" s="112"/>
      <c r="ANS46" s="112"/>
      <c r="ANT46" s="112"/>
      <c r="ANU46" s="112"/>
      <c r="ANV46" s="112"/>
      <c r="ANW46" s="112"/>
      <c r="ANX46" s="112"/>
      <c r="ANY46" s="112"/>
      <c r="ANZ46" s="112"/>
      <c r="AOA46" s="112"/>
      <c r="AOB46" s="112"/>
      <c r="AOC46" s="112"/>
      <c r="AOD46" s="112"/>
      <c r="AOE46" s="112"/>
      <c r="AOF46" s="112"/>
      <c r="AOG46" s="112"/>
      <c r="AOH46" s="112"/>
      <c r="AOI46" s="112"/>
      <c r="AOJ46" s="112"/>
      <c r="AOK46" s="112"/>
      <c r="AOL46" s="112"/>
      <c r="AOM46" s="112"/>
      <c r="AON46" s="112"/>
      <c r="AOO46" s="112"/>
      <c r="AOP46" s="112"/>
      <c r="AOQ46" s="112"/>
      <c r="AOR46" s="112"/>
      <c r="AOS46" s="112"/>
      <c r="AOT46" s="112"/>
      <c r="AOU46" s="112"/>
      <c r="AOV46" s="112"/>
      <c r="AOW46" s="112"/>
      <c r="AOX46" s="112"/>
      <c r="AOY46" s="112"/>
      <c r="AOZ46" s="112"/>
      <c r="APA46" s="112"/>
      <c r="APB46" s="112"/>
      <c r="APC46" s="112"/>
      <c r="APD46" s="112"/>
      <c r="APE46" s="112"/>
      <c r="APF46" s="112"/>
      <c r="APG46" s="112"/>
      <c r="APH46" s="112"/>
      <c r="API46" s="112"/>
      <c r="APJ46" s="112"/>
      <c r="APK46" s="112"/>
      <c r="APL46" s="112"/>
      <c r="APM46" s="112"/>
      <c r="APN46" s="112"/>
      <c r="APO46" s="112"/>
      <c r="APP46" s="112"/>
      <c r="APQ46" s="112"/>
      <c r="APR46" s="112"/>
      <c r="APS46" s="112"/>
      <c r="APT46" s="112"/>
      <c r="APU46" s="112"/>
      <c r="APV46" s="112"/>
      <c r="APW46" s="112"/>
      <c r="APX46" s="112"/>
      <c r="APY46" s="112"/>
      <c r="APZ46" s="112"/>
      <c r="AQA46" s="112"/>
      <c r="AQB46" s="112"/>
      <c r="AQC46" s="112"/>
      <c r="AQD46" s="112"/>
      <c r="AQE46" s="112"/>
      <c r="AQF46" s="112"/>
      <c r="AQG46" s="112"/>
      <c r="AQH46" s="112"/>
      <c r="AQI46" s="112"/>
      <c r="AQJ46" s="112"/>
      <c r="AQK46" s="112"/>
      <c r="AQL46" s="112"/>
      <c r="AQM46" s="112"/>
      <c r="AQN46" s="112"/>
      <c r="AQO46" s="112"/>
      <c r="AQP46" s="112"/>
      <c r="AQQ46" s="112"/>
      <c r="AQR46" s="112"/>
      <c r="AQS46" s="112"/>
      <c r="AQT46" s="112"/>
      <c r="AQU46" s="112"/>
      <c r="AQV46" s="112"/>
      <c r="AQW46" s="112"/>
      <c r="AQX46" s="112"/>
      <c r="AQY46" s="112"/>
      <c r="AQZ46" s="112"/>
      <c r="ARA46" s="112"/>
      <c r="ARB46" s="112"/>
      <c r="ARC46" s="112"/>
      <c r="ARD46" s="112"/>
      <c r="ARE46" s="112"/>
      <c r="ARF46" s="112"/>
      <c r="ARG46" s="112"/>
      <c r="ARH46" s="112"/>
      <c r="ARI46" s="112"/>
      <c r="ARJ46" s="112"/>
      <c r="ARK46" s="112"/>
      <c r="ARL46" s="112"/>
      <c r="ARM46" s="112"/>
      <c r="ARN46" s="112"/>
      <c r="ARO46" s="112"/>
      <c r="ARP46" s="112"/>
      <c r="ARQ46" s="112"/>
      <c r="ARR46" s="112"/>
      <c r="ARS46" s="112"/>
      <c r="ART46" s="112"/>
      <c r="ARU46" s="112"/>
      <c r="ARV46" s="112"/>
      <c r="ARW46" s="112"/>
      <c r="ARX46" s="112"/>
      <c r="ARY46" s="112"/>
      <c r="ARZ46" s="112"/>
      <c r="ASA46" s="112"/>
      <c r="ASB46" s="112"/>
      <c r="ASC46" s="112"/>
      <c r="ASD46" s="112"/>
      <c r="ASE46" s="112"/>
      <c r="ASF46" s="112"/>
      <c r="ASG46" s="112"/>
      <c r="ASH46" s="112"/>
      <c r="ASI46" s="112"/>
      <c r="ASJ46" s="112"/>
      <c r="ASK46" s="112"/>
      <c r="ASL46" s="112"/>
      <c r="ASM46" s="112"/>
      <c r="ASN46" s="112"/>
      <c r="ASO46" s="112"/>
      <c r="ASP46" s="112"/>
      <c r="ASQ46" s="112"/>
      <c r="ASR46" s="112"/>
      <c r="ASS46" s="112"/>
      <c r="AST46" s="112"/>
      <c r="ASU46" s="112"/>
      <c r="ASV46" s="112"/>
      <c r="ASW46" s="112"/>
      <c r="ASX46" s="112"/>
      <c r="ASY46" s="112"/>
      <c r="ASZ46" s="112"/>
      <c r="ATA46" s="112"/>
      <c r="ATB46" s="112"/>
      <c r="ATC46" s="112"/>
      <c r="ATD46" s="112"/>
      <c r="ATE46" s="112"/>
      <c r="ATF46" s="112"/>
      <c r="ATG46" s="112"/>
      <c r="ATH46" s="112"/>
      <c r="ATI46" s="112"/>
      <c r="ATJ46" s="112"/>
      <c r="ATK46" s="112"/>
      <c r="ATL46" s="112"/>
      <c r="ATM46" s="112"/>
      <c r="ATN46" s="112"/>
      <c r="ATO46" s="112"/>
      <c r="ATP46" s="112"/>
      <c r="ATQ46" s="112"/>
      <c r="ATR46" s="112"/>
      <c r="ATS46" s="112"/>
      <c r="ATT46" s="112"/>
      <c r="ATU46" s="112"/>
      <c r="ATV46" s="112"/>
      <c r="ATW46" s="112"/>
      <c r="ATX46" s="112"/>
      <c r="ATY46" s="112"/>
      <c r="ATZ46" s="112"/>
      <c r="AUA46" s="112"/>
      <c r="AUB46" s="112"/>
      <c r="AUC46" s="112"/>
      <c r="AUD46" s="112"/>
      <c r="AUE46" s="112"/>
      <c r="AUF46" s="112"/>
      <c r="AUG46" s="112"/>
      <c r="AUH46" s="112"/>
      <c r="AUI46" s="112"/>
      <c r="AUJ46" s="112"/>
      <c r="AUK46" s="112"/>
      <c r="AUL46" s="112"/>
      <c r="AUM46" s="112"/>
      <c r="AUN46" s="112"/>
      <c r="AUO46" s="112"/>
      <c r="AUP46" s="112"/>
      <c r="AUQ46" s="112"/>
      <c r="AUR46" s="112"/>
      <c r="AUS46" s="112"/>
      <c r="AUT46" s="112"/>
      <c r="AUU46" s="112"/>
      <c r="AUV46" s="112"/>
      <c r="AUW46" s="112"/>
      <c r="AUX46" s="112"/>
      <c r="AUY46" s="112"/>
      <c r="AUZ46" s="112"/>
      <c r="AVA46" s="112"/>
      <c r="AVB46" s="112"/>
      <c r="AVC46" s="112"/>
      <c r="AVD46" s="112"/>
      <c r="AVE46" s="112"/>
      <c r="AVF46" s="112"/>
      <c r="AVG46" s="112"/>
      <c r="AVH46" s="112"/>
      <c r="AVI46" s="112"/>
      <c r="AVJ46" s="112"/>
      <c r="AVK46" s="112"/>
      <c r="AVL46" s="112"/>
      <c r="AVM46" s="112"/>
      <c r="AVN46" s="112"/>
      <c r="AVO46" s="112"/>
      <c r="AVP46" s="112"/>
      <c r="AVQ46" s="112"/>
      <c r="AVR46" s="112"/>
      <c r="AVS46" s="112"/>
      <c r="AVT46" s="112"/>
      <c r="AVU46" s="112"/>
      <c r="AVV46" s="112"/>
      <c r="AVW46" s="112"/>
      <c r="AVX46" s="112"/>
      <c r="AVY46" s="112"/>
      <c r="AVZ46" s="112"/>
      <c r="AWA46" s="112"/>
      <c r="AWB46" s="112"/>
      <c r="AWC46" s="112"/>
      <c r="AWD46" s="112"/>
      <c r="AWE46" s="112"/>
      <c r="AWF46" s="112"/>
      <c r="AWG46" s="112"/>
      <c r="AWH46" s="112"/>
      <c r="AWI46" s="112"/>
      <c r="AWJ46" s="112"/>
      <c r="AWK46" s="112"/>
      <c r="AWL46" s="112"/>
      <c r="AWM46" s="112"/>
      <c r="AWN46" s="112"/>
      <c r="AWO46" s="112"/>
      <c r="AWP46" s="112"/>
      <c r="AWQ46" s="112"/>
      <c r="AWR46" s="112"/>
      <c r="AWS46" s="112"/>
      <c r="AWT46" s="112"/>
      <c r="AWU46" s="112"/>
      <c r="AWV46" s="112"/>
      <c r="AWW46" s="112"/>
      <c r="AWX46" s="112"/>
      <c r="AWY46" s="112"/>
      <c r="AWZ46" s="112"/>
      <c r="AXA46" s="112"/>
      <c r="AXB46" s="112"/>
      <c r="AXC46" s="112"/>
      <c r="AXD46" s="112"/>
      <c r="AXE46" s="112"/>
      <c r="AXF46" s="112"/>
      <c r="AXG46" s="112"/>
      <c r="AXH46" s="112"/>
      <c r="AXI46" s="112"/>
      <c r="AXJ46" s="112"/>
      <c r="AXK46" s="112"/>
      <c r="AXL46" s="112"/>
      <c r="AXM46" s="112"/>
      <c r="AXN46" s="112"/>
      <c r="AXO46" s="112"/>
      <c r="AXP46" s="112"/>
      <c r="AXQ46" s="112"/>
      <c r="AXR46" s="112"/>
      <c r="AXS46" s="112"/>
      <c r="AXT46" s="112"/>
      <c r="AXU46" s="112"/>
      <c r="AXV46" s="112"/>
      <c r="AXW46" s="112"/>
      <c r="AXX46" s="112"/>
      <c r="AXY46" s="112"/>
      <c r="AXZ46" s="112"/>
      <c r="AYA46" s="112"/>
      <c r="AYB46" s="112"/>
      <c r="AYC46" s="112"/>
      <c r="AYD46" s="112"/>
      <c r="AYE46" s="112"/>
      <c r="AYF46" s="112"/>
      <c r="AYG46" s="112"/>
      <c r="AYH46" s="112"/>
      <c r="AYI46" s="112"/>
      <c r="AYJ46" s="112"/>
      <c r="AYK46" s="112"/>
      <c r="AYL46" s="112"/>
      <c r="AYM46" s="112"/>
      <c r="AYN46" s="112"/>
      <c r="AYO46" s="112"/>
      <c r="AYP46" s="112"/>
      <c r="AYQ46" s="112"/>
      <c r="AYR46" s="112"/>
      <c r="AYS46" s="112"/>
      <c r="AYT46" s="112"/>
      <c r="AYU46" s="112"/>
      <c r="AYV46" s="112"/>
      <c r="AYW46" s="112"/>
      <c r="AYX46" s="112"/>
      <c r="AYY46" s="112"/>
      <c r="AYZ46" s="112"/>
      <c r="AZA46" s="112"/>
      <c r="AZB46" s="112"/>
      <c r="AZC46" s="112"/>
      <c r="AZD46" s="112"/>
      <c r="AZE46" s="112"/>
      <c r="AZF46" s="112"/>
      <c r="AZG46" s="112"/>
      <c r="AZH46" s="112"/>
      <c r="AZI46" s="112"/>
      <c r="AZJ46" s="112"/>
      <c r="AZK46" s="112"/>
      <c r="AZL46" s="112"/>
      <c r="AZM46" s="112"/>
      <c r="AZN46" s="112"/>
      <c r="AZO46" s="112"/>
      <c r="AZP46" s="112"/>
      <c r="AZQ46" s="112"/>
      <c r="AZR46" s="112"/>
      <c r="AZS46" s="112"/>
      <c r="AZT46" s="112"/>
      <c r="AZU46" s="112"/>
      <c r="AZV46" s="112"/>
      <c r="AZW46" s="112"/>
      <c r="AZX46" s="112"/>
      <c r="AZY46" s="112"/>
      <c r="AZZ46" s="112"/>
      <c r="BAA46" s="112"/>
      <c r="BAB46" s="112"/>
      <c r="BAC46" s="112"/>
      <c r="BAD46" s="112"/>
      <c r="BAE46" s="112"/>
      <c r="BAF46" s="112"/>
      <c r="BAG46" s="112"/>
      <c r="BAH46" s="112"/>
      <c r="BAI46" s="112"/>
      <c r="BAJ46" s="112"/>
      <c r="BAK46" s="112"/>
      <c r="BAL46" s="112"/>
      <c r="BAM46" s="112"/>
      <c r="BAN46" s="112"/>
      <c r="BAO46" s="112"/>
      <c r="BAP46" s="112"/>
      <c r="BAQ46" s="112"/>
      <c r="BAR46" s="112"/>
      <c r="BAS46" s="112"/>
      <c r="BAT46" s="112"/>
      <c r="BAU46" s="112"/>
      <c r="BAV46" s="112"/>
    </row>
    <row r="47" spans="1:1400" ht="25.5" customHeight="1">
      <c r="A47" s="202">
        <v>1</v>
      </c>
      <c r="B47" s="203" t="s">
        <v>107</v>
      </c>
      <c r="C47" s="204"/>
      <c r="D47" s="203" t="s">
        <v>108</v>
      </c>
      <c r="E47" s="206">
        <v>650972300</v>
      </c>
      <c r="F47" s="207" t="s">
        <v>30</v>
      </c>
      <c r="G47" s="208">
        <f t="shared" si="11"/>
        <v>5</v>
      </c>
      <c r="H47" s="208">
        <v>5</v>
      </c>
      <c r="I47" s="218">
        <v>227741000</v>
      </c>
      <c r="J47" s="219">
        <f t="shared" si="12"/>
        <v>34.984745126636</v>
      </c>
      <c r="K47" s="219">
        <f t="shared" si="10"/>
        <v>34.984745126636</v>
      </c>
      <c r="L47" s="219">
        <f t="shared" si="1"/>
        <v>-29.984745126636</v>
      </c>
      <c r="M47" s="220">
        <f t="shared" si="2"/>
        <v>423231300</v>
      </c>
      <c r="N47" s="219">
        <f t="shared" si="3"/>
        <v>65.015254873364</v>
      </c>
      <c r="O47" s="224"/>
      <c r="P47" s="221"/>
      <c r="Q47" s="224"/>
    </row>
    <row r="48" spans="1:1400" ht="25.5" customHeight="1">
      <c r="A48" s="202">
        <v>2</v>
      </c>
      <c r="B48" s="203" t="s">
        <v>109</v>
      </c>
      <c r="C48" s="204"/>
      <c r="D48" s="205" t="s">
        <v>110</v>
      </c>
      <c r="E48" s="206">
        <v>54480000</v>
      </c>
      <c r="F48" s="207" t="s">
        <v>30</v>
      </c>
      <c r="G48" s="208">
        <f t="shared" si="11"/>
        <v>5</v>
      </c>
      <c r="H48" s="208">
        <v>5</v>
      </c>
      <c r="I48" s="218">
        <v>18160000</v>
      </c>
      <c r="J48" s="219">
        <f t="shared" si="12"/>
        <v>33.3333333333333</v>
      </c>
      <c r="K48" s="219">
        <f t="shared" si="10"/>
        <v>33.3333333333333</v>
      </c>
      <c r="L48" s="219">
        <f t="shared" si="1"/>
        <v>-28.3333333333333</v>
      </c>
      <c r="M48" s="220">
        <f t="shared" si="2"/>
        <v>36320000</v>
      </c>
      <c r="N48" s="219">
        <f t="shared" si="3"/>
        <v>66.6666666666667</v>
      </c>
      <c r="O48" s="224"/>
      <c r="P48" s="221"/>
      <c r="Q48" s="224"/>
    </row>
    <row r="49" spans="1:1400" ht="25.5" customHeight="1">
      <c r="A49" s="202">
        <v>3</v>
      </c>
      <c r="B49" s="203" t="s">
        <v>111</v>
      </c>
      <c r="C49" s="204"/>
      <c r="D49" s="205" t="s">
        <v>112</v>
      </c>
      <c r="E49" s="206">
        <v>86400000</v>
      </c>
      <c r="F49" s="207" t="s">
        <v>30</v>
      </c>
      <c r="G49" s="208">
        <f t="shared" si="11"/>
        <v>5</v>
      </c>
      <c r="H49" s="208">
        <v>5</v>
      </c>
      <c r="I49" s="208">
        <v>36000000</v>
      </c>
      <c r="J49" s="219">
        <f t="shared" si="12"/>
        <v>41.6666666666667</v>
      </c>
      <c r="K49" s="219">
        <f t="shared" si="10"/>
        <v>41.6666666666667</v>
      </c>
      <c r="L49" s="219">
        <f t="shared" si="1"/>
        <v>-36.6666666666667</v>
      </c>
      <c r="M49" s="220">
        <f t="shared" si="2"/>
        <v>50400000</v>
      </c>
      <c r="N49" s="219">
        <f t="shared" si="3"/>
        <v>58.3333333333333</v>
      </c>
      <c r="O49" s="224"/>
      <c r="P49" s="221"/>
      <c r="Q49" s="224"/>
    </row>
    <row r="50" spans="1:1400" s="112" customFormat="1" ht="25.5" customHeight="1">
      <c r="A50" s="129" t="s">
        <v>113</v>
      </c>
      <c r="B50" s="130" t="s">
        <v>114</v>
      </c>
      <c r="C50" s="158"/>
      <c r="D50" s="130" t="s">
        <v>115</v>
      </c>
      <c r="E50" s="131">
        <f>SUM(E51+E67+E86+E98)</f>
        <v>153196024046</v>
      </c>
      <c r="F50" s="132" t="s">
        <v>30</v>
      </c>
      <c r="G50" s="133">
        <f t="shared" si="11"/>
        <v>5</v>
      </c>
      <c r="H50" s="133">
        <v>5</v>
      </c>
      <c r="I50" s="133">
        <f>SUM(I51,I67,I86,I98)</f>
        <v>54979081922</v>
      </c>
      <c r="J50" s="163">
        <f t="shared" si="12"/>
        <v>35.888060584060298</v>
      </c>
      <c r="K50" s="163">
        <f t="shared" si="10"/>
        <v>35.888060584060298</v>
      </c>
      <c r="L50" s="163">
        <f t="shared" si="1"/>
        <v>-30.888060584060302</v>
      </c>
      <c r="M50" s="164">
        <f t="shared" si="2"/>
        <v>98216942124</v>
      </c>
      <c r="N50" s="163">
        <f t="shared" si="3"/>
        <v>64.111939415939702</v>
      </c>
      <c r="O50" s="165"/>
      <c r="P50" s="165"/>
      <c r="Q50" s="165"/>
    </row>
    <row r="51" spans="1:1400" s="114" customFormat="1" ht="25.5" customHeight="1">
      <c r="A51" s="134" t="s">
        <v>31</v>
      </c>
      <c r="B51" s="135" t="s">
        <v>116</v>
      </c>
      <c r="C51" s="154"/>
      <c r="D51" s="155" t="s">
        <v>117</v>
      </c>
      <c r="E51" s="136">
        <f>SUM(E52:E66)</f>
        <v>86045564112</v>
      </c>
      <c r="F51" s="137" t="s">
        <v>30</v>
      </c>
      <c r="G51" s="138">
        <f t="shared" si="11"/>
        <v>5</v>
      </c>
      <c r="H51" s="138">
        <v>5</v>
      </c>
      <c r="I51" s="138">
        <f>SUM(I52:I66)</f>
        <v>40037606368</v>
      </c>
      <c r="J51" s="176">
        <f t="shared" si="12"/>
        <v>46.530703565247798</v>
      </c>
      <c r="K51" s="176">
        <f t="shared" si="10"/>
        <v>46.530703565247798</v>
      </c>
      <c r="L51" s="176">
        <f t="shared" si="1"/>
        <v>-41.530703565247798</v>
      </c>
      <c r="M51" s="177">
        <f t="shared" si="2"/>
        <v>46007957744</v>
      </c>
      <c r="N51" s="176">
        <f t="shared" si="3"/>
        <v>53.469296434752202</v>
      </c>
      <c r="O51" s="166"/>
      <c r="P51" s="166"/>
      <c r="Q51" s="166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  <c r="BA51" s="112"/>
      <c r="BB51" s="112"/>
      <c r="BC51" s="112"/>
      <c r="BD51" s="112"/>
      <c r="BE51" s="112"/>
      <c r="BF51" s="112"/>
      <c r="BG51" s="112"/>
      <c r="BH51" s="112"/>
      <c r="BI51" s="112"/>
      <c r="BJ51" s="112"/>
      <c r="BK51" s="112"/>
      <c r="BL51" s="112"/>
      <c r="BM51" s="112"/>
      <c r="BN51" s="112"/>
      <c r="BO51" s="112"/>
      <c r="BP51" s="112"/>
      <c r="BQ51" s="112"/>
      <c r="BR51" s="112"/>
      <c r="BS51" s="112"/>
      <c r="BT51" s="112"/>
      <c r="BU51" s="112"/>
      <c r="BV51" s="112"/>
      <c r="BW51" s="112"/>
      <c r="BX51" s="112"/>
      <c r="BY51" s="112"/>
      <c r="BZ51" s="112"/>
      <c r="CA51" s="112"/>
      <c r="CB51" s="112"/>
      <c r="CC51" s="112"/>
      <c r="CD51" s="112"/>
      <c r="CE51" s="112"/>
      <c r="CF51" s="112"/>
      <c r="CG51" s="112"/>
      <c r="CH51" s="112"/>
      <c r="CI51" s="112"/>
      <c r="CJ51" s="112"/>
      <c r="CK51" s="112"/>
      <c r="CL51" s="112"/>
      <c r="CM51" s="112"/>
      <c r="CN51" s="112"/>
      <c r="CO51" s="112"/>
      <c r="CP51" s="112"/>
      <c r="CQ51" s="112"/>
      <c r="CR51" s="112"/>
      <c r="CS51" s="112"/>
      <c r="CT51" s="112"/>
      <c r="CU51" s="112"/>
      <c r="CV51" s="112"/>
      <c r="CW51" s="112"/>
      <c r="CX51" s="112"/>
      <c r="CY51" s="112"/>
      <c r="CZ51" s="112"/>
      <c r="DA51" s="112"/>
      <c r="DB51" s="112"/>
      <c r="DC51" s="112"/>
      <c r="DD51" s="112"/>
      <c r="DE51" s="112"/>
      <c r="DF51" s="112"/>
      <c r="DG51" s="112"/>
      <c r="DH51" s="112"/>
      <c r="DI51" s="112"/>
      <c r="DJ51" s="112"/>
      <c r="DK51" s="112"/>
      <c r="DL51" s="112"/>
      <c r="DM51" s="112"/>
      <c r="DN51" s="112"/>
      <c r="DO51" s="112"/>
      <c r="DP51" s="112"/>
      <c r="DQ51" s="112"/>
      <c r="DR51" s="112"/>
      <c r="DS51" s="112"/>
      <c r="DT51" s="112"/>
      <c r="DU51" s="112"/>
      <c r="DV51" s="112"/>
      <c r="DW51" s="112"/>
      <c r="DX51" s="112"/>
      <c r="DY51" s="112"/>
      <c r="DZ51" s="112"/>
      <c r="EA51" s="112"/>
      <c r="EB51" s="112"/>
      <c r="EC51" s="112"/>
      <c r="ED51" s="112"/>
      <c r="EE51" s="112"/>
      <c r="EF51" s="112"/>
      <c r="EG51" s="112"/>
      <c r="EH51" s="112"/>
      <c r="EI51" s="112"/>
      <c r="EJ51" s="112"/>
      <c r="EK51" s="112"/>
      <c r="EL51" s="112"/>
      <c r="EM51" s="112"/>
      <c r="EN51" s="112"/>
      <c r="EO51" s="112"/>
      <c r="EP51" s="112"/>
      <c r="EQ51" s="112"/>
      <c r="ER51" s="112"/>
      <c r="ES51" s="112"/>
      <c r="ET51" s="112"/>
      <c r="EU51" s="112"/>
      <c r="EV51" s="112"/>
      <c r="EW51" s="112"/>
      <c r="EX51" s="112"/>
      <c r="EY51" s="112"/>
      <c r="EZ51" s="112"/>
      <c r="FA51" s="112"/>
      <c r="FB51" s="112"/>
      <c r="FC51" s="112"/>
      <c r="FD51" s="112"/>
      <c r="FE51" s="112"/>
      <c r="FF51" s="112"/>
      <c r="FG51" s="112"/>
      <c r="FH51" s="112"/>
      <c r="FI51" s="112"/>
      <c r="FJ51" s="112"/>
      <c r="FK51" s="112"/>
      <c r="FL51" s="112"/>
      <c r="FM51" s="112"/>
      <c r="FN51" s="112"/>
      <c r="FO51" s="112"/>
      <c r="FP51" s="112"/>
      <c r="FQ51" s="112"/>
      <c r="FR51" s="112"/>
      <c r="FS51" s="112"/>
      <c r="FT51" s="112"/>
      <c r="FU51" s="112"/>
      <c r="FV51" s="112"/>
      <c r="FW51" s="112"/>
      <c r="FX51" s="112"/>
      <c r="FY51" s="112"/>
      <c r="FZ51" s="112"/>
      <c r="GA51" s="112"/>
      <c r="GB51" s="112"/>
      <c r="GC51" s="112"/>
      <c r="GD51" s="112"/>
      <c r="GE51" s="112"/>
      <c r="GF51" s="112"/>
      <c r="GG51" s="112"/>
      <c r="GH51" s="112"/>
      <c r="GI51" s="112"/>
      <c r="GJ51" s="112"/>
      <c r="GK51" s="112"/>
      <c r="GL51" s="112"/>
      <c r="GM51" s="112"/>
      <c r="GN51" s="112"/>
      <c r="GO51" s="112"/>
      <c r="GP51" s="112"/>
      <c r="GQ51" s="112"/>
      <c r="GR51" s="112"/>
      <c r="GS51" s="112"/>
      <c r="GT51" s="112"/>
      <c r="GU51" s="112"/>
      <c r="GV51" s="112"/>
      <c r="GW51" s="112"/>
      <c r="GX51" s="112"/>
      <c r="GY51" s="112"/>
      <c r="GZ51" s="112"/>
      <c r="HA51" s="112"/>
      <c r="HB51" s="112"/>
      <c r="HC51" s="112"/>
      <c r="HD51" s="112"/>
      <c r="HE51" s="112"/>
      <c r="HF51" s="112"/>
      <c r="HG51" s="112"/>
      <c r="HH51" s="112"/>
      <c r="HI51" s="112"/>
      <c r="HJ51" s="112"/>
      <c r="HK51" s="112"/>
      <c r="HL51" s="112"/>
      <c r="HM51" s="112"/>
      <c r="HN51" s="112"/>
      <c r="HO51" s="112"/>
      <c r="HP51" s="112"/>
      <c r="HQ51" s="112"/>
      <c r="HR51" s="112"/>
      <c r="HS51" s="112"/>
      <c r="HT51" s="112"/>
      <c r="HU51" s="112"/>
      <c r="HV51" s="112"/>
      <c r="HW51" s="112"/>
      <c r="HX51" s="112"/>
      <c r="HY51" s="112"/>
      <c r="HZ51" s="112"/>
      <c r="IA51" s="112"/>
      <c r="IB51" s="112"/>
      <c r="IC51" s="112"/>
      <c r="ID51" s="112"/>
      <c r="IE51" s="112"/>
      <c r="IF51" s="112"/>
      <c r="IG51" s="112"/>
      <c r="IH51" s="112"/>
      <c r="II51" s="112"/>
      <c r="IJ51" s="112"/>
      <c r="IK51" s="112"/>
      <c r="IL51" s="112"/>
      <c r="IM51" s="112"/>
      <c r="IN51" s="112"/>
      <c r="IO51" s="112"/>
      <c r="IP51" s="112"/>
      <c r="IQ51" s="112"/>
      <c r="IR51" s="112"/>
      <c r="IS51" s="112"/>
      <c r="IT51" s="112"/>
      <c r="IU51" s="112"/>
      <c r="IV51" s="112"/>
      <c r="IW51" s="112"/>
      <c r="IX51" s="112"/>
      <c r="IY51" s="112"/>
      <c r="IZ51" s="112"/>
      <c r="JA51" s="112"/>
      <c r="JB51" s="112"/>
      <c r="JC51" s="112"/>
      <c r="JD51" s="112"/>
      <c r="JE51" s="112"/>
      <c r="JF51" s="112"/>
      <c r="JG51" s="112"/>
      <c r="JH51" s="112"/>
      <c r="JI51" s="112"/>
      <c r="JJ51" s="112"/>
      <c r="JK51" s="112"/>
      <c r="JL51" s="112"/>
      <c r="JM51" s="112"/>
      <c r="JN51" s="112"/>
      <c r="JO51" s="112"/>
      <c r="JP51" s="112"/>
      <c r="JQ51" s="112"/>
      <c r="JR51" s="112"/>
      <c r="JS51" s="112"/>
      <c r="JT51" s="112"/>
      <c r="JU51" s="112"/>
      <c r="JV51" s="112"/>
      <c r="JW51" s="112"/>
      <c r="JX51" s="112"/>
      <c r="JY51" s="112"/>
      <c r="JZ51" s="112"/>
      <c r="KA51" s="112"/>
      <c r="KB51" s="112"/>
      <c r="KC51" s="112"/>
      <c r="KD51" s="112"/>
      <c r="KE51" s="112"/>
      <c r="KF51" s="112"/>
      <c r="KG51" s="112"/>
      <c r="KH51" s="112"/>
      <c r="KI51" s="112"/>
      <c r="KJ51" s="112"/>
      <c r="KK51" s="112"/>
      <c r="KL51" s="112"/>
      <c r="KM51" s="112"/>
      <c r="KN51" s="112"/>
      <c r="KO51" s="112"/>
      <c r="KP51" s="112"/>
      <c r="KQ51" s="112"/>
      <c r="KR51" s="112"/>
      <c r="KS51" s="112"/>
      <c r="KT51" s="112"/>
      <c r="KU51" s="112"/>
      <c r="KV51" s="112"/>
      <c r="KW51" s="112"/>
      <c r="KX51" s="112"/>
      <c r="KY51" s="112"/>
      <c r="KZ51" s="112"/>
      <c r="LA51" s="112"/>
      <c r="LB51" s="112"/>
      <c r="LC51" s="112"/>
      <c r="LD51" s="112"/>
      <c r="LE51" s="112"/>
      <c r="LF51" s="112"/>
      <c r="LG51" s="112"/>
      <c r="LH51" s="112"/>
      <c r="LI51" s="112"/>
      <c r="LJ51" s="112"/>
      <c r="LK51" s="112"/>
      <c r="LL51" s="112"/>
      <c r="LM51" s="112"/>
      <c r="LN51" s="112"/>
      <c r="LO51" s="112"/>
      <c r="LP51" s="112"/>
      <c r="LQ51" s="112"/>
      <c r="LR51" s="112"/>
      <c r="LS51" s="112"/>
      <c r="LT51" s="112"/>
      <c r="LU51" s="112"/>
      <c r="LV51" s="112"/>
      <c r="LW51" s="112"/>
      <c r="LX51" s="112"/>
      <c r="LY51" s="112"/>
      <c r="LZ51" s="112"/>
      <c r="MA51" s="112"/>
      <c r="MB51" s="112"/>
      <c r="MC51" s="112"/>
      <c r="MD51" s="112"/>
      <c r="ME51" s="112"/>
      <c r="MF51" s="112"/>
      <c r="MG51" s="112"/>
      <c r="MH51" s="112"/>
      <c r="MI51" s="112"/>
      <c r="MJ51" s="112"/>
      <c r="MK51" s="112"/>
      <c r="ML51" s="112"/>
      <c r="MM51" s="112"/>
      <c r="MN51" s="112"/>
      <c r="MO51" s="112"/>
      <c r="MP51" s="112"/>
      <c r="MQ51" s="112"/>
      <c r="MR51" s="112"/>
      <c r="MS51" s="112"/>
      <c r="MT51" s="112"/>
      <c r="MU51" s="112"/>
      <c r="MV51" s="112"/>
      <c r="MW51" s="112"/>
      <c r="MX51" s="112"/>
      <c r="MY51" s="112"/>
      <c r="MZ51" s="112"/>
      <c r="NA51" s="112"/>
      <c r="NB51" s="112"/>
      <c r="NC51" s="112"/>
      <c r="ND51" s="112"/>
      <c r="NE51" s="112"/>
      <c r="NF51" s="112"/>
      <c r="NG51" s="112"/>
      <c r="NH51" s="112"/>
      <c r="NI51" s="112"/>
      <c r="NJ51" s="112"/>
      <c r="NK51" s="112"/>
      <c r="NL51" s="112"/>
      <c r="NM51" s="112"/>
      <c r="NN51" s="112"/>
      <c r="NO51" s="112"/>
      <c r="NP51" s="112"/>
      <c r="NQ51" s="112"/>
      <c r="NR51" s="112"/>
      <c r="NS51" s="112"/>
      <c r="NT51" s="112"/>
      <c r="NU51" s="112"/>
      <c r="NV51" s="112"/>
      <c r="NW51" s="112"/>
      <c r="NX51" s="112"/>
      <c r="NY51" s="112"/>
      <c r="NZ51" s="112"/>
      <c r="OA51" s="112"/>
      <c r="OB51" s="112"/>
      <c r="OC51" s="112"/>
      <c r="OD51" s="112"/>
      <c r="OE51" s="112"/>
      <c r="OF51" s="112"/>
      <c r="OG51" s="112"/>
      <c r="OH51" s="112"/>
      <c r="OI51" s="112"/>
      <c r="OJ51" s="112"/>
      <c r="OK51" s="112"/>
      <c r="OL51" s="112"/>
      <c r="OM51" s="112"/>
      <c r="ON51" s="112"/>
      <c r="OO51" s="112"/>
      <c r="OP51" s="112"/>
      <c r="OQ51" s="112"/>
      <c r="OR51" s="112"/>
      <c r="OS51" s="112"/>
      <c r="OT51" s="112"/>
      <c r="OU51" s="112"/>
      <c r="OV51" s="112"/>
      <c r="OW51" s="112"/>
      <c r="OX51" s="112"/>
      <c r="OY51" s="112"/>
      <c r="OZ51" s="112"/>
      <c r="PA51" s="112"/>
      <c r="PB51" s="112"/>
      <c r="PC51" s="112"/>
      <c r="PD51" s="112"/>
      <c r="PE51" s="112"/>
      <c r="PF51" s="112"/>
      <c r="PG51" s="112"/>
      <c r="PH51" s="112"/>
      <c r="PI51" s="112"/>
      <c r="PJ51" s="112"/>
      <c r="PK51" s="112"/>
      <c r="PL51" s="112"/>
      <c r="PM51" s="112"/>
      <c r="PN51" s="112"/>
      <c r="PO51" s="112"/>
      <c r="PP51" s="112"/>
      <c r="PQ51" s="112"/>
      <c r="PR51" s="112"/>
      <c r="PS51" s="112"/>
      <c r="PT51" s="112"/>
      <c r="PU51" s="112"/>
      <c r="PV51" s="112"/>
      <c r="PW51" s="112"/>
      <c r="PX51" s="112"/>
      <c r="PY51" s="112"/>
      <c r="PZ51" s="112"/>
      <c r="QA51" s="112"/>
      <c r="QB51" s="112"/>
      <c r="QC51" s="112"/>
      <c r="QD51" s="112"/>
      <c r="QE51" s="112"/>
      <c r="QF51" s="112"/>
      <c r="QG51" s="112"/>
      <c r="QH51" s="112"/>
      <c r="QI51" s="112"/>
      <c r="QJ51" s="112"/>
      <c r="QK51" s="112"/>
      <c r="QL51" s="112"/>
      <c r="QM51" s="112"/>
      <c r="QN51" s="112"/>
      <c r="QO51" s="112"/>
      <c r="QP51" s="112"/>
      <c r="QQ51" s="112"/>
      <c r="QR51" s="112"/>
      <c r="QS51" s="112"/>
      <c r="QT51" s="112"/>
      <c r="QU51" s="112"/>
      <c r="QV51" s="112"/>
      <c r="QW51" s="112"/>
      <c r="QX51" s="112"/>
      <c r="QY51" s="112"/>
      <c r="QZ51" s="112"/>
      <c r="RA51" s="112"/>
      <c r="RB51" s="112"/>
      <c r="RC51" s="112"/>
      <c r="RD51" s="112"/>
      <c r="RE51" s="112"/>
      <c r="RF51" s="112"/>
      <c r="RG51" s="112"/>
      <c r="RH51" s="112"/>
      <c r="RI51" s="112"/>
      <c r="RJ51" s="112"/>
      <c r="RK51" s="112"/>
      <c r="RL51" s="112"/>
      <c r="RM51" s="112"/>
      <c r="RN51" s="112"/>
      <c r="RO51" s="112"/>
      <c r="RP51" s="112"/>
      <c r="RQ51" s="112"/>
      <c r="RR51" s="112"/>
      <c r="RS51" s="112"/>
      <c r="RT51" s="112"/>
      <c r="RU51" s="112"/>
      <c r="RV51" s="112"/>
      <c r="RW51" s="112"/>
      <c r="RX51" s="112"/>
      <c r="RY51" s="112"/>
      <c r="RZ51" s="112"/>
      <c r="SA51" s="112"/>
      <c r="SB51" s="112"/>
      <c r="SC51" s="112"/>
      <c r="SD51" s="112"/>
      <c r="SE51" s="112"/>
      <c r="SF51" s="112"/>
      <c r="SG51" s="112"/>
      <c r="SH51" s="112"/>
      <c r="SI51" s="112"/>
      <c r="SJ51" s="112"/>
      <c r="SK51" s="112"/>
      <c r="SL51" s="112"/>
      <c r="SM51" s="112"/>
      <c r="SN51" s="112"/>
      <c r="SO51" s="112"/>
      <c r="SP51" s="112"/>
      <c r="SQ51" s="112"/>
      <c r="SR51" s="112"/>
      <c r="SS51" s="112"/>
      <c r="ST51" s="112"/>
      <c r="SU51" s="112"/>
      <c r="SV51" s="112"/>
      <c r="SW51" s="112"/>
      <c r="SX51" s="112"/>
      <c r="SY51" s="112"/>
      <c r="SZ51" s="112"/>
      <c r="TA51" s="112"/>
      <c r="TB51" s="112"/>
      <c r="TC51" s="112"/>
      <c r="TD51" s="112"/>
      <c r="TE51" s="112"/>
      <c r="TF51" s="112"/>
      <c r="TG51" s="112"/>
      <c r="TH51" s="112"/>
      <c r="TI51" s="112"/>
      <c r="TJ51" s="112"/>
      <c r="TK51" s="112"/>
      <c r="TL51" s="112"/>
      <c r="TM51" s="112"/>
      <c r="TN51" s="112"/>
      <c r="TO51" s="112"/>
      <c r="TP51" s="112"/>
      <c r="TQ51" s="112"/>
      <c r="TR51" s="112"/>
      <c r="TS51" s="112"/>
      <c r="TT51" s="112"/>
      <c r="TU51" s="112"/>
      <c r="TV51" s="112"/>
      <c r="TW51" s="112"/>
      <c r="TX51" s="112"/>
      <c r="TY51" s="112"/>
      <c r="TZ51" s="112"/>
      <c r="UA51" s="112"/>
      <c r="UB51" s="112"/>
      <c r="UC51" s="112"/>
      <c r="UD51" s="112"/>
      <c r="UE51" s="112"/>
      <c r="UF51" s="112"/>
      <c r="UG51" s="112"/>
      <c r="UH51" s="112"/>
      <c r="UI51" s="112"/>
      <c r="UJ51" s="112"/>
      <c r="UK51" s="112"/>
      <c r="UL51" s="112"/>
      <c r="UM51" s="112"/>
      <c r="UN51" s="112"/>
      <c r="UO51" s="112"/>
      <c r="UP51" s="112"/>
      <c r="UQ51" s="112"/>
      <c r="UR51" s="112"/>
      <c r="US51" s="112"/>
      <c r="UT51" s="112"/>
      <c r="UU51" s="112"/>
      <c r="UV51" s="112"/>
      <c r="UW51" s="112"/>
      <c r="UX51" s="112"/>
      <c r="UY51" s="112"/>
      <c r="UZ51" s="112"/>
      <c r="VA51" s="112"/>
      <c r="VB51" s="112"/>
      <c r="VC51" s="112"/>
      <c r="VD51" s="112"/>
      <c r="VE51" s="112"/>
      <c r="VF51" s="112"/>
      <c r="VG51" s="112"/>
      <c r="VH51" s="112"/>
      <c r="VI51" s="112"/>
      <c r="VJ51" s="112"/>
      <c r="VK51" s="112"/>
      <c r="VL51" s="112"/>
      <c r="VM51" s="112"/>
      <c r="VN51" s="112"/>
      <c r="VO51" s="112"/>
      <c r="VP51" s="112"/>
      <c r="VQ51" s="112"/>
      <c r="VR51" s="112"/>
      <c r="VS51" s="112"/>
      <c r="VT51" s="112"/>
      <c r="VU51" s="112"/>
      <c r="VV51" s="112"/>
      <c r="VW51" s="112"/>
      <c r="VX51" s="112"/>
      <c r="VY51" s="112"/>
      <c r="VZ51" s="112"/>
      <c r="WA51" s="112"/>
      <c r="WB51" s="112"/>
      <c r="WC51" s="112"/>
      <c r="WD51" s="112"/>
      <c r="WE51" s="112"/>
      <c r="WF51" s="112"/>
      <c r="WG51" s="112"/>
      <c r="WH51" s="112"/>
      <c r="WI51" s="112"/>
      <c r="WJ51" s="112"/>
      <c r="WK51" s="112"/>
      <c r="WL51" s="112"/>
      <c r="WM51" s="112"/>
      <c r="WN51" s="112"/>
      <c r="WO51" s="112"/>
      <c r="WP51" s="112"/>
      <c r="WQ51" s="112"/>
      <c r="WR51" s="112"/>
      <c r="WS51" s="112"/>
      <c r="WT51" s="112"/>
      <c r="WU51" s="112"/>
      <c r="WV51" s="112"/>
      <c r="WW51" s="112"/>
      <c r="WX51" s="112"/>
      <c r="WY51" s="112"/>
      <c r="WZ51" s="112"/>
      <c r="XA51" s="112"/>
      <c r="XB51" s="112"/>
      <c r="XC51" s="112"/>
      <c r="XD51" s="112"/>
      <c r="XE51" s="112"/>
      <c r="XF51" s="112"/>
      <c r="XG51" s="112"/>
      <c r="XH51" s="112"/>
      <c r="XI51" s="112"/>
      <c r="XJ51" s="112"/>
      <c r="XK51" s="112"/>
      <c r="XL51" s="112"/>
      <c r="XM51" s="112"/>
      <c r="XN51" s="112"/>
      <c r="XO51" s="112"/>
      <c r="XP51" s="112"/>
      <c r="XQ51" s="112"/>
      <c r="XR51" s="112"/>
      <c r="XS51" s="112"/>
      <c r="XT51" s="112"/>
      <c r="XU51" s="112"/>
      <c r="XV51" s="112"/>
      <c r="XW51" s="112"/>
      <c r="XX51" s="112"/>
      <c r="XY51" s="112"/>
      <c r="XZ51" s="112"/>
      <c r="YA51" s="112"/>
      <c r="YB51" s="112"/>
      <c r="YC51" s="112"/>
      <c r="YD51" s="112"/>
      <c r="YE51" s="112"/>
      <c r="YF51" s="112"/>
      <c r="YG51" s="112"/>
      <c r="YH51" s="112"/>
      <c r="YI51" s="112"/>
      <c r="YJ51" s="112"/>
      <c r="YK51" s="112"/>
      <c r="YL51" s="112"/>
      <c r="YM51" s="112"/>
      <c r="YN51" s="112"/>
      <c r="YO51" s="112"/>
      <c r="YP51" s="112"/>
      <c r="YQ51" s="112"/>
      <c r="YR51" s="112"/>
      <c r="YS51" s="112"/>
      <c r="YT51" s="112"/>
      <c r="YU51" s="112"/>
      <c r="YV51" s="112"/>
      <c r="YW51" s="112"/>
      <c r="YX51" s="112"/>
      <c r="YY51" s="112"/>
      <c r="YZ51" s="112"/>
      <c r="ZA51" s="112"/>
      <c r="ZB51" s="112"/>
      <c r="ZC51" s="112"/>
      <c r="ZD51" s="112"/>
      <c r="ZE51" s="112"/>
      <c r="ZF51" s="112"/>
      <c r="ZG51" s="112"/>
      <c r="ZH51" s="112"/>
      <c r="ZI51" s="112"/>
      <c r="ZJ51" s="112"/>
      <c r="ZK51" s="112"/>
      <c r="ZL51" s="112"/>
      <c r="ZM51" s="112"/>
      <c r="ZN51" s="112"/>
      <c r="ZO51" s="112"/>
      <c r="ZP51" s="112"/>
      <c r="ZQ51" s="112"/>
      <c r="ZR51" s="112"/>
      <c r="ZS51" s="112"/>
      <c r="ZT51" s="112"/>
      <c r="ZU51" s="112"/>
      <c r="ZV51" s="112"/>
      <c r="ZW51" s="112"/>
      <c r="ZX51" s="112"/>
      <c r="ZY51" s="112"/>
      <c r="ZZ51" s="112"/>
      <c r="AAA51" s="112"/>
      <c r="AAB51" s="112"/>
      <c r="AAC51" s="112"/>
      <c r="AAD51" s="112"/>
      <c r="AAE51" s="112"/>
      <c r="AAF51" s="112"/>
      <c r="AAG51" s="112"/>
      <c r="AAH51" s="112"/>
      <c r="AAI51" s="112"/>
      <c r="AAJ51" s="112"/>
      <c r="AAK51" s="112"/>
      <c r="AAL51" s="112"/>
      <c r="AAM51" s="112"/>
      <c r="AAN51" s="112"/>
      <c r="AAO51" s="112"/>
      <c r="AAP51" s="112"/>
      <c r="AAQ51" s="112"/>
      <c r="AAR51" s="112"/>
      <c r="AAS51" s="112"/>
      <c r="AAT51" s="112"/>
      <c r="AAU51" s="112"/>
      <c r="AAV51" s="112"/>
      <c r="AAW51" s="112"/>
      <c r="AAX51" s="112"/>
      <c r="AAY51" s="112"/>
      <c r="AAZ51" s="112"/>
      <c r="ABA51" s="112"/>
      <c r="ABB51" s="112"/>
      <c r="ABC51" s="112"/>
      <c r="ABD51" s="112"/>
      <c r="ABE51" s="112"/>
      <c r="ABF51" s="112"/>
      <c r="ABG51" s="112"/>
      <c r="ABH51" s="112"/>
      <c r="ABI51" s="112"/>
      <c r="ABJ51" s="112"/>
      <c r="ABK51" s="112"/>
      <c r="ABL51" s="112"/>
      <c r="ABM51" s="112"/>
      <c r="ABN51" s="112"/>
      <c r="ABO51" s="112"/>
      <c r="ABP51" s="112"/>
      <c r="ABQ51" s="112"/>
      <c r="ABR51" s="112"/>
      <c r="ABS51" s="112"/>
      <c r="ABT51" s="112"/>
      <c r="ABU51" s="112"/>
      <c r="ABV51" s="112"/>
      <c r="ABW51" s="112"/>
      <c r="ABX51" s="112"/>
      <c r="ABY51" s="112"/>
      <c r="ABZ51" s="112"/>
      <c r="ACA51" s="112"/>
      <c r="ACB51" s="112"/>
      <c r="ACC51" s="112"/>
      <c r="ACD51" s="112"/>
      <c r="ACE51" s="112"/>
      <c r="ACF51" s="112"/>
      <c r="ACG51" s="112"/>
      <c r="ACH51" s="112"/>
      <c r="ACI51" s="112"/>
      <c r="ACJ51" s="112"/>
      <c r="ACK51" s="112"/>
      <c r="ACL51" s="112"/>
      <c r="ACM51" s="112"/>
      <c r="ACN51" s="112"/>
      <c r="ACO51" s="112"/>
      <c r="ACP51" s="112"/>
      <c r="ACQ51" s="112"/>
      <c r="ACR51" s="112"/>
      <c r="ACS51" s="112"/>
      <c r="ACT51" s="112"/>
      <c r="ACU51" s="112"/>
      <c r="ACV51" s="112"/>
      <c r="ACW51" s="112"/>
      <c r="ACX51" s="112"/>
      <c r="ACY51" s="112"/>
      <c r="ACZ51" s="112"/>
      <c r="ADA51" s="112"/>
      <c r="ADB51" s="112"/>
      <c r="ADC51" s="112"/>
      <c r="ADD51" s="112"/>
      <c r="ADE51" s="112"/>
      <c r="ADF51" s="112"/>
      <c r="ADG51" s="112"/>
      <c r="ADH51" s="112"/>
      <c r="ADI51" s="112"/>
      <c r="ADJ51" s="112"/>
      <c r="ADK51" s="112"/>
      <c r="ADL51" s="112"/>
      <c r="ADM51" s="112"/>
      <c r="ADN51" s="112"/>
      <c r="ADO51" s="112"/>
      <c r="ADP51" s="112"/>
      <c r="ADQ51" s="112"/>
      <c r="ADR51" s="112"/>
      <c r="ADS51" s="112"/>
      <c r="ADT51" s="112"/>
      <c r="ADU51" s="112"/>
      <c r="ADV51" s="112"/>
      <c r="ADW51" s="112"/>
      <c r="ADX51" s="112"/>
      <c r="ADY51" s="112"/>
      <c r="ADZ51" s="112"/>
      <c r="AEA51" s="112"/>
      <c r="AEB51" s="112"/>
      <c r="AEC51" s="112"/>
      <c r="AED51" s="112"/>
      <c r="AEE51" s="112"/>
      <c r="AEF51" s="112"/>
      <c r="AEG51" s="112"/>
      <c r="AEH51" s="112"/>
      <c r="AEI51" s="112"/>
      <c r="AEJ51" s="112"/>
      <c r="AEK51" s="112"/>
      <c r="AEL51" s="112"/>
      <c r="AEM51" s="112"/>
      <c r="AEN51" s="112"/>
      <c r="AEO51" s="112"/>
      <c r="AEP51" s="112"/>
      <c r="AEQ51" s="112"/>
      <c r="AER51" s="112"/>
      <c r="AES51" s="112"/>
      <c r="AET51" s="112"/>
      <c r="AEU51" s="112"/>
      <c r="AEV51" s="112"/>
      <c r="AEW51" s="112"/>
      <c r="AEX51" s="112"/>
      <c r="AEY51" s="112"/>
      <c r="AEZ51" s="112"/>
      <c r="AFA51" s="112"/>
      <c r="AFB51" s="112"/>
      <c r="AFC51" s="112"/>
      <c r="AFD51" s="112"/>
      <c r="AFE51" s="112"/>
      <c r="AFF51" s="112"/>
      <c r="AFG51" s="112"/>
      <c r="AFH51" s="112"/>
      <c r="AFI51" s="112"/>
      <c r="AFJ51" s="112"/>
      <c r="AFK51" s="112"/>
      <c r="AFL51" s="112"/>
      <c r="AFM51" s="112"/>
      <c r="AFN51" s="112"/>
      <c r="AFO51" s="112"/>
      <c r="AFP51" s="112"/>
      <c r="AFQ51" s="112"/>
      <c r="AFR51" s="112"/>
      <c r="AFS51" s="112"/>
      <c r="AFT51" s="112"/>
      <c r="AFU51" s="112"/>
      <c r="AFV51" s="112"/>
      <c r="AFW51" s="112"/>
      <c r="AFX51" s="112"/>
      <c r="AFY51" s="112"/>
      <c r="AFZ51" s="112"/>
      <c r="AGA51" s="112"/>
      <c r="AGB51" s="112"/>
      <c r="AGC51" s="112"/>
      <c r="AGD51" s="112"/>
      <c r="AGE51" s="112"/>
      <c r="AGF51" s="112"/>
      <c r="AGG51" s="112"/>
      <c r="AGH51" s="112"/>
      <c r="AGI51" s="112"/>
      <c r="AGJ51" s="112"/>
      <c r="AGK51" s="112"/>
      <c r="AGL51" s="112"/>
      <c r="AGM51" s="112"/>
      <c r="AGN51" s="112"/>
      <c r="AGO51" s="112"/>
      <c r="AGP51" s="112"/>
      <c r="AGQ51" s="112"/>
      <c r="AGR51" s="112"/>
      <c r="AGS51" s="112"/>
      <c r="AGT51" s="112"/>
      <c r="AGU51" s="112"/>
      <c r="AGV51" s="112"/>
      <c r="AGW51" s="112"/>
      <c r="AGX51" s="112"/>
      <c r="AGY51" s="112"/>
      <c r="AGZ51" s="112"/>
      <c r="AHA51" s="112"/>
      <c r="AHB51" s="112"/>
      <c r="AHC51" s="112"/>
      <c r="AHD51" s="112"/>
      <c r="AHE51" s="112"/>
      <c r="AHF51" s="112"/>
      <c r="AHG51" s="112"/>
      <c r="AHH51" s="112"/>
      <c r="AHI51" s="112"/>
      <c r="AHJ51" s="112"/>
      <c r="AHK51" s="112"/>
      <c r="AHL51" s="112"/>
      <c r="AHM51" s="112"/>
      <c r="AHN51" s="112"/>
      <c r="AHO51" s="112"/>
      <c r="AHP51" s="112"/>
      <c r="AHQ51" s="112"/>
      <c r="AHR51" s="112"/>
      <c r="AHS51" s="112"/>
      <c r="AHT51" s="112"/>
      <c r="AHU51" s="112"/>
      <c r="AHV51" s="112"/>
      <c r="AHW51" s="112"/>
      <c r="AHX51" s="112"/>
      <c r="AHY51" s="112"/>
      <c r="AHZ51" s="112"/>
      <c r="AIA51" s="112"/>
      <c r="AIB51" s="112"/>
      <c r="AIC51" s="112"/>
      <c r="AID51" s="112"/>
      <c r="AIE51" s="112"/>
      <c r="AIF51" s="112"/>
      <c r="AIG51" s="112"/>
      <c r="AIH51" s="112"/>
      <c r="AII51" s="112"/>
      <c r="AIJ51" s="112"/>
      <c r="AIK51" s="112"/>
      <c r="AIL51" s="112"/>
      <c r="AIM51" s="112"/>
      <c r="AIN51" s="112"/>
      <c r="AIO51" s="112"/>
      <c r="AIP51" s="112"/>
      <c r="AIQ51" s="112"/>
      <c r="AIR51" s="112"/>
      <c r="AIS51" s="112"/>
      <c r="AIT51" s="112"/>
      <c r="AIU51" s="112"/>
      <c r="AIV51" s="112"/>
      <c r="AIW51" s="112"/>
      <c r="AIX51" s="112"/>
      <c r="AIY51" s="112"/>
      <c r="AIZ51" s="112"/>
      <c r="AJA51" s="112"/>
      <c r="AJB51" s="112"/>
      <c r="AJC51" s="112"/>
      <c r="AJD51" s="112"/>
      <c r="AJE51" s="112"/>
      <c r="AJF51" s="112"/>
      <c r="AJG51" s="112"/>
      <c r="AJH51" s="112"/>
      <c r="AJI51" s="112"/>
      <c r="AJJ51" s="112"/>
      <c r="AJK51" s="112"/>
      <c r="AJL51" s="112"/>
      <c r="AJM51" s="112"/>
      <c r="AJN51" s="112"/>
      <c r="AJO51" s="112"/>
      <c r="AJP51" s="112"/>
      <c r="AJQ51" s="112"/>
      <c r="AJR51" s="112"/>
      <c r="AJS51" s="112"/>
      <c r="AJT51" s="112"/>
      <c r="AJU51" s="112"/>
      <c r="AJV51" s="112"/>
      <c r="AJW51" s="112"/>
      <c r="AJX51" s="112"/>
      <c r="AJY51" s="112"/>
      <c r="AJZ51" s="112"/>
      <c r="AKA51" s="112"/>
      <c r="AKB51" s="112"/>
      <c r="AKC51" s="112"/>
      <c r="AKD51" s="112"/>
      <c r="AKE51" s="112"/>
      <c r="AKF51" s="112"/>
      <c r="AKG51" s="112"/>
      <c r="AKH51" s="112"/>
      <c r="AKI51" s="112"/>
      <c r="AKJ51" s="112"/>
      <c r="AKK51" s="112"/>
      <c r="AKL51" s="112"/>
      <c r="AKM51" s="112"/>
      <c r="AKN51" s="112"/>
      <c r="AKO51" s="112"/>
      <c r="AKP51" s="112"/>
      <c r="AKQ51" s="112"/>
      <c r="AKR51" s="112"/>
      <c r="AKS51" s="112"/>
      <c r="AKT51" s="112"/>
      <c r="AKU51" s="112"/>
      <c r="AKV51" s="112"/>
      <c r="AKW51" s="112"/>
      <c r="AKX51" s="112"/>
      <c r="AKY51" s="112"/>
      <c r="AKZ51" s="112"/>
      <c r="ALA51" s="112"/>
      <c r="ALB51" s="112"/>
      <c r="ALC51" s="112"/>
      <c r="ALD51" s="112"/>
      <c r="ALE51" s="112"/>
      <c r="ALF51" s="112"/>
      <c r="ALG51" s="112"/>
      <c r="ALH51" s="112"/>
      <c r="ALI51" s="112"/>
      <c r="ALJ51" s="112"/>
      <c r="ALK51" s="112"/>
      <c r="ALL51" s="112"/>
      <c r="ALM51" s="112"/>
      <c r="ALN51" s="112"/>
      <c r="ALO51" s="112"/>
      <c r="ALP51" s="112"/>
      <c r="ALQ51" s="112"/>
      <c r="ALR51" s="112"/>
      <c r="ALS51" s="112"/>
      <c r="ALT51" s="112"/>
      <c r="ALU51" s="112"/>
      <c r="ALV51" s="112"/>
      <c r="ALW51" s="112"/>
      <c r="ALX51" s="112"/>
      <c r="ALY51" s="112"/>
      <c r="ALZ51" s="112"/>
      <c r="AMA51" s="112"/>
      <c r="AMB51" s="112"/>
      <c r="AMC51" s="112"/>
      <c r="AMD51" s="112"/>
      <c r="AME51" s="112"/>
      <c r="AMF51" s="112"/>
      <c r="AMG51" s="112"/>
      <c r="AMH51" s="112"/>
      <c r="AMI51" s="112"/>
      <c r="AMJ51" s="112"/>
      <c r="AMK51" s="112"/>
      <c r="AML51" s="112"/>
      <c r="AMM51" s="112"/>
      <c r="AMN51" s="112"/>
      <c r="AMO51" s="112"/>
      <c r="AMP51" s="112"/>
      <c r="AMQ51" s="112"/>
      <c r="AMR51" s="112"/>
      <c r="AMS51" s="112"/>
      <c r="AMT51" s="112"/>
      <c r="AMU51" s="112"/>
      <c r="AMV51" s="112"/>
      <c r="AMW51" s="112"/>
      <c r="AMX51" s="112"/>
      <c r="AMY51" s="112"/>
      <c r="AMZ51" s="112"/>
      <c r="ANA51" s="112"/>
      <c r="ANB51" s="112"/>
      <c r="ANC51" s="112"/>
      <c r="AND51" s="112"/>
      <c r="ANE51" s="112"/>
      <c r="ANF51" s="112"/>
      <c r="ANG51" s="112"/>
      <c r="ANH51" s="112"/>
      <c r="ANI51" s="112"/>
      <c r="ANJ51" s="112"/>
      <c r="ANK51" s="112"/>
      <c r="ANL51" s="112"/>
      <c r="ANM51" s="112"/>
      <c r="ANN51" s="112"/>
      <c r="ANO51" s="112"/>
      <c r="ANP51" s="112"/>
      <c r="ANQ51" s="112"/>
      <c r="ANR51" s="112"/>
      <c r="ANS51" s="112"/>
      <c r="ANT51" s="112"/>
      <c r="ANU51" s="112"/>
      <c r="ANV51" s="112"/>
      <c r="ANW51" s="112"/>
      <c r="ANX51" s="112"/>
      <c r="ANY51" s="112"/>
      <c r="ANZ51" s="112"/>
      <c r="AOA51" s="112"/>
      <c r="AOB51" s="112"/>
      <c r="AOC51" s="112"/>
      <c r="AOD51" s="112"/>
      <c r="AOE51" s="112"/>
      <c r="AOF51" s="112"/>
      <c r="AOG51" s="112"/>
      <c r="AOH51" s="112"/>
      <c r="AOI51" s="112"/>
      <c r="AOJ51" s="112"/>
      <c r="AOK51" s="112"/>
      <c r="AOL51" s="112"/>
      <c r="AOM51" s="112"/>
      <c r="AON51" s="112"/>
      <c r="AOO51" s="112"/>
      <c r="AOP51" s="112"/>
      <c r="AOQ51" s="112"/>
      <c r="AOR51" s="112"/>
      <c r="AOS51" s="112"/>
      <c r="AOT51" s="112"/>
      <c r="AOU51" s="112"/>
      <c r="AOV51" s="112"/>
      <c r="AOW51" s="112"/>
      <c r="AOX51" s="112"/>
      <c r="AOY51" s="112"/>
      <c r="AOZ51" s="112"/>
      <c r="APA51" s="112"/>
      <c r="APB51" s="112"/>
      <c r="APC51" s="112"/>
      <c r="APD51" s="112"/>
      <c r="APE51" s="112"/>
      <c r="APF51" s="112"/>
      <c r="APG51" s="112"/>
      <c r="APH51" s="112"/>
      <c r="API51" s="112"/>
      <c r="APJ51" s="112"/>
      <c r="APK51" s="112"/>
      <c r="APL51" s="112"/>
      <c r="APM51" s="112"/>
      <c r="APN51" s="112"/>
      <c r="APO51" s="112"/>
      <c r="APP51" s="112"/>
      <c r="APQ51" s="112"/>
      <c r="APR51" s="112"/>
      <c r="APS51" s="112"/>
      <c r="APT51" s="112"/>
      <c r="APU51" s="112"/>
      <c r="APV51" s="112"/>
      <c r="APW51" s="112"/>
      <c r="APX51" s="112"/>
      <c r="APY51" s="112"/>
      <c r="APZ51" s="112"/>
      <c r="AQA51" s="112"/>
      <c r="AQB51" s="112"/>
      <c r="AQC51" s="112"/>
      <c r="AQD51" s="112"/>
      <c r="AQE51" s="112"/>
      <c r="AQF51" s="112"/>
      <c r="AQG51" s="112"/>
      <c r="AQH51" s="112"/>
      <c r="AQI51" s="112"/>
      <c r="AQJ51" s="112"/>
      <c r="AQK51" s="112"/>
      <c r="AQL51" s="112"/>
      <c r="AQM51" s="112"/>
      <c r="AQN51" s="112"/>
      <c r="AQO51" s="112"/>
      <c r="AQP51" s="112"/>
      <c r="AQQ51" s="112"/>
      <c r="AQR51" s="112"/>
      <c r="AQS51" s="112"/>
      <c r="AQT51" s="112"/>
      <c r="AQU51" s="112"/>
      <c r="AQV51" s="112"/>
      <c r="AQW51" s="112"/>
      <c r="AQX51" s="112"/>
      <c r="AQY51" s="112"/>
      <c r="AQZ51" s="112"/>
      <c r="ARA51" s="112"/>
      <c r="ARB51" s="112"/>
      <c r="ARC51" s="112"/>
      <c r="ARD51" s="112"/>
      <c r="ARE51" s="112"/>
      <c r="ARF51" s="112"/>
      <c r="ARG51" s="112"/>
      <c r="ARH51" s="112"/>
      <c r="ARI51" s="112"/>
      <c r="ARJ51" s="112"/>
      <c r="ARK51" s="112"/>
      <c r="ARL51" s="112"/>
      <c r="ARM51" s="112"/>
      <c r="ARN51" s="112"/>
      <c r="ARO51" s="112"/>
      <c r="ARP51" s="112"/>
      <c r="ARQ51" s="112"/>
      <c r="ARR51" s="112"/>
      <c r="ARS51" s="112"/>
      <c r="ART51" s="112"/>
      <c r="ARU51" s="112"/>
      <c r="ARV51" s="112"/>
      <c r="ARW51" s="112"/>
      <c r="ARX51" s="112"/>
      <c r="ARY51" s="112"/>
      <c r="ARZ51" s="112"/>
      <c r="ASA51" s="112"/>
      <c r="ASB51" s="112"/>
      <c r="ASC51" s="112"/>
      <c r="ASD51" s="112"/>
      <c r="ASE51" s="112"/>
      <c r="ASF51" s="112"/>
      <c r="ASG51" s="112"/>
      <c r="ASH51" s="112"/>
      <c r="ASI51" s="112"/>
      <c r="ASJ51" s="112"/>
      <c r="ASK51" s="112"/>
      <c r="ASL51" s="112"/>
      <c r="ASM51" s="112"/>
      <c r="ASN51" s="112"/>
      <c r="ASO51" s="112"/>
      <c r="ASP51" s="112"/>
      <c r="ASQ51" s="112"/>
      <c r="ASR51" s="112"/>
      <c r="ASS51" s="112"/>
      <c r="AST51" s="112"/>
      <c r="ASU51" s="112"/>
      <c r="ASV51" s="112"/>
      <c r="ASW51" s="112"/>
      <c r="ASX51" s="112"/>
      <c r="ASY51" s="112"/>
      <c r="ASZ51" s="112"/>
      <c r="ATA51" s="112"/>
      <c r="ATB51" s="112"/>
      <c r="ATC51" s="112"/>
      <c r="ATD51" s="112"/>
      <c r="ATE51" s="112"/>
      <c r="ATF51" s="112"/>
      <c r="ATG51" s="112"/>
      <c r="ATH51" s="112"/>
      <c r="ATI51" s="112"/>
      <c r="ATJ51" s="112"/>
      <c r="ATK51" s="112"/>
      <c r="ATL51" s="112"/>
      <c r="ATM51" s="112"/>
      <c r="ATN51" s="112"/>
      <c r="ATO51" s="112"/>
      <c r="ATP51" s="112"/>
      <c r="ATQ51" s="112"/>
      <c r="ATR51" s="112"/>
      <c r="ATS51" s="112"/>
      <c r="ATT51" s="112"/>
      <c r="ATU51" s="112"/>
      <c r="ATV51" s="112"/>
      <c r="ATW51" s="112"/>
      <c r="ATX51" s="112"/>
      <c r="ATY51" s="112"/>
      <c r="ATZ51" s="112"/>
      <c r="AUA51" s="112"/>
      <c r="AUB51" s="112"/>
      <c r="AUC51" s="112"/>
      <c r="AUD51" s="112"/>
      <c r="AUE51" s="112"/>
      <c r="AUF51" s="112"/>
      <c r="AUG51" s="112"/>
      <c r="AUH51" s="112"/>
      <c r="AUI51" s="112"/>
      <c r="AUJ51" s="112"/>
      <c r="AUK51" s="112"/>
      <c r="AUL51" s="112"/>
      <c r="AUM51" s="112"/>
      <c r="AUN51" s="112"/>
      <c r="AUO51" s="112"/>
      <c r="AUP51" s="112"/>
      <c r="AUQ51" s="112"/>
      <c r="AUR51" s="112"/>
      <c r="AUS51" s="112"/>
      <c r="AUT51" s="112"/>
      <c r="AUU51" s="112"/>
      <c r="AUV51" s="112"/>
      <c r="AUW51" s="112"/>
      <c r="AUX51" s="112"/>
      <c r="AUY51" s="112"/>
      <c r="AUZ51" s="112"/>
      <c r="AVA51" s="112"/>
      <c r="AVB51" s="112"/>
      <c r="AVC51" s="112"/>
      <c r="AVD51" s="112"/>
      <c r="AVE51" s="112"/>
      <c r="AVF51" s="112"/>
      <c r="AVG51" s="112"/>
      <c r="AVH51" s="112"/>
      <c r="AVI51" s="112"/>
      <c r="AVJ51" s="112"/>
      <c r="AVK51" s="112"/>
      <c r="AVL51" s="112"/>
      <c r="AVM51" s="112"/>
      <c r="AVN51" s="112"/>
      <c r="AVO51" s="112"/>
      <c r="AVP51" s="112"/>
      <c r="AVQ51" s="112"/>
      <c r="AVR51" s="112"/>
      <c r="AVS51" s="112"/>
      <c r="AVT51" s="112"/>
      <c r="AVU51" s="112"/>
      <c r="AVV51" s="112"/>
      <c r="AVW51" s="112"/>
      <c r="AVX51" s="112"/>
      <c r="AVY51" s="112"/>
      <c r="AVZ51" s="112"/>
      <c r="AWA51" s="112"/>
      <c r="AWB51" s="112"/>
      <c r="AWC51" s="112"/>
      <c r="AWD51" s="112"/>
      <c r="AWE51" s="112"/>
      <c r="AWF51" s="112"/>
      <c r="AWG51" s="112"/>
      <c r="AWH51" s="112"/>
      <c r="AWI51" s="112"/>
      <c r="AWJ51" s="112"/>
      <c r="AWK51" s="112"/>
      <c r="AWL51" s="112"/>
      <c r="AWM51" s="112"/>
      <c r="AWN51" s="112"/>
      <c r="AWO51" s="112"/>
      <c r="AWP51" s="112"/>
      <c r="AWQ51" s="112"/>
      <c r="AWR51" s="112"/>
      <c r="AWS51" s="112"/>
      <c r="AWT51" s="112"/>
      <c r="AWU51" s="112"/>
      <c r="AWV51" s="112"/>
      <c r="AWW51" s="112"/>
      <c r="AWX51" s="112"/>
      <c r="AWY51" s="112"/>
      <c r="AWZ51" s="112"/>
      <c r="AXA51" s="112"/>
      <c r="AXB51" s="112"/>
      <c r="AXC51" s="112"/>
      <c r="AXD51" s="112"/>
      <c r="AXE51" s="112"/>
      <c r="AXF51" s="112"/>
      <c r="AXG51" s="112"/>
      <c r="AXH51" s="112"/>
      <c r="AXI51" s="112"/>
      <c r="AXJ51" s="112"/>
      <c r="AXK51" s="112"/>
      <c r="AXL51" s="112"/>
      <c r="AXM51" s="112"/>
      <c r="AXN51" s="112"/>
      <c r="AXO51" s="112"/>
      <c r="AXP51" s="112"/>
      <c r="AXQ51" s="112"/>
      <c r="AXR51" s="112"/>
      <c r="AXS51" s="112"/>
      <c r="AXT51" s="112"/>
      <c r="AXU51" s="112"/>
      <c r="AXV51" s="112"/>
      <c r="AXW51" s="112"/>
      <c r="AXX51" s="112"/>
      <c r="AXY51" s="112"/>
      <c r="AXZ51" s="112"/>
      <c r="AYA51" s="112"/>
      <c r="AYB51" s="112"/>
      <c r="AYC51" s="112"/>
      <c r="AYD51" s="112"/>
      <c r="AYE51" s="112"/>
      <c r="AYF51" s="112"/>
      <c r="AYG51" s="112"/>
      <c r="AYH51" s="112"/>
      <c r="AYI51" s="112"/>
      <c r="AYJ51" s="112"/>
      <c r="AYK51" s="112"/>
      <c r="AYL51" s="112"/>
      <c r="AYM51" s="112"/>
      <c r="AYN51" s="112"/>
      <c r="AYO51" s="112"/>
      <c r="AYP51" s="112"/>
      <c r="AYQ51" s="112"/>
      <c r="AYR51" s="112"/>
      <c r="AYS51" s="112"/>
      <c r="AYT51" s="112"/>
      <c r="AYU51" s="112"/>
      <c r="AYV51" s="112"/>
      <c r="AYW51" s="112"/>
      <c r="AYX51" s="112"/>
      <c r="AYY51" s="112"/>
      <c r="AYZ51" s="112"/>
      <c r="AZA51" s="112"/>
      <c r="AZB51" s="112"/>
      <c r="AZC51" s="112"/>
      <c r="AZD51" s="112"/>
      <c r="AZE51" s="112"/>
      <c r="AZF51" s="112"/>
      <c r="AZG51" s="112"/>
      <c r="AZH51" s="112"/>
      <c r="AZI51" s="112"/>
      <c r="AZJ51" s="112"/>
      <c r="AZK51" s="112"/>
      <c r="AZL51" s="112"/>
      <c r="AZM51" s="112"/>
      <c r="AZN51" s="112"/>
      <c r="AZO51" s="112"/>
      <c r="AZP51" s="112"/>
      <c r="AZQ51" s="112"/>
      <c r="AZR51" s="112"/>
      <c r="AZS51" s="112"/>
      <c r="AZT51" s="112"/>
      <c r="AZU51" s="112"/>
      <c r="AZV51" s="112"/>
      <c r="AZW51" s="112"/>
      <c r="AZX51" s="112"/>
      <c r="AZY51" s="112"/>
      <c r="AZZ51" s="112"/>
      <c r="BAA51" s="112"/>
      <c r="BAB51" s="112"/>
      <c r="BAC51" s="112"/>
      <c r="BAD51" s="112"/>
      <c r="BAE51" s="112"/>
      <c r="BAF51" s="112"/>
      <c r="BAG51" s="112"/>
      <c r="BAH51" s="112"/>
      <c r="BAI51" s="112"/>
      <c r="BAJ51" s="112"/>
      <c r="BAK51" s="112"/>
      <c r="BAL51" s="112"/>
      <c r="BAM51" s="112"/>
      <c r="BAN51" s="112"/>
      <c r="BAO51" s="112"/>
      <c r="BAP51" s="112"/>
      <c r="BAQ51" s="112"/>
      <c r="BAR51" s="112"/>
      <c r="BAS51" s="112"/>
      <c r="BAT51" s="112"/>
      <c r="BAU51" s="112"/>
      <c r="BAV51" s="112"/>
    </row>
    <row r="52" spans="1:1400" s="114" customFormat="1" ht="25.5" customHeight="1">
      <c r="A52" s="209">
        <v>1</v>
      </c>
      <c r="B52" s="210" t="s">
        <v>273</v>
      </c>
      <c r="C52" s="217"/>
      <c r="D52" s="212" t="s">
        <v>274</v>
      </c>
      <c r="E52" s="213">
        <v>2922984000</v>
      </c>
      <c r="F52" s="214" t="s">
        <v>30</v>
      </c>
      <c r="G52" s="215">
        <v>5</v>
      </c>
      <c r="H52" s="215">
        <v>5</v>
      </c>
      <c r="I52" s="215">
        <v>0</v>
      </c>
      <c r="J52" s="222">
        <v>0</v>
      </c>
      <c r="K52" s="222">
        <v>0</v>
      </c>
      <c r="L52" s="222">
        <v>5</v>
      </c>
      <c r="M52" s="223">
        <f>SUM(E52-I52)</f>
        <v>2922984000</v>
      </c>
      <c r="N52" s="222">
        <f t="shared" si="3"/>
        <v>100</v>
      </c>
      <c r="O52" s="125"/>
      <c r="P52" s="125"/>
      <c r="Q52" s="125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/>
      <c r="AW52" s="112"/>
      <c r="AX52" s="112"/>
      <c r="AY52" s="112"/>
      <c r="AZ52" s="112"/>
      <c r="BA52" s="112"/>
      <c r="BB52" s="112"/>
      <c r="BC52" s="112"/>
      <c r="BD52" s="112"/>
      <c r="BE52" s="112"/>
      <c r="BF52" s="112"/>
      <c r="BG52" s="112"/>
      <c r="BH52" s="112"/>
      <c r="BI52" s="112"/>
      <c r="BJ52" s="112"/>
      <c r="BK52" s="112"/>
      <c r="BL52" s="112"/>
      <c r="BM52" s="112"/>
      <c r="BN52" s="112"/>
      <c r="BO52" s="112"/>
      <c r="BP52" s="112"/>
      <c r="BQ52" s="112"/>
      <c r="BR52" s="112"/>
      <c r="BS52" s="112"/>
      <c r="BT52" s="112"/>
      <c r="BU52" s="112"/>
      <c r="BV52" s="112"/>
      <c r="BW52" s="112"/>
      <c r="BX52" s="112"/>
      <c r="BY52" s="112"/>
      <c r="BZ52" s="112"/>
      <c r="CA52" s="112"/>
      <c r="CB52" s="112"/>
      <c r="CC52" s="112"/>
      <c r="CD52" s="112"/>
      <c r="CE52" s="112"/>
      <c r="CF52" s="112"/>
      <c r="CG52" s="112"/>
      <c r="CH52" s="112"/>
      <c r="CI52" s="112"/>
      <c r="CJ52" s="112"/>
      <c r="CK52" s="112"/>
      <c r="CL52" s="112"/>
      <c r="CM52" s="112"/>
      <c r="CN52" s="112"/>
      <c r="CO52" s="112"/>
      <c r="CP52" s="112"/>
      <c r="CQ52" s="112"/>
      <c r="CR52" s="112"/>
      <c r="CS52" s="112"/>
      <c r="CT52" s="112"/>
      <c r="CU52" s="112"/>
      <c r="CV52" s="112"/>
      <c r="CW52" s="112"/>
      <c r="CX52" s="112"/>
      <c r="CY52" s="112"/>
      <c r="CZ52" s="112"/>
      <c r="DA52" s="112"/>
      <c r="DB52" s="112"/>
      <c r="DC52" s="112"/>
      <c r="DD52" s="112"/>
      <c r="DE52" s="112"/>
      <c r="DF52" s="112"/>
      <c r="DG52" s="112"/>
      <c r="DH52" s="112"/>
      <c r="DI52" s="112"/>
      <c r="DJ52" s="112"/>
      <c r="DK52" s="112"/>
      <c r="DL52" s="112"/>
      <c r="DM52" s="112"/>
      <c r="DN52" s="112"/>
      <c r="DO52" s="112"/>
      <c r="DP52" s="112"/>
      <c r="DQ52" s="112"/>
      <c r="DR52" s="112"/>
      <c r="DS52" s="112"/>
      <c r="DT52" s="112"/>
      <c r="DU52" s="112"/>
      <c r="DV52" s="112"/>
      <c r="DW52" s="112"/>
      <c r="DX52" s="112"/>
      <c r="DY52" s="112"/>
      <c r="DZ52" s="112"/>
      <c r="EA52" s="112"/>
      <c r="EB52" s="112"/>
      <c r="EC52" s="112"/>
      <c r="ED52" s="112"/>
      <c r="EE52" s="112"/>
      <c r="EF52" s="112"/>
      <c r="EG52" s="112"/>
      <c r="EH52" s="112"/>
      <c r="EI52" s="112"/>
      <c r="EJ52" s="112"/>
      <c r="EK52" s="112"/>
      <c r="EL52" s="112"/>
      <c r="EM52" s="112"/>
      <c r="EN52" s="112"/>
      <c r="EO52" s="112"/>
      <c r="EP52" s="112"/>
      <c r="EQ52" s="112"/>
      <c r="ER52" s="112"/>
      <c r="ES52" s="112"/>
      <c r="ET52" s="112"/>
      <c r="EU52" s="112"/>
      <c r="EV52" s="112"/>
      <c r="EW52" s="112"/>
      <c r="EX52" s="112"/>
      <c r="EY52" s="112"/>
      <c r="EZ52" s="112"/>
      <c r="FA52" s="112"/>
      <c r="FB52" s="112"/>
      <c r="FC52" s="112"/>
      <c r="FD52" s="112"/>
      <c r="FE52" s="112"/>
      <c r="FF52" s="112"/>
      <c r="FG52" s="112"/>
      <c r="FH52" s="112"/>
      <c r="FI52" s="112"/>
      <c r="FJ52" s="112"/>
      <c r="FK52" s="112"/>
      <c r="FL52" s="112"/>
      <c r="FM52" s="112"/>
      <c r="FN52" s="112"/>
      <c r="FO52" s="112"/>
      <c r="FP52" s="112"/>
      <c r="FQ52" s="112"/>
      <c r="FR52" s="112"/>
      <c r="FS52" s="112"/>
      <c r="FT52" s="112"/>
      <c r="FU52" s="112"/>
      <c r="FV52" s="112"/>
      <c r="FW52" s="112"/>
      <c r="FX52" s="112"/>
      <c r="FY52" s="112"/>
      <c r="FZ52" s="112"/>
      <c r="GA52" s="112"/>
      <c r="GB52" s="112"/>
      <c r="GC52" s="112"/>
      <c r="GD52" s="112"/>
      <c r="GE52" s="112"/>
      <c r="GF52" s="112"/>
      <c r="GG52" s="112"/>
      <c r="GH52" s="112"/>
      <c r="GI52" s="112"/>
      <c r="GJ52" s="112"/>
      <c r="GK52" s="112"/>
      <c r="GL52" s="112"/>
      <c r="GM52" s="112"/>
      <c r="GN52" s="112"/>
      <c r="GO52" s="112"/>
      <c r="GP52" s="112"/>
      <c r="GQ52" s="112"/>
      <c r="GR52" s="112"/>
      <c r="GS52" s="112"/>
      <c r="GT52" s="112"/>
      <c r="GU52" s="112"/>
      <c r="GV52" s="112"/>
      <c r="GW52" s="112"/>
      <c r="GX52" s="112"/>
      <c r="GY52" s="112"/>
      <c r="GZ52" s="112"/>
      <c r="HA52" s="112"/>
      <c r="HB52" s="112"/>
      <c r="HC52" s="112"/>
      <c r="HD52" s="112"/>
      <c r="HE52" s="112"/>
      <c r="HF52" s="112"/>
      <c r="HG52" s="112"/>
      <c r="HH52" s="112"/>
      <c r="HI52" s="112"/>
      <c r="HJ52" s="112"/>
      <c r="HK52" s="112"/>
      <c r="HL52" s="112"/>
      <c r="HM52" s="112"/>
      <c r="HN52" s="112"/>
      <c r="HO52" s="112"/>
      <c r="HP52" s="112"/>
      <c r="HQ52" s="112"/>
      <c r="HR52" s="112"/>
      <c r="HS52" s="112"/>
      <c r="HT52" s="112"/>
      <c r="HU52" s="112"/>
      <c r="HV52" s="112"/>
      <c r="HW52" s="112"/>
      <c r="HX52" s="112"/>
      <c r="HY52" s="112"/>
      <c r="HZ52" s="112"/>
      <c r="IA52" s="112"/>
      <c r="IB52" s="112"/>
      <c r="IC52" s="112"/>
      <c r="ID52" s="112"/>
      <c r="IE52" s="112"/>
      <c r="IF52" s="112"/>
      <c r="IG52" s="112"/>
      <c r="IH52" s="112"/>
      <c r="II52" s="112"/>
      <c r="IJ52" s="112"/>
      <c r="IK52" s="112"/>
      <c r="IL52" s="112"/>
      <c r="IM52" s="112"/>
      <c r="IN52" s="112"/>
      <c r="IO52" s="112"/>
      <c r="IP52" s="112"/>
      <c r="IQ52" s="112"/>
      <c r="IR52" s="112"/>
      <c r="IS52" s="112"/>
      <c r="IT52" s="112"/>
      <c r="IU52" s="112"/>
      <c r="IV52" s="112"/>
      <c r="IW52" s="112"/>
      <c r="IX52" s="112"/>
      <c r="IY52" s="112"/>
      <c r="IZ52" s="112"/>
      <c r="JA52" s="112"/>
      <c r="JB52" s="112"/>
      <c r="JC52" s="112"/>
      <c r="JD52" s="112"/>
      <c r="JE52" s="112"/>
      <c r="JF52" s="112"/>
      <c r="JG52" s="112"/>
      <c r="JH52" s="112"/>
      <c r="JI52" s="112"/>
      <c r="JJ52" s="112"/>
      <c r="JK52" s="112"/>
      <c r="JL52" s="112"/>
      <c r="JM52" s="112"/>
      <c r="JN52" s="112"/>
      <c r="JO52" s="112"/>
      <c r="JP52" s="112"/>
      <c r="JQ52" s="112"/>
      <c r="JR52" s="112"/>
      <c r="JS52" s="112"/>
      <c r="JT52" s="112"/>
      <c r="JU52" s="112"/>
      <c r="JV52" s="112"/>
      <c r="JW52" s="112"/>
      <c r="JX52" s="112"/>
      <c r="JY52" s="112"/>
      <c r="JZ52" s="112"/>
      <c r="KA52" s="112"/>
      <c r="KB52" s="112"/>
      <c r="KC52" s="112"/>
      <c r="KD52" s="112"/>
      <c r="KE52" s="112"/>
      <c r="KF52" s="112"/>
      <c r="KG52" s="112"/>
      <c r="KH52" s="112"/>
      <c r="KI52" s="112"/>
      <c r="KJ52" s="112"/>
      <c r="KK52" s="112"/>
      <c r="KL52" s="112"/>
      <c r="KM52" s="112"/>
      <c r="KN52" s="112"/>
      <c r="KO52" s="112"/>
      <c r="KP52" s="112"/>
      <c r="KQ52" s="112"/>
      <c r="KR52" s="112"/>
      <c r="KS52" s="112"/>
      <c r="KT52" s="112"/>
      <c r="KU52" s="112"/>
      <c r="KV52" s="112"/>
      <c r="KW52" s="112"/>
      <c r="KX52" s="112"/>
      <c r="KY52" s="112"/>
      <c r="KZ52" s="112"/>
      <c r="LA52" s="112"/>
      <c r="LB52" s="112"/>
      <c r="LC52" s="112"/>
      <c r="LD52" s="112"/>
      <c r="LE52" s="112"/>
      <c r="LF52" s="112"/>
      <c r="LG52" s="112"/>
      <c r="LH52" s="112"/>
      <c r="LI52" s="112"/>
      <c r="LJ52" s="112"/>
      <c r="LK52" s="112"/>
      <c r="LL52" s="112"/>
      <c r="LM52" s="112"/>
      <c r="LN52" s="112"/>
      <c r="LO52" s="112"/>
      <c r="LP52" s="112"/>
      <c r="LQ52" s="112"/>
      <c r="LR52" s="112"/>
      <c r="LS52" s="112"/>
      <c r="LT52" s="112"/>
      <c r="LU52" s="112"/>
      <c r="LV52" s="112"/>
      <c r="LW52" s="112"/>
      <c r="LX52" s="112"/>
      <c r="LY52" s="112"/>
      <c r="LZ52" s="112"/>
      <c r="MA52" s="112"/>
      <c r="MB52" s="112"/>
      <c r="MC52" s="112"/>
      <c r="MD52" s="112"/>
      <c r="ME52" s="112"/>
      <c r="MF52" s="112"/>
      <c r="MG52" s="112"/>
      <c r="MH52" s="112"/>
      <c r="MI52" s="112"/>
      <c r="MJ52" s="112"/>
      <c r="MK52" s="112"/>
      <c r="ML52" s="112"/>
      <c r="MM52" s="112"/>
      <c r="MN52" s="112"/>
      <c r="MO52" s="112"/>
      <c r="MP52" s="112"/>
      <c r="MQ52" s="112"/>
      <c r="MR52" s="112"/>
      <c r="MS52" s="112"/>
      <c r="MT52" s="112"/>
      <c r="MU52" s="112"/>
      <c r="MV52" s="112"/>
      <c r="MW52" s="112"/>
      <c r="MX52" s="112"/>
      <c r="MY52" s="112"/>
      <c r="MZ52" s="112"/>
      <c r="NA52" s="112"/>
      <c r="NB52" s="112"/>
      <c r="NC52" s="112"/>
      <c r="ND52" s="112"/>
      <c r="NE52" s="112"/>
      <c r="NF52" s="112"/>
      <c r="NG52" s="112"/>
      <c r="NH52" s="112"/>
      <c r="NI52" s="112"/>
      <c r="NJ52" s="112"/>
      <c r="NK52" s="112"/>
      <c r="NL52" s="112"/>
      <c r="NM52" s="112"/>
      <c r="NN52" s="112"/>
      <c r="NO52" s="112"/>
      <c r="NP52" s="112"/>
      <c r="NQ52" s="112"/>
      <c r="NR52" s="112"/>
      <c r="NS52" s="112"/>
      <c r="NT52" s="112"/>
      <c r="NU52" s="112"/>
      <c r="NV52" s="112"/>
      <c r="NW52" s="112"/>
      <c r="NX52" s="112"/>
      <c r="NY52" s="112"/>
      <c r="NZ52" s="112"/>
      <c r="OA52" s="112"/>
      <c r="OB52" s="112"/>
      <c r="OC52" s="112"/>
      <c r="OD52" s="112"/>
      <c r="OE52" s="112"/>
      <c r="OF52" s="112"/>
      <c r="OG52" s="112"/>
      <c r="OH52" s="112"/>
      <c r="OI52" s="112"/>
      <c r="OJ52" s="112"/>
      <c r="OK52" s="112"/>
      <c r="OL52" s="112"/>
      <c r="OM52" s="112"/>
      <c r="ON52" s="112"/>
      <c r="OO52" s="112"/>
      <c r="OP52" s="112"/>
      <c r="OQ52" s="112"/>
      <c r="OR52" s="112"/>
      <c r="OS52" s="112"/>
      <c r="OT52" s="112"/>
      <c r="OU52" s="112"/>
      <c r="OV52" s="112"/>
      <c r="OW52" s="112"/>
      <c r="OX52" s="112"/>
      <c r="OY52" s="112"/>
      <c r="OZ52" s="112"/>
      <c r="PA52" s="112"/>
      <c r="PB52" s="112"/>
      <c r="PC52" s="112"/>
      <c r="PD52" s="112"/>
      <c r="PE52" s="112"/>
      <c r="PF52" s="112"/>
      <c r="PG52" s="112"/>
      <c r="PH52" s="112"/>
      <c r="PI52" s="112"/>
      <c r="PJ52" s="112"/>
      <c r="PK52" s="112"/>
      <c r="PL52" s="112"/>
      <c r="PM52" s="112"/>
      <c r="PN52" s="112"/>
      <c r="PO52" s="112"/>
      <c r="PP52" s="112"/>
      <c r="PQ52" s="112"/>
      <c r="PR52" s="112"/>
      <c r="PS52" s="112"/>
      <c r="PT52" s="112"/>
      <c r="PU52" s="112"/>
      <c r="PV52" s="112"/>
      <c r="PW52" s="112"/>
      <c r="PX52" s="112"/>
      <c r="PY52" s="112"/>
      <c r="PZ52" s="112"/>
      <c r="QA52" s="112"/>
      <c r="QB52" s="112"/>
      <c r="QC52" s="112"/>
      <c r="QD52" s="112"/>
      <c r="QE52" s="112"/>
      <c r="QF52" s="112"/>
      <c r="QG52" s="112"/>
      <c r="QH52" s="112"/>
      <c r="QI52" s="112"/>
      <c r="QJ52" s="112"/>
      <c r="QK52" s="112"/>
      <c r="QL52" s="112"/>
      <c r="QM52" s="112"/>
      <c r="QN52" s="112"/>
      <c r="QO52" s="112"/>
      <c r="QP52" s="112"/>
      <c r="QQ52" s="112"/>
      <c r="QR52" s="112"/>
      <c r="QS52" s="112"/>
      <c r="QT52" s="112"/>
      <c r="QU52" s="112"/>
      <c r="QV52" s="112"/>
      <c r="QW52" s="112"/>
      <c r="QX52" s="112"/>
      <c r="QY52" s="112"/>
      <c r="QZ52" s="112"/>
      <c r="RA52" s="112"/>
      <c r="RB52" s="112"/>
      <c r="RC52" s="112"/>
      <c r="RD52" s="112"/>
      <c r="RE52" s="112"/>
      <c r="RF52" s="112"/>
      <c r="RG52" s="112"/>
      <c r="RH52" s="112"/>
      <c r="RI52" s="112"/>
      <c r="RJ52" s="112"/>
      <c r="RK52" s="112"/>
      <c r="RL52" s="112"/>
      <c r="RM52" s="112"/>
      <c r="RN52" s="112"/>
      <c r="RO52" s="112"/>
      <c r="RP52" s="112"/>
      <c r="RQ52" s="112"/>
      <c r="RR52" s="112"/>
      <c r="RS52" s="112"/>
      <c r="RT52" s="112"/>
      <c r="RU52" s="112"/>
      <c r="RV52" s="112"/>
      <c r="RW52" s="112"/>
      <c r="RX52" s="112"/>
      <c r="RY52" s="112"/>
      <c r="RZ52" s="112"/>
      <c r="SA52" s="112"/>
      <c r="SB52" s="112"/>
      <c r="SC52" s="112"/>
      <c r="SD52" s="112"/>
      <c r="SE52" s="112"/>
      <c r="SF52" s="112"/>
      <c r="SG52" s="112"/>
      <c r="SH52" s="112"/>
      <c r="SI52" s="112"/>
      <c r="SJ52" s="112"/>
      <c r="SK52" s="112"/>
      <c r="SL52" s="112"/>
      <c r="SM52" s="112"/>
      <c r="SN52" s="112"/>
      <c r="SO52" s="112"/>
      <c r="SP52" s="112"/>
      <c r="SQ52" s="112"/>
      <c r="SR52" s="112"/>
      <c r="SS52" s="112"/>
      <c r="ST52" s="112"/>
      <c r="SU52" s="112"/>
      <c r="SV52" s="112"/>
      <c r="SW52" s="112"/>
      <c r="SX52" s="112"/>
      <c r="SY52" s="112"/>
      <c r="SZ52" s="112"/>
      <c r="TA52" s="112"/>
      <c r="TB52" s="112"/>
      <c r="TC52" s="112"/>
      <c r="TD52" s="112"/>
      <c r="TE52" s="112"/>
      <c r="TF52" s="112"/>
      <c r="TG52" s="112"/>
      <c r="TH52" s="112"/>
      <c r="TI52" s="112"/>
      <c r="TJ52" s="112"/>
      <c r="TK52" s="112"/>
      <c r="TL52" s="112"/>
      <c r="TM52" s="112"/>
      <c r="TN52" s="112"/>
      <c r="TO52" s="112"/>
      <c r="TP52" s="112"/>
      <c r="TQ52" s="112"/>
      <c r="TR52" s="112"/>
      <c r="TS52" s="112"/>
      <c r="TT52" s="112"/>
      <c r="TU52" s="112"/>
      <c r="TV52" s="112"/>
      <c r="TW52" s="112"/>
      <c r="TX52" s="112"/>
      <c r="TY52" s="112"/>
      <c r="TZ52" s="112"/>
      <c r="UA52" s="112"/>
      <c r="UB52" s="112"/>
      <c r="UC52" s="112"/>
      <c r="UD52" s="112"/>
      <c r="UE52" s="112"/>
      <c r="UF52" s="112"/>
      <c r="UG52" s="112"/>
      <c r="UH52" s="112"/>
      <c r="UI52" s="112"/>
      <c r="UJ52" s="112"/>
      <c r="UK52" s="112"/>
      <c r="UL52" s="112"/>
      <c r="UM52" s="112"/>
      <c r="UN52" s="112"/>
      <c r="UO52" s="112"/>
      <c r="UP52" s="112"/>
      <c r="UQ52" s="112"/>
      <c r="UR52" s="112"/>
      <c r="US52" s="112"/>
      <c r="UT52" s="112"/>
      <c r="UU52" s="112"/>
      <c r="UV52" s="112"/>
      <c r="UW52" s="112"/>
      <c r="UX52" s="112"/>
      <c r="UY52" s="112"/>
      <c r="UZ52" s="112"/>
      <c r="VA52" s="112"/>
      <c r="VB52" s="112"/>
      <c r="VC52" s="112"/>
      <c r="VD52" s="112"/>
      <c r="VE52" s="112"/>
      <c r="VF52" s="112"/>
      <c r="VG52" s="112"/>
      <c r="VH52" s="112"/>
      <c r="VI52" s="112"/>
      <c r="VJ52" s="112"/>
      <c r="VK52" s="112"/>
      <c r="VL52" s="112"/>
      <c r="VM52" s="112"/>
      <c r="VN52" s="112"/>
      <c r="VO52" s="112"/>
      <c r="VP52" s="112"/>
      <c r="VQ52" s="112"/>
      <c r="VR52" s="112"/>
      <c r="VS52" s="112"/>
      <c r="VT52" s="112"/>
      <c r="VU52" s="112"/>
      <c r="VV52" s="112"/>
      <c r="VW52" s="112"/>
      <c r="VX52" s="112"/>
      <c r="VY52" s="112"/>
      <c r="VZ52" s="112"/>
      <c r="WA52" s="112"/>
      <c r="WB52" s="112"/>
      <c r="WC52" s="112"/>
      <c r="WD52" s="112"/>
      <c r="WE52" s="112"/>
      <c r="WF52" s="112"/>
      <c r="WG52" s="112"/>
      <c r="WH52" s="112"/>
      <c r="WI52" s="112"/>
      <c r="WJ52" s="112"/>
      <c r="WK52" s="112"/>
      <c r="WL52" s="112"/>
      <c r="WM52" s="112"/>
      <c r="WN52" s="112"/>
      <c r="WO52" s="112"/>
      <c r="WP52" s="112"/>
      <c r="WQ52" s="112"/>
      <c r="WR52" s="112"/>
      <c r="WS52" s="112"/>
      <c r="WT52" s="112"/>
      <c r="WU52" s="112"/>
      <c r="WV52" s="112"/>
      <c r="WW52" s="112"/>
      <c r="WX52" s="112"/>
      <c r="WY52" s="112"/>
      <c r="WZ52" s="112"/>
      <c r="XA52" s="112"/>
      <c r="XB52" s="112"/>
      <c r="XC52" s="112"/>
      <c r="XD52" s="112"/>
      <c r="XE52" s="112"/>
      <c r="XF52" s="112"/>
      <c r="XG52" s="112"/>
      <c r="XH52" s="112"/>
      <c r="XI52" s="112"/>
      <c r="XJ52" s="112"/>
      <c r="XK52" s="112"/>
      <c r="XL52" s="112"/>
      <c r="XM52" s="112"/>
      <c r="XN52" s="112"/>
      <c r="XO52" s="112"/>
      <c r="XP52" s="112"/>
      <c r="XQ52" s="112"/>
      <c r="XR52" s="112"/>
      <c r="XS52" s="112"/>
      <c r="XT52" s="112"/>
      <c r="XU52" s="112"/>
      <c r="XV52" s="112"/>
      <c r="XW52" s="112"/>
      <c r="XX52" s="112"/>
      <c r="XY52" s="112"/>
      <c r="XZ52" s="112"/>
      <c r="YA52" s="112"/>
      <c r="YB52" s="112"/>
      <c r="YC52" s="112"/>
      <c r="YD52" s="112"/>
      <c r="YE52" s="112"/>
      <c r="YF52" s="112"/>
      <c r="YG52" s="112"/>
      <c r="YH52" s="112"/>
      <c r="YI52" s="112"/>
      <c r="YJ52" s="112"/>
      <c r="YK52" s="112"/>
      <c r="YL52" s="112"/>
      <c r="YM52" s="112"/>
      <c r="YN52" s="112"/>
      <c r="YO52" s="112"/>
      <c r="YP52" s="112"/>
      <c r="YQ52" s="112"/>
      <c r="YR52" s="112"/>
      <c r="YS52" s="112"/>
      <c r="YT52" s="112"/>
      <c r="YU52" s="112"/>
      <c r="YV52" s="112"/>
      <c r="YW52" s="112"/>
      <c r="YX52" s="112"/>
      <c r="YY52" s="112"/>
      <c r="YZ52" s="112"/>
      <c r="ZA52" s="112"/>
      <c r="ZB52" s="112"/>
      <c r="ZC52" s="112"/>
      <c r="ZD52" s="112"/>
      <c r="ZE52" s="112"/>
      <c r="ZF52" s="112"/>
      <c r="ZG52" s="112"/>
      <c r="ZH52" s="112"/>
      <c r="ZI52" s="112"/>
      <c r="ZJ52" s="112"/>
      <c r="ZK52" s="112"/>
      <c r="ZL52" s="112"/>
      <c r="ZM52" s="112"/>
      <c r="ZN52" s="112"/>
      <c r="ZO52" s="112"/>
      <c r="ZP52" s="112"/>
      <c r="ZQ52" s="112"/>
      <c r="ZR52" s="112"/>
      <c r="ZS52" s="112"/>
      <c r="ZT52" s="112"/>
      <c r="ZU52" s="112"/>
      <c r="ZV52" s="112"/>
      <c r="ZW52" s="112"/>
      <c r="ZX52" s="112"/>
      <c r="ZY52" s="112"/>
      <c r="ZZ52" s="112"/>
      <c r="AAA52" s="112"/>
      <c r="AAB52" s="112"/>
      <c r="AAC52" s="112"/>
      <c r="AAD52" s="112"/>
      <c r="AAE52" s="112"/>
      <c r="AAF52" s="112"/>
      <c r="AAG52" s="112"/>
      <c r="AAH52" s="112"/>
      <c r="AAI52" s="112"/>
      <c r="AAJ52" s="112"/>
      <c r="AAK52" s="112"/>
      <c r="AAL52" s="112"/>
      <c r="AAM52" s="112"/>
      <c r="AAN52" s="112"/>
      <c r="AAO52" s="112"/>
      <c r="AAP52" s="112"/>
      <c r="AAQ52" s="112"/>
      <c r="AAR52" s="112"/>
      <c r="AAS52" s="112"/>
      <c r="AAT52" s="112"/>
      <c r="AAU52" s="112"/>
      <c r="AAV52" s="112"/>
      <c r="AAW52" s="112"/>
      <c r="AAX52" s="112"/>
      <c r="AAY52" s="112"/>
      <c r="AAZ52" s="112"/>
      <c r="ABA52" s="112"/>
      <c r="ABB52" s="112"/>
      <c r="ABC52" s="112"/>
      <c r="ABD52" s="112"/>
      <c r="ABE52" s="112"/>
      <c r="ABF52" s="112"/>
      <c r="ABG52" s="112"/>
      <c r="ABH52" s="112"/>
      <c r="ABI52" s="112"/>
      <c r="ABJ52" s="112"/>
      <c r="ABK52" s="112"/>
      <c r="ABL52" s="112"/>
      <c r="ABM52" s="112"/>
      <c r="ABN52" s="112"/>
      <c r="ABO52" s="112"/>
      <c r="ABP52" s="112"/>
      <c r="ABQ52" s="112"/>
      <c r="ABR52" s="112"/>
      <c r="ABS52" s="112"/>
      <c r="ABT52" s="112"/>
      <c r="ABU52" s="112"/>
      <c r="ABV52" s="112"/>
      <c r="ABW52" s="112"/>
      <c r="ABX52" s="112"/>
      <c r="ABY52" s="112"/>
      <c r="ABZ52" s="112"/>
      <c r="ACA52" s="112"/>
      <c r="ACB52" s="112"/>
      <c r="ACC52" s="112"/>
      <c r="ACD52" s="112"/>
      <c r="ACE52" s="112"/>
      <c r="ACF52" s="112"/>
      <c r="ACG52" s="112"/>
      <c r="ACH52" s="112"/>
      <c r="ACI52" s="112"/>
      <c r="ACJ52" s="112"/>
      <c r="ACK52" s="112"/>
      <c r="ACL52" s="112"/>
      <c r="ACM52" s="112"/>
      <c r="ACN52" s="112"/>
      <c r="ACO52" s="112"/>
      <c r="ACP52" s="112"/>
      <c r="ACQ52" s="112"/>
      <c r="ACR52" s="112"/>
      <c r="ACS52" s="112"/>
      <c r="ACT52" s="112"/>
      <c r="ACU52" s="112"/>
      <c r="ACV52" s="112"/>
      <c r="ACW52" s="112"/>
      <c r="ACX52" s="112"/>
      <c r="ACY52" s="112"/>
      <c r="ACZ52" s="112"/>
      <c r="ADA52" s="112"/>
      <c r="ADB52" s="112"/>
      <c r="ADC52" s="112"/>
      <c r="ADD52" s="112"/>
      <c r="ADE52" s="112"/>
      <c r="ADF52" s="112"/>
      <c r="ADG52" s="112"/>
      <c r="ADH52" s="112"/>
      <c r="ADI52" s="112"/>
      <c r="ADJ52" s="112"/>
      <c r="ADK52" s="112"/>
      <c r="ADL52" s="112"/>
      <c r="ADM52" s="112"/>
      <c r="ADN52" s="112"/>
      <c r="ADO52" s="112"/>
      <c r="ADP52" s="112"/>
      <c r="ADQ52" s="112"/>
      <c r="ADR52" s="112"/>
      <c r="ADS52" s="112"/>
      <c r="ADT52" s="112"/>
      <c r="ADU52" s="112"/>
      <c r="ADV52" s="112"/>
      <c r="ADW52" s="112"/>
      <c r="ADX52" s="112"/>
      <c r="ADY52" s="112"/>
      <c r="ADZ52" s="112"/>
      <c r="AEA52" s="112"/>
      <c r="AEB52" s="112"/>
      <c r="AEC52" s="112"/>
      <c r="AED52" s="112"/>
      <c r="AEE52" s="112"/>
      <c r="AEF52" s="112"/>
      <c r="AEG52" s="112"/>
      <c r="AEH52" s="112"/>
      <c r="AEI52" s="112"/>
      <c r="AEJ52" s="112"/>
      <c r="AEK52" s="112"/>
      <c r="AEL52" s="112"/>
      <c r="AEM52" s="112"/>
      <c r="AEN52" s="112"/>
      <c r="AEO52" s="112"/>
      <c r="AEP52" s="112"/>
      <c r="AEQ52" s="112"/>
      <c r="AER52" s="112"/>
      <c r="AES52" s="112"/>
      <c r="AET52" s="112"/>
      <c r="AEU52" s="112"/>
      <c r="AEV52" s="112"/>
      <c r="AEW52" s="112"/>
      <c r="AEX52" s="112"/>
      <c r="AEY52" s="112"/>
      <c r="AEZ52" s="112"/>
      <c r="AFA52" s="112"/>
      <c r="AFB52" s="112"/>
      <c r="AFC52" s="112"/>
      <c r="AFD52" s="112"/>
      <c r="AFE52" s="112"/>
      <c r="AFF52" s="112"/>
      <c r="AFG52" s="112"/>
      <c r="AFH52" s="112"/>
      <c r="AFI52" s="112"/>
      <c r="AFJ52" s="112"/>
      <c r="AFK52" s="112"/>
      <c r="AFL52" s="112"/>
      <c r="AFM52" s="112"/>
      <c r="AFN52" s="112"/>
      <c r="AFO52" s="112"/>
      <c r="AFP52" s="112"/>
      <c r="AFQ52" s="112"/>
      <c r="AFR52" s="112"/>
      <c r="AFS52" s="112"/>
      <c r="AFT52" s="112"/>
      <c r="AFU52" s="112"/>
      <c r="AFV52" s="112"/>
      <c r="AFW52" s="112"/>
      <c r="AFX52" s="112"/>
      <c r="AFY52" s="112"/>
      <c r="AFZ52" s="112"/>
      <c r="AGA52" s="112"/>
      <c r="AGB52" s="112"/>
      <c r="AGC52" s="112"/>
      <c r="AGD52" s="112"/>
      <c r="AGE52" s="112"/>
      <c r="AGF52" s="112"/>
      <c r="AGG52" s="112"/>
      <c r="AGH52" s="112"/>
      <c r="AGI52" s="112"/>
      <c r="AGJ52" s="112"/>
      <c r="AGK52" s="112"/>
      <c r="AGL52" s="112"/>
      <c r="AGM52" s="112"/>
      <c r="AGN52" s="112"/>
      <c r="AGO52" s="112"/>
      <c r="AGP52" s="112"/>
      <c r="AGQ52" s="112"/>
      <c r="AGR52" s="112"/>
      <c r="AGS52" s="112"/>
      <c r="AGT52" s="112"/>
      <c r="AGU52" s="112"/>
      <c r="AGV52" s="112"/>
      <c r="AGW52" s="112"/>
      <c r="AGX52" s="112"/>
      <c r="AGY52" s="112"/>
      <c r="AGZ52" s="112"/>
      <c r="AHA52" s="112"/>
      <c r="AHB52" s="112"/>
      <c r="AHC52" s="112"/>
      <c r="AHD52" s="112"/>
      <c r="AHE52" s="112"/>
      <c r="AHF52" s="112"/>
      <c r="AHG52" s="112"/>
      <c r="AHH52" s="112"/>
      <c r="AHI52" s="112"/>
      <c r="AHJ52" s="112"/>
      <c r="AHK52" s="112"/>
      <c r="AHL52" s="112"/>
      <c r="AHM52" s="112"/>
      <c r="AHN52" s="112"/>
      <c r="AHO52" s="112"/>
      <c r="AHP52" s="112"/>
      <c r="AHQ52" s="112"/>
      <c r="AHR52" s="112"/>
      <c r="AHS52" s="112"/>
      <c r="AHT52" s="112"/>
      <c r="AHU52" s="112"/>
      <c r="AHV52" s="112"/>
      <c r="AHW52" s="112"/>
      <c r="AHX52" s="112"/>
      <c r="AHY52" s="112"/>
      <c r="AHZ52" s="112"/>
      <c r="AIA52" s="112"/>
      <c r="AIB52" s="112"/>
      <c r="AIC52" s="112"/>
      <c r="AID52" s="112"/>
      <c r="AIE52" s="112"/>
      <c r="AIF52" s="112"/>
      <c r="AIG52" s="112"/>
      <c r="AIH52" s="112"/>
      <c r="AII52" s="112"/>
      <c r="AIJ52" s="112"/>
      <c r="AIK52" s="112"/>
      <c r="AIL52" s="112"/>
      <c r="AIM52" s="112"/>
      <c r="AIN52" s="112"/>
      <c r="AIO52" s="112"/>
      <c r="AIP52" s="112"/>
      <c r="AIQ52" s="112"/>
      <c r="AIR52" s="112"/>
      <c r="AIS52" s="112"/>
      <c r="AIT52" s="112"/>
      <c r="AIU52" s="112"/>
      <c r="AIV52" s="112"/>
      <c r="AIW52" s="112"/>
      <c r="AIX52" s="112"/>
      <c r="AIY52" s="112"/>
      <c r="AIZ52" s="112"/>
      <c r="AJA52" s="112"/>
      <c r="AJB52" s="112"/>
      <c r="AJC52" s="112"/>
      <c r="AJD52" s="112"/>
      <c r="AJE52" s="112"/>
      <c r="AJF52" s="112"/>
      <c r="AJG52" s="112"/>
      <c r="AJH52" s="112"/>
      <c r="AJI52" s="112"/>
      <c r="AJJ52" s="112"/>
      <c r="AJK52" s="112"/>
      <c r="AJL52" s="112"/>
      <c r="AJM52" s="112"/>
      <c r="AJN52" s="112"/>
      <c r="AJO52" s="112"/>
      <c r="AJP52" s="112"/>
      <c r="AJQ52" s="112"/>
      <c r="AJR52" s="112"/>
      <c r="AJS52" s="112"/>
      <c r="AJT52" s="112"/>
      <c r="AJU52" s="112"/>
      <c r="AJV52" s="112"/>
      <c r="AJW52" s="112"/>
      <c r="AJX52" s="112"/>
      <c r="AJY52" s="112"/>
      <c r="AJZ52" s="112"/>
      <c r="AKA52" s="112"/>
      <c r="AKB52" s="112"/>
      <c r="AKC52" s="112"/>
      <c r="AKD52" s="112"/>
      <c r="AKE52" s="112"/>
      <c r="AKF52" s="112"/>
      <c r="AKG52" s="112"/>
      <c r="AKH52" s="112"/>
      <c r="AKI52" s="112"/>
      <c r="AKJ52" s="112"/>
      <c r="AKK52" s="112"/>
      <c r="AKL52" s="112"/>
      <c r="AKM52" s="112"/>
      <c r="AKN52" s="112"/>
      <c r="AKO52" s="112"/>
      <c r="AKP52" s="112"/>
      <c r="AKQ52" s="112"/>
      <c r="AKR52" s="112"/>
      <c r="AKS52" s="112"/>
      <c r="AKT52" s="112"/>
      <c r="AKU52" s="112"/>
      <c r="AKV52" s="112"/>
      <c r="AKW52" s="112"/>
      <c r="AKX52" s="112"/>
      <c r="AKY52" s="112"/>
      <c r="AKZ52" s="112"/>
      <c r="ALA52" s="112"/>
      <c r="ALB52" s="112"/>
      <c r="ALC52" s="112"/>
      <c r="ALD52" s="112"/>
      <c r="ALE52" s="112"/>
      <c r="ALF52" s="112"/>
      <c r="ALG52" s="112"/>
      <c r="ALH52" s="112"/>
      <c r="ALI52" s="112"/>
      <c r="ALJ52" s="112"/>
      <c r="ALK52" s="112"/>
      <c r="ALL52" s="112"/>
      <c r="ALM52" s="112"/>
      <c r="ALN52" s="112"/>
      <c r="ALO52" s="112"/>
      <c r="ALP52" s="112"/>
      <c r="ALQ52" s="112"/>
      <c r="ALR52" s="112"/>
      <c r="ALS52" s="112"/>
      <c r="ALT52" s="112"/>
      <c r="ALU52" s="112"/>
      <c r="ALV52" s="112"/>
      <c r="ALW52" s="112"/>
      <c r="ALX52" s="112"/>
      <c r="ALY52" s="112"/>
      <c r="ALZ52" s="112"/>
      <c r="AMA52" s="112"/>
      <c r="AMB52" s="112"/>
      <c r="AMC52" s="112"/>
      <c r="AMD52" s="112"/>
      <c r="AME52" s="112"/>
      <c r="AMF52" s="112"/>
      <c r="AMG52" s="112"/>
      <c r="AMH52" s="112"/>
      <c r="AMI52" s="112"/>
      <c r="AMJ52" s="112"/>
      <c r="AMK52" s="112"/>
      <c r="AML52" s="112"/>
      <c r="AMM52" s="112"/>
      <c r="AMN52" s="112"/>
      <c r="AMO52" s="112"/>
      <c r="AMP52" s="112"/>
      <c r="AMQ52" s="112"/>
      <c r="AMR52" s="112"/>
      <c r="AMS52" s="112"/>
      <c r="AMT52" s="112"/>
      <c r="AMU52" s="112"/>
      <c r="AMV52" s="112"/>
      <c r="AMW52" s="112"/>
      <c r="AMX52" s="112"/>
      <c r="AMY52" s="112"/>
      <c r="AMZ52" s="112"/>
      <c r="ANA52" s="112"/>
      <c r="ANB52" s="112"/>
      <c r="ANC52" s="112"/>
      <c r="AND52" s="112"/>
      <c r="ANE52" s="112"/>
      <c r="ANF52" s="112"/>
      <c r="ANG52" s="112"/>
      <c r="ANH52" s="112"/>
      <c r="ANI52" s="112"/>
      <c r="ANJ52" s="112"/>
      <c r="ANK52" s="112"/>
      <c r="ANL52" s="112"/>
      <c r="ANM52" s="112"/>
      <c r="ANN52" s="112"/>
      <c r="ANO52" s="112"/>
      <c r="ANP52" s="112"/>
      <c r="ANQ52" s="112"/>
      <c r="ANR52" s="112"/>
      <c r="ANS52" s="112"/>
      <c r="ANT52" s="112"/>
      <c r="ANU52" s="112"/>
      <c r="ANV52" s="112"/>
      <c r="ANW52" s="112"/>
      <c r="ANX52" s="112"/>
      <c r="ANY52" s="112"/>
      <c r="ANZ52" s="112"/>
      <c r="AOA52" s="112"/>
      <c r="AOB52" s="112"/>
      <c r="AOC52" s="112"/>
      <c r="AOD52" s="112"/>
      <c r="AOE52" s="112"/>
      <c r="AOF52" s="112"/>
      <c r="AOG52" s="112"/>
      <c r="AOH52" s="112"/>
      <c r="AOI52" s="112"/>
      <c r="AOJ52" s="112"/>
      <c r="AOK52" s="112"/>
      <c r="AOL52" s="112"/>
      <c r="AOM52" s="112"/>
      <c r="AON52" s="112"/>
      <c r="AOO52" s="112"/>
      <c r="AOP52" s="112"/>
      <c r="AOQ52" s="112"/>
      <c r="AOR52" s="112"/>
      <c r="AOS52" s="112"/>
      <c r="AOT52" s="112"/>
      <c r="AOU52" s="112"/>
      <c r="AOV52" s="112"/>
      <c r="AOW52" s="112"/>
      <c r="AOX52" s="112"/>
      <c r="AOY52" s="112"/>
      <c r="AOZ52" s="112"/>
      <c r="APA52" s="112"/>
      <c r="APB52" s="112"/>
      <c r="APC52" s="112"/>
      <c r="APD52" s="112"/>
      <c r="APE52" s="112"/>
      <c r="APF52" s="112"/>
      <c r="APG52" s="112"/>
      <c r="APH52" s="112"/>
      <c r="API52" s="112"/>
      <c r="APJ52" s="112"/>
      <c r="APK52" s="112"/>
      <c r="APL52" s="112"/>
      <c r="APM52" s="112"/>
      <c r="APN52" s="112"/>
      <c r="APO52" s="112"/>
      <c r="APP52" s="112"/>
      <c r="APQ52" s="112"/>
      <c r="APR52" s="112"/>
      <c r="APS52" s="112"/>
      <c r="APT52" s="112"/>
      <c r="APU52" s="112"/>
      <c r="APV52" s="112"/>
      <c r="APW52" s="112"/>
      <c r="APX52" s="112"/>
      <c r="APY52" s="112"/>
      <c r="APZ52" s="112"/>
      <c r="AQA52" s="112"/>
      <c r="AQB52" s="112"/>
      <c r="AQC52" s="112"/>
      <c r="AQD52" s="112"/>
      <c r="AQE52" s="112"/>
      <c r="AQF52" s="112"/>
      <c r="AQG52" s="112"/>
      <c r="AQH52" s="112"/>
      <c r="AQI52" s="112"/>
      <c r="AQJ52" s="112"/>
      <c r="AQK52" s="112"/>
      <c r="AQL52" s="112"/>
      <c r="AQM52" s="112"/>
      <c r="AQN52" s="112"/>
      <c r="AQO52" s="112"/>
      <c r="AQP52" s="112"/>
      <c r="AQQ52" s="112"/>
      <c r="AQR52" s="112"/>
      <c r="AQS52" s="112"/>
      <c r="AQT52" s="112"/>
      <c r="AQU52" s="112"/>
      <c r="AQV52" s="112"/>
      <c r="AQW52" s="112"/>
      <c r="AQX52" s="112"/>
      <c r="AQY52" s="112"/>
      <c r="AQZ52" s="112"/>
      <c r="ARA52" s="112"/>
      <c r="ARB52" s="112"/>
      <c r="ARC52" s="112"/>
      <c r="ARD52" s="112"/>
      <c r="ARE52" s="112"/>
      <c r="ARF52" s="112"/>
      <c r="ARG52" s="112"/>
      <c r="ARH52" s="112"/>
      <c r="ARI52" s="112"/>
      <c r="ARJ52" s="112"/>
      <c r="ARK52" s="112"/>
      <c r="ARL52" s="112"/>
      <c r="ARM52" s="112"/>
      <c r="ARN52" s="112"/>
      <c r="ARO52" s="112"/>
      <c r="ARP52" s="112"/>
      <c r="ARQ52" s="112"/>
      <c r="ARR52" s="112"/>
      <c r="ARS52" s="112"/>
      <c r="ART52" s="112"/>
      <c r="ARU52" s="112"/>
      <c r="ARV52" s="112"/>
      <c r="ARW52" s="112"/>
      <c r="ARX52" s="112"/>
      <c r="ARY52" s="112"/>
      <c r="ARZ52" s="112"/>
      <c r="ASA52" s="112"/>
      <c r="ASB52" s="112"/>
      <c r="ASC52" s="112"/>
      <c r="ASD52" s="112"/>
      <c r="ASE52" s="112"/>
      <c r="ASF52" s="112"/>
      <c r="ASG52" s="112"/>
      <c r="ASH52" s="112"/>
      <c r="ASI52" s="112"/>
      <c r="ASJ52" s="112"/>
      <c r="ASK52" s="112"/>
      <c r="ASL52" s="112"/>
      <c r="ASM52" s="112"/>
      <c r="ASN52" s="112"/>
      <c r="ASO52" s="112"/>
      <c r="ASP52" s="112"/>
      <c r="ASQ52" s="112"/>
      <c r="ASR52" s="112"/>
      <c r="ASS52" s="112"/>
      <c r="AST52" s="112"/>
      <c r="ASU52" s="112"/>
      <c r="ASV52" s="112"/>
      <c r="ASW52" s="112"/>
      <c r="ASX52" s="112"/>
      <c r="ASY52" s="112"/>
      <c r="ASZ52" s="112"/>
      <c r="ATA52" s="112"/>
      <c r="ATB52" s="112"/>
      <c r="ATC52" s="112"/>
      <c r="ATD52" s="112"/>
      <c r="ATE52" s="112"/>
      <c r="ATF52" s="112"/>
      <c r="ATG52" s="112"/>
      <c r="ATH52" s="112"/>
      <c r="ATI52" s="112"/>
      <c r="ATJ52" s="112"/>
      <c r="ATK52" s="112"/>
      <c r="ATL52" s="112"/>
      <c r="ATM52" s="112"/>
      <c r="ATN52" s="112"/>
      <c r="ATO52" s="112"/>
      <c r="ATP52" s="112"/>
      <c r="ATQ52" s="112"/>
      <c r="ATR52" s="112"/>
      <c r="ATS52" s="112"/>
      <c r="ATT52" s="112"/>
      <c r="ATU52" s="112"/>
      <c r="ATV52" s="112"/>
      <c r="ATW52" s="112"/>
      <c r="ATX52" s="112"/>
      <c r="ATY52" s="112"/>
      <c r="ATZ52" s="112"/>
      <c r="AUA52" s="112"/>
      <c r="AUB52" s="112"/>
      <c r="AUC52" s="112"/>
      <c r="AUD52" s="112"/>
      <c r="AUE52" s="112"/>
      <c r="AUF52" s="112"/>
      <c r="AUG52" s="112"/>
      <c r="AUH52" s="112"/>
      <c r="AUI52" s="112"/>
      <c r="AUJ52" s="112"/>
      <c r="AUK52" s="112"/>
      <c r="AUL52" s="112"/>
      <c r="AUM52" s="112"/>
      <c r="AUN52" s="112"/>
      <c r="AUO52" s="112"/>
      <c r="AUP52" s="112"/>
      <c r="AUQ52" s="112"/>
      <c r="AUR52" s="112"/>
      <c r="AUS52" s="112"/>
      <c r="AUT52" s="112"/>
      <c r="AUU52" s="112"/>
      <c r="AUV52" s="112"/>
      <c r="AUW52" s="112"/>
      <c r="AUX52" s="112"/>
      <c r="AUY52" s="112"/>
      <c r="AUZ52" s="112"/>
      <c r="AVA52" s="112"/>
      <c r="AVB52" s="112"/>
      <c r="AVC52" s="112"/>
      <c r="AVD52" s="112"/>
      <c r="AVE52" s="112"/>
      <c r="AVF52" s="112"/>
      <c r="AVG52" s="112"/>
      <c r="AVH52" s="112"/>
      <c r="AVI52" s="112"/>
      <c r="AVJ52" s="112"/>
      <c r="AVK52" s="112"/>
      <c r="AVL52" s="112"/>
      <c r="AVM52" s="112"/>
      <c r="AVN52" s="112"/>
      <c r="AVO52" s="112"/>
      <c r="AVP52" s="112"/>
      <c r="AVQ52" s="112"/>
      <c r="AVR52" s="112"/>
      <c r="AVS52" s="112"/>
      <c r="AVT52" s="112"/>
      <c r="AVU52" s="112"/>
      <c r="AVV52" s="112"/>
      <c r="AVW52" s="112"/>
      <c r="AVX52" s="112"/>
      <c r="AVY52" s="112"/>
      <c r="AVZ52" s="112"/>
      <c r="AWA52" s="112"/>
      <c r="AWB52" s="112"/>
      <c r="AWC52" s="112"/>
      <c r="AWD52" s="112"/>
      <c r="AWE52" s="112"/>
      <c r="AWF52" s="112"/>
      <c r="AWG52" s="112"/>
      <c r="AWH52" s="112"/>
      <c r="AWI52" s="112"/>
      <c r="AWJ52" s="112"/>
      <c r="AWK52" s="112"/>
      <c r="AWL52" s="112"/>
      <c r="AWM52" s="112"/>
      <c r="AWN52" s="112"/>
      <c r="AWO52" s="112"/>
      <c r="AWP52" s="112"/>
      <c r="AWQ52" s="112"/>
      <c r="AWR52" s="112"/>
      <c r="AWS52" s="112"/>
      <c r="AWT52" s="112"/>
      <c r="AWU52" s="112"/>
      <c r="AWV52" s="112"/>
      <c r="AWW52" s="112"/>
      <c r="AWX52" s="112"/>
      <c r="AWY52" s="112"/>
      <c r="AWZ52" s="112"/>
      <c r="AXA52" s="112"/>
      <c r="AXB52" s="112"/>
      <c r="AXC52" s="112"/>
      <c r="AXD52" s="112"/>
      <c r="AXE52" s="112"/>
      <c r="AXF52" s="112"/>
      <c r="AXG52" s="112"/>
      <c r="AXH52" s="112"/>
      <c r="AXI52" s="112"/>
      <c r="AXJ52" s="112"/>
      <c r="AXK52" s="112"/>
      <c r="AXL52" s="112"/>
      <c r="AXM52" s="112"/>
      <c r="AXN52" s="112"/>
      <c r="AXO52" s="112"/>
      <c r="AXP52" s="112"/>
      <c r="AXQ52" s="112"/>
      <c r="AXR52" s="112"/>
      <c r="AXS52" s="112"/>
      <c r="AXT52" s="112"/>
      <c r="AXU52" s="112"/>
      <c r="AXV52" s="112"/>
      <c r="AXW52" s="112"/>
      <c r="AXX52" s="112"/>
      <c r="AXY52" s="112"/>
      <c r="AXZ52" s="112"/>
      <c r="AYA52" s="112"/>
      <c r="AYB52" s="112"/>
      <c r="AYC52" s="112"/>
      <c r="AYD52" s="112"/>
      <c r="AYE52" s="112"/>
      <c r="AYF52" s="112"/>
      <c r="AYG52" s="112"/>
      <c r="AYH52" s="112"/>
      <c r="AYI52" s="112"/>
      <c r="AYJ52" s="112"/>
      <c r="AYK52" s="112"/>
      <c r="AYL52" s="112"/>
      <c r="AYM52" s="112"/>
      <c r="AYN52" s="112"/>
      <c r="AYO52" s="112"/>
      <c r="AYP52" s="112"/>
      <c r="AYQ52" s="112"/>
      <c r="AYR52" s="112"/>
      <c r="AYS52" s="112"/>
      <c r="AYT52" s="112"/>
      <c r="AYU52" s="112"/>
      <c r="AYV52" s="112"/>
      <c r="AYW52" s="112"/>
      <c r="AYX52" s="112"/>
      <c r="AYY52" s="112"/>
      <c r="AYZ52" s="112"/>
      <c r="AZA52" s="112"/>
      <c r="AZB52" s="112"/>
      <c r="AZC52" s="112"/>
      <c r="AZD52" s="112"/>
      <c r="AZE52" s="112"/>
      <c r="AZF52" s="112"/>
      <c r="AZG52" s="112"/>
      <c r="AZH52" s="112"/>
      <c r="AZI52" s="112"/>
      <c r="AZJ52" s="112"/>
      <c r="AZK52" s="112"/>
      <c r="AZL52" s="112"/>
      <c r="AZM52" s="112"/>
      <c r="AZN52" s="112"/>
      <c r="AZO52" s="112"/>
      <c r="AZP52" s="112"/>
      <c r="AZQ52" s="112"/>
      <c r="AZR52" s="112"/>
      <c r="AZS52" s="112"/>
      <c r="AZT52" s="112"/>
      <c r="AZU52" s="112"/>
      <c r="AZV52" s="112"/>
      <c r="AZW52" s="112"/>
      <c r="AZX52" s="112"/>
      <c r="AZY52" s="112"/>
      <c r="AZZ52" s="112"/>
      <c r="BAA52" s="112"/>
      <c r="BAB52" s="112"/>
      <c r="BAC52" s="112"/>
      <c r="BAD52" s="112"/>
      <c r="BAE52" s="112"/>
      <c r="BAF52" s="112"/>
      <c r="BAG52" s="112"/>
      <c r="BAH52" s="112"/>
      <c r="BAI52" s="112"/>
      <c r="BAJ52" s="112"/>
      <c r="BAK52" s="112"/>
      <c r="BAL52" s="112"/>
      <c r="BAM52" s="112"/>
      <c r="BAN52" s="112"/>
      <c r="BAO52" s="112"/>
      <c r="BAP52" s="112"/>
      <c r="BAQ52" s="112"/>
      <c r="BAR52" s="112"/>
      <c r="BAS52" s="112"/>
      <c r="BAT52" s="112"/>
      <c r="BAU52" s="112"/>
      <c r="BAV52" s="112"/>
    </row>
    <row r="53" spans="1:1400" ht="25.5" customHeight="1">
      <c r="A53" s="209">
        <v>2</v>
      </c>
      <c r="B53" s="210" t="s">
        <v>259</v>
      </c>
      <c r="C53" s="211"/>
      <c r="D53" s="212" t="s">
        <v>260</v>
      </c>
      <c r="E53" s="213">
        <v>1183343000</v>
      </c>
      <c r="F53" s="214" t="s">
        <v>30</v>
      </c>
      <c r="G53" s="215">
        <f t="shared" ref="G53:G68" si="13">H53</f>
        <v>5</v>
      </c>
      <c r="H53" s="215">
        <v>5</v>
      </c>
      <c r="I53" s="215">
        <v>0</v>
      </c>
      <c r="J53" s="222">
        <f t="shared" ref="J53:J68" si="14">K53</f>
        <v>0</v>
      </c>
      <c r="K53" s="222">
        <f t="shared" ref="K53:K68" si="15">I53/E53*100</f>
        <v>0</v>
      </c>
      <c r="L53" s="222">
        <f t="shared" ref="L53:L68" si="16">H53-K53</f>
        <v>5</v>
      </c>
      <c r="M53" s="223">
        <f t="shared" ref="M53:M68" si="17">E53-I53</f>
        <v>1183343000</v>
      </c>
      <c r="N53" s="222">
        <f t="shared" si="3"/>
        <v>100</v>
      </c>
      <c r="O53" s="125"/>
      <c r="P53" s="124"/>
      <c r="Q53" s="125"/>
    </row>
    <row r="54" spans="1:1400" ht="25.5" customHeight="1">
      <c r="A54" s="209">
        <v>3</v>
      </c>
      <c r="B54" s="210" t="s">
        <v>261</v>
      </c>
      <c r="C54" s="211"/>
      <c r="D54" s="212" t="s">
        <v>262</v>
      </c>
      <c r="E54" s="213">
        <v>451885500</v>
      </c>
      <c r="F54" s="214" t="s">
        <v>30</v>
      </c>
      <c r="G54" s="215">
        <f t="shared" si="13"/>
        <v>5</v>
      </c>
      <c r="H54" s="215">
        <v>5</v>
      </c>
      <c r="I54" s="215">
        <v>0</v>
      </c>
      <c r="J54" s="222">
        <f t="shared" si="14"/>
        <v>0</v>
      </c>
      <c r="K54" s="222">
        <f t="shared" si="15"/>
        <v>0</v>
      </c>
      <c r="L54" s="222">
        <f t="shared" si="16"/>
        <v>5</v>
      </c>
      <c r="M54" s="223">
        <f t="shared" si="17"/>
        <v>451885500</v>
      </c>
      <c r="N54" s="222">
        <f t="shared" si="3"/>
        <v>100</v>
      </c>
      <c r="O54" s="125"/>
      <c r="P54" s="124"/>
      <c r="Q54" s="125"/>
    </row>
    <row r="55" spans="1:1400" ht="25.5" customHeight="1">
      <c r="A55" s="202">
        <v>4</v>
      </c>
      <c r="B55" s="203" t="s">
        <v>118</v>
      </c>
      <c r="C55" s="204"/>
      <c r="D55" s="205" t="s">
        <v>119</v>
      </c>
      <c r="E55" s="206">
        <v>12550711240</v>
      </c>
      <c r="F55" s="207" t="s">
        <v>30</v>
      </c>
      <c r="G55" s="208">
        <f t="shared" si="13"/>
        <v>5</v>
      </c>
      <c r="H55" s="208">
        <v>5</v>
      </c>
      <c r="I55" s="218">
        <v>6877607500</v>
      </c>
      <c r="J55" s="219">
        <f t="shared" si="14"/>
        <v>54.7985478152073</v>
      </c>
      <c r="K55" s="219">
        <f t="shared" si="15"/>
        <v>54.7985478152073</v>
      </c>
      <c r="L55" s="219">
        <f t="shared" si="16"/>
        <v>-49.7985478152073</v>
      </c>
      <c r="M55" s="220">
        <f t="shared" si="17"/>
        <v>5673103740</v>
      </c>
      <c r="N55" s="219">
        <f t="shared" si="3"/>
        <v>45.2014521847927</v>
      </c>
      <c r="O55" s="224"/>
      <c r="P55" s="221"/>
      <c r="Q55" s="224"/>
    </row>
    <row r="56" spans="1:1400" ht="25.5" customHeight="1">
      <c r="A56" s="202">
        <v>5</v>
      </c>
      <c r="B56" s="203" t="s">
        <v>120</v>
      </c>
      <c r="C56" s="204"/>
      <c r="D56" s="205" t="s">
        <v>121</v>
      </c>
      <c r="E56" s="206">
        <v>1050940000</v>
      </c>
      <c r="F56" s="207" t="s">
        <v>30</v>
      </c>
      <c r="G56" s="208">
        <f t="shared" si="13"/>
        <v>5</v>
      </c>
      <c r="H56" s="208">
        <v>5</v>
      </c>
      <c r="I56" s="208">
        <v>141901000</v>
      </c>
      <c r="J56" s="219">
        <f t="shared" si="14"/>
        <v>13.502293185148501</v>
      </c>
      <c r="K56" s="219">
        <f t="shared" si="15"/>
        <v>13.502293185148501</v>
      </c>
      <c r="L56" s="219">
        <f t="shared" si="16"/>
        <v>-8.5022931851485293</v>
      </c>
      <c r="M56" s="220">
        <f t="shared" si="17"/>
        <v>909039000</v>
      </c>
      <c r="N56" s="219">
        <f t="shared" si="3"/>
        <v>86.497706814851497</v>
      </c>
      <c r="O56" s="224"/>
      <c r="P56" s="221"/>
      <c r="Q56" s="224"/>
    </row>
    <row r="57" spans="1:1400" ht="25.5" customHeight="1">
      <c r="A57" s="202">
        <v>6</v>
      </c>
      <c r="B57" s="203" t="s">
        <v>122</v>
      </c>
      <c r="C57" s="204"/>
      <c r="D57" s="205" t="s">
        <v>123</v>
      </c>
      <c r="E57" s="206">
        <v>175000000</v>
      </c>
      <c r="F57" s="207" t="s">
        <v>30</v>
      </c>
      <c r="G57" s="208">
        <f t="shared" si="13"/>
        <v>5</v>
      </c>
      <c r="H57" s="208">
        <v>5</v>
      </c>
      <c r="I57" s="208">
        <v>155875500</v>
      </c>
      <c r="J57" s="219">
        <f t="shared" si="14"/>
        <v>89.071714285714293</v>
      </c>
      <c r="K57" s="219">
        <f t="shared" si="15"/>
        <v>89.071714285714293</v>
      </c>
      <c r="L57" s="219">
        <f t="shared" si="16"/>
        <v>-84.071714285714293</v>
      </c>
      <c r="M57" s="220">
        <f t="shared" si="17"/>
        <v>19124500</v>
      </c>
      <c r="N57" s="219">
        <f t="shared" si="3"/>
        <v>10.9282857142857</v>
      </c>
      <c r="O57" s="224"/>
      <c r="P57" s="221"/>
      <c r="Q57" s="224"/>
    </row>
    <row r="58" spans="1:1400" ht="25.5" customHeight="1">
      <c r="A58" s="202">
        <v>7</v>
      </c>
      <c r="B58" s="203" t="s">
        <v>124</v>
      </c>
      <c r="C58" s="204"/>
      <c r="D58" s="205" t="s">
        <v>125</v>
      </c>
      <c r="E58" s="206">
        <v>512400000</v>
      </c>
      <c r="F58" s="207" t="s">
        <v>30</v>
      </c>
      <c r="G58" s="208">
        <f t="shared" si="13"/>
        <v>5</v>
      </c>
      <c r="H58" s="208">
        <v>5</v>
      </c>
      <c r="I58" s="208">
        <v>193000000</v>
      </c>
      <c r="J58" s="219">
        <f t="shared" si="14"/>
        <v>37.665886026541799</v>
      </c>
      <c r="K58" s="219">
        <f t="shared" si="15"/>
        <v>37.665886026541799</v>
      </c>
      <c r="L58" s="219">
        <f t="shared" si="16"/>
        <v>-32.665886026541799</v>
      </c>
      <c r="M58" s="220">
        <f t="shared" si="17"/>
        <v>319400000</v>
      </c>
      <c r="N58" s="219">
        <f t="shared" si="3"/>
        <v>62.334113973458201</v>
      </c>
      <c r="O58" s="224"/>
      <c r="P58" s="221"/>
      <c r="Q58" s="224"/>
    </row>
    <row r="59" spans="1:1400" ht="25.5" customHeight="1">
      <c r="A59" s="209">
        <v>8</v>
      </c>
      <c r="B59" s="210" t="s">
        <v>126</v>
      </c>
      <c r="C59" s="211"/>
      <c r="D59" s="212" t="s">
        <v>127</v>
      </c>
      <c r="E59" s="213">
        <v>195000000</v>
      </c>
      <c r="F59" s="214" t="s">
        <v>30</v>
      </c>
      <c r="G59" s="215">
        <f t="shared" si="13"/>
        <v>5</v>
      </c>
      <c r="H59" s="215">
        <v>5</v>
      </c>
      <c r="I59" s="215">
        <v>0</v>
      </c>
      <c r="J59" s="222">
        <f t="shared" si="14"/>
        <v>0</v>
      </c>
      <c r="K59" s="222">
        <f t="shared" si="15"/>
        <v>0</v>
      </c>
      <c r="L59" s="222">
        <f t="shared" si="16"/>
        <v>5</v>
      </c>
      <c r="M59" s="223">
        <f t="shared" si="17"/>
        <v>195000000</v>
      </c>
      <c r="N59" s="222">
        <f t="shared" si="3"/>
        <v>100</v>
      </c>
      <c r="O59" s="222"/>
      <c r="P59" s="124"/>
      <c r="Q59" s="222"/>
    </row>
    <row r="60" spans="1:1400" ht="25.5" customHeight="1">
      <c r="A60" s="209">
        <v>9</v>
      </c>
      <c r="B60" s="210" t="s">
        <v>263</v>
      </c>
      <c r="C60" s="211"/>
      <c r="D60" s="212" t="s">
        <v>157</v>
      </c>
      <c r="E60" s="213">
        <v>5518715000</v>
      </c>
      <c r="F60" s="214" t="s">
        <v>30</v>
      </c>
      <c r="G60" s="215">
        <f t="shared" si="13"/>
        <v>5</v>
      </c>
      <c r="H60" s="215">
        <v>5</v>
      </c>
      <c r="I60" s="215">
        <v>0</v>
      </c>
      <c r="J60" s="222">
        <f t="shared" si="14"/>
        <v>0</v>
      </c>
      <c r="K60" s="222">
        <f t="shared" si="15"/>
        <v>0</v>
      </c>
      <c r="L60" s="222">
        <f t="shared" si="16"/>
        <v>5</v>
      </c>
      <c r="M60" s="223">
        <f t="shared" si="17"/>
        <v>5518715000</v>
      </c>
      <c r="N60" s="222">
        <f t="shared" si="3"/>
        <v>100</v>
      </c>
      <c r="O60" s="222"/>
      <c r="P60" s="124"/>
      <c r="Q60" s="222"/>
    </row>
    <row r="61" spans="1:1400" ht="25.5" customHeight="1">
      <c r="A61" s="202">
        <v>10</v>
      </c>
      <c r="B61" s="203" t="s">
        <v>128</v>
      </c>
      <c r="C61" s="204"/>
      <c r="D61" s="205" t="s">
        <v>129</v>
      </c>
      <c r="E61" s="206">
        <v>125000000</v>
      </c>
      <c r="F61" s="207" t="s">
        <v>30</v>
      </c>
      <c r="G61" s="208">
        <f t="shared" si="13"/>
        <v>5</v>
      </c>
      <c r="H61" s="208">
        <v>5</v>
      </c>
      <c r="I61" s="208">
        <v>109612000</v>
      </c>
      <c r="J61" s="219">
        <f t="shared" si="14"/>
        <v>87.689599999999999</v>
      </c>
      <c r="K61" s="219">
        <f t="shared" si="15"/>
        <v>87.689599999999999</v>
      </c>
      <c r="L61" s="219">
        <f t="shared" si="16"/>
        <v>-82.689599999999999</v>
      </c>
      <c r="M61" s="220">
        <f t="shared" si="17"/>
        <v>15388000</v>
      </c>
      <c r="N61" s="219">
        <f t="shared" si="3"/>
        <v>12.3104</v>
      </c>
      <c r="O61" s="219"/>
      <c r="P61" s="221"/>
      <c r="Q61" s="219"/>
    </row>
    <row r="62" spans="1:1400" ht="25.5" customHeight="1">
      <c r="A62" s="202">
        <v>11</v>
      </c>
      <c r="B62" s="203" t="s">
        <v>130</v>
      </c>
      <c r="C62" s="204"/>
      <c r="D62" s="205" t="s">
        <v>131</v>
      </c>
      <c r="E62" s="206">
        <v>219999754</v>
      </c>
      <c r="F62" s="207" t="s">
        <v>30</v>
      </c>
      <c r="G62" s="208">
        <f t="shared" si="13"/>
        <v>5</v>
      </c>
      <c r="H62" s="208">
        <v>5</v>
      </c>
      <c r="I62" s="208">
        <v>88822020</v>
      </c>
      <c r="J62" s="219">
        <f t="shared" si="14"/>
        <v>40.373690599672202</v>
      </c>
      <c r="K62" s="219">
        <f t="shared" si="15"/>
        <v>40.373690599672202</v>
      </c>
      <c r="L62" s="219">
        <f t="shared" si="16"/>
        <v>-35.373690599672202</v>
      </c>
      <c r="M62" s="220">
        <f t="shared" si="17"/>
        <v>131177734</v>
      </c>
      <c r="N62" s="219">
        <f t="shared" si="3"/>
        <v>59.626309400327798</v>
      </c>
      <c r="O62" s="219"/>
      <c r="P62" s="221"/>
      <c r="Q62" s="219"/>
    </row>
    <row r="63" spans="1:1400" s="114" customFormat="1" ht="33.75" customHeight="1">
      <c r="A63" s="202">
        <v>12</v>
      </c>
      <c r="B63" s="203" t="s">
        <v>132</v>
      </c>
      <c r="C63" s="204"/>
      <c r="D63" s="205" t="s">
        <v>133</v>
      </c>
      <c r="E63" s="206">
        <v>477999868</v>
      </c>
      <c r="F63" s="207" t="s">
        <v>30</v>
      </c>
      <c r="G63" s="208">
        <f t="shared" si="13"/>
        <v>5</v>
      </c>
      <c r="H63" s="208">
        <v>5</v>
      </c>
      <c r="I63" s="208">
        <v>159216000</v>
      </c>
      <c r="J63" s="219">
        <f t="shared" si="14"/>
        <v>33.308795809123502</v>
      </c>
      <c r="K63" s="219">
        <f t="shared" si="15"/>
        <v>33.308795809123502</v>
      </c>
      <c r="L63" s="219">
        <f t="shared" si="16"/>
        <v>-28.308795809123499</v>
      </c>
      <c r="M63" s="220">
        <f t="shared" si="17"/>
        <v>318783868</v>
      </c>
      <c r="N63" s="219">
        <f t="shared" si="3"/>
        <v>66.691204190876505</v>
      </c>
      <c r="O63" s="219"/>
      <c r="P63" s="221"/>
      <c r="Q63" s="219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X63" s="112"/>
      <c r="AY63" s="112"/>
      <c r="AZ63" s="112"/>
      <c r="BA63" s="112"/>
      <c r="BB63" s="112"/>
      <c r="BC63" s="112"/>
      <c r="BD63" s="112"/>
      <c r="BE63" s="112"/>
      <c r="BF63" s="112"/>
      <c r="BG63" s="112"/>
      <c r="BH63" s="112"/>
      <c r="BI63" s="112"/>
      <c r="BJ63" s="112"/>
      <c r="BK63" s="112"/>
      <c r="BL63" s="112"/>
      <c r="BM63" s="112"/>
      <c r="BN63" s="112"/>
      <c r="BO63" s="112"/>
      <c r="BP63" s="112"/>
      <c r="BQ63" s="112"/>
      <c r="BR63" s="112"/>
      <c r="BS63" s="112"/>
      <c r="BT63" s="112"/>
      <c r="BU63" s="112"/>
      <c r="BV63" s="112"/>
      <c r="BW63" s="112"/>
      <c r="BX63" s="112"/>
      <c r="BY63" s="112"/>
      <c r="BZ63" s="112"/>
      <c r="CA63" s="112"/>
      <c r="CB63" s="112"/>
      <c r="CC63" s="112"/>
      <c r="CD63" s="112"/>
      <c r="CE63" s="112"/>
      <c r="CF63" s="112"/>
      <c r="CG63" s="112"/>
      <c r="CH63" s="112"/>
      <c r="CI63" s="112"/>
      <c r="CJ63" s="112"/>
      <c r="CK63" s="112"/>
      <c r="CL63" s="112"/>
      <c r="CM63" s="112"/>
      <c r="CN63" s="112"/>
      <c r="CO63" s="112"/>
      <c r="CP63" s="112"/>
      <c r="CQ63" s="112"/>
      <c r="CR63" s="112"/>
      <c r="CS63" s="112"/>
      <c r="CT63" s="112"/>
      <c r="CU63" s="112"/>
      <c r="CV63" s="112"/>
      <c r="CW63" s="112"/>
      <c r="CX63" s="112"/>
      <c r="CY63" s="112"/>
      <c r="CZ63" s="112"/>
      <c r="DA63" s="112"/>
      <c r="DB63" s="112"/>
      <c r="DC63" s="112"/>
      <c r="DD63" s="112"/>
      <c r="DE63" s="112"/>
      <c r="DF63" s="112"/>
      <c r="DG63" s="112"/>
      <c r="DH63" s="112"/>
      <c r="DI63" s="112"/>
      <c r="DJ63" s="112"/>
      <c r="DK63" s="112"/>
      <c r="DL63" s="112"/>
      <c r="DM63" s="112"/>
      <c r="DN63" s="112"/>
      <c r="DO63" s="112"/>
      <c r="DP63" s="112"/>
      <c r="DQ63" s="112"/>
      <c r="DR63" s="112"/>
      <c r="DS63" s="112"/>
      <c r="DT63" s="112"/>
      <c r="DU63" s="112"/>
      <c r="DV63" s="112"/>
      <c r="DW63" s="112"/>
      <c r="DX63" s="112"/>
      <c r="DY63" s="112"/>
      <c r="DZ63" s="112"/>
      <c r="EA63" s="112"/>
      <c r="EB63" s="112"/>
      <c r="EC63" s="112"/>
      <c r="ED63" s="112"/>
      <c r="EE63" s="112"/>
      <c r="EF63" s="112"/>
      <c r="EG63" s="112"/>
      <c r="EH63" s="112"/>
      <c r="EI63" s="112"/>
      <c r="EJ63" s="112"/>
      <c r="EK63" s="112"/>
      <c r="EL63" s="112"/>
      <c r="EM63" s="112"/>
      <c r="EN63" s="112"/>
      <c r="EO63" s="112"/>
      <c r="EP63" s="112"/>
      <c r="EQ63" s="112"/>
      <c r="ER63" s="112"/>
      <c r="ES63" s="112"/>
      <c r="ET63" s="112"/>
      <c r="EU63" s="112"/>
      <c r="EV63" s="112"/>
      <c r="EW63" s="112"/>
      <c r="EX63" s="112"/>
      <c r="EY63" s="112"/>
      <c r="EZ63" s="112"/>
      <c r="FA63" s="112"/>
      <c r="FB63" s="112"/>
      <c r="FC63" s="112"/>
      <c r="FD63" s="112"/>
      <c r="FE63" s="112"/>
      <c r="FF63" s="112"/>
      <c r="FG63" s="112"/>
      <c r="FH63" s="112"/>
      <c r="FI63" s="112"/>
      <c r="FJ63" s="112"/>
      <c r="FK63" s="112"/>
      <c r="FL63" s="112"/>
      <c r="FM63" s="112"/>
      <c r="FN63" s="112"/>
      <c r="FO63" s="112"/>
      <c r="FP63" s="112"/>
      <c r="FQ63" s="112"/>
      <c r="FR63" s="112"/>
      <c r="FS63" s="112"/>
      <c r="FT63" s="112"/>
      <c r="FU63" s="112"/>
      <c r="FV63" s="112"/>
      <c r="FW63" s="112"/>
      <c r="FX63" s="112"/>
      <c r="FY63" s="112"/>
      <c r="FZ63" s="112"/>
      <c r="GA63" s="112"/>
      <c r="GB63" s="112"/>
      <c r="GC63" s="112"/>
      <c r="GD63" s="112"/>
      <c r="GE63" s="112"/>
      <c r="GF63" s="112"/>
      <c r="GG63" s="112"/>
      <c r="GH63" s="112"/>
      <c r="GI63" s="112"/>
      <c r="GJ63" s="112"/>
      <c r="GK63" s="112"/>
      <c r="GL63" s="112"/>
      <c r="GM63" s="112"/>
      <c r="GN63" s="112"/>
      <c r="GO63" s="112"/>
      <c r="GP63" s="112"/>
      <c r="GQ63" s="112"/>
      <c r="GR63" s="112"/>
      <c r="GS63" s="112"/>
      <c r="GT63" s="112"/>
      <c r="GU63" s="112"/>
      <c r="GV63" s="112"/>
      <c r="GW63" s="112"/>
      <c r="GX63" s="112"/>
      <c r="GY63" s="112"/>
      <c r="GZ63" s="112"/>
      <c r="HA63" s="112"/>
      <c r="HB63" s="112"/>
      <c r="HC63" s="112"/>
      <c r="HD63" s="112"/>
      <c r="HE63" s="112"/>
      <c r="HF63" s="112"/>
      <c r="HG63" s="112"/>
      <c r="HH63" s="112"/>
      <c r="HI63" s="112"/>
      <c r="HJ63" s="112"/>
      <c r="HK63" s="112"/>
      <c r="HL63" s="112"/>
      <c r="HM63" s="112"/>
      <c r="HN63" s="112"/>
      <c r="HO63" s="112"/>
      <c r="HP63" s="112"/>
      <c r="HQ63" s="112"/>
      <c r="HR63" s="112"/>
      <c r="HS63" s="112"/>
      <c r="HT63" s="112"/>
      <c r="HU63" s="112"/>
      <c r="HV63" s="112"/>
      <c r="HW63" s="112"/>
      <c r="HX63" s="112"/>
      <c r="HY63" s="112"/>
      <c r="HZ63" s="112"/>
      <c r="IA63" s="112"/>
      <c r="IB63" s="112"/>
      <c r="IC63" s="112"/>
      <c r="ID63" s="112"/>
      <c r="IE63" s="112"/>
      <c r="IF63" s="112"/>
      <c r="IG63" s="112"/>
      <c r="IH63" s="112"/>
      <c r="II63" s="112"/>
      <c r="IJ63" s="112"/>
      <c r="IK63" s="112"/>
      <c r="IL63" s="112"/>
      <c r="IM63" s="112"/>
      <c r="IN63" s="112"/>
      <c r="IO63" s="112"/>
      <c r="IP63" s="112"/>
      <c r="IQ63" s="112"/>
      <c r="IR63" s="112"/>
      <c r="IS63" s="112"/>
      <c r="IT63" s="112"/>
      <c r="IU63" s="112"/>
      <c r="IV63" s="112"/>
      <c r="IW63" s="112"/>
      <c r="IX63" s="112"/>
      <c r="IY63" s="112"/>
      <c r="IZ63" s="112"/>
      <c r="JA63" s="112"/>
      <c r="JB63" s="112"/>
      <c r="JC63" s="112"/>
      <c r="JD63" s="112"/>
      <c r="JE63" s="112"/>
      <c r="JF63" s="112"/>
      <c r="JG63" s="112"/>
      <c r="JH63" s="112"/>
      <c r="JI63" s="112"/>
      <c r="JJ63" s="112"/>
      <c r="JK63" s="112"/>
      <c r="JL63" s="112"/>
      <c r="JM63" s="112"/>
      <c r="JN63" s="112"/>
      <c r="JO63" s="112"/>
      <c r="JP63" s="112"/>
      <c r="JQ63" s="112"/>
      <c r="JR63" s="112"/>
      <c r="JS63" s="112"/>
      <c r="JT63" s="112"/>
      <c r="JU63" s="112"/>
      <c r="JV63" s="112"/>
      <c r="JW63" s="112"/>
      <c r="JX63" s="112"/>
      <c r="JY63" s="112"/>
      <c r="JZ63" s="112"/>
      <c r="KA63" s="112"/>
      <c r="KB63" s="112"/>
      <c r="KC63" s="112"/>
      <c r="KD63" s="112"/>
      <c r="KE63" s="112"/>
      <c r="KF63" s="112"/>
      <c r="KG63" s="112"/>
      <c r="KH63" s="112"/>
      <c r="KI63" s="112"/>
      <c r="KJ63" s="112"/>
      <c r="KK63" s="112"/>
      <c r="KL63" s="112"/>
      <c r="KM63" s="112"/>
      <c r="KN63" s="112"/>
      <c r="KO63" s="112"/>
      <c r="KP63" s="112"/>
      <c r="KQ63" s="112"/>
      <c r="KR63" s="112"/>
      <c r="KS63" s="112"/>
      <c r="KT63" s="112"/>
      <c r="KU63" s="112"/>
      <c r="KV63" s="112"/>
      <c r="KW63" s="112"/>
      <c r="KX63" s="112"/>
      <c r="KY63" s="112"/>
      <c r="KZ63" s="112"/>
      <c r="LA63" s="112"/>
      <c r="LB63" s="112"/>
      <c r="LC63" s="112"/>
      <c r="LD63" s="112"/>
      <c r="LE63" s="112"/>
      <c r="LF63" s="112"/>
      <c r="LG63" s="112"/>
      <c r="LH63" s="112"/>
      <c r="LI63" s="112"/>
      <c r="LJ63" s="112"/>
      <c r="LK63" s="112"/>
      <c r="LL63" s="112"/>
      <c r="LM63" s="112"/>
      <c r="LN63" s="112"/>
      <c r="LO63" s="112"/>
      <c r="LP63" s="112"/>
      <c r="LQ63" s="112"/>
      <c r="LR63" s="112"/>
      <c r="LS63" s="112"/>
      <c r="LT63" s="112"/>
      <c r="LU63" s="112"/>
      <c r="LV63" s="112"/>
      <c r="LW63" s="112"/>
      <c r="LX63" s="112"/>
      <c r="LY63" s="112"/>
      <c r="LZ63" s="112"/>
      <c r="MA63" s="112"/>
      <c r="MB63" s="112"/>
      <c r="MC63" s="112"/>
      <c r="MD63" s="112"/>
      <c r="ME63" s="112"/>
      <c r="MF63" s="112"/>
      <c r="MG63" s="112"/>
      <c r="MH63" s="112"/>
      <c r="MI63" s="112"/>
      <c r="MJ63" s="112"/>
      <c r="MK63" s="112"/>
      <c r="ML63" s="112"/>
      <c r="MM63" s="112"/>
      <c r="MN63" s="112"/>
      <c r="MO63" s="112"/>
      <c r="MP63" s="112"/>
      <c r="MQ63" s="112"/>
      <c r="MR63" s="112"/>
      <c r="MS63" s="112"/>
      <c r="MT63" s="112"/>
      <c r="MU63" s="112"/>
      <c r="MV63" s="112"/>
      <c r="MW63" s="112"/>
      <c r="MX63" s="112"/>
      <c r="MY63" s="112"/>
      <c r="MZ63" s="112"/>
      <c r="NA63" s="112"/>
      <c r="NB63" s="112"/>
      <c r="NC63" s="112"/>
      <c r="ND63" s="112"/>
      <c r="NE63" s="112"/>
      <c r="NF63" s="112"/>
      <c r="NG63" s="112"/>
      <c r="NH63" s="112"/>
      <c r="NI63" s="112"/>
      <c r="NJ63" s="112"/>
      <c r="NK63" s="112"/>
      <c r="NL63" s="112"/>
      <c r="NM63" s="112"/>
      <c r="NN63" s="112"/>
      <c r="NO63" s="112"/>
      <c r="NP63" s="112"/>
      <c r="NQ63" s="112"/>
      <c r="NR63" s="112"/>
      <c r="NS63" s="112"/>
      <c r="NT63" s="112"/>
      <c r="NU63" s="112"/>
      <c r="NV63" s="112"/>
      <c r="NW63" s="112"/>
      <c r="NX63" s="112"/>
      <c r="NY63" s="112"/>
      <c r="NZ63" s="112"/>
      <c r="OA63" s="112"/>
      <c r="OB63" s="112"/>
      <c r="OC63" s="112"/>
      <c r="OD63" s="112"/>
      <c r="OE63" s="112"/>
      <c r="OF63" s="112"/>
      <c r="OG63" s="112"/>
      <c r="OH63" s="112"/>
      <c r="OI63" s="112"/>
      <c r="OJ63" s="112"/>
      <c r="OK63" s="112"/>
      <c r="OL63" s="112"/>
      <c r="OM63" s="112"/>
      <c r="ON63" s="112"/>
      <c r="OO63" s="112"/>
      <c r="OP63" s="112"/>
      <c r="OQ63" s="112"/>
      <c r="OR63" s="112"/>
      <c r="OS63" s="112"/>
      <c r="OT63" s="112"/>
      <c r="OU63" s="112"/>
      <c r="OV63" s="112"/>
      <c r="OW63" s="112"/>
      <c r="OX63" s="112"/>
      <c r="OY63" s="112"/>
      <c r="OZ63" s="112"/>
      <c r="PA63" s="112"/>
      <c r="PB63" s="112"/>
      <c r="PC63" s="112"/>
      <c r="PD63" s="112"/>
      <c r="PE63" s="112"/>
      <c r="PF63" s="112"/>
      <c r="PG63" s="112"/>
      <c r="PH63" s="112"/>
      <c r="PI63" s="112"/>
      <c r="PJ63" s="112"/>
      <c r="PK63" s="112"/>
      <c r="PL63" s="112"/>
      <c r="PM63" s="112"/>
      <c r="PN63" s="112"/>
      <c r="PO63" s="112"/>
      <c r="PP63" s="112"/>
      <c r="PQ63" s="112"/>
      <c r="PR63" s="112"/>
      <c r="PS63" s="112"/>
      <c r="PT63" s="112"/>
      <c r="PU63" s="112"/>
      <c r="PV63" s="112"/>
      <c r="PW63" s="112"/>
      <c r="PX63" s="112"/>
      <c r="PY63" s="112"/>
      <c r="PZ63" s="112"/>
      <c r="QA63" s="112"/>
      <c r="QB63" s="112"/>
      <c r="QC63" s="112"/>
      <c r="QD63" s="112"/>
      <c r="QE63" s="112"/>
      <c r="QF63" s="112"/>
      <c r="QG63" s="112"/>
      <c r="QH63" s="112"/>
      <c r="QI63" s="112"/>
      <c r="QJ63" s="112"/>
      <c r="QK63" s="112"/>
      <c r="QL63" s="112"/>
      <c r="QM63" s="112"/>
      <c r="QN63" s="112"/>
      <c r="QO63" s="112"/>
      <c r="QP63" s="112"/>
      <c r="QQ63" s="112"/>
      <c r="QR63" s="112"/>
      <c r="QS63" s="112"/>
      <c r="QT63" s="112"/>
      <c r="QU63" s="112"/>
      <c r="QV63" s="112"/>
      <c r="QW63" s="112"/>
      <c r="QX63" s="112"/>
      <c r="QY63" s="112"/>
      <c r="QZ63" s="112"/>
      <c r="RA63" s="112"/>
      <c r="RB63" s="112"/>
      <c r="RC63" s="112"/>
      <c r="RD63" s="112"/>
      <c r="RE63" s="112"/>
      <c r="RF63" s="112"/>
      <c r="RG63" s="112"/>
      <c r="RH63" s="112"/>
      <c r="RI63" s="112"/>
      <c r="RJ63" s="112"/>
      <c r="RK63" s="112"/>
      <c r="RL63" s="112"/>
      <c r="RM63" s="112"/>
      <c r="RN63" s="112"/>
      <c r="RO63" s="112"/>
      <c r="RP63" s="112"/>
      <c r="RQ63" s="112"/>
      <c r="RR63" s="112"/>
      <c r="RS63" s="112"/>
      <c r="RT63" s="112"/>
      <c r="RU63" s="112"/>
      <c r="RV63" s="112"/>
      <c r="RW63" s="112"/>
      <c r="RX63" s="112"/>
      <c r="RY63" s="112"/>
      <c r="RZ63" s="112"/>
      <c r="SA63" s="112"/>
      <c r="SB63" s="112"/>
      <c r="SC63" s="112"/>
      <c r="SD63" s="112"/>
      <c r="SE63" s="112"/>
      <c r="SF63" s="112"/>
      <c r="SG63" s="112"/>
      <c r="SH63" s="112"/>
      <c r="SI63" s="112"/>
      <c r="SJ63" s="112"/>
      <c r="SK63" s="112"/>
      <c r="SL63" s="112"/>
      <c r="SM63" s="112"/>
      <c r="SN63" s="112"/>
      <c r="SO63" s="112"/>
      <c r="SP63" s="112"/>
      <c r="SQ63" s="112"/>
      <c r="SR63" s="112"/>
      <c r="SS63" s="112"/>
      <c r="ST63" s="112"/>
      <c r="SU63" s="112"/>
      <c r="SV63" s="112"/>
      <c r="SW63" s="112"/>
      <c r="SX63" s="112"/>
      <c r="SY63" s="112"/>
      <c r="SZ63" s="112"/>
      <c r="TA63" s="112"/>
      <c r="TB63" s="112"/>
      <c r="TC63" s="112"/>
      <c r="TD63" s="112"/>
      <c r="TE63" s="112"/>
      <c r="TF63" s="112"/>
      <c r="TG63" s="112"/>
      <c r="TH63" s="112"/>
      <c r="TI63" s="112"/>
      <c r="TJ63" s="112"/>
      <c r="TK63" s="112"/>
      <c r="TL63" s="112"/>
      <c r="TM63" s="112"/>
      <c r="TN63" s="112"/>
      <c r="TO63" s="112"/>
      <c r="TP63" s="112"/>
      <c r="TQ63" s="112"/>
      <c r="TR63" s="112"/>
      <c r="TS63" s="112"/>
      <c r="TT63" s="112"/>
      <c r="TU63" s="112"/>
      <c r="TV63" s="112"/>
      <c r="TW63" s="112"/>
      <c r="TX63" s="112"/>
      <c r="TY63" s="112"/>
      <c r="TZ63" s="112"/>
      <c r="UA63" s="112"/>
      <c r="UB63" s="112"/>
      <c r="UC63" s="112"/>
      <c r="UD63" s="112"/>
      <c r="UE63" s="112"/>
      <c r="UF63" s="112"/>
      <c r="UG63" s="112"/>
      <c r="UH63" s="112"/>
      <c r="UI63" s="112"/>
      <c r="UJ63" s="112"/>
      <c r="UK63" s="112"/>
      <c r="UL63" s="112"/>
      <c r="UM63" s="112"/>
      <c r="UN63" s="112"/>
      <c r="UO63" s="112"/>
      <c r="UP63" s="112"/>
      <c r="UQ63" s="112"/>
      <c r="UR63" s="112"/>
      <c r="US63" s="112"/>
      <c r="UT63" s="112"/>
      <c r="UU63" s="112"/>
      <c r="UV63" s="112"/>
      <c r="UW63" s="112"/>
      <c r="UX63" s="112"/>
      <c r="UY63" s="112"/>
      <c r="UZ63" s="112"/>
      <c r="VA63" s="112"/>
      <c r="VB63" s="112"/>
      <c r="VC63" s="112"/>
      <c r="VD63" s="112"/>
      <c r="VE63" s="112"/>
      <c r="VF63" s="112"/>
      <c r="VG63" s="112"/>
      <c r="VH63" s="112"/>
      <c r="VI63" s="112"/>
      <c r="VJ63" s="112"/>
      <c r="VK63" s="112"/>
      <c r="VL63" s="112"/>
      <c r="VM63" s="112"/>
      <c r="VN63" s="112"/>
      <c r="VO63" s="112"/>
      <c r="VP63" s="112"/>
      <c r="VQ63" s="112"/>
      <c r="VR63" s="112"/>
      <c r="VS63" s="112"/>
      <c r="VT63" s="112"/>
      <c r="VU63" s="112"/>
      <c r="VV63" s="112"/>
      <c r="VW63" s="112"/>
      <c r="VX63" s="112"/>
      <c r="VY63" s="112"/>
      <c r="VZ63" s="112"/>
      <c r="WA63" s="112"/>
      <c r="WB63" s="112"/>
      <c r="WC63" s="112"/>
      <c r="WD63" s="112"/>
      <c r="WE63" s="112"/>
      <c r="WF63" s="112"/>
      <c r="WG63" s="112"/>
      <c r="WH63" s="112"/>
      <c r="WI63" s="112"/>
      <c r="WJ63" s="112"/>
      <c r="WK63" s="112"/>
      <c r="WL63" s="112"/>
      <c r="WM63" s="112"/>
      <c r="WN63" s="112"/>
      <c r="WO63" s="112"/>
      <c r="WP63" s="112"/>
      <c r="WQ63" s="112"/>
      <c r="WR63" s="112"/>
      <c r="WS63" s="112"/>
      <c r="WT63" s="112"/>
      <c r="WU63" s="112"/>
      <c r="WV63" s="112"/>
      <c r="WW63" s="112"/>
      <c r="WX63" s="112"/>
      <c r="WY63" s="112"/>
      <c r="WZ63" s="112"/>
      <c r="XA63" s="112"/>
      <c r="XB63" s="112"/>
      <c r="XC63" s="112"/>
      <c r="XD63" s="112"/>
      <c r="XE63" s="112"/>
      <c r="XF63" s="112"/>
      <c r="XG63" s="112"/>
      <c r="XH63" s="112"/>
      <c r="XI63" s="112"/>
      <c r="XJ63" s="112"/>
      <c r="XK63" s="112"/>
      <c r="XL63" s="112"/>
      <c r="XM63" s="112"/>
      <c r="XN63" s="112"/>
      <c r="XO63" s="112"/>
      <c r="XP63" s="112"/>
      <c r="XQ63" s="112"/>
      <c r="XR63" s="112"/>
      <c r="XS63" s="112"/>
      <c r="XT63" s="112"/>
      <c r="XU63" s="112"/>
      <c r="XV63" s="112"/>
      <c r="XW63" s="112"/>
      <c r="XX63" s="112"/>
      <c r="XY63" s="112"/>
      <c r="XZ63" s="112"/>
      <c r="YA63" s="112"/>
      <c r="YB63" s="112"/>
      <c r="YC63" s="112"/>
      <c r="YD63" s="112"/>
      <c r="YE63" s="112"/>
      <c r="YF63" s="112"/>
      <c r="YG63" s="112"/>
      <c r="YH63" s="112"/>
      <c r="YI63" s="112"/>
      <c r="YJ63" s="112"/>
      <c r="YK63" s="112"/>
      <c r="YL63" s="112"/>
      <c r="YM63" s="112"/>
      <c r="YN63" s="112"/>
      <c r="YO63" s="112"/>
      <c r="YP63" s="112"/>
      <c r="YQ63" s="112"/>
      <c r="YR63" s="112"/>
      <c r="YS63" s="112"/>
      <c r="YT63" s="112"/>
      <c r="YU63" s="112"/>
      <c r="YV63" s="112"/>
      <c r="YW63" s="112"/>
      <c r="YX63" s="112"/>
      <c r="YY63" s="112"/>
      <c r="YZ63" s="112"/>
      <c r="ZA63" s="112"/>
      <c r="ZB63" s="112"/>
      <c r="ZC63" s="112"/>
      <c r="ZD63" s="112"/>
      <c r="ZE63" s="112"/>
      <c r="ZF63" s="112"/>
      <c r="ZG63" s="112"/>
      <c r="ZH63" s="112"/>
      <c r="ZI63" s="112"/>
      <c r="ZJ63" s="112"/>
      <c r="ZK63" s="112"/>
      <c r="ZL63" s="112"/>
      <c r="ZM63" s="112"/>
      <c r="ZN63" s="112"/>
      <c r="ZO63" s="112"/>
      <c r="ZP63" s="112"/>
      <c r="ZQ63" s="112"/>
      <c r="ZR63" s="112"/>
      <c r="ZS63" s="112"/>
      <c r="ZT63" s="112"/>
      <c r="ZU63" s="112"/>
      <c r="ZV63" s="112"/>
      <c r="ZW63" s="112"/>
      <c r="ZX63" s="112"/>
      <c r="ZY63" s="112"/>
      <c r="ZZ63" s="112"/>
      <c r="AAA63" s="112"/>
      <c r="AAB63" s="112"/>
      <c r="AAC63" s="112"/>
      <c r="AAD63" s="112"/>
      <c r="AAE63" s="112"/>
      <c r="AAF63" s="112"/>
      <c r="AAG63" s="112"/>
      <c r="AAH63" s="112"/>
      <c r="AAI63" s="112"/>
      <c r="AAJ63" s="112"/>
      <c r="AAK63" s="112"/>
      <c r="AAL63" s="112"/>
      <c r="AAM63" s="112"/>
      <c r="AAN63" s="112"/>
      <c r="AAO63" s="112"/>
      <c r="AAP63" s="112"/>
      <c r="AAQ63" s="112"/>
      <c r="AAR63" s="112"/>
      <c r="AAS63" s="112"/>
      <c r="AAT63" s="112"/>
      <c r="AAU63" s="112"/>
      <c r="AAV63" s="112"/>
      <c r="AAW63" s="112"/>
      <c r="AAX63" s="112"/>
      <c r="AAY63" s="112"/>
      <c r="AAZ63" s="112"/>
      <c r="ABA63" s="112"/>
      <c r="ABB63" s="112"/>
      <c r="ABC63" s="112"/>
      <c r="ABD63" s="112"/>
      <c r="ABE63" s="112"/>
      <c r="ABF63" s="112"/>
      <c r="ABG63" s="112"/>
      <c r="ABH63" s="112"/>
      <c r="ABI63" s="112"/>
      <c r="ABJ63" s="112"/>
      <c r="ABK63" s="112"/>
      <c r="ABL63" s="112"/>
      <c r="ABM63" s="112"/>
      <c r="ABN63" s="112"/>
      <c r="ABO63" s="112"/>
      <c r="ABP63" s="112"/>
      <c r="ABQ63" s="112"/>
      <c r="ABR63" s="112"/>
      <c r="ABS63" s="112"/>
      <c r="ABT63" s="112"/>
      <c r="ABU63" s="112"/>
      <c r="ABV63" s="112"/>
      <c r="ABW63" s="112"/>
      <c r="ABX63" s="112"/>
      <c r="ABY63" s="112"/>
      <c r="ABZ63" s="112"/>
      <c r="ACA63" s="112"/>
      <c r="ACB63" s="112"/>
      <c r="ACC63" s="112"/>
      <c r="ACD63" s="112"/>
      <c r="ACE63" s="112"/>
      <c r="ACF63" s="112"/>
      <c r="ACG63" s="112"/>
      <c r="ACH63" s="112"/>
      <c r="ACI63" s="112"/>
      <c r="ACJ63" s="112"/>
      <c r="ACK63" s="112"/>
      <c r="ACL63" s="112"/>
      <c r="ACM63" s="112"/>
      <c r="ACN63" s="112"/>
      <c r="ACO63" s="112"/>
      <c r="ACP63" s="112"/>
      <c r="ACQ63" s="112"/>
      <c r="ACR63" s="112"/>
      <c r="ACS63" s="112"/>
      <c r="ACT63" s="112"/>
      <c r="ACU63" s="112"/>
      <c r="ACV63" s="112"/>
      <c r="ACW63" s="112"/>
      <c r="ACX63" s="112"/>
      <c r="ACY63" s="112"/>
      <c r="ACZ63" s="112"/>
      <c r="ADA63" s="112"/>
      <c r="ADB63" s="112"/>
      <c r="ADC63" s="112"/>
      <c r="ADD63" s="112"/>
      <c r="ADE63" s="112"/>
      <c r="ADF63" s="112"/>
      <c r="ADG63" s="112"/>
      <c r="ADH63" s="112"/>
      <c r="ADI63" s="112"/>
      <c r="ADJ63" s="112"/>
      <c r="ADK63" s="112"/>
      <c r="ADL63" s="112"/>
      <c r="ADM63" s="112"/>
      <c r="ADN63" s="112"/>
      <c r="ADO63" s="112"/>
      <c r="ADP63" s="112"/>
      <c r="ADQ63" s="112"/>
      <c r="ADR63" s="112"/>
      <c r="ADS63" s="112"/>
      <c r="ADT63" s="112"/>
      <c r="ADU63" s="112"/>
      <c r="ADV63" s="112"/>
      <c r="ADW63" s="112"/>
      <c r="ADX63" s="112"/>
      <c r="ADY63" s="112"/>
      <c r="ADZ63" s="112"/>
      <c r="AEA63" s="112"/>
      <c r="AEB63" s="112"/>
      <c r="AEC63" s="112"/>
      <c r="AED63" s="112"/>
      <c r="AEE63" s="112"/>
      <c r="AEF63" s="112"/>
      <c r="AEG63" s="112"/>
      <c r="AEH63" s="112"/>
      <c r="AEI63" s="112"/>
      <c r="AEJ63" s="112"/>
      <c r="AEK63" s="112"/>
      <c r="AEL63" s="112"/>
      <c r="AEM63" s="112"/>
      <c r="AEN63" s="112"/>
      <c r="AEO63" s="112"/>
      <c r="AEP63" s="112"/>
      <c r="AEQ63" s="112"/>
      <c r="AER63" s="112"/>
      <c r="AES63" s="112"/>
      <c r="AET63" s="112"/>
      <c r="AEU63" s="112"/>
      <c r="AEV63" s="112"/>
      <c r="AEW63" s="112"/>
      <c r="AEX63" s="112"/>
      <c r="AEY63" s="112"/>
      <c r="AEZ63" s="112"/>
      <c r="AFA63" s="112"/>
      <c r="AFB63" s="112"/>
      <c r="AFC63" s="112"/>
      <c r="AFD63" s="112"/>
      <c r="AFE63" s="112"/>
      <c r="AFF63" s="112"/>
      <c r="AFG63" s="112"/>
      <c r="AFH63" s="112"/>
      <c r="AFI63" s="112"/>
      <c r="AFJ63" s="112"/>
      <c r="AFK63" s="112"/>
      <c r="AFL63" s="112"/>
      <c r="AFM63" s="112"/>
      <c r="AFN63" s="112"/>
      <c r="AFO63" s="112"/>
      <c r="AFP63" s="112"/>
      <c r="AFQ63" s="112"/>
      <c r="AFR63" s="112"/>
      <c r="AFS63" s="112"/>
      <c r="AFT63" s="112"/>
      <c r="AFU63" s="112"/>
      <c r="AFV63" s="112"/>
      <c r="AFW63" s="112"/>
      <c r="AFX63" s="112"/>
      <c r="AFY63" s="112"/>
      <c r="AFZ63" s="112"/>
      <c r="AGA63" s="112"/>
      <c r="AGB63" s="112"/>
      <c r="AGC63" s="112"/>
      <c r="AGD63" s="112"/>
      <c r="AGE63" s="112"/>
      <c r="AGF63" s="112"/>
      <c r="AGG63" s="112"/>
      <c r="AGH63" s="112"/>
      <c r="AGI63" s="112"/>
      <c r="AGJ63" s="112"/>
      <c r="AGK63" s="112"/>
      <c r="AGL63" s="112"/>
      <c r="AGM63" s="112"/>
      <c r="AGN63" s="112"/>
      <c r="AGO63" s="112"/>
      <c r="AGP63" s="112"/>
      <c r="AGQ63" s="112"/>
      <c r="AGR63" s="112"/>
      <c r="AGS63" s="112"/>
      <c r="AGT63" s="112"/>
      <c r="AGU63" s="112"/>
      <c r="AGV63" s="112"/>
      <c r="AGW63" s="112"/>
      <c r="AGX63" s="112"/>
      <c r="AGY63" s="112"/>
      <c r="AGZ63" s="112"/>
      <c r="AHA63" s="112"/>
      <c r="AHB63" s="112"/>
      <c r="AHC63" s="112"/>
      <c r="AHD63" s="112"/>
      <c r="AHE63" s="112"/>
      <c r="AHF63" s="112"/>
      <c r="AHG63" s="112"/>
      <c r="AHH63" s="112"/>
      <c r="AHI63" s="112"/>
      <c r="AHJ63" s="112"/>
      <c r="AHK63" s="112"/>
      <c r="AHL63" s="112"/>
      <c r="AHM63" s="112"/>
      <c r="AHN63" s="112"/>
      <c r="AHO63" s="112"/>
      <c r="AHP63" s="112"/>
      <c r="AHQ63" s="112"/>
      <c r="AHR63" s="112"/>
      <c r="AHS63" s="112"/>
      <c r="AHT63" s="112"/>
      <c r="AHU63" s="112"/>
      <c r="AHV63" s="112"/>
      <c r="AHW63" s="112"/>
      <c r="AHX63" s="112"/>
      <c r="AHY63" s="112"/>
      <c r="AHZ63" s="112"/>
      <c r="AIA63" s="112"/>
      <c r="AIB63" s="112"/>
      <c r="AIC63" s="112"/>
      <c r="AID63" s="112"/>
      <c r="AIE63" s="112"/>
      <c r="AIF63" s="112"/>
      <c r="AIG63" s="112"/>
      <c r="AIH63" s="112"/>
      <c r="AII63" s="112"/>
      <c r="AIJ63" s="112"/>
      <c r="AIK63" s="112"/>
      <c r="AIL63" s="112"/>
      <c r="AIM63" s="112"/>
      <c r="AIN63" s="112"/>
      <c r="AIO63" s="112"/>
      <c r="AIP63" s="112"/>
      <c r="AIQ63" s="112"/>
      <c r="AIR63" s="112"/>
      <c r="AIS63" s="112"/>
      <c r="AIT63" s="112"/>
      <c r="AIU63" s="112"/>
      <c r="AIV63" s="112"/>
      <c r="AIW63" s="112"/>
      <c r="AIX63" s="112"/>
      <c r="AIY63" s="112"/>
      <c r="AIZ63" s="112"/>
      <c r="AJA63" s="112"/>
      <c r="AJB63" s="112"/>
      <c r="AJC63" s="112"/>
      <c r="AJD63" s="112"/>
      <c r="AJE63" s="112"/>
      <c r="AJF63" s="112"/>
      <c r="AJG63" s="112"/>
      <c r="AJH63" s="112"/>
      <c r="AJI63" s="112"/>
      <c r="AJJ63" s="112"/>
      <c r="AJK63" s="112"/>
      <c r="AJL63" s="112"/>
      <c r="AJM63" s="112"/>
      <c r="AJN63" s="112"/>
      <c r="AJO63" s="112"/>
      <c r="AJP63" s="112"/>
      <c r="AJQ63" s="112"/>
      <c r="AJR63" s="112"/>
      <c r="AJS63" s="112"/>
      <c r="AJT63" s="112"/>
      <c r="AJU63" s="112"/>
      <c r="AJV63" s="112"/>
      <c r="AJW63" s="112"/>
      <c r="AJX63" s="112"/>
      <c r="AJY63" s="112"/>
      <c r="AJZ63" s="112"/>
      <c r="AKA63" s="112"/>
      <c r="AKB63" s="112"/>
      <c r="AKC63" s="112"/>
      <c r="AKD63" s="112"/>
      <c r="AKE63" s="112"/>
      <c r="AKF63" s="112"/>
      <c r="AKG63" s="112"/>
      <c r="AKH63" s="112"/>
      <c r="AKI63" s="112"/>
      <c r="AKJ63" s="112"/>
      <c r="AKK63" s="112"/>
      <c r="AKL63" s="112"/>
      <c r="AKM63" s="112"/>
      <c r="AKN63" s="112"/>
      <c r="AKO63" s="112"/>
      <c r="AKP63" s="112"/>
      <c r="AKQ63" s="112"/>
      <c r="AKR63" s="112"/>
      <c r="AKS63" s="112"/>
      <c r="AKT63" s="112"/>
      <c r="AKU63" s="112"/>
      <c r="AKV63" s="112"/>
      <c r="AKW63" s="112"/>
      <c r="AKX63" s="112"/>
      <c r="AKY63" s="112"/>
      <c r="AKZ63" s="112"/>
      <c r="ALA63" s="112"/>
      <c r="ALB63" s="112"/>
      <c r="ALC63" s="112"/>
      <c r="ALD63" s="112"/>
      <c r="ALE63" s="112"/>
      <c r="ALF63" s="112"/>
      <c r="ALG63" s="112"/>
      <c r="ALH63" s="112"/>
      <c r="ALI63" s="112"/>
      <c r="ALJ63" s="112"/>
      <c r="ALK63" s="112"/>
      <c r="ALL63" s="112"/>
      <c r="ALM63" s="112"/>
      <c r="ALN63" s="112"/>
      <c r="ALO63" s="112"/>
      <c r="ALP63" s="112"/>
      <c r="ALQ63" s="112"/>
      <c r="ALR63" s="112"/>
      <c r="ALS63" s="112"/>
      <c r="ALT63" s="112"/>
      <c r="ALU63" s="112"/>
      <c r="ALV63" s="112"/>
      <c r="ALW63" s="112"/>
      <c r="ALX63" s="112"/>
      <c r="ALY63" s="112"/>
      <c r="ALZ63" s="112"/>
      <c r="AMA63" s="112"/>
      <c r="AMB63" s="112"/>
      <c r="AMC63" s="112"/>
      <c r="AMD63" s="112"/>
      <c r="AME63" s="112"/>
      <c r="AMF63" s="112"/>
      <c r="AMG63" s="112"/>
      <c r="AMH63" s="112"/>
      <c r="AMI63" s="112"/>
      <c r="AMJ63" s="112"/>
      <c r="AMK63" s="112"/>
      <c r="AML63" s="112"/>
      <c r="AMM63" s="112"/>
      <c r="AMN63" s="112"/>
      <c r="AMO63" s="112"/>
      <c r="AMP63" s="112"/>
      <c r="AMQ63" s="112"/>
      <c r="AMR63" s="112"/>
      <c r="AMS63" s="112"/>
      <c r="AMT63" s="112"/>
      <c r="AMU63" s="112"/>
      <c r="AMV63" s="112"/>
      <c r="AMW63" s="112"/>
      <c r="AMX63" s="112"/>
      <c r="AMY63" s="112"/>
      <c r="AMZ63" s="112"/>
      <c r="ANA63" s="112"/>
      <c r="ANB63" s="112"/>
      <c r="ANC63" s="112"/>
      <c r="AND63" s="112"/>
      <c r="ANE63" s="112"/>
      <c r="ANF63" s="112"/>
      <c r="ANG63" s="112"/>
      <c r="ANH63" s="112"/>
      <c r="ANI63" s="112"/>
      <c r="ANJ63" s="112"/>
      <c r="ANK63" s="112"/>
      <c r="ANL63" s="112"/>
      <c r="ANM63" s="112"/>
      <c r="ANN63" s="112"/>
      <c r="ANO63" s="112"/>
      <c r="ANP63" s="112"/>
      <c r="ANQ63" s="112"/>
      <c r="ANR63" s="112"/>
      <c r="ANS63" s="112"/>
      <c r="ANT63" s="112"/>
      <c r="ANU63" s="112"/>
      <c r="ANV63" s="112"/>
      <c r="ANW63" s="112"/>
      <c r="ANX63" s="112"/>
      <c r="ANY63" s="112"/>
      <c r="ANZ63" s="112"/>
      <c r="AOA63" s="112"/>
      <c r="AOB63" s="112"/>
      <c r="AOC63" s="112"/>
      <c r="AOD63" s="112"/>
      <c r="AOE63" s="112"/>
      <c r="AOF63" s="112"/>
      <c r="AOG63" s="112"/>
      <c r="AOH63" s="112"/>
      <c r="AOI63" s="112"/>
      <c r="AOJ63" s="112"/>
      <c r="AOK63" s="112"/>
      <c r="AOL63" s="112"/>
      <c r="AOM63" s="112"/>
      <c r="AON63" s="112"/>
      <c r="AOO63" s="112"/>
      <c r="AOP63" s="112"/>
      <c r="AOQ63" s="112"/>
      <c r="AOR63" s="112"/>
      <c r="AOS63" s="112"/>
      <c r="AOT63" s="112"/>
      <c r="AOU63" s="112"/>
      <c r="AOV63" s="112"/>
      <c r="AOW63" s="112"/>
      <c r="AOX63" s="112"/>
      <c r="AOY63" s="112"/>
      <c r="AOZ63" s="112"/>
      <c r="APA63" s="112"/>
      <c r="APB63" s="112"/>
      <c r="APC63" s="112"/>
      <c r="APD63" s="112"/>
      <c r="APE63" s="112"/>
      <c r="APF63" s="112"/>
      <c r="APG63" s="112"/>
      <c r="APH63" s="112"/>
      <c r="API63" s="112"/>
      <c r="APJ63" s="112"/>
      <c r="APK63" s="112"/>
      <c r="APL63" s="112"/>
      <c r="APM63" s="112"/>
      <c r="APN63" s="112"/>
      <c r="APO63" s="112"/>
      <c r="APP63" s="112"/>
      <c r="APQ63" s="112"/>
      <c r="APR63" s="112"/>
      <c r="APS63" s="112"/>
      <c r="APT63" s="112"/>
      <c r="APU63" s="112"/>
      <c r="APV63" s="112"/>
      <c r="APW63" s="112"/>
      <c r="APX63" s="112"/>
      <c r="APY63" s="112"/>
      <c r="APZ63" s="112"/>
      <c r="AQA63" s="112"/>
      <c r="AQB63" s="112"/>
      <c r="AQC63" s="112"/>
      <c r="AQD63" s="112"/>
      <c r="AQE63" s="112"/>
      <c r="AQF63" s="112"/>
      <c r="AQG63" s="112"/>
      <c r="AQH63" s="112"/>
      <c r="AQI63" s="112"/>
      <c r="AQJ63" s="112"/>
      <c r="AQK63" s="112"/>
      <c r="AQL63" s="112"/>
      <c r="AQM63" s="112"/>
      <c r="AQN63" s="112"/>
      <c r="AQO63" s="112"/>
      <c r="AQP63" s="112"/>
      <c r="AQQ63" s="112"/>
      <c r="AQR63" s="112"/>
      <c r="AQS63" s="112"/>
      <c r="AQT63" s="112"/>
      <c r="AQU63" s="112"/>
      <c r="AQV63" s="112"/>
      <c r="AQW63" s="112"/>
      <c r="AQX63" s="112"/>
      <c r="AQY63" s="112"/>
      <c r="AQZ63" s="112"/>
      <c r="ARA63" s="112"/>
      <c r="ARB63" s="112"/>
      <c r="ARC63" s="112"/>
      <c r="ARD63" s="112"/>
      <c r="ARE63" s="112"/>
      <c r="ARF63" s="112"/>
      <c r="ARG63" s="112"/>
      <c r="ARH63" s="112"/>
      <c r="ARI63" s="112"/>
      <c r="ARJ63" s="112"/>
      <c r="ARK63" s="112"/>
      <c r="ARL63" s="112"/>
      <c r="ARM63" s="112"/>
      <c r="ARN63" s="112"/>
      <c r="ARO63" s="112"/>
      <c r="ARP63" s="112"/>
      <c r="ARQ63" s="112"/>
      <c r="ARR63" s="112"/>
      <c r="ARS63" s="112"/>
      <c r="ART63" s="112"/>
      <c r="ARU63" s="112"/>
      <c r="ARV63" s="112"/>
      <c r="ARW63" s="112"/>
      <c r="ARX63" s="112"/>
      <c r="ARY63" s="112"/>
      <c r="ARZ63" s="112"/>
      <c r="ASA63" s="112"/>
      <c r="ASB63" s="112"/>
      <c r="ASC63" s="112"/>
      <c r="ASD63" s="112"/>
      <c r="ASE63" s="112"/>
      <c r="ASF63" s="112"/>
      <c r="ASG63" s="112"/>
      <c r="ASH63" s="112"/>
      <c r="ASI63" s="112"/>
      <c r="ASJ63" s="112"/>
      <c r="ASK63" s="112"/>
      <c r="ASL63" s="112"/>
      <c r="ASM63" s="112"/>
      <c r="ASN63" s="112"/>
      <c r="ASO63" s="112"/>
      <c r="ASP63" s="112"/>
      <c r="ASQ63" s="112"/>
      <c r="ASR63" s="112"/>
      <c r="ASS63" s="112"/>
      <c r="AST63" s="112"/>
      <c r="ASU63" s="112"/>
      <c r="ASV63" s="112"/>
      <c r="ASW63" s="112"/>
      <c r="ASX63" s="112"/>
      <c r="ASY63" s="112"/>
      <c r="ASZ63" s="112"/>
      <c r="ATA63" s="112"/>
      <c r="ATB63" s="112"/>
      <c r="ATC63" s="112"/>
      <c r="ATD63" s="112"/>
      <c r="ATE63" s="112"/>
      <c r="ATF63" s="112"/>
      <c r="ATG63" s="112"/>
      <c r="ATH63" s="112"/>
      <c r="ATI63" s="112"/>
      <c r="ATJ63" s="112"/>
      <c r="ATK63" s="112"/>
      <c r="ATL63" s="112"/>
      <c r="ATM63" s="112"/>
      <c r="ATN63" s="112"/>
      <c r="ATO63" s="112"/>
      <c r="ATP63" s="112"/>
      <c r="ATQ63" s="112"/>
      <c r="ATR63" s="112"/>
      <c r="ATS63" s="112"/>
      <c r="ATT63" s="112"/>
      <c r="ATU63" s="112"/>
      <c r="ATV63" s="112"/>
      <c r="ATW63" s="112"/>
      <c r="ATX63" s="112"/>
      <c r="ATY63" s="112"/>
      <c r="ATZ63" s="112"/>
      <c r="AUA63" s="112"/>
      <c r="AUB63" s="112"/>
      <c r="AUC63" s="112"/>
      <c r="AUD63" s="112"/>
      <c r="AUE63" s="112"/>
      <c r="AUF63" s="112"/>
      <c r="AUG63" s="112"/>
      <c r="AUH63" s="112"/>
      <c r="AUI63" s="112"/>
      <c r="AUJ63" s="112"/>
      <c r="AUK63" s="112"/>
      <c r="AUL63" s="112"/>
      <c r="AUM63" s="112"/>
      <c r="AUN63" s="112"/>
      <c r="AUO63" s="112"/>
      <c r="AUP63" s="112"/>
      <c r="AUQ63" s="112"/>
      <c r="AUR63" s="112"/>
      <c r="AUS63" s="112"/>
      <c r="AUT63" s="112"/>
      <c r="AUU63" s="112"/>
      <c r="AUV63" s="112"/>
      <c r="AUW63" s="112"/>
      <c r="AUX63" s="112"/>
      <c r="AUY63" s="112"/>
      <c r="AUZ63" s="112"/>
      <c r="AVA63" s="112"/>
      <c r="AVB63" s="112"/>
      <c r="AVC63" s="112"/>
      <c r="AVD63" s="112"/>
      <c r="AVE63" s="112"/>
      <c r="AVF63" s="112"/>
      <c r="AVG63" s="112"/>
      <c r="AVH63" s="112"/>
      <c r="AVI63" s="112"/>
      <c r="AVJ63" s="112"/>
      <c r="AVK63" s="112"/>
      <c r="AVL63" s="112"/>
      <c r="AVM63" s="112"/>
      <c r="AVN63" s="112"/>
      <c r="AVO63" s="112"/>
      <c r="AVP63" s="112"/>
      <c r="AVQ63" s="112"/>
      <c r="AVR63" s="112"/>
      <c r="AVS63" s="112"/>
      <c r="AVT63" s="112"/>
      <c r="AVU63" s="112"/>
      <c r="AVV63" s="112"/>
      <c r="AVW63" s="112"/>
      <c r="AVX63" s="112"/>
      <c r="AVY63" s="112"/>
      <c r="AVZ63" s="112"/>
      <c r="AWA63" s="112"/>
      <c r="AWB63" s="112"/>
      <c r="AWC63" s="112"/>
      <c r="AWD63" s="112"/>
      <c r="AWE63" s="112"/>
      <c r="AWF63" s="112"/>
      <c r="AWG63" s="112"/>
      <c r="AWH63" s="112"/>
      <c r="AWI63" s="112"/>
      <c r="AWJ63" s="112"/>
      <c r="AWK63" s="112"/>
      <c r="AWL63" s="112"/>
      <c r="AWM63" s="112"/>
      <c r="AWN63" s="112"/>
      <c r="AWO63" s="112"/>
      <c r="AWP63" s="112"/>
      <c r="AWQ63" s="112"/>
      <c r="AWR63" s="112"/>
      <c r="AWS63" s="112"/>
      <c r="AWT63" s="112"/>
      <c r="AWU63" s="112"/>
      <c r="AWV63" s="112"/>
      <c r="AWW63" s="112"/>
      <c r="AWX63" s="112"/>
      <c r="AWY63" s="112"/>
      <c r="AWZ63" s="112"/>
      <c r="AXA63" s="112"/>
      <c r="AXB63" s="112"/>
      <c r="AXC63" s="112"/>
      <c r="AXD63" s="112"/>
      <c r="AXE63" s="112"/>
      <c r="AXF63" s="112"/>
      <c r="AXG63" s="112"/>
      <c r="AXH63" s="112"/>
      <c r="AXI63" s="112"/>
      <c r="AXJ63" s="112"/>
      <c r="AXK63" s="112"/>
      <c r="AXL63" s="112"/>
      <c r="AXM63" s="112"/>
      <c r="AXN63" s="112"/>
      <c r="AXO63" s="112"/>
      <c r="AXP63" s="112"/>
      <c r="AXQ63" s="112"/>
      <c r="AXR63" s="112"/>
      <c r="AXS63" s="112"/>
      <c r="AXT63" s="112"/>
      <c r="AXU63" s="112"/>
      <c r="AXV63" s="112"/>
      <c r="AXW63" s="112"/>
      <c r="AXX63" s="112"/>
      <c r="AXY63" s="112"/>
      <c r="AXZ63" s="112"/>
      <c r="AYA63" s="112"/>
      <c r="AYB63" s="112"/>
      <c r="AYC63" s="112"/>
      <c r="AYD63" s="112"/>
      <c r="AYE63" s="112"/>
      <c r="AYF63" s="112"/>
      <c r="AYG63" s="112"/>
      <c r="AYH63" s="112"/>
      <c r="AYI63" s="112"/>
      <c r="AYJ63" s="112"/>
      <c r="AYK63" s="112"/>
      <c r="AYL63" s="112"/>
      <c r="AYM63" s="112"/>
      <c r="AYN63" s="112"/>
      <c r="AYO63" s="112"/>
      <c r="AYP63" s="112"/>
      <c r="AYQ63" s="112"/>
      <c r="AYR63" s="112"/>
      <c r="AYS63" s="112"/>
      <c r="AYT63" s="112"/>
      <c r="AYU63" s="112"/>
      <c r="AYV63" s="112"/>
      <c r="AYW63" s="112"/>
      <c r="AYX63" s="112"/>
      <c r="AYY63" s="112"/>
      <c r="AYZ63" s="112"/>
      <c r="AZA63" s="112"/>
      <c r="AZB63" s="112"/>
      <c r="AZC63" s="112"/>
      <c r="AZD63" s="112"/>
      <c r="AZE63" s="112"/>
      <c r="AZF63" s="112"/>
      <c r="AZG63" s="112"/>
      <c r="AZH63" s="112"/>
      <c r="AZI63" s="112"/>
      <c r="AZJ63" s="112"/>
      <c r="AZK63" s="112"/>
      <c r="AZL63" s="112"/>
      <c r="AZM63" s="112"/>
      <c r="AZN63" s="112"/>
      <c r="AZO63" s="112"/>
      <c r="AZP63" s="112"/>
      <c r="AZQ63" s="112"/>
      <c r="AZR63" s="112"/>
      <c r="AZS63" s="112"/>
      <c r="AZT63" s="112"/>
      <c r="AZU63" s="112"/>
      <c r="AZV63" s="112"/>
      <c r="AZW63" s="112"/>
      <c r="AZX63" s="112"/>
      <c r="AZY63" s="112"/>
      <c r="AZZ63" s="112"/>
      <c r="BAA63" s="112"/>
      <c r="BAB63" s="112"/>
      <c r="BAC63" s="112"/>
      <c r="BAD63" s="112"/>
      <c r="BAE63" s="112"/>
      <c r="BAF63" s="112"/>
      <c r="BAG63" s="112"/>
      <c r="BAH63" s="112"/>
      <c r="BAI63" s="112"/>
      <c r="BAJ63" s="112"/>
      <c r="BAK63" s="112"/>
      <c r="BAL63" s="112"/>
      <c r="BAM63" s="112"/>
      <c r="BAN63" s="112"/>
      <c r="BAO63" s="112"/>
      <c r="BAP63" s="112"/>
      <c r="BAQ63" s="112"/>
      <c r="BAR63" s="112"/>
      <c r="BAS63" s="112"/>
      <c r="BAT63" s="112"/>
      <c r="BAU63" s="112"/>
      <c r="BAV63" s="112"/>
    </row>
    <row r="64" spans="1:1400" ht="25.5" customHeight="1">
      <c r="A64" s="202">
        <v>13</v>
      </c>
      <c r="B64" s="203" t="s">
        <v>134</v>
      </c>
      <c r="C64" s="204"/>
      <c r="D64" s="205" t="s">
        <v>135</v>
      </c>
      <c r="E64" s="206">
        <v>242400000</v>
      </c>
      <c r="F64" s="207" t="s">
        <v>30</v>
      </c>
      <c r="G64" s="208">
        <f t="shared" si="13"/>
        <v>5</v>
      </c>
      <c r="H64" s="208">
        <v>5</v>
      </c>
      <c r="I64" s="218">
        <v>75564000</v>
      </c>
      <c r="J64" s="219">
        <f t="shared" si="14"/>
        <v>31.173267326732699</v>
      </c>
      <c r="K64" s="219">
        <f t="shared" si="15"/>
        <v>31.173267326732699</v>
      </c>
      <c r="L64" s="219">
        <f t="shared" si="16"/>
        <v>-26.173267326732699</v>
      </c>
      <c r="M64" s="220">
        <f t="shared" si="17"/>
        <v>166836000</v>
      </c>
      <c r="N64" s="219">
        <f t="shared" si="3"/>
        <v>68.826732673267301</v>
      </c>
      <c r="O64" s="219"/>
      <c r="P64" s="221"/>
      <c r="Q64" s="219"/>
    </row>
    <row r="65" spans="1:1400" ht="25.5" customHeight="1">
      <c r="A65" s="202">
        <v>14</v>
      </c>
      <c r="B65" s="203" t="s">
        <v>136</v>
      </c>
      <c r="C65" s="204"/>
      <c r="D65" s="205" t="s">
        <v>137</v>
      </c>
      <c r="E65" s="206">
        <v>59679000000</v>
      </c>
      <c r="F65" s="207" t="s">
        <v>30</v>
      </c>
      <c r="G65" s="208">
        <f t="shared" si="13"/>
        <v>5</v>
      </c>
      <c r="H65" s="208">
        <v>5</v>
      </c>
      <c r="I65" s="226">
        <v>32236008348</v>
      </c>
      <c r="J65" s="219">
        <f t="shared" si="14"/>
        <v>54.015664384456798</v>
      </c>
      <c r="K65" s="219">
        <f t="shared" si="15"/>
        <v>54.015664384456798</v>
      </c>
      <c r="L65" s="219">
        <f t="shared" si="16"/>
        <v>-49.015664384456798</v>
      </c>
      <c r="M65" s="220">
        <f t="shared" si="17"/>
        <v>27442991652</v>
      </c>
      <c r="N65" s="219">
        <f t="shared" si="3"/>
        <v>45.984335615543202</v>
      </c>
      <c r="O65" s="219"/>
      <c r="P65" s="221"/>
      <c r="Q65" s="219"/>
    </row>
    <row r="66" spans="1:1400" ht="25.5" customHeight="1">
      <c r="A66" s="209">
        <v>15</v>
      </c>
      <c r="B66" s="210" t="s">
        <v>264</v>
      </c>
      <c r="C66" s="211"/>
      <c r="D66" s="212" t="s">
        <v>265</v>
      </c>
      <c r="E66" s="213">
        <v>740185750</v>
      </c>
      <c r="F66" s="214" t="s">
        <v>30</v>
      </c>
      <c r="G66" s="215">
        <f t="shared" si="13"/>
        <v>5</v>
      </c>
      <c r="H66" s="215">
        <v>5</v>
      </c>
      <c r="I66" s="215">
        <v>0</v>
      </c>
      <c r="J66" s="222">
        <f t="shared" si="14"/>
        <v>0</v>
      </c>
      <c r="K66" s="222">
        <f t="shared" si="15"/>
        <v>0</v>
      </c>
      <c r="L66" s="222">
        <f t="shared" si="16"/>
        <v>5</v>
      </c>
      <c r="M66" s="223">
        <f t="shared" si="17"/>
        <v>740185750</v>
      </c>
      <c r="N66" s="222">
        <f t="shared" si="3"/>
        <v>100</v>
      </c>
      <c r="O66" s="222"/>
      <c r="P66" s="124"/>
      <c r="Q66" s="222"/>
    </row>
    <row r="67" spans="1:1400" ht="25.5" customHeight="1">
      <c r="A67" s="134" t="s">
        <v>48</v>
      </c>
      <c r="B67" s="135" t="s">
        <v>138</v>
      </c>
      <c r="C67" s="154"/>
      <c r="D67" s="155" t="s">
        <v>139</v>
      </c>
      <c r="E67" s="136">
        <f>SUM(E68:E85)</f>
        <v>51055204254</v>
      </c>
      <c r="F67" s="137" t="s">
        <v>30</v>
      </c>
      <c r="G67" s="138">
        <f t="shared" si="13"/>
        <v>5</v>
      </c>
      <c r="H67" s="138">
        <v>5</v>
      </c>
      <c r="I67" s="138">
        <f>SUM(I68:I85)</f>
        <v>12406107554</v>
      </c>
      <c r="J67" s="176">
        <f t="shared" si="14"/>
        <v>24.2993985339468</v>
      </c>
      <c r="K67" s="176">
        <f t="shared" si="15"/>
        <v>24.2993985339468</v>
      </c>
      <c r="L67" s="176">
        <f t="shared" si="16"/>
        <v>-19.2993985339468</v>
      </c>
      <c r="M67" s="177">
        <f t="shared" si="17"/>
        <v>38649096700</v>
      </c>
      <c r="N67" s="176">
        <f t="shared" si="3"/>
        <v>75.7006014660532</v>
      </c>
      <c r="O67" s="176"/>
      <c r="P67" s="166"/>
      <c r="Q67" s="176"/>
    </row>
    <row r="68" spans="1:1400" ht="25.5" customHeight="1">
      <c r="A68" s="202">
        <v>1</v>
      </c>
      <c r="B68" s="203" t="s">
        <v>140</v>
      </c>
      <c r="C68" s="204"/>
      <c r="D68" s="205" t="s">
        <v>141</v>
      </c>
      <c r="E68" s="206">
        <v>2505640000</v>
      </c>
      <c r="F68" s="207" t="s">
        <v>30</v>
      </c>
      <c r="G68" s="208">
        <f t="shared" si="13"/>
        <v>5</v>
      </c>
      <c r="H68" s="208">
        <v>5</v>
      </c>
      <c r="I68" s="208">
        <v>73900000</v>
      </c>
      <c r="J68" s="219">
        <f t="shared" si="14"/>
        <v>2.9493462748040402</v>
      </c>
      <c r="K68" s="219">
        <f t="shared" si="15"/>
        <v>2.9493462748040402</v>
      </c>
      <c r="L68" s="219">
        <f t="shared" si="16"/>
        <v>2.0506537251959598</v>
      </c>
      <c r="M68" s="220">
        <f t="shared" si="17"/>
        <v>2431740000</v>
      </c>
      <c r="N68" s="219">
        <f t="shared" si="3"/>
        <v>97.050653725196</v>
      </c>
      <c r="O68" s="219"/>
      <c r="P68" s="221"/>
      <c r="Q68" s="219"/>
    </row>
    <row r="69" spans="1:1400" ht="25.5" customHeight="1">
      <c r="A69" s="209">
        <v>2</v>
      </c>
      <c r="B69" s="210" t="s">
        <v>275</v>
      </c>
      <c r="C69" s="211"/>
      <c r="D69" s="124" t="s">
        <v>274</v>
      </c>
      <c r="E69" s="213">
        <v>4728638836</v>
      </c>
      <c r="F69" s="214" t="s">
        <v>30</v>
      </c>
      <c r="G69" s="215">
        <v>5</v>
      </c>
      <c r="H69" s="215">
        <v>5</v>
      </c>
      <c r="I69" s="215">
        <v>0</v>
      </c>
      <c r="J69" s="222">
        <v>0</v>
      </c>
      <c r="K69" s="222">
        <v>0</v>
      </c>
      <c r="L69" s="222">
        <v>5</v>
      </c>
      <c r="M69" s="223">
        <f>SUM(E69-I69)</f>
        <v>4728638836</v>
      </c>
      <c r="N69" s="222"/>
      <c r="O69" s="222"/>
      <c r="P69" s="124"/>
      <c r="Q69" s="222"/>
    </row>
    <row r="70" spans="1:1400" ht="25.5" customHeight="1">
      <c r="A70" s="209">
        <v>3</v>
      </c>
      <c r="B70" s="210" t="s">
        <v>142</v>
      </c>
      <c r="C70" s="211"/>
      <c r="D70" s="212" t="s">
        <v>143</v>
      </c>
      <c r="E70" s="213">
        <v>151831000</v>
      </c>
      <c r="F70" s="214" t="s">
        <v>30</v>
      </c>
      <c r="G70" s="215">
        <f t="shared" ref="G70:G124" si="18">H70</f>
        <v>5</v>
      </c>
      <c r="H70" s="215">
        <v>5</v>
      </c>
      <c r="I70" s="215">
        <v>0</v>
      </c>
      <c r="J70" s="222">
        <f t="shared" ref="J70:J102" si="19">K70</f>
        <v>0</v>
      </c>
      <c r="K70" s="222">
        <f t="shared" ref="K70:K102" si="20">I70/E70*100</f>
        <v>0</v>
      </c>
      <c r="L70" s="222">
        <f t="shared" ref="L70:L102" si="21">H70-K70</f>
        <v>5</v>
      </c>
      <c r="M70" s="223">
        <f t="shared" ref="M70:M102" si="22">E70-I70</f>
        <v>151831000</v>
      </c>
      <c r="N70" s="222">
        <f t="shared" ref="N70:N102" si="23">M70/E70*100</f>
        <v>100</v>
      </c>
      <c r="O70" s="222"/>
      <c r="P70" s="124"/>
      <c r="Q70" s="222"/>
    </row>
    <row r="71" spans="1:1400" ht="25.5" customHeight="1">
      <c r="A71" s="202">
        <v>4</v>
      </c>
      <c r="B71" s="203" t="s">
        <v>144</v>
      </c>
      <c r="C71" s="204"/>
      <c r="D71" s="205" t="s">
        <v>145</v>
      </c>
      <c r="E71" s="206">
        <v>1363703000</v>
      </c>
      <c r="F71" s="207" t="s">
        <v>30</v>
      </c>
      <c r="G71" s="208">
        <f t="shared" si="18"/>
        <v>5</v>
      </c>
      <c r="H71" s="208">
        <v>5</v>
      </c>
      <c r="I71" s="218">
        <v>16522000</v>
      </c>
      <c r="J71" s="219">
        <f t="shared" si="19"/>
        <v>1.2115541287215801</v>
      </c>
      <c r="K71" s="219">
        <f t="shared" si="20"/>
        <v>1.2115541287215801</v>
      </c>
      <c r="L71" s="219">
        <f t="shared" si="21"/>
        <v>3.7884458712784199</v>
      </c>
      <c r="M71" s="220">
        <f t="shared" si="22"/>
        <v>1347181000</v>
      </c>
      <c r="N71" s="219">
        <f t="shared" si="23"/>
        <v>98.788445871278398</v>
      </c>
      <c r="O71" s="219"/>
      <c r="P71" s="221"/>
      <c r="Q71" s="219"/>
    </row>
    <row r="72" spans="1:1400" ht="25.5" customHeight="1">
      <c r="A72" s="202">
        <v>5</v>
      </c>
      <c r="B72" s="203" t="s">
        <v>146</v>
      </c>
      <c r="C72" s="204"/>
      <c r="D72" s="205" t="s">
        <v>147</v>
      </c>
      <c r="E72" s="206">
        <v>8110577875</v>
      </c>
      <c r="F72" s="207" t="s">
        <v>30</v>
      </c>
      <c r="G72" s="208">
        <f t="shared" si="18"/>
        <v>5</v>
      </c>
      <c r="H72" s="208">
        <v>5</v>
      </c>
      <c r="I72" s="218">
        <v>12000000</v>
      </c>
      <c r="J72" s="219">
        <f t="shared" si="19"/>
        <v>0.14795493224951001</v>
      </c>
      <c r="K72" s="219">
        <f t="shared" si="20"/>
        <v>0.14795493224951001</v>
      </c>
      <c r="L72" s="219">
        <f t="shared" si="21"/>
        <v>4.85204506775049</v>
      </c>
      <c r="M72" s="220">
        <f t="shared" si="22"/>
        <v>8098577875</v>
      </c>
      <c r="N72" s="219">
        <f t="shared" si="23"/>
        <v>99.852045067750495</v>
      </c>
      <c r="O72" s="219"/>
      <c r="P72" s="221"/>
      <c r="Q72" s="219"/>
    </row>
    <row r="73" spans="1:1400" ht="25.5" customHeight="1">
      <c r="A73" s="202">
        <v>6</v>
      </c>
      <c r="B73" s="203" t="s">
        <v>148</v>
      </c>
      <c r="C73" s="204"/>
      <c r="D73" s="205" t="s">
        <v>149</v>
      </c>
      <c r="E73" s="206">
        <v>742076640</v>
      </c>
      <c r="F73" s="207" t="s">
        <v>30</v>
      </c>
      <c r="G73" s="208">
        <f t="shared" si="18"/>
        <v>5</v>
      </c>
      <c r="H73" s="208">
        <v>5</v>
      </c>
      <c r="I73" s="208">
        <v>7476000</v>
      </c>
      <c r="J73" s="219">
        <f t="shared" si="19"/>
        <v>1.0074431126143499</v>
      </c>
      <c r="K73" s="219">
        <f t="shared" si="20"/>
        <v>1.0074431126143499</v>
      </c>
      <c r="L73" s="219">
        <f t="shared" si="21"/>
        <v>3.9925568873856498</v>
      </c>
      <c r="M73" s="220">
        <f t="shared" si="22"/>
        <v>734600640</v>
      </c>
      <c r="N73" s="219">
        <f t="shared" si="23"/>
        <v>98.992556887385604</v>
      </c>
      <c r="O73" s="219"/>
      <c r="P73" s="221"/>
      <c r="Q73" s="219"/>
    </row>
    <row r="74" spans="1:1400" ht="25.5" customHeight="1">
      <c r="A74" s="209">
        <v>7</v>
      </c>
      <c r="B74" s="210" t="s">
        <v>266</v>
      </c>
      <c r="C74" s="211"/>
      <c r="D74" s="212" t="s">
        <v>267</v>
      </c>
      <c r="E74" s="213">
        <v>285759195</v>
      </c>
      <c r="F74" s="214" t="s">
        <v>30</v>
      </c>
      <c r="G74" s="215">
        <f t="shared" si="18"/>
        <v>5</v>
      </c>
      <c r="H74" s="215">
        <v>5</v>
      </c>
      <c r="I74" s="215">
        <v>0</v>
      </c>
      <c r="J74" s="222">
        <f t="shared" si="19"/>
        <v>0</v>
      </c>
      <c r="K74" s="222">
        <f t="shared" si="20"/>
        <v>0</v>
      </c>
      <c r="L74" s="222">
        <f t="shared" si="21"/>
        <v>5</v>
      </c>
      <c r="M74" s="223">
        <f t="shared" si="22"/>
        <v>285759195</v>
      </c>
      <c r="N74" s="222">
        <f t="shared" si="23"/>
        <v>100</v>
      </c>
      <c r="O74" s="222"/>
      <c r="P74" s="124"/>
      <c r="Q74" s="222"/>
    </row>
    <row r="75" spans="1:1400" ht="25.5" customHeight="1">
      <c r="A75" s="202">
        <v>8</v>
      </c>
      <c r="B75" s="203" t="s">
        <v>150</v>
      </c>
      <c r="C75" s="204"/>
      <c r="D75" s="205" t="s">
        <v>151</v>
      </c>
      <c r="E75" s="206">
        <v>485573525</v>
      </c>
      <c r="F75" s="207" t="s">
        <v>30</v>
      </c>
      <c r="G75" s="208">
        <f t="shared" si="18"/>
        <v>5</v>
      </c>
      <c r="H75" s="208">
        <v>5</v>
      </c>
      <c r="I75" s="208">
        <v>4977000</v>
      </c>
      <c r="J75" s="219">
        <f t="shared" si="19"/>
        <v>1.0249735094185799</v>
      </c>
      <c r="K75" s="219">
        <f t="shared" si="20"/>
        <v>1.0249735094185799</v>
      </c>
      <c r="L75" s="219">
        <f t="shared" si="21"/>
        <v>3.9750264905814201</v>
      </c>
      <c r="M75" s="220">
        <f t="shared" si="22"/>
        <v>480596525</v>
      </c>
      <c r="N75" s="219">
        <f t="shared" si="23"/>
        <v>98.975026490581399</v>
      </c>
      <c r="O75" s="219"/>
      <c r="P75" s="221"/>
      <c r="Q75" s="219"/>
    </row>
    <row r="76" spans="1:1400" ht="25.5" customHeight="1">
      <c r="A76" s="202">
        <v>9</v>
      </c>
      <c r="B76" s="203" t="s">
        <v>152</v>
      </c>
      <c r="C76" s="204"/>
      <c r="D76" s="205" t="s">
        <v>153</v>
      </c>
      <c r="E76" s="206">
        <v>165000000</v>
      </c>
      <c r="F76" s="207" t="s">
        <v>30</v>
      </c>
      <c r="G76" s="208">
        <f t="shared" si="18"/>
        <v>5</v>
      </c>
      <c r="H76" s="208">
        <v>5</v>
      </c>
      <c r="I76" s="208">
        <v>4977000</v>
      </c>
      <c r="J76" s="219">
        <f t="shared" si="19"/>
        <v>3.0163636363636401</v>
      </c>
      <c r="K76" s="219">
        <f t="shared" si="20"/>
        <v>3.0163636363636401</v>
      </c>
      <c r="L76" s="219">
        <f t="shared" si="21"/>
        <v>1.9836363636363601</v>
      </c>
      <c r="M76" s="220">
        <f t="shared" si="22"/>
        <v>160023000</v>
      </c>
      <c r="N76" s="219">
        <f t="shared" si="23"/>
        <v>96.983636363636407</v>
      </c>
      <c r="O76" s="219"/>
      <c r="P76" s="221"/>
      <c r="Q76" s="219"/>
    </row>
    <row r="77" spans="1:1400" ht="25.5" customHeight="1">
      <c r="A77" s="209">
        <v>10</v>
      </c>
      <c r="B77" s="210" t="s">
        <v>268</v>
      </c>
      <c r="C77" s="211"/>
      <c r="D77" s="212" t="s">
        <v>269</v>
      </c>
      <c r="E77" s="213">
        <v>418331275</v>
      </c>
      <c r="F77" s="214" t="s">
        <v>30</v>
      </c>
      <c r="G77" s="215">
        <f t="shared" si="18"/>
        <v>5</v>
      </c>
      <c r="H77" s="215">
        <v>5</v>
      </c>
      <c r="I77" s="215">
        <v>0</v>
      </c>
      <c r="J77" s="222">
        <f t="shared" si="19"/>
        <v>0</v>
      </c>
      <c r="K77" s="222">
        <f t="shared" si="20"/>
        <v>0</v>
      </c>
      <c r="L77" s="222">
        <f t="shared" si="21"/>
        <v>5</v>
      </c>
      <c r="M77" s="223">
        <f t="shared" si="22"/>
        <v>418331275</v>
      </c>
      <c r="N77" s="222">
        <f t="shared" si="23"/>
        <v>100</v>
      </c>
      <c r="O77" s="222"/>
      <c r="P77" s="124"/>
      <c r="Q77" s="222"/>
    </row>
    <row r="78" spans="1:1400" ht="25.5" customHeight="1">
      <c r="A78" s="209">
        <v>11</v>
      </c>
      <c r="B78" s="210" t="s">
        <v>154</v>
      </c>
      <c r="C78" s="211"/>
      <c r="D78" s="212" t="s">
        <v>125</v>
      </c>
      <c r="E78" s="213">
        <v>213100076</v>
      </c>
      <c r="F78" s="214" t="s">
        <v>30</v>
      </c>
      <c r="G78" s="215">
        <f t="shared" si="18"/>
        <v>5</v>
      </c>
      <c r="H78" s="215">
        <v>5</v>
      </c>
      <c r="I78" s="215">
        <v>0</v>
      </c>
      <c r="J78" s="222">
        <f t="shared" si="19"/>
        <v>0</v>
      </c>
      <c r="K78" s="222">
        <f t="shared" si="20"/>
        <v>0</v>
      </c>
      <c r="L78" s="222">
        <f t="shared" si="21"/>
        <v>5</v>
      </c>
      <c r="M78" s="223">
        <f t="shared" si="22"/>
        <v>213100076</v>
      </c>
      <c r="N78" s="222">
        <f t="shared" si="23"/>
        <v>100</v>
      </c>
      <c r="O78" s="222"/>
      <c r="P78" s="124"/>
      <c r="Q78" s="222"/>
    </row>
    <row r="79" spans="1:1400" ht="25.5" customHeight="1">
      <c r="A79" s="202">
        <v>12</v>
      </c>
      <c r="B79" s="203" t="s">
        <v>155</v>
      </c>
      <c r="C79" s="204"/>
      <c r="D79" s="205" t="s">
        <v>127</v>
      </c>
      <c r="E79" s="206">
        <v>195000000</v>
      </c>
      <c r="F79" s="207" t="s">
        <v>30</v>
      </c>
      <c r="G79" s="208">
        <f t="shared" si="18"/>
        <v>5</v>
      </c>
      <c r="H79" s="208">
        <v>5</v>
      </c>
      <c r="I79" s="208">
        <v>1100000</v>
      </c>
      <c r="J79" s="219">
        <f t="shared" si="19"/>
        <v>0.56410256410256399</v>
      </c>
      <c r="K79" s="219">
        <f t="shared" si="20"/>
        <v>0.56410256410256399</v>
      </c>
      <c r="L79" s="219">
        <f t="shared" si="21"/>
        <v>4.4358974358974397</v>
      </c>
      <c r="M79" s="220">
        <f t="shared" si="22"/>
        <v>193900000</v>
      </c>
      <c r="N79" s="219">
        <f t="shared" si="23"/>
        <v>99.435897435897402</v>
      </c>
      <c r="O79" s="219"/>
      <c r="P79" s="221"/>
      <c r="Q79" s="219"/>
    </row>
    <row r="80" spans="1:1400" s="114" customFormat="1" ht="25.5" customHeight="1">
      <c r="A80" s="209">
        <v>13</v>
      </c>
      <c r="B80" s="210" t="s">
        <v>156</v>
      </c>
      <c r="C80" s="211"/>
      <c r="D80" s="212" t="s">
        <v>157</v>
      </c>
      <c r="E80" s="213">
        <v>6720000000</v>
      </c>
      <c r="F80" s="214" t="s">
        <v>30</v>
      </c>
      <c r="G80" s="215">
        <f t="shared" si="18"/>
        <v>5</v>
      </c>
      <c r="H80" s="215">
        <v>5</v>
      </c>
      <c r="I80" s="215">
        <v>0</v>
      </c>
      <c r="J80" s="222">
        <f t="shared" si="19"/>
        <v>0</v>
      </c>
      <c r="K80" s="222">
        <f t="shared" si="20"/>
        <v>0</v>
      </c>
      <c r="L80" s="222">
        <f t="shared" si="21"/>
        <v>5</v>
      </c>
      <c r="M80" s="223">
        <f t="shared" si="22"/>
        <v>6720000000</v>
      </c>
      <c r="N80" s="222">
        <f t="shared" si="23"/>
        <v>100</v>
      </c>
      <c r="O80" s="222"/>
      <c r="P80" s="124"/>
      <c r="Q80" s="22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12"/>
      <c r="AG80" s="112"/>
      <c r="AH80" s="112"/>
      <c r="AI80" s="112"/>
      <c r="AJ80" s="112"/>
      <c r="AK80" s="112"/>
      <c r="AL80" s="112"/>
      <c r="AM80" s="112"/>
      <c r="AN80" s="112"/>
      <c r="AO80" s="112"/>
      <c r="AP80" s="112"/>
      <c r="AQ80" s="112"/>
      <c r="AR80" s="112"/>
      <c r="AS80" s="112"/>
      <c r="AT80" s="112"/>
      <c r="AU80" s="112"/>
      <c r="AV80" s="112"/>
      <c r="AW80" s="112"/>
      <c r="AX80" s="112"/>
      <c r="AY80" s="112"/>
      <c r="AZ80" s="112"/>
      <c r="BA80" s="112"/>
      <c r="BB80" s="112"/>
      <c r="BC80" s="112"/>
      <c r="BD80" s="112"/>
      <c r="BE80" s="112"/>
      <c r="BF80" s="112"/>
      <c r="BG80" s="112"/>
      <c r="BH80" s="112"/>
      <c r="BI80" s="112"/>
      <c r="BJ80" s="112"/>
      <c r="BK80" s="112"/>
      <c r="BL80" s="112"/>
      <c r="BM80" s="112"/>
      <c r="BN80" s="112"/>
      <c r="BO80" s="112"/>
      <c r="BP80" s="112"/>
      <c r="BQ80" s="112"/>
      <c r="BR80" s="112"/>
      <c r="BS80" s="112"/>
      <c r="BT80" s="112"/>
      <c r="BU80" s="112"/>
      <c r="BV80" s="112"/>
      <c r="BW80" s="112"/>
      <c r="BX80" s="112"/>
      <c r="BY80" s="112"/>
      <c r="BZ80" s="112"/>
      <c r="CA80" s="112"/>
      <c r="CB80" s="112"/>
      <c r="CC80" s="112"/>
      <c r="CD80" s="112"/>
      <c r="CE80" s="112"/>
      <c r="CF80" s="112"/>
      <c r="CG80" s="112"/>
      <c r="CH80" s="112"/>
      <c r="CI80" s="112"/>
      <c r="CJ80" s="112"/>
      <c r="CK80" s="112"/>
      <c r="CL80" s="112"/>
      <c r="CM80" s="112"/>
      <c r="CN80" s="112"/>
      <c r="CO80" s="112"/>
      <c r="CP80" s="112"/>
      <c r="CQ80" s="112"/>
      <c r="CR80" s="112"/>
      <c r="CS80" s="112"/>
      <c r="CT80" s="112"/>
      <c r="CU80" s="112"/>
      <c r="CV80" s="112"/>
      <c r="CW80" s="112"/>
      <c r="CX80" s="112"/>
      <c r="CY80" s="112"/>
      <c r="CZ80" s="112"/>
      <c r="DA80" s="112"/>
      <c r="DB80" s="112"/>
      <c r="DC80" s="112"/>
      <c r="DD80" s="112"/>
      <c r="DE80" s="112"/>
      <c r="DF80" s="112"/>
      <c r="DG80" s="112"/>
      <c r="DH80" s="112"/>
      <c r="DI80" s="112"/>
      <c r="DJ80" s="112"/>
      <c r="DK80" s="112"/>
      <c r="DL80" s="112"/>
      <c r="DM80" s="112"/>
      <c r="DN80" s="112"/>
      <c r="DO80" s="112"/>
      <c r="DP80" s="112"/>
      <c r="DQ80" s="112"/>
      <c r="DR80" s="112"/>
      <c r="DS80" s="112"/>
      <c r="DT80" s="112"/>
      <c r="DU80" s="112"/>
      <c r="DV80" s="112"/>
      <c r="DW80" s="112"/>
      <c r="DX80" s="112"/>
      <c r="DY80" s="112"/>
      <c r="DZ80" s="112"/>
      <c r="EA80" s="112"/>
      <c r="EB80" s="112"/>
      <c r="EC80" s="112"/>
      <c r="ED80" s="112"/>
      <c r="EE80" s="112"/>
      <c r="EF80" s="112"/>
      <c r="EG80" s="112"/>
      <c r="EH80" s="112"/>
      <c r="EI80" s="112"/>
      <c r="EJ80" s="112"/>
      <c r="EK80" s="112"/>
      <c r="EL80" s="112"/>
      <c r="EM80" s="112"/>
      <c r="EN80" s="112"/>
      <c r="EO80" s="112"/>
      <c r="EP80" s="112"/>
      <c r="EQ80" s="112"/>
      <c r="ER80" s="112"/>
      <c r="ES80" s="112"/>
      <c r="ET80" s="112"/>
      <c r="EU80" s="112"/>
      <c r="EV80" s="112"/>
      <c r="EW80" s="112"/>
      <c r="EX80" s="112"/>
      <c r="EY80" s="112"/>
      <c r="EZ80" s="112"/>
      <c r="FA80" s="112"/>
      <c r="FB80" s="112"/>
      <c r="FC80" s="112"/>
      <c r="FD80" s="112"/>
      <c r="FE80" s="112"/>
      <c r="FF80" s="112"/>
      <c r="FG80" s="112"/>
      <c r="FH80" s="112"/>
      <c r="FI80" s="112"/>
      <c r="FJ80" s="112"/>
      <c r="FK80" s="112"/>
      <c r="FL80" s="112"/>
      <c r="FM80" s="112"/>
      <c r="FN80" s="112"/>
      <c r="FO80" s="112"/>
      <c r="FP80" s="112"/>
      <c r="FQ80" s="112"/>
      <c r="FR80" s="112"/>
      <c r="FS80" s="112"/>
      <c r="FT80" s="112"/>
      <c r="FU80" s="112"/>
      <c r="FV80" s="112"/>
      <c r="FW80" s="112"/>
      <c r="FX80" s="112"/>
      <c r="FY80" s="112"/>
      <c r="FZ80" s="112"/>
      <c r="GA80" s="112"/>
      <c r="GB80" s="112"/>
      <c r="GC80" s="112"/>
      <c r="GD80" s="112"/>
      <c r="GE80" s="112"/>
      <c r="GF80" s="112"/>
      <c r="GG80" s="112"/>
      <c r="GH80" s="112"/>
      <c r="GI80" s="112"/>
      <c r="GJ80" s="112"/>
      <c r="GK80" s="112"/>
      <c r="GL80" s="112"/>
      <c r="GM80" s="112"/>
      <c r="GN80" s="112"/>
      <c r="GO80" s="112"/>
      <c r="GP80" s="112"/>
      <c r="GQ80" s="112"/>
      <c r="GR80" s="112"/>
      <c r="GS80" s="112"/>
      <c r="GT80" s="112"/>
      <c r="GU80" s="112"/>
      <c r="GV80" s="112"/>
      <c r="GW80" s="112"/>
      <c r="GX80" s="112"/>
      <c r="GY80" s="112"/>
      <c r="GZ80" s="112"/>
      <c r="HA80" s="112"/>
      <c r="HB80" s="112"/>
      <c r="HC80" s="112"/>
      <c r="HD80" s="112"/>
      <c r="HE80" s="112"/>
      <c r="HF80" s="112"/>
      <c r="HG80" s="112"/>
      <c r="HH80" s="112"/>
      <c r="HI80" s="112"/>
      <c r="HJ80" s="112"/>
      <c r="HK80" s="112"/>
      <c r="HL80" s="112"/>
      <c r="HM80" s="112"/>
      <c r="HN80" s="112"/>
      <c r="HO80" s="112"/>
      <c r="HP80" s="112"/>
      <c r="HQ80" s="112"/>
      <c r="HR80" s="112"/>
      <c r="HS80" s="112"/>
      <c r="HT80" s="112"/>
      <c r="HU80" s="112"/>
      <c r="HV80" s="112"/>
      <c r="HW80" s="112"/>
      <c r="HX80" s="112"/>
      <c r="HY80" s="112"/>
      <c r="HZ80" s="112"/>
      <c r="IA80" s="112"/>
      <c r="IB80" s="112"/>
      <c r="IC80" s="112"/>
      <c r="ID80" s="112"/>
      <c r="IE80" s="112"/>
      <c r="IF80" s="112"/>
      <c r="IG80" s="112"/>
      <c r="IH80" s="112"/>
      <c r="II80" s="112"/>
      <c r="IJ80" s="112"/>
      <c r="IK80" s="112"/>
      <c r="IL80" s="112"/>
      <c r="IM80" s="112"/>
      <c r="IN80" s="112"/>
      <c r="IO80" s="112"/>
      <c r="IP80" s="112"/>
      <c r="IQ80" s="112"/>
      <c r="IR80" s="112"/>
      <c r="IS80" s="112"/>
      <c r="IT80" s="112"/>
      <c r="IU80" s="112"/>
      <c r="IV80" s="112"/>
      <c r="IW80" s="112"/>
      <c r="IX80" s="112"/>
      <c r="IY80" s="112"/>
      <c r="IZ80" s="112"/>
      <c r="JA80" s="112"/>
      <c r="JB80" s="112"/>
      <c r="JC80" s="112"/>
      <c r="JD80" s="112"/>
      <c r="JE80" s="112"/>
      <c r="JF80" s="112"/>
      <c r="JG80" s="112"/>
      <c r="JH80" s="112"/>
      <c r="JI80" s="112"/>
      <c r="JJ80" s="112"/>
      <c r="JK80" s="112"/>
      <c r="JL80" s="112"/>
      <c r="JM80" s="112"/>
      <c r="JN80" s="112"/>
      <c r="JO80" s="112"/>
      <c r="JP80" s="112"/>
      <c r="JQ80" s="112"/>
      <c r="JR80" s="112"/>
      <c r="JS80" s="112"/>
      <c r="JT80" s="112"/>
      <c r="JU80" s="112"/>
      <c r="JV80" s="112"/>
      <c r="JW80" s="112"/>
      <c r="JX80" s="112"/>
      <c r="JY80" s="112"/>
      <c r="JZ80" s="112"/>
      <c r="KA80" s="112"/>
      <c r="KB80" s="112"/>
      <c r="KC80" s="112"/>
      <c r="KD80" s="112"/>
      <c r="KE80" s="112"/>
      <c r="KF80" s="112"/>
      <c r="KG80" s="112"/>
      <c r="KH80" s="112"/>
      <c r="KI80" s="112"/>
      <c r="KJ80" s="112"/>
      <c r="KK80" s="112"/>
      <c r="KL80" s="112"/>
      <c r="KM80" s="112"/>
      <c r="KN80" s="112"/>
      <c r="KO80" s="112"/>
      <c r="KP80" s="112"/>
      <c r="KQ80" s="112"/>
      <c r="KR80" s="112"/>
      <c r="KS80" s="112"/>
      <c r="KT80" s="112"/>
      <c r="KU80" s="112"/>
      <c r="KV80" s="112"/>
      <c r="KW80" s="112"/>
      <c r="KX80" s="112"/>
      <c r="KY80" s="112"/>
      <c r="KZ80" s="112"/>
      <c r="LA80" s="112"/>
      <c r="LB80" s="112"/>
      <c r="LC80" s="112"/>
      <c r="LD80" s="112"/>
      <c r="LE80" s="112"/>
      <c r="LF80" s="112"/>
      <c r="LG80" s="112"/>
      <c r="LH80" s="112"/>
      <c r="LI80" s="112"/>
      <c r="LJ80" s="112"/>
      <c r="LK80" s="112"/>
      <c r="LL80" s="112"/>
      <c r="LM80" s="112"/>
      <c r="LN80" s="112"/>
      <c r="LO80" s="112"/>
      <c r="LP80" s="112"/>
      <c r="LQ80" s="112"/>
      <c r="LR80" s="112"/>
      <c r="LS80" s="112"/>
      <c r="LT80" s="112"/>
      <c r="LU80" s="112"/>
      <c r="LV80" s="112"/>
      <c r="LW80" s="112"/>
      <c r="LX80" s="112"/>
      <c r="LY80" s="112"/>
      <c r="LZ80" s="112"/>
      <c r="MA80" s="112"/>
      <c r="MB80" s="112"/>
      <c r="MC80" s="112"/>
      <c r="MD80" s="112"/>
      <c r="ME80" s="112"/>
      <c r="MF80" s="112"/>
      <c r="MG80" s="112"/>
      <c r="MH80" s="112"/>
      <c r="MI80" s="112"/>
      <c r="MJ80" s="112"/>
      <c r="MK80" s="112"/>
      <c r="ML80" s="112"/>
      <c r="MM80" s="112"/>
      <c r="MN80" s="112"/>
      <c r="MO80" s="112"/>
      <c r="MP80" s="112"/>
      <c r="MQ80" s="112"/>
      <c r="MR80" s="112"/>
      <c r="MS80" s="112"/>
      <c r="MT80" s="112"/>
      <c r="MU80" s="112"/>
      <c r="MV80" s="112"/>
      <c r="MW80" s="112"/>
      <c r="MX80" s="112"/>
      <c r="MY80" s="112"/>
      <c r="MZ80" s="112"/>
      <c r="NA80" s="112"/>
      <c r="NB80" s="112"/>
      <c r="NC80" s="112"/>
      <c r="ND80" s="112"/>
      <c r="NE80" s="112"/>
      <c r="NF80" s="112"/>
      <c r="NG80" s="112"/>
      <c r="NH80" s="112"/>
      <c r="NI80" s="112"/>
      <c r="NJ80" s="112"/>
      <c r="NK80" s="112"/>
      <c r="NL80" s="112"/>
      <c r="NM80" s="112"/>
      <c r="NN80" s="112"/>
      <c r="NO80" s="112"/>
      <c r="NP80" s="112"/>
      <c r="NQ80" s="112"/>
      <c r="NR80" s="112"/>
      <c r="NS80" s="112"/>
      <c r="NT80" s="112"/>
      <c r="NU80" s="112"/>
      <c r="NV80" s="112"/>
      <c r="NW80" s="112"/>
      <c r="NX80" s="112"/>
      <c r="NY80" s="112"/>
      <c r="NZ80" s="112"/>
      <c r="OA80" s="112"/>
      <c r="OB80" s="112"/>
      <c r="OC80" s="112"/>
      <c r="OD80" s="112"/>
      <c r="OE80" s="112"/>
      <c r="OF80" s="112"/>
      <c r="OG80" s="112"/>
      <c r="OH80" s="112"/>
      <c r="OI80" s="112"/>
      <c r="OJ80" s="112"/>
      <c r="OK80" s="112"/>
      <c r="OL80" s="112"/>
      <c r="OM80" s="112"/>
      <c r="ON80" s="112"/>
      <c r="OO80" s="112"/>
      <c r="OP80" s="112"/>
      <c r="OQ80" s="112"/>
      <c r="OR80" s="112"/>
      <c r="OS80" s="112"/>
      <c r="OT80" s="112"/>
      <c r="OU80" s="112"/>
      <c r="OV80" s="112"/>
      <c r="OW80" s="112"/>
      <c r="OX80" s="112"/>
      <c r="OY80" s="112"/>
      <c r="OZ80" s="112"/>
      <c r="PA80" s="112"/>
      <c r="PB80" s="112"/>
      <c r="PC80" s="112"/>
      <c r="PD80" s="112"/>
      <c r="PE80" s="112"/>
      <c r="PF80" s="112"/>
      <c r="PG80" s="112"/>
      <c r="PH80" s="112"/>
      <c r="PI80" s="112"/>
      <c r="PJ80" s="112"/>
      <c r="PK80" s="112"/>
      <c r="PL80" s="112"/>
      <c r="PM80" s="112"/>
      <c r="PN80" s="112"/>
      <c r="PO80" s="112"/>
      <c r="PP80" s="112"/>
      <c r="PQ80" s="112"/>
      <c r="PR80" s="112"/>
      <c r="PS80" s="112"/>
      <c r="PT80" s="112"/>
      <c r="PU80" s="112"/>
      <c r="PV80" s="112"/>
      <c r="PW80" s="112"/>
      <c r="PX80" s="112"/>
      <c r="PY80" s="112"/>
      <c r="PZ80" s="112"/>
      <c r="QA80" s="112"/>
      <c r="QB80" s="112"/>
      <c r="QC80" s="112"/>
      <c r="QD80" s="112"/>
      <c r="QE80" s="112"/>
      <c r="QF80" s="112"/>
      <c r="QG80" s="112"/>
      <c r="QH80" s="112"/>
      <c r="QI80" s="112"/>
      <c r="QJ80" s="112"/>
      <c r="QK80" s="112"/>
      <c r="QL80" s="112"/>
      <c r="QM80" s="112"/>
      <c r="QN80" s="112"/>
      <c r="QO80" s="112"/>
      <c r="QP80" s="112"/>
      <c r="QQ80" s="112"/>
      <c r="QR80" s="112"/>
      <c r="QS80" s="112"/>
      <c r="QT80" s="112"/>
      <c r="QU80" s="112"/>
      <c r="QV80" s="112"/>
      <c r="QW80" s="112"/>
      <c r="QX80" s="112"/>
      <c r="QY80" s="112"/>
      <c r="QZ80" s="112"/>
      <c r="RA80" s="112"/>
      <c r="RB80" s="112"/>
      <c r="RC80" s="112"/>
      <c r="RD80" s="112"/>
      <c r="RE80" s="112"/>
      <c r="RF80" s="112"/>
      <c r="RG80" s="112"/>
      <c r="RH80" s="112"/>
      <c r="RI80" s="112"/>
      <c r="RJ80" s="112"/>
      <c r="RK80" s="112"/>
      <c r="RL80" s="112"/>
      <c r="RM80" s="112"/>
      <c r="RN80" s="112"/>
      <c r="RO80" s="112"/>
      <c r="RP80" s="112"/>
      <c r="RQ80" s="112"/>
      <c r="RR80" s="112"/>
      <c r="RS80" s="112"/>
      <c r="RT80" s="112"/>
      <c r="RU80" s="112"/>
      <c r="RV80" s="112"/>
      <c r="RW80" s="112"/>
      <c r="RX80" s="112"/>
      <c r="RY80" s="112"/>
      <c r="RZ80" s="112"/>
      <c r="SA80" s="112"/>
      <c r="SB80" s="112"/>
      <c r="SC80" s="112"/>
      <c r="SD80" s="112"/>
      <c r="SE80" s="112"/>
      <c r="SF80" s="112"/>
      <c r="SG80" s="112"/>
      <c r="SH80" s="112"/>
      <c r="SI80" s="112"/>
      <c r="SJ80" s="112"/>
      <c r="SK80" s="112"/>
      <c r="SL80" s="112"/>
      <c r="SM80" s="112"/>
      <c r="SN80" s="112"/>
      <c r="SO80" s="112"/>
      <c r="SP80" s="112"/>
      <c r="SQ80" s="112"/>
      <c r="SR80" s="112"/>
      <c r="SS80" s="112"/>
      <c r="ST80" s="112"/>
      <c r="SU80" s="112"/>
      <c r="SV80" s="112"/>
      <c r="SW80" s="112"/>
      <c r="SX80" s="112"/>
      <c r="SY80" s="112"/>
      <c r="SZ80" s="112"/>
      <c r="TA80" s="112"/>
      <c r="TB80" s="112"/>
      <c r="TC80" s="112"/>
      <c r="TD80" s="112"/>
      <c r="TE80" s="112"/>
      <c r="TF80" s="112"/>
      <c r="TG80" s="112"/>
      <c r="TH80" s="112"/>
      <c r="TI80" s="112"/>
      <c r="TJ80" s="112"/>
      <c r="TK80" s="112"/>
      <c r="TL80" s="112"/>
      <c r="TM80" s="112"/>
      <c r="TN80" s="112"/>
      <c r="TO80" s="112"/>
      <c r="TP80" s="112"/>
      <c r="TQ80" s="112"/>
      <c r="TR80" s="112"/>
      <c r="TS80" s="112"/>
      <c r="TT80" s="112"/>
      <c r="TU80" s="112"/>
      <c r="TV80" s="112"/>
      <c r="TW80" s="112"/>
      <c r="TX80" s="112"/>
      <c r="TY80" s="112"/>
      <c r="TZ80" s="112"/>
      <c r="UA80" s="112"/>
      <c r="UB80" s="112"/>
      <c r="UC80" s="112"/>
      <c r="UD80" s="112"/>
      <c r="UE80" s="112"/>
      <c r="UF80" s="112"/>
      <c r="UG80" s="112"/>
      <c r="UH80" s="112"/>
      <c r="UI80" s="112"/>
      <c r="UJ80" s="112"/>
      <c r="UK80" s="112"/>
      <c r="UL80" s="112"/>
      <c r="UM80" s="112"/>
      <c r="UN80" s="112"/>
      <c r="UO80" s="112"/>
      <c r="UP80" s="112"/>
      <c r="UQ80" s="112"/>
      <c r="UR80" s="112"/>
      <c r="US80" s="112"/>
      <c r="UT80" s="112"/>
      <c r="UU80" s="112"/>
      <c r="UV80" s="112"/>
      <c r="UW80" s="112"/>
      <c r="UX80" s="112"/>
      <c r="UY80" s="112"/>
      <c r="UZ80" s="112"/>
      <c r="VA80" s="112"/>
      <c r="VB80" s="112"/>
      <c r="VC80" s="112"/>
      <c r="VD80" s="112"/>
      <c r="VE80" s="112"/>
      <c r="VF80" s="112"/>
      <c r="VG80" s="112"/>
      <c r="VH80" s="112"/>
      <c r="VI80" s="112"/>
      <c r="VJ80" s="112"/>
      <c r="VK80" s="112"/>
      <c r="VL80" s="112"/>
      <c r="VM80" s="112"/>
      <c r="VN80" s="112"/>
      <c r="VO80" s="112"/>
      <c r="VP80" s="112"/>
      <c r="VQ80" s="112"/>
      <c r="VR80" s="112"/>
      <c r="VS80" s="112"/>
      <c r="VT80" s="112"/>
      <c r="VU80" s="112"/>
      <c r="VV80" s="112"/>
      <c r="VW80" s="112"/>
      <c r="VX80" s="112"/>
      <c r="VY80" s="112"/>
      <c r="VZ80" s="112"/>
      <c r="WA80" s="112"/>
      <c r="WB80" s="112"/>
      <c r="WC80" s="112"/>
      <c r="WD80" s="112"/>
      <c r="WE80" s="112"/>
      <c r="WF80" s="112"/>
      <c r="WG80" s="112"/>
      <c r="WH80" s="112"/>
      <c r="WI80" s="112"/>
      <c r="WJ80" s="112"/>
      <c r="WK80" s="112"/>
      <c r="WL80" s="112"/>
      <c r="WM80" s="112"/>
      <c r="WN80" s="112"/>
      <c r="WO80" s="112"/>
      <c r="WP80" s="112"/>
      <c r="WQ80" s="112"/>
      <c r="WR80" s="112"/>
      <c r="WS80" s="112"/>
      <c r="WT80" s="112"/>
      <c r="WU80" s="112"/>
      <c r="WV80" s="112"/>
      <c r="WW80" s="112"/>
      <c r="WX80" s="112"/>
      <c r="WY80" s="112"/>
      <c r="WZ80" s="112"/>
      <c r="XA80" s="112"/>
      <c r="XB80" s="112"/>
      <c r="XC80" s="112"/>
      <c r="XD80" s="112"/>
      <c r="XE80" s="112"/>
      <c r="XF80" s="112"/>
      <c r="XG80" s="112"/>
      <c r="XH80" s="112"/>
      <c r="XI80" s="112"/>
      <c r="XJ80" s="112"/>
      <c r="XK80" s="112"/>
      <c r="XL80" s="112"/>
      <c r="XM80" s="112"/>
      <c r="XN80" s="112"/>
      <c r="XO80" s="112"/>
      <c r="XP80" s="112"/>
      <c r="XQ80" s="112"/>
      <c r="XR80" s="112"/>
      <c r="XS80" s="112"/>
      <c r="XT80" s="112"/>
      <c r="XU80" s="112"/>
      <c r="XV80" s="112"/>
      <c r="XW80" s="112"/>
      <c r="XX80" s="112"/>
      <c r="XY80" s="112"/>
      <c r="XZ80" s="112"/>
      <c r="YA80" s="112"/>
      <c r="YB80" s="112"/>
      <c r="YC80" s="112"/>
      <c r="YD80" s="112"/>
      <c r="YE80" s="112"/>
      <c r="YF80" s="112"/>
      <c r="YG80" s="112"/>
      <c r="YH80" s="112"/>
      <c r="YI80" s="112"/>
      <c r="YJ80" s="112"/>
      <c r="YK80" s="112"/>
      <c r="YL80" s="112"/>
      <c r="YM80" s="112"/>
      <c r="YN80" s="112"/>
      <c r="YO80" s="112"/>
      <c r="YP80" s="112"/>
      <c r="YQ80" s="112"/>
      <c r="YR80" s="112"/>
      <c r="YS80" s="112"/>
      <c r="YT80" s="112"/>
      <c r="YU80" s="112"/>
      <c r="YV80" s="112"/>
      <c r="YW80" s="112"/>
      <c r="YX80" s="112"/>
      <c r="YY80" s="112"/>
      <c r="YZ80" s="112"/>
      <c r="ZA80" s="112"/>
      <c r="ZB80" s="112"/>
      <c r="ZC80" s="112"/>
      <c r="ZD80" s="112"/>
      <c r="ZE80" s="112"/>
      <c r="ZF80" s="112"/>
      <c r="ZG80" s="112"/>
      <c r="ZH80" s="112"/>
      <c r="ZI80" s="112"/>
      <c r="ZJ80" s="112"/>
      <c r="ZK80" s="112"/>
      <c r="ZL80" s="112"/>
      <c r="ZM80" s="112"/>
      <c r="ZN80" s="112"/>
      <c r="ZO80" s="112"/>
      <c r="ZP80" s="112"/>
      <c r="ZQ80" s="112"/>
      <c r="ZR80" s="112"/>
      <c r="ZS80" s="112"/>
      <c r="ZT80" s="112"/>
      <c r="ZU80" s="112"/>
      <c r="ZV80" s="112"/>
      <c r="ZW80" s="112"/>
      <c r="ZX80" s="112"/>
      <c r="ZY80" s="112"/>
      <c r="ZZ80" s="112"/>
      <c r="AAA80" s="112"/>
      <c r="AAB80" s="112"/>
      <c r="AAC80" s="112"/>
      <c r="AAD80" s="112"/>
      <c r="AAE80" s="112"/>
      <c r="AAF80" s="112"/>
      <c r="AAG80" s="112"/>
      <c r="AAH80" s="112"/>
      <c r="AAI80" s="112"/>
      <c r="AAJ80" s="112"/>
      <c r="AAK80" s="112"/>
      <c r="AAL80" s="112"/>
      <c r="AAM80" s="112"/>
      <c r="AAN80" s="112"/>
      <c r="AAO80" s="112"/>
      <c r="AAP80" s="112"/>
      <c r="AAQ80" s="112"/>
      <c r="AAR80" s="112"/>
      <c r="AAS80" s="112"/>
      <c r="AAT80" s="112"/>
      <c r="AAU80" s="112"/>
      <c r="AAV80" s="112"/>
      <c r="AAW80" s="112"/>
      <c r="AAX80" s="112"/>
      <c r="AAY80" s="112"/>
      <c r="AAZ80" s="112"/>
      <c r="ABA80" s="112"/>
      <c r="ABB80" s="112"/>
      <c r="ABC80" s="112"/>
      <c r="ABD80" s="112"/>
      <c r="ABE80" s="112"/>
      <c r="ABF80" s="112"/>
      <c r="ABG80" s="112"/>
      <c r="ABH80" s="112"/>
      <c r="ABI80" s="112"/>
      <c r="ABJ80" s="112"/>
      <c r="ABK80" s="112"/>
      <c r="ABL80" s="112"/>
      <c r="ABM80" s="112"/>
      <c r="ABN80" s="112"/>
      <c r="ABO80" s="112"/>
      <c r="ABP80" s="112"/>
      <c r="ABQ80" s="112"/>
      <c r="ABR80" s="112"/>
      <c r="ABS80" s="112"/>
      <c r="ABT80" s="112"/>
      <c r="ABU80" s="112"/>
      <c r="ABV80" s="112"/>
      <c r="ABW80" s="112"/>
      <c r="ABX80" s="112"/>
      <c r="ABY80" s="112"/>
      <c r="ABZ80" s="112"/>
      <c r="ACA80" s="112"/>
      <c r="ACB80" s="112"/>
      <c r="ACC80" s="112"/>
      <c r="ACD80" s="112"/>
      <c r="ACE80" s="112"/>
      <c r="ACF80" s="112"/>
      <c r="ACG80" s="112"/>
      <c r="ACH80" s="112"/>
      <c r="ACI80" s="112"/>
      <c r="ACJ80" s="112"/>
      <c r="ACK80" s="112"/>
      <c r="ACL80" s="112"/>
      <c r="ACM80" s="112"/>
      <c r="ACN80" s="112"/>
      <c r="ACO80" s="112"/>
      <c r="ACP80" s="112"/>
      <c r="ACQ80" s="112"/>
      <c r="ACR80" s="112"/>
      <c r="ACS80" s="112"/>
      <c r="ACT80" s="112"/>
      <c r="ACU80" s="112"/>
      <c r="ACV80" s="112"/>
      <c r="ACW80" s="112"/>
      <c r="ACX80" s="112"/>
      <c r="ACY80" s="112"/>
      <c r="ACZ80" s="112"/>
      <c r="ADA80" s="112"/>
      <c r="ADB80" s="112"/>
      <c r="ADC80" s="112"/>
      <c r="ADD80" s="112"/>
      <c r="ADE80" s="112"/>
      <c r="ADF80" s="112"/>
      <c r="ADG80" s="112"/>
      <c r="ADH80" s="112"/>
      <c r="ADI80" s="112"/>
      <c r="ADJ80" s="112"/>
      <c r="ADK80" s="112"/>
      <c r="ADL80" s="112"/>
      <c r="ADM80" s="112"/>
      <c r="ADN80" s="112"/>
      <c r="ADO80" s="112"/>
      <c r="ADP80" s="112"/>
      <c r="ADQ80" s="112"/>
      <c r="ADR80" s="112"/>
      <c r="ADS80" s="112"/>
      <c r="ADT80" s="112"/>
      <c r="ADU80" s="112"/>
      <c r="ADV80" s="112"/>
      <c r="ADW80" s="112"/>
      <c r="ADX80" s="112"/>
      <c r="ADY80" s="112"/>
      <c r="ADZ80" s="112"/>
      <c r="AEA80" s="112"/>
      <c r="AEB80" s="112"/>
      <c r="AEC80" s="112"/>
      <c r="AED80" s="112"/>
      <c r="AEE80" s="112"/>
      <c r="AEF80" s="112"/>
      <c r="AEG80" s="112"/>
      <c r="AEH80" s="112"/>
      <c r="AEI80" s="112"/>
      <c r="AEJ80" s="112"/>
      <c r="AEK80" s="112"/>
      <c r="AEL80" s="112"/>
      <c r="AEM80" s="112"/>
      <c r="AEN80" s="112"/>
      <c r="AEO80" s="112"/>
      <c r="AEP80" s="112"/>
      <c r="AEQ80" s="112"/>
      <c r="AER80" s="112"/>
      <c r="AES80" s="112"/>
      <c r="AET80" s="112"/>
      <c r="AEU80" s="112"/>
      <c r="AEV80" s="112"/>
      <c r="AEW80" s="112"/>
      <c r="AEX80" s="112"/>
      <c r="AEY80" s="112"/>
      <c r="AEZ80" s="112"/>
      <c r="AFA80" s="112"/>
      <c r="AFB80" s="112"/>
      <c r="AFC80" s="112"/>
      <c r="AFD80" s="112"/>
      <c r="AFE80" s="112"/>
      <c r="AFF80" s="112"/>
      <c r="AFG80" s="112"/>
      <c r="AFH80" s="112"/>
      <c r="AFI80" s="112"/>
      <c r="AFJ80" s="112"/>
      <c r="AFK80" s="112"/>
      <c r="AFL80" s="112"/>
      <c r="AFM80" s="112"/>
      <c r="AFN80" s="112"/>
      <c r="AFO80" s="112"/>
      <c r="AFP80" s="112"/>
      <c r="AFQ80" s="112"/>
      <c r="AFR80" s="112"/>
      <c r="AFS80" s="112"/>
      <c r="AFT80" s="112"/>
      <c r="AFU80" s="112"/>
      <c r="AFV80" s="112"/>
      <c r="AFW80" s="112"/>
      <c r="AFX80" s="112"/>
      <c r="AFY80" s="112"/>
      <c r="AFZ80" s="112"/>
      <c r="AGA80" s="112"/>
      <c r="AGB80" s="112"/>
      <c r="AGC80" s="112"/>
      <c r="AGD80" s="112"/>
      <c r="AGE80" s="112"/>
      <c r="AGF80" s="112"/>
      <c r="AGG80" s="112"/>
      <c r="AGH80" s="112"/>
      <c r="AGI80" s="112"/>
      <c r="AGJ80" s="112"/>
      <c r="AGK80" s="112"/>
      <c r="AGL80" s="112"/>
      <c r="AGM80" s="112"/>
      <c r="AGN80" s="112"/>
      <c r="AGO80" s="112"/>
      <c r="AGP80" s="112"/>
      <c r="AGQ80" s="112"/>
      <c r="AGR80" s="112"/>
      <c r="AGS80" s="112"/>
      <c r="AGT80" s="112"/>
      <c r="AGU80" s="112"/>
      <c r="AGV80" s="112"/>
      <c r="AGW80" s="112"/>
      <c r="AGX80" s="112"/>
      <c r="AGY80" s="112"/>
      <c r="AGZ80" s="112"/>
      <c r="AHA80" s="112"/>
      <c r="AHB80" s="112"/>
      <c r="AHC80" s="112"/>
      <c r="AHD80" s="112"/>
      <c r="AHE80" s="112"/>
      <c r="AHF80" s="112"/>
      <c r="AHG80" s="112"/>
      <c r="AHH80" s="112"/>
      <c r="AHI80" s="112"/>
      <c r="AHJ80" s="112"/>
      <c r="AHK80" s="112"/>
      <c r="AHL80" s="112"/>
      <c r="AHM80" s="112"/>
      <c r="AHN80" s="112"/>
      <c r="AHO80" s="112"/>
      <c r="AHP80" s="112"/>
      <c r="AHQ80" s="112"/>
      <c r="AHR80" s="112"/>
      <c r="AHS80" s="112"/>
      <c r="AHT80" s="112"/>
      <c r="AHU80" s="112"/>
      <c r="AHV80" s="112"/>
      <c r="AHW80" s="112"/>
      <c r="AHX80" s="112"/>
      <c r="AHY80" s="112"/>
      <c r="AHZ80" s="112"/>
      <c r="AIA80" s="112"/>
      <c r="AIB80" s="112"/>
      <c r="AIC80" s="112"/>
      <c r="AID80" s="112"/>
      <c r="AIE80" s="112"/>
      <c r="AIF80" s="112"/>
      <c r="AIG80" s="112"/>
      <c r="AIH80" s="112"/>
      <c r="AII80" s="112"/>
      <c r="AIJ80" s="112"/>
      <c r="AIK80" s="112"/>
      <c r="AIL80" s="112"/>
      <c r="AIM80" s="112"/>
      <c r="AIN80" s="112"/>
      <c r="AIO80" s="112"/>
      <c r="AIP80" s="112"/>
      <c r="AIQ80" s="112"/>
      <c r="AIR80" s="112"/>
      <c r="AIS80" s="112"/>
      <c r="AIT80" s="112"/>
      <c r="AIU80" s="112"/>
      <c r="AIV80" s="112"/>
      <c r="AIW80" s="112"/>
      <c r="AIX80" s="112"/>
      <c r="AIY80" s="112"/>
      <c r="AIZ80" s="112"/>
      <c r="AJA80" s="112"/>
      <c r="AJB80" s="112"/>
      <c r="AJC80" s="112"/>
      <c r="AJD80" s="112"/>
      <c r="AJE80" s="112"/>
      <c r="AJF80" s="112"/>
      <c r="AJG80" s="112"/>
      <c r="AJH80" s="112"/>
      <c r="AJI80" s="112"/>
      <c r="AJJ80" s="112"/>
      <c r="AJK80" s="112"/>
      <c r="AJL80" s="112"/>
      <c r="AJM80" s="112"/>
      <c r="AJN80" s="112"/>
      <c r="AJO80" s="112"/>
      <c r="AJP80" s="112"/>
      <c r="AJQ80" s="112"/>
      <c r="AJR80" s="112"/>
      <c r="AJS80" s="112"/>
      <c r="AJT80" s="112"/>
      <c r="AJU80" s="112"/>
      <c r="AJV80" s="112"/>
      <c r="AJW80" s="112"/>
      <c r="AJX80" s="112"/>
      <c r="AJY80" s="112"/>
      <c r="AJZ80" s="112"/>
      <c r="AKA80" s="112"/>
      <c r="AKB80" s="112"/>
      <c r="AKC80" s="112"/>
      <c r="AKD80" s="112"/>
      <c r="AKE80" s="112"/>
      <c r="AKF80" s="112"/>
      <c r="AKG80" s="112"/>
      <c r="AKH80" s="112"/>
      <c r="AKI80" s="112"/>
      <c r="AKJ80" s="112"/>
      <c r="AKK80" s="112"/>
      <c r="AKL80" s="112"/>
      <c r="AKM80" s="112"/>
      <c r="AKN80" s="112"/>
      <c r="AKO80" s="112"/>
      <c r="AKP80" s="112"/>
      <c r="AKQ80" s="112"/>
      <c r="AKR80" s="112"/>
      <c r="AKS80" s="112"/>
      <c r="AKT80" s="112"/>
      <c r="AKU80" s="112"/>
      <c r="AKV80" s="112"/>
      <c r="AKW80" s="112"/>
      <c r="AKX80" s="112"/>
      <c r="AKY80" s="112"/>
      <c r="AKZ80" s="112"/>
      <c r="ALA80" s="112"/>
      <c r="ALB80" s="112"/>
      <c r="ALC80" s="112"/>
      <c r="ALD80" s="112"/>
      <c r="ALE80" s="112"/>
      <c r="ALF80" s="112"/>
      <c r="ALG80" s="112"/>
      <c r="ALH80" s="112"/>
      <c r="ALI80" s="112"/>
      <c r="ALJ80" s="112"/>
      <c r="ALK80" s="112"/>
      <c r="ALL80" s="112"/>
      <c r="ALM80" s="112"/>
      <c r="ALN80" s="112"/>
      <c r="ALO80" s="112"/>
      <c r="ALP80" s="112"/>
      <c r="ALQ80" s="112"/>
      <c r="ALR80" s="112"/>
      <c r="ALS80" s="112"/>
      <c r="ALT80" s="112"/>
      <c r="ALU80" s="112"/>
      <c r="ALV80" s="112"/>
      <c r="ALW80" s="112"/>
      <c r="ALX80" s="112"/>
      <c r="ALY80" s="112"/>
      <c r="ALZ80" s="112"/>
      <c r="AMA80" s="112"/>
      <c r="AMB80" s="112"/>
      <c r="AMC80" s="112"/>
      <c r="AMD80" s="112"/>
      <c r="AME80" s="112"/>
      <c r="AMF80" s="112"/>
      <c r="AMG80" s="112"/>
      <c r="AMH80" s="112"/>
      <c r="AMI80" s="112"/>
      <c r="AMJ80" s="112"/>
      <c r="AMK80" s="112"/>
      <c r="AML80" s="112"/>
      <c r="AMM80" s="112"/>
      <c r="AMN80" s="112"/>
      <c r="AMO80" s="112"/>
      <c r="AMP80" s="112"/>
      <c r="AMQ80" s="112"/>
      <c r="AMR80" s="112"/>
      <c r="AMS80" s="112"/>
      <c r="AMT80" s="112"/>
      <c r="AMU80" s="112"/>
      <c r="AMV80" s="112"/>
      <c r="AMW80" s="112"/>
      <c r="AMX80" s="112"/>
      <c r="AMY80" s="112"/>
      <c r="AMZ80" s="112"/>
      <c r="ANA80" s="112"/>
      <c r="ANB80" s="112"/>
      <c r="ANC80" s="112"/>
      <c r="AND80" s="112"/>
      <c r="ANE80" s="112"/>
      <c r="ANF80" s="112"/>
      <c r="ANG80" s="112"/>
      <c r="ANH80" s="112"/>
      <c r="ANI80" s="112"/>
      <c r="ANJ80" s="112"/>
      <c r="ANK80" s="112"/>
      <c r="ANL80" s="112"/>
      <c r="ANM80" s="112"/>
      <c r="ANN80" s="112"/>
      <c r="ANO80" s="112"/>
      <c r="ANP80" s="112"/>
      <c r="ANQ80" s="112"/>
      <c r="ANR80" s="112"/>
      <c r="ANS80" s="112"/>
      <c r="ANT80" s="112"/>
      <c r="ANU80" s="112"/>
      <c r="ANV80" s="112"/>
      <c r="ANW80" s="112"/>
      <c r="ANX80" s="112"/>
      <c r="ANY80" s="112"/>
      <c r="ANZ80" s="112"/>
      <c r="AOA80" s="112"/>
      <c r="AOB80" s="112"/>
      <c r="AOC80" s="112"/>
      <c r="AOD80" s="112"/>
      <c r="AOE80" s="112"/>
      <c r="AOF80" s="112"/>
      <c r="AOG80" s="112"/>
      <c r="AOH80" s="112"/>
      <c r="AOI80" s="112"/>
      <c r="AOJ80" s="112"/>
      <c r="AOK80" s="112"/>
      <c r="AOL80" s="112"/>
      <c r="AOM80" s="112"/>
      <c r="AON80" s="112"/>
      <c r="AOO80" s="112"/>
      <c r="AOP80" s="112"/>
      <c r="AOQ80" s="112"/>
      <c r="AOR80" s="112"/>
      <c r="AOS80" s="112"/>
      <c r="AOT80" s="112"/>
      <c r="AOU80" s="112"/>
      <c r="AOV80" s="112"/>
      <c r="AOW80" s="112"/>
      <c r="AOX80" s="112"/>
      <c r="AOY80" s="112"/>
      <c r="AOZ80" s="112"/>
      <c r="APA80" s="112"/>
      <c r="APB80" s="112"/>
      <c r="APC80" s="112"/>
      <c r="APD80" s="112"/>
      <c r="APE80" s="112"/>
      <c r="APF80" s="112"/>
      <c r="APG80" s="112"/>
      <c r="APH80" s="112"/>
      <c r="API80" s="112"/>
      <c r="APJ80" s="112"/>
      <c r="APK80" s="112"/>
      <c r="APL80" s="112"/>
      <c r="APM80" s="112"/>
      <c r="APN80" s="112"/>
      <c r="APO80" s="112"/>
      <c r="APP80" s="112"/>
      <c r="APQ80" s="112"/>
      <c r="APR80" s="112"/>
      <c r="APS80" s="112"/>
      <c r="APT80" s="112"/>
      <c r="APU80" s="112"/>
      <c r="APV80" s="112"/>
      <c r="APW80" s="112"/>
      <c r="APX80" s="112"/>
      <c r="APY80" s="112"/>
      <c r="APZ80" s="112"/>
      <c r="AQA80" s="112"/>
      <c r="AQB80" s="112"/>
      <c r="AQC80" s="112"/>
      <c r="AQD80" s="112"/>
      <c r="AQE80" s="112"/>
      <c r="AQF80" s="112"/>
      <c r="AQG80" s="112"/>
      <c r="AQH80" s="112"/>
      <c r="AQI80" s="112"/>
      <c r="AQJ80" s="112"/>
      <c r="AQK80" s="112"/>
      <c r="AQL80" s="112"/>
      <c r="AQM80" s="112"/>
      <c r="AQN80" s="112"/>
      <c r="AQO80" s="112"/>
      <c r="AQP80" s="112"/>
      <c r="AQQ80" s="112"/>
      <c r="AQR80" s="112"/>
      <c r="AQS80" s="112"/>
      <c r="AQT80" s="112"/>
      <c r="AQU80" s="112"/>
      <c r="AQV80" s="112"/>
      <c r="AQW80" s="112"/>
      <c r="AQX80" s="112"/>
      <c r="AQY80" s="112"/>
      <c r="AQZ80" s="112"/>
      <c r="ARA80" s="112"/>
      <c r="ARB80" s="112"/>
      <c r="ARC80" s="112"/>
      <c r="ARD80" s="112"/>
      <c r="ARE80" s="112"/>
      <c r="ARF80" s="112"/>
      <c r="ARG80" s="112"/>
      <c r="ARH80" s="112"/>
      <c r="ARI80" s="112"/>
      <c r="ARJ80" s="112"/>
      <c r="ARK80" s="112"/>
      <c r="ARL80" s="112"/>
      <c r="ARM80" s="112"/>
      <c r="ARN80" s="112"/>
      <c r="ARO80" s="112"/>
      <c r="ARP80" s="112"/>
      <c r="ARQ80" s="112"/>
      <c r="ARR80" s="112"/>
      <c r="ARS80" s="112"/>
      <c r="ART80" s="112"/>
      <c r="ARU80" s="112"/>
      <c r="ARV80" s="112"/>
      <c r="ARW80" s="112"/>
      <c r="ARX80" s="112"/>
      <c r="ARY80" s="112"/>
      <c r="ARZ80" s="112"/>
      <c r="ASA80" s="112"/>
      <c r="ASB80" s="112"/>
      <c r="ASC80" s="112"/>
      <c r="ASD80" s="112"/>
      <c r="ASE80" s="112"/>
      <c r="ASF80" s="112"/>
      <c r="ASG80" s="112"/>
      <c r="ASH80" s="112"/>
      <c r="ASI80" s="112"/>
      <c r="ASJ80" s="112"/>
      <c r="ASK80" s="112"/>
      <c r="ASL80" s="112"/>
      <c r="ASM80" s="112"/>
      <c r="ASN80" s="112"/>
      <c r="ASO80" s="112"/>
      <c r="ASP80" s="112"/>
      <c r="ASQ80" s="112"/>
      <c r="ASR80" s="112"/>
      <c r="ASS80" s="112"/>
      <c r="AST80" s="112"/>
      <c r="ASU80" s="112"/>
      <c r="ASV80" s="112"/>
      <c r="ASW80" s="112"/>
      <c r="ASX80" s="112"/>
      <c r="ASY80" s="112"/>
      <c r="ASZ80" s="112"/>
      <c r="ATA80" s="112"/>
      <c r="ATB80" s="112"/>
      <c r="ATC80" s="112"/>
      <c r="ATD80" s="112"/>
      <c r="ATE80" s="112"/>
      <c r="ATF80" s="112"/>
      <c r="ATG80" s="112"/>
      <c r="ATH80" s="112"/>
      <c r="ATI80" s="112"/>
      <c r="ATJ80" s="112"/>
      <c r="ATK80" s="112"/>
      <c r="ATL80" s="112"/>
      <c r="ATM80" s="112"/>
      <c r="ATN80" s="112"/>
      <c r="ATO80" s="112"/>
      <c r="ATP80" s="112"/>
      <c r="ATQ80" s="112"/>
      <c r="ATR80" s="112"/>
      <c r="ATS80" s="112"/>
      <c r="ATT80" s="112"/>
      <c r="ATU80" s="112"/>
      <c r="ATV80" s="112"/>
      <c r="ATW80" s="112"/>
      <c r="ATX80" s="112"/>
      <c r="ATY80" s="112"/>
      <c r="ATZ80" s="112"/>
      <c r="AUA80" s="112"/>
      <c r="AUB80" s="112"/>
      <c r="AUC80" s="112"/>
      <c r="AUD80" s="112"/>
      <c r="AUE80" s="112"/>
      <c r="AUF80" s="112"/>
      <c r="AUG80" s="112"/>
      <c r="AUH80" s="112"/>
      <c r="AUI80" s="112"/>
      <c r="AUJ80" s="112"/>
      <c r="AUK80" s="112"/>
      <c r="AUL80" s="112"/>
      <c r="AUM80" s="112"/>
      <c r="AUN80" s="112"/>
      <c r="AUO80" s="112"/>
      <c r="AUP80" s="112"/>
      <c r="AUQ80" s="112"/>
      <c r="AUR80" s="112"/>
      <c r="AUS80" s="112"/>
      <c r="AUT80" s="112"/>
      <c r="AUU80" s="112"/>
      <c r="AUV80" s="112"/>
      <c r="AUW80" s="112"/>
      <c r="AUX80" s="112"/>
      <c r="AUY80" s="112"/>
      <c r="AUZ80" s="112"/>
      <c r="AVA80" s="112"/>
      <c r="AVB80" s="112"/>
      <c r="AVC80" s="112"/>
      <c r="AVD80" s="112"/>
      <c r="AVE80" s="112"/>
      <c r="AVF80" s="112"/>
      <c r="AVG80" s="112"/>
      <c r="AVH80" s="112"/>
      <c r="AVI80" s="112"/>
      <c r="AVJ80" s="112"/>
      <c r="AVK80" s="112"/>
      <c r="AVL80" s="112"/>
      <c r="AVM80" s="112"/>
      <c r="AVN80" s="112"/>
      <c r="AVO80" s="112"/>
      <c r="AVP80" s="112"/>
      <c r="AVQ80" s="112"/>
      <c r="AVR80" s="112"/>
      <c r="AVS80" s="112"/>
      <c r="AVT80" s="112"/>
      <c r="AVU80" s="112"/>
      <c r="AVV80" s="112"/>
      <c r="AVW80" s="112"/>
      <c r="AVX80" s="112"/>
      <c r="AVY80" s="112"/>
      <c r="AVZ80" s="112"/>
      <c r="AWA80" s="112"/>
      <c r="AWB80" s="112"/>
      <c r="AWC80" s="112"/>
      <c r="AWD80" s="112"/>
      <c r="AWE80" s="112"/>
      <c r="AWF80" s="112"/>
      <c r="AWG80" s="112"/>
      <c r="AWH80" s="112"/>
      <c r="AWI80" s="112"/>
      <c r="AWJ80" s="112"/>
      <c r="AWK80" s="112"/>
      <c r="AWL80" s="112"/>
      <c r="AWM80" s="112"/>
      <c r="AWN80" s="112"/>
      <c r="AWO80" s="112"/>
      <c r="AWP80" s="112"/>
      <c r="AWQ80" s="112"/>
      <c r="AWR80" s="112"/>
      <c r="AWS80" s="112"/>
      <c r="AWT80" s="112"/>
      <c r="AWU80" s="112"/>
      <c r="AWV80" s="112"/>
      <c r="AWW80" s="112"/>
      <c r="AWX80" s="112"/>
      <c r="AWY80" s="112"/>
      <c r="AWZ80" s="112"/>
      <c r="AXA80" s="112"/>
      <c r="AXB80" s="112"/>
      <c r="AXC80" s="112"/>
      <c r="AXD80" s="112"/>
      <c r="AXE80" s="112"/>
      <c r="AXF80" s="112"/>
      <c r="AXG80" s="112"/>
      <c r="AXH80" s="112"/>
      <c r="AXI80" s="112"/>
      <c r="AXJ80" s="112"/>
      <c r="AXK80" s="112"/>
      <c r="AXL80" s="112"/>
      <c r="AXM80" s="112"/>
      <c r="AXN80" s="112"/>
      <c r="AXO80" s="112"/>
      <c r="AXP80" s="112"/>
      <c r="AXQ80" s="112"/>
      <c r="AXR80" s="112"/>
      <c r="AXS80" s="112"/>
      <c r="AXT80" s="112"/>
      <c r="AXU80" s="112"/>
      <c r="AXV80" s="112"/>
      <c r="AXW80" s="112"/>
      <c r="AXX80" s="112"/>
      <c r="AXY80" s="112"/>
      <c r="AXZ80" s="112"/>
      <c r="AYA80" s="112"/>
      <c r="AYB80" s="112"/>
      <c r="AYC80" s="112"/>
      <c r="AYD80" s="112"/>
      <c r="AYE80" s="112"/>
      <c r="AYF80" s="112"/>
      <c r="AYG80" s="112"/>
      <c r="AYH80" s="112"/>
      <c r="AYI80" s="112"/>
      <c r="AYJ80" s="112"/>
      <c r="AYK80" s="112"/>
      <c r="AYL80" s="112"/>
      <c r="AYM80" s="112"/>
      <c r="AYN80" s="112"/>
      <c r="AYO80" s="112"/>
      <c r="AYP80" s="112"/>
      <c r="AYQ80" s="112"/>
      <c r="AYR80" s="112"/>
      <c r="AYS80" s="112"/>
      <c r="AYT80" s="112"/>
      <c r="AYU80" s="112"/>
      <c r="AYV80" s="112"/>
      <c r="AYW80" s="112"/>
      <c r="AYX80" s="112"/>
      <c r="AYY80" s="112"/>
      <c r="AYZ80" s="112"/>
      <c r="AZA80" s="112"/>
      <c r="AZB80" s="112"/>
      <c r="AZC80" s="112"/>
      <c r="AZD80" s="112"/>
      <c r="AZE80" s="112"/>
      <c r="AZF80" s="112"/>
      <c r="AZG80" s="112"/>
      <c r="AZH80" s="112"/>
      <c r="AZI80" s="112"/>
      <c r="AZJ80" s="112"/>
      <c r="AZK80" s="112"/>
      <c r="AZL80" s="112"/>
      <c r="AZM80" s="112"/>
      <c r="AZN80" s="112"/>
      <c r="AZO80" s="112"/>
      <c r="AZP80" s="112"/>
      <c r="AZQ80" s="112"/>
      <c r="AZR80" s="112"/>
      <c r="AZS80" s="112"/>
      <c r="AZT80" s="112"/>
      <c r="AZU80" s="112"/>
      <c r="AZV80" s="112"/>
      <c r="AZW80" s="112"/>
      <c r="AZX80" s="112"/>
      <c r="AZY80" s="112"/>
      <c r="AZZ80" s="112"/>
      <c r="BAA80" s="112"/>
      <c r="BAB80" s="112"/>
      <c r="BAC80" s="112"/>
      <c r="BAD80" s="112"/>
      <c r="BAE80" s="112"/>
      <c r="BAF80" s="112"/>
      <c r="BAG80" s="112"/>
      <c r="BAH80" s="112"/>
      <c r="BAI80" s="112"/>
      <c r="BAJ80" s="112"/>
      <c r="BAK80" s="112"/>
      <c r="BAL80" s="112"/>
      <c r="BAM80" s="112"/>
      <c r="BAN80" s="112"/>
      <c r="BAO80" s="112"/>
      <c r="BAP80" s="112"/>
      <c r="BAQ80" s="112"/>
      <c r="BAR80" s="112"/>
      <c r="BAS80" s="112"/>
      <c r="BAT80" s="112"/>
      <c r="BAU80" s="112"/>
      <c r="BAV80" s="112"/>
    </row>
    <row r="81" spans="1:1400" ht="25.5" customHeight="1">
      <c r="A81" s="202">
        <v>14</v>
      </c>
      <c r="B81" s="203" t="s">
        <v>158</v>
      </c>
      <c r="C81" s="204"/>
      <c r="D81" s="205" t="s">
        <v>129</v>
      </c>
      <c r="E81" s="206">
        <v>125000000</v>
      </c>
      <c r="F81" s="207" t="s">
        <v>30</v>
      </c>
      <c r="G81" s="208">
        <f t="shared" si="18"/>
        <v>5</v>
      </c>
      <c r="H81" s="208">
        <v>5</v>
      </c>
      <c r="I81" s="208">
        <v>123160000</v>
      </c>
      <c r="J81" s="219">
        <f t="shared" si="19"/>
        <v>98.528000000000006</v>
      </c>
      <c r="K81" s="219">
        <f t="shared" si="20"/>
        <v>98.528000000000006</v>
      </c>
      <c r="L81" s="219">
        <f t="shared" si="21"/>
        <v>-93.528000000000006</v>
      </c>
      <c r="M81" s="220">
        <f t="shared" si="22"/>
        <v>1840000</v>
      </c>
      <c r="N81" s="219">
        <f t="shared" si="23"/>
        <v>1.472</v>
      </c>
      <c r="O81" s="219"/>
      <c r="P81" s="221"/>
      <c r="Q81" s="219"/>
    </row>
    <row r="82" spans="1:1400" ht="25.5" customHeight="1">
      <c r="A82" s="209">
        <v>15</v>
      </c>
      <c r="B82" s="210" t="s">
        <v>159</v>
      </c>
      <c r="C82" s="211"/>
      <c r="D82" s="212" t="s">
        <v>131</v>
      </c>
      <c r="E82" s="213">
        <v>228273332</v>
      </c>
      <c r="F82" s="214" t="s">
        <v>30</v>
      </c>
      <c r="G82" s="215">
        <f t="shared" si="18"/>
        <v>5</v>
      </c>
      <c r="H82" s="215">
        <v>5</v>
      </c>
      <c r="I82" s="215">
        <v>0</v>
      </c>
      <c r="J82" s="222">
        <f t="shared" si="19"/>
        <v>0</v>
      </c>
      <c r="K82" s="222">
        <f t="shared" si="20"/>
        <v>0</v>
      </c>
      <c r="L82" s="222">
        <f t="shared" si="21"/>
        <v>5</v>
      </c>
      <c r="M82" s="223">
        <f t="shared" si="22"/>
        <v>228273332</v>
      </c>
      <c r="N82" s="222">
        <f t="shared" si="23"/>
        <v>100</v>
      </c>
      <c r="O82" s="222"/>
      <c r="P82" s="124"/>
      <c r="Q82" s="222"/>
    </row>
    <row r="83" spans="1:1400" ht="25.5" customHeight="1">
      <c r="A83" s="202">
        <v>16</v>
      </c>
      <c r="B83" s="203" t="s">
        <v>160</v>
      </c>
      <c r="C83" s="204"/>
      <c r="D83" s="205" t="s">
        <v>161</v>
      </c>
      <c r="E83" s="206">
        <v>496195000</v>
      </c>
      <c r="F83" s="207" t="s">
        <v>30</v>
      </c>
      <c r="G83" s="208">
        <f t="shared" si="18"/>
        <v>5</v>
      </c>
      <c r="H83" s="208">
        <v>5</v>
      </c>
      <c r="I83" s="218">
        <v>87325500</v>
      </c>
      <c r="J83" s="219">
        <f t="shared" si="19"/>
        <v>17.5990286077046</v>
      </c>
      <c r="K83" s="219">
        <f t="shared" si="20"/>
        <v>17.5990286077046</v>
      </c>
      <c r="L83" s="219">
        <f t="shared" si="21"/>
        <v>-12.5990286077046</v>
      </c>
      <c r="M83" s="220">
        <f t="shared" si="22"/>
        <v>408869500</v>
      </c>
      <c r="N83" s="219">
        <f t="shared" si="23"/>
        <v>82.400971392295403</v>
      </c>
      <c r="O83" s="219"/>
      <c r="P83" s="221"/>
      <c r="Q83" s="219"/>
    </row>
    <row r="84" spans="1:1400" ht="25.5" customHeight="1">
      <c r="A84" s="202">
        <v>17</v>
      </c>
      <c r="B84" s="203" t="s">
        <v>162</v>
      </c>
      <c r="C84" s="204"/>
      <c r="D84" s="205" t="s">
        <v>135</v>
      </c>
      <c r="E84" s="206">
        <v>396804500</v>
      </c>
      <c r="F84" s="207" t="s">
        <v>30</v>
      </c>
      <c r="G84" s="208">
        <f t="shared" si="18"/>
        <v>5</v>
      </c>
      <c r="H84" s="208">
        <v>5</v>
      </c>
      <c r="I84" s="218">
        <v>180395501</v>
      </c>
      <c r="J84" s="219">
        <f t="shared" si="19"/>
        <v>45.462060284094598</v>
      </c>
      <c r="K84" s="219">
        <f t="shared" si="20"/>
        <v>45.462060284094598</v>
      </c>
      <c r="L84" s="219">
        <f t="shared" si="21"/>
        <v>-40.462060284094598</v>
      </c>
      <c r="M84" s="220">
        <f t="shared" si="22"/>
        <v>216408999</v>
      </c>
      <c r="N84" s="219">
        <f t="shared" si="23"/>
        <v>54.537939715905402</v>
      </c>
      <c r="O84" s="219"/>
      <c r="P84" s="221"/>
      <c r="Q84" s="219"/>
    </row>
    <row r="85" spans="1:1400" ht="25.5" customHeight="1">
      <c r="A85" s="202">
        <v>18</v>
      </c>
      <c r="B85" s="203" t="s">
        <v>163</v>
      </c>
      <c r="C85" s="204"/>
      <c r="D85" s="205" t="s">
        <v>164</v>
      </c>
      <c r="E85" s="206">
        <v>23723700000</v>
      </c>
      <c r="F85" s="207" t="s">
        <v>30</v>
      </c>
      <c r="G85" s="208">
        <f t="shared" si="18"/>
        <v>5</v>
      </c>
      <c r="H85" s="208">
        <v>5</v>
      </c>
      <c r="I85" s="226">
        <v>11894274553</v>
      </c>
      <c r="J85" s="219">
        <f t="shared" si="19"/>
        <v>50.136675784131498</v>
      </c>
      <c r="K85" s="219">
        <f t="shared" si="20"/>
        <v>50.136675784131498</v>
      </c>
      <c r="L85" s="219">
        <f t="shared" si="21"/>
        <v>-45.136675784131498</v>
      </c>
      <c r="M85" s="220">
        <f t="shared" si="22"/>
        <v>11829425447</v>
      </c>
      <c r="N85" s="219">
        <f t="shared" si="23"/>
        <v>49.863324215868502</v>
      </c>
      <c r="O85" s="219"/>
      <c r="P85" s="221"/>
      <c r="Q85" s="219"/>
    </row>
    <row r="86" spans="1:1400" ht="25.5" customHeight="1">
      <c r="A86" s="134" t="s">
        <v>57</v>
      </c>
      <c r="B86" s="135" t="s">
        <v>165</v>
      </c>
      <c r="C86" s="154"/>
      <c r="D86" s="155" t="s">
        <v>166</v>
      </c>
      <c r="E86" s="136">
        <f>SUM(E87:E97)</f>
        <v>12038535750</v>
      </c>
      <c r="F86" s="137" t="s">
        <v>30</v>
      </c>
      <c r="G86" s="138">
        <f t="shared" si="18"/>
        <v>5</v>
      </c>
      <c r="H86" s="138">
        <v>5</v>
      </c>
      <c r="I86" s="138">
        <f>SUM(I87:I97)</f>
        <v>946768000</v>
      </c>
      <c r="J86" s="176">
        <f t="shared" si="19"/>
        <v>7.8644780367080802</v>
      </c>
      <c r="K86" s="176">
        <f t="shared" si="20"/>
        <v>7.8644780367080802</v>
      </c>
      <c r="L86" s="176">
        <f t="shared" si="21"/>
        <v>-2.8644780367080802</v>
      </c>
      <c r="M86" s="177">
        <f t="shared" si="22"/>
        <v>11091767750</v>
      </c>
      <c r="N86" s="176">
        <f t="shared" si="23"/>
        <v>92.135521963291893</v>
      </c>
      <c r="O86" s="176"/>
      <c r="P86" s="166"/>
      <c r="Q86" s="176"/>
    </row>
    <row r="87" spans="1:1400" ht="25.5" customHeight="1">
      <c r="A87" s="209">
        <v>1</v>
      </c>
      <c r="B87" s="210" t="s">
        <v>167</v>
      </c>
      <c r="C87" s="211"/>
      <c r="D87" s="212" t="s">
        <v>168</v>
      </c>
      <c r="E87" s="213">
        <v>675000000</v>
      </c>
      <c r="F87" s="214" t="s">
        <v>30</v>
      </c>
      <c r="G87" s="215">
        <f t="shared" si="18"/>
        <v>5</v>
      </c>
      <c r="H87" s="215">
        <v>5</v>
      </c>
      <c r="I87" s="215">
        <v>0</v>
      </c>
      <c r="J87" s="222">
        <f t="shared" si="19"/>
        <v>0</v>
      </c>
      <c r="K87" s="222">
        <f t="shared" si="20"/>
        <v>0</v>
      </c>
      <c r="L87" s="222">
        <f t="shared" si="21"/>
        <v>5</v>
      </c>
      <c r="M87" s="223">
        <f t="shared" si="22"/>
        <v>675000000</v>
      </c>
      <c r="N87" s="222">
        <f t="shared" si="23"/>
        <v>100</v>
      </c>
      <c r="O87" s="222"/>
      <c r="P87" s="124"/>
      <c r="Q87" s="222"/>
    </row>
    <row r="88" spans="1:1400" ht="25.5" customHeight="1">
      <c r="A88" s="209">
        <v>2</v>
      </c>
      <c r="B88" s="210" t="s">
        <v>169</v>
      </c>
      <c r="C88" s="211"/>
      <c r="D88" s="212" t="s">
        <v>170</v>
      </c>
      <c r="E88" s="213">
        <v>75250000</v>
      </c>
      <c r="F88" s="214" t="s">
        <v>30</v>
      </c>
      <c r="G88" s="215">
        <f t="shared" si="18"/>
        <v>5</v>
      </c>
      <c r="H88" s="215">
        <v>5</v>
      </c>
      <c r="I88" s="215">
        <v>0</v>
      </c>
      <c r="J88" s="222">
        <f t="shared" si="19"/>
        <v>0</v>
      </c>
      <c r="K88" s="222">
        <f t="shared" si="20"/>
        <v>0</v>
      </c>
      <c r="L88" s="222">
        <f t="shared" si="21"/>
        <v>5</v>
      </c>
      <c r="M88" s="223">
        <f t="shared" si="22"/>
        <v>75250000</v>
      </c>
      <c r="N88" s="222">
        <f t="shared" si="23"/>
        <v>100</v>
      </c>
      <c r="O88" s="222"/>
      <c r="P88" s="124"/>
      <c r="Q88" s="222"/>
    </row>
    <row r="89" spans="1:1400" ht="25.5" customHeight="1">
      <c r="A89" s="209">
        <v>3</v>
      </c>
      <c r="B89" s="210" t="s">
        <v>171</v>
      </c>
      <c r="C89" s="211"/>
      <c r="D89" s="212" t="s">
        <v>172</v>
      </c>
      <c r="E89" s="213">
        <v>75000000</v>
      </c>
      <c r="F89" s="214" t="s">
        <v>30</v>
      </c>
      <c r="G89" s="215">
        <f t="shared" si="18"/>
        <v>5</v>
      </c>
      <c r="H89" s="215">
        <v>5</v>
      </c>
      <c r="I89" s="215">
        <v>0</v>
      </c>
      <c r="J89" s="222">
        <f t="shared" si="19"/>
        <v>0</v>
      </c>
      <c r="K89" s="222">
        <f t="shared" si="20"/>
        <v>0</v>
      </c>
      <c r="L89" s="222">
        <f t="shared" si="21"/>
        <v>5</v>
      </c>
      <c r="M89" s="223">
        <f t="shared" si="22"/>
        <v>75000000</v>
      </c>
      <c r="N89" s="222">
        <f t="shared" si="23"/>
        <v>100</v>
      </c>
      <c r="O89" s="222"/>
      <c r="P89" s="124"/>
      <c r="Q89" s="222"/>
    </row>
    <row r="90" spans="1:1400" ht="25.5" customHeight="1">
      <c r="A90" s="209">
        <v>4</v>
      </c>
      <c r="B90" s="210" t="s">
        <v>173</v>
      </c>
      <c r="C90" s="211"/>
      <c r="D90" s="212" t="s">
        <v>174</v>
      </c>
      <c r="E90" s="213">
        <v>147000000</v>
      </c>
      <c r="F90" s="214" t="s">
        <v>30</v>
      </c>
      <c r="G90" s="215">
        <f t="shared" si="18"/>
        <v>5</v>
      </c>
      <c r="H90" s="215">
        <v>5</v>
      </c>
      <c r="I90" s="215">
        <v>0</v>
      </c>
      <c r="J90" s="222">
        <f t="shared" si="19"/>
        <v>0</v>
      </c>
      <c r="K90" s="222">
        <f t="shared" si="20"/>
        <v>0</v>
      </c>
      <c r="L90" s="222">
        <f t="shared" si="21"/>
        <v>5</v>
      </c>
      <c r="M90" s="223">
        <f t="shared" si="22"/>
        <v>147000000</v>
      </c>
      <c r="N90" s="222">
        <f t="shared" si="23"/>
        <v>100</v>
      </c>
      <c r="O90" s="222"/>
      <c r="P90" s="124"/>
      <c r="Q90" s="222"/>
    </row>
    <row r="91" spans="1:1400" ht="25.5" customHeight="1">
      <c r="A91" s="209">
        <v>5</v>
      </c>
      <c r="B91" s="210" t="s">
        <v>175</v>
      </c>
      <c r="C91" s="211"/>
      <c r="D91" s="212" t="s">
        <v>176</v>
      </c>
      <c r="E91" s="213">
        <v>595000000</v>
      </c>
      <c r="F91" s="214" t="s">
        <v>30</v>
      </c>
      <c r="G91" s="215">
        <f t="shared" si="18"/>
        <v>5</v>
      </c>
      <c r="H91" s="215">
        <v>5</v>
      </c>
      <c r="I91" s="215">
        <v>0</v>
      </c>
      <c r="J91" s="222">
        <f t="shared" si="19"/>
        <v>0</v>
      </c>
      <c r="K91" s="222">
        <f t="shared" si="20"/>
        <v>0</v>
      </c>
      <c r="L91" s="222">
        <f t="shared" si="21"/>
        <v>5</v>
      </c>
      <c r="M91" s="223">
        <f t="shared" si="22"/>
        <v>595000000</v>
      </c>
      <c r="N91" s="222">
        <f t="shared" si="23"/>
        <v>100</v>
      </c>
      <c r="O91" s="222"/>
      <c r="P91" s="124"/>
      <c r="Q91" s="222"/>
    </row>
    <row r="92" spans="1:1400" s="114" customFormat="1" ht="25.5" customHeight="1">
      <c r="A92" s="202">
        <v>6</v>
      </c>
      <c r="B92" s="203" t="s">
        <v>177</v>
      </c>
      <c r="C92" s="204"/>
      <c r="D92" s="205" t="s">
        <v>178</v>
      </c>
      <c r="E92" s="206">
        <v>175000000</v>
      </c>
      <c r="F92" s="207" t="s">
        <v>30</v>
      </c>
      <c r="G92" s="208">
        <f t="shared" si="18"/>
        <v>5</v>
      </c>
      <c r="H92" s="208">
        <v>5</v>
      </c>
      <c r="I92" s="208">
        <v>165768000</v>
      </c>
      <c r="J92" s="219">
        <f t="shared" si="19"/>
        <v>94.724571428571394</v>
      </c>
      <c r="K92" s="219">
        <f t="shared" si="20"/>
        <v>94.724571428571394</v>
      </c>
      <c r="L92" s="219">
        <f t="shared" si="21"/>
        <v>-89.724571428571394</v>
      </c>
      <c r="M92" s="220">
        <f t="shared" si="22"/>
        <v>9232000</v>
      </c>
      <c r="N92" s="219">
        <f t="shared" si="23"/>
        <v>5.27542857142857</v>
      </c>
      <c r="O92" s="219"/>
      <c r="P92" s="221"/>
      <c r="Q92" s="219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12"/>
      <c r="AG92" s="112"/>
      <c r="AH92" s="112"/>
      <c r="AI92" s="112"/>
      <c r="AJ92" s="112"/>
      <c r="AK92" s="112"/>
      <c r="AL92" s="112"/>
      <c r="AM92" s="112"/>
      <c r="AN92" s="112"/>
      <c r="AO92" s="112"/>
      <c r="AP92" s="112"/>
      <c r="AQ92" s="112"/>
      <c r="AR92" s="112"/>
      <c r="AS92" s="112"/>
      <c r="AT92" s="112"/>
      <c r="AU92" s="112"/>
      <c r="AV92" s="112"/>
      <c r="AW92" s="112"/>
      <c r="AX92" s="112"/>
      <c r="AY92" s="112"/>
      <c r="AZ92" s="112"/>
      <c r="BA92" s="112"/>
      <c r="BB92" s="112"/>
      <c r="BC92" s="112"/>
      <c r="BD92" s="112"/>
      <c r="BE92" s="112"/>
      <c r="BF92" s="112"/>
      <c r="BG92" s="112"/>
      <c r="BH92" s="112"/>
      <c r="BI92" s="112"/>
      <c r="BJ92" s="112"/>
      <c r="BK92" s="112"/>
      <c r="BL92" s="112"/>
      <c r="BM92" s="112"/>
      <c r="BN92" s="112"/>
      <c r="BO92" s="112"/>
      <c r="BP92" s="112"/>
      <c r="BQ92" s="112"/>
      <c r="BR92" s="112"/>
      <c r="BS92" s="112"/>
      <c r="BT92" s="112"/>
      <c r="BU92" s="112"/>
      <c r="BV92" s="112"/>
      <c r="BW92" s="112"/>
      <c r="BX92" s="112"/>
      <c r="BY92" s="112"/>
      <c r="BZ92" s="112"/>
      <c r="CA92" s="112"/>
      <c r="CB92" s="112"/>
      <c r="CC92" s="112"/>
      <c r="CD92" s="112"/>
      <c r="CE92" s="112"/>
      <c r="CF92" s="112"/>
      <c r="CG92" s="112"/>
      <c r="CH92" s="112"/>
      <c r="CI92" s="112"/>
      <c r="CJ92" s="112"/>
      <c r="CK92" s="112"/>
      <c r="CL92" s="112"/>
      <c r="CM92" s="112"/>
      <c r="CN92" s="112"/>
      <c r="CO92" s="112"/>
      <c r="CP92" s="112"/>
      <c r="CQ92" s="112"/>
      <c r="CR92" s="112"/>
      <c r="CS92" s="112"/>
      <c r="CT92" s="112"/>
      <c r="CU92" s="112"/>
      <c r="CV92" s="112"/>
      <c r="CW92" s="112"/>
      <c r="CX92" s="112"/>
      <c r="CY92" s="112"/>
      <c r="CZ92" s="112"/>
      <c r="DA92" s="112"/>
      <c r="DB92" s="112"/>
      <c r="DC92" s="112"/>
      <c r="DD92" s="112"/>
      <c r="DE92" s="112"/>
      <c r="DF92" s="112"/>
      <c r="DG92" s="112"/>
      <c r="DH92" s="112"/>
      <c r="DI92" s="112"/>
      <c r="DJ92" s="112"/>
      <c r="DK92" s="112"/>
      <c r="DL92" s="112"/>
      <c r="DM92" s="112"/>
      <c r="DN92" s="112"/>
      <c r="DO92" s="112"/>
      <c r="DP92" s="112"/>
      <c r="DQ92" s="112"/>
      <c r="DR92" s="112"/>
      <c r="DS92" s="112"/>
      <c r="DT92" s="112"/>
      <c r="DU92" s="112"/>
      <c r="DV92" s="112"/>
      <c r="DW92" s="112"/>
      <c r="DX92" s="112"/>
      <c r="DY92" s="112"/>
      <c r="DZ92" s="112"/>
      <c r="EA92" s="112"/>
      <c r="EB92" s="112"/>
      <c r="EC92" s="112"/>
      <c r="ED92" s="112"/>
      <c r="EE92" s="112"/>
      <c r="EF92" s="112"/>
      <c r="EG92" s="112"/>
      <c r="EH92" s="112"/>
      <c r="EI92" s="112"/>
      <c r="EJ92" s="112"/>
      <c r="EK92" s="112"/>
      <c r="EL92" s="112"/>
      <c r="EM92" s="112"/>
      <c r="EN92" s="112"/>
      <c r="EO92" s="112"/>
      <c r="EP92" s="112"/>
      <c r="EQ92" s="112"/>
      <c r="ER92" s="112"/>
      <c r="ES92" s="112"/>
      <c r="ET92" s="112"/>
      <c r="EU92" s="112"/>
      <c r="EV92" s="112"/>
      <c r="EW92" s="112"/>
      <c r="EX92" s="112"/>
      <c r="EY92" s="112"/>
      <c r="EZ92" s="112"/>
      <c r="FA92" s="112"/>
      <c r="FB92" s="112"/>
      <c r="FC92" s="112"/>
      <c r="FD92" s="112"/>
      <c r="FE92" s="112"/>
      <c r="FF92" s="112"/>
      <c r="FG92" s="112"/>
      <c r="FH92" s="112"/>
      <c r="FI92" s="112"/>
      <c r="FJ92" s="112"/>
      <c r="FK92" s="112"/>
      <c r="FL92" s="112"/>
      <c r="FM92" s="112"/>
      <c r="FN92" s="112"/>
      <c r="FO92" s="112"/>
      <c r="FP92" s="112"/>
      <c r="FQ92" s="112"/>
      <c r="FR92" s="112"/>
      <c r="FS92" s="112"/>
      <c r="FT92" s="112"/>
      <c r="FU92" s="112"/>
      <c r="FV92" s="112"/>
      <c r="FW92" s="112"/>
      <c r="FX92" s="112"/>
      <c r="FY92" s="112"/>
      <c r="FZ92" s="112"/>
      <c r="GA92" s="112"/>
      <c r="GB92" s="112"/>
      <c r="GC92" s="112"/>
      <c r="GD92" s="112"/>
      <c r="GE92" s="112"/>
      <c r="GF92" s="112"/>
      <c r="GG92" s="112"/>
      <c r="GH92" s="112"/>
      <c r="GI92" s="112"/>
      <c r="GJ92" s="112"/>
      <c r="GK92" s="112"/>
      <c r="GL92" s="112"/>
      <c r="GM92" s="112"/>
      <c r="GN92" s="112"/>
      <c r="GO92" s="112"/>
      <c r="GP92" s="112"/>
      <c r="GQ92" s="112"/>
      <c r="GR92" s="112"/>
      <c r="GS92" s="112"/>
      <c r="GT92" s="112"/>
      <c r="GU92" s="112"/>
      <c r="GV92" s="112"/>
      <c r="GW92" s="112"/>
      <c r="GX92" s="112"/>
      <c r="GY92" s="112"/>
      <c r="GZ92" s="112"/>
      <c r="HA92" s="112"/>
      <c r="HB92" s="112"/>
      <c r="HC92" s="112"/>
      <c r="HD92" s="112"/>
      <c r="HE92" s="112"/>
      <c r="HF92" s="112"/>
      <c r="HG92" s="112"/>
      <c r="HH92" s="112"/>
      <c r="HI92" s="112"/>
      <c r="HJ92" s="112"/>
      <c r="HK92" s="112"/>
      <c r="HL92" s="112"/>
      <c r="HM92" s="112"/>
      <c r="HN92" s="112"/>
      <c r="HO92" s="112"/>
      <c r="HP92" s="112"/>
      <c r="HQ92" s="112"/>
      <c r="HR92" s="112"/>
      <c r="HS92" s="112"/>
      <c r="HT92" s="112"/>
      <c r="HU92" s="112"/>
      <c r="HV92" s="112"/>
      <c r="HW92" s="112"/>
      <c r="HX92" s="112"/>
      <c r="HY92" s="112"/>
      <c r="HZ92" s="112"/>
      <c r="IA92" s="112"/>
      <c r="IB92" s="112"/>
      <c r="IC92" s="112"/>
      <c r="ID92" s="112"/>
      <c r="IE92" s="112"/>
      <c r="IF92" s="112"/>
      <c r="IG92" s="112"/>
      <c r="IH92" s="112"/>
      <c r="II92" s="112"/>
      <c r="IJ92" s="112"/>
      <c r="IK92" s="112"/>
      <c r="IL92" s="112"/>
      <c r="IM92" s="112"/>
      <c r="IN92" s="112"/>
      <c r="IO92" s="112"/>
      <c r="IP92" s="112"/>
      <c r="IQ92" s="112"/>
      <c r="IR92" s="112"/>
      <c r="IS92" s="112"/>
      <c r="IT92" s="112"/>
      <c r="IU92" s="112"/>
      <c r="IV92" s="112"/>
      <c r="IW92" s="112"/>
      <c r="IX92" s="112"/>
      <c r="IY92" s="112"/>
      <c r="IZ92" s="112"/>
      <c r="JA92" s="112"/>
      <c r="JB92" s="112"/>
      <c r="JC92" s="112"/>
      <c r="JD92" s="112"/>
      <c r="JE92" s="112"/>
      <c r="JF92" s="112"/>
      <c r="JG92" s="112"/>
      <c r="JH92" s="112"/>
      <c r="JI92" s="112"/>
      <c r="JJ92" s="112"/>
      <c r="JK92" s="112"/>
      <c r="JL92" s="112"/>
      <c r="JM92" s="112"/>
      <c r="JN92" s="112"/>
      <c r="JO92" s="112"/>
      <c r="JP92" s="112"/>
      <c r="JQ92" s="112"/>
      <c r="JR92" s="112"/>
      <c r="JS92" s="112"/>
      <c r="JT92" s="112"/>
      <c r="JU92" s="112"/>
      <c r="JV92" s="112"/>
      <c r="JW92" s="112"/>
      <c r="JX92" s="112"/>
      <c r="JY92" s="112"/>
      <c r="JZ92" s="112"/>
      <c r="KA92" s="112"/>
      <c r="KB92" s="112"/>
      <c r="KC92" s="112"/>
      <c r="KD92" s="112"/>
      <c r="KE92" s="112"/>
      <c r="KF92" s="112"/>
      <c r="KG92" s="112"/>
      <c r="KH92" s="112"/>
      <c r="KI92" s="112"/>
      <c r="KJ92" s="112"/>
      <c r="KK92" s="112"/>
      <c r="KL92" s="112"/>
      <c r="KM92" s="112"/>
      <c r="KN92" s="112"/>
      <c r="KO92" s="112"/>
      <c r="KP92" s="112"/>
      <c r="KQ92" s="112"/>
      <c r="KR92" s="112"/>
      <c r="KS92" s="112"/>
      <c r="KT92" s="112"/>
      <c r="KU92" s="112"/>
      <c r="KV92" s="112"/>
      <c r="KW92" s="112"/>
      <c r="KX92" s="112"/>
      <c r="KY92" s="112"/>
      <c r="KZ92" s="112"/>
      <c r="LA92" s="112"/>
      <c r="LB92" s="112"/>
      <c r="LC92" s="112"/>
      <c r="LD92" s="112"/>
      <c r="LE92" s="112"/>
      <c r="LF92" s="112"/>
      <c r="LG92" s="112"/>
      <c r="LH92" s="112"/>
      <c r="LI92" s="112"/>
      <c r="LJ92" s="112"/>
      <c r="LK92" s="112"/>
      <c r="LL92" s="112"/>
      <c r="LM92" s="112"/>
      <c r="LN92" s="112"/>
      <c r="LO92" s="112"/>
      <c r="LP92" s="112"/>
      <c r="LQ92" s="112"/>
      <c r="LR92" s="112"/>
      <c r="LS92" s="112"/>
      <c r="LT92" s="112"/>
      <c r="LU92" s="112"/>
      <c r="LV92" s="112"/>
      <c r="LW92" s="112"/>
      <c r="LX92" s="112"/>
      <c r="LY92" s="112"/>
      <c r="LZ92" s="112"/>
      <c r="MA92" s="112"/>
      <c r="MB92" s="112"/>
      <c r="MC92" s="112"/>
      <c r="MD92" s="112"/>
      <c r="ME92" s="112"/>
      <c r="MF92" s="112"/>
      <c r="MG92" s="112"/>
      <c r="MH92" s="112"/>
      <c r="MI92" s="112"/>
      <c r="MJ92" s="112"/>
      <c r="MK92" s="112"/>
      <c r="ML92" s="112"/>
      <c r="MM92" s="112"/>
      <c r="MN92" s="112"/>
      <c r="MO92" s="112"/>
      <c r="MP92" s="112"/>
      <c r="MQ92" s="112"/>
      <c r="MR92" s="112"/>
      <c r="MS92" s="112"/>
      <c r="MT92" s="112"/>
      <c r="MU92" s="112"/>
      <c r="MV92" s="112"/>
      <c r="MW92" s="112"/>
      <c r="MX92" s="112"/>
      <c r="MY92" s="112"/>
      <c r="MZ92" s="112"/>
      <c r="NA92" s="112"/>
      <c r="NB92" s="112"/>
      <c r="NC92" s="112"/>
      <c r="ND92" s="112"/>
      <c r="NE92" s="112"/>
      <c r="NF92" s="112"/>
      <c r="NG92" s="112"/>
      <c r="NH92" s="112"/>
      <c r="NI92" s="112"/>
      <c r="NJ92" s="112"/>
      <c r="NK92" s="112"/>
      <c r="NL92" s="112"/>
      <c r="NM92" s="112"/>
      <c r="NN92" s="112"/>
      <c r="NO92" s="112"/>
      <c r="NP92" s="112"/>
      <c r="NQ92" s="112"/>
      <c r="NR92" s="112"/>
      <c r="NS92" s="112"/>
      <c r="NT92" s="112"/>
      <c r="NU92" s="112"/>
      <c r="NV92" s="112"/>
      <c r="NW92" s="112"/>
      <c r="NX92" s="112"/>
      <c r="NY92" s="112"/>
      <c r="NZ92" s="112"/>
      <c r="OA92" s="112"/>
      <c r="OB92" s="112"/>
      <c r="OC92" s="112"/>
      <c r="OD92" s="112"/>
      <c r="OE92" s="112"/>
      <c r="OF92" s="112"/>
      <c r="OG92" s="112"/>
      <c r="OH92" s="112"/>
      <c r="OI92" s="112"/>
      <c r="OJ92" s="112"/>
      <c r="OK92" s="112"/>
      <c r="OL92" s="112"/>
      <c r="OM92" s="112"/>
      <c r="ON92" s="112"/>
      <c r="OO92" s="112"/>
      <c r="OP92" s="112"/>
      <c r="OQ92" s="112"/>
      <c r="OR92" s="112"/>
      <c r="OS92" s="112"/>
      <c r="OT92" s="112"/>
      <c r="OU92" s="112"/>
      <c r="OV92" s="112"/>
      <c r="OW92" s="112"/>
      <c r="OX92" s="112"/>
      <c r="OY92" s="112"/>
      <c r="OZ92" s="112"/>
      <c r="PA92" s="112"/>
      <c r="PB92" s="112"/>
      <c r="PC92" s="112"/>
      <c r="PD92" s="112"/>
      <c r="PE92" s="112"/>
      <c r="PF92" s="112"/>
      <c r="PG92" s="112"/>
      <c r="PH92" s="112"/>
      <c r="PI92" s="112"/>
      <c r="PJ92" s="112"/>
      <c r="PK92" s="112"/>
      <c r="PL92" s="112"/>
      <c r="PM92" s="112"/>
      <c r="PN92" s="112"/>
      <c r="PO92" s="112"/>
      <c r="PP92" s="112"/>
      <c r="PQ92" s="112"/>
      <c r="PR92" s="112"/>
      <c r="PS92" s="112"/>
      <c r="PT92" s="112"/>
      <c r="PU92" s="112"/>
      <c r="PV92" s="112"/>
      <c r="PW92" s="112"/>
      <c r="PX92" s="112"/>
      <c r="PY92" s="112"/>
      <c r="PZ92" s="112"/>
      <c r="QA92" s="112"/>
      <c r="QB92" s="112"/>
      <c r="QC92" s="112"/>
      <c r="QD92" s="112"/>
      <c r="QE92" s="112"/>
      <c r="QF92" s="112"/>
      <c r="QG92" s="112"/>
      <c r="QH92" s="112"/>
      <c r="QI92" s="112"/>
      <c r="QJ92" s="112"/>
      <c r="QK92" s="112"/>
      <c r="QL92" s="112"/>
      <c r="QM92" s="112"/>
      <c r="QN92" s="112"/>
      <c r="QO92" s="112"/>
      <c r="QP92" s="112"/>
      <c r="QQ92" s="112"/>
      <c r="QR92" s="112"/>
      <c r="QS92" s="112"/>
      <c r="QT92" s="112"/>
      <c r="QU92" s="112"/>
      <c r="QV92" s="112"/>
      <c r="QW92" s="112"/>
      <c r="QX92" s="112"/>
      <c r="QY92" s="112"/>
      <c r="QZ92" s="112"/>
      <c r="RA92" s="112"/>
      <c r="RB92" s="112"/>
      <c r="RC92" s="112"/>
      <c r="RD92" s="112"/>
      <c r="RE92" s="112"/>
      <c r="RF92" s="112"/>
      <c r="RG92" s="112"/>
      <c r="RH92" s="112"/>
      <c r="RI92" s="112"/>
      <c r="RJ92" s="112"/>
      <c r="RK92" s="112"/>
      <c r="RL92" s="112"/>
      <c r="RM92" s="112"/>
      <c r="RN92" s="112"/>
      <c r="RO92" s="112"/>
      <c r="RP92" s="112"/>
      <c r="RQ92" s="112"/>
      <c r="RR92" s="112"/>
      <c r="RS92" s="112"/>
      <c r="RT92" s="112"/>
      <c r="RU92" s="112"/>
      <c r="RV92" s="112"/>
      <c r="RW92" s="112"/>
      <c r="RX92" s="112"/>
      <c r="RY92" s="112"/>
      <c r="RZ92" s="112"/>
      <c r="SA92" s="112"/>
      <c r="SB92" s="112"/>
      <c r="SC92" s="112"/>
      <c r="SD92" s="112"/>
      <c r="SE92" s="112"/>
      <c r="SF92" s="112"/>
      <c r="SG92" s="112"/>
      <c r="SH92" s="112"/>
      <c r="SI92" s="112"/>
      <c r="SJ92" s="112"/>
      <c r="SK92" s="112"/>
      <c r="SL92" s="112"/>
      <c r="SM92" s="112"/>
      <c r="SN92" s="112"/>
      <c r="SO92" s="112"/>
      <c r="SP92" s="112"/>
      <c r="SQ92" s="112"/>
      <c r="SR92" s="112"/>
      <c r="SS92" s="112"/>
      <c r="ST92" s="112"/>
      <c r="SU92" s="112"/>
      <c r="SV92" s="112"/>
      <c r="SW92" s="112"/>
      <c r="SX92" s="112"/>
      <c r="SY92" s="112"/>
      <c r="SZ92" s="112"/>
      <c r="TA92" s="112"/>
      <c r="TB92" s="112"/>
      <c r="TC92" s="112"/>
      <c r="TD92" s="112"/>
      <c r="TE92" s="112"/>
      <c r="TF92" s="112"/>
      <c r="TG92" s="112"/>
      <c r="TH92" s="112"/>
      <c r="TI92" s="112"/>
      <c r="TJ92" s="112"/>
      <c r="TK92" s="112"/>
      <c r="TL92" s="112"/>
      <c r="TM92" s="112"/>
      <c r="TN92" s="112"/>
      <c r="TO92" s="112"/>
      <c r="TP92" s="112"/>
      <c r="TQ92" s="112"/>
      <c r="TR92" s="112"/>
      <c r="TS92" s="112"/>
      <c r="TT92" s="112"/>
      <c r="TU92" s="112"/>
      <c r="TV92" s="112"/>
      <c r="TW92" s="112"/>
      <c r="TX92" s="112"/>
      <c r="TY92" s="112"/>
      <c r="TZ92" s="112"/>
      <c r="UA92" s="112"/>
      <c r="UB92" s="112"/>
      <c r="UC92" s="112"/>
      <c r="UD92" s="112"/>
      <c r="UE92" s="112"/>
      <c r="UF92" s="112"/>
      <c r="UG92" s="112"/>
      <c r="UH92" s="112"/>
      <c r="UI92" s="112"/>
      <c r="UJ92" s="112"/>
      <c r="UK92" s="112"/>
      <c r="UL92" s="112"/>
      <c r="UM92" s="112"/>
      <c r="UN92" s="112"/>
      <c r="UO92" s="112"/>
      <c r="UP92" s="112"/>
      <c r="UQ92" s="112"/>
      <c r="UR92" s="112"/>
      <c r="US92" s="112"/>
      <c r="UT92" s="112"/>
      <c r="UU92" s="112"/>
      <c r="UV92" s="112"/>
      <c r="UW92" s="112"/>
      <c r="UX92" s="112"/>
      <c r="UY92" s="112"/>
      <c r="UZ92" s="112"/>
      <c r="VA92" s="112"/>
      <c r="VB92" s="112"/>
      <c r="VC92" s="112"/>
      <c r="VD92" s="112"/>
      <c r="VE92" s="112"/>
      <c r="VF92" s="112"/>
      <c r="VG92" s="112"/>
      <c r="VH92" s="112"/>
      <c r="VI92" s="112"/>
      <c r="VJ92" s="112"/>
      <c r="VK92" s="112"/>
      <c r="VL92" s="112"/>
      <c r="VM92" s="112"/>
      <c r="VN92" s="112"/>
      <c r="VO92" s="112"/>
      <c r="VP92" s="112"/>
      <c r="VQ92" s="112"/>
      <c r="VR92" s="112"/>
      <c r="VS92" s="112"/>
      <c r="VT92" s="112"/>
      <c r="VU92" s="112"/>
      <c r="VV92" s="112"/>
      <c r="VW92" s="112"/>
      <c r="VX92" s="112"/>
      <c r="VY92" s="112"/>
      <c r="VZ92" s="112"/>
      <c r="WA92" s="112"/>
      <c r="WB92" s="112"/>
      <c r="WC92" s="112"/>
      <c r="WD92" s="112"/>
      <c r="WE92" s="112"/>
      <c r="WF92" s="112"/>
      <c r="WG92" s="112"/>
      <c r="WH92" s="112"/>
      <c r="WI92" s="112"/>
      <c r="WJ92" s="112"/>
      <c r="WK92" s="112"/>
      <c r="WL92" s="112"/>
      <c r="WM92" s="112"/>
      <c r="WN92" s="112"/>
      <c r="WO92" s="112"/>
      <c r="WP92" s="112"/>
      <c r="WQ92" s="112"/>
      <c r="WR92" s="112"/>
      <c r="WS92" s="112"/>
      <c r="WT92" s="112"/>
      <c r="WU92" s="112"/>
      <c r="WV92" s="112"/>
      <c r="WW92" s="112"/>
      <c r="WX92" s="112"/>
      <c r="WY92" s="112"/>
      <c r="WZ92" s="112"/>
      <c r="XA92" s="112"/>
      <c r="XB92" s="112"/>
      <c r="XC92" s="112"/>
      <c r="XD92" s="112"/>
      <c r="XE92" s="112"/>
      <c r="XF92" s="112"/>
      <c r="XG92" s="112"/>
      <c r="XH92" s="112"/>
      <c r="XI92" s="112"/>
      <c r="XJ92" s="112"/>
      <c r="XK92" s="112"/>
      <c r="XL92" s="112"/>
      <c r="XM92" s="112"/>
      <c r="XN92" s="112"/>
      <c r="XO92" s="112"/>
      <c r="XP92" s="112"/>
      <c r="XQ92" s="112"/>
      <c r="XR92" s="112"/>
      <c r="XS92" s="112"/>
      <c r="XT92" s="112"/>
      <c r="XU92" s="112"/>
      <c r="XV92" s="112"/>
      <c r="XW92" s="112"/>
      <c r="XX92" s="112"/>
      <c r="XY92" s="112"/>
      <c r="XZ92" s="112"/>
      <c r="YA92" s="112"/>
      <c r="YB92" s="112"/>
      <c r="YC92" s="112"/>
      <c r="YD92" s="112"/>
      <c r="YE92" s="112"/>
      <c r="YF92" s="112"/>
      <c r="YG92" s="112"/>
      <c r="YH92" s="112"/>
      <c r="YI92" s="112"/>
      <c r="YJ92" s="112"/>
      <c r="YK92" s="112"/>
      <c r="YL92" s="112"/>
      <c r="YM92" s="112"/>
      <c r="YN92" s="112"/>
      <c r="YO92" s="112"/>
      <c r="YP92" s="112"/>
      <c r="YQ92" s="112"/>
      <c r="YR92" s="112"/>
      <c r="YS92" s="112"/>
      <c r="YT92" s="112"/>
      <c r="YU92" s="112"/>
      <c r="YV92" s="112"/>
      <c r="YW92" s="112"/>
      <c r="YX92" s="112"/>
      <c r="YY92" s="112"/>
      <c r="YZ92" s="112"/>
      <c r="ZA92" s="112"/>
      <c r="ZB92" s="112"/>
      <c r="ZC92" s="112"/>
      <c r="ZD92" s="112"/>
      <c r="ZE92" s="112"/>
      <c r="ZF92" s="112"/>
      <c r="ZG92" s="112"/>
      <c r="ZH92" s="112"/>
      <c r="ZI92" s="112"/>
      <c r="ZJ92" s="112"/>
      <c r="ZK92" s="112"/>
      <c r="ZL92" s="112"/>
      <c r="ZM92" s="112"/>
      <c r="ZN92" s="112"/>
      <c r="ZO92" s="112"/>
      <c r="ZP92" s="112"/>
      <c r="ZQ92" s="112"/>
      <c r="ZR92" s="112"/>
      <c r="ZS92" s="112"/>
      <c r="ZT92" s="112"/>
      <c r="ZU92" s="112"/>
      <c r="ZV92" s="112"/>
      <c r="ZW92" s="112"/>
      <c r="ZX92" s="112"/>
      <c r="ZY92" s="112"/>
      <c r="ZZ92" s="112"/>
      <c r="AAA92" s="112"/>
      <c r="AAB92" s="112"/>
      <c r="AAC92" s="112"/>
      <c r="AAD92" s="112"/>
      <c r="AAE92" s="112"/>
      <c r="AAF92" s="112"/>
      <c r="AAG92" s="112"/>
      <c r="AAH92" s="112"/>
      <c r="AAI92" s="112"/>
      <c r="AAJ92" s="112"/>
      <c r="AAK92" s="112"/>
      <c r="AAL92" s="112"/>
      <c r="AAM92" s="112"/>
      <c r="AAN92" s="112"/>
      <c r="AAO92" s="112"/>
      <c r="AAP92" s="112"/>
      <c r="AAQ92" s="112"/>
      <c r="AAR92" s="112"/>
      <c r="AAS92" s="112"/>
      <c r="AAT92" s="112"/>
      <c r="AAU92" s="112"/>
      <c r="AAV92" s="112"/>
      <c r="AAW92" s="112"/>
      <c r="AAX92" s="112"/>
      <c r="AAY92" s="112"/>
      <c r="AAZ92" s="112"/>
      <c r="ABA92" s="112"/>
      <c r="ABB92" s="112"/>
      <c r="ABC92" s="112"/>
      <c r="ABD92" s="112"/>
      <c r="ABE92" s="112"/>
      <c r="ABF92" s="112"/>
      <c r="ABG92" s="112"/>
      <c r="ABH92" s="112"/>
      <c r="ABI92" s="112"/>
      <c r="ABJ92" s="112"/>
      <c r="ABK92" s="112"/>
      <c r="ABL92" s="112"/>
      <c r="ABM92" s="112"/>
      <c r="ABN92" s="112"/>
      <c r="ABO92" s="112"/>
      <c r="ABP92" s="112"/>
      <c r="ABQ92" s="112"/>
      <c r="ABR92" s="112"/>
      <c r="ABS92" s="112"/>
      <c r="ABT92" s="112"/>
      <c r="ABU92" s="112"/>
      <c r="ABV92" s="112"/>
      <c r="ABW92" s="112"/>
      <c r="ABX92" s="112"/>
      <c r="ABY92" s="112"/>
      <c r="ABZ92" s="112"/>
      <c r="ACA92" s="112"/>
      <c r="ACB92" s="112"/>
      <c r="ACC92" s="112"/>
      <c r="ACD92" s="112"/>
      <c r="ACE92" s="112"/>
      <c r="ACF92" s="112"/>
      <c r="ACG92" s="112"/>
      <c r="ACH92" s="112"/>
      <c r="ACI92" s="112"/>
      <c r="ACJ92" s="112"/>
      <c r="ACK92" s="112"/>
      <c r="ACL92" s="112"/>
      <c r="ACM92" s="112"/>
      <c r="ACN92" s="112"/>
      <c r="ACO92" s="112"/>
      <c r="ACP92" s="112"/>
      <c r="ACQ92" s="112"/>
      <c r="ACR92" s="112"/>
      <c r="ACS92" s="112"/>
      <c r="ACT92" s="112"/>
      <c r="ACU92" s="112"/>
      <c r="ACV92" s="112"/>
      <c r="ACW92" s="112"/>
      <c r="ACX92" s="112"/>
      <c r="ACY92" s="112"/>
      <c r="ACZ92" s="112"/>
      <c r="ADA92" s="112"/>
      <c r="ADB92" s="112"/>
      <c r="ADC92" s="112"/>
      <c r="ADD92" s="112"/>
      <c r="ADE92" s="112"/>
      <c r="ADF92" s="112"/>
      <c r="ADG92" s="112"/>
      <c r="ADH92" s="112"/>
      <c r="ADI92" s="112"/>
      <c r="ADJ92" s="112"/>
      <c r="ADK92" s="112"/>
      <c r="ADL92" s="112"/>
      <c r="ADM92" s="112"/>
      <c r="ADN92" s="112"/>
      <c r="ADO92" s="112"/>
      <c r="ADP92" s="112"/>
      <c r="ADQ92" s="112"/>
      <c r="ADR92" s="112"/>
      <c r="ADS92" s="112"/>
      <c r="ADT92" s="112"/>
      <c r="ADU92" s="112"/>
      <c r="ADV92" s="112"/>
      <c r="ADW92" s="112"/>
      <c r="ADX92" s="112"/>
      <c r="ADY92" s="112"/>
      <c r="ADZ92" s="112"/>
      <c r="AEA92" s="112"/>
      <c r="AEB92" s="112"/>
      <c r="AEC92" s="112"/>
      <c r="AED92" s="112"/>
      <c r="AEE92" s="112"/>
      <c r="AEF92" s="112"/>
      <c r="AEG92" s="112"/>
      <c r="AEH92" s="112"/>
      <c r="AEI92" s="112"/>
      <c r="AEJ92" s="112"/>
      <c r="AEK92" s="112"/>
      <c r="AEL92" s="112"/>
      <c r="AEM92" s="112"/>
      <c r="AEN92" s="112"/>
      <c r="AEO92" s="112"/>
      <c r="AEP92" s="112"/>
      <c r="AEQ92" s="112"/>
      <c r="AER92" s="112"/>
      <c r="AES92" s="112"/>
      <c r="AET92" s="112"/>
      <c r="AEU92" s="112"/>
      <c r="AEV92" s="112"/>
      <c r="AEW92" s="112"/>
      <c r="AEX92" s="112"/>
      <c r="AEY92" s="112"/>
      <c r="AEZ92" s="112"/>
      <c r="AFA92" s="112"/>
      <c r="AFB92" s="112"/>
      <c r="AFC92" s="112"/>
      <c r="AFD92" s="112"/>
      <c r="AFE92" s="112"/>
      <c r="AFF92" s="112"/>
      <c r="AFG92" s="112"/>
      <c r="AFH92" s="112"/>
      <c r="AFI92" s="112"/>
      <c r="AFJ92" s="112"/>
      <c r="AFK92" s="112"/>
      <c r="AFL92" s="112"/>
      <c r="AFM92" s="112"/>
      <c r="AFN92" s="112"/>
      <c r="AFO92" s="112"/>
      <c r="AFP92" s="112"/>
      <c r="AFQ92" s="112"/>
      <c r="AFR92" s="112"/>
      <c r="AFS92" s="112"/>
      <c r="AFT92" s="112"/>
      <c r="AFU92" s="112"/>
      <c r="AFV92" s="112"/>
      <c r="AFW92" s="112"/>
      <c r="AFX92" s="112"/>
      <c r="AFY92" s="112"/>
      <c r="AFZ92" s="112"/>
      <c r="AGA92" s="112"/>
      <c r="AGB92" s="112"/>
      <c r="AGC92" s="112"/>
      <c r="AGD92" s="112"/>
      <c r="AGE92" s="112"/>
      <c r="AGF92" s="112"/>
      <c r="AGG92" s="112"/>
      <c r="AGH92" s="112"/>
      <c r="AGI92" s="112"/>
      <c r="AGJ92" s="112"/>
      <c r="AGK92" s="112"/>
      <c r="AGL92" s="112"/>
      <c r="AGM92" s="112"/>
      <c r="AGN92" s="112"/>
      <c r="AGO92" s="112"/>
      <c r="AGP92" s="112"/>
      <c r="AGQ92" s="112"/>
      <c r="AGR92" s="112"/>
      <c r="AGS92" s="112"/>
      <c r="AGT92" s="112"/>
      <c r="AGU92" s="112"/>
      <c r="AGV92" s="112"/>
      <c r="AGW92" s="112"/>
      <c r="AGX92" s="112"/>
      <c r="AGY92" s="112"/>
      <c r="AGZ92" s="112"/>
      <c r="AHA92" s="112"/>
      <c r="AHB92" s="112"/>
      <c r="AHC92" s="112"/>
      <c r="AHD92" s="112"/>
      <c r="AHE92" s="112"/>
      <c r="AHF92" s="112"/>
      <c r="AHG92" s="112"/>
      <c r="AHH92" s="112"/>
      <c r="AHI92" s="112"/>
      <c r="AHJ92" s="112"/>
      <c r="AHK92" s="112"/>
      <c r="AHL92" s="112"/>
      <c r="AHM92" s="112"/>
      <c r="AHN92" s="112"/>
      <c r="AHO92" s="112"/>
      <c r="AHP92" s="112"/>
      <c r="AHQ92" s="112"/>
      <c r="AHR92" s="112"/>
      <c r="AHS92" s="112"/>
      <c r="AHT92" s="112"/>
      <c r="AHU92" s="112"/>
      <c r="AHV92" s="112"/>
      <c r="AHW92" s="112"/>
      <c r="AHX92" s="112"/>
      <c r="AHY92" s="112"/>
      <c r="AHZ92" s="112"/>
      <c r="AIA92" s="112"/>
      <c r="AIB92" s="112"/>
      <c r="AIC92" s="112"/>
      <c r="AID92" s="112"/>
      <c r="AIE92" s="112"/>
      <c r="AIF92" s="112"/>
      <c r="AIG92" s="112"/>
      <c r="AIH92" s="112"/>
      <c r="AII92" s="112"/>
      <c r="AIJ92" s="112"/>
      <c r="AIK92" s="112"/>
      <c r="AIL92" s="112"/>
      <c r="AIM92" s="112"/>
      <c r="AIN92" s="112"/>
      <c r="AIO92" s="112"/>
      <c r="AIP92" s="112"/>
      <c r="AIQ92" s="112"/>
      <c r="AIR92" s="112"/>
      <c r="AIS92" s="112"/>
      <c r="AIT92" s="112"/>
      <c r="AIU92" s="112"/>
      <c r="AIV92" s="112"/>
      <c r="AIW92" s="112"/>
      <c r="AIX92" s="112"/>
      <c r="AIY92" s="112"/>
      <c r="AIZ92" s="112"/>
      <c r="AJA92" s="112"/>
      <c r="AJB92" s="112"/>
      <c r="AJC92" s="112"/>
      <c r="AJD92" s="112"/>
      <c r="AJE92" s="112"/>
      <c r="AJF92" s="112"/>
      <c r="AJG92" s="112"/>
      <c r="AJH92" s="112"/>
      <c r="AJI92" s="112"/>
      <c r="AJJ92" s="112"/>
      <c r="AJK92" s="112"/>
      <c r="AJL92" s="112"/>
      <c r="AJM92" s="112"/>
      <c r="AJN92" s="112"/>
      <c r="AJO92" s="112"/>
      <c r="AJP92" s="112"/>
      <c r="AJQ92" s="112"/>
      <c r="AJR92" s="112"/>
      <c r="AJS92" s="112"/>
      <c r="AJT92" s="112"/>
      <c r="AJU92" s="112"/>
      <c r="AJV92" s="112"/>
      <c r="AJW92" s="112"/>
      <c r="AJX92" s="112"/>
      <c r="AJY92" s="112"/>
      <c r="AJZ92" s="112"/>
      <c r="AKA92" s="112"/>
      <c r="AKB92" s="112"/>
      <c r="AKC92" s="112"/>
      <c r="AKD92" s="112"/>
      <c r="AKE92" s="112"/>
      <c r="AKF92" s="112"/>
      <c r="AKG92" s="112"/>
      <c r="AKH92" s="112"/>
      <c r="AKI92" s="112"/>
      <c r="AKJ92" s="112"/>
      <c r="AKK92" s="112"/>
      <c r="AKL92" s="112"/>
      <c r="AKM92" s="112"/>
      <c r="AKN92" s="112"/>
      <c r="AKO92" s="112"/>
      <c r="AKP92" s="112"/>
      <c r="AKQ92" s="112"/>
      <c r="AKR92" s="112"/>
      <c r="AKS92" s="112"/>
      <c r="AKT92" s="112"/>
      <c r="AKU92" s="112"/>
      <c r="AKV92" s="112"/>
      <c r="AKW92" s="112"/>
      <c r="AKX92" s="112"/>
      <c r="AKY92" s="112"/>
      <c r="AKZ92" s="112"/>
      <c r="ALA92" s="112"/>
      <c r="ALB92" s="112"/>
      <c r="ALC92" s="112"/>
      <c r="ALD92" s="112"/>
      <c r="ALE92" s="112"/>
      <c r="ALF92" s="112"/>
      <c r="ALG92" s="112"/>
      <c r="ALH92" s="112"/>
      <c r="ALI92" s="112"/>
      <c r="ALJ92" s="112"/>
      <c r="ALK92" s="112"/>
      <c r="ALL92" s="112"/>
      <c r="ALM92" s="112"/>
      <c r="ALN92" s="112"/>
      <c r="ALO92" s="112"/>
      <c r="ALP92" s="112"/>
      <c r="ALQ92" s="112"/>
      <c r="ALR92" s="112"/>
      <c r="ALS92" s="112"/>
      <c r="ALT92" s="112"/>
      <c r="ALU92" s="112"/>
      <c r="ALV92" s="112"/>
      <c r="ALW92" s="112"/>
      <c r="ALX92" s="112"/>
      <c r="ALY92" s="112"/>
      <c r="ALZ92" s="112"/>
      <c r="AMA92" s="112"/>
      <c r="AMB92" s="112"/>
      <c r="AMC92" s="112"/>
      <c r="AMD92" s="112"/>
      <c r="AME92" s="112"/>
      <c r="AMF92" s="112"/>
      <c r="AMG92" s="112"/>
      <c r="AMH92" s="112"/>
      <c r="AMI92" s="112"/>
      <c r="AMJ92" s="112"/>
      <c r="AMK92" s="112"/>
      <c r="AML92" s="112"/>
      <c r="AMM92" s="112"/>
      <c r="AMN92" s="112"/>
      <c r="AMO92" s="112"/>
      <c r="AMP92" s="112"/>
      <c r="AMQ92" s="112"/>
      <c r="AMR92" s="112"/>
      <c r="AMS92" s="112"/>
      <c r="AMT92" s="112"/>
      <c r="AMU92" s="112"/>
      <c r="AMV92" s="112"/>
      <c r="AMW92" s="112"/>
      <c r="AMX92" s="112"/>
      <c r="AMY92" s="112"/>
      <c r="AMZ92" s="112"/>
      <c r="ANA92" s="112"/>
      <c r="ANB92" s="112"/>
      <c r="ANC92" s="112"/>
      <c r="AND92" s="112"/>
      <c r="ANE92" s="112"/>
      <c r="ANF92" s="112"/>
      <c r="ANG92" s="112"/>
      <c r="ANH92" s="112"/>
      <c r="ANI92" s="112"/>
      <c r="ANJ92" s="112"/>
      <c r="ANK92" s="112"/>
      <c r="ANL92" s="112"/>
      <c r="ANM92" s="112"/>
      <c r="ANN92" s="112"/>
      <c r="ANO92" s="112"/>
      <c r="ANP92" s="112"/>
      <c r="ANQ92" s="112"/>
      <c r="ANR92" s="112"/>
      <c r="ANS92" s="112"/>
      <c r="ANT92" s="112"/>
      <c r="ANU92" s="112"/>
      <c r="ANV92" s="112"/>
      <c r="ANW92" s="112"/>
      <c r="ANX92" s="112"/>
      <c r="ANY92" s="112"/>
      <c r="ANZ92" s="112"/>
      <c r="AOA92" s="112"/>
      <c r="AOB92" s="112"/>
      <c r="AOC92" s="112"/>
      <c r="AOD92" s="112"/>
      <c r="AOE92" s="112"/>
      <c r="AOF92" s="112"/>
      <c r="AOG92" s="112"/>
      <c r="AOH92" s="112"/>
      <c r="AOI92" s="112"/>
      <c r="AOJ92" s="112"/>
      <c r="AOK92" s="112"/>
      <c r="AOL92" s="112"/>
      <c r="AOM92" s="112"/>
      <c r="AON92" s="112"/>
      <c r="AOO92" s="112"/>
      <c r="AOP92" s="112"/>
      <c r="AOQ92" s="112"/>
      <c r="AOR92" s="112"/>
      <c r="AOS92" s="112"/>
      <c r="AOT92" s="112"/>
      <c r="AOU92" s="112"/>
      <c r="AOV92" s="112"/>
      <c r="AOW92" s="112"/>
      <c r="AOX92" s="112"/>
      <c r="AOY92" s="112"/>
      <c r="AOZ92" s="112"/>
      <c r="APA92" s="112"/>
      <c r="APB92" s="112"/>
      <c r="APC92" s="112"/>
      <c r="APD92" s="112"/>
      <c r="APE92" s="112"/>
      <c r="APF92" s="112"/>
      <c r="APG92" s="112"/>
      <c r="APH92" s="112"/>
      <c r="API92" s="112"/>
      <c r="APJ92" s="112"/>
      <c r="APK92" s="112"/>
      <c r="APL92" s="112"/>
      <c r="APM92" s="112"/>
      <c r="APN92" s="112"/>
      <c r="APO92" s="112"/>
      <c r="APP92" s="112"/>
      <c r="APQ92" s="112"/>
      <c r="APR92" s="112"/>
      <c r="APS92" s="112"/>
      <c r="APT92" s="112"/>
      <c r="APU92" s="112"/>
      <c r="APV92" s="112"/>
      <c r="APW92" s="112"/>
      <c r="APX92" s="112"/>
      <c r="APY92" s="112"/>
      <c r="APZ92" s="112"/>
      <c r="AQA92" s="112"/>
      <c r="AQB92" s="112"/>
      <c r="AQC92" s="112"/>
      <c r="AQD92" s="112"/>
      <c r="AQE92" s="112"/>
      <c r="AQF92" s="112"/>
      <c r="AQG92" s="112"/>
      <c r="AQH92" s="112"/>
      <c r="AQI92" s="112"/>
      <c r="AQJ92" s="112"/>
      <c r="AQK92" s="112"/>
      <c r="AQL92" s="112"/>
      <c r="AQM92" s="112"/>
      <c r="AQN92" s="112"/>
      <c r="AQO92" s="112"/>
      <c r="AQP92" s="112"/>
      <c r="AQQ92" s="112"/>
      <c r="AQR92" s="112"/>
      <c r="AQS92" s="112"/>
      <c r="AQT92" s="112"/>
      <c r="AQU92" s="112"/>
      <c r="AQV92" s="112"/>
      <c r="AQW92" s="112"/>
      <c r="AQX92" s="112"/>
      <c r="AQY92" s="112"/>
      <c r="AQZ92" s="112"/>
      <c r="ARA92" s="112"/>
      <c r="ARB92" s="112"/>
      <c r="ARC92" s="112"/>
      <c r="ARD92" s="112"/>
      <c r="ARE92" s="112"/>
      <c r="ARF92" s="112"/>
      <c r="ARG92" s="112"/>
      <c r="ARH92" s="112"/>
      <c r="ARI92" s="112"/>
      <c r="ARJ92" s="112"/>
      <c r="ARK92" s="112"/>
      <c r="ARL92" s="112"/>
      <c r="ARM92" s="112"/>
      <c r="ARN92" s="112"/>
      <c r="ARO92" s="112"/>
      <c r="ARP92" s="112"/>
      <c r="ARQ92" s="112"/>
      <c r="ARR92" s="112"/>
      <c r="ARS92" s="112"/>
      <c r="ART92" s="112"/>
      <c r="ARU92" s="112"/>
      <c r="ARV92" s="112"/>
      <c r="ARW92" s="112"/>
      <c r="ARX92" s="112"/>
      <c r="ARY92" s="112"/>
      <c r="ARZ92" s="112"/>
      <c r="ASA92" s="112"/>
      <c r="ASB92" s="112"/>
      <c r="ASC92" s="112"/>
      <c r="ASD92" s="112"/>
      <c r="ASE92" s="112"/>
      <c r="ASF92" s="112"/>
      <c r="ASG92" s="112"/>
      <c r="ASH92" s="112"/>
      <c r="ASI92" s="112"/>
      <c r="ASJ92" s="112"/>
      <c r="ASK92" s="112"/>
      <c r="ASL92" s="112"/>
      <c r="ASM92" s="112"/>
      <c r="ASN92" s="112"/>
      <c r="ASO92" s="112"/>
      <c r="ASP92" s="112"/>
      <c r="ASQ92" s="112"/>
      <c r="ASR92" s="112"/>
      <c r="ASS92" s="112"/>
      <c r="AST92" s="112"/>
      <c r="ASU92" s="112"/>
      <c r="ASV92" s="112"/>
      <c r="ASW92" s="112"/>
      <c r="ASX92" s="112"/>
      <c r="ASY92" s="112"/>
      <c r="ASZ92" s="112"/>
      <c r="ATA92" s="112"/>
      <c r="ATB92" s="112"/>
      <c r="ATC92" s="112"/>
      <c r="ATD92" s="112"/>
      <c r="ATE92" s="112"/>
      <c r="ATF92" s="112"/>
      <c r="ATG92" s="112"/>
      <c r="ATH92" s="112"/>
      <c r="ATI92" s="112"/>
      <c r="ATJ92" s="112"/>
      <c r="ATK92" s="112"/>
      <c r="ATL92" s="112"/>
      <c r="ATM92" s="112"/>
      <c r="ATN92" s="112"/>
      <c r="ATO92" s="112"/>
      <c r="ATP92" s="112"/>
      <c r="ATQ92" s="112"/>
      <c r="ATR92" s="112"/>
      <c r="ATS92" s="112"/>
      <c r="ATT92" s="112"/>
      <c r="ATU92" s="112"/>
      <c r="ATV92" s="112"/>
      <c r="ATW92" s="112"/>
      <c r="ATX92" s="112"/>
      <c r="ATY92" s="112"/>
      <c r="ATZ92" s="112"/>
      <c r="AUA92" s="112"/>
      <c r="AUB92" s="112"/>
      <c r="AUC92" s="112"/>
      <c r="AUD92" s="112"/>
      <c r="AUE92" s="112"/>
      <c r="AUF92" s="112"/>
      <c r="AUG92" s="112"/>
      <c r="AUH92" s="112"/>
      <c r="AUI92" s="112"/>
      <c r="AUJ92" s="112"/>
      <c r="AUK92" s="112"/>
      <c r="AUL92" s="112"/>
      <c r="AUM92" s="112"/>
      <c r="AUN92" s="112"/>
      <c r="AUO92" s="112"/>
      <c r="AUP92" s="112"/>
      <c r="AUQ92" s="112"/>
      <c r="AUR92" s="112"/>
      <c r="AUS92" s="112"/>
      <c r="AUT92" s="112"/>
      <c r="AUU92" s="112"/>
      <c r="AUV92" s="112"/>
      <c r="AUW92" s="112"/>
      <c r="AUX92" s="112"/>
      <c r="AUY92" s="112"/>
      <c r="AUZ92" s="112"/>
      <c r="AVA92" s="112"/>
      <c r="AVB92" s="112"/>
      <c r="AVC92" s="112"/>
      <c r="AVD92" s="112"/>
      <c r="AVE92" s="112"/>
      <c r="AVF92" s="112"/>
      <c r="AVG92" s="112"/>
      <c r="AVH92" s="112"/>
      <c r="AVI92" s="112"/>
      <c r="AVJ92" s="112"/>
      <c r="AVK92" s="112"/>
      <c r="AVL92" s="112"/>
      <c r="AVM92" s="112"/>
      <c r="AVN92" s="112"/>
      <c r="AVO92" s="112"/>
      <c r="AVP92" s="112"/>
      <c r="AVQ92" s="112"/>
      <c r="AVR92" s="112"/>
      <c r="AVS92" s="112"/>
      <c r="AVT92" s="112"/>
      <c r="AVU92" s="112"/>
      <c r="AVV92" s="112"/>
      <c r="AVW92" s="112"/>
      <c r="AVX92" s="112"/>
      <c r="AVY92" s="112"/>
      <c r="AVZ92" s="112"/>
      <c r="AWA92" s="112"/>
      <c r="AWB92" s="112"/>
      <c r="AWC92" s="112"/>
      <c r="AWD92" s="112"/>
      <c r="AWE92" s="112"/>
      <c r="AWF92" s="112"/>
      <c r="AWG92" s="112"/>
      <c r="AWH92" s="112"/>
      <c r="AWI92" s="112"/>
      <c r="AWJ92" s="112"/>
      <c r="AWK92" s="112"/>
      <c r="AWL92" s="112"/>
      <c r="AWM92" s="112"/>
      <c r="AWN92" s="112"/>
      <c r="AWO92" s="112"/>
      <c r="AWP92" s="112"/>
      <c r="AWQ92" s="112"/>
      <c r="AWR92" s="112"/>
      <c r="AWS92" s="112"/>
      <c r="AWT92" s="112"/>
      <c r="AWU92" s="112"/>
      <c r="AWV92" s="112"/>
      <c r="AWW92" s="112"/>
      <c r="AWX92" s="112"/>
      <c r="AWY92" s="112"/>
      <c r="AWZ92" s="112"/>
      <c r="AXA92" s="112"/>
      <c r="AXB92" s="112"/>
      <c r="AXC92" s="112"/>
      <c r="AXD92" s="112"/>
      <c r="AXE92" s="112"/>
      <c r="AXF92" s="112"/>
      <c r="AXG92" s="112"/>
      <c r="AXH92" s="112"/>
      <c r="AXI92" s="112"/>
      <c r="AXJ92" s="112"/>
      <c r="AXK92" s="112"/>
      <c r="AXL92" s="112"/>
      <c r="AXM92" s="112"/>
      <c r="AXN92" s="112"/>
      <c r="AXO92" s="112"/>
      <c r="AXP92" s="112"/>
      <c r="AXQ92" s="112"/>
      <c r="AXR92" s="112"/>
      <c r="AXS92" s="112"/>
      <c r="AXT92" s="112"/>
      <c r="AXU92" s="112"/>
      <c r="AXV92" s="112"/>
      <c r="AXW92" s="112"/>
      <c r="AXX92" s="112"/>
      <c r="AXY92" s="112"/>
      <c r="AXZ92" s="112"/>
      <c r="AYA92" s="112"/>
      <c r="AYB92" s="112"/>
      <c r="AYC92" s="112"/>
      <c r="AYD92" s="112"/>
      <c r="AYE92" s="112"/>
      <c r="AYF92" s="112"/>
      <c r="AYG92" s="112"/>
      <c r="AYH92" s="112"/>
      <c r="AYI92" s="112"/>
      <c r="AYJ92" s="112"/>
      <c r="AYK92" s="112"/>
      <c r="AYL92" s="112"/>
      <c r="AYM92" s="112"/>
      <c r="AYN92" s="112"/>
      <c r="AYO92" s="112"/>
      <c r="AYP92" s="112"/>
      <c r="AYQ92" s="112"/>
      <c r="AYR92" s="112"/>
      <c r="AYS92" s="112"/>
      <c r="AYT92" s="112"/>
      <c r="AYU92" s="112"/>
      <c r="AYV92" s="112"/>
      <c r="AYW92" s="112"/>
      <c r="AYX92" s="112"/>
      <c r="AYY92" s="112"/>
      <c r="AYZ92" s="112"/>
      <c r="AZA92" s="112"/>
      <c r="AZB92" s="112"/>
      <c r="AZC92" s="112"/>
      <c r="AZD92" s="112"/>
      <c r="AZE92" s="112"/>
      <c r="AZF92" s="112"/>
      <c r="AZG92" s="112"/>
      <c r="AZH92" s="112"/>
      <c r="AZI92" s="112"/>
      <c r="AZJ92" s="112"/>
      <c r="AZK92" s="112"/>
      <c r="AZL92" s="112"/>
      <c r="AZM92" s="112"/>
      <c r="AZN92" s="112"/>
      <c r="AZO92" s="112"/>
      <c r="AZP92" s="112"/>
      <c r="AZQ92" s="112"/>
      <c r="AZR92" s="112"/>
      <c r="AZS92" s="112"/>
      <c r="AZT92" s="112"/>
      <c r="AZU92" s="112"/>
      <c r="AZV92" s="112"/>
      <c r="AZW92" s="112"/>
      <c r="AZX92" s="112"/>
      <c r="AZY92" s="112"/>
      <c r="AZZ92" s="112"/>
      <c r="BAA92" s="112"/>
      <c r="BAB92" s="112"/>
      <c r="BAC92" s="112"/>
      <c r="BAD92" s="112"/>
      <c r="BAE92" s="112"/>
      <c r="BAF92" s="112"/>
      <c r="BAG92" s="112"/>
      <c r="BAH92" s="112"/>
      <c r="BAI92" s="112"/>
      <c r="BAJ92" s="112"/>
      <c r="BAK92" s="112"/>
      <c r="BAL92" s="112"/>
      <c r="BAM92" s="112"/>
      <c r="BAN92" s="112"/>
      <c r="BAO92" s="112"/>
      <c r="BAP92" s="112"/>
      <c r="BAQ92" s="112"/>
      <c r="BAR92" s="112"/>
      <c r="BAS92" s="112"/>
      <c r="BAT92" s="112"/>
      <c r="BAU92" s="112"/>
      <c r="BAV92" s="112"/>
    </row>
    <row r="93" spans="1:1400" ht="25.5" customHeight="1">
      <c r="A93" s="209">
        <v>7</v>
      </c>
      <c r="B93" s="210" t="s">
        <v>179</v>
      </c>
      <c r="C93" s="211"/>
      <c r="D93" s="212" t="s">
        <v>180</v>
      </c>
      <c r="E93" s="213">
        <v>100000000</v>
      </c>
      <c r="F93" s="214" t="s">
        <v>30</v>
      </c>
      <c r="G93" s="215">
        <f t="shared" si="18"/>
        <v>5</v>
      </c>
      <c r="H93" s="215">
        <v>5</v>
      </c>
      <c r="I93" s="215">
        <v>0</v>
      </c>
      <c r="J93" s="222">
        <f t="shared" si="19"/>
        <v>0</v>
      </c>
      <c r="K93" s="222">
        <f t="shared" si="20"/>
        <v>0</v>
      </c>
      <c r="L93" s="222">
        <f t="shared" si="21"/>
        <v>5</v>
      </c>
      <c r="M93" s="223">
        <f t="shared" si="22"/>
        <v>100000000</v>
      </c>
      <c r="N93" s="222">
        <f t="shared" si="23"/>
        <v>100</v>
      </c>
      <c r="O93" s="222"/>
      <c r="P93" s="124"/>
      <c r="Q93" s="222"/>
    </row>
    <row r="94" spans="1:1400" ht="25.5" customHeight="1">
      <c r="A94" s="202">
        <v>8</v>
      </c>
      <c r="B94" s="203" t="s">
        <v>181</v>
      </c>
      <c r="C94" s="204"/>
      <c r="D94" s="205" t="s">
        <v>182</v>
      </c>
      <c r="E94" s="206">
        <v>1550000000</v>
      </c>
      <c r="F94" s="207" t="s">
        <v>30</v>
      </c>
      <c r="G94" s="208">
        <f t="shared" si="18"/>
        <v>5</v>
      </c>
      <c r="H94" s="208">
        <v>5</v>
      </c>
      <c r="I94" s="218">
        <v>773500000</v>
      </c>
      <c r="J94" s="219">
        <f t="shared" si="19"/>
        <v>49.903225806451601</v>
      </c>
      <c r="K94" s="219">
        <f t="shared" si="20"/>
        <v>49.903225806451601</v>
      </c>
      <c r="L94" s="219">
        <f t="shared" si="21"/>
        <v>-44.903225806451601</v>
      </c>
      <c r="M94" s="220">
        <f t="shared" si="22"/>
        <v>776500000</v>
      </c>
      <c r="N94" s="219">
        <f t="shared" si="23"/>
        <v>50.096774193548399</v>
      </c>
      <c r="O94" s="219"/>
      <c r="P94" s="221"/>
      <c r="Q94" s="219"/>
    </row>
    <row r="95" spans="1:1400" ht="25.5" customHeight="1">
      <c r="A95" s="209">
        <v>9</v>
      </c>
      <c r="B95" s="210" t="s">
        <v>183</v>
      </c>
      <c r="C95" s="211"/>
      <c r="D95" s="212" t="s">
        <v>184</v>
      </c>
      <c r="E95" s="213">
        <v>147914500</v>
      </c>
      <c r="F95" s="214" t="s">
        <v>30</v>
      </c>
      <c r="G95" s="215">
        <f t="shared" si="18"/>
        <v>5</v>
      </c>
      <c r="H95" s="215">
        <v>5</v>
      </c>
      <c r="I95" s="215">
        <v>0</v>
      </c>
      <c r="J95" s="222">
        <f t="shared" si="19"/>
        <v>0</v>
      </c>
      <c r="K95" s="222">
        <f t="shared" si="20"/>
        <v>0</v>
      </c>
      <c r="L95" s="222">
        <f t="shared" si="21"/>
        <v>5</v>
      </c>
      <c r="M95" s="223">
        <f t="shared" si="22"/>
        <v>147914500</v>
      </c>
      <c r="N95" s="222">
        <f t="shared" si="23"/>
        <v>100</v>
      </c>
      <c r="O95" s="222"/>
      <c r="P95" s="124"/>
      <c r="Q95" s="222"/>
    </row>
    <row r="96" spans="1:1400" ht="25.5" customHeight="1">
      <c r="A96" s="209">
        <v>10</v>
      </c>
      <c r="B96" s="210" t="s">
        <v>185</v>
      </c>
      <c r="C96" s="211"/>
      <c r="D96" s="212" t="s">
        <v>186</v>
      </c>
      <c r="E96" s="213">
        <v>353371250</v>
      </c>
      <c r="F96" s="214" t="s">
        <v>30</v>
      </c>
      <c r="G96" s="215">
        <f t="shared" si="18"/>
        <v>5</v>
      </c>
      <c r="H96" s="215">
        <v>5</v>
      </c>
      <c r="I96" s="215">
        <v>0</v>
      </c>
      <c r="J96" s="222">
        <f t="shared" si="19"/>
        <v>0</v>
      </c>
      <c r="K96" s="222">
        <f t="shared" si="20"/>
        <v>0</v>
      </c>
      <c r="L96" s="222">
        <f t="shared" si="21"/>
        <v>5</v>
      </c>
      <c r="M96" s="223">
        <f t="shared" si="22"/>
        <v>353371250</v>
      </c>
      <c r="N96" s="222">
        <f t="shared" si="23"/>
        <v>100</v>
      </c>
      <c r="O96" s="222"/>
      <c r="P96" s="124"/>
      <c r="Q96" s="222"/>
    </row>
    <row r="97" spans="1:1400" s="112" customFormat="1" ht="25.5" customHeight="1">
      <c r="A97" s="202">
        <v>11</v>
      </c>
      <c r="B97" s="203" t="s">
        <v>187</v>
      </c>
      <c r="C97" s="204"/>
      <c r="D97" s="205" t="s">
        <v>188</v>
      </c>
      <c r="E97" s="206">
        <v>8145000000</v>
      </c>
      <c r="F97" s="207" t="s">
        <v>30</v>
      </c>
      <c r="G97" s="208">
        <f t="shared" si="18"/>
        <v>5</v>
      </c>
      <c r="H97" s="208">
        <v>5</v>
      </c>
      <c r="I97" s="218">
        <v>7500000</v>
      </c>
      <c r="J97" s="219">
        <f t="shared" si="19"/>
        <v>9.2081031307550604E-2</v>
      </c>
      <c r="K97" s="219">
        <f t="shared" si="20"/>
        <v>9.2081031307550604E-2</v>
      </c>
      <c r="L97" s="219">
        <f t="shared" si="21"/>
        <v>4.9079189686924503</v>
      </c>
      <c r="M97" s="220">
        <f t="shared" si="22"/>
        <v>8137500000</v>
      </c>
      <c r="N97" s="219">
        <f t="shared" si="23"/>
        <v>99.9079189686924</v>
      </c>
      <c r="O97" s="219"/>
      <c r="P97" s="221"/>
      <c r="Q97" s="219"/>
    </row>
    <row r="98" spans="1:1400" s="114" customFormat="1" ht="25.5" customHeight="1">
      <c r="A98" s="134" t="s">
        <v>64</v>
      </c>
      <c r="B98" s="135" t="s">
        <v>189</v>
      </c>
      <c r="C98" s="154"/>
      <c r="D98" s="155" t="s">
        <v>190</v>
      </c>
      <c r="E98" s="136">
        <f>SUM(E99:E103)</f>
        <v>4056719930</v>
      </c>
      <c r="F98" s="137" t="s">
        <v>30</v>
      </c>
      <c r="G98" s="138">
        <f t="shared" si="18"/>
        <v>5</v>
      </c>
      <c r="H98" s="138">
        <v>5</v>
      </c>
      <c r="I98" s="138">
        <f>SUM(I99:I103)</f>
        <v>1588600000</v>
      </c>
      <c r="J98" s="176">
        <f t="shared" si="19"/>
        <v>39.159715913639602</v>
      </c>
      <c r="K98" s="176">
        <f t="shared" si="20"/>
        <v>39.159715913639602</v>
      </c>
      <c r="L98" s="176">
        <f t="shared" si="21"/>
        <v>-34.159715913639602</v>
      </c>
      <c r="M98" s="177">
        <f t="shared" si="22"/>
        <v>2468119930</v>
      </c>
      <c r="N98" s="176">
        <f t="shared" si="23"/>
        <v>60.840284086360398</v>
      </c>
      <c r="O98" s="176"/>
      <c r="P98" s="166"/>
      <c r="Q98" s="176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12"/>
      <c r="AG98" s="112"/>
      <c r="AH98" s="112"/>
      <c r="AI98" s="112"/>
      <c r="AJ98" s="112"/>
      <c r="AK98" s="112"/>
      <c r="AL98" s="112"/>
      <c r="AM98" s="112"/>
      <c r="AN98" s="112"/>
      <c r="AO98" s="112"/>
      <c r="AP98" s="112"/>
      <c r="AQ98" s="112"/>
      <c r="AR98" s="112"/>
      <c r="AS98" s="112"/>
      <c r="AT98" s="112"/>
      <c r="AU98" s="112"/>
      <c r="AV98" s="112"/>
      <c r="AW98" s="112"/>
      <c r="AX98" s="112"/>
      <c r="AY98" s="112"/>
      <c r="AZ98" s="112"/>
      <c r="BA98" s="112"/>
      <c r="BB98" s="112"/>
      <c r="BC98" s="112"/>
      <c r="BD98" s="112"/>
      <c r="BE98" s="112"/>
      <c r="BF98" s="112"/>
      <c r="BG98" s="112"/>
      <c r="BH98" s="112"/>
      <c r="BI98" s="112"/>
      <c r="BJ98" s="112"/>
      <c r="BK98" s="112"/>
      <c r="BL98" s="112"/>
      <c r="BM98" s="112"/>
      <c r="BN98" s="112"/>
      <c r="BO98" s="112"/>
      <c r="BP98" s="112"/>
      <c r="BQ98" s="112"/>
      <c r="BR98" s="112"/>
      <c r="BS98" s="112"/>
      <c r="BT98" s="112"/>
      <c r="BU98" s="112"/>
      <c r="BV98" s="112"/>
      <c r="BW98" s="112"/>
      <c r="BX98" s="112"/>
      <c r="BY98" s="112"/>
      <c r="BZ98" s="112"/>
      <c r="CA98" s="112"/>
      <c r="CB98" s="112"/>
      <c r="CC98" s="112"/>
      <c r="CD98" s="112"/>
      <c r="CE98" s="112"/>
      <c r="CF98" s="112"/>
      <c r="CG98" s="112"/>
      <c r="CH98" s="112"/>
      <c r="CI98" s="112"/>
      <c r="CJ98" s="112"/>
      <c r="CK98" s="112"/>
      <c r="CL98" s="112"/>
      <c r="CM98" s="112"/>
      <c r="CN98" s="112"/>
      <c r="CO98" s="112"/>
      <c r="CP98" s="112"/>
      <c r="CQ98" s="112"/>
      <c r="CR98" s="112"/>
      <c r="CS98" s="112"/>
      <c r="CT98" s="112"/>
      <c r="CU98" s="112"/>
      <c r="CV98" s="112"/>
      <c r="CW98" s="112"/>
      <c r="CX98" s="112"/>
      <c r="CY98" s="112"/>
      <c r="CZ98" s="112"/>
      <c r="DA98" s="112"/>
      <c r="DB98" s="112"/>
      <c r="DC98" s="112"/>
      <c r="DD98" s="112"/>
      <c r="DE98" s="112"/>
      <c r="DF98" s="112"/>
      <c r="DG98" s="112"/>
      <c r="DH98" s="112"/>
      <c r="DI98" s="112"/>
      <c r="DJ98" s="112"/>
      <c r="DK98" s="112"/>
      <c r="DL98" s="112"/>
      <c r="DM98" s="112"/>
      <c r="DN98" s="112"/>
      <c r="DO98" s="112"/>
      <c r="DP98" s="112"/>
      <c r="DQ98" s="112"/>
      <c r="DR98" s="112"/>
      <c r="DS98" s="112"/>
      <c r="DT98" s="112"/>
      <c r="DU98" s="112"/>
      <c r="DV98" s="112"/>
      <c r="DW98" s="112"/>
      <c r="DX98" s="112"/>
      <c r="DY98" s="112"/>
      <c r="DZ98" s="112"/>
      <c r="EA98" s="112"/>
      <c r="EB98" s="112"/>
      <c r="EC98" s="112"/>
      <c r="ED98" s="112"/>
      <c r="EE98" s="112"/>
      <c r="EF98" s="112"/>
      <c r="EG98" s="112"/>
      <c r="EH98" s="112"/>
      <c r="EI98" s="112"/>
      <c r="EJ98" s="112"/>
      <c r="EK98" s="112"/>
      <c r="EL98" s="112"/>
      <c r="EM98" s="112"/>
      <c r="EN98" s="112"/>
      <c r="EO98" s="112"/>
      <c r="EP98" s="112"/>
      <c r="EQ98" s="112"/>
      <c r="ER98" s="112"/>
      <c r="ES98" s="112"/>
      <c r="ET98" s="112"/>
      <c r="EU98" s="112"/>
      <c r="EV98" s="112"/>
      <c r="EW98" s="112"/>
      <c r="EX98" s="112"/>
      <c r="EY98" s="112"/>
      <c r="EZ98" s="112"/>
      <c r="FA98" s="112"/>
      <c r="FB98" s="112"/>
      <c r="FC98" s="112"/>
      <c r="FD98" s="112"/>
      <c r="FE98" s="112"/>
      <c r="FF98" s="112"/>
      <c r="FG98" s="112"/>
      <c r="FH98" s="112"/>
      <c r="FI98" s="112"/>
      <c r="FJ98" s="112"/>
      <c r="FK98" s="112"/>
      <c r="FL98" s="112"/>
      <c r="FM98" s="112"/>
      <c r="FN98" s="112"/>
      <c r="FO98" s="112"/>
      <c r="FP98" s="112"/>
      <c r="FQ98" s="112"/>
      <c r="FR98" s="112"/>
      <c r="FS98" s="112"/>
      <c r="FT98" s="112"/>
      <c r="FU98" s="112"/>
      <c r="FV98" s="112"/>
      <c r="FW98" s="112"/>
      <c r="FX98" s="112"/>
      <c r="FY98" s="112"/>
      <c r="FZ98" s="112"/>
      <c r="GA98" s="112"/>
      <c r="GB98" s="112"/>
      <c r="GC98" s="112"/>
      <c r="GD98" s="112"/>
      <c r="GE98" s="112"/>
      <c r="GF98" s="112"/>
      <c r="GG98" s="112"/>
      <c r="GH98" s="112"/>
      <c r="GI98" s="112"/>
      <c r="GJ98" s="112"/>
      <c r="GK98" s="112"/>
      <c r="GL98" s="112"/>
      <c r="GM98" s="112"/>
      <c r="GN98" s="112"/>
      <c r="GO98" s="112"/>
      <c r="GP98" s="112"/>
      <c r="GQ98" s="112"/>
      <c r="GR98" s="112"/>
      <c r="GS98" s="112"/>
      <c r="GT98" s="112"/>
      <c r="GU98" s="112"/>
      <c r="GV98" s="112"/>
      <c r="GW98" s="112"/>
      <c r="GX98" s="112"/>
      <c r="GY98" s="112"/>
      <c r="GZ98" s="112"/>
      <c r="HA98" s="112"/>
      <c r="HB98" s="112"/>
      <c r="HC98" s="112"/>
      <c r="HD98" s="112"/>
      <c r="HE98" s="112"/>
      <c r="HF98" s="112"/>
      <c r="HG98" s="112"/>
      <c r="HH98" s="112"/>
      <c r="HI98" s="112"/>
      <c r="HJ98" s="112"/>
      <c r="HK98" s="112"/>
      <c r="HL98" s="112"/>
      <c r="HM98" s="112"/>
      <c r="HN98" s="112"/>
      <c r="HO98" s="112"/>
      <c r="HP98" s="112"/>
      <c r="HQ98" s="112"/>
      <c r="HR98" s="112"/>
      <c r="HS98" s="112"/>
      <c r="HT98" s="112"/>
      <c r="HU98" s="112"/>
      <c r="HV98" s="112"/>
      <c r="HW98" s="112"/>
      <c r="HX98" s="112"/>
      <c r="HY98" s="112"/>
      <c r="HZ98" s="112"/>
      <c r="IA98" s="112"/>
      <c r="IB98" s="112"/>
      <c r="IC98" s="112"/>
      <c r="ID98" s="112"/>
      <c r="IE98" s="112"/>
      <c r="IF98" s="112"/>
      <c r="IG98" s="112"/>
      <c r="IH98" s="112"/>
      <c r="II98" s="112"/>
      <c r="IJ98" s="112"/>
      <c r="IK98" s="112"/>
      <c r="IL98" s="112"/>
      <c r="IM98" s="112"/>
      <c r="IN98" s="112"/>
      <c r="IO98" s="112"/>
      <c r="IP98" s="112"/>
      <c r="IQ98" s="112"/>
      <c r="IR98" s="112"/>
      <c r="IS98" s="112"/>
      <c r="IT98" s="112"/>
      <c r="IU98" s="112"/>
      <c r="IV98" s="112"/>
      <c r="IW98" s="112"/>
      <c r="IX98" s="112"/>
      <c r="IY98" s="112"/>
      <c r="IZ98" s="112"/>
      <c r="JA98" s="112"/>
      <c r="JB98" s="112"/>
      <c r="JC98" s="112"/>
      <c r="JD98" s="112"/>
      <c r="JE98" s="112"/>
      <c r="JF98" s="112"/>
      <c r="JG98" s="112"/>
      <c r="JH98" s="112"/>
      <c r="JI98" s="112"/>
      <c r="JJ98" s="112"/>
      <c r="JK98" s="112"/>
      <c r="JL98" s="112"/>
      <c r="JM98" s="112"/>
      <c r="JN98" s="112"/>
      <c r="JO98" s="112"/>
      <c r="JP98" s="112"/>
      <c r="JQ98" s="112"/>
      <c r="JR98" s="112"/>
      <c r="JS98" s="112"/>
      <c r="JT98" s="112"/>
      <c r="JU98" s="112"/>
      <c r="JV98" s="112"/>
      <c r="JW98" s="112"/>
      <c r="JX98" s="112"/>
      <c r="JY98" s="112"/>
      <c r="JZ98" s="112"/>
      <c r="KA98" s="112"/>
      <c r="KB98" s="112"/>
      <c r="KC98" s="112"/>
      <c r="KD98" s="112"/>
      <c r="KE98" s="112"/>
      <c r="KF98" s="112"/>
      <c r="KG98" s="112"/>
      <c r="KH98" s="112"/>
      <c r="KI98" s="112"/>
      <c r="KJ98" s="112"/>
      <c r="KK98" s="112"/>
      <c r="KL98" s="112"/>
      <c r="KM98" s="112"/>
      <c r="KN98" s="112"/>
      <c r="KO98" s="112"/>
      <c r="KP98" s="112"/>
      <c r="KQ98" s="112"/>
      <c r="KR98" s="112"/>
      <c r="KS98" s="112"/>
      <c r="KT98" s="112"/>
      <c r="KU98" s="112"/>
      <c r="KV98" s="112"/>
      <c r="KW98" s="112"/>
      <c r="KX98" s="112"/>
      <c r="KY98" s="112"/>
      <c r="KZ98" s="112"/>
      <c r="LA98" s="112"/>
      <c r="LB98" s="112"/>
      <c r="LC98" s="112"/>
      <c r="LD98" s="112"/>
      <c r="LE98" s="112"/>
      <c r="LF98" s="112"/>
      <c r="LG98" s="112"/>
      <c r="LH98" s="112"/>
      <c r="LI98" s="112"/>
      <c r="LJ98" s="112"/>
      <c r="LK98" s="112"/>
      <c r="LL98" s="112"/>
      <c r="LM98" s="112"/>
      <c r="LN98" s="112"/>
      <c r="LO98" s="112"/>
      <c r="LP98" s="112"/>
      <c r="LQ98" s="112"/>
      <c r="LR98" s="112"/>
      <c r="LS98" s="112"/>
      <c r="LT98" s="112"/>
      <c r="LU98" s="112"/>
      <c r="LV98" s="112"/>
      <c r="LW98" s="112"/>
      <c r="LX98" s="112"/>
      <c r="LY98" s="112"/>
      <c r="LZ98" s="112"/>
      <c r="MA98" s="112"/>
      <c r="MB98" s="112"/>
      <c r="MC98" s="112"/>
      <c r="MD98" s="112"/>
      <c r="ME98" s="112"/>
      <c r="MF98" s="112"/>
      <c r="MG98" s="112"/>
      <c r="MH98" s="112"/>
      <c r="MI98" s="112"/>
      <c r="MJ98" s="112"/>
      <c r="MK98" s="112"/>
      <c r="ML98" s="112"/>
      <c r="MM98" s="112"/>
      <c r="MN98" s="112"/>
      <c r="MO98" s="112"/>
      <c r="MP98" s="112"/>
      <c r="MQ98" s="112"/>
      <c r="MR98" s="112"/>
      <c r="MS98" s="112"/>
      <c r="MT98" s="112"/>
      <c r="MU98" s="112"/>
      <c r="MV98" s="112"/>
      <c r="MW98" s="112"/>
      <c r="MX98" s="112"/>
      <c r="MY98" s="112"/>
      <c r="MZ98" s="112"/>
      <c r="NA98" s="112"/>
      <c r="NB98" s="112"/>
      <c r="NC98" s="112"/>
      <c r="ND98" s="112"/>
      <c r="NE98" s="112"/>
      <c r="NF98" s="112"/>
      <c r="NG98" s="112"/>
      <c r="NH98" s="112"/>
      <c r="NI98" s="112"/>
      <c r="NJ98" s="112"/>
      <c r="NK98" s="112"/>
      <c r="NL98" s="112"/>
      <c r="NM98" s="112"/>
      <c r="NN98" s="112"/>
      <c r="NO98" s="112"/>
      <c r="NP98" s="112"/>
      <c r="NQ98" s="112"/>
      <c r="NR98" s="112"/>
      <c r="NS98" s="112"/>
      <c r="NT98" s="112"/>
      <c r="NU98" s="112"/>
      <c r="NV98" s="112"/>
      <c r="NW98" s="112"/>
      <c r="NX98" s="112"/>
      <c r="NY98" s="112"/>
      <c r="NZ98" s="112"/>
      <c r="OA98" s="112"/>
      <c r="OB98" s="112"/>
      <c r="OC98" s="112"/>
      <c r="OD98" s="112"/>
      <c r="OE98" s="112"/>
      <c r="OF98" s="112"/>
      <c r="OG98" s="112"/>
      <c r="OH98" s="112"/>
      <c r="OI98" s="112"/>
      <c r="OJ98" s="112"/>
      <c r="OK98" s="112"/>
      <c r="OL98" s="112"/>
      <c r="OM98" s="112"/>
      <c r="ON98" s="112"/>
      <c r="OO98" s="112"/>
      <c r="OP98" s="112"/>
      <c r="OQ98" s="112"/>
      <c r="OR98" s="112"/>
      <c r="OS98" s="112"/>
      <c r="OT98" s="112"/>
      <c r="OU98" s="112"/>
      <c r="OV98" s="112"/>
      <c r="OW98" s="112"/>
      <c r="OX98" s="112"/>
      <c r="OY98" s="112"/>
      <c r="OZ98" s="112"/>
      <c r="PA98" s="112"/>
      <c r="PB98" s="112"/>
      <c r="PC98" s="112"/>
      <c r="PD98" s="112"/>
      <c r="PE98" s="112"/>
      <c r="PF98" s="112"/>
      <c r="PG98" s="112"/>
      <c r="PH98" s="112"/>
      <c r="PI98" s="112"/>
      <c r="PJ98" s="112"/>
      <c r="PK98" s="112"/>
      <c r="PL98" s="112"/>
      <c r="PM98" s="112"/>
      <c r="PN98" s="112"/>
      <c r="PO98" s="112"/>
      <c r="PP98" s="112"/>
      <c r="PQ98" s="112"/>
      <c r="PR98" s="112"/>
      <c r="PS98" s="112"/>
      <c r="PT98" s="112"/>
      <c r="PU98" s="112"/>
      <c r="PV98" s="112"/>
      <c r="PW98" s="112"/>
      <c r="PX98" s="112"/>
      <c r="PY98" s="112"/>
      <c r="PZ98" s="112"/>
      <c r="QA98" s="112"/>
      <c r="QB98" s="112"/>
      <c r="QC98" s="112"/>
      <c r="QD98" s="112"/>
      <c r="QE98" s="112"/>
      <c r="QF98" s="112"/>
      <c r="QG98" s="112"/>
      <c r="QH98" s="112"/>
      <c r="QI98" s="112"/>
      <c r="QJ98" s="112"/>
      <c r="QK98" s="112"/>
      <c r="QL98" s="112"/>
      <c r="QM98" s="112"/>
      <c r="QN98" s="112"/>
      <c r="QO98" s="112"/>
      <c r="QP98" s="112"/>
      <c r="QQ98" s="112"/>
      <c r="QR98" s="112"/>
      <c r="QS98" s="112"/>
      <c r="QT98" s="112"/>
      <c r="QU98" s="112"/>
      <c r="QV98" s="112"/>
      <c r="QW98" s="112"/>
      <c r="QX98" s="112"/>
      <c r="QY98" s="112"/>
      <c r="QZ98" s="112"/>
      <c r="RA98" s="112"/>
      <c r="RB98" s="112"/>
      <c r="RC98" s="112"/>
      <c r="RD98" s="112"/>
      <c r="RE98" s="112"/>
      <c r="RF98" s="112"/>
      <c r="RG98" s="112"/>
      <c r="RH98" s="112"/>
      <c r="RI98" s="112"/>
      <c r="RJ98" s="112"/>
      <c r="RK98" s="112"/>
      <c r="RL98" s="112"/>
      <c r="RM98" s="112"/>
      <c r="RN98" s="112"/>
      <c r="RO98" s="112"/>
      <c r="RP98" s="112"/>
      <c r="RQ98" s="112"/>
      <c r="RR98" s="112"/>
      <c r="RS98" s="112"/>
      <c r="RT98" s="112"/>
      <c r="RU98" s="112"/>
      <c r="RV98" s="112"/>
      <c r="RW98" s="112"/>
      <c r="RX98" s="112"/>
      <c r="RY98" s="112"/>
      <c r="RZ98" s="112"/>
      <c r="SA98" s="112"/>
      <c r="SB98" s="112"/>
      <c r="SC98" s="112"/>
      <c r="SD98" s="112"/>
      <c r="SE98" s="112"/>
      <c r="SF98" s="112"/>
      <c r="SG98" s="112"/>
      <c r="SH98" s="112"/>
      <c r="SI98" s="112"/>
      <c r="SJ98" s="112"/>
      <c r="SK98" s="112"/>
      <c r="SL98" s="112"/>
      <c r="SM98" s="112"/>
      <c r="SN98" s="112"/>
      <c r="SO98" s="112"/>
      <c r="SP98" s="112"/>
      <c r="SQ98" s="112"/>
      <c r="SR98" s="112"/>
      <c r="SS98" s="112"/>
      <c r="ST98" s="112"/>
      <c r="SU98" s="112"/>
      <c r="SV98" s="112"/>
      <c r="SW98" s="112"/>
      <c r="SX98" s="112"/>
      <c r="SY98" s="112"/>
      <c r="SZ98" s="112"/>
      <c r="TA98" s="112"/>
      <c r="TB98" s="112"/>
      <c r="TC98" s="112"/>
      <c r="TD98" s="112"/>
      <c r="TE98" s="112"/>
      <c r="TF98" s="112"/>
      <c r="TG98" s="112"/>
      <c r="TH98" s="112"/>
      <c r="TI98" s="112"/>
      <c r="TJ98" s="112"/>
      <c r="TK98" s="112"/>
      <c r="TL98" s="112"/>
      <c r="TM98" s="112"/>
      <c r="TN98" s="112"/>
      <c r="TO98" s="112"/>
      <c r="TP98" s="112"/>
      <c r="TQ98" s="112"/>
      <c r="TR98" s="112"/>
      <c r="TS98" s="112"/>
      <c r="TT98" s="112"/>
      <c r="TU98" s="112"/>
      <c r="TV98" s="112"/>
      <c r="TW98" s="112"/>
      <c r="TX98" s="112"/>
      <c r="TY98" s="112"/>
      <c r="TZ98" s="112"/>
      <c r="UA98" s="112"/>
      <c r="UB98" s="112"/>
      <c r="UC98" s="112"/>
      <c r="UD98" s="112"/>
      <c r="UE98" s="112"/>
      <c r="UF98" s="112"/>
      <c r="UG98" s="112"/>
      <c r="UH98" s="112"/>
      <c r="UI98" s="112"/>
      <c r="UJ98" s="112"/>
      <c r="UK98" s="112"/>
      <c r="UL98" s="112"/>
      <c r="UM98" s="112"/>
      <c r="UN98" s="112"/>
      <c r="UO98" s="112"/>
      <c r="UP98" s="112"/>
      <c r="UQ98" s="112"/>
      <c r="UR98" s="112"/>
      <c r="US98" s="112"/>
      <c r="UT98" s="112"/>
      <c r="UU98" s="112"/>
      <c r="UV98" s="112"/>
      <c r="UW98" s="112"/>
      <c r="UX98" s="112"/>
      <c r="UY98" s="112"/>
      <c r="UZ98" s="112"/>
      <c r="VA98" s="112"/>
      <c r="VB98" s="112"/>
      <c r="VC98" s="112"/>
      <c r="VD98" s="112"/>
      <c r="VE98" s="112"/>
      <c r="VF98" s="112"/>
      <c r="VG98" s="112"/>
      <c r="VH98" s="112"/>
      <c r="VI98" s="112"/>
      <c r="VJ98" s="112"/>
      <c r="VK98" s="112"/>
      <c r="VL98" s="112"/>
      <c r="VM98" s="112"/>
      <c r="VN98" s="112"/>
      <c r="VO98" s="112"/>
      <c r="VP98" s="112"/>
      <c r="VQ98" s="112"/>
      <c r="VR98" s="112"/>
      <c r="VS98" s="112"/>
      <c r="VT98" s="112"/>
      <c r="VU98" s="112"/>
      <c r="VV98" s="112"/>
      <c r="VW98" s="112"/>
      <c r="VX98" s="112"/>
      <c r="VY98" s="112"/>
      <c r="VZ98" s="112"/>
      <c r="WA98" s="112"/>
      <c r="WB98" s="112"/>
      <c r="WC98" s="112"/>
      <c r="WD98" s="112"/>
      <c r="WE98" s="112"/>
      <c r="WF98" s="112"/>
      <c r="WG98" s="112"/>
      <c r="WH98" s="112"/>
      <c r="WI98" s="112"/>
      <c r="WJ98" s="112"/>
      <c r="WK98" s="112"/>
      <c r="WL98" s="112"/>
      <c r="WM98" s="112"/>
      <c r="WN98" s="112"/>
      <c r="WO98" s="112"/>
      <c r="WP98" s="112"/>
      <c r="WQ98" s="112"/>
      <c r="WR98" s="112"/>
      <c r="WS98" s="112"/>
      <c r="WT98" s="112"/>
      <c r="WU98" s="112"/>
      <c r="WV98" s="112"/>
      <c r="WW98" s="112"/>
      <c r="WX98" s="112"/>
      <c r="WY98" s="112"/>
      <c r="WZ98" s="112"/>
      <c r="XA98" s="112"/>
      <c r="XB98" s="112"/>
      <c r="XC98" s="112"/>
      <c r="XD98" s="112"/>
      <c r="XE98" s="112"/>
      <c r="XF98" s="112"/>
      <c r="XG98" s="112"/>
      <c r="XH98" s="112"/>
      <c r="XI98" s="112"/>
      <c r="XJ98" s="112"/>
      <c r="XK98" s="112"/>
      <c r="XL98" s="112"/>
      <c r="XM98" s="112"/>
      <c r="XN98" s="112"/>
      <c r="XO98" s="112"/>
      <c r="XP98" s="112"/>
      <c r="XQ98" s="112"/>
      <c r="XR98" s="112"/>
      <c r="XS98" s="112"/>
      <c r="XT98" s="112"/>
      <c r="XU98" s="112"/>
      <c r="XV98" s="112"/>
      <c r="XW98" s="112"/>
      <c r="XX98" s="112"/>
      <c r="XY98" s="112"/>
      <c r="XZ98" s="112"/>
      <c r="YA98" s="112"/>
      <c r="YB98" s="112"/>
      <c r="YC98" s="112"/>
      <c r="YD98" s="112"/>
      <c r="YE98" s="112"/>
      <c r="YF98" s="112"/>
      <c r="YG98" s="112"/>
      <c r="YH98" s="112"/>
      <c r="YI98" s="112"/>
      <c r="YJ98" s="112"/>
      <c r="YK98" s="112"/>
      <c r="YL98" s="112"/>
      <c r="YM98" s="112"/>
      <c r="YN98" s="112"/>
      <c r="YO98" s="112"/>
      <c r="YP98" s="112"/>
      <c r="YQ98" s="112"/>
      <c r="YR98" s="112"/>
      <c r="YS98" s="112"/>
      <c r="YT98" s="112"/>
      <c r="YU98" s="112"/>
      <c r="YV98" s="112"/>
      <c r="YW98" s="112"/>
      <c r="YX98" s="112"/>
      <c r="YY98" s="112"/>
      <c r="YZ98" s="112"/>
      <c r="ZA98" s="112"/>
      <c r="ZB98" s="112"/>
      <c r="ZC98" s="112"/>
      <c r="ZD98" s="112"/>
      <c r="ZE98" s="112"/>
      <c r="ZF98" s="112"/>
      <c r="ZG98" s="112"/>
      <c r="ZH98" s="112"/>
      <c r="ZI98" s="112"/>
      <c r="ZJ98" s="112"/>
      <c r="ZK98" s="112"/>
      <c r="ZL98" s="112"/>
      <c r="ZM98" s="112"/>
      <c r="ZN98" s="112"/>
      <c r="ZO98" s="112"/>
      <c r="ZP98" s="112"/>
      <c r="ZQ98" s="112"/>
      <c r="ZR98" s="112"/>
      <c r="ZS98" s="112"/>
      <c r="ZT98" s="112"/>
      <c r="ZU98" s="112"/>
      <c r="ZV98" s="112"/>
      <c r="ZW98" s="112"/>
      <c r="ZX98" s="112"/>
      <c r="ZY98" s="112"/>
      <c r="ZZ98" s="112"/>
      <c r="AAA98" s="112"/>
      <c r="AAB98" s="112"/>
      <c r="AAC98" s="112"/>
      <c r="AAD98" s="112"/>
      <c r="AAE98" s="112"/>
      <c r="AAF98" s="112"/>
      <c r="AAG98" s="112"/>
      <c r="AAH98" s="112"/>
      <c r="AAI98" s="112"/>
      <c r="AAJ98" s="112"/>
      <c r="AAK98" s="112"/>
      <c r="AAL98" s="112"/>
      <c r="AAM98" s="112"/>
      <c r="AAN98" s="112"/>
      <c r="AAO98" s="112"/>
      <c r="AAP98" s="112"/>
      <c r="AAQ98" s="112"/>
      <c r="AAR98" s="112"/>
      <c r="AAS98" s="112"/>
      <c r="AAT98" s="112"/>
      <c r="AAU98" s="112"/>
      <c r="AAV98" s="112"/>
      <c r="AAW98" s="112"/>
      <c r="AAX98" s="112"/>
      <c r="AAY98" s="112"/>
      <c r="AAZ98" s="112"/>
      <c r="ABA98" s="112"/>
      <c r="ABB98" s="112"/>
      <c r="ABC98" s="112"/>
      <c r="ABD98" s="112"/>
      <c r="ABE98" s="112"/>
      <c r="ABF98" s="112"/>
      <c r="ABG98" s="112"/>
      <c r="ABH98" s="112"/>
      <c r="ABI98" s="112"/>
      <c r="ABJ98" s="112"/>
      <c r="ABK98" s="112"/>
      <c r="ABL98" s="112"/>
      <c r="ABM98" s="112"/>
      <c r="ABN98" s="112"/>
      <c r="ABO98" s="112"/>
      <c r="ABP98" s="112"/>
      <c r="ABQ98" s="112"/>
      <c r="ABR98" s="112"/>
      <c r="ABS98" s="112"/>
      <c r="ABT98" s="112"/>
      <c r="ABU98" s="112"/>
      <c r="ABV98" s="112"/>
      <c r="ABW98" s="112"/>
      <c r="ABX98" s="112"/>
      <c r="ABY98" s="112"/>
      <c r="ABZ98" s="112"/>
      <c r="ACA98" s="112"/>
      <c r="ACB98" s="112"/>
      <c r="ACC98" s="112"/>
      <c r="ACD98" s="112"/>
      <c r="ACE98" s="112"/>
      <c r="ACF98" s="112"/>
      <c r="ACG98" s="112"/>
      <c r="ACH98" s="112"/>
      <c r="ACI98" s="112"/>
      <c r="ACJ98" s="112"/>
      <c r="ACK98" s="112"/>
      <c r="ACL98" s="112"/>
      <c r="ACM98" s="112"/>
      <c r="ACN98" s="112"/>
      <c r="ACO98" s="112"/>
      <c r="ACP98" s="112"/>
      <c r="ACQ98" s="112"/>
      <c r="ACR98" s="112"/>
      <c r="ACS98" s="112"/>
      <c r="ACT98" s="112"/>
      <c r="ACU98" s="112"/>
      <c r="ACV98" s="112"/>
      <c r="ACW98" s="112"/>
      <c r="ACX98" s="112"/>
      <c r="ACY98" s="112"/>
      <c r="ACZ98" s="112"/>
      <c r="ADA98" s="112"/>
      <c r="ADB98" s="112"/>
      <c r="ADC98" s="112"/>
      <c r="ADD98" s="112"/>
      <c r="ADE98" s="112"/>
      <c r="ADF98" s="112"/>
      <c r="ADG98" s="112"/>
      <c r="ADH98" s="112"/>
      <c r="ADI98" s="112"/>
      <c r="ADJ98" s="112"/>
      <c r="ADK98" s="112"/>
      <c r="ADL98" s="112"/>
      <c r="ADM98" s="112"/>
      <c r="ADN98" s="112"/>
      <c r="ADO98" s="112"/>
      <c r="ADP98" s="112"/>
      <c r="ADQ98" s="112"/>
      <c r="ADR98" s="112"/>
      <c r="ADS98" s="112"/>
      <c r="ADT98" s="112"/>
      <c r="ADU98" s="112"/>
      <c r="ADV98" s="112"/>
      <c r="ADW98" s="112"/>
      <c r="ADX98" s="112"/>
      <c r="ADY98" s="112"/>
      <c r="ADZ98" s="112"/>
      <c r="AEA98" s="112"/>
      <c r="AEB98" s="112"/>
      <c r="AEC98" s="112"/>
      <c r="AED98" s="112"/>
      <c r="AEE98" s="112"/>
      <c r="AEF98" s="112"/>
      <c r="AEG98" s="112"/>
      <c r="AEH98" s="112"/>
      <c r="AEI98" s="112"/>
      <c r="AEJ98" s="112"/>
      <c r="AEK98" s="112"/>
      <c r="AEL98" s="112"/>
      <c r="AEM98" s="112"/>
      <c r="AEN98" s="112"/>
      <c r="AEO98" s="112"/>
      <c r="AEP98" s="112"/>
      <c r="AEQ98" s="112"/>
      <c r="AER98" s="112"/>
      <c r="AES98" s="112"/>
      <c r="AET98" s="112"/>
      <c r="AEU98" s="112"/>
      <c r="AEV98" s="112"/>
      <c r="AEW98" s="112"/>
      <c r="AEX98" s="112"/>
      <c r="AEY98" s="112"/>
      <c r="AEZ98" s="112"/>
      <c r="AFA98" s="112"/>
      <c r="AFB98" s="112"/>
      <c r="AFC98" s="112"/>
      <c r="AFD98" s="112"/>
      <c r="AFE98" s="112"/>
      <c r="AFF98" s="112"/>
      <c r="AFG98" s="112"/>
      <c r="AFH98" s="112"/>
      <c r="AFI98" s="112"/>
      <c r="AFJ98" s="112"/>
      <c r="AFK98" s="112"/>
      <c r="AFL98" s="112"/>
      <c r="AFM98" s="112"/>
      <c r="AFN98" s="112"/>
      <c r="AFO98" s="112"/>
      <c r="AFP98" s="112"/>
      <c r="AFQ98" s="112"/>
      <c r="AFR98" s="112"/>
      <c r="AFS98" s="112"/>
      <c r="AFT98" s="112"/>
      <c r="AFU98" s="112"/>
      <c r="AFV98" s="112"/>
      <c r="AFW98" s="112"/>
      <c r="AFX98" s="112"/>
      <c r="AFY98" s="112"/>
      <c r="AFZ98" s="112"/>
      <c r="AGA98" s="112"/>
      <c r="AGB98" s="112"/>
      <c r="AGC98" s="112"/>
      <c r="AGD98" s="112"/>
      <c r="AGE98" s="112"/>
      <c r="AGF98" s="112"/>
      <c r="AGG98" s="112"/>
      <c r="AGH98" s="112"/>
      <c r="AGI98" s="112"/>
      <c r="AGJ98" s="112"/>
      <c r="AGK98" s="112"/>
      <c r="AGL98" s="112"/>
      <c r="AGM98" s="112"/>
      <c r="AGN98" s="112"/>
      <c r="AGO98" s="112"/>
      <c r="AGP98" s="112"/>
      <c r="AGQ98" s="112"/>
      <c r="AGR98" s="112"/>
      <c r="AGS98" s="112"/>
      <c r="AGT98" s="112"/>
      <c r="AGU98" s="112"/>
      <c r="AGV98" s="112"/>
      <c r="AGW98" s="112"/>
      <c r="AGX98" s="112"/>
      <c r="AGY98" s="112"/>
      <c r="AGZ98" s="112"/>
      <c r="AHA98" s="112"/>
      <c r="AHB98" s="112"/>
      <c r="AHC98" s="112"/>
      <c r="AHD98" s="112"/>
      <c r="AHE98" s="112"/>
      <c r="AHF98" s="112"/>
      <c r="AHG98" s="112"/>
      <c r="AHH98" s="112"/>
      <c r="AHI98" s="112"/>
      <c r="AHJ98" s="112"/>
      <c r="AHK98" s="112"/>
      <c r="AHL98" s="112"/>
      <c r="AHM98" s="112"/>
      <c r="AHN98" s="112"/>
      <c r="AHO98" s="112"/>
      <c r="AHP98" s="112"/>
      <c r="AHQ98" s="112"/>
      <c r="AHR98" s="112"/>
      <c r="AHS98" s="112"/>
      <c r="AHT98" s="112"/>
      <c r="AHU98" s="112"/>
      <c r="AHV98" s="112"/>
      <c r="AHW98" s="112"/>
      <c r="AHX98" s="112"/>
      <c r="AHY98" s="112"/>
      <c r="AHZ98" s="112"/>
      <c r="AIA98" s="112"/>
      <c r="AIB98" s="112"/>
      <c r="AIC98" s="112"/>
      <c r="AID98" s="112"/>
      <c r="AIE98" s="112"/>
      <c r="AIF98" s="112"/>
      <c r="AIG98" s="112"/>
      <c r="AIH98" s="112"/>
      <c r="AII98" s="112"/>
      <c r="AIJ98" s="112"/>
      <c r="AIK98" s="112"/>
      <c r="AIL98" s="112"/>
      <c r="AIM98" s="112"/>
      <c r="AIN98" s="112"/>
      <c r="AIO98" s="112"/>
      <c r="AIP98" s="112"/>
      <c r="AIQ98" s="112"/>
      <c r="AIR98" s="112"/>
      <c r="AIS98" s="112"/>
      <c r="AIT98" s="112"/>
      <c r="AIU98" s="112"/>
      <c r="AIV98" s="112"/>
      <c r="AIW98" s="112"/>
      <c r="AIX98" s="112"/>
      <c r="AIY98" s="112"/>
      <c r="AIZ98" s="112"/>
      <c r="AJA98" s="112"/>
      <c r="AJB98" s="112"/>
      <c r="AJC98" s="112"/>
      <c r="AJD98" s="112"/>
      <c r="AJE98" s="112"/>
      <c r="AJF98" s="112"/>
      <c r="AJG98" s="112"/>
      <c r="AJH98" s="112"/>
      <c r="AJI98" s="112"/>
      <c r="AJJ98" s="112"/>
      <c r="AJK98" s="112"/>
      <c r="AJL98" s="112"/>
      <c r="AJM98" s="112"/>
      <c r="AJN98" s="112"/>
      <c r="AJO98" s="112"/>
      <c r="AJP98" s="112"/>
      <c r="AJQ98" s="112"/>
      <c r="AJR98" s="112"/>
      <c r="AJS98" s="112"/>
      <c r="AJT98" s="112"/>
      <c r="AJU98" s="112"/>
      <c r="AJV98" s="112"/>
      <c r="AJW98" s="112"/>
      <c r="AJX98" s="112"/>
      <c r="AJY98" s="112"/>
      <c r="AJZ98" s="112"/>
      <c r="AKA98" s="112"/>
      <c r="AKB98" s="112"/>
      <c r="AKC98" s="112"/>
      <c r="AKD98" s="112"/>
      <c r="AKE98" s="112"/>
      <c r="AKF98" s="112"/>
      <c r="AKG98" s="112"/>
      <c r="AKH98" s="112"/>
      <c r="AKI98" s="112"/>
      <c r="AKJ98" s="112"/>
      <c r="AKK98" s="112"/>
      <c r="AKL98" s="112"/>
      <c r="AKM98" s="112"/>
      <c r="AKN98" s="112"/>
      <c r="AKO98" s="112"/>
      <c r="AKP98" s="112"/>
      <c r="AKQ98" s="112"/>
      <c r="AKR98" s="112"/>
      <c r="AKS98" s="112"/>
      <c r="AKT98" s="112"/>
      <c r="AKU98" s="112"/>
      <c r="AKV98" s="112"/>
      <c r="AKW98" s="112"/>
      <c r="AKX98" s="112"/>
      <c r="AKY98" s="112"/>
      <c r="AKZ98" s="112"/>
      <c r="ALA98" s="112"/>
      <c r="ALB98" s="112"/>
      <c r="ALC98" s="112"/>
      <c r="ALD98" s="112"/>
      <c r="ALE98" s="112"/>
      <c r="ALF98" s="112"/>
      <c r="ALG98" s="112"/>
      <c r="ALH98" s="112"/>
      <c r="ALI98" s="112"/>
      <c r="ALJ98" s="112"/>
      <c r="ALK98" s="112"/>
      <c r="ALL98" s="112"/>
      <c r="ALM98" s="112"/>
      <c r="ALN98" s="112"/>
      <c r="ALO98" s="112"/>
      <c r="ALP98" s="112"/>
      <c r="ALQ98" s="112"/>
      <c r="ALR98" s="112"/>
      <c r="ALS98" s="112"/>
      <c r="ALT98" s="112"/>
      <c r="ALU98" s="112"/>
      <c r="ALV98" s="112"/>
      <c r="ALW98" s="112"/>
      <c r="ALX98" s="112"/>
      <c r="ALY98" s="112"/>
      <c r="ALZ98" s="112"/>
      <c r="AMA98" s="112"/>
      <c r="AMB98" s="112"/>
      <c r="AMC98" s="112"/>
      <c r="AMD98" s="112"/>
      <c r="AME98" s="112"/>
      <c r="AMF98" s="112"/>
      <c r="AMG98" s="112"/>
      <c r="AMH98" s="112"/>
      <c r="AMI98" s="112"/>
      <c r="AMJ98" s="112"/>
      <c r="AMK98" s="112"/>
      <c r="AML98" s="112"/>
      <c r="AMM98" s="112"/>
      <c r="AMN98" s="112"/>
      <c r="AMO98" s="112"/>
      <c r="AMP98" s="112"/>
      <c r="AMQ98" s="112"/>
      <c r="AMR98" s="112"/>
      <c r="AMS98" s="112"/>
      <c r="AMT98" s="112"/>
      <c r="AMU98" s="112"/>
      <c r="AMV98" s="112"/>
      <c r="AMW98" s="112"/>
      <c r="AMX98" s="112"/>
      <c r="AMY98" s="112"/>
      <c r="AMZ98" s="112"/>
      <c r="ANA98" s="112"/>
      <c r="ANB98" s="112"/>
      <c r="ANC98" s="112"/>
      <c r="AND98" s="112"/>
      <c r="ANE98" s="112"/>
      <c r="ANF98" s="112"/>
      <c r="ANG98" s="112"/>
      <c r="ANH98" s="112"/>
      <c r="ANI98" s="112"/>
      <c r="ANJ98" s="112"/>
      <c r="ANK98" s="112"/>
      <c r="ANL98" s="112"/>
      <c r="ANM98" s="112"/>
      <c r="ANN98" s="112"/>
      <c r="ANO98" s="112"/>
      <c r="ANP98" s="112"/>
      <c r="ANQ98" s="112"/>
      <c r="ANR98" s="112"/>
      <c r="ANS98" s="112"/>
      <c r="ANT98" s="112"/>
      <c r="ANU98" s="112"/>
      <c r="ANV98" s="112"/>
      <c r="ANW98" s="112"/>
      <c r="ANX98" s="112"/>
      <c r="ANY98" s="112"/>
      <c r="ANZ98" s="112"/>
      <c r="AOA98" s="112"/>
      <c r="AOB98" s="112"/>
      <c r="AOC98" s="112"/>
      <c r="AOD98" s="112"/>
      <c r="AOE98" s="112"/>
      <c r="AOF98" s="112"/>
      <c r="AOG98" s="112"/>
      <c r="AOH98" s="112"/>
      <c r="AOI98" s="112"/>
      <c r="AOJ98" s="112"/>
      <c r="AOK98" s="112"/>
      <c r="AOL98" s="112"/>
      <c r="AOM98" s="112"/>
      <c r="AON98" s="112"/>
      <c r="AOO98" s="112"/>
      <c r="AOP98" s="112"/>
      <c r="AOQ98" s="112"/>
      <c r="AOR98" s="112"/>
      <c r="AOS98" s="112"/>
      <c r="AOT98" s="112"/>
      <c r="AOU98" s="112"/>
      <c r="AOV98" s="112"/>
      <c r="AOW98" s="112"/>
      <c r="AOX98" s="112"/>
      <c r="AOY98" s="112"/>
      <c r="AOZ98" s="112"/>
      <c r="APA98" s="112"/>
      <c r="APB98" s="112"/>
      <c r="APC98" s="112"/>
      <c r="APD98" s="112"/>
      <c r="APE98" s="112"/>
      <c r="APF98" s="112"/>
      <c r="APG98" s="112"/>
      <c r="APH98" s="112"/>
      <c r="API98" s="112"/>
      <c r="APJ98" s="112"/>
      <c r="APK98" s="112"/>
      <c r="APL98" s="112"/>
      <c r="APM98" s="112"/>
      <c r="APN98" s="112"/>
      <c r="APO98" s="112"/>
      <c r="APP98" s="112"/>
      <c r="APQ98" s="112"/>
      <c r="APR98" s="112"/>
      <c r="APS98" s="112"/>
      <c r="APT98" s="112"/>
      <c r="APU98" s="112"/>
      <c r="APV98" s="112"/>
      <c r="APW98" s="112"/>
      <c r="APX98" s="112"/>
      <c r="APY98" s="112"/>
      <c r="APZ98" s="112"/>
      <c r="AQA98" s="112"/>
      <c r="AQB98" s="112"/>
      <c r="AQC98" s="112"/>
      <c r="AQD98" s="112"/>
      <c r="AQE98" s="112"/>
      <c r="AQF98" s="112"/>
      <c r="AQG98" s="112"/>
      <c r="AQH98" s="112"/>
      <c r="AQI98" s="112"/>
      <c r="AQJ98" s="112"/>
      <c r="AQK98" s="112"/>
      <c r="AQL98" s="112"/>
      <c r="AQM98" s="112"/>
      <c r="AQN98" s="112"/>
      <c r="AQO98" s="112"/>
      <c r="AQP98" s="112"/>
      <c r="AQQ98" s="112"/>
      <c r="AQR98" s="112"/>
      <c r="AQS98" s="112"/>
      <c r="AQT98" s="112"/>
      <c r="AQU98" s="112"/>
      <c r="AQV98" s="112"/>
      <c r="AQW98" s="112"/>
      <c r="AQX98" s="112"/>
      <c r="AQY98" s="112"/>
      <c r="AQZ98" s="112"/>
      <c r="ARA98" s="112"/>
      <c r="ARB98" s="112"/>
      <c r="ARC98" s="112"/>
      <c r="ARD98" s="112"/>
      <c r="ARE98" s="112"/>
      <c r="ARF98" s="112"/>
      <c r="ARG98" s="112"/>
      <c r="ARH98" s="112"/>
      <c r="ARI98" s="112"/>
      <c r="ARJ98" s="112"/>
      <c r="ARK98" s="112"/>
      <c r="ARL98" s="112"/>
      <c r="ARM98" s="112"/>
      <c r="ARN98" s="112"/>
      <c r="ARO98" s="112"/>
      <c r="ARP98" s="112"/>
      <c r="ARQ98" s="112"/>
      <c r="ARR98" s="112"/>
      <c r="ARS98" s="112"/>
      <c r="ART98" s="112"/>
      <c r="ARU98" s="112"/>
      <c r="ARV98" s="112"/>
      <c r="ARW98" s="112"/>
      <c r="ARX98" s="112"/>
      <c r="ARY98" s="112"/>
      <c r="ARZ98" s="112"/>
      <c r="ASA98" s="112"/>
      <c r="ASB98" s="112"/>
      <c r="ASC98" s="112"/>
      <c r="ASD98" s="112"/>
      <c r="ASE98" s="112"/>
      <c r="ASF98" s="112"/>
      <c r="ASG98" s="112"/>
      <c r="ASH98" s="112"/>
      <c r="ASI98" s="112"/>
      <c r="ASJ98" s="112"/>
      <c r="ASK98" s="112"/>
      <c r="ASL98" s="112"/>
      <c r="ASM98" s="112"/>
      <c r="ASN98" s="112"/>
      <c r="ASO98" s="112"/>
      <c r="ASP98" s="112"/>
      <c r="ASQ98" s="112"/>
      <c r="ASR98" s="112"/>
      <c r="ASS98" s="112"/>
      <c r="AST98" s="112"/>
      <c r="ASU98" s="112"/>
      <c r="ASV98" s="112"/>
      <c r="ASW98" s="112"/>
      <c r="ASX98" s="112"/>
      <c r="ASY98" s="112"/>
      <c r="ASZ98" s="112"/>
      <c r="ATA98" s="112"/>
      <c r="ATB98" s="112"/>
      <c r="ATC98" s="112"/>
      <c r="ATD98" s="112"/>
      <c r="ATE98" s="112"/>
      <c r="ATF98" s="112"/>
      <c r="ATG98" s="112"/>
      <c r="ATH98" s="112"/>
      <c r="ATI98" s="112"/>
      <c r="ATJ98" s="112"/>
      <c r="ATK98" s="112"/>
      <c r="ATL98" s="112"/>
      <c r="ATM98" s="112"/>
      <c r="ATN98" s="112"/>
      <c r="ATO98" s="112"/>
      <c r="ATP98" s="112"/>
      <c r="ATQ98" s="112"/>
      <c r="ATR98" s="112"/>
      <c r="ATS98" s="112"/>
      <c r="ATT98" s="112"/>
      <c r="ATU98" s="112"/>
      <c r="ATV98" s="112"/>
      <c r="ATW98" s="112"/>
      <c r="ATX98" s="112"/>
      <c r="ATY98" s="112"/>
      <c r="ATZ98" s="112"/>
      <c r="AUA98" s="112"/>
      <c r="AUB98" s="112"/>
      <c r="AUC98" s="112"/>
      <c r="AUD98" s="112"/>
      <c r="AUE98" s="112"/>
      <c r="AUF98" s="112"/>
      <c r="AUG98" s="112"/>
      <c r="AUH98" s="112"/>
      <c r="AUI98" s="112"/>
      <c r="AUJ98" s="112"/>
      <c r="AUK98" s="112"/>
      <c r="AUL98" s="112"/>
      <c r="AUM98" s="112"/>
      <c r="AUN98" s="112"/>
      <c r="AUO98" s="112"/>
      <c r="AUP98" s="112"/>
      <c r="AUQ98" s="112"/>
      <c r="AUR98" s="112"/>
      <c r="AUS98" s="112"/>
      <c r="AUT98" s="112"/>
      <c r="AUU98" s="112"/>
      <c r="AUV98" s="112"/>
      <c r="AUW98" s="112"/>
      <c r="AUX98" s="112"/>
      <c r="AUY98" s="112"/>
      <c r="AUZ98" s="112"/>
      <c r="AVA98" s="112"/>
      <c r="AVB98" s="112"/>
      <c r="AVC98" s="112"/>
      <c r="AVD98" s="112"/>
      <c r="AVE98" s="112"/>
      <c r="AVF98" s="112"/>
      <c r="AVG98" s="112"/>
      <c r="AVH98" s="112"/>
      <c r="AVI98" s="112"/>
      <c r="AVJ98" s="112"/>
      <c r="AVK98" s="112"/>
      <c r="AVL98" s="112"/>
      <c r="AVM98" s="112"/>
      <c r="AVN98" s="112"/>
      <c r="AVO98" s="112"/>
      <c r="AVP98" s="112"/>
      <c r="AVQ98" s="112"/>
      <c r="AVR98" s="112"/>
      <c r="AVS98" s="112"/>
      <c r="AVT98" s="112"/>
      <c r="AVU98" s="112"/>
      <c r="AVV98" s="112"/>
      <c r="AVW98" s="112"/>
      <c r="AVX98" s="112"/>
      <c r="AVY98" s="112"/>
      <c r="AVZ98" s="112"/>
      <c r="AWA98" s="112"/>
      <c r="AWB98" s="112"/>
      <c r="AWC98" s="112"/>
      <c r="AWD98" s="112"/>
      <c r="AWE98" s="112"/>
      <c r="AWF98" s="112"/>
      <c r="AWG98" s="112"/>
      <c r="AWH98" s="112"/>
      <c r="AWI98" s="112"/>
      <c r="AWJ98" s="112"/>
      <c r="AWK98" s="112"/>
      <c r="AWL98" s="112"/>
      <c r="AWM98" s="112"/>
      <c r="AWN98" s="112"/>
      <c r="AWO98" s="112"/>
      <c r="AWP98" s="112"/>
      <c r="AWQ98" s="112"/>
      <c r="AWR98" s="112"/>
      <c r="AWS98" s="112"/>
      <c r="AWT98" s="112"/>
      <c r="AWU98" s="112"/>
      <c r="AWV98" s="112"/>
      <c r="AWW98" s="112"/>
      <c r="AWX98" s="112"/>
      <c r="AWY98" s="112"/>
      <c r="AWZ98" s="112"/>
      <c r="AXA98" s="112"/>
      <c r="AXB98" s="112"/>
      <c r="AXC98" s="112"/>
      <c r="AXD98" s="112"/>
      <c r="AXE98" s="112"/>
      <c r="AXF98" s="112"/>
      <c r="AXG98" s="112"/>
      <c r="AXH98" s="112"/>
      <c r="AXI98" s="112"/>
      <c r="AXJ98" s="112"/>
      <c r="AXK98" s="112"/>
      <c r="AXL98" s="112"/>
      <c r="AXM98" s="112"/>
      <c r="AXN98" s="112"/>
      <c r="AXO98" s="112"/>
      <c r="AXP98" s="112"/>
      <c r="AXQ98" s="112"/>
      <c r="AXR98" s="112"/>
      <c r="AXS98" s="112"/>
      <c r="AXT98" s="112"/>
      <c r="AXU98" s="112"/>
      <c r="AXV98" s="112"/>
      <c r="AXW98" s="112"/>
      <c r="AXX98" s="112"/>
      <c r="AXY98" s="112"/>
      <c r="AXZ98" s="112"/>
      <c r="AYA98" s="112"/>
      <c r="AYB98" s="112"/>
      <c r="AYC98" s="112"/>
      <c r="AYD98" s="112"/>
      <c r="AYE98" s="112"/>
      <c r="AYF98" s="112"/>
      <c r="AYG98" s="112"/>
      <c r="AYH98" s="112"/>
      <c r="AYI98" s="112"/>
      <c r="AYJ98" s="112"/>
      <c r="AYK98" s="112"/>
      <c r="AYL98" s="112"/>
      <c r="AYM98" s="112"/>
      <c r="AYN98" s="112"/>
      <c r="AYO98" s="112"/>
      <c r="AYP98" s="112"/>
      <c r="AYQ98" s="112"/>
      <c r="AYR98" s="112"/>
      <c r="AYS98" s="112"/>
      <c r="AYT98" s="112"/>
      <c r="AYU98" s="112"/>
      <c r="AYV98" s="112"/>
      <c r="AYW98" s="112"/>
      <c r="AYX98" s="112"/>
      <c r="AYY98" s="112"/>
      <c r="AYZ98" s="112"/>
      <c r="AZA98" s="112"/>
      <c r="AZB98" s="112"/>
      <c r="AZC98" s="112"/>
      <c r="AZD98" s="112"/>
      <c r="AZE98" s="112"/>
      <c r="AZF98" s="112"/>
      <c r="AZG98" s="112"/>
      <c r="AZH98" s="112"/>
      <c r="AZI98" s="112"/>
      <c r="AZJ98" s="112"/>
      <c r="AZK98" s="112"/>
      <c r="AZL98" s="112"/>
      <c r="AZM98" s="112"/>
      <c r="AZN98" s="112"/>
      <c r="AZO98" s="112"/>
      <c r="AZP98" s="112"/>
      <c r="AZQ98" s="112"/>
      <c r="AZR98" s="112"/>
      <c r="AZS98" s="112"/>
      <c r="AZT98" s="112"/>
      <c r="AZU98" s="112"/>
      <c r="AZV98" s="112"/>
      <c r="AZW98" s="112"/>
      <c r="AZX98" s="112"/>
      <c r="AZY98" s="112"/>
      <c r="AZZ98" s="112"/>
      <c r="BAA98" s="112"/>
      <c r="BAB98" s="112"/>
      <c r="BAC98" s="112"/>
      <c r="BAD98" s="112"/>
      <c r="BAE98" s="112"/>
      <c r="BAF98" s="112"/>
      <c r="BAG98" s="112"/>
      <c r="BAH98" s="112"/>
      <c r="BAI98" s="112"/>
      <c r="BAJ98" s="112"/>
      <c r="BAK98" s="112"/>
      <c r="BAL98" s="112"/>
      <c r="BAM98" s="112"/>
      <c r="BAN98" s="112"/>
      <c r="BAO98" s="112"/>
      <c r="BAP98" s="112"/>
      <c r="BAQ98" s="112"/>
      <c r="BAR98" s="112"/>
      <c r="BAS98" s="112"/>
      <c r="BAT98" s="112"/>
      <c r="BAU98" s="112"/>
      <c r="BAV98" s="112"/>
    </row>
    <row r="99" spans="1:1400" ht="25.5" customHeight="1">
      <c r="A99" s="202">
        <v>1</v>
      </c>
      <c r="B99" s="203" t="s">
        <v>191</v>
      </c>
      <c r="C99" s="204"/>
      <c r="D99" s="205" t="s">
        <v>192</v>
      </c>
      <c r="E99" s="206">
        <v>433070000</v>
      </c>
      <c r="F99" s="207" t="s">
        <v>30</v>
      </c>
      <c r="G99" s="208">
        <f t="shared" si="18"/>
        <v>5</v>
      </c>
      <c r="H99" s="208">
        <v>5</v>
      </c>
      <c r="I99" s="208">
        <v>97800000</v>
      </c>
      <c r="J99" s="219">
        <f t="shared" si="19"/>
        <v>22.582954256817601</v>
      </c>
      <c r="K99" s="219">
        <f t="shared" si="20"/>
        <v>22.582954256817601</v>
      </c>
      <c r="L99" s="219">
        <f t="shared" si="21"/>
        <v>-17.582954256817601</v>
      </c>
      <c r="M99" s="220">
        <f t="shared" si="22"/>
        <v>335270000</v>
      </c>
      <c r="N99" s="219">
        <f t="shared" si="23"/>
        <v>77.417045743182399</v>
      </c>
      <c r="O99" s="219"/>
      <c r="P99" s="221"/>
      <c r="Q99" s="219"/>
    </row>
    <row r="100" spans="1:1400" s="112" customFormat="1" ht="31.5" customHeight="1">
      <c r="A100" s="209">
        <v>2</v>
      </c>
      <c r="B100" s="210" t="s">
        <v>193</v>
      </c>
      <c r="C100" s="211"/>
      <c r="D100" s="212" t="s">
        <v>194</v>
      </c>
      <c r="E100" s="213">
        <v>75000000</v>
      </c>
      <c r="F100" s="214" t="s">
        <v>30</v>
      </c>
      <c r="G100" s="215">
        <f t="shared" si="18"/>
        <v>5</v>
      </c>
      <c r="H100" s="215">
        <v>5</v>
      </c>
      <c r="I100" s="215">
        <v>0</v>
      </c>
      <c r="J100" s="222">
        <f t="shared" si="19"/>
        <v>0</v>
      </c>
      <c r="K100" s="222">
        <f t="shared" si="20"/>
        <v>0</v>
      </c>
      <c r="L100" s="222">
        <f t="shared" si="21"/>
        <v>5</v>
      </c>
      <c r="M100" s="223">
        <f t="shared" si="22"/>
        <v>75000000</v>
      </c>
      <c r="N100" s="222">
        <f t="shared" si="23"/>
        <v>100</v>
      </c>
      <c r="O100" s="222"/>
      <c r="P100" s="124"/>
      <c r="Q100" s="222"/>
    </row>
    <row r="101" spans="1:1400" s="114" customFormat="1" ht="33" customHeight="1">
      <c r="A101" s="209">
        <v>3</v>
      </c>
      <c r="B101" s="210" t="s">
        <v>195</v>
      </c>
      <c r="C101" s="211"/>
      <c r="D101" s="212" t="s">
        <v>196</v>
      </c>
      <c r="E101" s="213">
        <v>74999930</v>
      </c>
      <c r="F101" s="214" t="s">
        <v>30</v>
      </c>
      <c r="G101" s="215">
        <f t="shared" si="18"/>
        <v>5</v>
      </c>
      <c r="H101" s="215">
        <v>5</v>
      </c>
      <c r="I101" s="215">
        <v>0</v>
      </c>
      <c r="J101" s="222">
        <f t="shared" si="19"/>
        <v>0</v>
      </c>
      <c r="K101" s="222">
        <f t="shared" si="20"/>
        <v>0</v>
      </c>
      <c r="L101" s="222">
        <f t="shared" si="21"/>
        <v>5</v>
      </c>
      <c r="M101" s="223">
        <f t="shared" si="22"/>
        <v>74999930</v>
      </c>
      <c r="N101" s="222">
        <f t="shared" si="23"/>
        <v>100</v>
      </c>
      <c r="O101" s="222"/>
      <c r="P101" s="124"/>
      <c r="Q101" s="22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12"/>
      <c r="AG101" s="112"/>
      <c r="AH101" s="112"/>
      <c r="AI101" s="112"/>
      <c r="AJ101" s="112"/>
      <c r="AK101" s="112"/>
      <c r="AL101" s="112"/>
      <c r="AM101" s="112"/>
      <c r="AN101" s="112"/>
      <c r="AO101" s="112"/>
      <c r="AP101" s="112"/>
      <c r="AQ101" s="112"/>
      <c r="AR101" s="112"/>
      <c r="AS101" s="112"/>
      <c r="AT101" s="112"/>
      <c r="AU101" s="112"/>
      <c r="AV101" s="112"/>
      <c r="AW101" s="112"/>
      <c r="AX101" s="112"/>
      <c r="AY101" s="112"/>
      <c r="AZ101" s="112"/>
      <c r="BA101" s="112"/>
      <c r="BB101" s="112"/>
      <c r="BC101" s="112"/>
      <c r="BD101" s="112"/>
      <c r="BE101" s="112"/>
      <c r="BF101" s="112"/>
      <c r="BG101" s="112"/>
      <c r="BH101" s="112"/>
      <c r="BI101" s="112"/>
      <c r="BJ101" s="112"/>
      <c r="BK101" s="112"/>
      <c r="BL101" s="112"/>
      <c r="BM101" s="112"/>
      <c r="BN101" s="112"/>
      <c r="BO101" s="112"/>
      <c r="BP101" s="112"/>
      <c r="BQ101" s="112"/>
      <c r="BR101" s="112"/>
      <c r="BS101" s="112"/>
      <c r="BT101" s="112"/>
      <c r="BU101" s="112"/>
      <c r="BV101" s="112"/>
      <c r="BW101" s="112"/>
      <c r="BX101" s="112"/>
      <c r="BY101" s="112"/>
      <c r="BZ101" s="112"/>
      <c r="CA101" s="112"/>
      <c r="CB101" s="112"/>
      <c r="CC101" s="112"/>
      <c r="CD101" s="112"/>
      <c r="CE101" s="112"/>
      <c r="CF101" s="112"/>
      <c r="CG101" s="112"/>
      <c r="CH101" s="112"/>
      <c r="CI101" s="112"/>
      <c r="CJ101" s="112"/>
      <c r="CK101" s="112"/>
      <c r="CL101" s="112"/>
      <c r="CM101" s="112"/>
      <c r="CN101" s="112"/>
      <c r="CO101" s="112"/>
      <c r="CP101" s="112"/>
      <c r="CQ101" s="112"/>
      <c r="CR101" s="112"/>
      <c r="CS101" s="112"/>
      <c r="CT101" s="112"/>
      <c r="CU101" s="112"/>
      <c r="CV101" s="112"/>
      <c r="CW101" s="112"/>
      <c r="CX101" s="112"/>
      <c r="CY101" s="112"/>
      <c r="CZ101" s="112"/>
      <c r="DA101" s="112"/>
      <c r="DB101" s="112"/>
      <c r="DC101" s="112"/>
      <c r="DD101" s="112"/>
      <c r="DE101" s="112"/>
      <c r="DF101" s="112"/>
      <c r="DG101" s="112"/>
      <c r="DH101" s="112"/>
      <c r="DI101" s="112"/>
      <c r="DJ101" s="112"/>
      <c r="DK101" s="112"/>
      <c r="DL101" s="112"/>
      <c r="DM101" s="112"/>
      <c r="DN101" s="112"/>
      <c r="DO101" s="112"/>
      <c r="DP101" s="112"/>
      <c r="DQ101" s="112"/>
      <c r="DR101" s="112"/>
      <c r="DS101" s="112"/>
      <c r="DT101" s="112"/>
      <c r="DU101" s="112"/>
      <c r="DV101" s="112"/>
      <c r="DW101" s="112"/>
      <c r="DX101" s="112"/>
      <c r="DY101" s="112"/>
      <c r="DZ101" s="112"/>
      <c r="EA101" s="112"/>
      <c r="EB101" s="112"/>
      <c r="EC101" s="112"/>
      <c r="ED101" s="112"/>
      <c r="EE101" s="112"/>
      <c r="EF101" s="112"/>
      <c r="EG101" s="112"/>
      <c r="EH101" s="112"/>
      <c r="EI101" s="112"/>
      <c r="EJ101" s="112"/>
      <c r="EK101" s="112"/>
      <c r="EL101" s="112"/>
      <c r="EM101" s="112"/>
      <c r="EN101" s="112"/>
      <c r="EO101" s="112"/>
      <c r="EP101" s="112"/>
      <c r="EQ101" s="112"/>
      <c r="ER101" s="112"/>
      <c r="ES101" s="112"/>
      <c r="ET101" s="112"/>
      <c r="EU101" s="112"/>
      <c r="EV101" s="112"/>
      <c r="EW101" s="112"/>
      <c r="EX101" s="112"/>
      <c r="EY101" s="112"/>
      <c r="EZ101" s="112"/>
      <c r="FA101" s="112"/>
      <c r="FB101" s="112"/>
      <c r="FC101" s="112"/>
      <c r="FD101" s="112"/>
      <c r="FE101" s="112"/>
      <c r="FF101" s="112"/>
      <c r="FG101" s="112"/>
      <c r="FH101" s="112"/>
      <c r="FI101" s="112"/>
      <c r="FJ101" s="112"/>
      <c r="FK101" s="112"/>
      <c r="FL101" s="112"/>
      <c r="FM101" s="112"/>
      <c r="FN101" s="112"/>
      <c r="FO101" s="112"/>
      <c r="FP101" s="112"/>
      <c r="FQ101" s="112"/>
      <c r="FR101" s="112"/>
      <c r="FS101" s="112"/>
      <c r="FT101" s="112"/>
      <c r="FU101" s="112"/>
      <c r="FV101" s="112"/>
      <c r="FW101" s="112"/>
      <c r="FX101" s="112"/>
      <c r="FY101" s="112"/>
      <c r="FZ101" s="112"/>
      <c r="GA101" s="112"/>
      <c r="GB101" s="112"/>
      <c r="GC101" s="112"/>
      <c r="GD101" s="112"/>
      <c r="GE101" s="112"/>
      <c r="GF101" s="112"/>
      <c r="GG101" s="112"/>
      <c r="GH101" s="112"/>
      <c r="GI101" s="112"/>
      <c r="GJ101" s="112"/>
      <c r="GK101" s="112"/>
      <c r="GL101" s="112"/>
      <c r="GM101" s="112"/>
      <c r="GN101" s="112"/>
      <c r="GO101" s="112"/>
      <c r="GP101" s="112"/>
      <c r="GQ101" s="112"/>
      <c r="GR101" s="112"/>
      <c r="GS101" s="112"/>
      <c r="GT101" s="112"/>
      <c r="GU101" s="112"/>
      <c r="GV101" s="112"/>
      <c r="GW101" s="112"/>
      <c r="GX101" s="112"/>
      <c r="GY101" s="112"/>
      <c r="GZ101" s="112"/>
      <c r="HA101" s="112"/>
      <c r="HB101" s="112"/>
      <c r="HC101" s="112"/>
      <c r="HD101" s="112"/>
      <c r="HE101" s="112"/>
      <c r="HF101" s="112"/>
      <c r="HG101" s="112"/>
      <c r="HH101" s="112"/>
      <c r="HI101" s="112"/>
      <c r="HJ101" s="112"/>
      <c r="HK101" s="112"/>
      <c r="HL101" s="112"/>
      <c r="HM101" s="112"/>
      <c r="HN101" s="112"/>
      <c r="HO101" s="112"/>
      <c r="HP101" s="112"/>
      <c r="HQ101" s="112"/>
      <c r="HR101" s="112"/>
      <c r="HS101" s="112"/>
      <c r="HT101" s="112"/>
      <c r="HU101" s="112"/>
      <c r="HV101" s="112"/>
      <c r="HW101" s="112"/>
      <c r="HX101" s="112"/>
      <c r="HY101" s="112"/>
      <c r="HZ101" s="112"/>
      <c r="IA101" s="112"/>
      <c r="IB101" s="112"/>
      <c r="IC101" s="112"/>
      <c r="ID101" s="112"/>
      <c r="IE101" s="112"/>
      <c r="IF101" s="112"/>
      <c r="IG101" s="112"/>
      <c r="IH101" s="112"/>
      <c r="II101" s="112"/>
      <c r="IJ101" s="112"/>
      <c r="IK101" s="112"/>
      <c r="IL101" s="112"/>
      <c r="IM101" s="112"/>
      <c r="IN101" s="112"/>
      <c r="IO101" s="112"/>
      <c r="IP101" s="112"/>
      <c r="IQ101" s="112"/>
      <c r="IR101" s="112"/>
      <c r="IS101" s="112"/>
      <c r="IT101" s="112"/>
      <c r="IU101" s="112"/>
      <c r="IV101" s="112"/>
      <c r="IW101" s="112"/>
      <c r="IX101" s="112"/>
      <c r="IY101" s="112"/>
      <c r="IZ101" s="112"/>
      <c r="JA101" s="112"/>
      <c r="JB101" s="112"/>
      <c r="JC101" s="112"/>
      <c r="JD101" s="112"/>
      <c r="JE101" s="112"/>
      <c r="JF101" s="112"/>
      <c r="JG101" s="112"/>
      <c r="JH101" s="112"/>
      <c r="JI101" s="112"/>
      <c r="JJ101" s="112"/>
      <c r="JK101" s="112"/>
      <c r="JL101" s="112"/>
      <c r="JM101" s="112"/>
      <c r="JN101" s="112"/>
      <c r="JO101" s="112"/>
      <c r="JP101" s="112"/>
      <c r="JQ101" s="112"/>
      <c r="JR101" s="112"/>
      <c r="JS101" s="112"/>
      <c r="JT101" s="112"/>
      <c r="JU101" s="112"/>
      <c r="JV101" s="112"/>
      <c r="JW101" s="112"/>
      <c r="JX101" s="112"/>
      <c r="JY101" s="112"/>
      <c r="JZ101" s="112"/>
      <c r="KA101" s="112"/>
      <c r="KB101" s="112"/>
      <c r="KC101" s="112"/>
      <c r="KD101" s="112"/>
      <c r="KE101" s="112"/>
      <c r="KF101" s="112"/>
      <c r="KG101" s="112"/>
      <c r="KH101" s="112"/>
      <c r="KI101" s="112"/>
      <c r="KJ101" s="112"/>
      <c r="KK101" s="112"/>
      <c r="KL101" s="112"/>
      <c r="KM101" s="112"/>
      <c r="KN101" s="112"/>
      <c r="KO101" s="112"/>
      <c r="KP101" s="112"/>
      <c r="KQ101" s="112"/>
      <c r="KR101" s="112"/>
      <c r="KS101" s="112"/>
      <c r="KT101" s="112"/>
      <c r="KU101" s="112"/>
      <c r="KV101" s="112"/>
      <c r="KW101" s="112"/>
      <c r="KX101" s="112"/>
      <c r="KY101" s="112"/>
      <c r="KZ101" s="112"/>
      <c r="LA101" s="112"/>
      <c r="LB101" s="112"/>
      <c r="LC101" s="112"/>
      <c r="LD101" s="112"/>
      <c r="LE101" s="112"/>
      <c r="LF101" s="112"/>
      <c r="LG101" s="112"/>
      <c r="LH101" s="112"/>
      <c r="LI101" s="112"/>
      <c r="LJ101" s="112"/>
      <c r="LK101" s="112"/>
      <c r="LL101" s="112"/>
      <c r="LM101" s="112"/>
      <c r="LN101" s="112"/>
      <c r="LO101" s="112"/>
      <c r="LP101" s="112"/>
      <c r="LQ101" s="112"/>
      <c r="LR101" s="112"/>
      <c r="LS101" s="112"/>
      <c r="LT101" s="112"/>
      <c r="LU101" s="112"/>
      <c r="LV101" s="112"/>
      <c r="LW101" s="112"/>
      <c r="LX101" s="112"/>
      <c r="LY101" s="112"/>
      <c r="LZ101" s="112"/>
      <c r="MA101" s="112"/>
      <c r="MB101" s="112"/>
      <c r="MC101" s="112"/>
      <c r="MD101" s="112"/>
      <c r="ME101" s="112"/>
      <c r="MF101" s="112"/>
      <c r="MG101" s="112"/>
      <c r="MH101" s="112"/>
      <c r="MI101" s="112"/>
      <c r="MJ101" s="112"/>
      <c r="MK101" s="112"/>
      <c r="ML101" s="112"/>
      <c r="MM101" s="112"/>
      <c r="MN101" s="112"/>
      <c r="MO101" s="112"/>
      <c r="MP101" s="112"/>
      <c r="MQ101" s="112"/>
      <c r="MR101" s="112"/>
      <c r="MS101" s="112"/>
      <c r="MT101" s="112"/>
      <c r="MU101" s="112"/>
      <c r="MV101" s="112"/>
      <c r="MW101" s="112"/>
      <c r="MX101" s="112"/>
      <c r="MY101" s="112"/>
      <c r="MZ101" s="112"/>
      <c r="NA101" s="112"/>
      <c r="NB101" s="112"/>
      <c r="NC101" s="112"/>
      <c r="ND101" s="112"/>
      <c r="NE101" s="112"/>
      <c r="NF101" s="112"/>
      <c r="NG101" s="112"/>
      <c r="NH101" s="112"/>
      <c r="NI101" s="112"/>
      <c r="NJ101" s="112"/>
      <c r="NK101" s="112"/>
      <c r="NL101" s="112"/>
      <c r="NM101" s="112"/>
      <c r="NN101" s="112"/>
      <c r="NO101" s="112"/>
      <c r="NP101" s="112"/>
      <c r="NQ101" s="112"/>
      <c r="NR101" s="112"/>
      <c r="NS101" s="112"/>
      <c r="NT101" s="112"/>
      <c r="NU101" s="112"/>
      <c r="NV101" s="112"/>
      <c r="NW101" s="112"/>
      <c r="NX101" s="112"/>
      <c r="NY101" s="112"/>
      <c r="NZ101" s="112"/>
      <c r="OA101" s="112"/>
      <c r="OB101" s="112"/>
      <c r="OC101" s="112"/>
      <c r="OD101" s="112"/>
      <c r="OE101" s="112"/>
      <c r="OF101" s="112"/>
      <c r="OG101" s="112"/>
      <c r="OH101" s="112"/>
      <c r="OI101" s="112"/>
      <c r="OJ101" s="112"/>
      <c r="OK101" s="112"/>
      <c r="OL101" s="112"/>
      <c r="OM101" s="112"/>
      <c r="ON101" s="112"/>
      <c r="OO101" s="112"/>
      <c r="OP101" s="112"/>
      <c r="OQ101" s="112"/>
      <c r="OR101" s="112"/>
      <c r="OS101" s="112"/>
      <c r="OT101" s="112"/>
      <c r="OU101" s="112"/>
      <c r="OV101" s="112"/>
      <c r="OW101" s="112"/>
      <c r="OX101" s="112"/>
      <c r="OY101" s="112"/>
      <c r="OZ101" s="112"/>
      <c r="PA101" s="112"/>
      <c r="PB101" s="112"/>
      <c r="PC101" s="112"/>
      <c r="PD101" s="112"/>
      <c r="PE101" s="112"/>
      <c r="PF101" s="112"/>
      <c r="PG101" s="112"/>
      <c r="PH101" s="112"/>
      <c r="PI101" s="112"/>
      <c r="PJ101" s="112"/>
      <c r="PK101" s="112"/>
      <c r="PL101" s="112"/>
      <c r="PM101" s="112"/>
      <c r="PN101" s="112"/>
      <c r="PO101" s="112"/>
      <c r="PP101" s="112"/>
      <c r="PQ101" s="112"/>
      <c r="PR101" s="112"/>
      <c r="PS101" s="112"/>
      <c r="PT101" s="112"/>
      <c r="PU101" s="112"/>
      <c r="PV101" s="112"/>
      <c r="PW101" s="112"/>
      <c r="PX101" s="112"/>
      <c r="PY101" s="112"/>
      <c r="PZ101" s="112"/>
      <c r="QA101" s="112"/>
      <c r="QB101" s="112"/>
      <c r="QC101" s="112"/>
      <c r="QD101" s="112"/>
      <c r="QE101" s="112"/>
      <c r="QF101" s="112"/>
      <c r="QG101" s="112"/>
      <c r="QH101" s="112"/>
      <c r="QI101" s="112"/>
      <c r="QJ101" s="112"/>
      <c r="QK101" s="112"/>
      <c r="QL101" s="112"/>
      <c r="QM101" s="112"/>
      <c r="QN101" s="112"/>
      <c r="QO101" s="112"/>
      <c r="QP101" s="112"/>
      <c r="QQ101" s="112"/>
      <c r="QR101" s="112"/>
      <c r="QS101" s="112"/>
      <c r="QT101" s="112"/>
      <c r="QU101" s="112"/>
      <c r="QV101" s="112"/>
      <c r="QW101" s="112"/>
      <c r="QX101" s="112"/>
      <c r="QY101" s="112"/>
      <c r="QZ101" s="112"/>
      <c r="RA101" s="112"/>
      <c r="RB101" s="112"/>
      <c r="RC101" s="112"/>
      <c r="RD101" s="112"/>
      <c r="RE101" s="112"/>
      <c r="RF101" s="112"/>
      <c r="RG101" s="112"/>
      <c r="RH101" s="112"/>
      <c r="RI101" s="112"/>
      <c r="RJ101" s="112"/>
      <c r="RK101" s="112"/>
      <c r="RL101" s="112"/>
      <c r="RM101" s="112"/>
      <c r="RN101" s="112"/>
      <c r="RO101" s="112"/>
      <c r="RP101" s="112"/>
      <c r="RQ101" s="112"/>
      <c r="RR101" s="112"/>
      <c r="RS101" s="112"/>
      <c r="RT101" s="112"/>
      <c r="RU101" s="112"/>
      <c r="RV101" s="112"/>
      <c r="RW101" s="112"/>
      <c r="RX101" s="112"/>
      <c r="RY101" s="112"/>
      <c r="RZ101" s="112"/>
      <c r="SA101" s="112"/>
      <c r="SB101" s="112"/>
      <c r="SC101" s="112"/>
      <c r="SD101" s="112"/>
      <c r="SE101" s="112"/>
      <c r="SF101" s="112"/>
      <c r="SG101" s="112"/>
      <c r="SH101" s="112"/>
      <c r="SI101" s="112"/>
      <c r="SJ101" s="112"/>
      <c r="SK101" s="112"/>
      <c r="SL101" s="112"/>
      <c r="SM101" s="112"/>
      <c r="SN101" s="112"/>
      <c r="SO101" s="112"/>
      <c r="SP101" s="112"/>
      <c r="SQ101" s="112"/>
      <c r="SR101" s="112"/>
      <c r="SS101" s="112"/>
      <c r="ST101" s="112"/>
      <c r="SU101" s="112"/>
      <c r="SV101" s="112"/>
      <c r="SW101" s="112"/>
      <c r="SX101" s="112"/>
      <c r="SY101" s="112"/>
      <c r="SZ101" s="112"/>
      <c r="TA101" s="112"/>
      <c r="TB101" s="112"/>
      <c r="TC101" s="112"/>
      <c r="TD101" s="112"/>
      <c r="TE101" s="112"/>
      <c r="TF101" s="112"/>
      <c r="TG101" s="112"/>
      <c r="TH101" s="112"/>
      <c r="TI101" s="112"/>
      <c r="TJ101" s="112"/>
      <c r="TK101" s="112"/>
      <c r="TL101" s="112"/>
      <c r="TM101" s="112"/>
      <c r="TN101" s="112"/>
      <c r="TO101" s="112"/>
      <c r="TP101" s="112"/>
      <c r="TQ101" s="112"/>
      <c r="TR101" s="112"/>
      <c r="TS101" s="112"/>
      <c r="TT101" s="112"/>
      <c r="TU101" s="112"/>
      <c r="TV101" s="112"/>
      <c r="TW101" s="112"/>
      <c r="TX101" s="112"/>
      <c r="TY101" s="112"/>
      <c r="TZ101" s="112"/>
      <c r="UA101" s="112"/>
      <c r="UB101" s="112"/>
      <c r="UC101" s="112"/>
      <c r="UD101" s="112"/>
      <c r="UE101" s="112"/>
      <c r="UF101" s="112"/>
      <c r="UG101" s="112"/>
      <c r="UH101" s="112"/>
      <c r="UI101" s="112"/>
      <c r="UJ101" s="112"/>
      <c r="UK101" s="112"/>
      <c r="UL101" s="112"/>
      <c r="UM101" s="112"/>
      <c r="UN101" s="112"/>
      <c r="UO101" s="112"/>
      <c r="UP101" s="112"/>
      <c r="UQ101" s="112"/>
      <c r="UR101" s="112"/>
      <c r="US101" s="112"/>
      <c r="UT101" s="112"/>
      <c r="UU101" s="112"/>
      <c r="UV101" s="112"/>
      <c r="UW101" s="112"/>
      <c r="UX101" s="112"/>
      <c r="UY101" s="112"/>
      <c r="UZ101" s="112"/>
      <c r="VA101" s="112"/>
      <c r="VB101" s="112"/>
      <c r="VC101" s="112"/>
      <c r="VD101" s="112"/>
      <c r="VE101" s="112"/>
      <c r="VF101" s="112"/>
      <c r="VG101" s="112"/>
      <c r="VH101" s="112"/>
      <c r="VI101" s="112"/>
      <c r="VJ101" s="112"/>
      <c r="VK101" s="112"/>
      <c r="VL101" s="112"/>
      <c r="VM101" s="112"/>
      <c r="VN101" s="112"/>
      <c r="VO101" s="112"/>
      <c r="VP101" s="112"/>
      <c r="VQ101" s="112"/>
      <c r="VR101" s="112"/>
      <c r="VS101" s="112"/>
      <c r="VT101" s="112"/>
      <c r="VU101" s="112"/>
      <c r="VV101" s="112"/>
      <c r="VW101" s="112"/>
      <c r="VX101" s="112"/>
      <c r="VY101" s="112"/>
      <c r="VZ101" s="112"/>
      <c r="WA101" s="112"/>
      <c r="WB101" s="112"/>
      <c r="WC101" s="112"/>
      <c r="WD101" s="112"/>
      <c r="WE101" s="112"/>
      <c r="WF101" s="112"/>
      <c r="WG101" s="112"/>
      <c r="WH101" s="112"/>
      <c r="WI101" s="112"/>
      <c r="WJ101" s="112"/>
      <c r="WK101" s="112"/>
      <c r="WL101" s="112"/>
      <c r="WM101" s="112"/>
      <c r="WN101" s="112"/>
      <c r="WO101" s="112"/>
      <c r="WP101" s="112"/>
      <c r="WQ101" s="112"/>
      <c r="WR101" s="112"/>
      <c r="WS101" s="112"/>
      <c r="WT101" s="112"/>
      <c r="WU101" s="112"/>
      <c r="WV101" s="112"/>
      <c r="WW101" s="112"/>
      <c r="WX101" s="112"/>
      <c r="WY101" s="112"/>
      <c r="WZ101" s="112"/>
      <c r="XA101" s="112"/>
      <c r="XB101" s="112"/>
      <c r="XC101" s="112"/>
      <c r="XD101" s="112"/>
      <c r="XE101" s="112"/>
      <c r="XF101" s="112"/>
      <c r="XG101" s="112"/>
      <c r="XH101" s="112"/>
      <c r="XI101" s="112"/>
      <c r="XJ101" s="112"/>
      <c r="XK101" s="112"/>
      <c r="XL101" s="112"/>
      <c r="XM101" s="112"/>
      <c r="XN101" s="112"/>
      <c r="XO101" s="112"/>
      <c r="XP101" s="112"/>
      <c r="XQ101" s="112"/>
      <c r="XR101" s="112"/>
      <c r="XS101" s="112"/>
      <c r="XT101" s="112"/>
      <c r="XU101" s="112"/>
      <c r="XV101" s="112"/>
      <c r="XW101" s="112"/>
      <c r="XX101" s="112"/>
      <c r="XY101" s="112"/>
      <c r="XZ101" s="112"/>
      <c r="YA101" s="112"/>
      <c r="YB101" s="112"/>
      <c r="YC101" s="112"/>
      <c r="YD101" s="112"/>
      <c r="YE101" s="112"/>
      <c r="YF101" s="112"/>
      <c r="YG101" s="112"/>
      <c r="YH101" s="112"/>
      <c r="YI101" s="112"/>
      <c r="YJ101" s="112"/>
      <c r="YK101" s="112"/>
      <c r="YL101" s="112"/>
      <c r="YM101" s="112"/>
      <c r="YN101" s="112"/>
      <c r="YO101" s="112"/>
      <c r="YP101" s="112"/>
      <c r="YQ101" s="112"/>
      <c r="YR101" s="112"/>
      <c r="YS101" s="112"/>
      <c r="YT101" s="112"/>
      <c r="YU101" s="112"/>
      <c r="YV101" s="112"/>
      <c r="YW101" s="112"/>
      <c r="YX101" s="112"/>
      <c r="YY101" s="112"/>
      <c r="YZ101" s="112"/>
      <c r="ZA101" s="112"/>
      <c r="ZB101" s="112"/>
      <c r="ZC101" s="112"/>
      <c r="ZD101" s="112"/>
      <c r="ZE101" s="112"/>
      <c r="ZF101" s="112"/>
      <c r="ZG101" s="112"/>
      <c r="ZH101" s="112"/>
      <c r="ZI101" s="112"/>
      <c r="ZJ101" s="112"/>
      <c r="ZK101" s="112"/>
      <c r="ZL101" s="112"/>
      <c r="ZM101" s="112"/>
      <c r="ZN101" s="112"/>
      <c r="ZO101" s="112"/>
      <c r="ZP101" s="112"/>
      <c r="ZQ101" s="112"/>
      <c r="ZR101" s="112"/>
      <c r="ZS101" s="112"/>
      <c r="ZT101" s="112"/>
      <c r="ZU101" s="112"/>
      <c r="ZV101" s="112"/>
      <c r="ZW101" s="112"/>
      <c r="ZX101" s="112"/>
      <c r="ZY101" s="112"/>
      <c r="ZZ101" s="112"/>
      <c r="AAA101" s="112"/>
      <c r="AAB101" s="112"/>
      <c r="AAC101" s="112"/>
      <c r="AAD101" s="112"/>
      <c r="AAE101" s="112"/>
      <c r="AAF101" s="112"/>
      <c r="AAG101" s="112"/>
      <c r="AAH101" s="112"/>
      <c r="AAI101" s="112"/>
      <c r="AAJ101" s="112"/>
      <c r="AAK101" s="112"/>
      <c r="AAL101" s="112"/>
      <c r="AAM101" s="112"/>
      <c r="AAN101" s="112"/>
      <c r="AAO101" s="112"/>
      <c r="AAP101" s="112"/>
      <c r="AAQ101" s="112"/>
      <c r="AAR101" s="112"/>
      <c r="AAS101" s="112"/>
      <c r="AAT101" s="112"/>
      <c r="AAU101" s="112"/>
      <c r="AAV101" s="112"/>
      <c r="AAW101" s="112"/>
      <c r="AAX101" s="112"/>
      <c r="AAY101" s="112"/>
      <c r="AAZ101" s="112"/>
      <c r="ABA101" s="112"/>
      <c r="ABB101" s="112"/>
      <c r="ABC101" s="112"/>
      <c r="ABD101" s="112"/>
      <c r="ABE101" s="112"/>
      <c r="ABF101" s="112"/>
      <c r="ABG101" s="112"/>
      <c r="ABH101" s="112"/>
      <c r="ABI101" s="112"/>
      <c r="ABJ101" s="112"/>
      <c r="ABK101" s="112"/>
      <c r="ABL101" s="112"/>
      <c r="ABM101" s="112"/>
      <c r="ABN101" s="112"/>
      <c r="ABO101" s="112"/>
      <c r="ABP101" s="112"/>
      <c r="ABQ101" s="112"/>
      <c r="ABR101" s="112"/>
      <c r="ABS101" s="112"/>
      <c r="ABT101" s="112"/>
      <c r="ABU101" s="112"/>
      <c r="ABV101" s="112"/>
      <c r="ABW101" s="112"/>
      <c r="ABX101" s="112"/>
      <c r="ABY101" s="112"/>
      <c r="ABZ101" s="112"/>
      <c r="ACA101" s="112"/>
      <c r="ACB101" s="112"/>
      <c r="ACC101" s="112"/>
      <c r="ACD101" s="112"/>
      <c r="ACE101" s="112"/>
      <c r="ACF101" s="112"/>
      <c r="ACG101" s="112"/>
      <c r="ACH101" s="112"/>
      <c r="ACI101" s="112"/>
      <c r="ACJ101" s="112"/>
      <c r="ACK101" s="112"/>
      <c r="ACL101" s="112"/>
      <c r="ACM101" s="112"/>
      <c r="ACN101" s="112"/>
      <c r="ACO101" s="112"/>
      <c r="ACP101" s="112"/>
      <c r="ACQ101" s="112"/>
      <c r="ACR101" s="112"/>
      <c r="ACS101" s="112"/>
      <c r="ACT101" s="112"/>
      <c r="ACU101" s="112"/>
      <c r="ACV101" s="112"/>
      <c r="ACW101" s="112"/>
      <c r="ACX101" s="112"/>
      <c r="ACY101" s="112"/>
      <c r="ACZ101" s="112"/>
      <c r="ADA101" s="112"/>
      <c r="ADB101" s="112"/>
      <c r="ADC101" s="112"/>
      <c r="ADD101" s="112"/>
      <c r="ADE101" s="112"/>
      <c r="ADF101" s="112"/>
      <c r="ADG101" s="112"/>
      <c r="ADH101" s="112"/>
      <c r="ADI101" s="112"/>
      <c r="ADJ101" s="112"/>
      <c r="ADK101" s="112"/>
      <c r="ADL101" s="112"/>
      <c r="ADM101" s="112"/>
      <c r="ADN101" s="112"/>
      <c r="ADO101" s="112"/>
      <c r="ADP101" s="112"/>
      <c r="ADQ101" s="112"/>
      <c r="ADR101" s="112"/>
      <c r="ADS101" s="112"/>
      <c r="ADT101" s="112"/>
      <c r="ADU101" s="112"/>
      <c r="ADV101" s="112"/>
      <c r="ADW101" s="112"/>
      <c r="ADX101" s="112"/>
      <c r="ADY101" s="112"/>
      <c r="ADZ101" s="112"/>
      <c r="AEA101" s="112"/>
      <c r="AEB101" s="112"/>
      <c r="AEC101" s="112"/>
      <c r="AED101" s="112"/>
      <c r="AEE101" s="112"/>
      <c r="AEF101" s="112"/>
      <c r="AEG101" s="112"/>
      <c r="AEH101" s="112"/>
      <c r="AEI101" s="112"/>
      <c r="AEJ101" s="112"/>
      <c r="AEK101" s="112"/>
      <c r="AEL101" s="112"/>
      <c r="AEM101" s="112"/>
      <c r="AEN101" s="112"/>
      <c r="AEO101" s="112"/>
      <c r="AEP101" s="112"/>
      <c r="AEQ101" s="112"/>
      <c r="AER101" s="112"/>
      <c r="AES101" s="112"/>
      <c r="AET101" s="112"/>
      <c r="AEU101" s="112"/>
      <c r="AEV101" s="112"/>
      <c r="AEW101" s="112"/>
      <c r="AEX101" s="112"/>
      <c r="AEY101" s="112"/>
      <c r="AEZ101" s="112"/>
      <c r="AFA101" s="112"/>
      <c r="AFB101" s="112"/>
      <c r="AFC101" s="112"/>
      <c r="AFD101" s="112"/>
      <c r="AFE101" s="112"/>
      <c r="AFF101" s="112"/>
      <c r="AFG101" s="112"/>
      <c r="AFH101" s="112"/>
      <c r="AFI101" s="112"/>
      <c r="AFJ101" s="112"/>
      <c r="AFK101" s="112"/>
      <c r="AFL101" s="112"/>
      <c r="AFM101" s="112"/>
      <c r="AFN101" s="112"/>
      <c r="AFO101" s="112"/>
      <c r="AFP101" s="112"/>
      <c r="AFQ101" s="112"/>
      <c r="AFR101" s="112"/>
      <c r="AFS101" s="112"/>
      <c r="AFT101" s="112"/>
      <c r="AFU101" s="112"/>
      <c r="AFV101" s="112"/>
      <c r="AFW101" s="112"/>
      <c r="AFX101" s="112"/>
      <c r="AFY101" s="112"/>
      <c r="AFZ101" s="112"/>
      <c r="AGA101" s="112"/>
      <c r="AGB101" s="112"/>
      <c r="AGC101" s="112"/>
      <c r="AGD101" s="112"/>
      <c r="AGE101" s="112"/>
      <c r="AGF101" s="112"/>
      <c r="AGG101" s="112"/>
      <c r="AGH101" s="112"/>
      <c r="AGI101" s="112"/>
      <c r="AGJ101" s="112"/>
      <c r="AGK101" s="112"/>
      <c r="AGL101" s="112"/>
      <c r="AGM101" s="112"/>
      <c r="AGN101" s="112"/>
      <c r="AGO101" s="112"/>
      <c r="AGP101" s="112"/>
      <c r="AGQ101" s="112"/>
      <c r="AGR101" s="112"/>
      <c r="AGS101" s="112"/>
      <c r="AGT101" s="112"/>
      <c r="AGU101" s="112"/>
      <c r="AGV101" s="112"/>
      <c r="AGW101" s="112"/>
      <c r="AGX101" s="112"/>
      <c r="AGY101" s="112"/>
      <c r="AGZ101" s="112"/>
      <c r="AHA101" s="112"/>
      <c r="AHB101" s="112"/>
      <c r="AHC101" s="112"/>
      <c r="AHD101" s="112"/>
      <c r="AHE101" s="112"/>
      <c r="AHF101" s="112"/>
      <c r="AHG101" s="112"/>
      <c r="AHH101" s="112"/>
      <c r="AHI101" s="112"/>
      <c r="AHJ101" s="112"/>
      <c r="AHK101" s="112"/>
      <c r="AHL101" s="112"/>
      <c r="AHM101" s="112"/>
      <c r="AHN101" s="112"/>
      <c r="AHO101" s="112"/>
      <c r="AHP101" s="112"/>
      <c r="AHQ101" s="112"/>
      <c r="AHR101" s="112"/>
      <c r="AHS101" s="112"/>
      <c r="AHT101" s="112"/>
      <c r="AHU101" s="112"/>
      <c r="AHV101" s="112"/>
      <c r="AHW101" s="112"/>
      <c r="AHX101" s="112"/>
      <c r="AHY101" s="112"/>
      <c r="AHZ101" s="112"/>
      <c r="AIA101" s="112"/>
      <c r="AIB101" s="112"/>
      <c r="AIC101" s="112"/>
      <c r="AID101" s="112"/>
      <c r="AIE101" s="112"/>
      <c r="AIF101" s="112"/>
      <c r="AIG101" s="112"/>
      <c r="AIH101" s="112"/>
      <c r="AII101" s="112"/>
      <c r="AIJ101" s="112"/>
      <c r="AIK101" s="112"/>
      <c r="AIL101" s="112"/>
      <c r="AIM101" s="112"/>
      <c r="AIN101" s="112"/>
      <c r="AIO101" s="112"/>
      <c r="AIP101" s="112"/>
      <c r="AIQ101" s="112"/>
      <c r="AIR101" s="112"/>
      <c r="AIS101" s="112"/>
      <c r="AIT101" s="112"/>
      <c r="AIU101" s="112"/>
      <c r="AIV101" s="112"/>
      <c r="AIW101" s="112"/>
      <c r="AIX101" s="112"/>
      <c r="AIY101" s="112"/>
      <c r="AIZ101" s="112"/>
      <c r="AJA101" s="112"/>
      <c r="AJB101" s="112"/>
      <c r="AJC101" s="112"/>
      <c r="AJD101" s="112"/>
      <c r="AJE101" s="112"/>
      <c r="AJF101" s="112"/>
      <c r="AJG101" s="112"/>
      <c r="AJH101" s="112"/>
      <c r="AJI101" s="112"/>
      <c r="AJJ101" s="112"/>
      <c r="AJK101" s="112"/>
      <c r="AJL101" s="112"/>
      <c r="AJM101" s="112"/>
      <c r="AJN101" s="112"/>
      <c r="AJO101" s="112"/>
      <c r="AJP101" s="112"/>
      <c r="AJQ101" s="112"/>
      <c r="AJR101" s="112"/>
      <c r="AJS101" s="112"/>
      <c r="AJT101" s="112"/>
      <c r="AJU101" s="112"/>
      <c r="AJV101" s="112"/>
      <c r="AJW101" s="112"/>
      <c r="AJX101" s="112"/>
      <c r="AJY101" s="112"/>
      <c r="AJZ101" s="112"/>
      <c r="AKA101" s="112"/>
      <c r="AKB101" s="112"/>
      <c r="AKC101" s="112"/>
      <c r="AKD101" s="112"/>
      <c r="AKE101" s="112"/>
      <c r="AKF101" s="112"/>
      <c r="AKG101" s="112"/>
      <c r="AKH101" s="112"/>
      <c r="AKI101" s="112"/>
      <c r="AKJ101" s="112"/>
      <c r="AKK101" s="112"/>
      <c r="AKL101" s="112"/>
      <c r="AKM101" s="112"/>
      <c r="AKN101" s="112"/>
      <c r="AKO101" s="112"/>
      <c r="AKP101" s="112"/>
      <c r="AKQ101" s="112"/>
      <c r="AKR101" s="112"/>
      <c r="AKS101" s="112"/>
      <c r="AKT101" s="112"/>
      <c r="AKU101" s="112"/>
      <c r="AKV101" s="112"/>
      <c r="AKW101" s="112"/>
      <c r="AKX101" s="112"/>
      <c r="AKY101" s="112"/>
      <c r="AKZ101" s="112"/>
      <c r="ALA101" s="112"/>
      <c r="ALB101" s="112"/>
      <c r="ALC101" s="112"/>
      <c r="ALD101" s="112"/>
      <c r="ALE101" s="112"/>
      <c r="ALF101" s="112"/>
      <c r="ALG101" s="112"/>
      <c r="ALH101" s="112"/>
      <c r="ALI101" s="112"/>
      <c r="ALJ101" s="112"/>
      <c r="ALK101" s="112"/>
      <c r="ALL101" s="112"/>
      <c r="ALM101" s="112"/>
      <c r="ALN101" s="112"/>
      <c r="ALO101" s="112"/>
      <c r="ALP101" s="112"/>
      <c r="ALQ101" s="112"/>
      <c r="ALR101" s="112"/>
      <c r="ALS101" s="112"/>
      <c r="ALT101" s="112"/>
      <c r="ALU101" s="112"/>
      <c r="ALV101" s="112"/>
      <c r="ALW101" s="112"/>
      <c r="ALX101" s="112"/>
      <c r="ALY101" s="112"/>
      <c r="ALZ101" s="112"/>
      <c r="AMA101" s="112"/>
      <c r="AMB101" s="112"/>
      <c r="AMC101" s="112"/>
      <c r="AMD101" s="112"/>
      <c r="AME101" s="112"/>
      <c r="AMF101" s="112"/>
      <c r="AMG101" s="112"/>
      <c r="AMH101" s="112"/>
      <c r="AMI101" s="112"/>
      <c r="AMJ101" s="112"/>
      <c r="AMK101" s="112"/>
      <c r="AML101" s="112"/>
      <c r="AMM101" s="112"/>
      <c r="AMN101" s="112"/>
      <c r="AMO101" s="112"/>
      <c r="AMP101" s="112"/>
      <c r="AMQ101" s="112"/>
      <c r="AMR101" s="112"/>
      <c r="AMS101" s="112"/>
      <c r="AMT101" s="112"/>
      <c r="AMU101" s="112"/>
      <c r="AMV101" s="112"/>
      <c r="AMW101" s="112"/>
      <c r="AMX101" s="112"/>
      <c r="AMY101" s="112"/>
      <c r="AMZ101" s="112"/>
      <c r="ANA101" s="112"/>
      <c r="ANB101" s="112"/>
      <c r="ANC101" s="112"/>
      <c r="AND101" s="112"/>
      <c r="ANE101" s="112"/>
      <c r="ANF101" s="112"/>
      <c r="ANG101" s="112"/>
      <c r="ANH101" s="112"/>
      <c r="ANI101" s="112"/>
      <c r="ANJ101" s="112"/>
      <c r="ANK101" s="112"/>
      <c r="ANL101" s="112"/>
      <c r="ANM101" s="112"/>
      <c r="ANN101" s="112"/>
      <c r="ANO101" s="112"/>
      <c r="ANP101" s="112"/>
      <c r="ANQ101" s="112"/>
      <c r="ANR101" s="112"/>
      <c r="ANS101" s="112"/>
      <c r="ANT101" s="112"/>
      <c r="ANU101" s="112"/>
      <c r="ANV101" s="112"/>
      <c r="ANW101" s="112"/>
      <c r="ANX101" s="112"/>
      <c r="ANY101" s="112"/>
      <c r="ANZ101" s="112"/>
      <c r="AOA101" s="112"/>
      <c r="AOB101" s="112"/>
      <c r="AOC101" s="112"/>
      <c r="AOD101" s="112"/>
      <c r="AOE101" s="112"/>
      <c r="AOF101" s="112"/>
      <c r="AOG101" s="112"/>
      <c r="AOH101" s="112"/>
      <c r="AOI101" s="112"/>
      <c r="AOJ101" s="112"/>
      <c r="AOK101" s="112"/>
      <c r="AOL101" s="112"/>
      <c r="AOM101" s="112"/>
      <c r="AON101" s="112"/>
      <c r="AOO101" s="112"/>
      <c r="AOP101" s="112"/>
      <c r="AOQ101" s="112"/>
      <c r="AOR101" s="112"/>
      <c r="AOS101" s="112"/>
      <c r="AOT101" s="112"/>
      <c r="AOU101" s="112"/>
      <c r="AOV101" s="112"/>
      <c r="AOW101" s="112"/>
      <c r="AOX101" s="112"/>
      <c r="AOY101" s="112"/>
      <c r="AOZ101" s="112"/>
      <c r="APA101" s="112"/>
      <c r="APB101" s="112"/>
      <c r="APC101" s="112"/>
      <c r="APD101" s="112"/>
      <c r="APE101" s="112"/>
      <c r="APF101" s="112"/>
      <c r="APG101" s="112"/>
      <c r="APH101" s="112"/>
      <c r="API101" s="112"/>
      <c r="APJ101" s="112"/>
      <c r="APK101" s="112"/>
      <c r="APL101" s="112"/>
      <c r="APM101" s="112"/>
      <c r="APN101" s="112"/>
      <c r="APO101" s="112"/>
      <c r="APP101" s="112"/>
      <c r="APQ101" s="112"/>
      <c r="APR101" s="112"/>
      <c r="APS101" s="112"/>
      <c r="APT101" s="112"/>
      <c r="APU101" s="112"/>
      <c r="APV101" s="112"/>
      <c r="APW101" s="112"/>
      <c r="APX101" s="112"/>
      <c r="APY101" s="112"/>
      <c r="APZ101" s="112"/>
      <c r="AQA101" s="112"/>
      <c r="AQB101" s="112"/>
      <c r="AQC101" s="112"/>
      <c r="AQD101" s="112"/>
      <c r="AQE101" s="112"/>
      <c r="AQF101" s="112"/>
      <c r="AQG101" s="112"/>
      <c r="AQH101" s="112"/>
      <c r="AQI101" s="112"/>
      <c r="AQJ101" s="112"/>
      <c r="AQK101" s="112"/>
      <c r="AQL101" s="112"/>
      <c r="AQM101" s="112"/>
      <c r="AQN101" s="112"/>
      <c r="AQO101" s="112"/>
      <c r="AQP101" s="112"/>
      <c r="AQQ101" s="112"/>
      <c r="AQR101" s="112"/>
      <c r="AQS101" s="112"/>
      <c r="AQT101" s="112"/>
      <c r="AQU101" s="112"/>
      <c r="AQV101" s="112"/>
      <c r="AQW101" s="112"/>
      <c r="AQX101" s="112"/>
      <c r="AQY101" s="112"/>
      <c r="AQZ101" s="112"/>
      <c r="ARA101" s="112"/>
      <c r="ARB101" s="112"/>
      <c r="ARC101" s="112"/>
      <c r="ARD101" s="112"/>
      <c r="ARE101" s="112"/>
      <c r="ARF101" s="112"/>
      <c r="ARG101" s="112"/>
      <c r="ARH101" s="112"/>
      <c r="ARI101" s="112"/>
      <c r="ARJ101" s="112"/>
      <c r="ARK101" s="112"/>
      <c r="ARL101" s="112"/>
      <c r="ARM101" s="112"/>
      <c r="ARN101" s="112"/>
      <c r="ARO101" s="112"/>
      <c r="ARP101" s="112"/>
      <c r="ARQ101" s="112"/>
      <c r="ARR101" s="112"/>
      <c r="ARS101" s="112"/>
      <c r="ART101" s="112"/>
      <c r="ARU101" s="112"/>
      <c r="ARV101" s="112"/>
      <c r="ARW101" s="112"/>
      <c r="ARX101" s="112"/>
      <c r="ARY101" s="112"/>
      <c r="ARZ101" s="112"/>
      <c r="ASA101" s="112"/>
      <c r="ASB101" s="112"/>
      <c r="ASC101" s="112"/>
      <c r="ASD101" s="112"/>
      <c r="ASE101" s="112"/>
      <c r="ASF101" s="112"/>
      <c r="ASG101" s="112"/>
      <c r="ASH101" s="112"/>
      <c r="ASI101" s="112"/>
      <c r="ASJ101" s="112"/>
      <c r="ASK101" s="112"/>
      <c r="ASL101" s="112"/>
      <c r="ASM101" s="112"/>
      <c r="ASN101" s="112"/>
      <c r="ASO101" s="112"/>
      <c r="ASP101" s="112"/>
      <c r="ASQ101" s="112"/>
      <c r="ASR101" s="112"/>
      <c r="ASS101" s="112"/>
      <c r="AST101" s="112"/>
      <c r="ASU101" s="112"/>
      <c r="ASV101" s="112"/>
      <c r="ASW101" s="112"/>
      <c r="ASX101" s="112"/>
      <c r="ASY101" s="112"/>
      <c r="ASZ101" s="112"/>
      <c r="ATA101" s="112"/>
      <c r="ATB101" s="112"/>
      <c r="ATC101" s="112"/>
      <c r="ATD101" s="112"/>
      <c r="ATE101" s="112"/>
      <c r="ATF101" s="112"/>
      <c r="ATG101" s="112"/>
      <c r="ATH101" s="112"/>
      <c r="ATI101" s="112"/>
      <c r="ATJ101" s="112"/>
      <c r="ATK101" s="112"/>
      <c r="ATL101" s="112"/>
      <c r="ATM101" s="112"/>
      <c r="ATN101" s="112"/>
      <c r="ATO101" s="112"/>
      <c r="ATP101" s="112"/>
      <c r="ATQ101" s="112"/>
      <c r="ATR101" s="112"/>
      <c r="ATS101" s="112"/>
      <c r="ATT101" s="112"/>
      <c r="ATU101" s="112"/>
      <c r="ATV101" s="112"/>
      <c r="ATW101" s="112"/>
      <c r="ATX101" s="112"/>
      <c r="ATY101" s="112"/>
      <c r="ATZ101" s="112"/>
      <c r="AUA101" s="112"/>
      <c r="AUB101" s="112"/>
      <c r="AUC101" s="112"/>
      <c r="AUD101" s="112"/>
      <c r="AUE101" s="112"/>
      <c r="AUF101" s="112"/>
      <c r="AUG101" s="112"/>
      <c r="AUH101" s="112"/>
      <c r="AUI101" s="112"/>
      <c r="AUJ101" s="112"/>
      <c r="AUK101" s="112"/>
      <c r="AUL101" s="112"/>
      <c r="AUM101" s="112"/>
      <c r="AUN101" s="112"/>
      <c r="AUO101" s="112"/>
      <c r="AUP101" s="112"/>
      <c r="AUQ101" s="112"/>
      <c r="AUR101" s="112"/>
      <c r="AUS101" s="112"/>
      <c r="AUT101" s="112"/>
      <c r="AUU101" s="112"/>
      <c r="AUV101" s="112"/>
      <c r="AUW101" s="112"/>
      <c r="AUX101" s="112"/>
      <c r="AUY101" s="112"/>
      <c r="AUZ101" s="112"/>
      <c r="AVA101" s="112"/>
      <c r="AVB101" s="112"/>
      <c r="AVC101" s="112"/>
      <c r="AVD101" s="112"/>
      <c r="AVE101" s="112"/>
      <c r="AVF101" s="112"/>
      <c r="AVG101" s="112"/>
      <c r="AVH101" s="112"/>
      <c r="AVI101" s="112"/>
      <c r="AVJ101" s="112"/>
      <c r="AVK101" s="112"/>
      <c r="AVL101" s="112"/>
      <c r="AVM101" s="112"/>
      <c r="AVN101" s="112"/>
      <c r="AVO101" s="112"/>
      <c r="AVP101" s="112"/>
      <c r="AVQ101" s="112"/>
      <c r="AVR101" s="112"/>
      <c r="AVS101" s="112"/>
      <c r="AVT101" s="112"/>
      <c r="AVU101" s="112"/>
      <c r="AVV101" s="112"/>
      <c r="AVW101" s="112"/>
      <c r="AVX101" s="112"/>
      <c r="AVY101" s="112"/>
      <c r="AVZ101" s="112"/>
      <c r="AWA101" s="112"/>
      <c r="AWB101" s="112"/>
      <c r="AWC101" s="112"/>
      <c r="AWD101" s="112"/>
      <c r="AWE101" s="112"/>
      <c r="AWF101" s="112"/>
      <c r="AWG101" s="112"/>
      <c r="AWH101" s="112"/>
      <c r="AWI101" s="112"/>
      <c r="AWJ101" s="112"/>
      <c r="AWK101" s="112"/>
      <c r="AWL101" s="112"/>
      <c r="AWM101" s="112"/>
      <c r="AWN101" s="112"/>
      <c r="AWO101" s="112"/>
      <c r="AWP101" s="112"/>
      <c r="AWQ101" s="112"/>
      <c r="AWR101" s="112"/>
      <c r="AWS101" s="112"/>
      <c r="AWT101" s="112"/>
      <c r="AWU101" s="112"/>
      <c r="AWV101" s="112"/>
      <c r="AWW101" s="112"/>
      <c r="AWX101" s="112"/>
      <c r="AWY101" s="112"/>
      <c r="AWZ101" s="112"/>
      <c r="AXA101" s="112"/>
      <c r="AXB101" s="112"/>
      <c r="AXC101" s="112"/>
      <c r="AXD101" s="112"/>
      <c r="AXE101" s="112"/>
      <c r="AXF101" s="112"/>
      <c r="AXG101" s="112"/>
      <c r="AXH101" s="112"/>
      <c r="AXI101" s="112"/>
      <c r="AXJ101" s="112"/>
      <c r="AXK101" s="112"/>
      <c r="AXL101" s="112"/>
      <c r="AXM101" s="112"/>
      <c r="AXN101" s="112"/>
      <c r="AXO101" s="112"/>
      <c r="AXP101" s="112"/>
      <c r="AXQ101" s="112"/>
      <c r="AXR101" s="112"/>
      <c r="AXS101" s="112"/>
      <c r="AXT101" s="112"/>
      <c r="AXU101" s="112"/>
      <c r="AXV101" s="112"/>
      <c r="AXW101" s="112"/>
      <c r="AXX101" s="112"/>
      <c r="AXY101" s="112"/>
      <c r="AXZ101" s="112"/>
      <c r="AYA101" s="112"/>
      <c r="AYB101" s="112"/>
      <c r="AYC101" s="112"/>
      <c r="AYD101" s="112"/>
      <c r="AYE101" s="112"/>
      <c r="AYF101" s="112"/>
      <c r="AYG101" s="112"/>
      <c r="AYH101" s="112"/>
      <c r="AYI101" s="112"/>
      <c r="AYJ101" s="112"/>
      <c r="AYK101" s="112"/>
      <c r="AYL101" s="112"/>
      <c r="AYM101" s="112"/>
      <c r="AYN101" s="112"/>
      <c r="AYO101" s="112"/>
      <c r="AYP101" s="112"/>
      <c r="AYQ101" s="112"/>
      <c r="AYR101" s="112"/>
      <c r="AYS101" s="112"/>
      <c r="AYT101" s="112"/>
      <c r="AYU101" s="112"/>
      <c r="AYV101" s="112"/>
      <c r="AYW101" s="112"/>
      <c r="AYX101" s="112"/>
      <c r="AYY101" s="112"/>
      <c r="AYZ101" s="112"/>
      <c r="AZA101" s="112"/>
      <c r="AZB101" s="112"/>
      <c r="AZC101" s="112"/>
      <c r="AZD101" s="112"/>
      <c r="AZE101" s="112"/>
      <c r="AZF101" s="112"/>
      <c r="AZG101" s="112"/>
      <c r="AZH101" s="112"/>
      <c r="AZI101" s="112"/>
      <c r="AZJ101" s="112"/>
      <c r="AZK101" s="112"/>
      <c r="AZL101" s="112"/>
      <c r="AZM101" s="112"/>
      <c r="AZN101" s="112"/>
      <c r="AZO101" s="112"/>
      <c r="AZP101" s="112"/>
      <c r="AZQ101" s="112"/>
      <c r="AZR101" s="112"/>
      <c r="AZS101" s="112"/>
      <c r="AZT101" s="112"/>
      <c r="AZU101" s="112"/>
      <c r="AZV101" s="112"/>
      <c r="AZW101" s="112"/>
      <c r="AZX101" s="112"/>
      <c r="AZY101" s="112"/>
      <c r="AZZ101" s="112"/>
      <c r="BAA101" s="112"/>
      <c r="BAB101" s="112"/>
      <c r="BAC101" s="112"/>
      <c r="BAD101" s="112"/>
      <c r="BAE101" s="112"/>
      <c r="BAF101" s="112"/>
      <c r="BAG101" s="112"/>
      <c r="BAH101" s="112"/>
      <c r="BAI101" s="112"/>
      <c r="BAJ101" s="112"/>
      <c r="BAK101" s="112"/>
      <c r="BAL101" s="112"/>
      <c r="BAM101" s="112"/>
      <c r="BAN101" s="112"/>
      <c r="BAO101" s="112"/>
      <c r="BAP101" s="112"/>
      <c r="BAQ101" s="112"/>
      <c r="BAR101" s="112"/>
      <c r="BAS101" s="112"/>
      <c r="BAT101" s="112"/>
      <c r="BAU101" s="112"/>
      <c r="BAV101" s="112"/>
    </row>
    <row r="102" spans="1:1400" ht="25.5" customHeight="1">
      <c r="A102" s="202">
        <v>4</v>
      </c>
      <c r="B102" s="203" t="s">
        <v>197</v>
      </c>
      <c r="C102" s="204"/>
      <c r="D102" s="205" t="s">
        <v>253</v>
      </c>
      <c r="E102" s="206">
        <v>93050000</v>
      </c>
      <c r="F102" s="207" t="s">
        <v>30</v>
      </c>
      <c r="G102" s="208">
        <f t="shared" si="18"/>
        <v>5</v>
      </c>
      <c r="H102" s="208">
        <v>5</v>
      </c>
      <c r="I102" s="218">
        <v>7500000</v>
      </c>
      <c r="J102" s="219">
        <f t="shared" si="19"/>
        <v>8.0601826974744792</v>
      </c>
      <c r="K102" s="219">
        <f t="shared" si="20"/>
        <v>8.0601826974744792</v>
      </c>
      <c r="L102" s="219">
        <f t="shared" si="21"/>
        <v>-3.0601826974744801</v>
      </c>
      <c r="M102" s="220">
        <f t="shared" si="22"/>
        <v>85550000</v>
      </c>
      <c r="N102" s="219">
        <f t="shared" si="23"/>
        <v>91.939817302525498</v>
      </c>
      <c r="O102" s="219"/>
      <c r="P102" s="221"/>
      <c r="Q102" s="219"/>
    </row>
    <row r="103" spans="1:1400" ht="25.5" customHeight="1">
      <c r="A103" s="202">
        <v>5</v>
      </c>
      <c r="B103" s="203" t="s">
        <v>276</v>
      </c>
      <c r="C103" s="204"/>
      <c r="D103" s="205" t="s">
        <v>277</v>
      </c>
      <c r="E103" s="206">
        <v>3380600000</v>
      </c>
      <c r="F103" s="207" t="s">
        <v>30</v>
      </c>
      <c r="G103" s="208">
        <f t="shared" si="18"/>
        <v>5</v>
      </c>
      <c r="H103" s="208">
        <v>5</v>
      </c>
      <c r="I103" s="218">
        <v>1483300000</v>
      </c>
      <c r="J103" s="219">
        <v>0</v>
      </c>
      <c r="K103" s="219">
        <v>0</v>
      </c>
      <c r="L103" s="219">
        <v>5</v>
      </c>
      <c r="M103" s="220">
        <f>SUM(E103-I103)</f>
        <v>1897300000</v>
      </c>
      <c r="N103" s="219"/>
      <c r="O103" s="219"/>
      <c r="P103" s="221"/>
      <c r="Q103" s="219"/>
    </row>
    <row r="104" spans="1:1400" s="117" customFormat="1" ht="25.5" customHeight="1">
      <c r="A104" s="129" t="s">
        <v>199</v>
      </c>
      <c r="B104" s="130" t="s">
        <v>200</v>
      </c>
      <c r="C104" s="184"/>
      <c r="D104" s="185" t="s">
        <v>201</v>
      </c>
      <c r="E104" s="131">
        <f>E105</f>
        <v>100000000</v>
      </c>
      <c r="F104" s="132" t="s">
        <v>30</v>
      </c>
      <c r="G104" s="133">
        <f t="shared" si="18"/>
        <v>5</v>
      </c>
      <c r="H104" s="133">
        <v>5</v>
      </c>
      <c r="I104" s="133">
        <f>SUM(I105)</f>
        <v>84900000</v>
      </c>
      <c r="J104" s="163">
        <f t="shared" ref="J104:J124" si="24">K104</f>
        <v>84.9</v>
      </c>
      <c r="K104" s="163">
        <f t="shared" ref="K104:K124" si="25">I104/E104*100</f>
        <v>84.9</v>
      </c>
      <c r="L104" s="163">
        <f t="shared" ref="L104:L124" si="26">H104-K104</f>
        <v>-79.900000000000006</v>
      </c>
      <c r="M104" s="164">
        <f t="shared" ref="M104:M124" si="27">E104-I104</f>
        <v>15100000</v>
      </c>
      <c r="N104" s="163">
        <f t="shared" ref="N104:N124" si="28">M104/E104*100</f>
        <v>15.1</v>
      </c>
      <c r="O104" s="163"/>
      <c r="P104" s="165"/>
      <c r="Q104" s="163"/>
      <c r="R104" s="118"/>
      <c r="S104" s="118"/>
      <c r="T104" s="118"/>
      <c r="U104" s="118"/>
      <c r="V104" s="118"/>
      <c r="W104" s="118"/>
      <c r="X104" s="118"/>
      <c r="Y104" s="118"/>
      <c r="Z104" s="118"/>
      <c r="AA104" s="118"/>
      <c r="AB104" s="118"/>
      <c r="AC104" s="118"/>
      <c r="AD104" s="118"/>
      <c r="AE104" s="118"/>
      <c r="AF104" s="118"/>
      <c r="AG104" s="118"/>
      <c r="AH104" s="118"/>
      <c r="AI104" s="118"/>
      <c r="AJ104" s="118"/>
      <c r="AK104" s="118"/>
      <c r="AL104" s="118"/>
      <c r="AM104" s="118"/>
      <c r="AN104" s="118"/>
      <c r="AO104" s="118"/>
      <c r="AP104" s="118"/>
      <c r="AQ104" s="118"/>
      <c r="AR104" s="118"/>
      <c r="AS104" s="118"/>
      <c r="AT104" s="118"/>
      <c r="AU104" s="118"/>
      <c r="AV104" s="118"/>
      <c r="AW104" s="118"/>
      <c r="AX104" s="118"/>
      <c r="AY104" s="118"/>
      <c r="AZ104" s="118"/>
      <c r="BA104" s="118"/>
      <c r="BB104" s="118"/>
      <c r="BC104" s="118"/>
      <c r="BD104" s="118"/>
      <c r="BE104" s="118"/>
      <c r="BF104" s="118"/>
      <c r="BG104" s="118"/>
      <c r="BH104" s="118"/>
      <c r="BI104" s="118"/>
      <c r="BJ104" s="118"/>
      <c r="BK104" s="118"/>
      <c r="BL104" s="118"/>
      <c r="BM104" s="118"/>
      <c r="BN104" s="118"/>
      <c r="BO104" s="118"/>
      <c r="BP104" s="118"/>
      <c r="BQ104" s="118"/>
      <c r="BR104" s="118"/>
      <c r="BS104" s="118"/>
      <c r="BT104" s="118"/>
      <c r="BU104" s="118"/>
      <c r="BV104" s="118"/>
      <c r="BW104" s="118"/>
      <c r="BX104" s="118"/>
      <c r="BY104" s="118"/>
      <c r="BZ104" s="118"/>
      <c r="CA104" s="118"/>
      <c r="CB104" s="118"/>
      <c r="CC104" s="118"/>
      <c r="CD104" s="118"/>
      <c r="CE104" s="118"/>
      <c r="CF104" s="118"/>
      <c r="CG104" s="118"/>
      <c r="CH104" s="118"/>
      <c r="CI104" s="118"/>
      <c r="CJ104" s="118"/>
      <c r="CK104" s="118"/>
      <c r="CL104" s="118"/>
      <c r="CM104" s="118"/>
      <c r="CN104" s="118"/>
      <c r="CO104" s="118"/>
      <c r="CP104" s="118"/>
      <c r="CQ104" s="118"/>
      <c r="CR104" s="118"/>
      <c r="CS104" s="118"/>
      <c r="CT104" s="118"/>
      <c r="CU104" s="118"/>
      <c r="CV104" s="118"/>
      <c r="CW104" s="118"/>
      <c r="CX104" s="118"/>
      <c r="CY104" s="118"/>
      <c r="CZ104" s="118"/>
      <c r="DA104" s="118"/>
      <c r="DB104" s="118"/>
      <c r="DC104" s="118"/>
      <c r="DD104" s="118"/>
      <c r="DE104" s="118"/>
      <c r="DF104" s="118"/>
      <c r="DG104" s="118"/>
      <c r="DH104" s="118"/>
      <c r="DI104" s="118"/>
      <c r="DJ104" s="118"/>
      <c r="DK104" s="118"/>
      <c r="DL104" s="118"/>
      <c r="DM104" s="118"/>
      <c r="DN104" s="118"/>
      <c r="DO104" s="118"/>
      <c r="DP104" s="118"/>
      <c r="DQ104" s="118"/>
      <c r="DR104" s="118"/>
      <c r="DS104" s="118"/>
      <c r="DT104" s="118"/>
      <c r="DU104" s="118"/>
      <c r="DV104" s="118"/>
      <c r="DW104" s="118"/>
      <c r="DX104" s="118"/>
      <c r="DY104" s="118"/>
      <c r="DZ104" s="118"/>
      <c r="EA104" s="118"/>
      <c r="EB104" s="118"/>
      <c r="EC104" s="118"/>
      <c r="ED104" s="118"/>
      <c r="EE104" s="118"/>
      <c r="EF104" s="118"/>
      <c r="EG104" s="118"/>
      <c r="EH104" s="118"/>
      <c r="EI104" s="118"/>
      <c r="EJ104" s="118"/>
      <c r="EK104" s="118"/>
      <c r="EL104" s="118"/>
      <c r="EM104" s="118"/>
      <c r="EN104" s="118"/>
      <c r="EO104" s="118"/>
      <c r="EP104" s="118"/>
      <c r="EQ104" s="118"/>
      <c r="ER104" s="118"/>
      <c r="ES104" s="118"/>
      <c r="ET104" s="118"/>
      <c r="EU104" s="118"/>
      <c r="EV104" s="118"/>
      <c r="EW104" s="118"/>
      <c r="EX104" s="118"/>
      <c r="EY104" s="118"/>
      <c r="EZ104" s="118"/>
      <c r="FA104" s="118"/>
      <c r="FB104" s="118"/>
      <c r="FC104" s="118"/>
      <c r="FD104" s="118"/>
      <c r="FE104" s="118"/>
      <c r="FF104" s="118"/>
      <c r="FG104" s="118"/>
      <c r="FH104" s="118"/>
      <c r="FI104" s="118"/>
      <c r="FJ104" s="118"/>
      <c r="FK104" s="118"/>
      <c r="FL104" s="118"/>
      <c r="FM104" s="118"/>
      <c r="FN104" s="118"/>
      <c r="FO104" s="118"/>
      <c r="FP104" s="118"/>
      <c r="FQ104" s="118"/>
      <c r="FR104" s="118"/>
      <c r="FS104" s="118"/>
      <c r="FT104" s="118"/>
      <c r="FU104" s="118"/>
      <c r="FV104" s="118"/>
      <c r="FW104" s="118"/>
      <c r="FX104" s="118"/>
      <c r="FY104" s="118"/>
      <c r="FZ104" s="118"/>
      <c r="GA104" s="118"/>
      <c r="GB104" s="118"/>
      <c r="GC104" s="118"/>
      <c r="GD104" s="118"/>
      <c r="GE104" s="118"/>
      <c r="GF104" s="118"/>
      <c r="GG104" s="118"/>
      <c r="GH104" s="118"/>
      <c r="GI104" s="118"/>
      <c r="GJ104" s="118"/>
      <c r="GK104" s="118"/>
      <c r="GL104" s="118"/>
      <c r="GM104" s="118"/>
      <c r="GN104" s="118"/>
      <c r="GO104" s="118"/>
      <c r="GP104" s="118"/>
      <c r="GQ104" s="118"/>
      <c r="GR104" s="118"/>
      <c r="GS104" s="118"/>
      <c r="GT104" s="118"/>
      <c r="GU104" s="118"/>
      <c r="GV104" s="118"/>
      <c r="GW104" s="118"/>
      <c r="GX104" s="118"/>
      <c r="GY104" s="118"/>
      <c r="GZ104" s="118"/>
      <c r="HA104" s="118"/>
      <c r="HB104" s="118"/>
      <c r="HC104" s="118"/>
      <c r="HD104" s="118"/>
      <c r="HE104" s="118"/>
      <c r="HF104" s="118"/>
      <c r="HG104" s="118"/>
      <c r="HH104" s="118"/>
      <c r="HI104" s="118"/>
      <c r="HJ104" s="118"/>
      <c r="HK104" s="118"/>
      <c r="HL104" s="118"/>
      <c r="HM104" s="118"/>
      <c r="HN104" s="118"/>
      <c r="HO104" s="118"/>
      <c r="HP104" s="118"/>
      <c r="HQ104" s="118"/>
      <c r="HR104" s="118"/>
      <c r="HS104" s="118"/>
      <c r="HT104" s="118"/>
      <c r="HU104" s="118"/>
      <c r="HV104" s="118"/>
      <c r="HW104" s="118"/>
      <c r="HX104" s="118"/>
      <c r="HY104" s="118"/>
      <c r="HZ104" s="118"/>
      <c r="IA104" s="118"/>
      <c r="IB104" s="118"/>
      <c r="IC104" s="118"/>
      <c r="ID104" s="118"/>
      <c r="IE104" s="118"/>
      <c r="IF104" s="118"/>
      <c r="IG104" s="118"/>
      <c r="IH104" s="118"/>
      <c r="II104" s="118"/>
      <c r="IJ104" s="118"/>
      <c r="IK104" s="118"/>
      <c r="IL104" s="118"/>
      <c r="IM104" s="118"/>
      <c r="IN104" s="118"/>
      <c r="IO104" s="118"/>
      <c r="IP104" s="118"/>
      <c r="IQ104" s="118"/>
      <c r="IR104" s="118"/>
      <c r="IS104" s="118"/>
      <c r="IT104" s="118"/>
      <c r="IU104" s="118"/>
      <c r="IV104" s="118"/>
      <c r="IW104" s="118"/>
      <c r="IX104" s="118"/>
      <c r="IY104" s="118"/>
      <c r="IZ104" s="118"/>
      <c r="JA104" s="118"/>
      <c r="JB104" s="118"/>
      <c r="JC104" s="118"/>
      <c r="JD104" s="118"/>
      <c r="JE104" s="118"/>
      <c r="JF104" s="118"/>
      <c r="JG104" s="118"/>
      <c r="JH104" s="118"/>
      <c r="JI104" s="118"/>
      <c r="JJ104" s="118"/>
      <c r="JK104" s="118"/>
      <c r="JL104" s="118"/>
      <c r="JM104" s="118"/>
      <c r="JN104" s="118"/>
      <c r="JO104" s="118"/>
      <c r="JP104" s="118"/>
      <c r="JQ104" s="118"/>
      <c r="JR104" s="118"/>
      <c r="JS104" s="118"/>
      <c r="JT104" s="118"/>
      <c r="JU104" s="118"/>
      <c r="JV104" s="118"/>
      <c r="JW104" s="118"/>
      <c r="JX104" s="118"/>
      <c r="JY104" s="118"/>
      <c r="JZ104" s="118"/>
      <c r="KA104" s="118"/>
      <c r="KB104" s="118"/>
      <c r="KC104" s="118"/>
      <c r="KD104" s="118"/>
      <c r="KE104" s="118"/>
      <c r="KF104" s="118"/>
      <c r="KG104" s="118"/>
      <c r="KH104" s="118"/>
      <c r="KI104" s="118"/>
      <c r="KJ104" s="118"/>
      <c r="KK104" s="118"/>
      <c r="KL104" s="118"/>
      <c r="KM104" s="118"/>
      <c r="KN104" s="118"/>
      <c r="KO104" s="118"/>
      <c r="KP104" s="118"/>
      <c r="KQ104" s="118"/>
      <c r="KR104" s="118"/>
      <c r="KS104" s="118"/>
      <c r="KT104" s="118"/>
      <c r="KU104" s="118"/>
      <c r="KV104" s="118"/>
      <c r="KW104" s="118"/>
      <c r="KX104" s="118"/>
      <c r="KY104" s="118"/>
      <c r="KZ104" s="118"/>
      <c r="LA104" s="118"/>
      <c r="LB104" s="118"/>
      <c r="LC104" s="118"/>
      <c r="LD104" s="118"/>
      <c r="LE104" s="118"/>
      <c r="LF104" s="118"/>
      <c r="LG104" s="118"/>
      <c r="LH104" s="118"/>
      <c r="LI104" s="118"/>
      <c r="LJ104" s="118"/>
      <c r="LK104" s="118"/>
      <c r="LL104" s="118"/>
      <c r="LM104" s="118"/>
      <c r="LN104" s="118"/>
      <c r="LO104" s="118"/>
      <c r="LP104" s="118"/>
      <c r="LQ104" s="118"/>
      <c r="LR104" s="118"/>
      <c r="LS104" s="118"/>
      <c r="LT104" s="118"/>
      <c r="LU104" s="118"/>
      <c r="LV104" s="118"/>
      <c r="LW104" s="118"/>
      <c r="LX104" s="118"/>
      <c r="LY104" s="118"/>
      <c r="LZ104" s="118"/>
      <c r="MA104" s="118"/>
      <c r="MB104" s="118"/>
      <c r="MC104" s="118"/>
      <c r="MD104" s="118"/>
      <c r="ME104" s="118"/>
      <c r="MF104" s="118"/>
      <c r="MG104" s="118"/>
      <c r="MH104" s="118"/>
      <c r="MI104" s="118"/>
      <c r="MJ104" s="118"/>
      <c r="MK104" s="118"/>
      <c r="ML104" s="118"/>
      <c r="MM104" s="118"/>
      <c r="MN104" s="118"/>
      <c r="MO104" s="118"/>
      <c r="MP104" s="118"/>
      <c r="MQ104" s="118"/>
      <c r="MR104" s="118"/>
      <c r="MS104" s="118"/>
      <c r="MT104" s="118"/>
      <c r="MU104" s="118"/>
      <c r="MV104" s="118"/>
      <c r="MW104" s="118"/>
      <c r="MX104" s="118"/>
      <c r="MY104" s="118"/>
      <c r="MZ104" s="118"/>
      <c r="NA104" s="118"/>
      <c r="NB104" s="118"/>
      <c r="NC104" s="118"/>
      <c r="ND104" s="118"/>
      <c r="NE104" s="118"/>
      <c r="NF104" s="118"/>
      <c r="NG104" s="118"/>
      <c r="NH104" s="118"/>
      <c r="NI104" s="118"/>
      <c r="NJ104" s="118"/>
      <c r="NK104" s="118"/>
      <c r="NL104" s="118"/>
      <c r="NM104" s="118"/>
      <c r="NN104" s="118"/>
      <c r="NO104" s="118"/>
      <c r="NP104" s="118"/>
      <c r="NQ104" s="118"/>
      <c r="NR104" s="118"/>
      <c r="NS104" s="118"/>
      <c r="NT104" s="118"/>
      <c r="NU104" s="118"/>
      <c r="NV104" s="118"/>
      <c r="NW104" s="118"/>
      <c r="NX104" s="118"/>
      <c r="NY104" s="118"/>
      <c r="NZ104" s="118"/>
      <c r="OA104" s="118"/>
      <c r="OB104" s="118"/>
      <c r="OC104" s="118"/>
      <c r="OD104" s="118"/>
      <c r="OE104" s="118"/>
      <c r="OF104" s="118"/>
      <c r="OG104" s="118"/>
      <c r="OH104" s="118"/>
      <c r="OI104" s="118"/>
      <c r="OJ104" s="118"/>
      <c r="OK104" s="118"/>
      <c r="OL104" s="118"/>
      <c r="OM104" s="118"/>
      <c r="ON104" s="118"/>
      <c r="OO104" s="118"/>
      <c r="OP104" s="118"/>
      <c r="OQ104" s="118"/>
      <c r="OR104" s="118"/>
      <c r="OS104" s="118"/>
      <c r="OT104" s="118"/>
      <c r="OU104" s="118"/>
      <c r="OV104" s="118"/>
      <c r="OW104" s="118"/>
      <c r="OX104" s="118"/>
      <c r="OY104" s="118"/>
      <c r="OZ104" s="118"/>
      <c r="PA104" s="118"/>
      <c r="PB104" s="118"/>
      <c r="PC104" s="118"/>
      <c r="PD104" s="118"/>
      <c r="PE104" s="118"/>
      <c r="PF104" s="118"/>
      <c r="PG104" s="118"/>
      <c r="PH104" s="118"/>
      <c r="PI104" s="118"/>
      <c r="PJ104" s="118"/>
      <c r="PK104" s="118"/>
      <c r="PL104" s="118"/>
      <c r="PM104" s="118"/>
      <c r="PN104" s="118"/>
      <c r="PO104" s="118"/>
      <c r="PP104" s="118"/>
      <c r="PQ104" s="118"/>
      <c r="PR104" s="118"/>
      <c r="PS104" s="118"/>
      <c r="PT104" s="118"/>
      <c r="PU104" s="118"/>
      <c r="PV104" s="118"/>
      <c r="PW104" s="118"/>
      <c r="PX104" s="118"/>
      <c r="PY104" s="118"/>
      <c r="PZ104" s="118"/>
      <c r="QA104" s="118"/>
      <c r="QB104" s="118"/>
      <c r="QC104" s="118"/>
      <c r="QD104" s="118"/>
      <c r="QE104" s="118"/>
      <c r="QF104" s="118"/>
      <c r="QG104" s="118"/>
      <c r="QH104" s="118"/>
      <c r="QI104" s="118"/>
      <c r="QJ104" s="118"/>
      <c r="QK104" s="118"/>
      <c r="QL104" s="118"/>
      <c r="QM104" s="118"/>
      <c r="QN104" s="118"/>
      <c r="QO104" s="118"/>
      <c r="QP104" s="118"/>
      <c r="QQ104" s="118"/>
      <c r="QR104" s="118"/>
      <c r="QS104" s="118"/>
      <c r="QT104" s="118"/>
      <c r="QU104" s="118"/>
      <c r="QV104" s="118"/>
      <c r="QW104" s="118"/>
      <c r="QX104" s="118"/>
      <c r="QY104" s="118"/>
      <c r="QZ104" s="118"/>
      <c r="RA104" s="118"/>
      <c r="RB104" s="118"/>
      <c r="RC104" s="118"/>
      <c r="RD104" s="118"/>
      <c r="RE104" s="118"/>
      <c r="RF104" s="118"/>
      <c r="RG104" s="118"/>
      <c r="RH104" s="118"/>
      <c r="RI104" s="118"/>
      <c r="RJ104" s="118"/>
      <c r="RK104" s="118"/>
      <c r="RL104" s="118"/>
      <c r="RM104" s="118"/>
      <c r="RN104" s="118"/>
      <c r="RO104" s="118"/>
      <c r="RP104" s="118"/>
      <c r="RQ104" s="118"/>
      <c r="RR104" s="118"/>
      <c r="RS104" s="118"/>
      <c r="RT104" s="118"/>
      <c r="RU104" s="118"/>
      <c r="RV104" s="118"/>
      <c r="RW104" s="118"/>
      <c r="RX104" s="118"/>
      <c r="RY104" s="118"/>
      <c r="RZ104" s="118"/>
      <c r="SA104" s="118"/>
      <c r="SB104" s="118"/>
      <c r="SC104" s="118"/>
      <c r="SD104" s="118"/>
      <c r="SE104" s="118"/>
      <c r="SF104" s="118"/>
      <c r="SG104" s="118"/>
      <c r="SH104" s="118"/>
      <c r="SI104" s="118"/>
      <c r="SJ104" s="118"/>
      <c r="SK104" s="118"/>
      <c r="SL104" s="118"/>
      <c r="SM104" s="118"/>
      <c r="SN104" s="118"/>
      <c r="SO104" s="118"/>
      <c r="SP104" s="118"/>
      <c r="SQ104" s="118"/>
      <c r="SR104" s="118"/>
      <c r="SS104" s="118"/>
      <c r="ST104" s="118"/>
      <c r="SU104" s="118"/>
      <c r="SV104" s="118"/>
      <c r="SW104" s="118"/>
      <c r="SX104" s="118"/>
      <c r="SY104" s="118"/>
      <c r="SZ104" s="118"/>
      <c r="TA104" s="118"/>
      <c r="TB104" s="118"/>
      <c r="TC104" s="118"/>
      <c r="TD104" s="118"/>
      <c r="TE104" s="118"/>
      <c r="TF104" s="118"/>
      <c r="TG104" s="118"/>
      <c r="TH104" s="118"/>
      <c r="TI104" s="118"/>
      <c r="TJ104" s="118"/>
      <c r="TK104" s="118"/>
      <c r="TL104" s="118"/>
      <c r="TM104" s="118"/>
      <c r="TN104" s="118"/>
      <c r="TO104" s="118"/>
      <c r="TP104" s="118"/>
      <c r="TQ104" s="118"/>
      <c r="TR104" s="118"/>
      <c r="TS104" s="118"/>
      <c r="TT104" s="118"/>
      <c r="TU104" s="118"/>
      <c r="TV104" s="118"/>
      <c r="TW104" s="118"/>
      <c r="TX104" s="118"/>
      <c r="TY104" s="118"/>
      <c r="TZ104" s="118"/>
      <c r="UA104" s="118"/>
      <c r="UB104" s="118"/>
      <c r="UC104" s="118"/>
      <c r="UD104" s="118"/>
      <c r="UE104" s="118"/>
      <c r="UF104" s="118"/>
      <c r="UG104" s="118"/>
      <c r="UH104" s="118"/>
      <c r="UI104" s="118"/>
      <c r="UJ104" s="118"/>
      <c r="UK104" s="118"/>
      <c r="UL104" s="118"/>
      <c r="UM104" s="118"/>
      <c r="UN104" s="118"/>
      <c r="UO104" s="118"/>
      <c r="UP104" s="118"/>
      <c r="UQ104" s="118"/>
      <c r="UR104" s="118"/>
      <c r="US104" s="118"/>
      <c r="UT104" s="118"/>
      <c r="UU104" s="118"/>
      <c r="UV104" s="118"/>
      <c r="UW104" s="118"/>
      <c r="UX104" s="118"/>
      <c r="UY104" s="118"/>
      <c r="UZ104" s="118"/>
      <c r="VA104" s="118"/>
      <c r="VB104" s="118"/>
      <c r="VC104" s="118"/>
      <c r="VD104" s="118"/>
      <c r="VE104" s="118"/>
      <c r="VF104" s="118"/>
      <c r="VG104" s="118"/>
      <c r="VH104" s="118"/>
      <c r="VI104" s="118"/>
      <c r="VJ104" s="118"/>
      <c r="VK104" s="118"/>
      <c r="VL104" s="118"/>
      <c r="VM104" s="118"/>
      <c r="VN104" s="118"/>
      <c r="VO104" s="118"/>
      <c r="VP104" s="118"/>
      <c r="VQ104" s="118"/>
      <c r="VR104" s="118"/>
      <c r="VS104" s="118"/>
      <c r="VT104" s="118"/>
      <c r="VU104" s="118"/>
      <c r="VV104" s="118"/>
      <c r="VW104" s="118"/>
      <c r="VX104" s="118"/>
      <c r="VY104" s="118"/>
      <c r="VZ104" s="118"/>
      <c r="WA104" s="118"/>
      <c r="WB104" s="118"/>
      <c r="WC104" s="118"/>
      <c r="WD104" s="118"/>
      <c r="WE104" s="118"/>
      <c r="WF104" s="118"/>
      <c r="WG104" s="118"/>
      <c r="WH104" s="118"/>
      <c r="WI104" s="118"/>
      <c r="WJ104" s="118"/>
      <c r="WK104" s="118"/>
      <c r="WL104" s="118"/>
      <c r="WM104" s="118"/>
      <c r="WN104" s="118"/>
      <c r="WO104" s="118"/>
      <c r="WP104" s="118"/>
      <c r="WQ104" s="118"/>
      <c r="WR104" s="118"/>
      <c r="WS104" s="118"/>
      <c r="WT104" s="118"/>
      <c r="WU104" s="118"/>
      <c r="WV104" s="118"/>
      <c r="WW104" s="118"/>
      <c r="WX104" s="118"/>
      <c r="WY104" s="118"/>
      <c r="WZ104" s="118"/>
      <c r="XA104" s="118"/>
      <c r="XB104" s="118"/>
      <c r="XC104" s="118"/>
      <c r="XD104" s="118"/>
      <c r="XE104" s="118"/>
      <c r="XF104" s="118"/>
      <c r="XG104" s="118"/>
      <c r="XH104" s="118"/>
      <c r="XI104" s="118"/>
      <c r="XJ104" s="118"/>
      <c r="XK104" s="118"/>
      <c r="XL104" s="118"/>
      <c r="XM104" s="118"/>
      <c r="XN104" s="118"/>
      <c r="XO104" s="118"/>
      <c r="XP104" s="118"/>
      <c r="XQ104" s="118"/>
      <c r="XR104" s="118"/>
      <c r="XS104" s="118"/>
      <c r="XT104" s="118"/>
      <c r="XU104" s="118"/>
      <c r="XV104" s="118"/>
      <c r="XW104" s="118"/>
      <c r="XX104" s="118"/>
      <c r="XY104" s="118"/>
      <c r="XZ104" s="118"/>
      <c r="YA104" s="118"/>
      <c r="YB104" s="118"/>
      <c r="YC104" s="118"/>
      <c r="YD104" s="118"/>
      <c r="YE104" s="118"/>
      <c r="YF104" s="118"/>
      <c r="YG104" s="118"/>
      <c r="YH104" s="118"/>
      <c r="YI104" s="118"/>
      <c r="YJ104" s="118"/>
      <c r="YK104" s="118"/>
      <c r="YL104" s="118"/>
      <c r="YM104" s="118"/>
      <c r="YN104" s="118"/>
      <c r="YO104" s="118"/>
      <c r="YP104" s="118"/>
      <c r="YQ104" s="118"/>
      <c r="YR104" s="118"/>
      <c r="YS104" s="118"/>
      <c r="YT104" s="118"/>
      <c r="YU104" s="118"/>
      <c r="YV104" s="118"/>
      <c r="YW104" s="118"/>
      <c r="YX104" s="118"/>
      <c r="YY104" s="118"/>
      <c r="YZ104" s="118"/>
      <c r="ZA104" s="118"/>
      <c r="ZB104" s="118"/>
      <c r="ZC104" s="118"/>
      <c r="ZD104" s="118"/>
      <c r="ZE104" s="118"/>
      <c r="ZF104" s="118"/>
      <c r="ZG104" s="118"/>
      <c r="ZH104" s="118"/>
      <c r="ZI104" s="118"/>
      <c r="ZJ104" s="118"/>
      <c r="ZK104" s="118"/>
      <c r="ZL104" s="118"/>
      <c r="ZM104" s="118"/>
      <c r="ZN104" s="118"/>
      <c r="ZO104" s="118"/>
      <c r="ZP104" s="118"/>
      <c r="ZQ104" s="118"/>
      <c r="ZR104" s="118"/>
      <c r="ZS104" s="118"/>
      <c r="ZT104" s="118"/>
      <c r="ZU104" s="118"/>
      <c r="ZV104" s="118"/>
      <c r="ZW104" s="118"/>
      <c r="ZX104" s="118"/>
      <c r="ZY104" s="118"/>
      <c r="ZZ104" s="118"/>
      <c r="AAA104" s="118"/>
      <c r="AAB104" s="118"/>
      <c r="AAC104" s="118"/>
      <c r="AAD104" s="118"/>
      <c r="AAE104" s="118"/>
      <c r="AAF104" s="118"/>
      <c r="AAG104" s="118"/>
      <c r="AAH104" s="118"/>
      <c r="AAI104" s="118"/>
      <c r="AAJ104" s="118"/>
      <c r="AAK104" s="118"/>
      <c r="AAL104" s="118"/>
      <c r="AAM104" s="118"/>
      <c r="AAN104" s="118"/>
      <c r="AAO104" s="118"/>
      <c r="AAP104" s="118"/>
      <c r="AAQ104" s="118"/>
      <c r="AAR104" s="118"/>
      <c r="AAS104" s="118"/>
      <c r="AAT104" s="118"/>
      <c r="AAU104" s="118"/>
      <c r="AAV104" s="118"/>
      <c r="AAW104" s="118"/>
      <c r="AAX104" s="118"/>
      <c r="AAY104" s="118"/>
      <c r="AAZ104" s="118"/>
      <c r="ABA104" s="118"/>
      <c r="ABB104" s="118"/>
      <c r="ABC104" s="118"/>
      <c r="ABD104" s="118"/>
      <c r="ABE104" s="118"/>
      <c r="ABF104" s="118"/>
      <c r="ABG104" s="118"/>
      <c r="ABH104" s="118"/>
      <c r="ABI104" s="118"/>
      <c r="ABJ104" s="118"/>
      <c r="ABK104" s="118"/>
      <c r="ABL104" s="118"/>
      <c r="ABM104" s="118"/>
      <c r="ABN104" s="118"/>
      <c r="ABO104" s="118"/>
      <c r="ABP104" s="118"/>
      <c r="ABQ104" s="118"/>
      <c r="ABR104" s="118"/>
      <c r="ABS104" s="118"/>
      <c r="ABT104" s="118"/>
      <c r="ABU104" s="118"/>
      <c r="ABV104" s="118"/>
      <c r="ABW104" s="118"/>
      <c r="ABX104" s="118"/>
      <c r="ABY104" s="118"/>
      <c r="ABZ104" s="118"/>
      <c r="ACA104" s="118"/>
      <c r="ACB104" s="118"/>
      <c r="ACC104" s="118"/>
      <c r="ACD104" s="118"/>
      <c r="ACE104" s="118"/>
      <c r="ACF104" s="118"/>
      <c r="ACG104" s="118"/>
      <c r="ACH104" s="118"/>
      <c r="ACI104" s="118"/>
      <c r="ACJ104" s="118"/>
      <c r="ACK104" s="118"/>
      <c r="ACL104" s="118"/>
      <c r="ACM104" s="118"/>
      <c r="ACN104" s="118"/>
      <c r="ACO104" s="118"/>
      <c r="ACP104" s="118"/>
      <c r="ACQ104" s="118"/>
      <c r="ACR104" s="118"/>
      <c r="ACS104" s="118"/>
      <c r="ACT104" s="118"/>
      <c r="ACU104" s="118"/>
      <c r="ACV104" s="118"/>
      <c r="ACW104" s="118"/>
      <c r="ACX104" s="118"/>
      <c r="ACY104" s="118"/>
      <c r="ACZ104" s="118"/>
      <c r="ADA104" s="118"/>
      <c r="ADB104" s="118"/>
      <c r="ADC104" s="118"/>
      <c r="ADD104" s="118"/>
      <c r="ADE104" s="118"/>
      <c r="ADF104" s="118"/>
      <c r="ADG104" s="118"/>
      <c r="ADH104" s="118"/>
      <c r="ADI104" s="118"/>
      <c r="ADJ104" s="118"/>
      <c r="ADK104" s="118"/>
      <c r="ADL104" s="118"/>
      <c r="ADM104" s="118"/>
      <c r="ADN104" s="118"/>
      <c r="ADO104" s="118"/>
      <c r="ADP104" s="118"/>
      <c r="ADQ104" s="118"/>
      <c r="ADR104" s="118"/>
      <c r="ADS104" s="118"/>
      <c r="ADT104" s="118"/>
      <c r="ADU104" s="118"/>
      <c r="ADV104" s="118"/>
      <c r="ADW104" s="118"/>
      <c r="ADX104" s="118"/>
      <c r="ADY104" s="118"/>
      <c r="ADZ104" s="118"/>
      <c r="AEA104" s="118"/>
      <c r="AEB104" s="118"/>
      <c r="AEC104" s="118"/>
      <c r="AED104" s="118"/>
      <c r="AEE104" s="118"/>
      <c r="AEF104" s="118"/>
      <c r="AEG104" s="118"/>
      <c r="AEH104" s="118"/>
      <c r="AEI104" s="118"/>
      <c r="AEJ104" s="118"/>
      <c r="AEK104" s="118"/>
      <c r="AEL104" s="118"/>
      <c r="AEM104" s="118"/>
      <c r="AEN104" s="118"/>
      <c r="AEO104" s="118"/>
      <c r="AEP104" s="118"/>
      <c r="AEQ104" s="118"/>
      <c r="AER104" s="118"/>
      <c r="AES104" s="118"/>
      <c r="AET104" s="118"/>
      <c r="AEU104" s="118"/>
      <c r="AEV104" s="118"/>
      <c r="AEW104" s="118"/>
      <c r="AEX104" s="118"/>
      <c r="AEY104" s="118"/>
      <c r="AEZ104" s="118"/>
      <c r="AFA104" s="118"/>
      <c r="AFB104" s="118"/>
      <c r="AFC104" s="118"/>
      <c r="AFD104" s="118"/>
      <c r="AFE104" s="118"/>
      <c r="AFF104" s="118"/>
      <c r="AFG104" s="118"/>
      <c r="AFH104" s="118"/>
      <c r="AFI104" s="118"/>
      <c r="AFJ104" s="118"/>
      <c r="AFK104" s="118"/>
      <c r="AFL104" s="118"/>
      <c r="AFM104" s="118"/>
      <c r="AFN104" s="118"/>
      <c r="AFO104" s="118"/>
      <c r="AFP104" s="118"/>
      <c r="AFQ104" s="118"/>
      <c r="AFR104" s="118"/>
      <c r="AFS104" s="118"/>
      <c r="AFT104" s="118"/>
      <c r="AFU104" s="118"/>
      <c r="AFV104" s="118"/>
      <c r="AFW104" s="118"/>
      <c r="AFX104" s="118"/>
      <c r="AFY104" s="118"/>
      <c r="AFZ104" s="118"/>
      <c r="AGA104" s="118"/>
      <c r="AGB104" s="118"/>
      <c r="AGC104" s="118"/>
      <c r="AGD104" s="118"/>
      <c r="AGE104" s="118"/>
      <c r="AGF104" s="118"/>
      <c r="AGG104" s="118"/>
      <c r="AGH104" s="118"/>
      <c r="AGI104" s="118"/>
      <c r="AGJ104" s="118"/>
      <c r="AGK104" s="118"/>
      <c r="AGL104" s="118"/>
      <c r="AGM104" s="118"/>
      <c r="AGN104" s="118"/>
      <c r="AGO104" s="118"/>
      <c r="AGP104" s="118"/>
      <c r="AGQ104" s="118"/>
      <c r="AGR104" s="118"/>
      <c r="AGS104" s="118"/>
      <c r="AGT104" s="118"/>
      <c r="AGU104" s="118"/>
      <c r="AGV104" s="118"/>
      <c r="AGW104" s="118"/>
      <c r="AGX104" s="118"/>
      <c r="AGY104" s="118"/>
      <c r="AGZ104" s="118"/>
      <c r="AHA104" s="118"/>
      <c r="AHB104" s="118"/>
      <c r="AHC104" s="118"/>
      <c r="AHD104" s="118"/>
      <c r="AHE104" s="118"/>
      <c r="AHF104" s="118"/>
      <c r="AHG104" s="118"/>
      <c r="AHH104" s="118"/>
      <c r="AHI104" s="118"/>
      <c r="AHJ104" s="118"/>
      <c r="AHK104" s="118"/>
      <c r="AHL104" s="118"/>
      <c r="AHM104" s="118"/>
      <c r="AHN104" s="118"/>
      <c r="AHO104" s="118"/>
      <c r="AHP104" s="118"/>
      <c r="AHQ104" s="118"/>
      <c r="AHR104" s="118"/>
      <c r="AHS104" s="118"/>
      <c r="AHT104" s="118"/>
      <c r="AHU104" s="118"/>
      <c r="AHV104" s="118"/>
      <c r="AHW104" s="118"/>
      <c r="AHX104" s="118"/>
      <c r="AHY104" s="118"/>
      <c r="AHZ104" s="118"/>
      <c r="AIA104" s="118"/>
      <c r="AIB104" s="118"/>
      <c r="AIC104" s="118"/>
      <c r="AID104" s="118"/>
      <c r="AIE104" s="118"/>
      <c r="AIF104" s="118"/>
      <c r="AIG104" s="118"/>
      <c r="AIH104" s="118"/>
      <c r="AII104" s="118"/>
      <c r="AIJ104" s="118"/>
      <c r="AIK104" s="118"/>
      <c r="AIL104" s="118"/>
      <c r="AIM104" s="118"/>
      <c r="AIN104" s="118"/>
      <c r="AIO104" s="118"/>
      <c r="AIP104" s="118"/>
      <c r="AIQ104" s="118"/>
      <c r="AIR104" s="118"/>
      <c r="AIS104" s="118"/>
      <c r="AIT104" s="118"/>
      <c r="AIU104" s="118"/>
      <c r="AIV104" s="118"/>
      <c r="AIW104" s="118"/>
      <c r="AIX104" s="118"/>
      <c r="AIY104" s="118"/>
      <c r="AIZ104" s="118"/>
      <c r="AJA104" s="118"/>
      <c r="AJB104" s="118"/>
      <c r="AJC104" s="118"/>
      <c r="AJD104" s="118"/>
      <c r="AJE104" s="118"/>
      <c r="AJF104" s="118"/>
      <c r="AJG104" s="118"/>
      <c r="AJH104" s="118"/>
      <c r="AJI104" s="118"/>
      <c r="AJJ104" s="118"/>
      <c r="AJK104" s="118"/>
      <c r="AJL104" s="118"/>
      <c r="AJM104" s="118"/>
      <c r="AJN104" s="118"/>
      <c r="AJO104" s="118"/>
      <c r="AJP104" s="118"/>
      <c r="AJQ104" s="118"/>
      <c r="AJR104" s="118"/>
      <c r="AJS104" s="118"/>
      <c r="AJT104" s="118"/>
      <c r="AJU104" s="118"/>
      <c r="AJV104" s="118"/>
      <c r="AJW104" s="118"/>
      <c r="AJX104" s="118"/>
      <c r="AJY104" s="118"/>
      <c r="AJZ104" s="118"/>
      <c r="AKA104" s="118"/>
      <c r="AKB104" s="118"/>
      <c r="AKC104" s="118"/>
      <c r="AKD104" s="118"/>
      <c r="AKE104" s="118"/>
      <c r="AKF104" s="118"/>
      <c r="AKG104" s="118"/>
      <c r="AKH104" s="118"/>
      <c r="AKI104" s="118"/>
      <c r="AKJ104" s="118"/>
      <c r="AKK104" s="118"/>
      <c r="AKL104" s="118"/>
      <c r="AKM104" s="118"/>
      <c r="AKN104" s="118"/>
      <c r="AKO104" s="118"/>
      <c r="AKP104" s="118"/>
      <c r="AKQ104" s="118"/>
      <c r="AKR104" s="118"/>
      <c r="AKS104" s="118"/>
      <c r="AKT104" s="118"/>
      <c r="AKU104" s="118"/>
      <c r="AKV104" s="118"/>
      <c r="AKW104" s="118"/>
      <c r="AKX104" s="118"/>
      <c r="AKY104" s="118"/>
      <c r="AKZ104" s="118"/>
      <c r="ALA104" s="118"/>
      <c r="ALB104" s="118"/>
      <c r="ALC104" s="118"/>
      <c r="ALD104" s="118"/>
      <c r="ALE104" s="118"/>
      <c r="ALF104" s="118"/>
      <c r="ALG104" s="118"/>
      <c r="ALH104" s="118"/>
      <c r="ALI104" s="118"/>
      <c r="ALJ104" s="118"/>
      <c r="ALK104" s="118"/>
      <c r="ALL104" s="118"/>
      <c r="ALM104" s="118"/>
      <c r="ALN104" s="118"/>
      <c r="ALO104" s="118"/>
      <c r="ALP104" s="118"/>
      <c r="ALQ104" s="118"/>
      <c r="ALR104" s="118"/>
      <c r="ALS104" s="118"/>
      <c r="ALT104" s="118"/>
      <c r="ALU104" s="118"/>
      <c r="ALV104" s="118"/>
      <c r="ALW104" s="118"/>
      <c r="ALX104" s="118"/>
      <c r="ALY104" s="118"/>
      <c r="ALZ104" s="118"/>
      <c r="AMA104" s="118"/>
      <c r="AMB104" s="118"/>
      <c r="AMC104" s="118"/>
      <c r="AMD104" s="118"/>
      <c r="AME104" s="118"/>
      <c r="AMF104" s="118"/>
      <c r="AMG104" s="118"/>
      <c r="AMH104" s="118"/>
      <c r="AMI104" s="118"/>
      <c r="AMJ104" s="118"/>
      <c r="AMK104" s="118"/>
      <c r="AML104" s="118"/>
      <c r="AMM104" s="118"/>
      <c r="AMN104" s="118"/>
      <c r="AMO104" s="118"/>
      <c r="AMP104" s="118"/>
      <c r="AMQ104" s="118"/>
      <c r="AMR104" s="118"/>
      <c r="AMS104" s="118"/>
      <c r="AMT104" s="118"/>
      <c r="AMU104" s="118"/>
      <c r="AMV104" s="118"/>
      <c r="AMW104" s="118"/>
      <c r="AMX104" s="118"/>
      <c r="AMY104" s="118"/>
      <c r="AMZ104" s="118"/>
      <c r="ANA104" s="118"/>
      <c r="ANB104" s="118"/>
      <c r="ANC104" s="118"/>
      <c r="AND104" s="118"/>
      <c r="ANE104" s="118"/>
      <c r="ANF104" s="118"/>
      <c r="ANG104" s="118"/>
      <c r="ANH104" s="118"/>
      <c r="ANI104" s="118"/>
      <c r="ANJ104" s="118"/>
      <c r="ANK104" s="118"/>
      <c r="ANL104" s="118"/>
      <c r="ANM104" s="118"/>
      <c r="ANN104" s="118"/>
      <c r="ANO104" s="118"/>
      <c r="ANP104" s="118"/>
      <c r="ANQ104" s="118"/>
      <c r="ANR104" s="118"/>
      <c r="ANS104" s="118"/>
      <c r="ANT104" s="118"/>
      <c r="ANU104" s="118"/>
      <c r="ANV104" s="118"/>
      <c r="ANW104" s="118"/>
      <c r="ANX104" s="118"/>
      <c r="ANY104" s="118"/>
      <c r="ANZ104" s="118"/>
      <c r="AOA104" s="118"/>
      <c r="AOB104" s="118"/>
      <c r="AOC104" s="118"/>
      <c r="AOD104" s="118"/>
      <c r="AOE104" s="118"/>
      <c r="AOF104" s="118"/>
      <c r="AOG104" s="118"/>
      <c r="AOH104" s="118"/>
      <c r="AOI104" s="118"/>
      <c r="AOJ104" s="118"/>
      <c r="AOK104" s="118"/>
      <c r="AOL104" s="118"/>
      <c r="AOM104" s="118"/>
      <c r="AON104" s="118"/>
      <c r="AOO104" s="118"/>
      <c r="AOP104" s="118"/>
      <c r="AOQ104" s="118"/>
      <c r="AOR104" s="118"/>
      <c r="AOS104" s="118"/>
      <c r="AOT104" s="118"/>
      <c r="AOU104" s="118"/>
      <c r="AOV104" s="118"/>
      <c r="AOW104" s="118"/>
      <c r="AOX104" s="118"/>
      <c r="AOY104" s="118"/>
      <c r="AOZ104" s="118"/>
      <c r="APA104" s="118"/>
      <c r="APB104" s="118"/>
      <c r="APC104" s="118"/>
      <c r="APD104" s="118"/>
      <c r="APE104" s="118"/>
      <c r="APF104" s="118"/>
      <c r="APG104" s="118"/>
      <c r="APH104" s="118"/>
      <c r="API104" s="118"/>
      <c r="APJ104" s="118"/>
      <c r="APK104" s="118"/>
      <c r="APL104" s="118"/>
      <c r="APM104" s="118"/>
      <c r="APN104" s="118"/>
      <c r="APO104" s="118"/>
      <c r="APP104" s="118"/>
      <c r="APQ104" s="118"/>
      <c r="APR104" s="118"/>
      <c r="APS104" s="118"/>
      <c r="APT104" s="118"/>
      <c r="APU104" s="118"/>
      <c r="APV104" s="118"/>
      <c r="APW104" s="118"/>
      <c r="APX104" s="118"/>
      <c r="APY104" s="118"/>
      <c r="APZ104" s="118"/>
      <c r="AQA104" s="118"/>
      <c r="AQB104" s="118"/>
      <c r="AQC104" s="118"/>
      <c r="AQD104" s="118"/>
      <c r="AQE104" s="118"/>
      <c r="AQF104" s="118"/>
      <c r="AQG104" s="118"/>
      <c r="AQH104" s="118"/>
      <c r="AQI104" s="118"/>
      <c r="AQJ104" s="118"/>
      <c r="AQK104" s="118"/>
      <c r="AQL104" s="118"/>
      <c r="AQM104" s="118"/>
      <c r="AQN104" s="118"/>
      <c r="AQO104" s="118"/>
      <c r="AQP104" s="118"/>
      <c r="AQQ104" s="118"/>
      <c r="AQR104" s="118"/>
      <c r="AQS104" s="118"/>
      <c r="AQT104" s="118"/>
      <c r="AQU104" s="118"/>
      <c r="AQV104" s="118"/>
      <c r="AQW104" s="118"/>
      <c r="AQX104" s="118"/>
      <c r="AQY104" s="118"/>
      <c r="AQZ104" s="118"/>
      <c r="ARA104" s="118"/>
      <c r="ARB104" s="118"/>
      <c r="ARC104" s="118"/>
      <c r="ARD104" s="118"/>
      <c r="ARE104" s="118"/>
      <c r="ARF104" s="118"/>
      <c r="ARG104" s="118"/>
      <c r="ARH104" s="118"/>
      <c r="ARI104" s="118"/>
      <c r="ARJ104" s="118"/>
      <c r="ARK104" s="118"/>
      <c r="ARL104" s="118"/>
      <c r="ARM104" s="118"/>
      <c r="ARN104" s="118"/>
      <c r="ARO104" s="118"/>
      <c r="ARP104" s="118"/>
      <c r="ARQ104" s="118"/>
      <c r="ARR104" s="118"/>
      <c r="ARS104" s="118"/>
      <c r="ART104" s="118"/>
      <c r="ARU104" s="118"/>
      <c r="ARV104" s="118"/>
      <c r="ARW104" s="118"/>
      <c r="ARX104" s="118"/>
      <c r="ARY104" s="118"/>
      <c r="ARZ104" s="118"/>
      <c r="ASA104" s="118"/>
      <c r="ASB104" s="118"/>
      <c r="ASC104" s="118"/>
      <c r="ASD104" s="118"/>
      <c r="ASE104" s="118"/>
      <c r="ASF104" s="118"/>
      <c r="ASG104" s="118"/>
      <c r="ASH104" s="118"/>
      <c r="ASI104" s="118"/>
      <c r="ASJ104" s="118"/>
      <c r="ASK104" s="118"/>
      <c r="ASL104" s="118"/>
      <c r="ASM104" s="118"/>
      <c r="ASN104" s="118"/>
      <c r="ASO104" s="118"/>
      <c r="ASP104" s="118"/>
      <c r="ASQ104" s="118"/>
      <c r="ASR104" s="118"/>
      <c r="ASS104" s="118"/>
      <c r="AST104" s="118"/>
      <c r="ASU104" s="118"/>
      <c r="ASV104" s="118"/>
      <c r="ASW104" s="118"/>
      <c r="ASX104" s="118"/>
      <c r="ASY104" s="118"/>
      <c r="ASZ104" s="118"/>
      <c r="ATA104" s="118"/>
      <c r="ATB104" s="118"/>
      <c r="ATC104" s="118"/>
      <c r="ATD104" s="118"/>
      <c r="ATE104" s="118"/>
      <c r="ATF104" s="118"/>
      <c r="ATG104" s="118"/>
      <c r="ATH104" s="118"/>
      <c r="ATI104" s="118"/>
      <c r="ATJ104" s="118"/>
      <c r="ATK104" s="118"/>
      <c r="ATL104" s="118"/>
      <c r="ATM104" s="118"/>
      <c r="ATN104" s="118"/>
      <c r="ATO104" s="118"/>
      <c r="ATP104" s="118"/>
      <c r="ATQ104" s="118"/>
      <c r="ATR104" s="118"/>
      <c r="ATS104" s="118"/>
      <c r="ATT104" s="118"/>
      <c r="ATU104" s="118"/>
      <c r="ATV104" s="118"/>
      <c r="ATW104" s="118"/>
      <c r="ATX104" s="118"/>
      <c r="ATY104" s="118"/>
      <c r="ATZ104" s="118"/>
      <c r="AUA104" s="118"/>
      <c r="AUB104" s="118"/>
      <c r="AUC104" s="118"/>
      <c r="AUD104" s="118"/>
      <c r="AUE104" s="118"/>
      <c r="AUF104" s="118"/>
      <c r="AUG104" s="118"/>
      <c r="AUH104" s="118"/>
      <c r="AUI104" s="118"/>
      <c r="AUJ104" s="118"/>
      <c r="AUK104" s="118"/>
      <c r="AUL104" s="118"/>
      <c r="AUM104" s="118"/>
      <c r="AUN104" s="118"/>
      <c r="AUO104" s="118"/>
      <c r="AUP104" s="118"/>
      <c r="AUQ104" s="118"/>
      <c r="AUR104" s="118"/>
      <c r="AUS104" s="118"/>
      <c r="AUT104" s="118"/>
      <c r="AUU104" s="118"/>
      <c r="AUV104" s="118"/>
      <c r="AUW104" s="118"/>
      <c r="AUX104" s="118"/>
      <c r="AUY104" s="118"/>
      <c r="AUZ104" s="118"/>
      <c r="AVA104" s="118"/>
      <c r="AVB104" s="118"/>
      <c r="AVC104" s="118"/>
      <c r="AVD104" s="118"/>
      <c r="AVE104" s="118"/>
      <c r="AVF104" s="118"/>
      <c r="AVG104" s="118"/>
      <c r="AVH104" s="118"/>
      <c r="AVI104" s="118"/>
      <c r="AVJ104" s="118"/>
      <c r="AVK104" s="118"/>
      <c r="AVL104" s="118"/>
      <c r="AVM104" s="118"/>
      <c r="AVN104" s="118"/>
      <c r="AVO104" s="118"/>
      <c r="AVP104" s="118"/>
      <c r="AVQ104" s="118"/>
      <c r="AVR104" s="118"/>
      <c r="AVS104" s="118"/>
      <c r="AVT104" s="118"/>
      <c r="AVU104" s="118"/>
      <c r="AVV104" s="118"/>
      <c r="AVW104" s="118"/>
      <c r="AVX104" s="118"/>
      <c r="AVY104" s="118"/>
      <c r="AVZ104" s="118"/>
      <c r="AWA104" s="118"/>
      <c r="AWB104" s="118"/>
      <c r="AWC104" s="118"/>
      <c r="AWD104" s="118"/>
      <c r="AWE104" s="118"/>
      <c r="AWF104" s="118"/>
      <c r="AWG104" s="118"/>
      <c r="AWH104" s="118"/>
      <c r="AWI104" s="118"/>
      <c r="AWJ104" s="118"/>
      <c r="AWK104" s="118"/>
      <c r="AWL104" s="118"/>
      <c r="AWM104" s="118"/>
      <c r="AWN104" s="118"/>
      <c r="AWO104" s="118"/>
      <c r="AWP104" s="118"/>
      <c r="AWQ104" s="118"/>
      <c r="AWR104" s="118"/>
      <c r="AWS104" s="118"/>
      <c r="AWT104" s="118"/>
      <c r="AWU104" s="118"/>
      <c r="AWV104" s="118"/>
      <c r="AWW104" s="118"/>
      <c r="AWX104" s="118"/>
      <c r="AWY104" s="118"/>
      <c r="AWZ104" s="118"/>
      <c r="AXA104" s="118"/>
      <c r="AXB104" s="118"/>
      <c r="AXC104" s="118"/>
      <c r="AXD104" s="118"/>
      <c r="AXE104" s="118"/>
      <c r="AXF104" s="118"/>
      <c r="AXG104" s="118"/>
      <c r="AXH104" s="118"/>
      <c r="AXI104" s="118"/>
      <c r="AXJ104" s="118"/>
      <c r="AXK104" s="118"/>
      <c r="AXL104" s="118"/>
      <c r="AXM104" s="118"/>
      <c r="AXN104" s="118"/>
      <c r="AXO104" s="118"/>
      <c r="AXP104" s="118"/>
      <c r="AXQ104" s="118"/>
      <c r="AXR104" s="118"/>
      <c r="AXS104" s="118"/>
      <c r="AXT104" s="118"/>
      <c r="AXU104" s="118"/>
      <c r="AXV104" s="118"/>
      <c r="AXW104" s="118"/>
      <c r="AXX104" s="118"/>
      <c r="AXY104" s="118"/>
      <c r="AXZ104" s="118"/>
      <c r="AYA104" s="118"/>
      <c r="AYB104" s="118"/>
      <c r="AYC104" s="118"/>
      <c r="AYD104" s="118"/>
      <c r="AYE104" s="118"/>
      <c r="AYF104" s="118"/>
      <c r="AYG104" s="118"/>
      <c r="AYH104" s="118"/>
      <c r="AYI104" s="118"/>
      <c r="AYJ104" s="118"/>
      <c r="AYK104" s="118"/>
      <c r="AYL104" s="118"/>
      <c r="AYM104" s="118"/>
      <c r="AYN104" s="118"/>
      <c r="AYO104" s="118"/>
      <c r="AYP104" s="118"/>
      <c r="AYQ104" s="118"/>
      <c r="AYR104" s="118"/>
      <c r="AYS104" s="118"/>
      <c r="AYT104" s="118"/>
      <c r="AYU104" s="118"/>
      <c r="AYV104" s="118"/>
      <c r="AYW104" s="118"/>
      <c r="AYX104" s="118"/>
      <c r="AYY104" s="118"/>
      <c r="AYZ104" s="118"/>
      <c r="AZA104" s="118"/>
      <c r="AZB104" s="118"/>
      <c r="AZC104" s="118"/>
      <c r="AZD104" s="118"/>
      <c r="AZE104" s="118"/>
      <c r="AZF104" s="118"/>
      <c r="AZG104" s="118"/>
      <c r="AZH104" s="118"/>
      <c r="AZI104" s="118"/>
      <c r="AZJ104" s="118"/>
      <c r="AZK104" s="118"/>
      <c r="AZL104" s="118"/>
      <c r="AZM104" s="118"/>
      <c r="AZN104" s="118"/>
      <c r="AZO104" s="118"/>
      <c r="AZP104" s="118"/>
      <c r="AZQ104" s="118"/>
      <c r="AZR104" s="118"/>
      <c r="AZS104" s="118"/>
      <c r="AZT104" s="118"/>
      <c r="AZU104" s="118"/>
      <c r="AZV104" s="118"/>
      <c r="AZW104" s="118"/>
      <c r="AZX104" s="118"/>
      <c r="AZY104" s="118"/>
      <c r="AZZ104" s="118"/>
      <c r="BAA104" s="118"/>
      <c r="BAB104" s="118"/>
      <c r="BAC104" s="118"/>
      <c r="BAD104" s="118"/>
      <c r="BAE104" s="118"/>
      <c r="BAF104" s="118"/>
      <c r="BAG104" s="118"/>
      <c r="BAH104" s="118"/>
      <c r="BAI104" s="118"/>
      <c r="BAJ104" s="118"/>
      <c r="BAK104" s="118"/>
      <c r="BAL104" s="118"/>
      <c r="BAM104" s="118"/>
      <c r="BAN104" s="118"/>
      <c r="BAO104" s="118"/>
      <c r="BAP104" s="118"/>
      <c r="BAQ104" s="118"/>
      <c r="BAR104" s="118"/>
      <c r="BAS104" s="118"/>
      <c r="BAT104" s="118"/>
      <c r="BAU104" s="118"/>
      <c r="BAV104" s="118"/>
    </row>
    <row r="105" spans="1:1400" s="112" customFormat="1" ht="25.5" customHeight="1">
      <c r="A105" s="134" t="s">
        <v>31</v>
      </c>
      <c r="B105" s="135" t="s">
        <v>202</v>
      </c>
      <c r="C105" s="154"/>
      <c r="D105" s="155" t="s">
        <v>203</v>
      </c>
      <c r="E105" s="136">
        <f>E106</f>
        <v>100000000</v>
      </c>
      <c r="F105" s="137" t="s">
        <v>30</v>
      </c>
      <c r="G105" s="138">
        <f t="shared" si="18"/>
        <v>5</v>
      </c>
      <c r="H105" s="138">
        <v>5</v>
      </c>
      <c r="I105" s="138">
        <f>SUM(I106)</f>
        <v>84900000</v>
      </c>
      <c r="J105" s="176">
        <f t="shared" si="24"/>
        <v>84.9</v>
      </c>
      <c r="K105" s="176">
        <f t="shared" si="25"/>
        <v>84.9</v>
      </c>
      <c r="L105" s="176">
        <f t="shared" si="26"/>
        <v>-79.900000000000006</v>
      </c>
      <c r="M105" s="177">
        <f t="shared" si="27"/>
        <v>15100000</v>
      </c>
      <c r="N105" s="176">
        <f t="shared" si="28"/>
        <v>15.1</v>
      </c>
      <c r="O105" s="176"/>
      <c r="P105" s="166"/>
      <c r="Q105" s="176"/>
    </row>
    <row r="106" spans="1:1400" s="114" customFormat="1" ht="25.5" customHeight="1">
      <c r="A106" s="202">
        <v>1</v>
      </c>
      <c r="B106" s="203" t="s">
        <v>204</v>
      </c>
      <c r="C106" s="204"/>
      <c r="D106" s="205" t="s">
        <v>205</v>
      </c>
      <c r="E106" s="206">
        <v>100000000</v>
      </c>
      <c r="F106" s="207" t="s">
        <v>30</v>
      </c>
      <c r="G106" s="208">
        <f t="shared" si="18"/>
        <v>5</v>
      </c>
      <c r="H106" s="208">
        <v>5</v>
      </c>
      <c r="I106" s="208">
        <v>84900000</v>
      </c>
      <c r="J106" s="219">
        <f t="shared" si="24"/>
        <v>84.9</v>
      </c>
      <c r="K106" s="219">
        <f t="shared" si="25"/>
        <v>84.9</v>
      </c>
      <c r="L106" s="219">
        <f t="shared" si="26"/>
        <v>-79.900000000000006</v>
      </c>
      <c r="M106" s="220">
        <f t="shared" si="27"/>
        <v>15100000</v>
      </c>
      <c r="N106" s="219">
        <f t="shared" si="28"/>
        <v>15.1</v>
      </c>
      <c r="O106" s="219"/>
      <c r="P106" s="221"/>
      <c r="Q106" s="219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12"/>
      <c r="AG106" s="112"/>
      <c r="AH106" s="112"/>
      <c r="AI106" s="112"/>
      <c r="AJ106" s="112"/>
      <c r="AK106" s="112"/>
      <c r="AL106" s="112"/>
      <c r="AM106" s="112"/>
      <c r="AN106" s="112"/>
      <c r="AO106" s="112"/>
      <c r="AP106" s="112"/>
      <c r="AQ106" s="112"/>
      <c r="AR106" s="112"/>
      <c r="AS106" s="112"/>
      <c r="AT106" s="112"/>
      <c r="AU106" s="112"/>
      <c r="AV106" s="112"/>
      <c r="AW106" s="112"/>
      <c r="AX106" s="112"/>
      <c r="AY106" s="112"/>
      <c r="AZ106" s="112"/>
      <c r="BA106" s="112"/>
      <c r="BB106" s="112"/>
      <c r="BC106" s="112"/>
      <c r="BD106" s="112"/>
      <c r="BE106" s="112"/>
      <c r="BF106" s="112"/>
      <c r="BG106" s="112"/>
      <c r="BH106" s="112"/>
      <c r="BI106" s="112"/>
      <c r="BJ106" s="112"/>
      <c r="BK106" s="112"/>
      <c r="BL106" s="112"/>
      <c r="BM106" s="112"/>
      <c r="BN106" s="112"/>
      <c r="BO106" s="112"/>
      <c r="BP106" s="112"/>
      <c r="BQ106" s="112"/>
      <c r="BR106" s="112"/>
      <c r="BS106" s="112"/>
      <c r="BT106" s="112"/>
      <c r="BU106" s="112"/>
      <c r="BV106" s="112"/>
      <c r="BW106" s="112"/>
      <c r="BX106" s="112"/>
      <c r="BY106" s="112"/>
      <c r="BZ106" s="112"/>
      <c r="CA106" s="112"/>
      <c r="CB106" s="112"/>
      <c r="CC106" s="112"/>
      <c r="CD106" s="112"/>
      <c r="CE106" s="112"/>
      <c r="CF106" s="112"/>
      <c r="CG106" s="112"/>
      <c r="CH106" s="112"/>
      <c r="CI106" s="112"/>
      <c r="CJ106" s="112"/>
      <c r="CK106" s="112"/>
      <c r="CL106" s="112"/>
      <c r="CM106" s="112"/>
      <c r="CN106" s="112"/>
      <c r="CO106" s="112"/>
      <c r="CP106" s="112"/>
      <c r="CQ106" s="112"/>
      <c r="CR106" s="112"/>
      <c r="CS106" s="112"/>
      <c r="CT106" s="112"/>
      <c r="CU106" s="112"/>
      <c r="CV106" s="112"/>
      <c r="CW106" s="112"/>
      <c r="CX106" s="112"/>
      <c r="CY106" s="112"/>
      <c r="CZ106" s="112"/>
      <c r="DA106" s="112"/>
      <c r="DB106" s="112"/>
      <c r="DC106" s="112"/>
      <c r="DD106" s="112"/>
      <c r="DE106" s="112"/>
      <c r="DF106" s="112"/>
      <c r="DG106" s="112"/>
      <c r="DH106" s="112"/>
      <c r="DI106" s="112"/>
      <c r="DJ106" s="112"/>
      <c r="DK106" s="112"/>
      <c r="DL106" s="112"/>
      <c r="DM106" s="112"/>
      <c r="DN106" s="112"/>
      <c r="DO106" s="112"/>
      <c r="DP106" s="112"/>
      <c r="DQ106" s="112"/>
      <c r="DR106" s="112"/>
      <c r="DS106" s="112"/>
      <c r="DT106" s="112"/>
      <c r="DU106" s="112"/>
      <c r="DV106" s="112"/>
      <c r="DW106" s="112"/>
      <c r="DX106" s="112"/>
      <c r="DY106" s="112"/>
      <c r="DZ106" s="112"/>
      <c r="EA106" s="112"/>
      <c r="EB106" s="112"/>
      <c r="EC106" s="112"/>
      <c r="ED106" s="112"/>
      <c r="EE106" s="112"/>
      <c r="EF106" s="112"/>
      <c r="EG106" s="112"/>
      <c r="EH106" s="112"/>
      <c r="EI106" s="112"/>
      <c r="EJ106" s="112"/>
      <c r="EK106" s="112"/>
      <c r="EL106" s="112"/>
      <c r="EM106" s="112"/>
      <c r="EN106" s="112"/>
      <c r="EO106" s="112"/>
      <c r="EP106" s="112"/>
      <c r="EQ106" s="112"/>
      <c r="ER106" s="112"/>
      <c r="ES106" s="112"/>
      <c r="ET106" s="112"/>
      <c r="EU106" s="112"/>
      <c r="EV106" s="112"/>
      <c r="EW106" s="112"/>
      <c r="EX106" s="112"/>
      <c r="EY106" s="112"/>
      <c r="EZ106" s="112"/>
      <c r="FA106" s="112"/>
      <c r="FB106" s="112"/>
      <c r="FC106" s="112"/>
      <c r="FD106" s="112"/>
      <c r="FE106" s="112"/>
      <c r="FF106" s="112"/>
      <c r="FG106" s="112"/>
      <c r="FH106" s="112"/>
      <c r="FI106" s="112"/>
      <c r="FJ106" s="112"/>
      <c r="FK106" s="112"/>
      <c r="FL106" s="112"/>
      <c r="FM106" s="112"/>
      <c r="FN106" s="112"/>
      <c r="FO106" s="112"/>
      <c r="FP106" s="112"/>
      <c r="FQ106" s="112"/>
      <c r="FR106" s="112"/>
      <c r="FS106" s="112"/>
      <c r="FT106" s="112"/>
      <c r="FU106" s="112"/>
      <c r="FV106" s="112"/>
      <c r="FW106" s="112"/>
      <c r="FX106" s="112"/>
      <c r="FY106" s="112"/>
      <c r="FZ106" s="112"/>
      <c r="GA106" s="112"/>
      <c r="GB106" s="112"/>
      <c r="GC106" s="112"/>
      <c r="GD106" s="112"/>
      <c r="GE106" s="112"/>
      <c r="GF106" s="112"/>
      <c r="GG106" s="112"/>
      <c r="GH106" s="112"/>
      <c r="GI106" s="112"/>
      <c r="GJ106" s="112"/>
      <c r="GK106" s="112"/>
      <c r="GL106" s="112"/>
      <c r="GM106" s="112"/>
      <c r="GN106" s="112"/>
      <c r="GO106" s="112"/>
      <c r="GP106" s="112"/>
      <c r="GQ106" s="112"/>
      <c r="GR106" s="112"/>
      <c r="GS106" s="112"/>
      <c r="GT106" s="112"/>
      <c r="GU106" s="112"/>
      <c r="GV106" s="112"/>
      <c r="GW106" s="112"/>
      <c r="GX106" s="112"/>
      <c r="GY106" s="112"/>
      <c r="GZ106" s="112"/>
      <c r="HA106" s="112"/>
      <c r="HB106" s="112"/>
      <c r="HC106" s="112"/>
      <c r="HD106" s="112"/>
      <c r="HE106" s="112"/>
      <c r="HF106" s="112"/>
      <c r="HG106" s="112"/>
      <c r="HH106" s="112"/>
      <c r="HI106" s="112"/>
      <c r="HJ106" s="112"/>
      <c r="HK106" s="112"/>
      <c r="HL106" s="112"/>
      <c r="HM106" s="112"/>
      <c r="HN106" s="112"/>
      <c r="HO106" s="112"/>
      <c r="HP106" s="112"/>
      <c r="HQ106" s="112"/>
      <c r="HR106" s="112"/>
      <c r="HS106" s="112"/>
      <c r="HT106" s="112"/>
      <c r="HU106" s="112"/>
      <c r="HV106" s="112"/>
      <c r="HW106" s="112"/>
      <c r="HX106" s="112"/>
      <c r="HY106" s="112"/>
      <c r="HZ106" s="112"/>
      <c r="IA106" s="112"/>
      <c r="IB106" s="112"/>
      <c r="IC106" s="112"/>
      <c r="ID106" s="112"/>
      <c r="IE106" s="112"/>
      <c r="IF106" s="112"/>
      <c r="IG106" s="112"/>
      <c r="IH106" s="112"/>
      <c r="II106" s="112"/>
      <c r="IJ106" s="112"/>
      <c r="IK106" s="112"/>
      <c r="IL106" s="112"/>
      <c r="IM106" s="112"/>
      <c r="IN106" s="112"/>
      <c r="IO106" s="112"/>
      <c r="IP106" s="112"/>
      <c r="IQ106" s="112"/>
      <c r="IR106" s="112"/>
      <c r="IS106" s="112"/>
      <c r="IT106" s="112"/>
      <c r="IU106" s="112"/>
      <c r="IV106" s="112"/>
      <c r="IW106" s="112"/>
      <c r="IX106" s="112"/>
      <c r="IY106" s="112"/>
      <c r="IZ106" s="112"/>
      <c r="JA106" s="112"/>
      <c r="JB106" s="112"/>
      <c r="JC106" s="112"/>
      <c r="JD106" s="112"/>
      <c r="JE106" s="112"/>
      <c r="JF106" s="112"/>
      <c r="JG106" s="112"/>
      <c r="JH106" s="112"/>
      <c r="JI106" s="112"/>
      <c r="JJ106" s="112"/>
      <c r="JK106" s="112"/>
      <c r="JL106" s="112"/>
      <c r="JM106" s="112"/>
      <c r="JN106" s="112"/>
      <c r="JO106" s="112"/>
      <c r="JP106" s="112"/>
      <c r="JQ106" s="112"/>
      <c r="JR106" s="112"/>
      <c r="JS106" s="112"/>
      <c r="JT106" s="112"/>
      <c r="JU106" s="112"/>
      <c r="JV106" s="112"/>
      <c r="JW106" s="112"/>
      <c r="JX106" s="112"/>
      <c r="JY106" s="112"/>
      <c r="JZ106" s="112"/>
      <c r="KA106" s="112"/>
      <c r="KB106" s="112"/>
      <c r="KC106" s="112"/>
      <c r="KD106" s="112"/>
      <c r="KE106" s="112"/>
      <c r="KF106" s="112"/>
      <c r="KG106" s="112"/>
      <c r="KH106" s="112"/>
      <c r="KI106" s="112"/>
      <c r="KJ106" s="112"/>
      <c r="KK106" s="112"/>
      <c r="KL106" s="112"/>
      <c r="KM106" s="112"/>
      <c r="KN106" s="112"/>
      <c r="KO106" s="112"/>
      <c r="KP106" s="112"/>
      <c r="KQ106" s="112"/>
      <c r="KR106" s="112"/>
      <c r="KS106" s="112"/>
      <c r="KT106" s="112"/>
      <c r="KU106" s="112"/>
      <c r="KV106" s="112"/>
      <c r="KW106" s="112"/>
      <c r="KX106" s="112"/>
      <c r="KY106" s="112"/>
      <c r="KZ106" s="112"/>
      <c r="LA106" s="112"/>
      <c r="LB106" s="112"/>
      <c r="LC106" s="112"/>
      <c r="LD106" s="112"/>
      <c r="LE106" s="112"/>
      <c r="LF106" s="112"/>
      <c r="LG106" s="112"/>
      <c r="LH106" s="112"/>
      <c r="LI106" s="112"/>
      <c r="LJ106" s="112"/>
      <c r="LK106" s="112"/>
      <c r="LL106" s="112"/>
      <c r="LM106" s="112"/>
      <c r="LN106" s="112"/>
      <c r="LO106" s="112"/>
      <c r="LP106" s="112"/>
      <c r="LQ106" s="112"/>
      <c r="LR106" s="112"/>
      <c r="LS106" s="112"/>
      <c r="LT106" s="112"/>
      <c r="LU106" s="112"/>
      <c r="LV106" s="112"/>
      <c r="LW106" s="112"/>
      <c r="LX106" s="112"/>
      <c r="LY106" s="112"/>
      <c r="LZ106" s="112"/>
      <c r="MA106" s="112"/>
      <c r="MB106" s="112"/>
      <c r="MC106" s="112"/>
      <c r="MD106" s="112"/>
      <c r="ME106" s="112"/>
      <c r="MF106" s="112"/>
      <c r="MG106" s="112"/>
      <c r="MH106" s="112"/>
      <c r="MI106" s="112"/>
      <c r="MJ106" s="112"/>
      <c r="MK106" s="112"/>
      <c r="ML106" s="112"/>
      <c r="MM106" s="112"/>
      <c r="MN106" s="112"/>
      <c r="MO106" s="112"/>
      <c r="MP106" s="112"/>
      <c r="MQ106" s="112"/>
      <c r="MR106" s="112"/>
      <c r="MS106" s="112"/>
      <c r="MT106" s="112"/>
      <c r="MU106" s="112"/>
      <c r="MV106" s="112"/>
      <c r="MW106" s="112"/>
      <c r="MX106" s="112"/>
      <c r="MY106" s="112"/>
      <c r="MZ106" s="112"/>
      <c r="NA106" s="112"/>
      <c r="NB106" s="112"/>
      <c r="NC106" s="112"/>
      <c r="ND106" s="112"/>
      <c r="NE106" s="112"/>
      <c r="NF106" s="112"/>
      <c r="NG106" s="112"/>
      <c r="NH106" s="112"/>
      <c r="NI106" s="112"/>
      <c r="NJ106" s="112"/>
      <c r="NK106" s="112"/>
      <c r="NL106" s="112"/>
      <c r="NM106" s="112"/>
      <c r="NN106" s="112"/>
      <c r="NO106" s="112"/>
      <c r="NP106" s="112"/>
      <c r="NQ106" s="112"/>
      <c r="NR106" s="112"/>
      <c r="NS106" s="112"/>
      <c r="NT106" s="112"/>
      <c r="NU106" s="112"/>
      <c r="NV106" s="112"/>
      <c r="NW106" s="112"/>
      <c r="NX106" s="112"/>
      <c r="NY106" s="112"/>
      <c r="NZ106" s="112"/>
      <c r="OA106" s="112"/>
      <c r="OB106" s="112"/>
      <c r="OC106" s="112"/>
      <c r="OD106" s="112"/>
      <c r="OE106" s="112"/>
      <c r="OF106" s="112"/>
      <c r="OG106" s="112"/>
      <c r="OH106" s="112"/>
      <c r="OI106" s="112"/>
      <c r="OJ106" s="112"/>
      <c r="OK106" s="112"/>
      <c r="OL106" s="112"/>
      <c r="OM106" s="112"/>
      <c r="ON106" s="112"/>
      <c r="OO106" s="112"/>
      <c r="OP106" s="112"/>
      <c r="OQ106" s="112"/>
      <c r="OR106" s="112"/>
      <c r="OS106" s="112"/>
      <c r="OT106" s="112"/>
      <c r="OU106" s="112"/>
      <c r="OV106" s="112"/>
      <c r="OW106" s="112"/>
      <c r="OX106" s="112"/>
      <c r="OY106" s="112"/>
      <c r="OZ106" s="112"/>
      <c r="PA106" s="112"/>
      <c r="PB106" s="112"/>
      <c r="PC106" s="112"/>
      <c r="PD106" s="112"/>
      <c r="PE106" s="112"/>
      <c r="PF106" s="112"/>
      <c r="PG106" s="112"/>
      <c r="PH106" s="112"/>
      <c r="PI106" s="112"/>
      <c r="PJ106" s="112"/>
      <c r="PK106" s="112"/>
      <c r="PL106" s="112"/>
      <c r="PM106" s="112"/>
      <c r="PN106" s="112"/>
      <c r="PO106" s="112"/>
      <c r="PP106" s="112"/>
      <c r="PQ106" s="112"/>
      <c r="PR106" s="112"/>
      <c r="PS106" s="112"/>
      <c r="PT106" s="112"/>
      <c r="PU106" s="112"/>
      <c r="PV106" s="112"/>
      <c r="PW106" s="112"/>
      <c r="PX106" s="112"/>
      <c r="PY106" s="112"/>
      <c r="PZ106" s="112"/>
      <c r="QA106" s="112"/>
      <c r="QB106" s="112"/>
      <c r="QC106" s="112"/>
      <c r="QD106" s="112"/>
      <c r="QE106" s="112"/>
      <c r="QF106" s="112"/>
      <c r="QG106" s="112"/>
      <c r="QH106" s="112"/>
      <c r="QI106" s="112"/>
      <c r="QJ106" s="112"/>
      <c r="QK106" s="112"/>
      <c r="QL106" s="112"/>
      <c r="QM106" s="112"/>
      <c r="QN106" s="112"/>
      <c r="QO106" s="112"/>
      <c r="QP106" s="112"/>
      <c r="QQ106" s="112"/>
      <c r="QR106" s="112"/>
      <c r="QS106" s="112"/>
      <c r="QT106" s="112"/>
      <c r="QU106" s="112"/>
      <c r="QV106" s="112"/>
      <c r="QW106" s="112"/>
      <c r="QX106" s="112"/>
      <c r="QY106" s="112"/>
      <c r="QZ106" s="112"/>
      <c r="RA106" s="112"/>
      <c r="RB106" s="112"/>
      <c r="RC106" s="112"/>
      <c r="RD106" s="112"/>
      <c r="RE106" s="112"/>
      <c r="RF106" s="112"/>
      <c r="RG106" s="112"/>
      <c r="RH106" s="112"/>
      <c r="RI106" s="112"/>
      <c r="RJ106" s="112"/>
      <c r="RK106" s="112"/>
      <c r="RL106" s="112"/>
      <c r="RM106" s="112"/>
      <c r="RN106" s="112"/>
      <c r="RO106" s="112"/>
      <c r="RP106" s="112"/>
      <c r="RQ106" s="112"/>
      <c r="RR106" s="112"/>
      <c r="RS106" s="112"/>
      <c r="RT106" s="112"/>
      <c r="RU106" s="112"/>
      <c r="RV106" s="112"/>
      <c r="RW106" s="112"/>
      <c r="RX106" s="112"/>
      <c r="RY106" s="112"/>
      <c r="RZ106" s="112"/>
      <c r="SA106" s="112"/>
      <c r="SB106" s="112"/>
      <c r="SC106" s="112"/>
      <c r="SD106" s="112"/>
      <c r="SE106" s="112"/>
      <c r="SF106" s="112"/>
      <c r="SG106" s="112"/>
      <c r="SH106" s="112"/>
      <c r="SI106" s="112"/>
      <c r="SJ106" s="112"/>
      <c r="SK106" s="112"/>
      <c r="SL106" s="112"/>
      <c r="SM106" s="112"/>
      <c r="SN106" s="112"/>
      <c r="SO106" s="112"/>
      <c r="SP106" s="112"/>
      <c r="SQ106" s="112"/>
      <c r="SR106" s="112"/>
      <c r="SS106" s="112"/>
      <c r="ST106" s="112"/>
      <c r="SU106" s="112"/>
      <c r="SV106" s="112"/>
      <c r="SW106" s="112"/>
      <c r="SX106" s="112"/>
      <c r="SY106" s="112"/>
      <c r="SZ106" s="112"/>
      <c r="TA106" s="112"/>
      <c r="TB106" s="112"/>
      <c r="TC106" s="112"/>
      <c r="TD106" s="112"/>
      <c r="TE106" s="112"/>
      <c r="TF106" s="112"/>
      <c r="TG106" s="112"/>
      <c r="TH106" s="112"/>
      <c r="TI106" s="112"/>
      <c r="TJ106" s="112"/>
      <c r="TK106" s="112"/>
      <c r="TL106" s="112"/>
      <c r="TM106" s="112"/>
      <c r="TN106" s="112"/>
      <c r="TO106" s="112"/>
      <c r="TP106" s="112"/>
      <c r="TQ106" s="112"/>
      <c r="TR106" s="112"/>
      <c r="TS106" s="112"/>
      <c r="TT106" s="112"/>
      <c r="TU106" s="112"/>
      <c r="TV106" s="112"/>
      <c r="TW106" s="112"/>
      <c r="TX106" s="112"/>
      <c r="TY106" s="112"/>
      <c r="TZ106" s="112"/>
      <c r="UA106" s="112"/>
      <c r="UB106" s="112"/>
      <c r="UC106" s="112"/>
      <c r="UD106" s="112"/>
      <c r="UE106" s="112"/>
      <c r="UF106" s="112"/>
      <c r="UG106" s="112"/>
      <c r="UH106" s="112"/>
      <c r="UI106" s="112"/>
      <c r="UJ106" s="112"/>
      <c r="UK106" s="112"/>
      <c r="UL106" s="112"/>
      <c r="UM106" s="112"/>
      <c r="UN106" s="112"/>
      <c r="UO106" s="112"/>
      <c r="UP106" s="112"/>
      <c r="UQ106" s="112"/>
      <c r="UR106" s="112"/>
      <c r="US106" s="112"/>
      <c r="UT106" s="112"/>
      <c r="UU106" s="112"/>
      <c r="UV106" s="112"/>
      <c r="UW106" s="112"/>
      <c r="UX106" s="112"/>
      <c r="UY106" s="112"/>
      <c r="UZ106" s="112"/>
      <c r="VA106" s="112"/>
      <c r="VB106" s="112"/>
      <c r="VC106" s="112"/>
      <c r="VD106" s="112"/>
      <c r="VE106" s="112"/>
      <c r="VF106" s="112"/>
      <c r="VG106" s="112"/>
      <c r="VH106" s="112"/>
      <c r="VI106" s="112"/>
      <c r="VJ106" s="112"/>
      <c r="VK106" s="112"/>
      <c r="VL106" s="112"/>
      <c r="VM106" s="112"/>
      <c r="VN106" s="112"/>
      <c r="VO106" s="112"/>
      <c r="VP106" s="112"/>
      <c r="VQ106" s="112"/>
      <c r="VR106" s="112"/>
      <c r="VS106" s="112"/>
      <c r="VT106" s="112"/>
      <c r="VU106" s="112"/>
      <c r="VV106" s="112"/>
      <c r="VW106" s="112"/>
      <c r="VX106" s="112"/>
      <c r="VY106" s="112"/>
      <c r="VZ106" s="112"/>
      <c r="WA106" s="112"/>
      <c r="WB106" s="112"/>
      <c r="WC106" s="112"/>
      <c r="WD106" s="112"/>
      <c r="WE106" s="112"/>
      <c r="WF106" s="112"/>
      <c r="WG106" s="112"/>
      <c r="WH106" s="112"/>
      <c r="WI106" s="112"/>
      <c r="WJ106" s="112"/>
      <c r="WK106" s="112"/>
      <c r="WL106" s="112"/>
      <c r="WM106" s="112"/>
      <c r="WN106" s="112"/>
      <c r="WO106" s="112"/>
      <c r="WP106" s="112"/>
      <c r="WQ106" s="112"/>
      <c r="WR106" s="112"/>
      <c r="WS106" s="112"/>
      <c r="WT106" s="112"/>
      <c r="WU106" s="112"/>
      <c r="WV106" s="112"/>
      <c r="WW106" s="112"/>
      <c r="WX106" s="112"/>
      <c r="WY106" s="112"/>
      <c r="WZ106" s="112"/>
      <c r="XA106" s="112"/>
      <c r="XB106" s="112"/>
      <c r="XC106" s="112"/>
      <c r="XD106" s="112"/>
      <c r="XE106" s="112"/>
      <c r="XF106" s="112"/>
      <c r="XG106" s="112"/>
      <c r="XH106" s="112"/>
      <c r="XI106" s="112"/>
      <c r="XJ106" s="112"/>
      <c r="XK106" s="112"/>
      <c r="XL106" s="112"/>
      <c r="XM106" s="112"/>
      <c r="XN106" s="112"/>
      <c r="XO106" s="112"/>
      <c r="XP106" s="112"/>
      <c r="XQ106" s="112"/>
      <c r="XR106" s="112"/>
      <c r="XS106" s="112"/>
      <c r="XT106" s="112"/>
      <c r="XU106" s="112"/>
      <c r="XV106" s="112"/>
      <c r="XW106" s="112"/>
      <c r="XX106" s="112"/>
      <c r="XY106" s="112"/>
      <c r="XZ106" s="112"/>
      <c r="YA106" s="112"/>
      <c r="YB106" s="112"/>
      <c r="YC106" s="112"/>
      <c r="YD106" s="112"/>
      <c r="YE106" s="112"/>
      <c r="YF106" s="112"/>
      <c r="YG106" s="112"/>
      <c r="YH106" s="112"/>
      <c r="YI106" s="112"/>
      <c r="YJ106" s="112"/>
      <c r="YK106" s="112"/>
      <c r="YL106" s="112"/>
      <c r="YM106" s="112"/>
      <c r="YN106" s="112"/>
      <c r="YO106" s="112"/>
      <c r="YP106" s="112"/>
      <c r="YQ106" s="112"/>
      <c r="YR106" s="112"/>
      <c r="YS106" s="112"/>
      <c r="YT106" s="112"/>
      <c r="YU106" s="112"/>
      <c r="YV106" s="112"/>
      <c r="YW106" s="112"/>
      <c r="YX106" s="112"/>
      <c r="YY106" s="112"/>
      <c r="YZ106" s="112"/>
      <c r="ZA106" s="112"/>
      <c r="ZB106" s="112"/>
      <c r="ZC106" s="112"/>
      <c r="ZD106" s="112"/>
      <c r="ZE106" s="112"/>
      <c r="ZF106" s="112"/>
      <c r="ZG106" s="112"/>
      <c r="ZH106" s="112"/>
      <c r="ZI106" s="112"/>
      <c r="ZJ106" s="112"/>
      <c r="ZK106" s="112"/>
      <c r="ZL106" s="112"/>
      <c r="ZM106" s="112"/>
      <c r="ZN106" s="112"/>
      <c r="ZO106" s="112"/>
      <c r="ZP106" s="112"/>
      <c r="ZQ106" s="112"/>
      <c r="ZR106" s="112"/>
      <c r="ZS106" s="112"/>
      <c r="ZT106" s="112"/>
      <c r="ZU106" s="112"/>
      <c r="ZV106" s="112"/>
      <c r="ZW106" s="112"/>
      <c r="ZX106" s="112"/>
      <c r="ZY106" s="112"/>
      <c r="ZZ106" s="112"/>
      <c r="AAA106" s="112"/>
      <c r="AAB106" s="112"/>
      <c r="AAC106" s="112"/>
      <c r="AAD106" s="112"/>
      <c r="AAE106" s="112"/>
      <c r="AAF106" s="112"/>
      <c r="AAG106" s="112"/>
      <c r="AAH106" s="112"/>
      <c r="AAI106" s="112"/>
      <c r="AAJ106" s="112"/>
      <c r="AAK106" s="112"/>
      <c r="AAL106" s="112"/>
      <c r="AAM106" s="112"/>
      <c r="AAN106" s="112"/>
      <c r="AAO106" s="112"/>
      <c r="AAP106" s="112"/>
      <c r="AAQ106" s="112"/>
      <c r="AAR106" s="112"/>
      <c r="AAS106" s="112"/>
      <c r="AAT106" s="112"/>
      <c r="AAU106" s="112"/>
      <c r="AAV106" s="112"/>
      <c r="AAW106" s="112"/>
      <c r="AAX106" s="112"/>
      <c r="AAY106" s="112"/>
      <c r="AAZ106" s="112"/>
      <c r="ABA106" s="112"/>
      <c r="ABB106" s="112"/>
      <c r="ABC106" s="112"/>
      <c r="ABD106" s="112"/>
      <c r="ABE106" s="112"/>
      <c r="ABF106" s="112"/>
      <c r="ABG106" s="112"/>
      <c r="ABH106" s="112"/>
      <c r="ABI106" s="112"/>
      <c r="ABJ106" s="112"/>
      <c r="ABK106" s="112"/>
      <c r="ABL106" s="112"/>
      <c r="ABM106" s="112"/>
      <c r="ABN106" s="112"/>
      <c r="ABO106" s="112"/>
      <c r="ABP106" s="112"/>
      <c r="ABQ106" s="112"/>
      <c r="ABR106" s="112"/>
      <c r="ABS106" s="112"/>
      <c r="ABT106" s="112"/>
      <c r="ABU106" s="112"/>
      <c r="ABV106" s="112"/>
      <c r="ABW106" s="112"/>
      <c r="ABX106" s="112"/>
      <c r="ABY106" s="112"/>
      <c r="ABZ106" s="112"/>
      <c r="ACA106" s="112"/>
      <c r="ACB106" s="112"/>
      <c r="ACC106" s="112"/>
      <c r="ACD106" s="112"/>
      <c r="ACE106" s="112"/>
      <c r="ACF106" s="112"/>
      <c r="ACG106" s="112"/>
      <c r="ACH106" s="112"/>
      <c r="ACI106" s="112"/>
      <c r="ACJ106" s="112"/>
      <c r="ACK106" s="112"/>
      <c r="ACL106" s="112"/>
      <c r="ACM106" s="112"/>
      <c r="ACN106" s="112"/>
      <c r="ACO106" s="112"/>
      <c r="ACP106" s="112"/>
      <c r="ACQ106" s="112"/>
      <c r="ACR106" s="112"/>
      <c r="ACS106" s="112"/>
      <c r="ACT106" s="112"/>
      <c r="ACU106" s="112"/>
      <c r="ACV106" s="112"/>
      <c r="ACW106" s="112"/>
      <c r="ACX106" s="112"/>
      <c r="ACY106" s="112"/>
      <c r="ACZ106" s="112"/>
      <c r="ADA106" s="112"/>
      <c r="ADB106" s="112"/>
      <c r="ADC106" s="112"/>
      <c r="ADD106" s="112"/>
      <c r="ADE106" s="112"/>
      <c r="ADF106" s="112"/>
      <c r="ADG106" s="112"/>
      <c r="ADH106" s="112"/>
      <c r="ADI106" s="112"/>
      <c r="ADJ106" s="112"/>
      <c r="ADK106" s="112"/>
      <c r="ADL106" s="112"/>
      <c r="ADM106" s="112"/>
      <c r="ADN106" s="112"/>
      <c r="ADO106" s="112"/>
      <c r="ADP106" s="112"/>
      <c r="ADQ106" s="112"/>
      <c r="ADR106" s="112"/>
      <c r="ADS106" s="112"/>
      <c r="ADT106" s="112"/>
      <c r="ADU106" s="112"/>
      <c r="ADV106" s="112"/>
      <c r="ADW106" s="112"/>
      <c r="ADX106" s="112"/>
      <c r="ADY106" s="112"/>
      <c r="ADZ106" s="112"/>
      <c r="AEA106" s="112"/>
      <c r="AEB106" s="112"/>
      <c r="AEC106" s="112"/>
      <c r="AED106" s="112"/>
      <c r="AEE106" s="112"/>
      <c r="AEF106" s="112"/>
      <c r="AEG106" s="112"/>
      <c r="AEH106" s="112"/>
      <c r="AEI106" s="112"/>
      <c r="AEJ106" s="112"/>
      <c r="AEK106" s="112"/>
      <c r="AEL106" s="112"/>
      <c r="AEM106" s="112"/>
      <c r="AEN106" s="112"/>
      <c r="AEO106" s="112"/>
      <c r="AEP106" s="112"/>
      <c r="AEQ106" s="112"/>
      <c r="AER106" s="112"/>
      <c r="AES106" s="112"/>
      <c r="AET106" s="112"/>
      <c r="AEU106" s="112"/>
      <c r="AEV106" s="112"/>
      <c r="AEW106" s="112"/>
      <c r="AEX106" s="112"/>
      <c r="AEY106" s="112"/>
      <c r="AEZ106" s="112"/>
      <c r="AFA106" s="112"/>
      <c r="AFB106" s="112"/>
      <c r="AFC106" s="112"/>
      <c r="AFD106" s="112"/>
      <c r="AFE106" s="112"/>
      <c r="AFF106" s="112"/>
      <c r="AFG106" s="112"/>
      <c r="AFH106" s="112"/>
      <c r="AFI106" s="112"/>
      <c r="AFJ106" s="112"/>
      <c r="AFK106" s="112"/>
      <c r="AFL106" s="112"/>
      <c r="AFM106" s="112"/>
      <c r="AFN106" s="112"/>
      <c r="AFO106" s="112"/>
      <c r="AFP106" s="112"/>
      <c r="AFQ106" s="112"/>
      <c r="AFR106" s="112"/>
      <c r="AFS106" s="112"/>
      <c r="AFT106" s="112"/>
      <c r="AFU106" s="112"/>
      <c r="AFV106" s="112"/>
      <c r="AFW106" s="112"/>
      <c r="AFX106" s="112"/>
      <c r="AFY106" s="112"/>
      <c r="AFZ106" s="112"/>
      <c r="AGA106" s="112"/>
      <c r="AGB106" s="112"/>
      <c r="AGC106" s="112"/>
      <c r="AGD106" s="112"/>
      <c r="AGE106" s="112"/>
      <c r="AGF106" s="112"/>
      <c r="AGG106" s="112"/>
      <c r="AGH106" s="112"/>
      <c r="AGI106" s="112"/>
      <c r="AGJ106" s="112"/>
      <c r="AGK106" s="112"/>
      <c r="AGL106" s="112"/>
      <c r="AGM106" s="112"/>
      <c r="AGN106" s="112"/>
      <c r="AGO106" s="112"/>
      <c r="AGP106" s="112"/>
      <c r="AGQ106" s="112"/>
      <c r="AGR106" s="112"/>
      <c r="AGS106" s="112"/>
      <c r="AGT106" s="112"/>
      <c r="AGU106" s="112"/>
      <c r="AGV106" s="112"/>
      <c r="AGW106" s="112"/>
      <c r="AGX106" s="112"/>
      <c r="AGY106" s="112"/>
      <c r="AGZ106" s="112"/>
      <c r="AHA106" s="112"/>
      <c r="AHB106" s="112"/>
      <c r="AHC106" s="112"/>
      <c r="AHD106" s="112"/>
      <c r="AHE106" s="112"/>
      <c r="AHF106" s="112"/>
      <c r="AHG106" s="112"/>
      <c r="AHH106" s="112"/>
      <c r="AHI106" s="112"/>
      <c r="AHJ106" s="112"/>
      <c r="AHK106" s="112"/>
      <c r="AHL106" s="112"/>
      <c r="AHM106" s="112"/>
      <c r="AHN106" s="112"/>
      <c r="AHO106" s="112"/>
      <c r="AHP106" s="112"/>
      <c r="AHQ106" s="112"/>
      <c r="AHR106" s="112"/>
      <c r="AHS106" s="112"/>
      <c r="AHT106" s="112"/>
      <c r="AHU106" s="112"/>
      <c r="AHV106" s="112"/>
      <c r="AHW106" s="112"/>
      <c r="AHX106" s="112"/>
      <c r="AHY106" s="112"/>
      <c r="AHZ106" s="112"/>
      <c r="AIA106" s="112"/>
      <c r="AIB106" s="112"/>
      <c r="AIC106" s="112"/>
      <c r="AID106" s="112"/>
      <c r="AIE106" s="112"/>
      <c r="AIF106" s="112"/>
      <c r="AIG106" s="112"/>
      <c r="AIH106" s="112"/>
      <c r="AII106" s="112"/>
      <c r="AIJ106" s="112"/>
      <c r="AIK106" s="112"/>
      <c r="AIL106" s="112"/>
      <c r="AIM106" s="112"/>
      <c r="AIN106" s="112"/>
      <c r="AIO106" s="112"/>
      <c r="AIP106" s="112"/>
      <c r="AIQ106" s="112"/>
      <c r="AIR106" s="112"/>
      <c r="AIS106" s="112"/>
      <c r="AIT106" s="112"/>
      <c r="AIU106" s="112"/>
      <c r="AIV106" s="112"/>
      <c r="AIW106" s="112"/>
      <c r="AIX106" s="112"/>
      <c r="AIY106" s="112"/>
      <c r="AIZ106" s="112"/>
      <c r="AJA106" s="112"/>
      <c r="AJB106" s="112"/>
      <c r="AJC106" s="112"/>
      <c r="AJD106" s="112"/>
      <c r="AJE106" s="112"/>
      <c r="AJF106" s="112"/>
      <c r="AJG106" s="112"/>
      <c r="AJH106" s="112"/>
      <c r="AJI106" s="112"/>
      <c r="AJJ106" s="112"/>
      <c r="AJK106" s="112"/>
      <c r="AJL106" s="112"/>
      <c r="AJM106" s="112"/>
      <c r="AJN106" s="112"/>
      <c r="AJO106" s="112"/>
      <c r="AJP106" s="112"/>
      <c r="AJQ106" s="112"/>
      <c r="AJR106" s="112"/>
      <c r="AJS106" s="112"/>
      <c r="AJT106" s="112"/>
      <c r="AJU106" s="112"/>
      <c r="AJV106" s="112"/>
      <c r="AJW106" s="112"/>
      <c r="AJX106" s="112"/>
      <c r="AJY106" s="112"/>
      <c r="AJZ106" s="112"/>
      <c r="AKA106" s="112"/>
      <c r="AKB106" s="112"/>
      <c r="AKC106" s="112"/>
      <c r="AKD106" s="112"/>
      <c r="AKE106" s="112"/>
      <c r="AKF106" s="112"/>
      <c r="AKG106" s="112"/>
      <c r="AKH106" s="112"/>
      <c r="AKI106" s="112"/>
      <c r="AKJ106" s="112"/>
      <c r="AKK106" s="112"/>
      <c r="AKL106" s="112"/>
      <c r="AKM106" s="112"/>
      <c r="AKN106" s="112"/>
      <c r="AKO106" s="112"/>
      <c r="AKP106" s="112"/>
      <c r="AKQ106" s="112"/>
      <c r="AKR106" s="112"/>
      <c r="AKS106" s="112"/>
      <c r="AKT106" s="112"/>
      <c r="AKU106" s="112"/>
      <c r="AKV106" s="112"/>
      <c r="AKW106" s="112"/>
      <c r="AKX106" s="112"/>
      <c r="AKY106" s="112"/>
      <c r="AKZ106" s="112"/>
      <c r="ALA106" s="112"/>
      <c r="ALB106" s="112"/>
      <c r="ALC106" s="112"/>
      <c r="ALD106" s="112"/>
      <c r="ALE106" s="112"/>
      <c r="ALF106" s="112"/>
      <c r="ALG106" s="112"/>
      <c r="ALH106" s="112"/>
      <c r="ALI106" s="112"/>
      <c r="ALJ106" s="112"/>
      <c r="ALK106" s="112"/>
      <c r="ALL106" s="112"/>
      <c r="ALM106" s="112"/>
      <c r="ALN106" s="112"/>
      <c r="ALO106" s="112"/>
      <c r="ALP106" s="112"/>
      <c r="ALQ106" s="112"/>
      <c r="ALR106" s="112"/>
      <c r="ALS106" s="112"/>
      <c r="ALT106" s="112"/>
      <c r="ALU106" s="112"/>
      <c r="ALV106" s="112"/>
      <c r="ALW106" s="112"/>
      <c r="ALX106" s="112"/>
      <c r="ALY106" s="112"/>
      <c r="ALZ106" s="112"/>
      <c r="AMA106" s="112"/>
      <c r="AMB106" s="112"/>
      <c r="AMC106" s="112"/>
      <c r="AMD106" s="112"/>
      <c r="AME106" s="112"/>
      <c r="AMF106" s="112"/>
      <c r="AMG106" s="112"/>
      <c r="AMH106" s="112"/>
      <c r="AMI106" s="112"/>
      <c r="AMJ106" s="112"/>
      <c r="AMK106" s="112"/>
      <c r="AML106" s="112"/>
      <c r="AMM106" s="112"/>
      <c r="AMN106" s="112"/>
      <c r="AMO106" s="112"/>
      <c r="AMP106" s="112"/>
      <c r="AMQ106" s="112"/>
      <c r="AMR106" s="112"/>
      <c r="AMS106" s="112"/>
      <c r="AMT106" s="112"/>
      <c r="AMU106" s="112"/>
      <c r="AMV106" s="112"/>
      <c r="AMW106" s="112"/>
      <c r="AMX106" s="112"/>
      <c r="AMY106" s="112"/>
      <c r="AMZ106" s="112"/>
      <c r="ANA106" s="112"/>
      <c r="ANB106" s="112"/>
      <c r="ANC106" s="112"/>
      <c r="AND106" s="112"/>
      <c r="ANE106" s="112"/>
      <c r="ANF106" s="112"/>
      <c r="ANG106" s="112"/>
      <c r="ANH106" s="112"/>
      <c r="ANI106" s="112"/>
      <c r="ANJ106" s="112"/>
      <c r="ANK106" s="112"/>
      <c r="ANL106" s="112"/>
      <c r="ANM106" s="112"/>
      <c r="ANN106" s="112"/>
      <c r="ANO106" s="112"/>
      <c r="ANP106" s="112"/>
      <c r="ANQ106" s="112"/>
      <c r="ANR106" s="112"/>
      <c r="ANS106" s="112"/>
      <c r="ANT106" s="112"/>
      <c r="ANU106" s="112"/>
      <c r="ANV106" s="112"/>
      <c r="ANW106" s="112"/>
      <c r="ANX106" s="112"/>
      <c r="ANY106" s="112"/>
      <c r="ANZ106" s="112"/>
      <c r="AOA106" s="112"/>
      <c r="AOB106" s="112"/>
      <c r="AOC106" s="112"/>
      <c r="AOD106" s="112"/>
      <c r="AOE106" s="112"/>
      <c r="AOF106" s="112"/>
      <c r="AOG106" s="112"/>
      <c r="AOH106" s="112"/>
      <c r="AOI106" s="112"/>
      <c r="AOJ106" s="112"/>
      <c r="AOK106" s="112"/>
      <c r="AOL106" s="112"/>
      <c r="AOM106" s="112"/>
      <c r="AON106" s="112"/>
      <c r="AOO106" s="112"/>
      <c r="AOP106" s="112"/>
      <c r="AOQ106" s="112"/>
      <c r="AOR106" s="112"/>
      <c r="AOS106" s="112"/>
      <c r="AOT106" s="112"/>
      <c r="AOU106" s="112"/>
      <c r="AOV106" s="112"/>
      <c r="AOW106" s="112"/>
      <c r="AOX106" s="112"/>
      <c r="AOY106" s="112"/>
      <c r="AOZ106" s="112"/>
      <c r="APA106" s="112"/>
      <c r="APB106" s="112"/>
      <c r="APC106" s="112"/>
      <c r="APD106" s="112"/>
      <c r="APE106" s="112"/>
      <c r="APF106" s="112"/>
      <c r="APG106" s="112"/>
      <c r="APH106" s="112"/>
      <c r="API106" s="112"/>
      <c r="APJ106" s="112"/>
      <c r="APK106" s="112"/>
      <c r="APL106" s="112"/>
      <c r="APM106" s="112"/>
      <c r="APN106" s="112"/>
      <c r="APO106" s="112"/>
      <c r="APP106" s="112"/>
      <c r="APQ106" s="112"/>
      <c r="APR106" s="112"/>
      <c r="APS106" s="112"/>
      <c r="APT106" s="112"/>
      <c r="APU106" s="112"/>
      <c r="APV106" s="112"/>
      <c r="APW106" s="112"/>
      <c r="APX106" s="112"/>
      <c r="APY106" s="112"/>
      <c r="APZ106" s="112"/>
      <c r="AQA106" s="112"/>
      <c r="AQB106" s="112"/>
      <c r="AQC106" s="112"/>
      <c r="AQD106" s="112"/>
      <c r="AQE106" s="112"/>
      <c r="AQF106" s="112"/>
      <c r="AQG106" s="112"/>
      <c r="AQH106" s="112"/>
      <c r="AQI106" s="112"/>
      <c r="AQJ106" s="112"/>
      <c r="AQK106" s="112"/>
      <c r="AQL106" s="112"/>
      <c r="AQM106" s="112"/>
      <c r="AQN106" s="112"/>
      <c r="AQO106" s="112"/>
      <c r="AQP106" s="112"/>
      <c r="AQQ106" s="112"/>
      <c r="AQR106" s="112"/>
      <c r="AQS106" s="112"/>
      <c r="AQT106" s="112"/>
      <c r="AQU106" s="112"/>
      <c r="AQV106" s="112"/>
      <c r="AQW106" s="112"/>
      <c r="AQX106" s="112"/>
      <c r="AQY106" s="112"/>
      <c r="AQZ106" s="112"/>
      <c r="ARA106" s="112"/>
      <c r="ARB106" s="112"/>
      <c r="ARC106" s="112"/>
      <c r="ARD106" s="112"/>
      <c r="ARE106" s="112"/>
      <c r="ARF106" s="112"/>
      <c r="ARG106" s="112"/>
      <c r="ARH106" s="112"/>
      <c r="ARI106" s="112"/>
      <c r="ARJ106" s="112"/>
      <c r="ARK106" s="112"/>
      <c r="ARL106" s="112"/>
      <c r="ARM106" s="112"/>
      <c r="ARN106" s="112"/>
      <c r="ARO106" s="112"/>
      <c r="ARP106" s="112"/>
      <c r="ARQ106" s="112"/>
      <c r="ARR106" s="112"/>
      <c r="ARS106" s="112"/>
      <c r="ART106" s="112"/>
      <c r="ARU106" s="112"/>
      <c r="ARV106" s="112"/>
      <c r="ARW106" s="112"/>
      <c r="ARX106" s="112"/>
      <c r="ARY106" s="112"/>
      <c r="ARZ106" s="112"/>
      <c r="ASA106" s="112"/>
      <c r="ASB106" s="112"/>
      <c r="ASC106" s="112"/>
      <c r="ASD106" s="112"/>
      <c r="ASE106" s="112"/>
      <c r="ASF106" s="112"/>
      <c r="ASG106" s="112"/>
      <c r="ASH106" s="112"/>
      <c r="ASI106" s="112"/>
      <c r="ASJ106" s="112"/>
      <c r="ASK106" s="112"/>
      <c r="ASL106" s="112"/>
      <c r="ASM106" s="112"/>
      <c r="ASN106" s="112"/>
      <c r="ASO106" s="112"/>
      <c r="ASP106" s="112"/>
      <c r="ASQ106" s="112"/>
      <c r="ASR106" s="112"/>
      <c r="ASS106" s="112"/>
      <c r="AST106" s="112"/>
      <c r="ASU106" s="112"/>
      <c r="ASV106" s="112"/>
      <c r="ASW106" s="112"/>
      <c r="ASX106" s="112"/>
      <c r="ASY106" s="112"/>
      <c r="ASZ106" s="112"/>
      <c r="ATA106" s="112"/>
      <c r="ATB106" s="112"/>
      <c r="ATC106" s="112"/>
      <c r="ATD106" s="112"/>
      <c r="ATE106" s="112"/>
      <c r="ATF106" s="112"/>
      <c r="ATG106" s="112"/>
      <c r="ATH106" s="112"/>
      <c r="ATI106" s="112"/>
      <c r="ATJ106" s="112"/>
      <c r="ATK106" s="112"/>
      <c r="ATL106" s="112"/>
      <c r="ATM106" s="112"/>
      <c r="ATN106" s="112"/>
      <c r="ATO106" s="112"/>
      <c r="ATP106" s="112"/>
      <c r="ATQ106" s="112"/>
      <c r="ATR106" s="112"/>
      <c r="ATS106" s="112"/>
      <c r="ATT106" s="112"/>
      <c r="ATU106" s="112"/>
      <c r="ATV106" s="112"/>
      <c r="ATW106" s="112"/>
      <c r="ATX106" s="112"/>
      <c r="ATY106" s="112"/>
      <c r="ATZ106" s="112"/>
      <c r="AUA106" s="112"/>
      <c r="AUB106" s="112"/>
      <c r="AUC106" s="112"/>
      <c r="AUD106" s="112"/>
      <c r="AUE106" s="112"/>
      <c r="AUF106" s="112"/>
      <c r="AUG106" s="112"/>
      <c r="AUH106" s="112"/>
      <c r="AUI106" s="112"/>
      <c r="AUJ106" s="112"/>
      <c r="AUK106" s="112"/>
      <c r="AUL106" s="112"/>
      <c r="AUM106" s="112"/>
      <c r="AUN106" s="112"/>
      <c r="AUO106" s="112"/>
      <c r="AUP106" s="112"/>
      <c r="AUQ106" s="112"/>
      <c r="AUR106" s="112"/>
      <c r="AUS106" s="112"/>
      <c r="AUT106" s="112"/>
      <c r="AUU106" s="112"/>
      <c r="AUV106" s="112"/>
      <c r="AUW106" s="112"/>
      <c r="AUX106" s="112"/>
      <c r="AUY106" s="112"/>
      <c r="AUZ106" s="112"/>
      <c r="AVA106" s="112"/>
      <c r="AVB106" s="112"/>
      <c r="AVC106" s="112"/>
      <c r="AVD106" s="112"/>
      <c r="AVE106" s="112"/>
      <c r="AVF106" s="112"/>
      <c r="AVG106" s="112"/>
      <c r="AVH106" s="112"/>
      <c r="AVI106" s="112"/>
      <c r="AVJ106" s="112"/>
      <c r="AVK106" s="112"/>
      <c r="AVL106" s="112"/>
      <c r="AVM106" s="112"/>
      <c r="AVN106" s="112"/>
      <c r="AVO106" s="112"/>
      <c r="AVP106" s="112"/>
      <c r="AVQ106" s="112"/>
      <c r="AVR106" s="112"/>
      <c r="AVS106" s="112"/>
      <c r="AVT106" s="112"/>
      <c r="AVU106" s="112"/>
      <c r="AVV106" s="112"/>
      <c r="AVW106" s="112"/>
      <c r="AVX106" s="112"/>
      <c r="AVY106" s="112"/>
      <c r="AVZ106" s="112"/>
      <c r="AWA106" s="112"/>
      <c r="AWB106" s="112"/>
      <c r="AWC106" s="112"/>
      <c r="AWD106" s="112"/>
      <c r="AWE106" s="112"/>
      <c r="AWF106" s="112"/>
      <c r="AWG106" s="112"/>
      <c r="AWH106" s="112"/>
      <c r="AWI106" s="112"/>
      <c r="AWJ106" s="112"/>
      <c r="AWK106" s="112"/>
      <c r="AWL106" s="112"/>
      <c r="AWM106" s="112"/>
      <c r="AWN106" s="112"/>
      <c r="AWO106" s="112"/>
      <c r="AWP106" s="112"/>
      <c r="AWQ106" s="112"/>
      <c r="AWR106" s="112"/>
      <c r="AWS106" s="112"/>
      <c r="AWT106" s="112"/>
      <c r="AWU106" s="112"/>
      <c r="AWV106" s="112"/>
      <c r="AWW106" s="112"/>
      <c r="AWX106" s="112"/>
      <c r="AWY106" s="112"/>
      <c r="AWZ106" s="112"/>
      <c r="AXA106" s="112"/>
      <c r="AXB106" s="112"/>
      <c r="AXC106" s="112"/>
      <c r="AXD106" s="112"/>
      <c r="AXE106" s="112"/>
      <c r="AXF106" s="112"/>
      <c r="AXG106" s="112"/>
      <c r="AXH106" s="112"/>
      <c r="AXI106" s="112"/>
      <c r="AXJ106" s="112"/>
      <c r="AXK106" s="112"/>
      <c r="AXL106" s="112"/>
      <c r="AXM106" s="112"/>
      <c r="AXN106" s="112"/>
      <c r="AXO106" s="112"/>
      <c r="AXP106" s="112"/>
      <c r="AXQ106" s="112"/>
      <c r="AXR106" s="112"/>
      <c r="AXS106" s="112"/>
      <c r="AXT106" s="112"/>
      <c r="AXU106" s="112"/>
      <c r="AXV106" s="112"/>
      <c r="AXW106" s="112"/>
      <c r="AXX106" s="112"/>
      <c r="AXY106" s="112"/>
      <c r="AXZ106" s="112"/>
      <c r="AYA106" s="112"/>
      <c r="AYB106" s="112"/>
      <c r="AYC106" s="112"/>
      <c r="AYD106" s="112"/>
      <c r="AYE106" s="112"/>
      <c r="AYF106" s="112"/>
      <c r="AYG106" s="112"/>
      <c r="AYH106" s="112"/>
      <c r="AYI106" s="112"/>
      <c r="AYJ106" s="112"/>
      <c r="AYK106" s="112"/>
      <c r="AYL106" s="112"/>
      <c r="AYM106" s="112"/>
      <c r="AYN106" s="112"/>
      <c r="AYO106" s="112"/>
      <c r="AYP106" s="112"/>
      <c r="AYQ106" s="112"/>
      <c r="AYR106" s="112"/>
      <c r="AYS106" s="112"/>
      <c r="AYT106" s="112"/>
      <c r="AYU106" s="112"/>
      <c r="AYV106" s="112"/>
      <c r="AYW106" s="112"/>
      <c r="AYX106" s="112"/>
      <c r="AYY106" s="112"/>
      <c r="AYZ106" s="112"/>
      <c r="AZA106" s="112"/>
      <c r="AZB106" s="112"/>
      <c r="AZC106" s="112"/>
      <c r="AZD106" s="112"/>
      <c r="AZE106" s="112"/>
      <c r="AZF106" s="112"/>
      <c r="AZG106" s="112"/>
      <c r="AZH106" s="112"/>
      <c r="AZI106" s="112"/>
      <c r="AZJ106" s="112"/>
      <c r="AZK106" s="112"/>
      <c r="AZL106" s="112"/>
      <c r="AZM106" s="112"/>
      <c r="AZN106" s="112"/>
      <c r="AZO106" s="112"/>
      <c r="AZP106" s="112"/>
      <c r="AZQ106" s="112"/>
      <c r="AZR106" s="112"/>
      <c r="AZS106" s="112"/>
      <c r="AZT106" s="112"/>
      <c r="AZU106" s="112"/>
      <c r="AZV106" s="112"/>
      <c r="AZW106" s="112"/>
      <c r="AZX106" s="112"/>
      <c r="AZY106" s="112"/>
      <c r="AZZ106" s="112"/>
      <c r="BAA106" s="112"/>
      <c r="BAB106" s="112"/>
      <c r="BAC106" s="112"/>
      <c r="BAD106" s="112"/>
      <c r="BAE106" s="112"/>
      <c r="BAF106" s="112"/>
      <c r="BAG106" s="112"/>
      <c r="BAH106" s="112"/>
      <c r="BAI106" s="112"/>
      <c r="BAJ106" s="112"/>
      <c r="BAK106" s="112"/>
      <c r="BAL106" s="112"/>
      <c r="BAM106" s="112"/>
      <c r="BAN106" s="112"/>
      <c r="BAO106" s="112"/>
      <c r="BAP106" s="112"/>
      <c r="BAQ106" s="112"/>
      <c r="BAR106" s="112"/>
      <c r="BAS106" s="112"/>
      <c r="BAT106" s="112"/>
      <c r="BAU106" s="112"/>
      <c r="BAV106" s="112"/>
    </row>
    <row r="107" spans="1:1400" ht="25.5" customHeight="1">
      <c r="A107" s="129" t="s">
        <v>206</v>
      </c>
      <c r="B107" s="130" t="s">
        <v>207</v>
      </c>
      <c r="C107" s="184"/>
      <c r="D107" s="185" t="s">
        <v>208</v>
      </c>
      <c r="E107" s="131">
        <f>E108</f>
        <v>5101900000</v>
      </c>
      <c r="F107" s="132" t="s">
        <v>30</v>
      </c>
      <c r="G107" s="133">
        <f t="shared" si="18"/>
        <v>5</v>
      </c>
      <c r="H107" s="133">
        <v>5</v>
      </c>
      <c r="I107" s="133">
        <f>SUM(I108)</f>
        <v>2391986000</v>
      </c>
      <c r="J107" s="163">
        <f t="shared" si="24"/>
        <v>46.884219604461101</v>
      </c>
      <c r="K107" s="163">
        <f t="shared" si="25"/>
        <v>46.884219604461101</v>
      </c>
      <c r="L107" s="163">
        <f t="shared" si="26"/>
        <v>-41.884219604461101</v>
      </c>
      <c r="M107" s="164">
        <f t="shared" si="27"/>
        <v>2709914000</v>
      </c>
      <c r="N107" s="163">
        <f t="shared" si="28"/>
        <v>53.115780395538899</v>
      </c>
      <c r="O107" s="163"/>
      <c r="P107" s="165"/>
      <c r="Q107" s="163"/>
    </row>
    <row r="108" spans="1:1400" ht="48.75" customHeight="1">
      <c r="A108" s="134" t="s">
        <v>31</v>
      </c>
      <c r="B108" s="135" t="s">
        <v>209</v>
      </c>
      <c r="C108" s="154"/>
      <c r="D108" s="155" t="s">
        <v>210</v>
      </c>
      <c r="E108" s="136">
        <f>SUM(E109:E110)</f>
        <v>5101900000</v>
      </c>
      <c r="F108" s="137" t="s">
        <v>30</v>
      </c>
      <c r="G108" s="138">
        <f t="shared" si="18"/>
        <v>5</v>
      </c>
      <c r="H108" s="138">
        <v>5</v>
      </c>
      <c r="I108" s="138">
        <f>SUM(I109:I110)</f>
        <v>2391986000</v>
      </c>
      <c r="J108" s="176">
        <f t="shared" si="24"/>
        <v>46.884219604461101</v>
      </c>
      <c r="K108" s="176">
        <f t="shared" si="25"/>
        <v>46.884219604461101</v>
      </c>
      <c r="L108" s="176">
        <f t="shared" si="26"/>
        <v>-41.884219604461101</v>
      </c>
      <c r="M108" s="177">
        <f t="shared" si="27"/>
        <v>2709914000</v>
      </c>
      <c r="N108" s="176">
        <f t="shared" si="28"/>
        <v>53.115780395538899</v>
      </c>
      <c r="O108" s="176"/>
      <c r="P108" s="166"/>
      <c r="Q108" s="176"/>
    </row>
    <row r="109" spans="1:1400" s="114" customFormat="1" ht="41.25" customHeight="1">
      <c r="A109" s="202">
        <v>1</v>
      </c>
      <c r="B109" s="203" t="s">
        <v>211</v>
      </c>
      <c r="C109" s="204"/>
      <c r="D109" s="205" t="s">
        <v>212</v>
      </c>
      <c r="E109" s="206">
        <v>4041900000</v>
      </c>
      <c r="F109" s="207" t="s">
        <v>30</v>
      </c>
      <c r="G109" s="208">
        <f t="shared" si="18"/>
        <v>5</v>
      </c>
      <c r="H109" s="208">
        <v>5</v>
      </c>
      <c r="I109" s="208">
        <v>2367986000</v>
      </c>
      <c r="J109" s="219">
        <f t="shared" si="24"/>
        <v>58.585962047551902</v>
      </c>
      <c r="K109" s="219">
        <f t="shared" si="25"/>
        <v>58.585962047551902</v>
      </c>
      <c r="L109" s="219">
        <f t="shared" si="26"/>
        <v>-53.585962047551902</v>
      </c>
      <c r="M109" s="220">
        <f t="shared" si="27"/>
        <v>1673914000</v>
      </c>
      <c r="N109" s="219">
        <f t="shared" si="28"/>
        <v>41.414037952448098</v>
      </c>
      <c r="O109" s="219"/>
      <c r="P109" s="221"/>
      <c r="Q109" s="219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12"/>
      <c r="AG109" s="112"/>
      <c r="AH109" s="112"/>
      <c r="AI109" s="112"/>
      <c r="AJ109" s="112"/>
      <c r="AK109" s="112"/>
      <c r="AL109" s="112"/>
      <c r="AM109" s="112"/>
      <c r="AN109" s="112"/>
      <c r="AO109" s="112"/>
      <c r="AP109" s="112"/>
      <c r="AQ109" s="112"/>
      <c r="AR109" s="112"/>
      <c r="AS109" s="112"/>
      <c r="AT109" s="112"/>
      <c r="AU109" s="112"/>
      <c r="AV109" s="112"/>
      <c r="AW109" s="112"/>
      <c r="AX109" s="112"/>
      <c r="AY109" s="112"/>
      <c r="AZ109" s="112"/>
      <c r="BA109" s="112"/>
      <c r="BB109" s="112"/>
      <c r="BC109" s="112"/>
      <c r="BD109" s="112"/>
      <c r="BE109" s="112"/>
      <c r="BF109" s="112"/>
      <c r="BG109" s="112"/>
      <c r="BH109" s="112"/>
      <c r="BI109" s="112"/>
      <c r="BJ109" s="112"/>
      <c r="BK109" s="112"/>
      <c r="BL109" s="112"/>
      <c r="BM109" s="112"/>
      <c r="BN109" s="112"/>
      <c r="BO109" s="112"/>
      <c r="BP109" s="112"/>
      <c r="BQ109" s="112"/>
      <c r="BR109" s="112"/>
      <c r="BS109" s="112"/>
      <c r="BT109" s="112"/>
      <c r="BU109" s="112"/>
      <c r="BV109" s="112"/>
      <c r="BW109" s="112"/>
      <c r="BX109" s="112"/>
      <c r="BY109" s="112"/>
      <c r="BZ109" s="112"/>
      <c r="CA109" s="112"/>
      <c r="CB109" s="112"/>
      <c r="CC109" s="112"/>
      <c r="CD109" s="112"/>
      <c r="CE109" s="112"/>
      <c r="CF109" s="112"/>
      <c r="CG109" s="112"/>
      <c r="CH109" s="112"/>
      <c r="CI109" s="112"/>
      <c r="CJ109" s="112"/>
      <c r="CK109" s="112"/>
      <c r="CL109" s="112"/>
      <c r="CM109" s="112"/>
      <c r="CN109" s="112"/>
      <c r="CO109" s="112"/>
      <c r="CP109" s="112"/>
      <c r="CQ109" s="112"/>
      <c r="CR109" s="112"/>
      <c r="CS109" s="112"/>
      <c r="CT109" s="112"/>
      <c r="CU109" s="112"/>
      <c r="CV109" s="112"/>
      <c r="CW109" s="112"/>
      <c r="CX109" s="112"/>
      <c r="CY109" s="112"/>
      <c r="CZ109" s="112"/>
      <c r="DA109" s="112"/>
      <c r="DB109" s="112"/>
      <c r="DC109" s="112"/>
      <c r="DD109" s="112"/>
      <c r="DE109" s="112"/>
      <c r="DF109" s="112"/>
      <c r="DG109" s="112"/>
      <c r="DH109" s="112"/>
      <c r="DI109" s="112"/>
      <c r="DJ109" s="112"/>
      <c r="DK109" s="112"/>
      <c r="DL109" s="112"/>
      <c r="DM109" s="112"/>
      <c r="DN109" s="112"/>
      <c r="DO109" s="112"/>
      <c r="DP109" s="112"/>
      <c r="DQ109" s="112"/>
      <c r="DR109" s="112"/>
      <c r="DS109" s="112"/>
      <c r="DT109" s="112"/>
      <c r="DU109" s="112"/>
      <c r="DV109" s="112"/>
      <c r="DW109" s="112"/>
      <c r="DX109" s="112"/>
      <c r="DY109" s="112"/>
      <c r="DZ109" s="112"/>
      <c r="EA109" s="112"/>
      <c r="EB109" s="112"/>
      <c r="EC109" s="112"/>
      <c r="ED109" s="112"/>
      <c r="EE109" s="112"/>
      <c r="EF109" s="112"/>
      <c r="EG109" s="112"/>
      <c r="EH109" s="112"/>
      <c r="EI109" s="112"/>
      <c r="EJ109" s="112"/>
      <c r="EK109" s="112"/>
      <c r="EL109" s="112"/>
      <c r="EM109" s="112"/>
      <c r="EN109" s="112"/>
      <c r="EO109" s="112"/>
      <c r="EP109" s="112"/>
      <c r="EQ109" s="112"/>
      <c r="ER109" s="112"/>
      <c r="ES109" s="112"/>
      <c r="ET109" s="112"/>
      <c r="EU109" s="112"/>
      <c r="EV109" s="112"/>
      <c r="EW109" s="112"/>
      <c r="EX109" s="112"/>
      <c r="EY109" s="112"/>
      <c r="EZ109" s="112"/>
      <c r="FA109" s="112"/>
      <c r="FB109" s="112"/>
      <c r="FC109" s="112"/>
      <c r="FD109" s="112"/>
      <c r="FE109" s="112"/>
      <c r="FF109" s="112"/>
      <c r="FG109" s="112"/>
      <c r="FH109" s="112"/>
      <c r="FI109" s="112"/>
      <c r="FJ109" s="112"/>
      <c r="FK109" s="112"/>
      <c r="FL109" s="112"/>
      <c r="FM109" s="112"/>
      <c r="FN109" s="112"/>
      <c r="FO109" s="112"/>
      <c r="FP109" s="112"/>
      <c r="FQ109" s="112"/>
      <c r="FR109" s="112"/>
      <c r="FS109" s="112"/>
      <c r="FT109" s="112"/>
      <c r="FU109" s="112"/>
      <c r="FV109" s="112"/>
      <c r="FW109" s="112"/>
      <c r="FX109" s="112"/>
      <c r="FY109" s="112"/>
      <c r="FZ109" s="112"/>
      <c r="GA109" s="112"/>
      <c r="GB109" s="112"/>
      <c r="GC109" s="112"/>
      <c r="GD109" s="112"/>
      <c r="GE109" s="112"/>
      <c r="GF109" s="112"/>
      <c r="GG109" s="112"/>
      <c r="GH109" s="112"/>
      <c r="GI109" s="112"/>
      <c r="GJ109" s="112"/>
      <c r="GK109" s="112"/>
      <c r="GL109" s="112"/>
      <c r="GM109" s="112"/>
      <c r="GN109" s="112"/>
      <c r="GO109" s="112"/>
      <c r="GP109" s="112"/>
      <c r="GQ109" s="112"/>
      <c r="GR109" s="112"/>
      <c r="GS109" s="112"/>
      <c r="GT109" s="112"/>
      <c r="GU109" s="112"/>
      <c r="GV109" s="112"/>
      <c r="GW109" s="112"/>
      <c r="GX109" s="112"/>
      <c r="GY109" s="112"/>
      <c r="GZ109" s="112"/>
      <c r="HA109" s="112"/>
      <c r="HB109" s="112"/>
      <c r="HC109" s="112"/>
      <c r="HD109" s="112"/>
      <c r="HE109" s="112"/>
      <c r="HF109" s="112"/>
      <c r="HG109" s="112"/>
      <c r="HH109" s="112"/>
      <c r="HI109" s="112"/>
      <c r="HJ109" s="112"/>
      <c r="HK109" s="112"/>
      <c r="HL109" s="112"/>
      <c r="HM109" s="112"/>
      <c r="HN109" s="112"/>
      <c r="HO109" s="112"/>
      <c r="HP109" s="112"/>
      <c r="HQ109" s="112"/>
      <c r="HR109" s="112"/>
      <c r="HS109" s="112"/>
      <c r="HT109" s="112"/>
      <c r="HU109" s="112"/>
      <c r="HV109" s="112"/>
      <c r="HW109" s="112"/>
      <c r="HX109" s="112"/>
      <c r="HY109" s="112"/>
      <c r="HZ109" s="112"/>
      <c r="IA109" s="112"/>
      <c r="IB109" s="112"/>
      <c r="IC109" s="112"/>
      <c r="ID109" s="112"/>
      <c r="IE109" s="112"/>
      <c r="IF109" s="112"/>
      <c r="IG109" s="112"/>
      <c r="IH109" s="112"/>
      <c r="II109" s="112"/>
      <c r="IJ109" s="112"/>
      <c r="IK109" s="112"/>
      <c r="IL109" s="112"/>
      <c r="IM109" s="112"/>
      <c r="IN109" s="112"/>
      <c r="IO109" s="112"/>
      <c r="IP109" s="112"/>
      <c r="IQ109" s="112"/>
      <c r="IR109" s="112"/>
      <c r="IS109" s="112"/>
      <c r="IT109" s="112"/>
      <c r="IU109" s="112"/>
      <c r="IV109" s="112"/>
      <c r="IW109" s="112"/>
      <c r="IX109" s="112"/>
      <c r="IY109" s="112"/>
      <c r="IZ109" s="112"/>
      <c r="JA109" s="112"/>
      <c r="JB109" s="112"/>
      <c r="JC109" s="112"/>
      <c r="JD109" s="112"/>
      <c r="JE109" s="112"/>
      <c r="JF109" s="112"/>
      <c r="JG109" s="112"/>
      <c r="JH109" s="112"/>
      <c r="JI109" s="112"/>
      <c r="JJ109" s="112"/>
      <c r="JK109" s="112"/>
      <c r="JL109" s="112"/>
      <c r="JM109" s="112"/>
      <c r="JN109" s="112"/>
      <c r="JO109" s="112"/>
      <c r="JP109" s="112"/>
      <c r="JQ109" s="112"/>
      <c r="JR109" s="112"/>
      <c r="JS109" s="112"/>
      <c r="JT109" s="112"/>
      <c r="JU109" s="112"/>
      <c r="JV109" s="112"/>
      <c r="JW109" s="112"/>
      <c r="JX109" s="112"/>
      <c r="JY109" s="112"/>
      <c r="JZ109" s="112"/>
      <c r="KA109" s="112"/>
      <c r="KB109" s="112"/>
      <c r="KC109" s="112"/>
      <c r="KD109" s="112"/>
      <c r="KE109" s="112"/>
      <c r="KF109" s="112"/>
      <c r="KG109" s="112"/>
      <c r="KH109" s="112"/>
      <c r="KI109" s="112"/>
      <c r="KJ109" s="112"/>
      <c r="KK109" s="112"/>
      <c r="KL109" s="112"/>
      <c r="KM109" s="112"/>
      <c r="KN109" s="112"/>
      <c r="KO109" s="112"/>
      <c r="KP109" s="112"/>
      <c r="KQ109" s="112"/>
      <c r="KR109" s="112"/>
      <c r="KS109" s="112"/>
      <c r="KT109" s="112"/>
      <c r="KU109" s="112"/>
      <c r="KV109" s="112"/>
      <c r="KW109" s="112"/>
      <c r="KX109" s="112"/>
      <c r="KY109" s="112"/>
      <c r="KZ109" s="112"/>
      <c r="LA109" s="112"/>
      <c r="LB109" s="112"/>
      <c r="LC109" s="112"/>
      <c r="LD109" s="112"/>
      <c r="LE109" s="112"/>
      <c r="LF109" s="112"/>
      <c r="LG109" s="112"/>
      <c r="LH109" s="112"/>
      <c r="LI109" s="112"/>
      <c r="LJ109" s="112"/>
      <c r="LK109" s="112"/>
      <c r="LL109" s="112"/>
      <c r="LM109" s="112"/>
      <c r="LN109" s="112"/>
      <c r="LO109" s="112"/>
      <c r="LP109" s="112"/>
      <c r="LQ109" s="112"/>
      <c r="LR109" s="112"/>
      <c r="LS109" s="112"/>
      <c r="LT109" s="112"/>
      <c r="LU109" s="112"/>
      <c r="LV109" s="112"/>
      <c r="LW109" s="112"/>
      <c r="LX109" s="112"/>
      <c r="LY109" s="112"/>
      <c r="LZ109" s="112"/>
      <c r="MA109" s="112"/>
      <c r="MB109" s="112"/>
      <c r="MC109" s="112"/>
      <c r="MD109" s="112"/>
      <c r="ME109" s="112"/>
      <c r="MF109" s="112"/>
      <c r="MG109" s="112"/>
      <c r="MH109" s="112"/>
      <c r="MI109" s="112"/>
      <c r="MJ109" s="112"/>
      <c r="MK109" s="112"/>
      <c r="ML109" s="112"/>
      <c r="MM109" s="112"/>
      <c r="MN109" s="112"/>
      <c r="MO109" s="112"/>
      <c r="MP109" s="112"/>
      <c r="MQ109" s="112"/>
      <c r="MR109" s="112"/>
      <c r="MS109" s="112"/>
      <c r="MT109" s="112"/>
      <c r="MU109" s="112"/>
      <c r="MV109" s="112"/>
      <c r="MW109" s="112"/>
      <c r="MX109" s="112"/>
      <c r="MY109" s="112"/>
      <c r="MZ109" s="112"/>
      <c r="NA109" s="112"/>
      <c r="NB109" s="112"/>
      <c r="NC109" s="112"/>
      <c r="ND109" s="112"/>
      <c r="NE109" s="112"/>
      <c r="NF109" s="112"/>
      <c r="NG109" s="112"/>
      <c r="NH109" s="112"/>
      <c r="NI109" s="112"/>
      <c r="NJ109" s="112"/>
      <c r="NK109" s="112"/>
      <c r="NL109" s="112"/>
      <c r="NM109" s="112"/>
      <c r="NN109" s="112"/>
      <c r="NO109" s="112"/>
      <c r="NP109" s="112"/>
      <c r="NQ109" s="112"/>
      <c r="NR109" s="112"/>
      <c r="NS109" s="112"/>
      <c r="NT109" s="112"/>
      <c r="NU109" s="112"/>
      <c r="NV109" s="112"/>
      <c r="NW109" s="112"/>
      <c r="NX109" s="112"/>
      <c r="NY109" s="112"/>
      <c r="NZ109" s="112"/>
      <c r="OA109" s="112"/>
      <c r="OB109" s="112"/>
      <c r="OC109" s="112"/>
      <c r="OD109" s="112"/>
      <c r="OE109" s="112"/>
      <c r="OF109" s="112"/>
      <c r="OG109" s="112"/>
      <c r="OH109" s="112"/>
      <c r="OI109" s="112"/>
      <c r="OJ109" s="112"/>
      <c r="OK109" s="112"/>
      <c r="OL109" s="112"/>
      <c r="OM109" s="112"/>
      <c r="ON109" s="112"/>
      <c r="OO109" s="112"/>
      <c r="OP109" s="112"/>
      <c r="OQ109" s="112"/>
      <c r="OR109" s="112"/>
      <c r="OS109" s="112"/>
      <c r="OT109" s="112"/>
      <c r="OU109" s="112"/>
      <c r="OV109" s="112"/>
      <c r="OW109" s="112"/>
      <c r="OX109" s="112"/>
      <c r="OY109" s="112"/>
      <c r="OZ109" s="112"/>
      <c r="PA109" s="112"/>
      <c r="PB109" s="112"/>
      <c r="PC109" s="112"/>
      <c r="PD109" s="112"/>
      <c r="PE109" s="112"/>
      <c r="PF109" s="112"/>
      <c r="PG109" s="112"/>
      <c r="PH109" s="112"/>
      <c r="PI109" s="112"/>
      <c r="PJ109" s="112"/>
      <c r="PK109" s="112"/>
      <c r="PL109" s="112"/>
      <c r="PM109" s="112"/>
      <c r="PN109" s="112"/>
      <c r="PO109" s="112"/>
      <c r="PP109" s="112"/>
      <c r="PQ109" s="112"/>
      <c r="PR109" s="112"/>
      <c r="PS109" s="112"/>
      <c r="PT109" s="112"/>
      <c r="PU109" s="112"/>
      <c r="PV109" s="112"/>
      <c r="PW109" s="112"/>
      <c r="PX109" s="112"/>
      <c r="PY109" s="112"/>
      <c r="PZ109" s="112"/>
      <c r="QA109" s="112"/>
      <c r="QB109" s="112"/>
      <c r="QC109" s="112"/>
      <c r="QD109" s="112"/>
      <c r="QE109" s="112"/>
      <c r="QF109" s="112"/>
      <c r="QG109" s="112"/>
      <c r="QH109" s="112"/>
      <c r="QI109" s="112"/>
      <c r="QJ109" s="112"/>
      <c r="QK109" s="112"/>
      <c r="QL109" s="112"/>
      <c r="QM109" s="112"/>
      <c r="QN109" s="112"/>
      <c r="QO109" s="112"/>
      <c r="QP109" s="112"/>
      <c r="QQ109" s="112"/>
      <c r="QR109" s="112"/>
      <c r="QS109" s="112"/>
      <c r="QT109" s="112"/>
      <c r="QU109" s="112"/>
      <c r="QV109" s="112"/>
      <c r="QW109" s="112"/>
      <c r="QX109" s="112"/>
      <c r="QY109" s="112"/>
      <c r="QZ109" s="112"/>
      <c r="RA109" s="112"/>
      <c r="RB109" s="112"/>
      <c r="RC109" s="112"/>
      <c r="RD109" s="112"/>
      <c r="RE109" s="112"/>
      <c r="RF109" s="112"/>
      <c r="RG109" s="112"/>
      <c r="RH109" s="112"/>
      <c r="RI109" s="112"/>
      <c r="RJ109" s="112"/>
      <c r="RK109" s="112"/>
      <c r="RL109" s="112"/>
      <c r="RM109" s="112"/>
      <c r="RN109" s="112"/>
      <c r="RO109" s="112"/>
      <c r="RP109" s="112"/>
      <c r="RQ109" s="112"/>
      <c r="RR109" s="112"/>
      <c r="RS109" s="112"/>
      <c r="RT109" s="112"/>
      <c r="RU109" s="112"/>
      <c r="RV109" s="112"/>
      <c r="RW109" s="112"/>
      <c r="RX109" s="112"/>
      <c r="RY109" s="112"/>
      <c r="RZ109" s="112"/>
      <c r="SA109" s="112"/>
      <c r="SB109" s="112"/>
      <c r="SC109" s="112"/>
      <c r="SD109" s="112"/>
      <c r="SE109" s="112"/>
      <c r="SF109" s="112"/>
      <c r="SG109" s="112"/>
      <c r="SH109" s="112"/>
      <c r="SI109" s="112"/>
      <c r="SJ109" s="112"/>
      <c r="SK109" s="112"/>
      <c r="SL109" s="112"/>
      <c r="SM109" s="112"/>
      <c r="SN109" s="112"/>
      <c r="SO109" s="112"/>
      <c r="SP109" s="112"/>
      <c r="SQ109" s="112"/>
      <c r="SR109" s="112"/>
      <c r="SS109" s="112"/>
      <c r="ST109" s="112"/>
      <c r="SU109" s="112"/>
      <c r="SV109" s="112"/>
      <c r="SW109" s="112"/>
      <c r="SX109" s="112"/>
      <c r="SY109" s="112"/>
      <c r="SZ109" s="112"/>
      <c r="TA109" s="112"/>
      <c r="TB109" s="112"/>
      <c r="TC109" s="112"/>
      <c r="TD109" s="112"/>
      <c r="TE109" s="112"/>
      <c r="TF109" s="112"/>
      <c r="TG109" s="112"/>
      <c r="TH109" s="112"/>
      <c r="TI109" s="112"/>
      <c r="TJ109" s="112"/>
      <c r="TK109" s="112"/>
      <c r="TL109" s="112"/>
      <c r="TM109" s="112"/>
      <c r="TN109" s="112"/>
      <c r="TO109" s="112"/>
      <c r="TP109" s="112"/>
      <c r="TQ109" s="112"/>
      <c r="TR109" s="112"/>
      <c r="TS109" s="112"/>
      <c r="TT109" s="112"/>
      <c r="TU109" s="112"/>
      <c r="TV109" s="112"/>
      <c r="TW109" s="112"/>
      <c r="TX109" s="112"/>
      <c r="TY109" s="112"/>
      <c r="TZ109" s="112"/>
      <c r="UA109" s="112"/>
      <c r="UB109" s="112"/>
      <c r="UC109" s="112"/>
      <c r="UD109" s="112"/>
      <c r="UE109" s="112"/>
      <c r="UF109" s="112"/>
      <c r="UG109" s="112"/>
      <c r="UH109" s="112"/>
      <c r="UI109" s="112"/>
      <c r="UJ109" s="112"/>
      <c r="UK109" s="112"/>
      <c r="UL109" s="112"/>
      <c r="UM109" s="112"/>
      <c r="UN109" s="112"/>
      <c r="UO109" s="112"/>
      <c r="UP109" s="112"/>
      <c r="UQ109" s="112"/>
      <c r="UR109" s="112"/>
      <c r="US109" s="112"/>
      <c r="UT109" s="112"/>
      <c r="UU109" s="112"/>
      <c r="UV109" s="112"/>
      <c r="UW109" s="112"/>
      <c r="UX109" s="112"/>
      <c r="UY109" s="112"/>
      <c r="UZ109" s="112"/>
      <c r="VA109" s="112"/>
      <c r="VB109" s="112"/>
      <c r="VC109" s="112"/>
      <c r="VD109" s="112"/>
      <c r="VE109" s="112"/>
      <c r="VF109" s="112"/>
      <c r="VG109" s="112"/>
      <c r="VH109" s="112"/>
      <c r="VI109" s="112"/>
      <c r="VJ109" s="112"/>
      <c r="VK109" s="112"/>
      <c r="VL109" s="112"/>
      <c r="VM109" s="112"/>
      <c r="VN109" s="112"/>
      <c r="VO109" s="112"/>
      <c r="VP109" s="112"/>
      <c r="VQ109" s="112"/>
      <c r="VR109" s="112"/>
      <c r="VS109" s="112"/>
      <c r="VT109" s="112"/>
      <c r="VU109" s="112"/>
      <c r="VV109" s="112"/>
      <c r="VW109" s="112"/>
      <c r="VX109" s="112"/>
      <c r="VY109" s="112"/>
      <c r="VZ109" s="112"/>
      <c r="WA109" s="112"/>
      <c r="WB109" s="112"/>
      <c r="WC109" s="112"/>
      <c r="WD109" s="112"/>
      <c r="WE109" s="112"/>
      <c r="WF109" s="112"/>
      <c r="WG109" s="112"/>
      <c r="WH109" s="112"/>
      <c r="WI109" s="112"/>
      <c r="WJ109" s="112"/>
      <c r="WK109" s="112"/>
      <c r="WL109" s="112"/>
      <c r="WM109" s="112"/>
      <c r="WN109" s="112"/>
      <c r="WO109" s="112"/>
      <c r="WP109" s="112"/>
      <c r="WQ109" s="112"/>
      <c r="WR109" s="112"/>
      <c r="WS109" s="112"/>
      <c r="WT109" s="112"/>
      <c r="WU109" s="112"/>
      <c r="WV109" s="112"/>
      <c r="WW109" s="112"/>
      <c r="WX109" s="112"/>
      <c r="WY109" s="112"/>
      <c r="WZ109" s="112"/>
      <c r="XA109" s="112"/>
      <c r="XB109" s="112"/>
      <c r="XC109" s="112"/>
      <c r="XD109" s="112"/>
      <c r="XE109" s="112"/>
      <c r="XF109" s="112"/>
      <c r="XG109" s="112"/>
      <c r="XH109" s="112"/>
      <c r="XI109" s="112"/>
      <c r="XJ109" s="112"/>
      <c r="XK109" s="112"/>
      <c r="XL109" s="112"/>
      <c r="XM109" s="112"/>
      <c r="XN109" s="112"/>
      <c r="XO109" s="112"/>
      <c r="XP109" s="112"/>
      <c r="XQ109" s="112"/>
      <c r="XR109" s="112"/>
      <c r="XS109" s="112"/>
      <c r="XT109" s="112"/>
      <c r="XU109" s="112"/>
      <c r="XV109" s="112"/>
      <c r="XW109" s="112"/>
      <c r="XX109" s="112"/>
      <c r="XY109" s="112"/>
      <c r="XZ109" s="112"/>
      <c r="YA109" s="112"/>
      <c r="YB109" s="112"/>
      <c r="YC109" s="112"/>
      <c r="YD109" s="112"/>
      <c r="YE109" s="112"/>
      <c r="YF109" s="112"/>
      <c r="YG109" s="112"/>
      <c r="YH109" s="112"/>
      <c r="YI109" s="112"/>
      <c r="YJ109" s="112"/>
      <c r="YK109" s="112"/>
      <c r="YL109" s="112"/>
      <c r="YM109" s="112"/>
      <c r="YN109" s="112"/>
      <c r="YO109" s="112"/>
      <c r="YP109" s="112"/>
      <c r="YQ109" s="112"/>
      <c r="YR109" s="112"/>
      <c r="YS109" s="112"/>
      <c r="YT109" s="112"/>
      <c r="YU109" s="112"/>
      <c r="YV109" s="112"/>
      <c r="YW109" s="112"/>
      <c r="YX109" s="112"/>
      <c r="YY109" s="112"/>
      <c r="YZ109" s="112"/>
      <c r="ZA109" s="112"/>
      <c r="ZB109" s="112"/>
      <c r="ZC109" s="112"/>
      <c r="ZD109" s="112"/>
      <c r="ZE109" s="112"/>
      <c r="ZF109" s="112"/>
      <c r="ZG109" s="112"/>
      <c r="ZH109" s="112"/>
      <c r="ZI109" s="112"/>
      <c r="ZJ109" s="112"/>
      <c r="ZK109" s="112"/>
      <c r="ZL109" s="112"/>
      <c r="ZM109" s="112"/>
      <c r="ZN109" s="112"/>
      <c r="ZO109" s="112"/>
      <c r="ZP109" s="112"/>
      <c r="ZQ109" s="112"/>
      <c r="ZR109" s="112"/>
      <c r="ZS109" s="112"/>
      <c r="ZT109" s="112"/>
      <c r="ZU109" s="112"/>
      <c r="ZV109" s="112"/>
      <c r="ZW109" s="112"/>
      <c r="ZX109" s="112"/>
      <c r="ZY109" s="112"/>
      <c r="ZZ109" s="112"/>
      <c r="AAA109" s="112"/>
      <c r="AAB109" s="112"/>
      <c r="AAC109" s="112"/>
      <c r="AAD109" s="112"/>
      <c r="AAE109" s="112"/>
      <c r="AAF109" s="112"/>
      <c r="AAG109" s="112"/>
      <c r="AAH109" s="112"/>
      <c r="AAI109" s="112"/>
      <c r="AAJ109" s="112"/>
      <c r="AAK109" s="112"/>
      <c r="AAL109" s="112"/>
      <c r="AAM109" s="112"/>
      <c r="AAN109" s="112"/>
      <c r="AAO109" s="112"/>
      <c r="AAP109" s="112"/>
      <c r="AAQ109" s="112"/>
      <c r="AAR109" s="112"/>
      <c r="AAS109" s="112"/>
      <c r="AAT109" s="112"/>
      <c r="AAU109" s="112"/>
      <c r="AAV109" s="112"/>
      <c r="AAW109" s="112"/>
      <c r="AAX109" s="112"/>
      <c r="AAY109" s="112"/>
      <c r="AAZ109" s="112"/>
      <c r="ABA109" s="112"/>
      <c r="ABB109" s="112"/>
      <c r="ABC109" s="112"/>
      <c r="ABD109" s="112"/>
      <c r="ABE109" s="112"/>
      <c r="ABF109" s="112"/>
      <c r="ABG109" s="112"/>
      <c r="ABH109" s="112"/>
      <c r="ABI109" s="112"/>
      <c r="ABJ109" s="112"/>
      <c r="ABK109" s="112"/>
      <c r="ABL109" s="112"/>
      <c r="ABM109" s="112"/>
      <c r="ABN109" s="112"/>
      <c r="ABO109" s="112"/>
      <c r="ABP109" s="112"/>
      <c r="ABQ109" s="112"/>
      <c r="ABR109" s="112"/>
      <c r="ABS109" s="112"/>
      <c r="ABT109" s="112"/>
      <c r="ABU109" s="112"/>
      <c r="ABV109" s="112"/>
      <c r="ABW109" s="112"/>
      <c r="ABX109" s="112"/>
      <c r="ABY109" s="112"/>
      <c r="ABZ109" s="112"/>
      <c r="ACA109" s="112"/>
      <c r="ACB109" s="112"/>
      <c r="ACC109" s="112"/>
      <c r="ACD109" s="112"/>
      <c r="ACE109" s="112"/>
      <c r="ACF109" s="112"/>
      <c r="ACG109" s="112"/>
      <c r="ACH109" s="112"/>
      <c r="ACI109" s="112"/>
      <c r="ACJ109" s="112"/>
      <c r="ACK109" s="112"/>
      <c r="ACL109" s="112"/>
      <c r="ACM109" s="112"/>
      <c r="ACN109" s="112"/>
      <c r="ACO109" s="112"/>
      <c r="ACP109" s="112"/>
      <c r="ACQ109" s="112"/>
      <c r="ACR109" s="112"/>
      <c r="ACS109" s="112"/>
      <c r="ACT109" s="112"/>
      <c r="ACU109" s="112"/>
      <c r="ACV109" s="112"/>
      <c r="ACW109" s="112"/>
      <c r="ACX109" s="112"/>
      <c r="ACY109" s="112"/>
      <c r="ACZ109" s="112"/>
      <c r="ADA109" s="112"/>
      <c r="ADB109" s="112"/>
      <c r="ADC109" s="112"/>
      <c r="ADD109" s="112"/>
      <c r="ADE109" s="112"/>
      <c r="ADF109" s="112"/>
      <c r="ADG109" s="112"/>
      <c r="ADH109" s="112"/>
      <c r="ADI109" s="112"/>
      <c r="ADJ109" s="112"/>
      <c r="ADK109" s="112"/>
      <c r="ADL109" s="112"/>
      <c r="ADM109" s="112"/>
      <c r="ADN109" s="112"/>
      <c r="ADO109" s="112"/>
      <c r="ADP109" s="112"/>
      <c r="ADQ109" s="112"/>
      <c r="ADR109" s="112"/>
      <c r="ADS109" s="112"/>
      <c r="ADT109" s="112"/>
      <c r="ADU109" s="112"/>
      <c r="ADV109" s="112"/>
      <c r="ADW109" s="112"/>
      <c r="ADX109" s="112"/>
      <c r="ADY109" s="112"/>
      <c r="ADZ109" s="112"/>
      <c r="AEA109" s="112"/>
      <c r="AEB109" s="112"/>
      <c r="AEC109" s="112"/>
      <c r="AED109" s="112"/>
      <c r="AEE109" s="112"/>
      <c r="AEF109" s="112"/>
      <c r="AEG109" s="112"/>
      <c r="AEH109" s="112"/>
      <c r="AEI109" s="112"/>
      <c r="AEJ109" s="112"/>
      <c r="AEK109" s="112"/>
      <c r="AEL109" s="112"/>
      <c r="AEM109" s="112"/>
      <c r="AEN109" s="112"/>
      <c r="AEO109" s="112"/>
      <c r="AEP109" s="112"/>
      <c r="AEQ109" s="112"/>
      <c r="AER109" s="112"/>
      <c r="AES109" s="112"/>
      <c r="AET109" s="112"/>
      <c r="AEU109" s="112"/>
      <c r="AEV109" s="112"/>
      <c r="AEW109" s="112"/>
      <c r="AEX109" s="112"/>
      <c r="AEY109" s="112"/>
      <c r="AEZ109" s="112"/>
      <c r="AFA109" s="112"/>
      <c r="AFB109" s="112"/>
      <c r="AFC109" s="112"/>
      <c r="AFD109" s="112"/>
      <c r="AFE109" s="112"/>
      <c r="AFF109" s="112"/>
      <c r="AFG109" s="112"/>
      <c r="AFH109" s="112"/>
      <c r="AFI109" s="112"/>
      <c r="AFJ109" s="112"/>
      <c r="AFK109" s="112"/>
      <c r="AFL109" s="112"/>
      <c r="AFM109" s="112"/>
      <c r="AFN109" s="112"/>
      <c r="AFO109" s="112"/>
      <c r="AFP109" s="112"/>
      <c r="AFQ109" s="112"/>
      <c r="AFR109" s="112"/>
      <c r="AFS109" s="112"/>
      <c r="AFT109" s="112"/>
      <c r="AFU109" s="112"/>
      <c r="AFV109" s="112"/>
      <c r="AFW109" s="112"/>
      <c r="AFX109" s="112"/>
      <c r="AFY109" s="112"/>
      <c r="AFZ109" s="112"/>
      <c r="AGA109" s="112"/>
      <c r="AGB109" s="112"/>
      <c r="AGC109" s="112"/>
      <c r="AGD109" s="112"/>
      <c r="AGE109" s="112"/>
      <c r="AGF109" s="112"/>
      <c r="AGG109" s="112"/>
      <c r="AGH109" s="112"/>
      <c r="AGI109" s="112"/>
      <c r="AGJ109" s="112"/>
      <c r="AGK109" s="112"/>
      <c r="AGL109" s="112"/>
      <c r="AGM109" s="112"/>
      <c r="AGN109" s="112"/>
      <c r="AGO109" s="112"/>
      <c r="AGP109" s="112"/>
      <c r="AGQ109" s="112"/>
      <c r="AGR109" s="112"/>
      <c r="AGS109" s="112"/>
      <c r="AGT109" s="112"/>
      <c r="AGU109" s="112"/>
      <c r="AGV109" s="112"/>
      <c r="AGW109" s="112"/>
      <c r="AGX109" s="112"/>
      <c r="AGY109" s="112"/>
      <c r="AGZ109" s="112"/>
      <c r="AHA109" s="112"/>
      <c r="AHB109" s="112"/>
      <c r="AHC109" s="112"/>
      <c r="AHD109" s="112"/>
      <c r="AHE109" s="112"/>
      <c r="AHF109" s="112"/>
      <c r="AHG109" s="112"/>
      <c r="AHH109" s="112"/>
      <c r="AHI109" s="112"/>
      <c r="AHJ109" s="112"/>
      <c r="AHK109" s="112"/>
      <c r="AHL109" s="112"/>
      <c r="AHM109" s="112"/>
      <c r="AHN109" s="112"/>
      <c r="AHO109" s="112"/>
      <c r="AHP109" s="112"/>
      <c r="AHQ109" s="112"/>
      <c r="AHR109" s="112"/>
      <c r="AHS109" s="112"/>
      <c r="AHT109" s="112"/>
      <c r="AHU109" s="112"/>
      <c r="AHV109" s="112"/>
      <c r="AHW109" s="112"/>
      <c r="AHX109" s="112"/>
      <c r="AHY109" s="112"/>
      <c r="AHZ109" s="112"/>
      <c r="AIA109" s="112"/>
      <c r="AIB109" s="112"/>
      <c r="AIC109" s="112"/>
      <c r="AID109" s="112"/>
      <c r="AIE109" s="112"/>
      <c r="AIF109" s="112"/>
      <c r="AIG109" s="112"/>
      <c r="AIH109" s="112"/>
      <c r="AII109" s="112"/>
      <c r="AIJ109" s="112"/>
      <c r="AIK109" s="112"/>
      <c r="AIL109" s="112"/>
      <c r="AIM109" s="112"/>
      <c r="AIN109" s="112"/>
      <c r="AIO109" s="112"/>
      <c r="AIP109" s="112"/>
      <c r="AIQ109" s="112"/>
      <c r="AIR109" s="112"/>
      <c r="AIS109" s="112"/>
      <c r="AIT109" s="112"/>
      <c r="AIU109" s="112"/>
      <c r="AIV109" s="112"/>
      <c r="AIW109" s="112"/>
      <c r="AIX109" s="112"/>
      <c r="AIY109" s="112"/>
      <c r="AIZ109" s="112"/>
      <c r="AJA109" s="112"/>
      <c r="AJB109" s="112"/>
      <c r="AJC109" s="112"/>
      <c r="AJD109" s="112"/>
      <c r="AJE109" s="112"/>
      <c r="AJF109" s="112"/>
      <c r="AJG109" s="112"/>
      <c r="AJH109" s="112"/>
      <c r="AJI109" s="112"/>
      <c r="AJJ109" s="112"/>
      <c r="AJK109" s="112"/>
      <c r="AJL109" s="112"/>
      <c r="AJM109" s="112"/>
      <c r="AJN109" s="112"/>
      <c r="AJO109" s="112"/>
      <c r="AJP109" s="112"/>
      <c r="AJQ109" s="112"/>
      <c r="AJR109" s="112"/>
      <c r="AJS109" s="112"/>
      <c r="AJT109" s="112"/>
      <c r="AJU109" s="112"/>
      <c r="AJV109" s="112"/>
      <c r="AJW109" s="112"/>
      <c r="AJX109" s="112"/>
      <c r="AJY109" s="112"/>
      <c r="AJZ109" s="112"/>
      <c r="AKA109" s="112"/>
      <c r="AKB109" s="112"/>
      <c r="AKC109" s="112"/>
      <c r="AKD109" s="112"/>
      <c r="AKE109" s="112"/>
      <c r="AKF109" s="112"/>
      <c r="AKG109" s="112"/>
      <c r="AKH109" s="112"/>
      <c r="AKI109" s="112"/>
      <c r="AKJ109" s="112"/>
      <c r="AKK109" s="112"/>
      <c r="AKL109" s="112"/>
      <c r="AKM109" s="112"/>
      <c r="AKN109" s="112"/>
      <c r="AKO109" s="112"/>
      <c r="AKP109" s="112"/>
      <c r="AKQ109" s="112"/>
      <c r="AKR109" s="112"/>
      <c r="AKS109" s="112"/>
      <c r="AKT109" s="112"/>
      <c r="AKU109" s="112"/>
      <c r="AKV109" s="112"/>
      <c r="AKW109" s="112"/>
      <c r="AKX109" s="112"/>
      <c r="AKY109" s="112"/>
      <c r="AKZ109" s="112"/>
      <c r="ALA109" s="112"/>
      <c r="ALB109" s="112"/>
      <c r="ALC109" s="112"/>
      <c r="ALD109" s="112"/>
      <c r="ALE109" s="112"/>
      <c r="ALF109" s="112"/>
      <c r="ALG109" s="112"/>
      <c r="ALH109" s="112"/>
      <c r="ALI109" s="112"/>
      <c r="ALJ109" s="112"/>
      <c r="ALK109" s="112"/>
      <c r="ALL109" s="112"/>
      <c r="ALM109" s="112"/>
      <c r="ALN109" s="112"/>
      <c r="ALO109" s="112"/>
      <c r="ALP109" s="112"/>
      <c r="ALQ109" s="112"/>
      <c r="ALR109" s="112"/>
      <c r="ALS109" s="112"/>
      <c r="ALT109" s="112"/>
      <c r="ALU109" s="112"/>
      <c r="ALV109" s="112"/>
      <c r="ALW109" s="112"/>
      <c r="ALX109" s="112"/>
      <c r="ALY109" s="112"/>
      <c r="ALZ109" s="112"/>
      <c r="AMA109" s="112"/>
      <c r="AMB109" s="112"/>
      <c r="AMC109" s="112"/>
      <c r="AMD109" s="112"/>
      <c r="AME109" s="112"/>
      <c r="AMF109" s="112"/>
      <c r="AMG109" s="112"/>
      <c r="AMH109" s="112"/>
      <c r="AMI109" s="112"/>
      <c r="AMJ109" s="112"/>
      <c r="AMK109" s="112"/>
      <c r="AML109" s="112"/>
      <c r="AMM109" s="112"/>
      <c r="AMN109" s="112"/>
      <c r="AMO109" s="112"/>
      <c r="AMP109" s="112"/>
      <c r="AMQ109" s="112"/>
      <c r="AMR109" s="112"/>
      <c r="AMS109" s="112"/>
      <c r="AMT109" s="112"/>
      <c r="AMU109" s="112"/>
      <c r="AMV109" s="112"/>
      <c r="AMW109" s="112"/>
      <c r="AMX109" s="112"/>
      <c r="AMY109" s="112"/>
      <c r="AMZ109" s="112"/>
      <c r="ANA109" s="112"/>
      <c r="ANB109" s="112"/>
      <c r="ANC109" s="112"/>
      <c r="AND109" s="112"/>
      <c r="ANE109" s="112"/>
      <c r="ANF109" s="112"/>
      <c r="ANG109" s="112"/>
      <c r="ANH109" s="112"/>
      <c r="ANI109" s="112"/>
      <c r="ANJ109" s="112"/>
      <c r="ANK109" s="112"/>
      <c r="ANL109" s="112"/>
      <c r="ANM109" s="112"/>
      <c r="ANN109" s="112"/>
      <c r="ANO109" s="112"/>
      <c r="ANP109" s="112"/>
      <c r="ANQ109" s="112"/>
      <c r="ANR109" s="112"/>
      <c r="ANS109" s="112"/>
      <c r="ANT109" s="112"/>
      <c r="ANU109" s="112"/>
      <c r="ANV109" s="112"/>
      <c r="ANW109" s="112"/>
      <c r="ANX109" s="112"/>
      <c r="ANY109" s="112"/>
      <c r="ANZ109" s="112"/>
      <c r="AOA109" s="112"/>
      <c r="AOB109" s="112"/>
      <c r="AOC109" s="112"/>
      <c r="AOD109" s="112"/>
      <c r="AOE109" s="112"/>
      <c r="AOF109" s="112"/>
      <c r="AOG109" s="112"/>
      <c r="AOH109" s="112"/>
      <c r="AOI109" s="112"/>
      <c r="AOJ109" s="112"/>
      <c r="AOK109" s="112"/>
      <c r="AOL109" s="112"/>
      <c r="AOM109" s="112"/>
      <c r="AON109" s="112"/>
      <c r="AOO109" s="112"/>
      <c r="AOP109" s="112"/>
      <c r="AOQ109" s="112"/>
      <c r="AOR109" s="112"/>
      <c r="AOS109" s="112"/>
      <c r="AOT109" s="112"/>
      <c r="AOU109" s="112"/>
      <c r="AOV109" s="112"/>
      <c r="AOW109" s="112"/>
      <c r="AOX109" s="112"/>
      <c r="AOY109" s="112"/>
      <c r="AOZ109" s="112"/>
      <c r="APA109" s="112"/>
      <c r="APB109" s="112"/>
      <c r="APC109" s="112"/>
      <c r="APD109" s="112"/>
      <c r="APE109" s="112"/>
      <c r="APF109" s="112"/>
      <c r="APG109" s="112"/>
      <c r="APH109" s="112"/>
      <c r="API109" s="112"/>
      <c r="APJ109" s="112"/>
      <c r="APK109" s="112"/>
      <c r="APL109" s="112"/>
      <c r="APM109" s="112"/>
      <c r="APN109" s="112"/>
      <c r="APO109" s="112"/>
      <c r="APP109" s="112"/>
      <c r="APQ109" s="112"/>
      <c r="APR109" s="112"/>
      <c r="APS109" s="112"/>
      <c r="APT109" s="112"/>
      <c r="APU109" s="112"/>
      <c r="APV109" s="112"/>
      <c r="APW109" s="112"/>
      <c r="APX109" s="112"/>
      <c r="APY109" s="112"/>
      <c r="APZ109" s="112"/>
      <c r="AQA109" s="112"/>
      <c r="AQB109" s="112"/>
      <c r="AQC109" s="112"/>
      <c r="AQD109" s="112"/>
      <c r="AQE109" s="112"/>
      <c r="AQF109" s="112"/>
      <c r="AQG109" s="112"/>
      <c r="AQH109" s="112"/>
      <c r="AQI109" s="112"/>
      <c r="AQJ109" s="112"/>
      <c r="AQK109" s="112"/>
      <c r="AQL109" s="112"/>
      <c r="AQM109" s="112"/>
      <c r="AQN109" s="112"/>
      <c r="AQO109" s="112"/>
      <c r="AQP109" s="112"/>
      <c r="AQQ109" s="112"/>
      <c r="AQR109" s="112"/>
      <c r="AQS109" s="112"/>
      <c r="AQT109" s="112"/>
      <c r="AQU109" s="112"/>
      <c r="AQV109" s="112"/>
      <c r="AQW109" s="112"/>
      <c r="AQX109" s="112"/>
      <c r="AQY109" s="112"/>
      <c r="AQZ109" s="112"/>
      <c r="ARA109" s="112"/>
      <c r="ARB109" s="112"/>
      <c r="ARC109" s="112"/>
      <c r="ARD109" s="112"/>
      <c r="ARE109" s="112"/>
      <c r="ARF109" s="112"/>
      <c r="ARG109" s="112"/>
      <c r="ARH109" s="112"/>
      <c r="ARI109" s="112"/>
      <c r="ARJ109" s="112"/>
      <c r="ARK109" s="112"/>
      <c r="ARL109" s="112"/>
      <c r="ARM109" s="112"/>
      <c r="ARN109" s="112"/>
      <c r="ARO109" s="112"/>
      <c r="ARP109" s="112"/>
      <c r="ARQ109" s="112"/>
      <c r="ARR109" s="112"/>
      <c r="ARS109" s="112"/>
      <c r="ART109" s="112"/>
      <c r="ARU109" s="112"/>
      <c r="ARV109" s="112"/>
      <c r="ARW109" s="112"/>
      <c r="ARX109" s="112"/>
      <c r="ARY109" s="112"/>
      <c r="ARZ109" s="112"/>
      <c r="ASA109" s="112"/>
      <c r="ASB109" s="112"/>
      <c r="ASC109" s="112"/>
      <c r="ASD109" s="112"/>
      <c r="ASE109" s="112"/>
      <c r="ASF109" s="112"/>
      <c r="ASG109" s="112"/>
      <c r="ASH109" s="112"/>
      <c r="ASI109" s="112"/>
      <c r="ASJ109" s="112"/>
      <c r="ASK109" s="112"/>
      <c r="ASL109" s="112"/>
      <c r="ASM109" s="112"/>
      <c r="ASN109" s="112"/>
      <c r="ASO109" s="112"/>
      <c r="ASP109" s="112"/>
      <c r="ASQ109" s="112"/>
      <c r="ASR109" s="112"/>
      <c r="ASS109" s="112"/>
      <c r="AST109" s="112"/>
      <c r="ASU109" s="112"/>
      <c r="ASV109" s="112"/>
      <c r="ASW109" s="112"/>
      <c r="ASX109" s="112"/>
      <c r="ASY109" s="112"/>
      <c r="ASZ109" s="112"/>
      <c r="ATA109" s="112"/>
      <c r="ATB109" s="112"/>
      <c r="ATC109" s="112"/>
      <c r="ATD109" s="112"/>
      <c r="ATE109" s="112"/>
      <c r="ATF109" s="112"/>
      <c r="ATG109" s="112"/>
      <c r="ATH109" s="112"/>
      <c r="ATI109" s="112"/>
      <c r="ATJ109" s="112"/>
      <c r="ATK109" s="112"/>
      <c r="ATL109" s="112"/>
      <c r="ATM109" s="112"/>
      <c r="ATN109" s="112"/>
      <c r="ATO109" s="112"/>
      <c r="ATP109" s="112"/>
      <c r="ATQ109" s="112"/>
      <c r="ATR109" s="112"/>
      <c r="ATS109" s="112"/>
      <c r="ATT109" s="112"/>
      <c r="ATU109" s="112"/>
      <c r="ATV109" s="112"/>
      <c r="ATW109" s="112"/>
      <c r="ATX109" s="112"/>
      <c r="ATY109" s="112"/>
      <c r="ATZ109" s="112"/>
      <c r="AUA109" s="112"/>
      <c r="AUB109" s="112"/>
      <c r="AUC109" s="112"/>
      <c r="AUD109" s="112"/>
      <c r="AUE109" s="112"/>
      <c r="AUF109" s="112"/>
      <c r="AUG109" s="112"/>
      <c r="AUH109" s="112"/>
      <c r="AUI109" s="112"/>
      <c r="AUJ109" s="112"/>
      <c r="AUK109" s="112"/>
      <c r="AUL109" s="112"/>
      <c r="AUM109" s="112"/>
      <c r="AUN109" s="112"/>
      <c r="AUO109" s="112"/>
      <c r="AUP109" s="112"/>
      <c r="AUQ109" s="112"/>
      <c r="AUR109" s="112"/>
      <c r="AUS109" s="112"/>
      <c r="AUT109" s="112"/>
      <c r="AUU109" s="112"/>
      <c r="AUV109" s="112"/>
      <c r="AUW109" s="112"/>
      <c r="AUX109" s="112"/>
      <c r="AUY109" s="112"/>
      <c r="AUZ109" s="112"/>
      <c r="AVA109" s="112"/>
      <c r="AVB109" s="112"/>
      <c r="AVC109" s="112"/>
      <c r="AVD109" s="112"/>
      <c r="AVE109" s="112"/>
      <c r="AVF109" s="112"/>
      <c r="AVG109" s="112"/>
      <c r="AVH109" s="112"/>
      <c r="AVI109" s="112"/>
      <c r="AVJ109" s="112"/>
      <c r="AVK109" s="112"/>
      <c r="AVL109" s="112"/>
      <c r="AVM109" s="112"/>
      <c r="AVN109" s="112"/>
      <c r="AVO109" s="112"/>
      <c r="AVP109" s="112"/>
      <c r="AVQ109" s="112"/>
      <c r="AVR109" s="112"/>
      <c r="AVS109" s="112"/>
      <c r="AVT109" s="112"/>
      <c r="AVU109" s="112"/>
      <c r="AVV109" s="112"/>
      <c r="AVW109" s="112"/>
      <c r="AVX109" s="112"/>
      <c r="AVY109" s="112"/>
      <c r="AVZ109" s="112"/>
      <c r="AWA109" s="112"/>
      <c r="AWB109" s="112"/>
      <c r="AWC109" s="112"/>
      <c r="AWD109" s="112"/>
      <c r="AWE109" s="112"/>
      <c r="AWF109" s="112"/>
      <c r="AWG109" s="112"/>
      <c r="AWH109" s="112"/>
      <c r="AWI109" s="112"/>
      <c r="AWJ109" s="112"/>
      <c r="AWK109" s="112"/>
      <c r="AWL109" s="112"/>
      <c r="AWM109" s="112"/>
      <c r="AWN109" s="112"/>
      <c r="AWO109" s="112"/>
      <c r="AWP109" s="112"/>
      <c r="AWQ109" s="112"/>
      <c r="AWR109" s="112"/>
      <c r="AWS109" s="112"/>
      <c r="AWT109" s="112"/>
      <c r="AWU109" s="112"/>
      <c r="AWV109" s="112"/>
      <c r="AWW109" s="112"/>
      <c r="AWX109" s="112"/>
      <c r="AWY109" s="112"/>
      <c r="AWZ109" s="112"/>
      <c r="AXA109" s="112"/>
      <c r="AXB109" s="112"/>
      <c r="AXC109" s="112"/>
      <c r="AXD109" s="112"/>
      <c r="AXE109" s="112"/>
      <c r="AXF109" s="112"/>
      <c r="AXG109" s="112"/>
      <c r="AXH109" s="112"/>
      <c r="AXI109" s="112"/>
      <c r="AXJ109" s="112"/>
      <c r="AXK109" s="112"/>
      <c r="AXL109" s="112"/>
      <c r="AXM109" s="112"/>
      <c r="AXN109" s="112"/>
      <c r="AXO109" s="112"/>
      <c r="AXP109" s="112"/>
      <c r="AXQ109" s="112"/>
      <c r="AXR109" s="112"/>
      <c r="AXS109" s="112"/>
      <c r="AXT109" s="112"/>
      <c r="AXU109" s="112"/>
      <c r="AXV109" s="112"/>
      <c r="AXW109" s="112"/>
      <c r="AXX109" s="112"/>
      <c r="AXY109" s="112"/>
      <c r="AXZ109" s="112"/>
      <c r="AYA109" s="112"/>
      <c r="AYB109" s="112"/>
      <c r="AYC109" s="112"/>
      <c r="AYD109" s="112"/>
      <c r="AYE109" s="112"/>
      <c r="AYF109" s="112"/>
      <c r="AYG109" s="112"/>
      <c r="AYH109" s="112"/>
      <c r="AYI109" s="112"/>
      <c r="AYJ109" s="112"/>
      <c r="AYK109" s="112"/>
      <c r="AYL109" s="112"/>
      <c r="AYM109" s="112"/>
      <c r="AYN109" s="112"/>
      <c r="AYO109" s="112"/>
      <c r="AYP109" s="112"/>
      <c r="AYQ109" s="112"/>
      <c r="AYR109" s="112"/>
      <c r="AYS109" s="112"/>
      <c r="AYT109" s="112"/>
      <c r="AYU109" s="112"/>
      <c r="AYV109" s="112"/>
      <c r="AYW109" s="112"/>
      <c r="AYX109" s="112"/>
      <c r="AYY109" s="112"/>
      <c r="AYZ109" s="112"/>
      <c r="AZA109" s="112"/>
      <c r="AZB109" s="112"/>
      <c r="AZC109" s="112"/>
      <c r="AZD109" s="112"/>
      <c r="AZE109" s="112"/>
      <c r="AZF109" s="112"/>
      <c r="AZG109" s="112"/>
      <c r="AZH109" s="112"/>
      <c r="AZI109" s="112"/>
      <c r="AZJ109" s="112"/>
      <c r="AZK109" s="112"/>
      <c r="AZL109" s="112"/>
      <c r="AZM109" s="112"/>
      <c r="AZN109" s="112"/>
      <c r="AZO109" s="112"/>
      <c r="AZP109" s="112"/>
      <c r="AZQ109" s="112"/>
      <c r="AZR109" s="112"/>
      <c r="AZS109" s="112"/>
      <c r="AZT109" s="112"/>
      <c r="AZU109" s="112"/>
      <c r="AZV109" s="112"/>
      <c r="AZW109" s="112"/>
      <c r="AZX109" s="112"/>
      <c r="AZY109" s="112"/>
      <c r="AZZ109" s="112"/>
      <c r="BAA109" s="112"/>
      <c r="BAB109" s="112"/>
      <c r="BAC109" s="112"/>
      <c r="BAD109" s="112"/>
      <c r="BAE109" s="112"/>
      <c r="BAF109" s="112"/>
      <c r="BAG109" s="112"/>
      <c r="BAH109" s="112"/>
      <c r="BAI109" s="112"/>
      <c r="BAJ109" s="112"/>
      <c r="BAK109" s="112"/>
      <c r="BAL109" s="112"/>
      <c r="BAM109" s="112"/>
      <c r="BAN109" s="112"/>
      <c r="BAO109" s="112"/>
      <c r="BAP109" s="112"/>
      <c r="BAQ109" s="112"/>
      <c r="BAR109" s="112"/>
      <c r="BAS109" s="112"/>
      <c r="BAT109" s="112"/>
      <c r="BAU109" s="112"/>
      <c r="BAV109" s="112"/>
    </row>
    <row r="110" spans="1:1400" ht="33" customHeight="1">
      <c r="A110" s="202">
        <v>2</v>
      </c>
      <c r="B110" s="203" t="s">
        <v>213</v>
      </c>
      <c r="C110" s="204"/>
      <c r="D110" s="205" t="s">
        <v>214</v>
      </c>
      <c r="E110" s="206">
        <v>1060000000</v>
      </c>
      <c r="F110" s="207" t="s">
        <v>30</v>
      </c>
      <c r="G110" s="208">
        <f t="shared" si="18"/>
        <v>5</v>
      </c>
      <c r="H110" s="208">
        <v>5</v>
      </c>
      <c r="I110" s="218">
        <v>24000000</v>
      </c>
      <c r="J110" s="219">
        <f t="shared" si="24"/>
        <v>2.2641509433962299</v>
      </c>
      <c r="K110" s="219">
        <f t="shared" si="25"/>
        <v>2.2641509433962299</v>
      </c>
      <c r="L110" s="219">
        <f t="shared" si="26"/>
        <v>2.7358490566037701</v>
      </c>
      <c r="M110" s="220">
        <f t="shared" si="27"/>
        <v>1036000000</v>
      </c>
      <c r="N110" s="219">
        <f t="shared" si="28"/>
        <v>97.735849056603797</v>
      </c>
      <c r="O110" s="219"/>
      <c r="P110" s="221"/>
      <c r="Q110" s="219"/>
    </row>
    <row r="111" spans="1:1400" ht="25.5" customHeight="1">
      <c r="A111" s="129" t="s">
        <v>215</v>
      </c>
      <c r="B111" s="130" t="s">
        <v>216</v>
      </c>
      <c r="C111" s="184"/>
      <c r="D111" s="185" t="s">
        <v>217</v>
      </c>
      <c r="E111" s="131">
        <f>SUM(E112+E115)</f>
        <v>1980000000</v>
      </c>
      <c r="F111" s="132" t="s">
        <v>30</v>
      </c>
      <c r="G111" s="133">
        <f t="shared" si="18"/>
        <v>5</v>
      </c>
      <c r="H111" s="133">
        <v>5</v>
      </c>
      <c r="I111" s="133">
        <f>SUM(I112,I115)</f>
        <v>539625250</v>
      </c>
      <c r="J111" s="163">
        <f t="shared" si="24"/>
        <v>27.253800505050499</v>
      </c>
      <c r="K111" s="163">
        <f t="shared" si="25"/>
        <v>27.253800505050499</v>
      </c>
      <c r="L111" s="163">
        <f t="shared" si="26"/>
        <v>-22.253800505050499</v>
      </c>
      <c r="M111" s="164">
        <f t="shared" si="27"/>
        <v>1440374750</v>
      </c>
      <c r="N111" s="163">
        <f t="shared" si="28"/>
        <v>72.746199494949494</v>
      </c>
      <c r="O111" s="163"/>
      <c r="P111" s="165"/>
      <c r="Q111" s="163"/>
    </row>
    <row r="112" spans="1:1400" s="112" customFormat="1" ht="40.5" customHeight="1">
      <c r="A112" s="134" t="s">
        <v>31</v>
      </c>
      <c r="B112" s="135" t="s">
        <v>218</v>
      </c>
      <c r="C112" s="154"/>
      <c r="D112" s="135" t="s">
        <v>219</v>
      </c>
      <c r="E112" s="136">
        <f>SUM(E113:E114)</f>
        <v>570000000</v>
      </c>
      <c r="F112" s="137" t="s">
        <v>30</v>
      </c>
      <c r="G112" s="138">
        <f t="shared" si="18"/>
        <v>5</v>
      </c>
      <c r="H112" s="138">
        <v>5</v>
      </c>
      <c r="I112" s="138">
        <f>SUM(I113:I114)</f>
        <v>92288000</v>
      </c>
      <c r="J112" s="176">
        <f t="shared" si="24"/>
        <v>16.190877192982501</v>
      </c>
      <c r="K112" s="176">
        <f t="shared" si="25"/>
        <v>16.190877192982501</v>
      </c>
      <c r="L112" s="176">
        <f t="shared" si="26"/>
        <v>-11.1908771929825</v>
      </c>
      <c r="M112" s="177">
        <f t="shared" si="27"/>
        <v>477712000</v>
      </c>
      <c r="N112" s="176">
        <f t="shared" si="28"/>
        <v>83.809122807017502</v>
      </c>
      <c r="O112" s="176"/>
      <c r="P112" s="166"/>
      <c r="Q112" s="176"/>
    </row>
    <row r="113" spans="1:1400" s="114" customFormat="1" ht="25.5" customHeight="1">
      <c r="A113" s="202">
        <v>1</v>
      </c>
      <c r="B113" s="203" t="s">
        <v>220</v>
      </c>
      <c r="C113" s="204"/>
      <c r="D113" s="205" t="s">
        <v>221</v>
      </c>
      <c r="E113" s="206">
        <v>75000000</v>
      </c>
      <c r="F113" s="207" t="s">
        <v>30</v>
      </c>
      <c r="G113" s="208">
        <f t="shared" si="18"/>
        <v>5</v>
      </c>
      <c r="H113" s="208">
        <v>5</v>
      </c>
      <c r="I113" s="208">
        <v>12000000</v>
      </c>
      <c r="J113" s="219">
        <f t="shared" si="24"/>
        <v>16</v>
      </c>
      <c r="K113" s="219">
        <f t="shared" si="25"/>
        <v>16</v>
      </c>
      <c r="L113" s="219">
        <f t="shared" si="26"/>
        <v>-11</v>
      </c>
      <c r="M113" s="220">
        <f t="shared" si="27"/>
        <v>63000000</v>
      </c>
      <c r="N113" s="219">
        <f t="shared" si="28"/>
        <v>84</v>
      </c>
      <c r="O113" s="219"/>
      <c r="P113" s="221"/>
      <c r="Q113" s="219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12"/>
      <c r="AG113" s="112"/>
      <c r="AH113" s="112"/>
      <c r="AI113" s="112"/>
      <c r="AJ113" s="112"/>
      <c r="AK113" s="112"/>
      <c r="AL113" s="112"/>
      <c r="AM113" s="112"/>
      <c r="AN113" s="112"/>
      <c r="AO113" s="112"/>
      <c r="AP113" s="112"/>
      <c r="AQ113" s="112"/>
      <c r="AR113" s="112"/>
      <c r="AS113" s="112"/>
      <c r="AT113" s="112"/>
      <c r="AU113" s="112"/>
      <c r="AV113" s="112"/>
      <c r="AW113" s="112"/>
      <c r="AX113" s="112"/>
      <c r="AY113" s="112"/>
      <c r="AZ113" s="112"/>
      <c r="BA113" s="112"/>
      <c r="BB113" s="112"/>
      <c r="BC113" s="112"/>
      <c r="BD113" s="112"/>
      <c r="BE113" s="112"/>
      <c r="BF113" s="112"/>
      <c r="BG113" s="112"/>
      <c r="BH113" s="112"/>
      <c r="BI113" s="112"/>
      <c r="BJ113" s="112"/>
      <c r="BK113" s="112"/>
      <c r="BL113" s="112"/>
      <c r="BM113" s="112"/>
      <c r="BN113" s="112"/>
      <c r="BO113" s="112"/>
      <c r="BP113" s="112"/>
      <c r="BQ113" s="112"/>
      <c r="BR113" s="112"/>
      <c r="BS113" s="112"/>
      <c r="BT113" s="112"/>
      <c r="BU113" s="112"/>
      <c r="BV113" s="112"/>
      <c r="BW113" s="112"/>
      <c r="BX113" s="112"/>
      <c r="BY113" s="112"/>
      <c r="BZ113" s="112"/>
      <c r="CA113" s="112"/>
      <c r="CB113" s="112"/>
      <c r="CC113" s="112"/>
      <c r="CD113" s="112"/>
      <c r="CE113" s="112"/>
      <c r="CF113" s="112"/>
      <c r="CG113" s="112"/>
      <c r="CH113" s="112"/>
      <c r="CI113" s="112"/>
      <c r="CJ113" s="112"/>
      <c r="CK113" s="112"/>
      <c r="CL113" s="112"/>
      <c r="CM113" s="112"/>
      <c r="CN113" s="112"/>
      <c r="CO113" s="112"/>
      <c r="CP113" s="112"/>
      <c r="CQ113" s="112"/>
      <c r="CR113" s="112"/>
      <c r="CS113" s="112"/>
      <c r="CT113" s="112"/>
      <c r="CU113" s="112"/>
      <c r="CV113" s="112"/>
      <c r="CW113" s="112"/>
      <c r="CX113" s="112"/>
      <c r="CY113" s="112"/>
      <c r="CZ113" s="112"/>
      <c r="DA113" s="112"/>
      <c r="DB113" s="112"/>
      <c r="DC113" s="112"/>
      <c r="DD113" s="112"/>
      <c r="DE113" s="112"/>
      <c r="DF113" s="112"/>
      <c r="DG113" s="112"/>
      <c r="DH113" s="112"/>
      <c r="DI113" s="112"/>
      <c r="DJ113" s="112"/>
      <c r="DK113" s="112"/>
      <c r="DL113" s="112"/>
      <c r="DM113" s="112"/>
      <c r="DN113" s="112"/>
      <c r="DO113" s="112"/>
      <c r="DP113" s="112"/>
      <c r="DQ113" s="112"/>
      <c r="DR113" s="112"/>
      <c r="DS113" s="112"/>
      <c r="DT113" s="112"/>
      <c r="DU113" s="112"/>
      <c r="DV113" s="112"/>
      <c r="DW113" s="112"/>
      <c r="DX113" s="112"/>
      <c r="DY113" s="112"/>
      <c r="DZ113" s="112"/>
      <c r="EA113" s="112"/>
      <c r="EB113" s="112"/>
      <c r="EC113" s="112"/>
      <c r="ED113" s="112"/>
      <c r="EE113" s="112"/>
      <c r="EF113" s="112"/>
      <c r="EG113" s="112"/>
      <c r="EH113" s="112"/>
      <c r="EI113" s="112"/>
      <c r="EJ113" s="112"/>
      <c r="EK113" s="112"/>
      <c r="EL113" s="112"/>
      <c r="EM113" s="112"/>
      <c r="EN113" s="112"/>
      <c r="EO113" s="112"/>
      <c r="EP113" s="112"/>
      <c r="EQ113" s="112"/>
      <c r="ER113" s="112"/>
      <c r="ES113" s="112"/>
      <c r="ET113" s="112"/>
      <c r="EU113" s="112"/>
      <c r="EV113" s="112"/>
      <c r="EW113" s="112"/>
      <c r="EX113" s="112"/>
      <c r="EY113" s="112"/>
      <c r="EZ113" s="112"/>
      <c r="FA113" s="112"/>
      <c r="FB113" s="112"/>
      <c r="FC113" s="112"/>
      <c r="FD113" s="112"/>
      <c r="FE113" s="112"/>
      <c r="FF113" s="112"/>
      <c r="FG113" s="112"/>
      <c r="FH113" s="112"/>
      <c r="FI113" s="112"/>
      <c r="FJ113" s="112"/>
      <c r="FK113" s="112"/>
      <c r="FL113" s="112"/>
      <c r="FM113" s="112"/>
      <c r="FN113" s="112"/>
      <c r="FO113" s="112"/>
      <c r="FP113" s="112"/>
      <c r="FQ113" s="112"/>
      <c r="FR113" s="112"/>
      <c r="FS113" s="112"/>
      <c r="FT113" s="112"/>
      <c r="FU113" s="112"/>
      <c r="FV113" s="112"/>
      <c r="FW113" s="112"/>
      <c r="FX113" s="112"/>
      <c r="FY113" s="112"/>
      <c r="FZ113" s="112"/>
      <c r="GA113" s="112"/>
      <c r="GB113" s="112"/>
      <c r="GC113" s="112"/>
      <c r="GD113" s="112"/>
      <c r="GE113" s="112"/>
      <c r="GF113" s="112"/>
      <c r="GG113" s="112"/>
      <c r="GH113" s="112"/>
      <c r="GI113" s="112"/>
      <c r="GJ113" s="112"/>
      <c r="GK113" s="112"/>
      <c r="GL113" s="112"/>
      <c r="GM113" s="112"/>
      <c r="GN113" s="112"/>
      <c r="GO113" s="112"/>
      <c r="GP113" s="112"/>
      <c r="GQ113" s="112"/>
      <c r="GR113" s="112"/>
      <c r="GS113" s="112"/>
      <c r="GT113" s="112"/>
      <c r="GU113" s="112"/>
      <c r="GV113" s="112"/>
      <c r="GW113" s="112"/>
      <c r="GX113" s="112"/>
      <c r="GY113" s="112"/>
      <c r="GZ113" s="112"/>
      <c r="HA113" s="112"/>
      <c r="HB113" s="112"/>
      <c r="HC113" s="112"/>
      <c r="HD113" s="112"/>
      <c r="HE113" s="112"/>
      <c r="HF113" s="112"/>
      <c r="HG113" s="112"/>
      <c r="HH113" s="112"/>
      <c r="HI113" s="112"/>
      <c r="HJ113" s="112"/>
      <c r="HK113" s="112"/>
      <c r="HL113" s="112"/>
      <c r="HM113" s="112"/>
      <c r="HN113" s="112"/>
      <c r="HO113" s="112"/>
      <c r="HP113" s="112"/>
      <c r="HQ113" s="112"/>
      <c r="HR113" s="112"/>
      <c r="HS113" s="112"/>
      <c r="HT113" s="112"/>
      <c r="HU113" s="112"/>
      <c r="HV113" s="112"/>
      <c r="HW113" s="112"/>
      <c r="HX113" s="112"/>
      <c r="HY113" s="112"/>
      <c r="HZ113" s="112"/>
      <c r="IA113" s="112"/>
      <c r="IB113" s="112"/>
      <c r="IC113" s="112"/>
      <c r="ID113" s="112"/>
      <c r="IE113" s="112"/>
      <c r="IF113" s="112"/>
      <c r="IG113" s="112"/>
      <c r="IH113" s="112"/>
      <c r="II113" s="112"/>
      <c r="IJ113" s="112"/>
      <c r="IK113" s="112"/>
      <c r="IL113" s="112"/>
      <c r="IM113" s="112"/>
      <c r="IN113" s="112"/>
      <c r="IO113" s="112"/>
      <c r="IP113" s="112"/>
      <c r="IQ113" s="112"/>
      <c r="IR113" s="112"/>
      <c r="IS113" s="112"/>
      <c r="IT113" s="112"/>
      <c r="IU113" s="112"/>
      <c r="IV113" s="112"/>
      <c r="IW113" s="112"/>
      <c r="IX113" s="112"/>
      <c r="IY113" s="112"/>
      <c r="IZ113" s="112"/>
      <c r="JA113" s="112"/>
      <c r="JB113" s="112"/>
      <c r="JC113" s="112"/>
      <c r="JD113" s="112"/>
      <c r="JE113" s="112"/>
      <c r="JF113" s="112"/>
      <c r="JG113" s="112"/>
      <c r="JH113" s="112"/>
      <c r="JI113" s="112"/>
      <c r="JJ113" s="112"/>
      <c r="JK113" s="112"/>
      <c r="JL113" s="112"/>
      <c r="JM113" s="112"/>
      <c r="JN113" s="112"/>
      <c r="JO113" s="112"/>
      <c r="JP113" s="112"/>
      <c r="JQ113" s="112"/>
      <c r="JR113" s="112"/>
      <c r="JS113" s="112"/>
      <c r="JT113" s="112"/>
      <c r="JU113" s="112"/>
      <c r="JV113" s="112"/>
      <c r="JW113" s="112"/>
      <c r="JX113" s="112"/>
      <c r="JY113" s="112"/>
      <c r="JZ113" s="112"/>
      <c r="KA113" s="112"/>
      <c r="KB113" s="112"/>
      <c r="KC113" s="112"/>
      <c r="KD113" s="112"/>
      <c r="KE113" s="112"/>
      <c r="KF113" s="112"/>
      <c r="KG113" s="112"/>
      <c r="KH113" s="112"/>
      <c r="KI113" s="112"/>
      <c r="KJ113" s="112"/>
      <c r="KK113" s="112"/>
      <c r="KL113" s="112"/>
      <c r="KM113" s="112"/>
      <c r="KN113" s="112"/>
      <c r="KO113" s="112"/>
      <c r="KP113" s="112"/>
      <c r="KQ113" s="112"/>
      <c r="KR113" s="112"/>
      <c r="KS113" s="112"/>
      <c r="KT113" s="112"/>
      <c r="KU113" s="112"/>
      <c r="KV113" s="112"/>
      <c r="KW113" s="112"/>
      <c r="KX113" s="112"/>
      <c r="KY113" s="112"/>
      <c r="KZ113" s="112"/>
      <c r="LA113" s="112"/>
      <c r="LB113" s="112"/>
      <c r="LC113" s="112"/>
      <c r="LD113" s="112"/>
      <c r="LE113" s="112"/>
      <c r="LF113" s="112"/>
      <c r="LG113" s="112"/>
      <c r="LH113" s="112"/>
      <c r="LI113" s="112"/>
      <c r="LJ113" s="112"/>
      <c r="LK113" s="112"/>
      <c r="LL113" s="112"/>
      <c r="LM113" s="112"/>
      <c r="LN113" s="112"/>
      <c r="LO113" s="112"/>
      <c r="LP113" s="112"/>
      <c r="LQ113" s="112"/>
      <c r="LR113" s="112"/>
      <c r="LS113" s="112"/>
      <c r="LT113" s="112"/>
      <c r="LU113" s="112"/>
      <c r="LV113" s="112"/>
      <c r="LW113" s="112"/>
      <c r="LX113" s="112"/>
      <c r="LY113" s="112"/>
      <c r="LZ113" s="112"/>
      <c r="MA113" s="112"/>
      <c r="MB113" s="112"/>
      <c r="MC113" s="112"/>
      <c r="MD113" s="112"/>
      <c r="ME113" s="112"/>
      <c r="MF113" s="112"/>
      <c r="MG113" s="112"/>
      <c r="MH113" s="112"/>
      <c r="MI113" s="112"/>
      <c r="MJ113" s="112"/>
      <c r="MK113" s="112"/>
      <c r="ML113" s="112"/>
      <c r="MM113" s="112"/>
      <c r="MN113" s="112"/>
      <c r="MO113" s="112"/>
      <c r="MP113" s="112"/>
      <c r="MQ113" s="112"/>
      <c r="MR113" s="112"/>
      <c r="MS113" s="112"/>
      <c r="MT113" s="112"/>
      <c r="MU113" s="112"/>
      <c r="MV113" s="112"/>
      <c r="MW113" s="112"/>
      <c r="MX113" s="112"/>
      <c r="MY113" s="112"/>
      <c r="MZ113" s="112"/>
      <c r="NA113" s="112"/>
      <c r="NB113" s="112"/>
      <c r="NC113" s="112"/>
      <c r="ND113" s="112"/>
      <c r="NE113" s="112"/>
      <c r="NF113" s="112"/>
      <c r="NG113" s="112"/>
      <c r="NH113" s="112"/>
      <c r="NI113" s="112"/>
      <c r="NJ113" s="112"/>
      <c r="NK113" s="112"/>
      <c r="NL113" s="112"/>
      <c r="NM113" s="112"/>
      <c r="NN113" s="112"/>
      <c r="NO113" s="112"/>
      <c r="NP113" s="112"/>
      <c r="NQ113" s="112"/>
      <c r="NR113" s="112"/>
      <c r="NS113" s="112"/>
      <c r="NT113" s="112"/>
      <c r="NU113" s="112"/>
      <c r="NV113" s="112"/>
      <c r="NW113" s="112"/>
      <c r="NX113" s="112"/>
      <c r="NY113" s="112"/>
      <c r="NZ113" s="112"/>
      <c r="OA113" s="112"/>
      <c r="OB113" s="112"/>
      <c r="OC113" s="112"/>
      <c r="OD113" s="112"/>
      <c r="OE113" s="112"/>
      <c r="OF113" s="112"/>
      <c r="OG113" s="112"/>
      <c r="OH113" s="112"/>
      <c r="OI113" s="112"/>
      <c r="OJ113" s="112"/>
      <c r="OK113" s="112"/>
      <c r="OL113" s="112"/>
      <c r="OM113" s="112"/>
      <c r="ON113" s="112"/>
      <c r="OO113" s="112"/>
      <c r="OP113" s="112"/>
      <c r="OQ113" s="112"/>
      <c r="OR113" s="112"/>
      <c r="OS113" s="112"/>
      <c r="OT113" s="112"/>
      <c r="OU113" s="112"/>
      <c r="OV113" s="112"/>
      <c r="OW113" s="112"/>
      <c r="OX113" s="112"/>
      <c r="OY113" s="112"/>
      <c r="OZ113" s="112"/>
      <c r="PA113" s="112"/>
      <c r="PB113" s="112"/>
      <c r="PC113" s="112"/>
      <c r="PD113" s="112"/>
      <c r="PE113" s="112"/>
      <c r="PF113" s="112"/>
      <c r="PG113" s="112"/>
      <c r="PH113" s="112"/>
      <c r="PI113" s="112"/>
      <c r="PJ113" s="112"/>
      <c r="PK113" s="112"/>
      <c r="PL113" s="112"/>
      <c r="PM113" s="112"/>
      <c r="PN113" s="112"/>
      <c r="PO113" s="112"/>
      <c r="PP113" s="112"/>
      <c r="PQ113" s="112"/>
      <c r="PR113" s="112"/>
      <c r="PS113" s="112"/>
      <c r="PT113" s="112"/>
      <c r="PU113" s="112"/>
      <c r="PV113" s="112"/>
      <c r="PW113" s="112"/>
      <c r="PX113" s="112"/>
      <c r="PY113" s="112"/>
      <c r="PZ113" s="112"/>
      <c r="QA113" s="112"/>
      <c r="QB113" s="112"/>
      <c r="QC113" s="112"/>
      <c r="QD113" s="112"/>
      <c r="QE113" s="112"/>
      <c r="QF113" s="112"/>
      <c r="QG113" s="112"/>
      <c r="QH113" s="112"/>
      <c r="QI113" s="112"/>
      <c r="QJ113" s="112"/>
      <c r="QK113" s="112"/>
      <c r="QL113" s="112"/>
      <c r="QM113" s="112"/>
      <c r="QN113" s="112"/>
      <c r="QO113" s="112"/>
      <c r="QP113" s="112"/>
      <c r="QQ113" s="112"/>
      <c r="QR113" s="112"/>
      <c r="QS113" s="112"/>
      <c r="QT113" s="112"/>
      <c r="QU113" s="112"/>
      <c r="QV113" s="112"/>
      <c r="QW113" s="112"/>
      <c r="QX113" s="112"/>
      <c r="QY113" s="112"/>
      <c r="QZ113" s="112"/>
      <c r="RA113" s="112"/>
      <c r="RB113" s="112"/>
      <c r="RC113" s="112"/>
      <c r="RD113" s="112"/>
      <c r="RE113" s="112"/>
      <c r="RF113" s="112"/>
      <c r="RG113" s="112"/>
      <c r="RH113" s="112"/>
      <c r="RI113" s="112"/>
      <c r="RJ113" s="112"/>
      <c r="RK113" s="112"/>
      <c r="RL113" s="112"/>
      <c r="RM113" s="112"/>
      <c r="RN113" s="112"/>
      <c r="RO113" s="112"/>
      <c r="RP113" s="112"/>
      <c r="RQ113" s="112"/>
      <c r="RR113" s="112"/>
      <c r="RS113" s="112"/>
      <c r="RT113" s="112"/>
      <c r="RU113" s="112"/>
      <c r="RV113" s="112"/>
      <c r="RW113" s="112"/>
      <c r="RX113" s="112"/>
      <c r="RY113" s="112"/>
      <c r="RZ113" s="112"/>
      <c r="SA113" s="112"/>
      <c r="SB113" s="112"/>
      <c r="SC113" s="112"/>
      <c r="SD113" s="112"/>
      <c r="SE113" s="112"/>
      <c r="SF113" s="112"/>
      <c r="SG113" s="112"/>
      <c r="SH113" s="112"/>
      <c r="SI113" s="112"/>
      <c r="SJ113" s="112"/>
      <c r="SK113" s="112"/>
      <c r="SL113" s="112"/>
      <c r="SM113" s="112"/>
      <c r="SN113" s="112"/>
      <c r="SO113" s="112"/>
      <c r="SP113" s="112"/>
      <c r="SQ113" s="112"/>
      <c r="SR113" s="112"/>
      <c r="SS113" s="112"/>
      <c r="ST113" s="112"/>
      <c r="SU113" s="112"/>
      <c r="SV113" s="112"/>
      <c r="SW113" s="112"/>
      <c r="SX113" s="112"/>
      <c r="SY113" s="112"/>
      <c r="SZ113" s="112"/>
      <c r="TA113" s="112"/>
      <c r="TB113" s="112"/>
      <c r="TC113" s="112"/>
      <c r="TD113" s="112"/>
      <c r="TE113" s="112"/>
      <c r="TF113" s="112"/>
      <c r="TG113" s="112"/>
      <c r="TH113" s="112"/>
      <c r="TI113" s="112"/>
      <c r="TJ113" s="112"/>
      <c r="TK113" s="112"/>
      <c r="TL113" s="112"/>
      <c r="TM113" s="112"/>
      <c r="TN113" s="112"/>
      <c r="TO113" s="112"/>
      <c r="TP113" s="112"/>
      <c r="TQ113" s="112"/>
      <c r="TR113" s="112"/>
      <c r="TS113" s="112"/>
      <c r="TT113" s="112"/>
      <c r="TU113" s="112"/>
      <c r="TV113" s="112"/>
      <c r="TW113" s="112"/>
      <c r="TX113" s="112"/>
      <c r="TY113" s="112"/>
      <c r="TZ113" s="112"/>
      <c r="UA113" s="112"/>
      <c r="UB113" s="112"/>
      <c r="UC113" s="112"/>
      <c r="UD113" s="112"/>
      <c r="UE113" s="112"/>
      <c r="UF113" s="112"/>
      <c r="UG113" s="112"/>
      <c r="UH113" s="112"/>
      <c r="UI113" s="112"/>
      <c r="UJ113" s="112"/>
      <c r="UK113" s="112"/>
      <c r="UL113" s="112"/>
      <c r="UM113" s="112"/>
      <c r="UN113" s="112"/>
      <c r="UO113" s="112"/>
      <c r="UP113" s="112"/>
      <c r="UQ113" s="112"/>
      <c r="UR113" s="112"/>
      <c r="US113" s="112"/>
      <c r="UT113" s="112"/>
      <c r="UU113" s="112"/>
      <c r="UV113" s="112"/>
      <c r="UW113" s="112"/>
      <c r="UX113" s="112"/>
      <c r="UY113" s="112"/>
      <c r="UZ113" s="112"/>
      <c r="VA113" s="112"/>
      <c r="VB113" s="112"/>
      <c r="VC113" s="112"/>
      <c r="VD113" s="112"/>
      <c r="VE113" s="112"/>
      <c r="VF113" s="112"/>
      <c r="VG113" s="112"/>
      <c r="VH113" s="112"/>
      <c r="VI113" s="112"/>
      <c r="VJ113" s="112"/>
      <c r="VK113" s="112"/>
      <c r="VL113" s="112"/>
      <c r="VM113" s="112"/>
      <c r="VN113" s="112"/>
      <c r="VO113" s="112"/>
      <c r="VP113" s="112"/>
      <c r="VQ113" s="112"/>
      <c r="VR113" s="112"/>
      <c r="VS113" s="112"/>
      <c r="VT113" s="112"/>
      <c r="VU113" s="112"/>
      <c r="VV113" s="112"/>
      <c r="VW113" s="112"/>
      <c r="VX113" s="112"/>
      <c r="VY113" s="112"/>
      <c r="VZ113" s="112"/>
      <c r="WA113" s="112"/>
      <c r="WB113" s="112"/>
      <c r="WC113" s="112"/>
      <c r="WD113" s="112"/>
      <c r="WE113" s="112"/>
      <c r="WF113" s="112"/>
      <c r="WG113" s="112"/>
      <c r="WH113" s="112"/>
      <c r="WI113" s="112"/>
      <c r="WJ113" s="112"/>
      <c r="WK113" s="112"/>
      <c r="WL113" s="112"/>
      <c r="WM113" s="112"/>
      <c r="WN113" s="112"/>
      <c r="WO113" s="112"/>
      <c r="WP113" s="112"/>
      <c r="WQ113" s="112"/>
      <c r="WR113" s="112"/>
      <c r="WS113" s="112"/>
      <c r="WT113" s="112"/>
      <c r="WU113" s="112"/>
      <c r="WV113" s="112"/>
      <c r="WW113" s="112"/>
      <c r="WX113" s="112"/>
      <c r="WY113" s="112"/>
      <c r="WZ113" s="112"/>
      <c r="XA113" s="112"/>
      <c r="XB113" s="112"/>
      <c r="XC113" s="112"/>
      <c r="XD113" s="112"/>
      <c r="XE113" s="112"/>
      <c r="XF113" s="112"/>
      <c r="XG113" s="112"/>
      <c r="XH113" s="112"/>
      <c r="XI113" s="112"/>
      <c r="XJ113" s="112"/>
      <c r="XK113" s="112"/>
      <c r="XL113" s="112"/>
      <c r="XM113" s="112"/>
      <c r="XN113" s="112"/>
      <c r="XO113" s="112"/>
      <c r="XP113" s="112"/>
      <c r="XQ113" s="112"/>
      <c r="XR113" s="112"/>
      <c r="XS113" s="112"/>
      <c r="XT113" s="112"/>
      <c r="XU113" s="112"/>
      <c r="XV113" s="112"/>
      <c r="XW113" s="112"/>
      <c r="XX113" s="112"/>
      <c r="XY113" s="112"/>
      <c r="XZ113" s="112"/>
      <c r="YA113" s="112"/>
      <c r="YB113" s="112"/>
      <c r="YC113" s="112"/>
      <c r="YD113" s="112"/>
      <c r="YE113" s="112"/>
      <c r="YF113" s="112"/>
      <c r="YG113" s="112"/>
      <c r="YH113" s="112"/>
      <c r="YI113" s="112"/>
      <c r="YJ113" s="112"/>
      <c r="YK113" s="112"/>
      <c r="YL113" s="112"/>
      <c r="YM113" s="112"/>
      <c r="YN113" s="112"/>
      <c r="YO113" s="112"/>
      <c r="YP113" s="112"/>
      <c r="YQ113" s="112"/>
      <c r="YR113" s="112"/>
      <c r="YS113" s="112"/>
      <c r="YT113" s="112"/>
      <c r="YU113" s="112"/>
      <c r="YV113" s="112"/>
      <c r="YW113" s="112"/>
      <c r="YX113" s="112"/>
      <c r="YY113" s="112"/>
      <c r="YZ113" s="112"/>
      <c r="ZA113" s="112"/>
      <c r="ZB113" s="112"/>
      <c r="ZC113" s="112"/>
      <c r="ZD113" s="112"/>
      <c r="ZE113" s="112"/>
      <c r="ZF113" s="112"/>
      <c r="ZG113" s="112"/>
      <c r="ZH113" s="112"/>
      <c r="ZI113" s="112"/>
      <c r="ZJ113" s="112"/>
      <c r="ZK113" s="112"/>
      <c r="ZL113" s="112"/>
      <c r="ZM113" s="112"/>
      <c r="ZN113" s="112"/>
      <c r="ZO113" s="112"/>
      <c r="ZP113" s="112"/>
      <c r="ZQ113" s="112"/>
      <c r="ZR113" s="112"/>
      <c r="ZS113" s="112"/>
      <c r="ZT113" s="112"/>
      <c r="ZU113" s="112"/>
      <c r="ZV113" s="112"/>
      <c r="ZW113" s="112"/>
      <c r="ZX113" s="112"/>
      <c r="ZY113" s="112"/>
      <c r="ZZ113" s="112"/>
      <c r="AAA113" s="112"/>
      <c r="AAB113" s="112"/>
      <c r="AAC113" s="112"/>
      <c r="AAD113" s="112"/>
      <c r="AAE113" s="112"/>
      <c r="AAF113" s="112"/>
      <c r="AAG113" s="112"/>
      <c r="AAH113" s="112"/>
      <c r="AAI113" s="112"/>
      <c r="AAJ113" s="112"/>
      <c r="AAK113" s="112"/>
      <c r="AAL113" s="112"/>
      <c r="AAM113" s="112"/>
      <c r="AAN113" s="112"/>
      <c r="AAO113" s="112"/>
      <c r="AAP113" s="112"/>
      <c r="AAQ113" s="112"/>
      <c r="AAR113" s="112"/>
      <c r="AAS113" s="112"/>
      <c r="AAT113" s="112"/>
      <c r="AAU113" s="112"/>
      <c r="AAV113" s="112"/>
      <c r="AAW113" s="112"/>
      <c r="AAX113" s="112"/>
      <c r="AAY113" s="112"/>
      <c r="AAZ113" s="112"/>
      <c r="ABA113" s="112"/>
      <c r="ABB113" s="112"/>
      <c r="ABC113" s="112"/>
      <c r="ABD113" s="112"/>
      <c r="ABE113" s="112"/>
      <c r="ABF113" s="112"/>
      <c r="ABG113" s="112"/>
      <c r="ABH113" s="112"/>
      <c r="ABI113" s="112"/>
      <c r="ABJ113" s="112"/>
      <c r="ABK113" s="112"/>
      <c r="ABL113" s="112"/>
      <c r="ABM113" s="112"/>
      <c r="ABN113" s="112"/>
      <c r="ABO113" s="112"/>
      <c r="ABP113" s="112"/>
      <c r="ABQ113" s="112"/>
      <c r="ABR113" s="112"/>
      <c r="ABS113" s="112"/>
      <c r="ABT113" s="112"/>
      <c r="ABU113" s="112"/>
      <c r="ABV113" s="112"/>
      <c r="ABW113" s="112"/>
      <c r="ABX113" s="112"/>
      <c r="ABY113" s="112"/>
      <c r="ABZ113" s="112"/>
      <c r="ACA113" s="112"/>
      <c r="ACB113" s="112"/>
      <c r="ACC113" s="112"/>
      <c r="ACD113" s="112"/>
      <c r="ACE113" s="112"/>
      <c r="ACF113" s="112"/>
      <c r="ACG113" s="112"/>
      <c r="ACH113" s="112"/>
      <c r="ACI113" s="112"/>
      <c r="ACJ113" s="112"/>
      <c r="ACK113" s="112"/>
      <c r="ACL113" s="112"/>
      <c r="ACM113" s="112"/>
      <c r="ACN113" s="112"/>
      <c r="ACO113" s="112"/>
      <c r="ACP113" s="112"/>
      <c r="ACQ113" s="112"/>
      <c r="ACR113" s="112"/>
      <c r="ACS113" s="112"/>
      <c r="ACT113" s="112"/>
      <c r="ACU113" s="112"/>
      <c r="ACV113" s="112"/>
      <c r="ACW113" s="112"/>
      <c r="ACX113" s="112"/>
      <c r="ACY113" s="112"/>
      <c r="ACZ113" s="112"/>
      <c r="ADA113" s="112"/>
      <c r="ADB113" s="112"/>
      <c r="ADC113" s="112"/>
      <c r="ADD113" s="112"/>
      <c r="ADE113" s="112"/>
      <c r="ADF113" s="112"/>
      <c r="ADG113" s="112"/>
      <c r="ADH113" s="112"/>
      <c r="ADI113" s="112"/>
      <c r="ADJ113" s="112"/>
      <c r="ADK113" s="112"/>
      <c r="ADL113" s="112"/>
      <c r="ADM113" s="112"/>
      <c r="ADN113" s="112"/>
      <c r="ADO113" s="112"/>
      <c r="ADP113" s="112"/>
      <c r="ADQ113" s="112"/>
      <c r="ADR113" s="112"/>
      <c r="ADS113" s="112"/>
      <c r="ADT113" s="112"/>
      <c r="ADU113" s="112"/>
      <c r="ADV113" s="112"/>
      <c r="ADW113" s="112"/>
      <c r="ADX113" s="112"/>
      <c r="ADY113" s="112"/>
      <c r="ADZ113" s="112"/>
      <c r="AEA113" s="112"/>
      <c r="AEB113" s="112"/>
      <c r="AEC113" s="112"/>
      <c r="AED113" s="112"/>
      <c r="AEE113" s="112"/>
      <c r="AEF113" s="112"/>
      <c r="AEG113" s="112"/>
      <c r="AEH113" s="112"/>
      <c r="AEI113" s="112"/>
      <c r="AEJ113" s="112"/>
      <c r="AEK113" s="112"/>
      <c r="AEL113" s="112"/>
      <c r="AEM113" s="112"/>
      <c r="AEN113" s="112"/>
      <c r="AEO113" s="112"/>
      <c r="AEP113" s="112"/>
      <c r="AEQ113" s="112"/>
      <c r="AER113" s="112"/>
      <c r="AES113" s="112"/>
      <c r="AET113" s="112"/>
      <c r="AEU113" s="112"/>
      <c r="AEV113" s="112"/>
      <c r="AEW113" s="112"/>
      <c r="AEX113" s="112"/>
      <c r="AEY113" s="112"/>
      <c r="AEZ113" s="112"/>
      <c r="AFA113" s="112"/>
      <c r="AFB113" s="112"/>
      <c r="AFC113" s="112"/>
      <c r="AFD113" s="112"/>
      <c r="AFE113" s="112"/>
      <c r="AFF113" s="112"/>
      <c r="AFG113" s="112"/>
      <c r="AFH113" s="112"/>
      <c r="AFI113" s="112"/>
      <c r="AFJ113" s="112"/>
      <c r="AFK113" s="112"/>
      <c r="AFL113" s="112"/>
      <c r="AFM113" s="112"/>
      <c r="AFN113" s="112"/>
      <c r="AFO113" s="112"/>
      <c r="AFP113" s="112"/>
      <c r="AFQ113" s="112"/>
      <c r="AFR113" s="112"/>
      <c r="AFS113" s="112"/>
      <c r="AFT113" s="112"/>
      <c r="AFU113" s="112"/>
      <c r="AFV113" s="112"/>
      <c r="AFW113" s="112"/>
      <c r="AFX113" s="112"/>
      <c r="AFY113" s="112"/>
      <c r="AFZ113" s="112"/>
      <c r="AGA113" s="112"/>
      <c r="AGB113" s="112"/>
      <c r="AGC113" s="112"/>
      <c r="AGD113" s="112"/>
      <c r="AGE113" s="112"/>
      <c r="AGF113" s="112"/>
      <c r="AGG113" s="112"/>
      <c r="AGH113" s="112"/>
      <c r="AGI113" s="112"/>
      <c r="AGJ113" s="112"/>
      <c r="AGK113" s="112"/>
      <c r="AGL113" s="112"/>
      <c r="AGM113" s="112"/>
      <c r="AGN113" s="112"/>
      <c r="AGO113" s="112"/>
      <c r="AGP113" s="112"/>
      <c r="AGQ113" s="112"/>
      <c r="AGR113" s="112"/>
      <c r="AGS113" s="112"/>
      <c r="AGT113" s="112"/>
      <c r="AGU113" s="112"/>
      <c r="AGV113" s="112"/>
      <c r="AGW113" s="112"/>
      <c r="AGX113" s="112"/>
      <c r="AGY113" s="112"/>
      <c r="AGZ113" s="112"/>
      <c r="AHA113" s="112"/>
      <c r="AHB113" s="112"/>
      <c r="AHC113" s="112"/>
      <c r="AHD113" s="112"/>
      <c r="AHE113" s="112"/>
      <c r="AHF113" s="112"/>
      <c r="AHG113" s="112"/>
      <c r="AHH113" s="112"/>
      <c r="AHI113" s="112"/>
      <c r="AHJ113" s="112"/>
      <c r="AHK113" s="112"/>
      <c r="AHL113" s="112"/>
      <c r="AHM113" s="112"/>
      <c r="AHN113" s="112"/>
      <c r="AHO113" s="112"/>
      <c r="AHP113" s="112"/>
      <c r="AHQ113" s="112"/>
      <c r="AHR113" s="112"/>
      <c r="AHS113" s="112"/>
      <c r="AHT113" s="112"/>
      <c r="AHU113" s="112"/>
      <c r="AHV113" s="112"/>
      <c r="AHW113" s="112"/>
      <c r="AHX113" s="112"/>
      <c r="AHY113" s="112"/>
      <c r="AHZ113" s="112"/>
      <c r="AIA113" s="112"/>
      <c r="AIB113" s="112"/>
      <c r="AIC113" s="112"/>
      <c r="AID113" s="112"/>
      <c r="AIE113" s="112"/>
      <c r="AIF113" s="112"/>
      <c r="AIG113" s="112"/>
      <c r="AIH113" s="112"/>
      <c r="AII113" s="112"/>
      <c r="AIJ113" s="112"/>
      <c r="AIK113" s="112"/>
      <c r="AIL113" s="112"/>
      <c r="AIM113" s="112"/>
      <c r="AIN113" s="112"/>
      <c r="AIO113" s="112"/>
      <c r="AIP113" s="112"/>
      <c r="AIQ113" s="112"/>
      <c r="AIR113" s="112"/>
      <c r="AIS113" s="112"/>
      <c r="AIT113" s="112"/>
      <c r="AIU113" s="112"/>
      <c r="AIV113" s="112"/>
      <c r="AIW113" s="112"/>
      <c r="AIX113" s="112"/>
      <c r="AIY113" s="112"/>
      <c r="AIZ113" s="112"/>
      <c r="AJA113" s="112"/>
      <c r="AJB113" s="112"/>
      <c r="AJC113" s="112"/>
      <c r="AJD113" s="112"/>
      <c r="AJE113" s="112"/>
      <c r="AJF113" s="112"/>
      <c r="AJG113" s="112"/>
      <c r="AJH113" s="112"/>
      <c r="AJI113" s="112"/>
      <c r="AJJ113" s="112"/>
      <c r="AJK113" s="112"/>
      <c r="AJL113" s="112"/>
      <c r="AJM113" s="112"/>
      <c r="AJN113" s="112"/>
      <c r="AJO113" s="112"/>
      <c r="AJP113" s="112"/>
      <c r="AJQ113" s="112"/>
      <c r="AJR113" s="112"/>
      <c r="AJS113" s="112"/>
      <c r="AJT113" s="112"/>
      <c r="AJU113" s="112"/>
      <c r="AJV113" s="112"/>
      <c r="AJW113" s="112"/>
      <c r="AJX113" s="112"/>
      <c r="AJY113" s="112"/>
      <c r="AJZ113" s="112"/>
      <c r="AKA113" s="112"/>
      <c r="AKB113" s="112"/>
      <c r="AKC113" s="112"/>
      <c r="AKD113" s="112"/>
      <c r="AKE113" s="112"/>
      <c r="AKF113" s="112"/>
      <c r="AKG113" s="112"/>
      <c r="AKH113" s="112"/>
      <c r="AKI113" s="112"/>
      <c r="AKJ113" s="112"/>
      <c r="AKK113" s="112"/>
      <c r="AKL113" s="112"/>
      <c r="AKM113" s="112"/>
      <c r="AKN113" s="112"/>
      <c r="AKO113" s="112"/>
      <c r="AKP113" s="112"/>
      <c r="AKQ113" s="112"/>
      <c r="AKR113" s="112"/>
      <c r="AKS113" s="112"/>
      <c r="AKT113" s="112"/>
      <c r="AKU113" s="112"/>
      <c r="AKV113" s="112"/>
      <c r="AKW113" s="112"/>
      <c r="AKX113" s="112"/>
      <c r="AKY113" s="112"/>
      <c r="AKZ113" s="112"/>
      <c r="ALA113" s="112"/>
      <c r="ALB113" s="112"/>
      <c r="ALC113" s="112"/>
      <c r="ALD113" s="112"/>
      <c r="ALE113" s="112"/>
      <c r="ALF113" s="112"/>
      <c r="ALG113" s="112"/>
      <c r="ALH113" s="112"/>
      <c r="ALI113" s="112"/>
      <c r="ALJ113" s="112"/>
      <c r="ALK113" s="112"/>
      <c r="ALL113" s="112"/>
      <c r="ALM113" s="112"/>
      <c r="ALN113" s="112"/>
      <c r="ALO113" s="112"/>
      <c r="ALP113" s="112"/>
      <c r="ALQ113" s="112"/>
      <c r="ALR113" s="112"/>
      <c r="ALS113" s="112"/>
      <c r="ALT113" s="112"/>
      <c r="ALU113" s="112"/>
      <c r="ALV113" s="112"/>
      <c r="ALW113" s="112"/>
      <c r="ALX113" s="112"/>
      <c r="ALY113" s="112"/>
      <c r="ALZ113" s="112"/>
      <c r="AMA113" s="112"/>
      <c r="AMB113" s="112"/>
      <c r="AMC113" s="112"/>
      <c r="AMD113" s="112"/>
      <c r="AME113" s="112"/>
      <c r="AMF113" s="112"/>
      <c r="AMG113" s="112"/>
      <c r="AMH113" s="112"/>
      <c r="AMI113" s="112"/>
      <c r="AMJ113" s="112"/>
      <c r="AMK113" s="112"/>
      <c r="AML113" s="112"/>
      <c r="AMM113" s="112"/>
      <c r="AMN113" s="112"/>
      <c r="AMO113" s="112"/>
      <c r="AMP113" s="112"/>
      <c r="AMQ113" s="112"/>
      <c r="AMR113" s="112"/>
      <c r="AMS113" s="112"/>
      <c r="AMT113" s="112"/>
      <c r="AMU113" s="112"/>
      <c r="AMV113" s="112"/>
      <c r="AMW113" s="112"/>
      <c r="AMX113" s="112"/>
      <c r="AMY113" s="112"/>
      <c r="AMZ113" s="112"/>
      <c r="ANA113" s="112"/>
      <c r="ANB113" s="112"/>
      <c r="ANC113" s="112"/>
      <c r="AND113" s="112"/>
      <c r="ANE113" s="112"/>
      <c r="ANF113" s="112"/>
      <c r="ANG113" s="112"/>
      <c r="ANH113" s="112"/>
      <c r="ANI113" s="112"/>
      <c r="ANJ113" s="112"/>
      <c r="ANK113" s="112"/>
      <c r="ANL113" s="112"/>
      <c r="ANM113" s="112"/>
      <c r="ANN113" s="112"/>
      <c r="ANO113" s="112"/>
      <c r="ANP113" s="112"/>
      <c r="ANQ113" s="112"/>
      <c r="ANR113" s="112"/>
      <c r="ANS113" s="112"/>
      <c r="ANT113" s="112"/>
      <c r="ANU113" s="112"/>
      <c r="ANV113" s="112"/>
      <c r="ANW113" s="112"/>
      <c r="ANX113" s="112"/>
      <c r="ANY113" s="112"/>
      <c r="ANZ113" s="112"/>
      <c r="AOA113" s="112"/>
      <c r="AOB113" s="112"/>
      <c r="AOC113" s="112"/>
      <c r="AOD113" s="112"/>
      <c r="AOE113" s="112"/>
      <c r="AOF113" s="112"/>
      <c r="AOG113" s="112"/>
      <c r="AOH113" s="112"/>
      <c r="AOI113" s="112"/>
      <c r="AOJ113" s="112"/>
      <c r="AOK113" s="112"/>
      <c r="AOL113" s="112"/>
      <c r="AOM113" s="112"/>
      <c r="AON113" s="112"/>
      <c r="AOO113" s="112"/>
      <c r="AOP113" s="112"/>
      <c r="AOQ113" s="112"/>
      <c r="AOR113" s="112"/>
      <c r="AOS113" s="112"/>
      <c r="AOT113" s="112"/>
      <c r="AOU113" s="112"/>
      <c r="AOV113" s="112"/>
      <c r="AOW113" s="112"/>
      <c r="AOX113" s="112"/>
      <c r="AOY113" s="112"/>
      <c r="AOZ113" s="112"/>
      <c r="APA113" s="112"/>
      <c r="APB113" s="112"/>
      <c r="APC113" s="112"/>
      <c r="APD113" s="112"/>
      <c r="APE113" s="112"/>
      <c r="APF113" s="112"/>
      <c r="APG113" s="112"/>
      <c r="APH113" s="112"/>
      <c r="API113" s="112"/>
      <c r="APJ113" s="112"/>
      <c r="APK113" s="112"/>
      <c r="APL113" s="112"/>
      <c r="APM113" s="112"/>
      <c r="APN113" s="112"/>
      <c r="APO113" s="112"/>
      <c r="APP113" s="112"/>
      <c r="APQ113" s="112"/>
      <c r="APR113" s="112"/>
      <c r="APS113" s="112"/>
      <c r="APT113" s="112"/>
      <c r="APU113" s="112"/>
      <c r="APV113" s="112"/>
      <c r="APW113" s="112"/>
      <c r="APX113" s="112"/>
      <c r="APY113" s="112"/>
      <c r="APZ113" s="112"/>
      <c r="AQA113" s="112"/>
      <c r="AQB113" s="112"/>
      <c r="AQC113" s="112"/>
      <c r="AQD113" s="112"/>
      <c r="AQE113" s="112"/>
      <c r="AQF113" s="112"/>
      <c r="AQG113" s="112"/>
      <c r="AQH113" s="112"/>
      <c r="AQI113" s="112"/>
      <c r="AQJ113" s="112"/>
      <c r="AQK113" s="112"/>
      <c r="AQL113" s="112"/>
      <c r="AQM113" s="112"/>
      <c r="AQN113" s="112"/>
      <c r="AQO113" s="112"/>
      <c r="AQP113" s="112"/>
      <c r="AQQ113" s="112"/>
      <c r="AQR113" s="112"/>
      <c r="AQS113" s="112"/>
      <c r="AQT113" s="112"/>
      <c r="AQU113" s="112"/>
      <c r="AQV113" s="112"/>
      <c r="AQW113" s="112"/>
      <c r="AQX113" s="112"/>
      <c r="AQY113" s="112"/>
      <c r="AQZ113" s="112"/>
      <c r="ARA113" s="112"/>
      <c r="ARB113" s="112"/>
      <c r="ARC113" s="112"/>
      <c r="ARD113" s="112"/>
      <c r="ARE113" s="112"/>
      <c r="ARF113" s="112"/>
      <c r="ARG113" s="112"/>
      <c r="ARH113" s="112"/>
      <c r="ARI113" s="112"/>
      <c r="ARJ113" s="112"/>
      <c r="ARK113" s="112"/>
      <c r="ARL113" s="112"/>
      <c r="ARM113" s="112"/>
      <c r="ARN113" s="112"/>
      <c r="ARO113" s="112"/>
      <c r="ARP113" s="112"/>
      <c r="ARQ113" s="112"/>
      <c r="ARR113" s="112"/>
      <c r="ARS113" s="112"/>
      <c r="ART113" s="112"/>
      <c r="ARU113" s="112"/>
      <c r="ARV113" s="112"/>
      <c r="ARW113" s="112"/>
      <c r="ARX113" s="112"/>
      <c r="ARY113" s="112"/>
      <c r="ARZ113" s="112"/>
      <c r="ASA113" s="112"/>
      <c r="ASB113" s="112"/>
      <c r="ASC113" s="112"/>
      <c r="ASD113" s="112"/>
      <c r="ASE113" s="112"/>
      <c r="ASF113" s="112"/>
      <c r="ASG113" s="112"/>
      <c r="ASH113" s="112"/>
      <c r="ASI113" s="112"/>
      <c r="ASJ113" s="112"/>
      <c r="ASK113" s="112"/>
      <c r="ASL113" s="112"/>
      <c r="ASM113" s="112"/>
      <c r="ASN113" s="112"/>
      <c r="ASO113" s="112"/>
      <c r="ASP113" s="112"/>
      <c r="ASQ113" s="112"/>
      <c r="ASR113" s="112"/>
      <c r="ASS113" s="112"/>
      <c r="AST113" s="112"/>
      <c r="ASU113" s="112"/>
      <c r="ASV113" s="112"/>
      <c r="ASW113" s="112"/>
      <c r="ASX113" s="112"/>
      <c r="ASY113" s="112"/>
      <c r="ASZ113" s="112"/>
      <c r="ATA113" s="112"/>
      <c r="ATB113" s="112"/>
      <c r="ATC113" s="112"/>
      <c r="ATD113" s="112"/>
      <c r="ATE113" s="112"/>
      <c r="ATF113" s="112"/>
      <c r="ATG113" s="112"/>
      <c r="ATH113" s="112"/>
      <c r="ATI113" s="112"/>
      <c r="ATJ113" s="112"/>
      <c r="ATK113" s="112"/>
      <c r="ATL113" s="112"/>
      <c r="ATM113" s="112"/>
      <c r="ATN113" s="112"/>
      <c r="ATO113" s="112"/>
      <c r="ATP113" s="112"/>
      <c r="ATQ113" s="112"/>
      <c r="ATR113" s="112"/>
      <c r="ATS113" s="112"/>
      <c r="ATT113" s="112"/>
      <c r="ATU113" s="112"/>
      <c r="ATV113" s="112"/>
      <c r="ATW113" s="112"/>
      <c r="ATX113" s="112"/>
      <c r="ATY113" s="112"/>
      <c r="ATZ113" s="112"/>
      <c r="AUA113" s="112"/>
      <c r="AUB113" s="112"/>
      <c r="AUC113" s="112"/>
      <c r="AUD113" s="112"/>
      <c r="AUE113" s="112"/>
      <c r="AUF113" s="112"/>
      <c r="AUG113" s="112"/>
      <c r="AUH113" s="112"/>
      <c r="AUI113" s="112"/>
      <c r="AUJ113" s="112"/>
      <c r="AUK113" s="112"/>
      <c r="AUL113" s="112"/>
      <c r="AUM113" s="112"/>
      <c r="AUN113" s="112"/>
      <c r="AUO113" s="112"/>
      <c r="AUP113" s="112"/>
      <c r="AUQ113" s="112"/>
      <c r="AUR113" s="112"/>
      <c r="AUS113" s="112"/>
      <c r="AUT113" s="112"/>
      <c r="AUU113" s="112"/>
      <c r="AUV113" s="112"/>
      <c r="AUW113" s="112"/>
      <c r="AUX113" s="112"/>
      <c r="AUY113" s="112"/>
      <c r="AUZ113" s="112"/>
      <c r="AVA113" s="112"/>
      <c r="AVB113" s="112"/>
      <c r="AVC113" s="112"/>
      <c r="AVD113" s="112"/>
      <c r="AVE113" s="112"/>
      <c r="AVF113" s="112"/>
      <c r="AVG113" s="112"/>
      <c r="AVH113" s="112"/>
      <c r="AVI113" s="112"/>
      <c r="AVJ113" s="112"/>
      <c r="AVK113" s="112"/>
      <c r="AVL113" s="112"/>
      <c r="AVM113" s="112"/>
      <c r="AVN113" s="112"/>
      <c r="AVO113" s="112"/>
      <c r="AVP113" s="112"/>
      <c r="AVQ113" s="112"/>
      <c r="AVR113" s="112"/>
      <c r="AVS113" s="112"/>
      <c r="AVT113" s="112"/>
      <c r="AVU113" s="112"/>
      <c r="AVV113" s="112"/>
      <c r="AVW113" s="112"/>
      <c r="AVX113" s="112"/>
      <c r="AVY113" s="112"/>
      <c r="AVZ113" s="112"/>
      <c r="AWA113" s="112"/>
      <c r="AWB113" s="112"/>
      <c r="AWC113" s="112"/>
      <c r="AWD113" s="112"/>
      <c r="AWE113" s="112"/>
      <c r="AWF113" s="112"/>
      <c r="AWG113" s="112"/>
      <c r="AWH113" s="112"/>
      <c r="AWI113" s="112"/>
      <c r="AWJ113" s="112"/>
      <c r="AWK113" s="112"/>
      <c r="AWL113" s="112"/>
      <c r="AWM113" s="112"/>
      <c r="AWN113" s="112"/>
      <c r="AWO113" s="112"/>
      <c r="AWP113" s="112"/>
      <c r="AWQ113" s="112"/>
      <c r="AWR113" s="112"/>
      <c r="AWS113" s="112"/>
      <c r="AWT113" s="112"/>
      <c r="AWU113" s="112"/>
      <c r="AWV113" s="112"/>
      <c r="AWW113" s="112"/>
      <c r="AWX113" s="112"/>
      <c r="AWY113" s="112"/>
      <c r="AWZ113" s="112"/>
      <c r="AXA113" s="112"/>
      <c r="AXB113" s="112"/>
      <c r="AXC113" s="112"/>
      <c r="AXD113" s="112"/>
      <c r="AXE113" s="112"/>
      <c r="AXF113" s="112"/>
      <c r="AXG113" s="112"/>
      <c r="AXH113" s="112"/>
      <c r="AXI113" s="112"/>
      <c r="AXJ113" s="112"/>
      <c r="AXK113" s="112"/>
      <c r="AXL113" s="112"/>
      <c r="AXM113" s="112"/>
      <c r="AXN113" s="112"/>
      <c r="AXO113" s="112"/>
      <c r="AXP113" s="112"/>
      <c r="AXQ113" s="112"/>
      <c r="AXR113" s="112"/>
      <c r="AXS113" s="112"/>
      <c r="AXT113" s="112"/>
      <c r="AXU113" s="112"/>
      <c r="AXV113" s="112"/>
      <c r="AXW113" s="112"/>
      <c r="AXX113" s="112"/>
      <c r="AXY113" s="112"/>
      <c r="AXZ113" s="112"/>
      <c r="AYA113" s="112"/>
      <c r="AYB113" s="112"/>
      <c r="AYC113" s="112"/>
      <c r="AYD113" s="112"/>
      <c r="AYE113" s="112"/>
      <c r="AYF113" s="112"/>
      <c r="AYG113" s="112"/>
      <c r="AYH113" s="112"/>
      <c r="AYI113" s="112"/>
      <c r="AYJ113" s="112"/>
      <c r="AYK113" s="112"/>
      <c r="AYL113" s="112"/>
      <c r="AYM113" s="112"/>
      <c r="AYN113" s="112"/>
      <c r="AYO113" s="112"/>
      <c r="AYP113" s="112"/>
      <c r="AYQ113" s="112"/>
      <c r="AYR113" s="112"/>
      <c r="AYS113" s="112"/>
      <c r="AYT113" s="112"/>
      <c r="AYU113" s="112"/>
      <c r="AYV113" s="112"/>
      <c r="AYW113" s="112"/>
      <c r="AYX113" s="112"/>
      <c r="AYY113" s="112"/>
      <c r="AYZ113" s="112"/>
      <c r="AZA113" s="112"/>
      <c r="AZB113" s="112"/>
      <c r="AZC113" s="112"/>
      <c r="AZD113" s="112"/>
      <c r="AZE113" s="112"/>
      <c r="AZF113" s="112"/>
      <c r="AZG113" s="112"/>
      <c r="AZH113" s="112"/>
      <c r="AZI113" s="112"/>
      <c r="AZJ113" s="112"/>
      <c r="AZK113" s="112"/>
      <c r="AZL113" s="112"/>
      <c r="AZM113" s="112"/>
      <c r="AZN113" s="112"/>
      <c r="AZO113" s="112"/>
      <c r="AZP113" s="112"/>
      <c r="AZQ113" s="112"/>
      <c r="AZR113" s="112"/>
      <c r="AZS113" s="112"/>
      <c r="AZT113" s="112"/>
      <c r="AZU113" s="112"/>
      <c r="AZV113" s="112"/>
      <c r="AZW113" s="112"/>
      <c r="AZX113" s="112"/>
      <c r="AZY113" s="112"/>
      <c r="AZZ113" s="112"/>
      <c r="BAA113" s="112"/>
      <c r="BAB113" s="112"/>
      <c r="BAC113" s="112"/>
      <c r="BAD113" s="112"/>
      <c r="BAE113" s="112"/>
      <c r="BAF113" s="112"/>
      <c r="BAG113" s="112"/>
      <c r="BAH113" s="112"/>
      <c r="BAI113" s="112"/>
      <c r="BAJ113" s="112"/>
      <c r="BAK113" s="112"/>
      <c r="BAL113" s="112"/>
      <c r="BAM113" s="112"/>
      <c r="BAN113" s="112"/>
      <c r="BAO113" s="112"/>
      <c r="BAP113" s="112"/>
      <c r="BAQ113" s="112"/>
      <c r="BAR113" s="112"/>
      <c r="BAS113" s="112"/>
      <c r="BAT113" s="112"/>
      <c r="BAU113" s="112"/>
      <c r="BAV113" s="112"/>
    </row>
    <row r="114" spans="1:1400" ht="25.5" customHeight="1">
      <c r="A114" s="202">
        <v>2</v>
      </c>
      <c r="B114" s="203" t="s">
        <v>222</v>
      </c>
      <c r="C114" s="204"/>
      <c r="D114" s="205" t="s">
        <v>223</v>
      </c>
      <c r="E114" s="206">
        <v>495000000</v>
      </c>
      <c r="F114" s="207" t="s">
        <v>30</v>
      </c>
      <c r="G114" s="208">
        <f t="shared" si="18"/>
        <v>5</v>
      </c>
      <c r="H114" s="208">
        <v>5</v>
      </c>
      <c r="I114" s="208">
        <v>80288000</v>
      </c>
      <c r="J114" s="219">
        <f t="shared" si="24"/>
        <v>16.219797979797999</v>
      </c>
      <c r="K114" s="219">
        <f t="shared" si="25"/>
        <v>16.219797979797999</v>
      </c>
      <c r="L114" s="219">
        <f t="shared" si="26"/>
        <v>-11.219797979798001</v>
      </c>
      <c r="M114" s="220">
        <f t="shared" si="27"/>
        <v>414712000</v>
      </c>
      <c r="N114" s="219">
        <f t="shared" si="28"/>
        <v>83.780202020201997</v>
      </c>
      <c r="O114" s="219"/>
      <c r="P114" s="221"/>
      <c r="Q114" s="219"/>
    </row>
    <row r="115" spans="1:1400" ht="36" customHeight="1">
      <c r="A115" s="134" t="s">
        <v>48</v>
      </c>
      <c r="B115" s="135" t="s">
        <v>224</v>
      </c>
      <c r="C115" s="154"/>
      <c r="D115" s="155" t="s">
        <v>225</v>
      </c>
      <c r="E115" s="136">
        <f>SUM(E116:E117)</f>
        <v>1410000000</v>
      </c>
      <c r="F115" s="137" t="s">
        <v>30</v>
      </c>
      <c r="G115" s="138">
        <f t="shared" si="18"/>
        <v>5</v>
      </c>
      <c r="H115" s="138">
        <v>5</v>
      </c>
      <c r="I115" s="138">
        <f>SUM(I116:I117)</f>
        <v>447337250</v>
      </c>
      <c r="J115" s="176">
        <f t="shared" si="24"/>
        <v>31.726046099290802</v>
      </c>
      <c r="K115" s="176">
        <f t="shared" si="25"/>
        <v>31.726046099290802</v>
      </c>
      <c r="L115" s="176">
        <f t="shared" si="26"/>
        <v>-26.726046099290802</v>
      </c>
      <c r="M115" s="177">
        <f t="shared" si="27"/>
        <v>962662750</v>
      </c>
      <c r="N115" s="176">
        <f t="shared" si="28"/>
        <v>68.273953900709202</v>
      </c>
      <c r="O115" s="176"/>
      <c r="P115" s="166"/>
      <c r="Q115" s="176"/>
    </row>
    <row r="116" spans="1:1400" s="112" customFormat="1" ht="25.5" customHeight="1">
      <c r="A116" s="202">
        <v>1</v>
      </c>
      <c r="B116" s="203" t="s">
        <v>226</v>
      </c>
      <c r="C116" s="204"/>
      <c r="D116" s="205" t="s">
        <v>227</v>
      </c>
      <c r="E116" s="206">
        <v>1160000000</v>
      </c>
      <c r="F116" s="207" t="s">
        <v>30</v>
      </c>
      <c r="G116" s="208">
        <f t="shared" si="18"/>
        <v>5</v>
      </c>
      <c r="H116" s="208">
        <v>5</v>
      </c>
      <c r="I116" s="208">
        <v>202937250</v>
      </c>
      <c r="J116" s="219">
        <f t="shared" si="24"/>
        <v>17.494590517241399</v>
      </c>
      <c r="K116" s="219">
        <f t="shared" si="25"/>
        <v>17.494590517241399</v>
      </c>
      <c r="L116" s="219">
        <f t="shared" si="26"/>
        <v>-12.4945905172414</v>
      </c>
      <c r="M116" s="220">
        <f t="shared" si="27"/>
        <v>957062750</v>
      </c>
      <c r="N116" s="219">
        <f t="shared" si="28"/>
        <v>82.505409482758594</v>
      </c>
      <c r="O116" s="219"/>
      <c r="P116" s="221"/>
      <c r="Q116" s="219"/>
    </row>
    <row r="117" spans="1:1400" s="114" customFormat="1" ht="25.5" customHeight="1">
      <c r="A117" s="202">
        <v>2</v>
      </c>
      <c r="B117" s="203" t="s">
        <v>228</v>
      </c>
      <c r="C117" s="204"/>
      <c r="D117" s="205" t="s">
        <v>229</v>
      </c>
      <c r="E117" s="206">
        <v>250000000</v>
      </c>
      <c r="F117" s="207" t="s">
        <v>30</v>
      </c>
      <c r="G117" s="208">
        <f t="shared" si="18"/>
        <v>5</v>
      </c>
      <c r="H117" s="208">
        <v>5</v>
      </c>
      <c r="I117" s="208">
        <v>244400000</v>
      </c>
      <c r="J117" s="219">
        <f t="shared" si="24"/>
        <v>97.76</v>
      </c>
      <c r="K117" s="219">
        <f t="shared" si="25"/>
        <v>97.76</v>
      </c>
      <c r="L117" s="219">
        <f t="shared" si="26"/>
        <v>-92.76</v>
      </c>
      <c r="M117" s="220">
        <f t="shared" si="27"/>
        <v>5600000</v>
      </c>
      <c r="N117" s="219">
        <f t="shared" si="28"/>
        <v>2.2400000000000002</v>
      </c>
      <c r="O117" s="219"/>
      <c r="P117" s="221"/>
      <c r="Q117" s="219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12"/>
      <c r="AG117" s="112"/>
      <c r="AH117" s="112"/>
      <c r="AI117" s="112"/>
      <c r="AJ117" s="112"/>
      <c r="AK117" s="112"/>
      <c r="AL117" s="112"/>
      <c r="AM117" s="112"/>
      <c r="AN117" s="112"/>
      <c r="AO117" s="112"/>
      <c r="AP117" s="112"/>
      <c r="AQ117" s="112"/>
      <c r="AR117" s="112"/>
      <c r="AS117" s="112"/>
      <c r="AT117" s="112"/>
      <c r="AU117" s="112"/>
      <c r="AV117" s="112"/>
      <c r="AW117" s="112"/>
      <c r="AX117" s="112"/>
      <c r="AY117" s="112"/>
      <c r="AZ117" s="112"/>
      <c r="BA117" s="112"/>
      <c r="BB117" s="112"/>
      <c r="BC117" s="112"/>
      <c r="BD117" s="112"/>
      <c r="BE117" s="112"/>
      <c r="BF117" s="112"/>
      <c r="BG117" s="112"/>
      <c r="BH117" s="112"/>
      <c r="BI117" s="112"/>
      <c r="BJ117" s="112"/>
      <c r="BK117" s="112"/>
      <c r="BL117" s="112"/>
      <c r="BM117" s="112"/>
      <c r="BN117" s="112"/>
      <c r="BO117" s="112"/>
      <c r="BP117" s="112"/>
      <c r="BQ117" s="112"/>
      <c r="BR117" s="112"/>
      <c r="BS117" s="112"/>
      <c r="BT117" s="112"/>
      <c r="BU117" s="112"/>
      <c r="BV117" s="112"/>
      <c r="BW117" s="112"/>
      <c r="BX117" s="112"/>
      <c r="BY117" s="112"/>
      <c r="BZ117" s="112"/>
      <c r="CA117" s="112"/>
      <c r="CB117" s="112"/>
      <c r="CC117" s="112"/>
      <c r="CD117" s="112"/>
      <c r="CE117" s="112"/>
      <c r="CF117" s="112"/>
      <c r="CG117" s="112"/>
      <c r="CH117" s="112"/>
      <c r="CI117" s="112"/>
      <c r="CJ117" s="112"/>
      <c r="CK117" s="112"/>
      <c r="CL117" s="112"/>
      <c r="CM117" s="112"/>
      <c r="CN117" s="112"/>
      <c r="CO117" s="112"/>
      <c r="CP117" s="112"/>
      <c r="CQ117" s="112"/>
      <c r="CR117" s="112"/>
      <c r="CS117" s="112"/>
      <c r="CT117" s="112"/>
      <c r="CU117" s="112"/>
      <c r="CV117" s="112"/>
      <c r="CW117" s="112"/>
      <c r="CX117" s="112"/>
      <c r="CY117" s="112"/>
      <c r="CZ117" s="112"/>
      <c r="DA117" s="112"/>
      <c r="DB117" s="112"/>
      <c r="DC117" s="112"/>
      <c r="DD117" s="112"/>
      <c r="DE117" s="112"/>
      <c r="DF117" s="112"/>
      <c r="DG117" s="112"/>
      <c r="DH117" s="112"/>
      <c r="DI117" s="112"/>
      <c r="DJ117" s="112"/>
      <c r="DK117" s="112"/>
      <c r="DL117" s="112"/>
      <c r="DM117" s="112"/>
      <c r="DN117" s="112"/>
      <c r="DO117" s="112"/>
      <c r="DP117" s="112"/>
      <c r="DQ117" s="112"/>
      <c r="DR117" s="112"/>
      <c r="DS117" s="112"/>
      <c r="DT117" s="112"/>
      <c r="DU117" s="112"/>
      <c r="DV117" s="112"/>
      <c r="DW117" s="112"/>
      <c r="DX117" s="112"/>
      <c r="DY117" s="112"/>
      <c r="DZ117" s="112"/>
      <c r="EA117" s="112"/>
      <c r="EB117" s="112"/>
      <c r="EC117" s="112"/>
      <c r="ED117" s="112"/>
      <c r="EE117" s="112"/>
      <c r="EF117" s="112"/>
      <c r="EG117" s="112"/>
      <c r="EH117" s="112"/>
      <c r="EI117" s="112"/>
      <c r="EJ117" s="112"/>
      <c r="EK117" s="112"/>
      <c r="EL117" s="112"/>
      <c r="EM117" s="112"/>
      <c r="EN117" s="112"/>
      <c r="EO117" s="112"/>
      <c r="EP117" s="112"/>
      <c r="EQ117" s="112"/>
      <c r="ER117" s="112"/>
      <c r="ES117" s="112"/>
      <c r="ET117" s="112"/>
      <c r="EU117" s="112"/>
      <c r="EV117" s="112"/>
      <c r="EW117" s="112"/>
      <c r="EX117" s="112"/>
      <c r="EY117" s="112"/>
      <c r="EZ117" s="112"/>
      <c r="FA117" s="112"/>
      <c r="FB117" s="112"/>
      <c r="FC117" s="112"/>
      <c r="FD117" s="112"/>
      <c r="FE117" s="112"/>
      <c r="FF117" s="112"/>
      <c r="FG117" s="112"/>
      <c r="FH117" s="112"/>
      <c r="FI117" s="112"/>
      <c r="FJ117" s="112"/>
      <c r="FK117" s="112"/>
      <c r="FL117" s="112"/>
      <c r="FM117" s="112"/>
      <c r="FN117" s="112"/>
      <c r="FO117" s="112"/>
      <c r="FP117" s="112"/>
      <c r="FQ117" s="112"/>
      <c r="FR117" s="112"/>
      <c r="FS117" s="112"/>
      <c r="FT117" s="112"/>
      <c r="FU117" s="112"/>
      <c r="FV117" s="112"/>
      <c r="FW117" s="112"/>
      <c r="FX117" s="112"/>
      <c r="FY117" s="112"/>
      <c r="FZ117" s="112"/>
      <c r="GA117" s="112"/>
      <c r="GB117" s="112"/>
      <c r="GC117" s="112"/>
      <c r="GD117" s="112"/>
      <c r="GE117" s="112"/>
      <c r="GF117" s="112"/>
      <c r="GG117" s="112"/>
      <c r="GH117" s="112"/>
      <c r="GI117" s="112"/>
      <c r="GJ117" s="112"/>
      <c r="GK117" s="112"/>
      <c r="GL117" s="112"/>
      <c r="GM117" s="112"/>
      <c r="GN117" s="112"/>
      <c r="GO117" s="112"/>
      <c r="GP117" s="112"/>
      <c r="GQ117" s="112"/>
      <c r="GR117" s="112"/>
      <c r="GS117" s="112"/>
      <c r="GT117" s="112"/>
      <c r="GU117" s="112"/>
      <c r="GV117" s="112"/>
      <c r="GW117" s="112"/>
      <c r="GX117" s="112"/>
      <c r="GY117" s="112"/>
      <c r="GZ117" s="112"/>
      <c r="HA117" s="112"/>
      <c r="HB117" s="112"/>
      <c r="HC117" s="112"/>
      <c r="HD117" s="112"/>
      <c r="HE117" s="112"/>
      <c r="HF117" s="112"/>
      <c r="HG117" s="112"/>
      <c r="HH117" s="112"/>
      <c r="HI117" s="112"/>
      <c r="HJ117" s="112"/>
      <c r="HK117" s="112"/>
      <c r="HL117" s="112"/>
      <c r="HM117" s="112"/>
      <c r="HN117" s="112"/>
      <c r="HO117" s="112"/>
      <c r="HP117" s="112"/>
      <c r="HQ117" s="112"/>
      <c r="HR117" s="112"/>
      <c r="HS117" s="112"/>
      <c r="HT117" s="112"/>
      <c r="HU117" s="112"/>
      <c r="HV117" s="112"/>
      <c r="HW117" s="112"/>
      <c r="HX117" s="112"/>
      <c r="HY117" s="112"/>
      <c r="HZ117" s="112"/>
      <c r="IA117" s="112"/>
      <c r="IB117" s="112"/>
      <c r="IC117" s="112"/>
      <c r="ID117" s="112"/>
      <c r="IE117" s="112"/>
      <c r="IF117" s="112"/>
      <c r="IG117" s="112"/>
      <c r="IH117" s="112"/>
      <c r="II117" s="112"/>
      <c r="IJ117" s="112"/>
      <c r="IK117" s="112"/>
      <c r="IL117" s="112"/>
      <c r="IM117" s="112"/>
      <c r="IN117" s="112"/>
      <c r="IO117" s="112"/>
      <c r="IP117" s="112"/>
      <c r="IQ117" s="112"/>
      <c r="IR117" s="112"/>
      <c r="IS117" s="112"/>
      <c r="IT117" s="112"/>
      <c r="IU117" s="112"/>
      <c r="IV117" s="112"/>
      <c r="IW117" s="112"/>
      <c r="IX117" s="112"/>
      <c r="IY117" s="112"/>
      <c r="IZ117" s="112"/>
      <c r="JA117" s="112"/>
      <c r="JB117" s="112"/>
      <c r="JC117" s="112"/>
      <c r="JD117" s="112"/>
      <c r="JE117" s="112"/>
      <c r="JF117" s="112"/>
      <c r="JG117" s="112"/>
      <c r="JH117" s="112"/>
      <c r="JI117" s="112"/>
      <c r="JJ117" s="112"/>
      <c r="JK117" s="112"/>
      <c r="JL117" s="112"/>
      <c r="JM117" s="112"/>
      <c r="JN117" s="112"/>
      <c r="JO117" s="112"/>
      <c r="JP117" s="112"/>
      <c r="JQ117" s="112"/>
      <c r="JR117" s="112"/>
      <c r="JS117" s="112"/>
      <c r="JT117" s="112"/>
      <c r="JU117" s="112"/>
      <c r="JV117" s="112"/>
      <c r="JW117" s="112"/>
      <c r="JX117" s="112"/>
      <c r="JY117" s="112"/>
      <c r="JZ117" s="112"/>
      <c r="KA117" s="112"/>
      <c r="KB117" s="112"/>
      <c r="KC117" s="112"/>
      <c r="KD117" s="112"/>
      <c r="KE117" s="112"/>
      <c r="KF117" s="112"/>
      <c r="KG117" s="112"/>
      <c r="KH117" s="112"/>
      <c r="KI117" s="112"/>
      <c r="KJ117" s="112"/>
      <c r="KK117" s="112"/>
      <c r="KL117" s="112"/>
      <c r="KM117" s="112"/>
      <c r="KN117" s="112"/>
      <c r="KO117" s="112"/>
      <c r="KP117" s="112"/>
      <c r="KQ117" s="112"/>
      <c r="KR117" s="112"/>
      <c r="KS117" s="112"/>
      <c r="KT117" s="112"/>
      <c r="KU117" s="112"/>
      <c r="KV117" s="112"/>
      <c r="KW117" s="112"/>
      <c r="KX117" s="112"/>
      <c r="KY117" s="112"/>
      <c r="KZ117" s="112"/>
      <c r="LA117" s="112"/>
      <c r="LB117" s="112"/>
      <c r="LC117" s="112"/>
      <c r="LD117" s="112"/>
      <c r="LE117" s="112"/>
      <c r="LF117" s="112"/>
      <c r="LG117" s="112"/>
      <c r="LH117" s="112"/>
      <c r="LI117" s="112"/>
      <c r="LJ117" s="112"/>
      <c r="LK117" s="112"/>
      <c r="LL117" s="112"/>
      <c r="LM117" s="112"/>
      <c r="LN117" s="112"/>
      <c r="LO117" s="112"/>
      <c r="LP117" s="112"/>
      <c r="LQ117" s="112"/>
      <c r="LR117" s="112"/>
      <c r="LS117" s="112"/>
      <c r="LT117" s="112"/>
      <c r="LU117" s="112"/>
      <c r="LV117" s="112"/>
      <c r="LW117" s="112"/>
      <c r="LX117" s="112"/>
      <c r="LY117" s="112"/>
      <c r="LZ117" s="112"/>
      <c r="MA117" s="112"/>
      <c r="MB117" s="112"/>
      <c r="MC117" s="112"/>
      <c r="MD117" s="112"/>
      <c r="ME117" s="112"/>
      <c r="MF117" s="112"/>
      <c r="MG117" s="112"/>
      <c r="MH117" s="112"/>
      <c r="MI117" s="112"/>
      <c r="MJ117" s="112"/>
      <c r="MK117" s="112"/>
      <c r="ML117" s="112"/>
      <c r="MM117" s="112"/>
      <c r="MN117" s="112"/>
      <c r="MO117" s="112"/>
      <c r="MP117" s="112"/>
      <c r="MQ117" s="112"/>
      <c r="MR117" s="112"/>
      <c r="MS117" s="112"/>
      <c r="MT117" s="112"/>
      <c r="MU117" s="112"/>
      <c r="MV117" s="112"/>
      <c r="MW117" s="112"/>
      <c r="MX117" s="112"/>
      <c r="MY117" s="112"/>
      <c r="MZ117" s="112"/>
      <c r="NA117" s="112"/>
      <c r="NB117" s="112"/>
      <c r="NC117" s="112"/>
      <c r="ND117" s="112"/>
      <c r="NE117" s="112"/>
      <c r="NF117" s="112"/>
      <c r="NG117" s="112"/>
      <c r="NH117" s="112"/>
      <c r="NI117" s="112"/>
      <c r="NJ117" s="112"/>
      <c r="NK117" s="112"/>
      <c r="NL117" s="112"/>
      <c r="NM117" s="112"/>
      <c r="NN117" s="112"/>
      <c r="NO117" s="112"/>
      <c r="NP117" s="112"/>
      <c r="NQ117" s="112"/>
      <c r="NR117" s="112"/>
      <c r="NS117" s="112"/>
      <c r="NT117" s="112"/>
      <c r="NU117" s="112"/>
      <c r="NV117" s="112"/>
      <c r="NW117" s="112"/>
      <c r="NX117" s="112"/>
      <c r="NY117" s="112"/>
      <c r="NZ117" s="112"/>
      <c r="OA117" s="112"/>
      <c r="OB117" s="112"/>
      <c r="OC117" s="112"/>
      <c r="OD117" s="112"/>
      <c r="OE117" s="112"/>
      <c r="OF117" s="112"/>
      <c r="OG117" s="112"/>
      <c r="OH117" s="112"/>
      <c r="OI117" s="112"/>
      <c r="OJ117" s="112"/>
      <c r="OK117" s="112"/>
      <c r="OL117" s="112"/>
      <c r="OM117" s="112"/>
      <c r="ON117" s="112"/>
      <c r="OO117" s="112"/>
      <c r="OP117" s="112"/>
      <c r="OQ117" s="112"/>
      <c r="OR117" s="112"/>
      <c r="OS117" s="112"/>
      <c r="OT117" s="112"/>
      <c r="OU117" s="112"/>
      <c r="OV117" s="112"/>
      <c r="OW117" s="112"/>
      <c r="OX117" s="112"/>
      <c r="OY117" s="112"/>
      <c r="OZ117" s="112"/>
      <c r="PA117" s="112"/>
      <c r="PB117" s="112"/>
      <c r="PC117" s="112"/>
      <c r="PD117" s="112"/>
      <c r="PE117" s="112"/>
      <c r="PF117" s="112"/>
      <c r="PG117" s="112"/>
      <c r="PH117" s="112"/>
      <c r="PI117" s="112"/>
      <c r="PJ117" s="112"/>
      <c r="PK117" s="112"/>
      <c r="PL117" s="112"/>
      <c r="PM117" s="112"/>
      <c r="PN117" s="112"/>
      <c r="PO117" s="112"/>
      <c r="PP117" s="112"/>
      <c r="PQ117" s="112"/>
      <c r="PR117" s="112"/>
      <c r="PS117" s="112"/>
      <c r="PT117" s="112"/>
      <c r="PU117" s="112"/>
      <c r="PV117" s="112"/>
      <c r="PW117" s="112"/>
      <c r="PX117" s="112"/>
      <c r="PY117" s="112"/>
      <c r="PZ117" s="112"/>
      <c r="QA117" s="112"/>
      <c r="QB117" s="112"/>
      <c r="QC117" s="112"/>
      <c r="QD117" s="112"/>
      <c r="QE117" s="112"/>
      <c r="QF117" s="112"/>
      <c r="QG117" s="112"/>
      <c r="QH117" s="112"/>
      <c r="QI117" s="112"/>
      <c r="QJ117" s="112"/>
      <c r="QK117" s="112"/>
      <c r="QL117" s="112"/>
      <c r="QM117" s="112"/>
      <c r="QN117" s="112"/>
      <c r="QO117" s="112"/>
      <c r="QP117" s="112"/>
      <c r="QQ117" s="112"/>
      <c r="QR117" s="112"/>
      <c r="QS117" s="112"/>
      <c r="QT117" s="112"/>
      <c r="QU117" s="112"/>
      <c r="QV117" s="112"/>
      <c r="QW117" s="112"/>
      <c r="QX117" s="112"/>
      <c r="QY117" s="112"/>
      <c r="QZ117" s="112"/>
      <c r="RA117" s="112"/>
      <c r="RB117" s="112"/>
      <c r="RC117" s="112"/>
      <c r="RD117" s="112"/>
      <c r="RE117" s="112"/>
      <c r="RF117" s="112"/>
      <c r="RG117" s="112"/>
      <c r="RH117" s="112"/>
      <c r="RI117" s="112"/>
      <c r="RJ117" s="112"/>
      <c r="RK117" s="112"/>
      <c r="RL117" s="112"/>
      <c r="RM117" s="112"/>
      <c r="RN117" s="112"/>
      <c r="RO117" s="112"/>
      <c r="RP117" s="112"/>
      <c r="RQ117" s="112"/>
      <c r="RR117" s="112"/>
      <c r="RS117" s="112"/>
      <c r="RT117" s="112"/>
      <c r="RU117" s="112"/>
      <c r="RV117" s="112"/>
      <c r="RW117" s="112"/>
      <c r="RX117" s="112"/>
      <c r="RY117" s="112"/>
      <c r="RZ117" s="112"/>
      <c r="SA117" s="112"/>
      <c r="SB117" s="112"/>
      <c r="SC117" s="112"/>
      <c r="SD117" s="112"/>
      <c r="SE117" s="112"/>
      <c r="SF117" s="112"/>
      <c r="SG117" s="112"/>
      <c r="SH117" s="112"/>
      <c r="SI117" s="112"/>
      <c r="SJ117" s="112"/>
      <c r="SK117" s="112"/>
      <c r="SL117" s="112"/>
      <c r="SM117" s="112"/>
      <c r="SN117" s="112"/>
      <c r="SO117" s="112"/>
      <c r="SP117" s="112"/>
      <c r="SQ117" s="112"/>
      <c r="SR117" s="112"/>
      <c r="SS117" s="112"/>
      <c r="ST117" s="112"/>
      <c r="SU117" s="112"/>
      <c r="SV117" s="112"/>
      <c r="SW117" s="112"/>
      <c r="SX117" s="112"/>
      <c r="SY117" s="112"/>
      <c r="SZ117" s="112"/>
      <c r="TA117" s="112"/>
      <c r="TB117" s="112"/>
      <c r="TC117" s="112"/>
      <c r="TD117" s="112"/>
      <c r="TE117" s="112"/>
      <c r="TF117" s="112"/>
      <c r="TG117" s="112"/>
      <c r="TH117" s="112"/>
      <c r="TI117" s="112"/>
      <c r="TJ117" s="112"/>
      <c r="TK117" s="112"/>
      <c r="TL117" s="112"/>
      <c r="TM117" s="112"/>
      <c r="TN117" s="112"/>
      <c r="TO117" s="112"/>
      <c r="TP117" s="112"/>
      <c r="TQ117" s="112"/>
      <c r="TR117" s="112"/>
      <c r="TS117" s="112"/>
      <c r="TT117" s="112"/>
      <c r="TU117" s="112"/>
      <c r="TV117" s="112"/>
      <c r="TW117" s="112"/>
      <c r="TX117" s="112"/>
      <c r="TY117" s="112"/>
      <c r="TZ117" s="112"/>
      <c r="UA117" s="112"/>
      <c r="UB117" s="112"/>
      <c r="UC117" s="112"/>
      <c r="UD117" s="112"/>
      <c r="UE117" s="112"/>
      <c r="UF117" s="112"/>
      <c r="UG117" s="112"/>
      <c r="UH117" s="112"/>
      <c r="UI117" s="112"/>
      <c r="UJ117" s="112"/>
      <c r="UK117" s="112"/>
      <c r="UL117" s="112"/>
      <c r="UM117" s="112"/>
      <c r="UN117" s="112"/>
      <c r="UO117" s="112"/>
      <c r="UP117" s="112"/>
      <c r="UQ117" s="112"/>
      <c r="UR117" s="112"/>
      <c r="US117" s="112"/>
      <c r="UT117" s="112"/>
      <c r="UU117" s="112"/>
      <c r="UV117" s="112"/>
      <c r="UW117" s="112"/>
      <c r="UX117" s="112"/>
      <c r="UY117" s="112"/>
      <c r="UZ117" s="112"/>
      <c r="VA117" s="112"/>
      <c r="VB117" s="112"/>
      <c r="VC117" s="112"/>
      <c r="VD117" s="112"/>
      <c r="VE117" s="112"/>
      <c r="VF117" s="112"/>
      <c r="VG117" s="112"/>
      <c r="VH117" s="112"/>
      <c r="VI117" s="112"/>
      <c r="VJ117" s="112"/>
      <c r="VK117" s="112"/>
      <c r="VL117" s="112"/>
      <c r="VM117" s="112"/>
      <c r="VN117" s="112"/>
      <c r="VO117" s="112"/>
      <c r="VP117" s="112"/>
      <c r="VQ117" s="112"/>
      <c r="VR117" s="112"/>
      <c r="VS117" s="112"/>
      <c r="VT117" s="112"/>
      <c r="VU117" s="112"/>
      <c r="VV117" s="112"/>
      <c r="VW117" s="112"/>
      <c r="VX117" s="112"/>
      <c r="VY117" s="112"/>
      <c r="VZ117" s="112"/>
      <c r="WA117" s="112"/>
      <c r="WB117" s="112"/>
      <c r="WC117" s="112"/>
      <c r="WD117" s="112"/>
      <c r="WE117" s="112"/>
      <c r="WF117" s="112"/>
      <c r="WG117" s="112"/>
      <c r="WH117" s="112"/>
      <c r="WI117" s="112"/>
      <c r="WJ117" s="112"/>
      <c r="WK117" s="112"/>
      <c r="WL117" s="112"/>
      <c r="WM117" s="112"/>
      <c r="WN117" s="112"/>
      <c r="WO117" s="112"/>
      <c r="WP117" s="112"/>
      <c r="WQ117" s="112"/>
      <c r="WR117" s="112"/>
      <c r="WS117" s="112"/>
      <c r="WT117" s="112"/>
      <c r="WU117" s="112"/>
      <c r="WV117" s="112"/>
      <c r="WW117" s="112"/>
      <c r="WX117" s="112"/>
      <c r="WY117" s="112"/>
      <c r="WZ117" s="112"/>
      <c r="XA117" s="112"/>
      <c r="XB117" s="112"/>
      <c r="XC117" s="112"/>
      <c r="XD117" s="112"/>
      <c r="XE117" s="112"/>
      <c r="XF117" s="112"/>
      <c r="XG117" s="112"/>
      <c r="XH117" s="112"/>
      <c r="XI117" s="112"/>
      <c r="XJ117" s="112"/>
      <c r="XK117" s="112"/>
      <c r="XL117" s="112"/>
      <c r="XM117" s="112"/>
      <c r="XN117" s="112"/>
      <c r="XO117" s="112"/>
      <c r="XP117" s="112"/>
      <c r="XQ117" s="112"/>
      <c r="XR117" s="112"/>
      <c r="XS117" s="112"/>
      <c r="XT117" s="112"/>
      <c r="XU117" s="112"/>
      <c r="XV117" s="112"/>
      <c r="XW117" s="112"/>
      <c r="XX117" s="112"/>
      <c r="XY117" s="112"/>
      <c r="XZ117" s="112"/>
      <c r="YA117" s="112"/>
      <c r="YB117" s="112"/>
      <c r="YC117" s="112"/>
      <c r="YD117" s="112"/>
      <c r="YE117" s="112"/>
      <c r="YF117" s="112"/>
      <c r="YG117" s="112"/>
      <c r="YH117" s="112"/>
      <c r="YI117" s="112"/>
      <c r="YJ117" s="112"/>
      <c r="YK117" s="112"/>
      <c r="YL117" s="112"/>
      <c r="YM117" s="112"/>
      <c r="YN117" s="112"/>
      <c r="YO117" s="112"/>
      <c r="YP117" s="112"/>
      <c r="YQ117" s="112"/>
      <c r="YR117" s="112"/>
      <c r="YS117" s="112"/>
      <c r="YT117" s="112"/>
      <c r="YU117" s="112"/>
      <c r="YV117" s="112"/>
      <c r="YW117" s="112"/>
      <c r="YX117" s="112"/>
      <c r="YY117" s="112"/>
      <c r="YZ117" s="112"/>
      <c r="ZA117" s="112"/>
      <c r="ZB117" s="112"/>
      <c r="ZC117" s="112"/>
      <c r="ZD117" s="112"/>
      <c r="ZE117" s="112"/>
      <c r="ZF117" s="112"/>
      <c r="ZG117" s="112"/>
      <c r="ZH117" s="112"/>
      <c r="ZI117" s="112"/>
      <c r="ZJ117" s="112"/>
      <c r="ZK117" s="112"/>
      <c r="ZL117" s="112"/>
      <c r="ZM117" s="112"/>
      <c r="ZN117" s="112"/>
      <c r="ZO117" s="112"/>
      <c r="ZP117" s="112"/>
      <c r="ZQ117" s="112"/>
      <c r="ZR117" s="112"/>
      <c r="ZS117" s="112"/>
      <c r="ZT117" s="112"/>
      <c r="ZU117" s="112"/>
      <c r="ZV117" s="112"/>
      <c r="ZW117" s="112"/>
      <c r="ZX117" s="112"/>
      <c r="ZY117" s="112"/>
      <c r="ZZ117" s="112"/>
      <c r="AAA117" s="112"/>
      <c r="AAB117" s="112"/>
      <c r="AAC117" s="112"/>
      <c r="AAD117" s="112"/>
      <c r="AAE117" s="112"/>
      <c r="AAF117" s="112"/>
      <c r="AAG117" s="112"/>
      <c r="AAH117" s="112"/>
      <c r="AAI117" s="112"/>
      <c r="AAJ117" s="112"/>
      <c r="AAK117" s="112"/>
      <c r="AAL117" s="112"/>
      <c r="AAM117" s="112"/>
      <c r="AAN117" s="112"/>
      <c r="AAO117" s="112"/>
      <c r="AAP117" s="112"/>
      <c r="AAQ117" s="112"/>
      <c r="AAR117" s="112"/>
      <c r="AAS117" s="112"/>
      <c r="AAT117" s="112"/>
      <c r="AAU117" s="112"/>
      <c r="AAV117" s="112"/>
      <c r="AAW117" s="112"/>
      <c r="AAX117" s="112"/>
      <c r="AAY117" s="112"/>
      <c r="AAZ117" s="112"/>
      <c r="ABA117" s="112"/>
      <c r="ABB117" s="112"/>
      <c r="ABC117" s="112"/>
      <c r="ABD117" s="112"/>
      <c r="ABE117" s="112"/>
      <c r="ABF117" s="112"/>
      <c r="ABG117" s="112"/>
      <c r="ABH117" s="112"/>
      <c r="ABI117" s="112"/>
      <c r="ABJ117" s="112"/>
      <c r="ABK117" s="112"/>
      <c r="ABL117" s="112"/>
      <c r="ABM117" s="112"/>
      <c r="ABN117" s="112"/>
      <c r="ABO117" s="112"/>
      <c r="ABP117" s="112"/>
      <c r="ABQ117" s="112"/>
      <c r="ABR117" s="112"/>
      <c r="ABS117" s="112"/>
      <c r="ABT117" s="112"/>
      <c r="ABU117" s="112"/>
      <c r="ABV117" s="112"/>
      <c r="ABW117" s="112"/>
      <c r="ABX117" s="112"/>
      <c r="ABY117" s="112"/>
      <c r="ABZ117" s="112"/>
      <c r="ACA117" s="112"/>
      <c r="ACB117" s="112"/>
      <c r="ACC117" s="112"/>
      <c r="ACD117" s="112"/>
      <c r="ACE117" s="112"/>
      <c r="ACF117" s="112"/>
      <c r="ACG117" s="112"/>
      <c r="ACH117" s="112"/>
      <c r="ACI117" s="112"/>
      <c r="ACJ117" s="112"/>
      <c r="ACK117" s="112"/>
      <c r="ACL117" s="112"/>
      <c r="ACM117" s="112"/>
      <c r="ACN117" s="112"/>
      <c r="ACO117" s="112"/>
      <c r="ACP117" s="112"/>
      <c r="ACQ117" s="112"/>
      <c r="ACR117" s="112"/>
      <c r="ACS117" s="112"/>
      <c r="ACT117" s="112"/>
      <c r="ACU117" s="112"/>
      <c r="ACV117" s="112"/>
      <c r="ACW117" s="112"/>
      <c r="ACX117" s="112"/>
      <c r="ACY117" s="112"/>
      <c r="ACZ117" s="112"/>
      <c r="ADA117" s="112"/>
      <c r="ADB117" s="112"/>
      <c r="ADC117" s="112"/>
      <c r="ADD117" s="112"/>
      <c r="ADE117" s="112"/>
      <c r="ADF117" s="112"/>
      <c r="ADG117" s="112"/>
      <c r="ADH117" s="112"/>
      <c r="ADI117" s="112"/>
      <c r="ADJ117" s="112"/>
      <c r="ADK117" s="112"/>
      <c r="ADL117" s="112"/>
      <c r="ADM117" s="112"/>
      <c r="ADN117" s="112"/>
      <c r="ADO117" s="112"/>
      <c r="ADP117" s="112"/>
      <c r="ADQ117" s="112"/>
      <c r="ADR117" s="112"/>
      <c r="ADS117" s="112"/>
      <c r="ADT117" s="112"/>
      <c r="ADU117" s="112"/>
      <c r="ADV117" s="112"/>
      <c r="ADW117" s="112"/>
      <c r="ADX117" s="112"/>
      <c r="ADY117" s="112"/>
      <c r="ADZ117" s="112"/>
      <c r="AEA117" s="112"/>
      <c r="AEB117" s="112"/>
      <c r="AEC117" s="112"/>
      <c r="AED117" s="112"/>
      <c r="AEE117" s="112"/>
      <c r="AEF117" s="112"/>
      <c r="AEG117" s="112"/>
      <c r="AEH117" s="112"/>
      <c r="AEI117" s="112"/>
      <c r="AEJ117" s="112"/>
      <c r="AEK117" s="112"/>
      <c r="AEL117" s="112"/>
      <c r="AEM117" s="112"/>
      <c r="AEN117" s="112"/>
      <c r="AEO117" s="112"/>
      <c r="AEP117" s="112"/>
      <c r="AEQ117" s="112"/>
      <c r="AER117" s="112"/>
      <c r="AES117" s="112"/>
      <c r="AET117" s="112"/>
      <c r="AEU117" s="112"/>
      <c r="AEV117" s="112"/>
      <c r="AEW117" s="112"/>
      <c r="AEX117" s="112"/>
      <c r="AEY117" s="112"/>
      <c r="AEZ117" s="112"/>
      <c r="AFA117" s="112"/>
      <c r="AFB117" s="112"/>
      <c r="AFC117" s="112"/>
      <c r="AFD117" s="112"/>
      <c r="AFE117" s="112"/>
      <c r="AFF117" s="112"/>
      <c r="AFG117" s="112"/>
      <c r="AFH117" s="112"/>
      <c r="AFI117" s="112"/>
      <c r="AFJ117" s="112"/>
      <c r="AFK117" s="112"/>
      <c r="AFL117" s="112"/>
      <c r="AFM117" s="112"/>
      <c r="AFN117" s="112"/>
      <c r="AFO117" s="112"/>
      <c r="AFP117" s="112"/>
      <c r="AFQ117" s="112"/>
      <c r="AFR117" s="112"/>
      <c r="AFS117" s="112"/>
      <c r="AFT117" s="112"/>
      <c r="AFU117" s="112"/>
      <c r="AFV117" s="112"/>
      <c r="AFW117" s="112"/>
      <c r="AFX117" s="112"/>
      <c r="AFY117" s="112"/>
      <c r="AFZ117" s="112"/>
      <c r="AGA117" s="112"/>
      <c r="AGB117" s="112"/>
      <c r="AGC117" s="112"/>
      <c r="AGD117" s="112"/>
      <c r="AGE117" s="112"/>
      <c r="AGF117" s="112"/>
      <c r="AGG117" s="112"/>
      <c r="AGH117" s="112"/>
      <c r="AGI117" s="112"/>
      <c r="AGJ117" s="112"/>
      <c r="AGK117" s="112"/>
      <c r="AGL117" s="112"/>
      <c r="AGM117" s="112"/>
      <c r="AGN117" s="112"/>
      <c r="AGO117" s="112"/>
      <c r="AGP117" s="112"/>
      <c r="AGQ117" s="112"/>
      <c r="AGR117" s="112"/>
      <c r="AGS117" s="112"/>
      <c r="AGT117" s="112"/>
      <c r="AGU117" s="112"/>
      <c r="AGV117" s="112"/>
      <c r="AGW117" s="112"/>
      <c r="AGX117" s="112"/>
      <c r="AGY117" s="112"/>
      <c r="AGZ117" s="112"/>
      <c r="AHA117" s="112"/>
      <c r="AHB117" s="112"/>
      <c r="AHC117" s="112"/>
      <c r="AHD117" s="112"/>
      <c r="AHE117" s="112"/>
      <c r="AHF117" s="112"/>
      <c r="AHG117" s="112"/>
      <c r="AHH117" s="112"/>
      <c r="AHI117" s="112"/>
      <c r="AHJ117" s="112"/>
      <c r="AHK117" s="112"/>
      <c r="AHL117" s="112"/>
      <c r="AHM117" s="112"/>
      <c r="AHN117" s="112"/>
      <c r="AHO117" s="112"/>
      <c r="AHP117" s="112"/>
      <c r="AHQ117" s="112"/>
      <c r="AHR117" s="112"/>
      <c r="AHS117" s="112"/>
      <c r="AHT117" s="112"/>
      <c r="AHU117" s="112"/>
      <c r="AHV117" s="112"/>
      <c r="AHW117" s="112"/>
      <c r="AHX117" s="112"/>
      <c r="AHY117" s="112"/>
      <c r="AHZ117" s="112"/>
      <c r="AIA117" s="112"/>
      <c r="AIB117" s="112"/>
      <c r="AIC117" s="112"/>
      <c r="AID117" s="112"/>
      <c r="AIE117" s="112"/>
      <c r="AIF117" s="112"/>
      <c r="AIG117" s="112"/>
      <c r="AIH117" s="112"/>
      <c r="AII117" s="112"/>
      <c r="AIJ117" s="112"/>
      <c r="AIK117" s="112"/>
      <c r="AIL117" s="112"/>
      <c r="AIM117" s="112"/>
      <c r="AIN117" s="112"/>
      <c r="AIO117" s="112"/>
      <c r="AIP117" s="112"/>
      <c r="AIQ117" s="112"/>
      <c r="AIR117" s="112"/>
      <c r="AIS117" s="112"/>
      <c r="AIT117" s="112"/>
      <c r="AIU117" s="112"/>
      <c r="AIV117" s="112"/>
      <c r="AIW117" s="112"/>
      <c r="AIX117" s="112"/>
      <c r="AIY117" s="112"/>
      <c r="AIZ117" s="112"/>
      <c r="AJA117" s="112"/>
      <c r="AJB117" s="112"/>
      <c r="AJC117" s="112"/>
      <c r="AJD117" s="112"/>
      <c r="AJE117" s="112"/>
      <c r="AJF117" s="112"/>
      <c r="AJG117" s="112"/>
      <c r="AJH117" s="112"/>
      <c r="AJI117" s="112"/>
      <c r="AJJ117" s="112"/>
      <c r="AJK117" s="112"/>
      <c r="AJL117" s="112"/>
      <c r="AJM117" s="112"/>
      <c r="AJN117" s="112"/>
      <c r="AJO117" s="112"/>
      <c r="AJP117" s="112"/>
      <c r="AJQ117" s="112"/>
      <c r="AJR117" s="112"/>
      <c r="AJS117" s="112"/>
      <c r="AJT117" s="112"/>
      <c r="AJU117" s="112"/>
      <c r="AJV117" s="112"/>
      <c r="AJW117" s="112"/>
      <c r="AJX117" s="112"/>
      <c r="AJY117" s="112"/>
      <c r="AJZ117" s="112"/>
      <c r="AKA117" s="112"/>
      <c r="AKB117" s="112"/>
      <c r="AKC117" s="112"/>
      <c r="AKD117" s="112"/>
      <c r="AKE117" s="112"/>
      <c r="AKF117" s="112"/>
      <c r="AKG117" s="112"/>
      <c r="AKH117" s="112"/>
      <c r="AKI117" s="112"/>
      <c r="AKJ117" s="112"/>
      <c r="AKK117" s="112"/>
      <c r="AKL117" s="112"/>
      <c r="AKM117" s="112"/>
      <c r="AKN117" s="112"/>
      <c r="AKO117" s="112"/>
      <c r="AKP117" s="112"/>
      <c r="AKQ117" s="112"/>
      <c r="AKR117" s="112"/>
      <c r="AKS117" s="112"/>
      <c r="AKT117" s="112"/>
      <c r="AKU117" s="112"/>
      <c r="AKV117" s="112"/>
      <c r="AKW117" s="112"/>
      <c r="AKX117" s="112"/>
      <c r="AKY117" s="112"/>
      <c r="AKZ117" s="112"/>
      <c r="ALA117" s="112"/>
      <c r="ALB117" s="112"/>
      <c r="ALC117" s="112"/>
      <c r="ALD117" s="112"/>
      <c r="ALE117" s="112"/>
      <c r="ALF117" s="112"/>
      <c r="ALG117" s="112"/>
      <c r="ALH117" s="112"/>
      <c r="ALI117" s="112"/>
      <c r="ALJ117" s="112"/>
      <c r="ALK117" s="112"/>
      <c r="ALL117" s="112"/>
      <c r="ALM117" s="112"/>
      <c r="ALN117" s="112"/>
      <c r="ALO117" s="112"/>
      <c r="ALP117" s="112"/>
      <c r="ALQ117" s="112"/>
      <c r="ALR117" s="112"/>
      <c r="ALS117" s="112"/>
      <c r="ALT117" s="112"/>
      <c r="ALU117" s="112"/>
      <c r="ALV117" s="112"/>
      <c r="ALW117" s="112"/>
      <c r="ALX117" s="112"/>
      <c r="ALY117" s="112"/>
      <c r="ALZ117" s="112"/>
      <c r="AMA117" s="112"/>
      <c r="AMB117" s="112"/>
      <c r="AMC117" s="112"/>
      <c r="AMD117" s="112"/>
      <c r="AME117" s="112"/>
      <c r="AMF117" s="112"/>
      <c r="AMG117" s="112"/>
      <c r="AMH117" s="112"/>
      <c r="AMI117" s="112"/>
      <c r="AMJ117" s="112"/>
      <c r="AMK117" s="112"/>
      <c r="AML117" s="112"/>
      <c r="AMM117" s="112"/>
      <c r="AMN117" s="112"/>
      <c r="AMO117" s="112"/>
      <c r="AMP117" s="112"/>
      <c r="AMQ117" s="112"/>
      <c r="AMR117" s="112"/>
      <c r="AMS117" s="112"/>
      <c r="AMT117" s="112"/>
      <c r="AMU117" s="112"/>
      <c r="AMV117" s="112"/>
      <c r="AMW117" s="112"/>
      <c r="AMX117" s="112"/>
      <c r="AMY117" s="112"/>
      <c r="AMZ117" s="112"/>
      <c r="ANA117" s="112"/>
      <c r="ANB117" s="112"/>
      <c r="ANC117" s="112"/>
      <c r="AND117" s="112"/>
      <c r="ANE117" s="112"/>
      <c r="ANF117" s="112"/>
      <c r="ANG117" s="112"/>
      <c r="ANH117" s="112"/>
      <c r="ANI117" s="112"/>
      <c r="ANJ117" s="112"/>
      <c r="ANK117" s="112"/>
      <c r="ANL117" s="112"/>
      <c r="ANM117" s="112"/>
      <c r="ANN117" s="112"/>
      <c r="ANO117" s="112"/>
      <c r="ANP117" s="112"/>
      <c r="ANQ117" s="112"/>
      <c r="ANR117" s="112"/>
      <c r="ANS117" s="112"/>
      <c r="ANT117" s="112"/>
      <c r="ANU117" s="112"/>
      <c r="ANV117" s="112"/>
      <c r="ANW117" s="112"/>
      <c r="ANX117" s="112"/>
      <c r="ANY117" s="112"/>
      <c r="ANZ117" s="112"/>
      <c r="AOA117" s="112"/>
      <c r="AOB117" s="112"/>
      <c r="AOC117" s="112"/>
      <c r="AOD117" s="112"/>
      <c r="AOE117" s="112"/>
      <c r="AOF117" s="112"/>
      <c r="AOG117" s="112"/>
      <c r="AOH117" s="112"/>
      <c r="AOI117" s="112"/>
      <c r="AOJ117" s="112"/>
      <c r="AOK117" s="112"/>
      <c r="AOL117" s="112"/>
      <c r="AOM117" s="112"/>
      <c r="AON117" s="112"/>
      <c r="AOO117" s="112"/>
      <c r="AOP117" s="112"/>
      <c r="AOQ117" s="112"/>
      <c r="AOR117" s="112"/>
      <c r="AOS117" s="112"/>
      <c r="AOT117" s="112"/>
      <c r="AOU117" s="112"/>
      <c r="AOV117" s="112"/>
      <c r="AOW117" s="112"/>
      <c r="AOX117" s="112"/>
      <c r="AOY117" s="112"/>
      <c r="AOZ117" s="112"/>
      <c r="APA117" s="112"/>
      <c r="APB117" s="112"/>
      <c r="APC117" s="112"/>
      <c r="APD117" s="112"/>
      <c r="APE117" s="112"/>
      <c r="APF117" s="112"/>
      <c r="APG117" s="112"/>
      <c r="APH117" s="112"/>
      <c r="API117" s="112"/>
      <c r="APJ117" s="112"/>
      <c r="APK117" s="112"/>
      <c r="APL117" s="112"/>
      <c r="APM117" s="112"/>
      <c r="APN117" s="112"/>
      <c r="APO117" s="112"/>
      <c r="APP117" s="112"/>
      <c r="APQ117" s="112"/>
      <c r="APR117" s="112"/>
      <c r="APS117" s="112"/>
      <c r="APT117" s="112"/>
      <c r="APU117" s="112"/>
      <c r="APV117" s="112"/>
      <c r="APW117" s="112"/>
      <c r="APX117" s="112"/>
      <c r="APY117" s="112"/>
      <c r="APZ117" s="112"/>
      <c r="AQA117" s="112"/>
      <c r="AQB117" s="112"/>
      <c r="AQC117" s="112"/>
      <c r="AQD117" s="112"/>
      <c r="AQE117" s="112"/>
      <c r="AQF117" s="112"/>
      <c r="AQG117" s="112"/>
      <c r="AQH117" s="112"/>
      <c r="AQI117" s="112"/>
      <c r="AQJ117" s="112"/>
      <c r="AQK117" s="112"/>
      <c r="AQL117" s="112"/>
      <c r="AQM117" s="112"/>
      <c r="AQN117" s="112"/>
      <c r="AQO117" s="112"/>
      <c r="AQP117" s="112"/>
      <c r="AQQ117" s="112"/>
      <c r="AQR117" s="112"/>
      <c r="AQS117" s="112"/>
      <c r="AQT117" s="112"/>
      <c r="AQU117" s="112"/>
      <c r="AQV117" s="112"/>
      <c r="AQW117" s="112"/>
      <c r="AQX117" s="112"/>
      <c r="AQY117" s="112"/>
      <c r="AQZ117" s="112"/>
      <c r="ARA117" s="112"/>
      <c r="ARB117" s="112"/>
      <c r="ARC117" s="112"/>
      <c r="ARD117" s="112"/>
      <c r="ARE117" s="112"/>
      <c r="ARF117" s="112"/>
      <c r="ARG117" s="112"/>
      <c r="ARH117" s="112"/>
      <c r="ARI117" s="112"/>
      <c r="ARJ117" s="112"/>
      <c r="ARK117" s="112"/>
      <c r="ARL117" s="112"/>
      <c r="ARM117" s="112"/>
      <c r="ARN117" s="112"/>
      <c r="ARO117" s="112"/>
      <c r="ARP117" s="112"/>
      <c r="ARQ117" s="112"/>
      <c r="ARR117" s="112"/>
      <c r="ARS117" s="112"/>
      <c r="ART117" s="112"/>
      <c r="ARU117" s="112"/>
      <c r="ARV117" s="112"/>
      <c r="ARW117" s="112"/>
      <c r="ARX117" s="112"/>
      <c r="ARY117" s="112"/>
      <c r="ARZ117" s="112"/>
      <c r="ASA117" s="112"/>
      <c r="ASB117" s="112"/>
      <c r="ASC117" s="112"/>
      <c r="ASD117" s="112"/>
      <c r="ASE117" s="112"/>
      <c r="ASF117" s="112"/>
      <c r="ASG117" s="112"/>
      <c r="ASH117" s="112"/>
      <c r="ASI117" s="112"/>
      <c r="ASJ117" s="112"/>
      <c r="ASK117" s="112"/>
      <c r="ASL117" s="112"/>
      <c r="ASM117" s="112"/>
      <c r="ASN117" s="112"/>
      <c r="ASO117" s="112"/>
      <c r="ASP117" s="112"/>
      <c r="ASQ117" s="112"/>
      <c r="ASR117" s="112"/>
      <c r="ASS117" s="112"/>
      <c r="AST117" s="112"/>
      <c r="ASU117" s="112"/>
      <c r="ASV117" s="112"/>
      <c r="ASW117" s="112"/>
      <c r="ASX117" s="112"/>
      <c r="ASY117" s="112"/>
      <c r="ASZ117" s="112"/>
      <c r="ATA117" s="112"/>
      <c r="ATB117" s="112"/>
      <c r="ATC117" s="112"/>
      <c r="ATD117" s="112"/>
      <c r="ATE117" s="112"/>
      <c r="ATF117" s="112"/>
      <c r="ATG117" s="112"/>
      <c r="ATH117" s="112"/>
      <c r="ATI117" s="112"/>
      <c r="ATJ117" s="112"/>
      <c r="ATK117" s="112"/>
      <c r="ATL117" s="112"/>
      <c r="ATM117" s="112"/>
      <c r="ATN117" s="112"/>
      <c r="ATO117" s="112"/>
      <c r="ATP117" s="112"/>
      <c r="ATQ117" s="112"/>
      <c r="ATR117" s="112"/>
      <c r="ATS117" s="112"/>
      <c r="ATT117" s="112"/>
      <c r="ATU117" s="112"/>
      <c r="ATV117" s="112"/>
      <c r="ATW117" s="112"/>
      <c r="ATX117" s="112"/>
      <c r="ATY117" s="112"/>
      <c r="ATZ117" s="112"/>
      <c r="AUA117" s="112"/>
      <c r="AUB117" s="112"/>
      <c r="AUC117" s="112"/>
      <c r="AUD117" s="112"/>
      <c r="AUE117" s="112"/>
      <c r="AUF117" s="112"/>
      <c r="AUG117" s="112"/>
      <c r="AUH117" s="112"/>
      <c r="AUI117" s="112"/>
      <c r="AUJ117" s="112"/>
      <c r="AUK117" s="112"/>
      <c r="AUL117" s="112"/>
      <c r="AUM117" s="112"/>
      <c r="AUN117" s="112"/>
      <c r="AUO117" s="112"/>
      <c r="AUP117" s="112"/>
      <c r="AUQ117" s="112"/>
      <c r="AUR117" s="112"/>
      <c r="AUS117" s="112"/>
      <c r="AUT117" s="112"/>
      <c r="AUU117" s="112"/>
      <c r="AUV117" s="112"/>
      <c r="AUW117" s="112"/>
      <c r="AUX117" s="112"/>
      <c r="AUY117" s="112"/>
      <c r="AUZ117" s="112"/>
      <c r="AVA117" s="112"/>
      <c r="AVB117" s="112"/>
      <c r="AVC117" s="112"/>
      <c r="AVD117" s="112"/>
      <c r="AVE117" s="112"/>
      <c r="AVF117" s="112"/>
      <c r="AVG117" s="112"/>
      <c r="AVH117" s="112"/>
      <c r="AVI117" s="112"/>
      <c r="AVJ117" s="112"/>
      <c r="AVK117" s="112"/>
      <c r="AVL117" s="112"/>
      <c r="AVM117" s="112"/>
      <c r="AVN117" s="112"/>
      <c r="AVO117" s="112"/>
      <c r="AVP117" s="112"/>
      <c r="AVQ117" s="112"/>
      <c r="AVR117" s="112"/>
      <c r="AVS117" s="112"/>
      <c r="AVT117" s="112"/>
      <c r="AVU117" s="112"/>
      <c r="AVV117" s="112"/>
      <c r="AVW117" s="112"/>
      <c r="AVX117" s="112"/>
      <c r="AVY117" s="112"/>
      <c r="AVZ117" s="112"/>
      <c r="AWA117" s="112"/>
      <c r="AWB117" s="112"/>
      <c r="AWC117" s="112"/>
      <c r="AWD117" s="112"/>
      <c r="AWE117" s="112"/>
      <c r="AWF117" s="112"/>
      <c r="AWG117" s="112"/>
      <c r="AWH117" s="112"/>
      <c r="AWI117" s="112"/>
      <c r="AWJ117" s="112"/>
      <c r="AWK117" s="112"/>
      <c r="AWL117" s="112"/>
      <c r="AWM117" s="112"/>
      <c r="AWN117" s="112"/>
      <c r="AWO117" s="112"/>
      <c r="AWP117" s="112"/>
      <c r="AWQ117" s="112"/>
      <c r="AWR117" s="112"/>
      <c r="AWS117" s="112"/>
      <c r="AWT117" s="112"/>
      <c r="AWU117" s="112"/>
      <c r="AWV117" s="112"/>
      <c r="AWW117" s="112"/>
      <c r="AWX117" s="112"/>
      <c r="AWY117" s="112"/>
      <c r="AWZ117" s="112"/>
      <c r="AXA117" s="112"/>
      <c r="AXB117" s="112"/>
      <c r="AXC117" s="112"/>
      <c r="AXD117" s="112"/>
      <c r="AXE117" s="112"/>
      <c r="AXF117" s="112"/>
      <c r="AXG117" s="112"/>
      <c r="AXH117" s="112"/>
      <c r="AXI117" s="112"/>
      <c r="AXJ117" s="112"/>
      <c r="AXK117" s="112"/>
      <c r="AXL117" s="112"/>
      <c r="AXM117" s="112"/>
      <c r="AXN117" s="112"/>
      <c r="AXO117" s="112"/>
      <c r="AXP117" s="112"/>
      <c r="AXQ117" s="112"/>
      <c r="AXR117" s="112"/>
      <c r="AXS117" s="112"/>
      <c r="AXT117" s="112"/>
      <c r="AXU117" s="112"/>
      <c r="AXV117" s="112"/>
      <c r="AXW117" s="112"/>
      <c r="AXX117" s="112"/>
      <c r="AXY117" s="112"/>
      <c r="AXZ117" s="112"/>
      <c r="AYA117" s="112"/>
      <c r="AYB117" s="112"/>
      <c r="AYC117" s="112"/>
      <c r="AYD117" s="112"/>
      <c r="AYE117" s="112"/>
      <c r="AYF117" s="112"/>
      <c r="AYG117" s="112"/>
      <c r="AYH117" s="112"/>
      <c r="AYI117" s="112"/>
      <c r="AYJ117" s="112"/>
      <c r="AYK117" s="112"/>
      <c r="AYL117" s="112"/>
      <c r="AYM117" s="112"/>
      <c r="AYN117" s="112"/>
      <c r="AYO117" s="112"/>
      <c r="AYP117" s="112"/>
      <c r="AYQ117" s="112"/>
      <c r="AYR117" s="112"/>
      <c r="AYS117" s="112"/>
      <c r="AYT117" s="112"/>
      <c r="AYU117" s="112"/>
      <c r="AYV117" s="112"/>
      <c r="AYW117" s="112"/>
      <c r="AYX117" s="112"/>
      <c r="AYY117" s="112"/>
      <c r="AYZ117" s="112"/>
      <c r="AZA117" s="112"/>
      <c r="AZB117" s="112"/>
      <c r="AZC117" s="112"/>
      <c r="AZD117" s="112"/>
      <c r="AZE117" s="112"/>
      <c r="AZF117" s="112"/>
      <c r="AZG117" s="112"/>
      <c r="AZH117" s="112"/>
      <c r="AZI117" s="112"/>
      <c r="AZJ117" s="112"/>
      <c r="AZK117" s="112"/>
      <c r="AZL117" s="112"/>
      <c r="AZM117" s="112"/>
      <c r="AZN117" s="112"/>
      <c r="AZO117" s="112"/>
      <c r="AZP117" s="112"/>
      <c r="AZQ117" s="112"/>
      <c r="AZR117" s="112"/>
      <c r="AZS117" s="112"/>
      <c r="AZT117" s="112"/>
      <c r="AZU117" s="112"/>
      <c r="AZV117" s="112"/>
      <c r="AZW117" s="112"/>
      <c r="AZX117" s="112"/>
      <c r="AZY117" s="112"/>
      <c r="AZZ117" s="112"/>
      <c r="BAA117" s="112"/>
      <c r="BAB117" s="112"/>
      <c r="BAC117" s="112"/>
      <c r="BAD117" s="112"/>
      <c r="BAE117" s="112"/>
      <c r="BAF117" s="112"/>
      <c r="BAG117" s="112"/>
      <c r="BAH117" s="112"/>
      <c r="BAI117" s="112"/>
      <c r="BAJ117" s="112"/>
      <c r="BAK117" s="112"/>
      <c r="BAL117" s="112"/>
      <c r="BAM117" s="112"/>
      <c r="BAN117" s="112"/>
      <c r="BAO117" s="112"/>
      <c r="BAP117" s="112"/>
      <c r="BAQ117" s="112"/>
      <c r="BAR117" s="112"/>
      <c r="BAS117" s="112"/>
      <c r="BAT117" s="112"/>
      <c r="BAU117" s="112"/>
      <c r="BAV117" s="112"/>
    </row>
    <row r="118" spans="1:1400" ht="25.5" customHeight="1">
      <c r="A118" s="129" t="s">
        <v>230</v>
      </c>
      <c r="B118" s="130" t="s">
        <v>231</v>
      </c>
      <c r="C118" s="184"/>
      <c r="D118" s="185" t="s">
        <v>232</v>
      </c>
      <c r="E118" s="131">
        <f>SUM(E120:E121)</f>
        <v>535000000</v>
      </c>
      <c r="F118" s="132" t="s">
        <v>30</v>
      </c>
      <c r="G118" s="133">
        <f t="shared" si="18"/>
        <v>5</v>
      </c>
      <c r="H118" s="133">
        <v>5</v>
      </c>
      <c r="I118" s="133">
        <f t="shared" ref="I118:I123" si="29">SUM(I119)</f>
        <v>142750000</v>
      </c>
      <c r="J118" s="163">
        <f t="shared" si="24"/>
        <v>26.682242990654199</v>
      </c>
      <c r="K118" s="163">
        <f t="shared" si="25"/>
        <v>26.682242990654199</v>
      </c>
      <c r="L118" s="163">
        <f t="shared" si="26"/>
        <v>-21.682242990654199</v>
      </c>
      <c r="M118" s="164">
        <f t="shared" si="27"/>
        <v>392250000</v>
      </c>
      <c r="N118" s="163">
        <f t="shared" si="28"/>
        <v>73.317757009345797</v>
      </c>
      <c r="O118" s="163"/>
      <c r="P118" s="165"/>
      <c r="Q118" s="163"/>
    </row>
    <row r="119" spans="1:1400" ht="25.5" customHeight="1">
      <c r="A119" s="134" t="s">
        <v>31</v>
      </c>
      <c r="B119" s="135" t="s">
        <v>233</v>
      </c>
      <c r="C119" s="154"/>
      <c r="D119" s="155" t="s">
        <v>234</v>
      </c>
      <c r="E119" s="136">
        <f>SUM(E120+E121)</f>
        <v>535000000</v>
      </c>
      <c r="F119" s="137" t="s">
        <v>30</v>
      </c>
      <c r="G119" s="138">
        <f t="shared" si="18"/>
        <v>5</v>
      </c>
      <c r="H119" s="138">
        <v>5</v>
      </c>
      <c r="I119" s="138">
        <f>SUM(I120:I121)</f>
        <v>142750000</v>
      </c>
      <c r="J119" s="176">
        <f t="shared" si="24"/>
        <v>26.682242990654199</v>
      </c>
      <c r="K119" s="176">
        <f t="shared" si="25"/>
        <v>26.682242990654199</v>
      </c>
      <c r="L119" s="176">
        <f t="shared" si="26"/>
        <v>-21.682242990654199</v>
      </c>
      <c r="M119" s="177">
        <f t="shared" si="27"/>
        <v>392250000</v>
      </c>
      <c r="N119" s="176">
        <f t="shared" si="28"/>
        <v>73.317757009345797</v>
      </c>
      <c r="O119" s="176"/>
      <c r="P119" s="166"/>
      <c r="Q119" s="176"/>
    </row>
    <row r="120" spans="1:1400" ht="25.5" customHeight="1">
      <c r="A120" s="202">
        <v>1</v>
      </c>
      <c r="B120" s="203" t="s">
        <v>235</v>
      </c>
      <c r="C120" s="204"/>
      <c r="D120" s="205" t="s">
        <v>236</v>
      </c>
      <c r="E120" s="206">
        <v>460000000</v>
      </c>
      <c r="F120" s="207" t="s">
        <v>30</v>
      </c>
      <c r="G120" s="208">
        <f t="shared" si="18"/>
        <v>5</v>
      </c>
      <c r="H120" s="208">
        <v>5</v>
      </c>
      <c r="I120" s="208">
        <v>84000000</v>
      </c>
      <c r="J120" s="219">
        <f t="shared" si="24"/>
        <v>18.260869565217401</v>
      </c>
      <c r="K120" s="219">
        <f t="shared" si="25"/>
        <v>18.260869565217401</v>
      </c>
      <c r="L120" s="219">
        <f t="shared" si="26"/>
        <v>-13.2608695652174</v>
      </c>
      <c r="M120" s="220">
        <f t="shared" si="27"/>
        <v>376000000</v>
      </c>
      <c r="N120" s="219">
        <f t="shared" si="28"/>
        <v>81.739130434782595</v>
      </c>
      <c r="O120" s="219"/>
      <c r="P120" s="221"/>
      <c r="Q120" s="219"/>
    </row>
    <row r="121" spans="1:1400" ht="25.5" customHeight="1">
      <c r="A121" s="202">
        <v>2</v>
      </c>
      <c r="B121" s="203" t="s">
        <v>237</v>
      </c>
      <c r="C121" s="204"/>
      <c r="D121" s="205" t="s">
        <v>238</v>
      </c>
      <c r="E121" s="206">
        <v>75000000</v>
      </c>
      <c r="F121" s="207" t="s">
        <v>30</v>
      </c>
      <c r="G121" s="208">
        <f t="shared" si="18"/>
        <v>5</v>
      </c>
      <c r="H121" s="208">
        <v>5</v>
      </c>
      <c r="I121" s="208">
        <v>58750000</v>
      </c>
      <c r="J121" s="219">
        <f t="shared" si="24"/>
        <v>78.3333333333333</v>
      </c>
      <c r="K121" s="219">
        <f t="shared" si="25"/>
        <v>78.3333333333333</v>
      </c>
      <c r="L121" s="219">
        <f t="shared" si="26"/>
        <v>-73.3333333333333</v>
      </c>
      <c r="M121" s="220">
        <f t="shared" si="27"/>
        <v>16250000</v>
      </c>
      <c r="N121" s="219">
        <f t="shared" si="28"/>
        <v>21.6666666666667</v>
      </c>
      <c r="O121" s="219"/>
      <c r="P121" s="221"/>
      <c r="Q121" s="219"/>
    </row>
    <row r="122" spans="1:1400" ht="25.5" customHeight="1">
      <c r="A122" s="129" t="s">
        <v>239</v>
      </c>
      <c r="B122" s="130" t="s">
        <v>240</v>
      </c>
      <c r="C122" s="184"/>
      <c r="D122" s="185" t="s">
        <v>241</v>
      </c>
      <c r="E122" s="131">
        <f>E123</f>
        <v>150000000</v>
      </c>
      <c r="F122" s="132" t="s">
        <v>30</v>
      </c>
      <c r="G122" s="133">
        <f t="shared" si="18"/>
        <v>5</v>
      </c>
      <c r="H122" s="133">
        <v>5</v>
      </c>
      <c r="I122" s="133">
        <f t="shared" si="29"/>
        <v>59250000</v>
      </c>
      <c r="J122" s="163">
        <f t="shared" si="24"/>
        <v>39.5</v>
      </c>
      <c r="K122" s="163">
        <f t="shared" si="25"/>
        <v>39.5</v>
      </c>
      <c r="L122" s="163">
        <f t="shared" si="26"/>
        <v>-34.5</v>
      </c>
      <c r="M122" s="164">
        <f t="shared" si="27"/>
        <v>90750000</v>
      </c>
      <c r="N122" s="163">
        <f t="shared" si="28"/>
        <v>60.5</v>
      </c>
      <c r="O122" s="163"/>
      <c r="P122" s="165"/>
      <c r="Q122" s="163"/>
    </row>
    <row r="123" spans="1:1400" ht="25.5" customHeight="1">
      <c r="A123" s="134" t="s">
        <v>31</v>
      </c>
      <c r="B123" s="135" t="s">
        <v>242</v>
      </c>
      <c r="C123" s="154"/>
      <c r="D123" s="155" t="s">
        <v>243</v>
      </c>
      <c r="E123" s="136">
        <f>E124</f>
        <v>150000000</v>
      </c>
      <c r="F123" s="137" t="s">
        <v>30</v>
      </c>
      <c r="G123" s="138">
        <f t="shared" si="18"/>
        <v>5</v>
      </c>
      <c r="H123" s="138">
        <v>5</v>
      </c>
      <c r="I123" s="138">
        <f t="shared" si="29"/>
        <v>59250000</v>
      </c>
      <c r="J123" s="176">
        <f t="shared" si="24"/>
        <v>39.5</v>
      </c>
      <c r="K123" s="176">
        <f t="shared" si="25"/>
        <v>39.5</v>
      </c>
      <c r="L123" s="176">
        <f t="shared" si="26"/>
        <v>-34.5</v>
      </c>
      <c r="M123" s="177">
        <f t="shared" si="27"/>
        <v>90750000</v>
      </c>
      <c r="N123" s="176">
        <f t="shared" si="28"/>
        <v>60.5</v>
      </c>
      <c r="O123" s="176"/>
      <c r="P123" s="166"/>
      <c r="Q123" s="176"/>
    </row>
    <row r="124" spans="1:1400" ht="25.5" customHeight="1">
      <c r="A124" s="202">
        <v>1</v>
      </c>
      <c r="B124" s="203" t="s">
        <v>244</v>
      </c>
      <c r="C124" s="204"/>
      <c r="D124" s="205" t="s">
        <v>245</v>
      </c>
      <c r="E124" s="206">
        <v>150000000</v>
      </c>
      <c r="F124" s="207" t="s">
        <v>30</v>
      </c>
      <c r="G124" s="208">
        <f t="shared" si="18"/>
        <v>5</v>
      </c>
      <c r="H124" s="208">
        <v>5</v>
      </c>
      <c r="I124" s="208">
        <v>59250000</v>
      </c>
      <c r="J124" s="219">
        <f t="shared" si="24"/>
        <v>39.5</v>
      </c>
      <c r="K124" s="219">
        <f t="shared" si="25"/>
        <v>39.5</v>
      </c>
      <c r="L124" s="219">
        <f t="shared" si="26"/>
        <v>-34.5</v>
      </c>
      <c r="M124" s="220">
        <f t="shared" si="27"/>
        <v>90750000</v>
      </c>
      <c r="N124" s="219">
        <f t="shared" si="28"/>
        <v>60.5</v>
      </c>
      <c r="O124" s="219"/>
      <c r="P124" s="221"/>
      <c r="Q124" s="219"/>
    </row>
    <row r="125" spans="1:1400" ht="25.5" customHeight="1">
      <c r="A125" s="186"/>
      <c r="B125" s="187"/>
      <c r="C125" s="186"/>
      <c r="D125" s="188"/>
      <c r="E125" s="189"/>
      <c r="F125" s="189"/>
      <c r="G125" s="190"/>
      <c r="H125" s="190"/>
      <c r="I125" s="190"/>
      <c r="J125" s="194"/>
      <c r="K125" s="194"/>
      <c r="L125" s="194"/>
      <c r="M125" s="115"/>
      <c r="N125" s="194"/>
      <c r="O125" s="195"/>
    </row>
    <row r="126" spans="1:1400" ht="25.5" customHeight="1">
      <c r="A126" s="278"/>
      <c r="B126" s="278"/>
      <c r="C126" s="278"/>
      <c r="D126" s="278"/>
      <c r="E126" s="189"/>
      <c r="F126" s="189"/>
      <c r="G126" s="190"/>
      <c r="H126" s="190"/>
      <c r="I126" s="190"/>
      <c r="J126" s="194"/>
      <c r="K126" s="194"/>
      <c r="L126" s="194"/>
      <c r="N126" s="194"/>
      <c r="O126" s="195"/>
    </row>
    <row r="127" spans="1:1400" ht="25.5" customHeight="1">
      <c r="A127" s="191"/>
      <c r="B127" s="192"/>
      <c r="C127" s="192"/>
      <c r="D127" s="192"/>
      <c r="E127" s="193"/>
      <c r="F127" s="193"/>
      <c r="G127" s="193"/>
      <c r="H127" s="193"/>
      <c r="I127" s="193"/>
      <c r="J127" s="193"/>
      <c r="K127" s="193"/>
      <c r="L127" s="115"/>
      <c r="M127" s="263" t="s">
        <v>281</v>
      </c>
      <c r="N127" s="263"/>
      <c r="O127" s="263"/>
      <c r="P127" s="263"/>
    </row>
    <row r="128" spans="1:1400" ht="25.5" customHeight="1">
      <c r="A128" s="191"/>
      <c r="B128" s="192"/>
      <c r="C128" s="192"/>
      <c r="D128" s="192"/>
      <c r="E128" s="193"/>
      <c r="F128" s="193"/>
      <c r="G128" s="193"/>
      <c r="H128" s="193"/>
      <c r="I128" s="193"/>
      <c r="J128" s="193"/>
      <c r="K128" s="193"/>
      <c r="L128" s="115"/>
      <c r="M128" s="196" t="s">
        <v>248</v>
      </c>
      <c r="N128" s="196"/>
      <c r="O128" s="196"/>
      <c r="P128" s="196"/>
    </row>
    <row r="129" spans="1:16" ht="25.5" customHeight="1">
      <c r="A129" s="191"/>
      <c r="B129" s="192"/>
      <c r="C129" s="192"/>
      <c r="D129" s="192"/>
      <c r="E129" s="193"/>
      <c r="F129" s="193"/>
      <c r="G129" s="193"/>
      <c r="H129" s="193"/>
      <c r="I129" s="193"/>
      <c r="J129" s="193"/>
      <c r="K129" s="193"/>
      <c r="M129" s="198" t="s">
        <v>249</v>
      </c>
    </row>
    <row r="130" spans="1:16" ht="25.5" customHeight="1">
      <c r="A130" s="197"/>
      <c r="B130" s="197"/>
      <c r="C130" s="197"/>
      <c r="D130" s="197"/>
      <c r="M130" s="198"/>
    </row>
    <row r="131" spans="1:16" ht="25.5" customHeight="1">
      <c r="A131" s="197"/>
      <c r="B131" s="197"/>
      <c r="C131" s="197"/>
      <c r="D131" s="197"/>
      <c r="M131" s="198"/>
    </row>
    <row r="132" spans="1:16" ht="25.5" customHeight="1">
      <c r="M132" s="198"/>
    </row>
    <row r="133" spans="1:16" ht="25.5" customHeight="1">
      <c r="M133" s="198"/>
    </row>
    <row r="134" spans="1:16" ht="25.5" customHeight="1">
      <c r="M134" s="199" t="s">
        <v>250</v>
      </c>
      <c r="N134" s="199"/>
      <c r="O134" s="199"/>
      <c r="P134" s="199"/>
    </row>
    <row r="135" spans="1:16" ht="25.5" customHeight="1">
      <c r="M135" s="263" t="s">
        <v>251</v>
      </c>
      <c r="N135" s="263"/>
      <c r="O135" s="263"/>
      <c r="P135" s="263"/>
    </row>
  </sheetData>
  <mergeCells count="22">
    <mergeCell ref="M127:P127"/>
    <mergeCell ref="A1:P1"/>
    <mergeCell ref="A2:O2"/>
    <mergeCell ref="G6:K6"/>
    <mergeCell ref="G7:H7"/>
    <mergeCell ref="I7:K7"/>
    <mergeCell ref="Q6:Q8"/>
    <mergeCell ref="C6:D8"/>
    <mergeCell ref="M135:P135"/>
    <mergeCell ref="A6:A8"/>
    <mergeCell ref="B6:B8"/>
    <mergeCell ref="E6:E8"/>
    <mergeCell ref="F6:F8"/>
    <mergeCell ref="L6:L8"/>
    <mergeCell ref="M6:M8"/>
    <mergeCell ref="N6:N8"/>
    <mergeCell ref="O6:O8"/>
    <mergeCell ref="P6:P8"/>
    <mergeCell ref="C9:D9"/>
    <mergeCell ref="C12:D12"/>
    <mergeCell ref="C13:D13"/>
    <mergeCell ref="A126:D126"/>
  </mergeCells>
  <pageMargins left="0.25" right="0.25" top="0.75" bottom="0.75" header="0.3" footer="0.3"/>
  <pageSetup paperSize="5" scale="88" orientation="landscape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VZ135"/>
  <sheetViews>
    <sheetView workbookViewId="0">
      <selection activeCell="I18" sqref="I18"/>
    </sheetView>
  </sheetViews>
  <sheetFormatPr defaultColWidth="9" defaultRowHeight="9"/>
  <cols>
    <col min="1" max="1" width="3.28515625" style="118" customWidth="1"/>
    <col min="2" max="2" width="13.140625" style="118" customWidth="1"/>
    <col min="3" max="3" width="4.28515625" style="118" hidden="1" customWidth="1"/>
    <col min="4" max="4" width="29" style="118" customWidth="1"/>
    <col min="5" max="5" width="18.42578125" style="118" customWidth="1"/>
    <col min="6" max="6" width="7.7109375" style="118" customWidth="1"/>
    <col min="7" max="7" width="5.140625" style="118" customWidth="1"/>
    <col min="8" max="8" width="9.28515625" style="118" customWidth="1"/>
    <col min="9" max="9" width="20" style="118" customWidth="1"/>
    <col min="10" max="10" width="7.7109375" style="118" customWidth="1"/>
    <col min="11" max="11" width="10.140625" style="118" customWidth="1"/>
    <col min="12" max="12" width="6.85546875" style="118" customWidth="1"/>
    <col min="13" max="13" width="20.5703125" style="118" customWidth="1"/>
    <col min="14" max="14" width="6.7109375" style="118" customWidth="1"/>
    <col min="15" max="15" width="4.42578125" style="118" customWidth="1"/>
    <col min="16" max="16" width="9.85546875" style="118" customWidth="1"/>
    <col min="17" max="17" width="10.28515625" style="118" customWidth="1"/>
    <col min="18" max="18" width="18.42578125" style="118" customWidth="1"/>
    <col min="19" max="19" width="9" style="118"/>
    <col min="20" max="20" width="45.85546875" style="118" customWidth="1"/>
    <col min="21" max="256" width="9" style="118"/>
    <col min="257" max="257" width="4.140625" style="118" customWidth="1"/>
    <col min="258" max="258" width="9" style="118" hidden="1" customWidth="1"/>
    <col min="259" max="259" width="2.7109375" style="118" customWidth="1"/>
    <col min="260" max="260" width="39.140625" style="118" customWidth="1"/>
    <col min="261" max="261" width="16.42578125" style="118" customWidth="1"/>
    <col min="262" max="262" width="9" style="118" hidden="1" customWidth="1"/>
    <col min="263" max="263" width="9" style="118" customWidth="1"/>
    <col min="264" max="264" width="9.5703125" style="118" customWidth="1"/>
    <col min="265" max="265" width="16.28515625" style="118" customWidth="1"/>
    <col min="266" max="266" width="7.28515625" style="118" customWidth="1"/>
    <col min="267" max="267" width="9.85546875" style="118" customWidth="1"/>
    <col min="268" max="268" width="7.140625" style="118" customWidth="1"/>
    <col min="269" max="269" width="15.85546875" style="118" customWidth="1"/>
    <col min="270" max="270" width="7.5703125" style="118" customWidth="1"/>
    <col min="271" max="271" width="9" style="118"/>
    <col min="272" max="274" width="9" style="118" hidden="1" customWidth="1"/>
    <col min="275" max="275" width="9" style="118"/>
    <col min="276" max="276" width="45.85546875" style="118" customWidth="1"/>
    <col min="277" max="512" width="9" style="118"/>
    <col min="513" max="513" width="4.140625" style="118" customWidth="1"/>
    <col min="514" max="514" width="9" style="118" hidden="1" customWidth="1"/>
    <col min="515" max="515" width="2.7109375" style="118" customWidth="1"/>
    <col min="516" max="516" width="39.140625" style="118" customWidth="1"/>
    <col min="517" max="517" width="16.42578125" style="118" customWidth="1"/>
    <col min="518" max="518" width="9" style="118" hidden="1" customWidth="1"/>
    <col min="519" max="519" width="9" style="118" customWidth="1"/>
    <col min="520" max="520" width="9.5703125" style="118" customWidth="1"/>
    <col min="521" max="521" width="16.28515625" style="118" customWidth="1"/>
    <col min="522" max="522" width="7.28515625" style="118" customWidth="1"/>
    <col min="523" max="523" width="9.85546875" style="118" customWidth="1"/>
    <col min="524" max="524" width="7.140625" style="118" customWidth="1"/>
    <col min="525" max="525" width="15.85546875" style="118" customWidth="1"/>
    <col min="526" max="526" width="7.5703125" style="118" customWidth="1"/>
    <col min="527" max="527" width="9" style="118"/>
    <col min="528" max="530" width="9" style="118" hidden="1" customWidth="1"/>
    <col min="531" max="531" width="9" style="118"/>
    <col min="532" max="532" width="45.85546875" style="118" customWidth="1"/>
    <col min="533" max="768" width="9" style="118"/>
    <col min="769" max="769" width="4.140625" style="118" customWidth="1"/>
    <col min="770" max="770" width="9" style="118" hidden="1" customWidth="1"/>
    <col min="771" max="771" width="2.7109375" style="118" customWidth="1"/>
    <col min="772" max="772" width="39.140625" style="118" customWidth="1"/>
    <col min="773" max="773" width="16.42578125" style="118" customWidth="1"/>
    <col min="774" max="774" width="9" style="118" hidden="1" customWidth="1"/>
    <col min="775" max="775" width="9" style="118" customWidth="1"/>
    <col min="776" max="776" width="9.5703125" style="118" customWidth="1"/>
    <col min="777" max="777" width="16.28515625" style="118" customWidth="1"/>
    <col min="778" max="778" width="7.28515625" style="118" customWidth="1"/>
    <col min="779" max="779" width="9.85546875" style="118" customWidth="1"/>
    <col min="780" max="780" width="7.140625" style="118" customWidth="1"/>
    <col min="781" max="781" width="15.85546875" style="118" customWidth="1"/>
    <col min="782" max="782" width="7.5703125" style="118" customWidth="1"/>
    <col min="783" max="783" width="9" style="118"/>
    <col min="784" max="786" width="9" style="118" hidden="1" customWidth="1"/>
    <col min="787" max="787" width="9" style="118"/>
    <col min="788" max="788" width="45.85546875" style="118" customWidth="1"/>
    <col min="789" max="1024" width="9" style="118"/>
    <col min="1025" max="1025" width="4.140625" style="118" customWidth="1"/>
    <col min="1026" max="1026" width="9" style="118" hidden="1" customWidth="1"/>
    <col min="1027" max="1027" width="2.7109375" style="118" customWidth="1"/>
    <col min="1028" max="1028" width="39.140625" style="118" customWidth="1"/>
    <col min="1029" max="1029" width="16.42578125" style="118" customWidth="1"/>
    <col min="1030" max="1030" width="9" style="118" hidden="1" customWidth="1"/>
    <col min="1031" max="1031" width="9" style="118" customWidth="1"/>
    <col min="1032" max="1032" width="9.5703125" style="118" customWidth="1"/>
    <col min="1033" max="1033" width="16.28515625" style="118" customWidth="1"/>
    <col min="1034" max="1034" width="7.28515625" style="118" customWidth="1"/>
    <col min="1035" max="1035" width="9.85546875" style="118" customWidth="1"/>
    <col min="1036" max="1036" width="7.140625" style="118" customWidth="1"/>
    <col min="1037" max="1037" width="15.85546875" style="118" customWidth="1"/>
    <col min="1038" max="1038" width="7.5703125" style="118" customWidth="1"/>
    <col min="1039" max="1039" width="9" style="118"/>
    <col min="1040" max="1042" width="9" style="118" hidden="1" customWidth="1"/>
    <col min="1043" max="1043" width="9" style="118"/>
    <col min="1044" max="1044" width="45.85546875" style="118" customWidth="1"/>
    <col min="1045" max="1280" width="9" style="118"/>
    <col min="1281" max="1281" width="4.140625" style="118" customWidth="1"/>
    <col min="1282" max="1282" width="9" style="118" hidden="1" customWidth="1"/>
    <col min="1283" max="1283" width="2.7109375" style="118" customWidth="1"/>
    <col min="1284" max="1284" width="39.140625" style="118" customWidth="1"/>
    <col min="1285" max="1285" width="16.42578125" style="118" customWidth="1"/>
    <col min="1286" max="1286" width="9" style="118" hidden="1" customWidth="1"/>
    <col min="1287" max="1287" width="9" style="118" customWidth="1"/>
    <col min="1288" max="1288" width="9.5703125" style="118" customWidth="1"/>
    <col min="1289" max="1289" width="16.28515625" style="118" customWidth="1"/>
    <col min="1290" max="1290" width="7.28515625" style="118" customWidth="1"/>
    <col min="1291" max="1291" width="9.85546875" style="118" customWidth="1"/>
    <col min="1292" max="1292" width="7.140625" style="118" customWidth="1"/>
    <col min="1293" max="1293" width="15.85546875" style="118" customWidth="1"/>
    <col min="1294" max="1294" width="7.5703125" style="118" customWidth="1"/>
    <col min="1295" max="1295" width="9" style="118"/>
    <col min="1296" max="1298" width="9" style="118" hidden="1" customWidth="1"/>
    <col min="1299" max="1299" width="9" style="118"/>
    <col min="1300" max="1300" width="45.85546875" style="118" customWidth="1"/>
    <col min="1301" max="1536" width="9" style="118"/>
    <col min="1537" max="1537" width="4.140625" style="118" customWidth="1"/>
    <col min="1538" max="1538" width="9" style="118" hidden="1" customWidth="1"/>
    <col min="1539" max="1539" width="2.7109375" style="118" customWidth="1"/>
    <col min="1540" max="1540" width="39.140625" style="118" customWidth="1"/>
    <col min="1541" max="1541" width="16.42578125" style="118" customWidth="1"/>
    <col min="1542" max="1542" width="9" style="118" hidden="1" customWidth="1"/>
    <col min="1543" max="1543" width="9" style="118" customWidth="1"/>
    <col min="1544" max="1544" width="9.5703125" style="118" customWidth="1"/>
    <col min="1545" max="1545" width="16.28515625" style="118" customWidth="1"/>
    <col min="1546" max="1546" width="7.28515625" style="118" customWidth="1"/>
    <col min="1547" max="1547" width="9.85546875" style="118" customWidth="1"/>
    <col min="1548" max="1548" width="7.140625" style="118" customWidth="1"/>
    <col min="1549" max="1549" width="15.85546875" style="118" customWidth="1"/>
    <col min="1550" max="1550" width="7.5703125" style="118" customWidth="1"/>
    <col min="1551" max="1551" width="9" style="118"/>
    <col min="1552" max="1554" width="9" style="118" hidden="1" customWidth="1"/>
    <col min="1555" max="1555" width="9" style="118"/>
    <col min="1556" max="1556" width="45.85546875" style="118" customWidth="1"/>
    <col min="1557" max="1792" width="9" style="118"/>
    <col min="1793" max="1793" width="4.140625" style="118" customWidth="1"/>
    <col min="1794" max="1794" width="9" style="118" hidden="1" customWidth="1"/>
    <col min="1795" max="1795" width="2.7109375" style="118" customWidth="1"/>
    <col min="1796" max="1796" width="39.140625" style="118" customWidth="1"/>
    <col min="1797" max="1797" width="16.42578125" style="118" customWidth="1"/>
    <col min="1798" max="1798" width="9" style="118" hidden="1" customWidth="1"/>
    <col min="1799" max="1799" width="9" style="118" customWidth="1"/>
    <col min="1800" max="1800" width="9.5703125" style="118" customWidth="1"/>
    <col min="1801" max="1801" width="16.28515625" style="118" customWidth="1"/>
    <col min="1802" max="1802" width="7.28515625" style="118" customWidth="1"/>
    <col min="1803" max="1803" width="9.85546875" style="118" customWidth="1"/>
    <col min="1804" max="1804" width="7.140625" style="118" customWidth="1"/>
    <col min="1805" max="1805" width="15.85546875" style="118" customWidth="1"/>
    <col min="1806" max="1806" width="7.5703125" style="118" customWidth="1"/>
    <col min="1807" max="1807" width="9" style="118"/>
    <col min="1808" max="1810" width="9" style="118" hidden="1" customWidth="1"/>
    <col min="1811" max="1811" width="9" style="118"/>
    <col min="1812" max="1812" width="45.85546875" style="118" customWidth="1"/>
    <col min="1813" max="2048" width="9" style="118"/>
    <col min="2049" max="2049" width="4.140625" style="118" customWidth="1"/>
    <col min="2050" max="2050" width="9" style="118" hidden="1" customWidth="1"/>
    <col min="2051" max="2051" width="2.7109375" style="118" customWidth="1"/>
    <col min="2052" max="2052" width="39.140625" style="118" customWidth="1"/>
    <col min="2053" max="2053" width="16.42578125" style="118" customWidth="1"/>
    <col min="2054" max="2054" width="9" style="118" hidden="1" customWidth="1"/>
    <col min="2055" max="2055" width="9" style="118" customWidth="1"/>
    <col min="2056" max="2056" width="9.5703125" style="118" customWidth="1"/>
    <col min="2057" max="2057" width="16.28515625" style="118" customWidth="1"/>
    <col min="2058" max="2058" width="7.28515625" style="118" customWidth="1"/>
    <col min="2059" max="2059" width="9.85546875" style="118" customWidth="1"/>
    <col min="2060" max="2060" width="7.140625" style="118" customWidth="1"/>
    <col min="2061" max="2061" width="15.85546875" style="118" customWidth="1"/>
    <col min="2062" max="2062" width="7.5703125" style="118" customWidth="1"/>
    <col min="2063" max="2063" width="9" style="118"/>
    <col min="2064" max="2066" width="9" style="118" hidden="1" customWidth="1"/>
    <col min="2067" max="2067" width="9" style="118"/>
    <col min="2068" max="2068" width="45.85546875" style="118" customWidth="1"/>
    <col min="2069" max="2304" width="9" style="118"/>
    <col min="2305" max="2305" width="4.140625" style="118" customWidth="1"/>
    <col min="2306" max="2306" width="9" style="118" hidden="1" customWidth="1"/>
    <col min="2307" max="2307" width="2.7109375" style="118" customWidth="1"/>
    <col min="2308" max="2308" width="39.140625" style="118" customWidth="1"/>
    <col min="2309" max="2309" width="16.42578125" style="118" customWidth="1"/>
    <col min="2310" max="2310" width="9" style="118" hidden="1" customWidth="1"/>
    <col min="2311" max="2311" width="9" style="118" customWidth="1"/>
    <col min="2312" max="2312" width="9.5703125" style="118" customWidth="1"/>
    <col min="2313" max="2313" width="16.28515625" style="118" customWidth="1"/>
    <col min="2314" max="2314" width="7.28515625" style="118" customWidth="1"/>
    <col min="2315" max="2315" width="9.85546875" style="118" customWidth="1"/>
    <col min="2316" max="2316" width="7.140625" style="118" customWidth="1"/>
    <col min="2317" max="2317" width="15.85546875" style="118" customWidth="1"/>
    <col min="2318" max="2318" width="7.5703125" style="118" customWidth="1"/>
    <col min="2319" max="2319" width="9" style="118"/>
    <col min="2320" max="2322" width="9" style="118" hidden="1" customWidth="1"/>
    <col min="2323" max="2323" width="9" style="118"/>
    <col min="2324" max="2324" width="45.85546875" style="118" customWidth="1"/>
    <col min="2325" max="2560" width="9" style="118"/>
    <col min="2561" max="2561" width="4.140625" style="118" customWidth="1"/>
    <col min="2562" max="2562" width="9" style="118" hidden="1" customWidth="1"/>
    <col min="2563" max="2563" width="2.7109375" style="118" customWidth="1"/>
    <col min="2564" max="2564" width="39.140625" style="118" customWidth="1"/>
    <col min="2565" max="2565" width="16.42578125" style="118" customWidth="1"/>
    <col min="2566" max="2566" width="9" style="118" hidden="1" customWidth="1"/>
    <col min="2567" max="2567" width="9" style="118" customWidth="1"/>
    <col min="2568" max="2568" width="9.5703125" style="118" customWidth="1"/>
    <col min="2569" max="2569" width="16.28515625" style="118" customWidth="1"/>
    <col min="2570" max="2570" width="7.28515625" style="118" customWidth="1"/>
    <col min="2571" max="2571" width="9.85546875" style="118" customWidth="1"/>
    <col min="2572" max="2572" width="7.140625" style="118" customWidth="1"/>
    <col min="2573" max="2573" width="15.85546875" style="118" customWidth="1"/>
    <col min="2574" max="2574" width="7.5703125" style="118" customWidth="1"/>
    <col min="2575" max="2575" width="9" style="118"/>
    <col min="2576" max="2578" width="9" style="118" hidden="1" customWidth="1"/>
    <col min="2579" max="2579" width="9" style="118"/>
    <col min="2580" max="2580" width="45.85546875" style="118" customWidth="1"/>
    <col min="2581" max="2816" width="9" style="118"/>
    <col min="2817" max="2817" width="4.140625" style="118" customWidth="1"/>
    <col min="2818" max="2818" width="9" style="118" hidden="1" customWidth="1"/>
    <col min="2819" max="2819" width="2.7109375" style="118" customWidth="1"/>
    <col min="2820" max="2820" width="39.140625" style="118" customWidth="1"/>
    <col min="2821" max="2821" width="16.42578125" style="118" customWidth="1"/>
    <col min="2822" max="2822" width="9" style="118" hidden="1" customWidth="1"/>
    <col min="2823" max="2823" width="9" style="118" customWidth="1"/>
    <col min="2824" max="2824" width="9.5703125" style="118" customWidth="1"/>
    <col min="2825" max="2825" width="16.28515625" style="118" customWidth="1"/>
    <col min="2826" max="2826" width="7.28515625" style="118" customWidth="1"/>
    <col min="2827" max="2827" width="9.85546875" style="118" customWidth="1"/>
    <col min="2828" max="2828" width="7.140625" style="118" customWidth="1"/>
    <col min="2829" max="2829" width="15.85546875" style="118" customWidth="1"/>
    <col min="2830" max="2830" width="7.5703125" style="118" customWidth="1"/>
    <col min="2831" max="2831" width="9" style="118"/>
    <col min="2832" max="2834" width="9" style="118" hidden="1" customWidth="1"/>
    <col min="2835" max="2835" width="9" style="118"/>
    <col min="2836" max="2836" width="45.85546875" style="118" customWidth="1"/>
    <col min="2837" max="3072" width="9" style="118"/>
    <col min="3073" max="3073" width="4.140625" style="118" customWidth="1"/>
    <col min="3074" max="3074" width="9" style="118" hidden="1" customWidth="1"/>
    <col min="3075" max="3075" width="2.7109375" style="118" customWidth="1"/>
    <col min="3076" max="3076" width="39.140625" style="118" customWidth="1"/>
    <col min="3077" max="3077" width="16.42578125" style="118" customWidth="1"/>
    <col min="3078" max="3078" width="9" style="118" hidden="1" customWidth="1"/>
    <col min="3079" max="3079" width="9" style="118" customWidth="1"/>
    <col min="3080" max="3080" width="9.5703125" style="118" customWidth="1"/>
    <col min="3081" max="3081" width="16.28515625" style="118" customWidth="1"/>
    <col min="3082" max="3082" width="7.28515625" style="118" customWidth="1"/>
    <col min="3083" max="3083" width="9.85546875" style="118" customWidth="1"/>
    <col min="3084" max="3084" width="7.140625" style="118" customWidth="1"/>
    <col min="3085" max="3085" width="15.85546875" style="118" customWidth="1"/>
    <col min="3086" max="3086" width="7.5703125" style="118" customWidth="1"/>
    <col min="3087" max="3087" width="9" style="118"/>
    <col min="3088" max="3090" width="9" style="118" hidden="1" customWidth="1"/>
    <col min="3091" max="3091" width="9" style="118"/>
    <col min="3092" max="3092" width="45.85546875" style="118" customWidth="1"/>
    <col min="3093" max="3328" width="9" style="118"/>
    <col min="3329" max="3329" width="4.140625" style="118" customWidth="1"/>
    <col min="3330" max="3330" width="9" style="118" hidden="1" customWidth="1"/>
    <col min="3331" max="3331" width="2.7109375" style="118" customWidth="1"/>
    <col min="3332" max="3332" width="39.140625" style="118" customWidth="1"/>
    <col min="3333" max="3333" width="16.42578125" style="118" customWidth="1"/>
    <col min="3334" max="3334" width="9" style="118" hidden="1" customWidth="1"/>
    <col min="3335" max="3335" width="9" style="118" customWidth="1"/>
    <col min="3336" max="3336" width="9.5703125" style="118" customWidth="1"/>
    <col min="3337" max="3337" width="16.28515625" style="118" customWidth="1"/>
    <col min="3338" max="3338" width="7.28515625" style="118" customWidth="1"/>
    <col min="3339" max="3339" width="9.85546875" style="118" customWidth="1"/>
    <col min="3340" max="3340" width="7.140625" style="118" customWidth="1"/>
    <col min="3341" max="3341" width="15.85546875" style="118" customWidth="1"/>
    <col min="3342" max="3342" width="7.5703125" style="118" customWidth="1"/>
    <col min="3343" max="3343" width="9" style="118"/>
    <col min="3344" max="3346" width="9" style="118" hidden="1" customWidth="1"/>
    <col min="3347" max="3347" width="9" style="118"/>
    <col min="3348" max="3348" width="45.85546875" style="118" customWidth="1"/>
    <col min="3349" max="3584" width="9" style="118"/>
    <col min="3585" max="3585" width="4.140625" style="118" customWidth="1"/>
    <col min="3586" max="3586" width="9" style="118" hidden="1" customWidth="1"/>
    <col min="3587" max="3587" width="2.7109375" style="118" customWidth="1"/>
    <col min="3588" max="3588" width="39.140625" style="118" customWidth="1"/>
    <col min="3589" max="3589" width="16.42578125" style="118" customWidth="1"/>
    <col min="3590" max="3590" width="9" style="118" hidden="1" customWidth="1"/>
    <col min="3591" max="3591" width="9" style="118" customWidth="1"/>
    <col min="3592" max="3592" width="9.5703125" style="118" customWidth="1"/>
    <col min="3593" max="3593" width="16.28515625" style="118" customWidth="1"/>
    <col min="3594" max="3594" width="7.28515625" style="118" customWidth="1"/>
    <col min="3595" max="3595" width="9.85546875" style="118" customWidth="1"/>
    <col min="3596" max="3596" width="7.140625" style="118" customWidth="1"/>
    <col min="3597" max="3597" width="15.85546875" style="118" customWidth="1"/>
    <col min="3598" max="3598" width="7.5703125" style="118" customWidth="1"/>
    <col min="3599" max="3599" width="9" style="118"/>
    <col min="3600" max="3602" width="9" style="118" hidden="1" customWidth="1"/>
    <col min="3603" max="3603" width="9" style="118"/>
    <col min="3604" max="3604" width="45.85546875" style="118" customWidth="1"/>
    <col min="3605" max="3840" width="9" style="118"/>
    <col min="3841" max="3841" width="4.140625" style="118" customWidth="1"/>
    <col min="3842" max="3842" width="9" style="118" hidden="1" customWidth="1"/>
    <col min="3843" max="3843" width="2.7109375" style="118" customWidth="1"/>
    <col min="3844" max="3844" width="39.140625" style="118" customWidth="1"/>
    <col min="3845" max="3845" width="16.42578125" style="118" customWidth="1"/>
    <col min="3846" max="3846" width="9" style="118" hidden="1" customWidth="1"/>
    <col min="3847" max="3847" width="9" style="118" customWidth="1"/>
    <col min="3848" max="3848" width="9.5703125" style="118" customWidth="1"/>
    <col min="3849" max="3849" width="16.28515625" style="118" customWidth="1"/>
    <col min="3850" max="3850" width="7.28515625" style="118" customWidth="1"/>
    <col min="3851" max="3851" width="9.85546875" style="118" customWidth="1"/>
    <col min="3852" max="3852" width="7.140625" style="118" customWidth="1"/>
    <col min="3853" max="3853" width="15.85546875" style="118" customWidth="1"/>
    <col min="3854" max="3854" width="7.5703125" style="118" customWidth="1"/>
    <col min="3855" max="3855" width="9" style="118"/>
    <col min="3856" max="3858" width="9" style="118" hidden="1" customWidth="1"/>
    <col min="3859" max="3859" width="9" style="118"/>
    <col min="3860" max="3860" width="45.85546875" style="118" customWidth="1"/>
    <col min="3861" max="4096" width="9" style="118"/>
    <col min="4097" max="4097" width="4.140625" style="118" customWidth="1"/>
    <col min="4098" max="4098" width="9" style="118" hidden="1" customWidth="1"/>
    <col min="4099" max="4099" width="2.7109375" style="118" customWidth="1"/>
    <col min="4100" max="4100" width="39.140625" style="118" customWidth="1"/>
    <col min="4101" max="4101" width="16.42578125" style="118" customWidth="1"/>
    <col min="4102" max="4102" width="9" style="118" hidden="1" customWidth="1"/>
    <col min="4103" max="4103" width="9" style="118" customWidth="1"/>
    <col min="4104" max="4104" width="9.5703125" style="118" customWidth="1"/>
    <col min="4105" max="4105" width="16.28515625" style="118" customWidth="1"/>
    <col min="4106" max="4106" width="7.28515625" style="118" customWidth="1"/>
    <col min="4107" max="4107" width="9.85546875" style="118" customWidth="1"/>
    <col min="4108" max="4108" width="7.140625" style="118" customWidth="1"/>
    <col min="4109" max="4109" width="15.85546875" style="118" customWidth="1"/>
    <col min="4110" max="4110" width="7.5703125" style="118" customWidth="1"/>
    <col min="4111" max="4111" width="9" style="118"/>
    <col min="4112" max="4114" width="9" style="118" hidden="1" customWidth="1"/>
    <col min="4115" max="4115" width="9" style="118"/>
    <col min="4116" max="4116" width="45.85546875" style="118" customWidth="1"/>
    <col min="4117" max="4352" width="9" style="118"/>
    <col min="4353" max="4353" width="4.140625" style="118" customWidth="1"/>
    <col min="4354" max="4354" width="9" style="118" hidden="1" customWidth="1"/>
    <col min="4355" max="4355" width="2.7109375" style="118" customWidth="1"/>
    <col min="4356" max="4356" width="39.140625" style="118" customWidth="1"/>
    <col min="4357" max="4357" width="16.42578125" style="118" customWidth="1"/>
    <col min="4358" max="4358" width="9" style="118" hidden="1" customWidth="1"/>
    <col min="4359" max="4359" width="9" style="118" customWidth="1"/>
    <col min="4360" max="4360" width="9.5703125" style="118" customWidth="1"/>
    <col min="4361" max="4361" width="16.28515625" style="118" customWidth="1"/>
    <col min="4362" max="4362" width="7.28515625" style="118" customWidth="1"/>
    <col min="4363" max="4363" width="9.85546875" style="118" customWidth="1"/>
    <col min="4364" max="4364" width="7.140625" style="118" customWidth="1"/>
    <col min="4365" max="4365" width="15.85546875" style="118" customWidth="1"/>
    <col min="4366" max="4366" width="7.5703125" style="118" customWidth="1"/>
    <col min="4367" max="4367" width="9" style="118"/>
    <col min="4368" max="4370" width="9" style="118" hidden="1" customWidth="1"/>
    <col min="4371" max="4371" width="9" style="118"/>
    <col min="4372" max="4372" width="45.85546875" style="118" customWidth="1"/>
    <col min="4373" max="4608" width="9" style="118"/>
    <col min="4609" max="4609" width="4.140625" style="118" customWidth="1"/>
    <col min="4610" max="4610" width="9" style="118" hidden="1" customWidth="1"/>
    <col min="4611" max="4611" width="2.7109375" style="118" customWidth="1"/>
    <col min="4612" max="4612" width="39.140625" style="118" customWidth="1"/>
    <col min="4613" max="4613" width="16.42578125" style="118" customWidth="1"/>
    <col min="4614" max="4614" width="9" style="118" hidden="1" customWidth="1"/>
    <col min="4615" max="4615" width="9" style="118" customWidth="1"/>
    <col min="4616" max="4616" width="9.5703125" style="118" customWidth="1"/>
    <col min="4617" max="4617" width="16.28515625" style="118" customWidth="1"/>
    <col min="4618" max="4618" width="7.28515625" style="118" customWidth="1"/>
    <col min="4619" max="4619" width="9.85546875" style="118" customWidth="1"/>
    <col min="4620" max="4620" width="7.140625" style="118" customWidth="1"/>
    <col min="4621" max="4621" width="15.85546875" style="118" customWidth="1"/>
    <col min="4622" max="4622" width="7.5703125" style="118" customWidth="1"/>
    <col min="4623" max="4623" width="9" style="118"/>
    <col min="4624" max="4626" width="9" style="118" hidden="1" customWidth="1"/>
    <col min="4627" max="4627" width="9" style="118"/>
    <col min="4628" max="4628" width="45.85546875" style="118" customWidth="1"/>
    <col min="4629" max="4864" width="9" style="118"/>
    <col min="4865" max="4865" width="4.140625" style="118" customWidth="1"/>
    <col min="4866" max="4866" width="9" style="118" hidden="1" customWidth="1"/>
    <col min="4867" max="4867" width="2.7109375" style="118" customWidth="1"/>
    <col min="4868" max="4868" width="39.140625" style="118" customWidth="1"/>
    <col min="4869" max="4869" width="16.42578125" style="118" customWidth="1"/>
    <col min="4870" max="4870" width="9" style="118" hidden="1" customWidth="1"/>
    <col min="4871" max="4871" width="9" style="118" customWidth="1"/>
    <col min="4872" max="4872" width="9.5703125" style="118" customWidth="1"/>
    <col min="4873" max="4873" width="16.28515625" style="118" customWidth="1"/>
    <col min="4874" max="4874" width="7.28515625" style="118" customWidth="1"/>
    <col min="4875" max="4875" width="9.85546875" style="118" customWidth="1"/>
    <col min="4876" max="4876" width="7.140625" style="118" customWidth="1"/>
    <col min="4877" max="4877" width="15.85546875" style="118" customWidth="1"/>
    <col min="4878" max="4878" width="7.5703125" style="118" customWidth="1"/>
    <col min="4879" max="4879" width="9" style="118"/>
    <col min="4880" max="4882" width="9" style="118" hidden="1" customWidth="1"/>
    <col min="4883" max="4883" width="9" style="118"/>
    <col min="4884" max="4884" width="45.85546875" style="118" customWidth="1"/>
    <col min="4885" max="5120" width="9" style="118"/>
    <col min="5121" max="5121" width="4.140625" style="118" customWidth="1"/>
    <col min="5122" max="5122" width="9" style="118" hidden="1" customWidth="1"/>
    <col min="5123" max="5123" width="2.7109375" style="118" customWidth="1"/>
    <col min="5124" max="5124" width="39.140625" style="118" customWidth="1"/>
    <col min="5125" max="5125" width="16.42578125" style="118" customWidth="1"/>
    <col min="5126" max="5126" width="9" style="118" hidden="1" customWidth="1"/>
    <col min="5127" max="5127" width="9" style="118" customWidth="1"/>
    <col min="5128" max="5128" width="9.5703125" style="118" customWidth="1"/>
    <col min="5129" max="5129" width="16.28515625" style="118" customWidth="1"/>
    <col min="5130" max="5130" width="7.28515625" style="118" customWidth="1"/>
    <col min="5131" max="5131" width="9.85546875" style="118" customWidth="1"/>
    <col min="5132" max="5132" width="7.140625" style="118" customWidth="1"/>
    <col min="5133" max="5133" width="15.85546875" style="118" customWidth="1"/>
    <col min="5134" max="5134" width="7.5703125" style="118" customWidth="1"/>
    <col min="5135" max="5135" width="9" style="118"/>
    <col min="5136" max="5138" width="9" style="118" hidden="1" customWidth="1"/>
    <col min="5139" max="5139" width="9" style="118"/>
    <col min="5140" max="5140" width="45.85546875" style="118" customWidth="1"/>
    <col min="5141" max="5376" width="9" style="118"/>
    <col min="5377" max="5377" width="4.140625" style="118" customWidth="1"/>
    <col min="5378" max="5378" width="9" style="118" hidden="1" customWidth="1"/>
    <col min="5379" max="5379" width="2.7109375" style="118" customWidth="1"/>
    <col min="5380" max="5380" width="39.140625" style="118" customWidth="1"/>
    <col min="5381" max="5381" width="16.42578125" style="118" customWidth="1"/>
    <col min="5382" max="5382" width="9" style="118" hidden="1" customWidth="1"/>
    <col min="5383" max="5383" width="9" style="118" customWidth="1"/>
    <col min="5384" max="5384" width="9.5703125" style="118" customWidth="1"/>
    <col min="5385" max="5385" width="16.28515625" style="118" customWidth="1"/>
    <col min="5386" max="5386" width="7.28515625" style="118" customWidth="1"/>
    <col min="5387" max="5387" width="9.85546875" style="118" customWidth="1"/>
    <col min="5388" max="5388" width="7.140625" style="118" customWidth="1"/>
    <col min="5389" max="5389" width="15.85546875" style="118" customWidth="1"/>
    <col min="5390" max="5390" width="7.5703125" style="118" customWidth="1"/>
    <col min="5391" max="5391" width="9" style="118"/>
    <col min="5392" max="5394" width="9" style="118" hidden="1" customWidth="1"/>
    <col min="5395" max="5395" width="9" style="118"/>
    <col min="5396" max="5396" width="45.85546875" style="118" customWidth="1"/>
    <col min="5397" max="5632" width="9" style="118"/>
    <col min="5633" max="5633" width="4.140625" style="118" customWidth="1"/>
    <col min="5634" max="5634" width="9" style="118" hidden="1" customWidth="1"/>
    <col min="5635" max="5635" width="2.7109375" style="118" customWidth="1"/>
    <col min="5636" max="5636" width="39.140625" style="118" customWidth="1"/>
    <col min="5637" max="5637" width="16.42578125" style="118" customWidth="1"/>
    <col min="5638" max="5638" width="9" style="118" hidden="1" customWidth="1"/>
    <col min="5639" max="5639" width="9" style="118" customWidth="1"/>
    <col min="5640" max="5640" width="9.5703125" style="118" customWidth="1"/>
    <col min="5641" max="5641" width="16.28515625" style="118" customWidth="1"/>
    <col min="5642" max="5642" width="7.28515625" style="118" customWidth="1"/>
    <col min="5643" max="5643" width="9.85546875" style="118" customWidth="1"/>
    <col min="5644" max="5644" width="7.140625" style="118" customWidth="1"/>
    <col min="5645" max="5645" width="15.85546875" style="118" customWidth="1"/>
    <col min="5646" max="5646" width="7.5703125" style="118" customWidth="1"/>
    <col min="5647" max="5647" width="9" style="118"/>
    <col min="5648" max="5650" width="9" style="118" hidden="1" customWidth="1"/>
    <col min="5651" max="5651" width="9" style="118"/>
    <col min="5652" max="5652" width="45.85546875" style="118" customWidth="1"/>
    <col min="5653" max="5888" width="9" style="118"/>
    <col min="5889" max="5889" width="4.140625" style="118" customWidth="1"/>
    <col min="5890" max="5890" width="9" style="118" hidden="1" customWidth="1"/>
    <col min="5891" max="5891" width="2.7109375" style="118" customWidth="1"/>
    <col min="5892" max="5892" width="39.140625" style="118" customWidth="1"/>
    <col min="5893" max="5893" width="16.42578125" style="118" customWidth="1"/>
    <col min="5894" max="5894" width="9" style="118" hidden="1" customWidth="1"/>
    <col min="5895" max="5895" width="9" style="118" customWidth="1"/>
    <col min="5896" max="5896" width="9.5703125" style="118" customWidth="1"/>
    <col min="5897" max="5897" width="16.28515625" style="118" customWidth="1"/>
    <col min="5898" max="5898" width="7.28515625" style="118" customWidth="1"/>
    <col min="5899" max="5899" width="9.85546875" style="118" customWidth="1"/>
    <col min="5900" max="5900" width="7.140625" style="118" customWidth="1"/>
    <col min="5901" max="5901" width="15.85546875" style="118" customWidth="1"/>
    <col min="5902" max="5902" width="7.5703125" style="118" customWidth="1"/>
    <col min="5903" max="5903" width="9" style="118"/>
    <col min="5904" max="5906" width="9" style="118" hidden="1" customWidth="1"/>
    <col min="5907" max="5907" width="9" style="118"/>
    <col min="5908" max="5908" width="45.85546875" style="118" customWidth="1"/>
    <col min="5909" max="6144" width="9" style="118"/>
    <col min="6145" max="6145" width="4.140625" style="118" customWidth="1"/>
    <col min="6146" max="6146" width="9" style="118" hidden="1" customWidth="1"/>
    <col min="6147" max="6147" width="2.7109375" style="118" customWidth="1"/>
    <col min="6148" max="6148" width="39.140625" style="118" customWidth="1"/>
    <col min="6149" max="6149" width="16.42578125" style="118" customWidth="1"/>
    <col min="6150" max="6150" width="9" style="118" hidden="1" customWidth="1"/>
    <col min="6151" max="6151" width="9" style="118" customWidth="1"/>
    <col min="6152" max="6152" width="9.5703125" style="118" customWidth="1"/>
    <col min="6153" max="6153" width="16.28515625" style="118" customWidth="1"/>
    <col min="6154" max="6154" width="7.28515625" style="118" customWidth="1"/>
    <col min="6155" max="6155" width="9.85546875" style="118" customWidth="1"/>
    <col min="6156" max="6156" width="7.140625" style="118" customWidth="1"/>
    <col min="6157" max="6157" width="15.85546875" style="118" customWidth="1"/>
    <col min="6158" max="6158" width="7.5703125" style="118" customWidth="1"/>
    <col min="6159" max="6159" width="9" style="118"/>
    <col min="6160" max="6162" width="9" style="118" hidden="1" customWidth="1"/>
    <col min="6163" max="6163" width="9" style="118"/>
    <col min="6164" max="6164" width="45.85546875" style="118" customWidth="1"/>
    <col min="6165" max="6400" width="9" style="118"/>
    <col min="6401" max="6401" width="4.140625" style="118" customWidth="1"/>
    <col min="6402" max="6402" width="9" style="118" hidden="1" customWidth="1"/>
    <col min="6403" max="6403" width="2.7109375" style="118" customWidth="1"/>
    <col min="6404" max="6404" width="39.140625" style="118" customWidth="1"/>
    <col min="6405" max="6405" width="16.42578125" style="118" customWidth="1"/>
    <col min="6406" max="6406" width="9" style="118" hidden="1" customWidth="1"/>
    <col min="6407" max="6407" width="9" style="118" customWidth="1"/>
    <col min="6408" max="6408" width="9.5703125" style="118" customWidth="1"/>
    <col min="6409" max="6409" width="16.28515625" style="118" customWidth="1"/>
    <col min="6410" max="6410" width="7.28515625" style="118" customWidth="1"/>
    <col min="6411" max="6411" width="9.85546875" style="118" customWidth="1"/>
    <col min="6412" max="6412" width="7.140625" style="118" customWidth="1"/>
    <col min="6413" max="6413" width="15.85546875" style="118" customWidth="1"/>
    <col min="6414" max="6414" width="7.5703125" style="118" customWidth="1"/>
    <col min="6415" max="6415" width="9" style="118"/>
    <col min="6416" max="6418" width="9" style="118" hidden="1" customWidth="1"/>
    <col min="6419" max="6419" width="9" style="118"/>
    <col min="6420" max="6420" width="45.85546875" style="118" customWidth="1"/>
    <col min="6421" max="6656" width="9" style="118"/>
    <col min="6657" max="6657" width="4.140625" style="118" customWidth="1"/>
    <col min="6658" max="6658" width="9" style="118" hidden="1" customWidth="1"/>
    <col min="6659" max="6659" width="2.7109375" style="118" customWidth="1"/>
    <col min="6660" max="6660" width="39.140625" style="118" customWidth="1"/>
    <col min="6661" max="6661" width="16.42578125" style="118" customWidth="1"/>
    <col min="6662" max="6662" width="9" style="118" hidden="1" customWidth="1"/>
    <col min="6663" max="6663" width="9" style="118" customWidth="1"/>
    <col min="6664" max="6664" width="9.5703125" style="118" customWidth="1"/>
    <col min="6665" max="6665" width="16.28515625" style="118" customWidth="1"/>
    <col min="6666" max="6666" width="7.28515625" style="118" customWidth="1"/>
    <col min="6667" max="6667" width="9.85546875" style="118" customWidth="1"/>
    <col min="6668" max="6668" width="7.140625" style="118" customWidth="1"/>
    <col min="6669" max="6669" width="15.85546875" style="118" customWidth="1"/>
    <col min="6670" max="6670" width="7.5703125" style="118" customWidth="1"/>
    <col min="6671" max="6671" width="9" style="118"/>
    <col min="6672" max="6674" width="9" style="118" hidden="1" customWidth="1"/>
    <col min="6675" max="6675" width="9" style="118"/>
    <col min="6676" max="6676" width="45.85546875" style="118" customWidth="1"/>
    <col min="6677" max="6912" width="9" style="118"/>
    <col min="6913" max="6913" width="4.140625" style="118" customWidth="1"/>
    <col min="6914" max="6914" width="9" style="118" hidden="1" customWidth="1"/>
    <col min="6915" max="6915" width="2.7109375" style="118" customWidth="1"/>
    <col min="6916" max="6916" width="39.140625" style="118" customWidth="1"/>
    <col min="6917" max="6917" width="16.42578125" style="118" customWidth="1"/>
    <col min="6918" max="6918" width="9" style="118" hidden="1" customWidth="1"/>
    <col min="6919" max="6919" width="9" style="118" customWidth="1"/>
    <col min="6920" max="6920" width="9.5703125" style="118" customWidth="1"/>
    <col min="6921" max="6921" width="16.28515625" style="118" customWidth="1"/>
    <col min="6922" max="6922" width="7.28515625" style="118" customWidth="1"/>
    <col min="6923" max="6923" width="9.85546875" style="118" customWidth="1"/>
    <col min="6924" max="6924" width="7.140625" style="118" customWidth="1"/>
    <col min="6925" max="6925" width="15.85546875" style="118" customWidth="1"/>
    <col min="6926" max="6926" width="7.5703125" style="118" customWidth="1"/>
    <col min="6927" max="6927" width="9" style="118"/>
    <col min="6928" max="6930" width="9" style="118" hidden="1" customWidth="1"/>
    <col min="6931" max="6931" width="9" style="118"/>
    <col min="6932" max="6932" width="45.85546875" style="118" customWidth="1"/>
    <col min="6933" max="7168" width="9" style="118"/>
    <col min="7169" max="7169" width="4.140625" style="118" customWidth="1"/>
    <col min="7170" max="7170" width="9" style="118" hidden="1" customWidth="1"/>
    <col min="7171" max="7171" width="2.7109375" style="118" customWidth="1"/>
    <col min="7172" max="7172" width="39.140625" style="118" customWidth="1"/>
    <col min="7173" max="7173" width="16.42578125" style="118" customWidth="1"/>
    <col min="7174" max="7174" width="9" style="118" hidden="1" customWidth="1"/>
    <col min="7175" max="7175" width="9" style="118" customWidth="1"/>
    <col min="7176" max="7176" width="9.5703125" style="118" customWidth="1"/>
    <col min="7177" max="7177" width="16.28515625" style="118" customWidth="1"/>
    <col min="7178" max="7178" width="7.28515625" style="118" customWidth="1"/>
    <col min="7179" max="7179" width="9.85546875" style="118" customWidth="1"/>
    <col min="7180" max="7180" width="7.140625" style="118" customWidth="1"/>
    <col min="7181" max="7181" width="15.85546875" style="118" customWidth="1"/>
    <col min="7182" max="7182" width="7.5703125" style="118" customWidth="1"/>
    <col min="7183" max="7183" width="9" style="118"/>
    <col min="7184" max="7186" width="9" style="118" hidden="1" customWidth="1"/>
    <col min="7187" max="7187" width="9" style="118"/>
    <col min="7188" max="7188" width="45.85546875" style="118" customWidth="1"/>
    <col min="7189" max="7424" width="9" style="118"/>
    <col min="7425" max="7425" width="4.140625" style="118" customWidth="1"/>
    <col min="7426" max="7426" width="9" style="118" hidden="1" customWidth="1"/>
    <col min="7427" max="7427" width="2.7109375" style="118" customWidth="1"/>
    <col min="7428" max="7428" width="39.140625" style="118" customWidth="1"/>
    <col min="7429" max="7429" width="16.42578125" style="118" customWidth="1"/>
    <col min="7430" max="7430" width="9" style="118" hidden="1" customWidth="1"/>
    <col min="7431" max="7431" width="9" style="118" customWidth="1"/>
    <col min="7432" max="7432" width="9.5703125" style="118" customWidth="1"/>
    <col min="7433" max="7433" width="16.28515625" style="118" customWidth="1"/>
    <col min="7434" max="7434" width="7.28515625" style="118" customWidth="1"/>
    <col min="7435" max="7435" width="9.85546875" style="118" customWidth="1"/>
    <col min="7436" max="7436" width="7.140625" style="118" customWidth="1"/>
    <col min="7437" max="7437" width="15.85546875" style="118" customWidth="1"/>
    <col min="7438" max="7438" width="7.5703125" style="118" customWidth="1"/>
    <col min="7439" max="7439" width="9" style="118"/>
    <col min="7440" max="7442" width="9" style="118" hidden="1" customWidth="1"/>
    <col min="7443" max="7443" width="9" style="118"/>
    <col min="7444" max="7444" width="45.85546875" style="118" customWidth="1"/>
    <col min="7445" max="7680" width="9" style="118"/>
    <col min="7681" max="7681" width="4.140625" style="118" customWidth="1"/>
    <col min="7682" max="7682" width="9" style="118" hidden="1" customWidth="1"/>
    <col min="7683" max="7683" width="2.7109375" style="118" customWidth="1"/>
    <col min="7684" max="7684" width="39.140625" style="118" customWidth="1"/>
    <col min="7685" max="7685" width="16.42578125" style="118" customWidth="1"/>
    <col min="7686" max="7686" width="9" style="118" hidden="1" customWidth="1"/>
    <col min="7687" max="7687" width="9" style="118" customWidth="1"/>
    <col min="7688" max="7688" width="9.5703125" style="118" customWidth="1"/>
    <col min="7689" max="7689" width="16.28515625" style="118" customWidth="1"/>
    <col min="7690" max="7690" width="7.28515625" style="118" customWidth="1"/>
    <col min="7691" max="7691" width="9.85546875" style="118" customWidth="1"/>
    <col min="7692" max="7692" width="7.140625" style="118" customWidth="1"/>
    <col min="7693" max="7693" width="15.85546875" style="118" customWidth="1"/>
    <col min="7694" max="7694" width="7.5703125" style="118" customWidth="1"/>
    <col min="7695" max="7695" width="9" style="118"/>
    <col min="7696" max="7698" width="9" style="118" hidden="1" customWidth="1"/>
    <col min="7699" max="7699" width="9" style="118"/>
    <col min="7700" max="7700" width="45.85546875" style="118" customWidth="1"/>
    <col min="7701" max="7936" width="9" style="118"/>
    <col min="7937" max="7937" width="4.140625" style="118" customWidth="1"/>
    <col min="7938" max="7938" width="9" style="118" hidden="1" customWidth="1"/>
    <col min="7939" max="7939" width="2.7109375" style="118" customWidth="1"/>
    <col min="7940" max="7940" width="39.140625" style="118" customWidth="1"/>
    <col min="7941" max="7941" width="16.42578125" style="118" customWidth="1"/>
    <col min="7942" max="7942" width="9" style="118" hidden="1" customWidth="1"/>
    <col min="7943" max="7943" width="9" style="118" customWidth="1"/>
    <col min="7944" max="7944" width="9.5703125" style="118" customWidth="1"/>
    <col min="7945" max="7945" width="16.28515625" style="118" customWidth="1"/>
    <col min="7946" max="7946" width="7.28515625" style="118" customWidth="1"/>
    <col min="7947" max="7947" width="9.85546875" style="118" customWidth="1"/>
    <col min="7948" max="7948" width="7.140625" style="118" customWidth="1"/>
    <col min="7949" max="7949" width="15.85546875" style="118" customWidth="1"/>
    <col min="7950" max="7950" width="7.5703125" style="118" customWidth="1"/>
    <col min="7951" max="7951" width="9" style="118"/>
    <col min="7952" max="7954" width="9" style="118" hidden="1" customWidth="1"/>
    <col min="7955" max="7955" width="9" style="118"/>
    <col min="7956" max="7956" width="45.85546875" style="118" customWidth="1"/>
    <col min="7957" max="8192" width="9" style="118"/>
    <col min="8193" max="8193" width="4.140625" style="118" customWidth="1"/>
    <col min="8194" max="8194" width="9" style="118" hidden="1" customWidth="1"/>
    <col min="8195" max="8195" width="2.7109375" style="118" customWidth="1"/>
    <col min="8196" max="8196" width="39.140625" style="118" customWidth="1"/>
    <col min="8197" max="8197" width="16.42578125" style="118" customWidth="1"/>
    <col min="8198" max="8198" width="9" style="118" hidden="1" customWidth="1"/>
    <col min="8199" max="8199" width="9" style="118" customWidth="1"/>
    <col min="8200" max="8200" width="9.5703125" style="118" customWidth="1"/>
    <col min="8201" max="8201" width="16.28515625" style="118" customWidth="1"/>
    <col min="8202" max="8202" width="7.28515625" style="118" customWidth="1"/>
    <col min="8203" max="8203" width="9.85546875" style="118" customWidth="1"/>
    <col min="8204" max="8204" width="7.140625" style="118" customWidth="1"/>
    <col min="8205" max="8205" width="15.85546875" style="118" customWidth="1"/>
    <col min="8206" max="8206" width="7.5703125" style="118" customWidth="1"/>
    <col min="8207" max="8207" width="9" style="118"/>
    <col min="8208" max="8210" width="9" style="118" hidden="1" customWidth="1"/>
    <col min="8211" max="8211" width="9" style="118"/>
    <col min="8212" max="8212" width="45.85546875" style="118" customWidth="1"/>
    <col min="8213" max="8448" width="9" style="118"/>
    <col min="8449" max="8449" width="4.140625" style="118" customWidth="1"/>
    <col min="8450" max="8450" width="9" style="118" hidden="1" customWidth="1"/>
    <col min="8451" max="8451" width="2.7109375" style="118" customWidth="1"/>
    <col min="8452" max="8452" width="39.140625" style="118" customWidth="1"/>
    <col min="8453" max="8453" width="16.42578125" style="118" customWidth="1"/>
    <col min="8454" max="8454" width="9" style="118" hidden="1" customWidth="1"/>
    <col min="8455" max="8455" width="9" style="118" customWidth="1"/>
    <col min="8456" max="8456" width="9.5703125" style="118" customWidth="1"/>
    <col min="8457" max="8457" width="16.28515625" style="118" customWidth="1"/>
    <col min="8458" max="8458" width="7.28515625" style="118" customWidth="1"/>
    <col min="8459" max="8459" width="9.85546875" style="118" customWidth="1"/>
    <col min="8460" max="8460" width="7.140625" style="118" customWidth="1"/>
    <col min="8461" max="8461" width="15.85546875" style="118" customWidth="1"/>
    <col min="8462" max="8462" width="7.5703125" style="118" customWidth="1"/>
    <col min="8463" max="8463" width="9" style="118"/>
    <col min="8464" max="8466" width="9" style="118" hidden="1" customWidth="1"/>
    <col min="8467" max="8467" width="9" style="118"/>
    <col min="8468" max="8468" width="45.85546875" style="118" customWidth="1"/>
    <col min="8469" max="8704" width="9" style="118"/>
    <col min="8705" max="8705" width="4.140625" style="118" customWidth="1"/>
    <col min="8706" max="8706" width="9" style="118" hidden="1" customWidth="1"/>
    <col min="8707" max="8707" width="2.7109375" style="118" customWidth="1"/>
    <col min="8708" max="8708" width="39.140625" style="118" customWidth="1"/>
    <col min="8709" max="8709" width="16.42578125" style="118" customWidth="1"/>
    <col min="8710" max="8710" width="9" style="118" hidden="1" customWidth="1"/>
    <col min="8711" max="8711" width="9" style="118" customWidth="1"/>
    <col min="8712" max="8712" width="9.5703125" style="118" customWidth="1"/>
    <col min="8713" max="8713" width="16.28515625" style="118" customWidth="1"/>
    <col min="8714" max="8714" width="7.28515625" style="118" customWidth="1"/>
    <col min="8715" max="8715" width="9.85546875" style="118" customWidth="1"/>
    <col min="8716" max="8716" width="7.140625" style="118" customWidth="1"/>
    <col min="8717" max="8717" width="15.85546875" style="118" customWidth="1"/>
    <col min="8718" max="8718" width="7.5703125" style="118" customWidth="1"/>
    <col min="8719" max="8719" width="9" style="118"/>
    <col min="8720" max="8722" width="9" style="118" hidden="1" customWidth="1"/>
    <col min="8723" max="8723" width="9" style="118"/>
    <col min="8724" max="8724" width="45.85546875" style="118" customWidth="1"/>
    <col min="8725" max="8960" width="9" style="118"/>
    <col min="8961" max="8961" width="4.140625" style="118" customWidth="1"/>
    <col min="8962" max="8962" width="9" style="118" hidden="1" customWidth="1"/>
    <col min="8963" max="8963" width="2.7109375" style="118" customWidth="1"/>
    <col min="8964" max="8964" width="39.140625" style="118" customWidth="1"/>
    <col min="8965" max="8965" width="16.42578125" style="118" customWidth="1"/>
    <col min="8966" max="8966" width="9" style="118" hidden="1" customWidth="1"/>
    <col min="8967" max="8967" width="9" style="118" customWidth="1"/>
    <col min="8968" max="8968" width="9.5703125" style="118" customWidth="1"/>
    <col min="8969" max="8969" width="16.28515625" style="118" customWidth="1"/>
    <col min="8970" max="8970" width="7.28515625" style="118" customWidth="1"/>
    <col min="8971" max="8971" width="9.85546875" style="118" customWidth="1"/>
    <col min="8972" max="8972" width="7.140625" style="118" customWidth="1"/>
    <col min="8973" max="8973" width="15.85546875" style="118" customWidth="1"/>
    <col min="8974" max="8974" width="7.5703125" style="118" customWidth="1"/>
    <col min="8975" max="8975" width="9" style="118"/>
    <col min="8976" max="8978" width="9" style="118" hidden="1" customWidth="1"/>
    <col min="8979" max="8979" width="9" style="118"/>
    <col min="8980" max="8980" width="45.85546875" style="118" customWidth="1"/>
    <col min="8981" max="9216" width="9" style="118"/>
    <col min="9217" max="9217" width="4.140625" style="118" customWidth="1"/>
    <col min="9218" max="9218" width="9" style="118" hidden="1" customWidth="1"/>
    <col min="9219" max="9219" width="2.7109375" style="118" customWidth="1"/>
    <col min="9220" max="9220" width="39.140625" style="118" customWidth="1"/>
    <col min="9221" max="9221" width="16.42578125" style="118" customWidth="1"/>
    <col min="9222" max="9222" width="9" style="118" hidden="1" customWidth="1"/>
    <col min="9223" max="9223" width="9" style="118" customWidth="1"/>
    <col min="9224" max="9224" width="9.5703125" style="118" customWidth="1"/>
    <col min="9225" max="9225" width="16.28515625" style="118" customWidth="1"/>
    <col min="9226" max="9226" width="7.28515625" style="118" customWidth="1"/>
    <col min="9227" max="9227" width="9.85546875" style="118" customWidth="1"/>
    <col min="9228" max="9228" width="7.140625" style="118" customWidth="1"/>
    <col min="9229" max="9229" width="15.85546875" style="118" customWidth="1"/>
    <col min="9230" max="9230" width="7.5703125" style="118" customWidth="1"/>
    <col min="9231" max="9231" width="9" style="118"/>
    <col min="9232" max="9234" width="9" style="118" hidden="1" customWidth="1"/>
    <col min="9235" max="9235" width="9" style="118"/>
    <col min="9236" max="9236" width="45.85546875" style="118" customWidth="1"/>
    <col min="9237" max="9472" width="9" style="118"/>
    <col min="9473" max="9473" width="4.140625" style="118" customWidth="1"/>
    <col min="9474" max="9474" width="9" style="118" hidden="1" customWidth="1"/>
    <col min="9475" max="9475" width="2.7109375" style="118" customWidth="1"/>
    <col min="9476" max="9476" width="39.140625" style="118" customWidth="1"/>
    <col min="9477" max="9477" width="16.42578125" style="118" customWidth="1"/>
    <col min="9478" max="9478" width="9" style="118" hidden="1" customWidth="1"/>
    <col min="9479" max="9479" width="9" style="118" customWidth="1"/>
    <col min="9480" max="9480" width="9.5703125" style="118" customWidth="1"/>
    <col min="9481" max="9481" width="16.28515625" style="118" customWidth="1"/>
    <col min="9482" max="9482" width="7.28515625" style="118" customWidth="1"/>
    <col min="9483" max="9483" width="9.85546875" style="118" customWidth="1"/>
    <col min="9484" max="9484" width="7.140625" style="118" customWidth="1"/>
    <col min="9485" max="9485" width="15.85546875" style="118" customWidth="1"/>
    <col min="9486" max="9486" width="7.5703125" style="118" customWidth="1"/>
    <col min="9487" max="9487" width="9" style="118"/>
    <col min="9488" max="9490" width="9" style="118" hidden="1" customWidth="1"/>
    <col min="9491" max="9491" width="9" style="118"/>
    <col min="9492" max="9492" width="45.85546875" style="118" customWidth="1"/>
    <col min="9493" max="9728" width="9" style="118"/>
    <col min="9729" max="9729" width="4.140625" style="118" customWidth="1"/>
    <col min="9730" max="9730" width="9" style="118" hidden="1" customWidth="1"/>
    <col min="9731" max="9731" width="2.7109375" style="118" customWidth="1"/>
    <col min="9732" max="9732" width="39.140625" style="118" customWidth="1"/>
    <col min="9733" max="9733" width="16.42578125" style="118" customWidth="1"/>
    <col min="9734" max="9734" width="9" style="118" hidden="1" customWidth="1"/>
    <col min="9735" max="9735" width="9" style="118" customWidth="1"/>
    <col min="9736" max="9736" width="9.5703125" style="118" customWidth="1"/>
    <col min="9737" max="9737" width="16.28515625" style="118" customWidth="1"/>
    <col min="9738" max="9738" width="7.28515625" style="118" customWidth="1"/>
    <col min="9739" max="9739" width="9.85546875" style="118" customWidth="1"/>
    <col min="9740" max="9740" width="7.140625" style="118" customWidth="1"/>
    <col min="9741" max="9741" width="15.85546875" style="118" customWidth="1"/>
    <col min="9742" max="9742" width="7.5703125" style="118" customWidth="1"/>
    <col min="9743" max="9743" width="9" style="118"/>
    <col min="9744" max="9746" width="9" style="118" hidden="1" customWidth="1"/>
    <col min="9747" max="9747" width="9" style="118"/>
    <col min="9748" max="9748" width="45.85546875" style="118" customWidth="1"/>
    <col min="9749" max="9984" width="9" style="118"/>
    <col min="9985" max="9985" width="4.140625" style="118" customWidth="1"/>
    <col min="9986" max="9986" width="9" style="118" hidden="1" customWidth="1"/>
    <col min="9987" max="9987" width="2.7109375" style="118" customWidth="1"/>
    <col min="9988" max="9988" width="39.140625" style="118" customWidth="1"/>
    <col min="9989" max="9989" width="16.42578125" style="118" customWidth="1"/>
    <col min="9990" max="9990" width="9" style="118" hidden="1" customWidth="1"/>
    <col min="9991" max="9991" width="9" style="118" customWidth="1"/>
    <col min="9992" max="9992" width="9.5703125" style="118" customWidth="1"/>
    <col min="9993" max="9993" width="16.28515625" style="118" customWidth="1"/>
    <col min="9994" max="9994" width="7.28515625" style="118" customWidth="1"/>
    <col min="9995" max="9995" width="9.85546875" style="118" customWidth="1"/>
    <col min="9996" max="9996" width="7.140625" style="118" customWidth="1"/>
    <col min="9997" max="9997" width="15.85546875" style="118" customWidth="1"/>
    <col min="9998" max="9998" width="7.5703125" style="118" customWidth="1"/>
    <col min="9999" max="9999" width="9" style="118"/>
    <col min="10000" max="10002" width="9" style="118" hidden="1" customWidth="1"/>
    <col min="10003" max="10003" width="9" style="118"/>
    <col min="10004" max="10004" width="45.85546875" style="118" customWidth="1"/>
    <col min="10005" max="10240" width="9" style="118"/>
    <col min="10241" max="10241" width="4.140625" style="118" customWidth="1"/>
    <col min="10242" max="10242" width="9" style="118" hidden="1" customWidth="1"/>
    <col min="10243" max="10243" width="2.7109375" style="118" customWidth="1"/>
    <col min="10244" max="10244" width="39.140625" style="118" customWidth="1"/>
    <col min="10245" max="10245" width="16.42578125" style="118" customWidth="1"/>
    <col min="10246" max="10246" width="9" style="118" hidden="1" customWidth="1"/>
    <col min="10247" max="10247" width="9" style="118" customWidth="1"/>
    <col min="10248" max="10248" width="9.5703125" style="118" customWidth="1"/>
    <col min="10249" max="10249" width="16.28515625" style="118" customWidth="1"/>
    <col min="10250" max="10250" width="7.28515625" style="118" customWidth="1"/>
    <col min="10251" max="10251" width="9.85546875" style="118" customWidth="1"/>
    <col min="10252" max="10252" width="7.140625" style="118" customWidth="1"/>
    <col min="10253" max="10253" width="15.85546875" style="118" customWidth="1"/>
    <col min="10254" max="10254" width="7.5703125" style="118" customWidth="1"/>
    <col min="10255" max="10255" width="9" style="118"/>
    <col min="10256" max="10258" width="9" style="118" hidden="1" customWidth="1"/>
    <col min="10259" max="10259" width="9" style="118"/>
    <col min="10260" max="10260" width="45.85546875" style="118" customWidth="1"/>
    <col min="10261" max="10496" width="9" style="118"/>
    <col min="10497" max="10497" width="4.140625" style="118" customWidth="1"/>
    <col min="10498" max="10498" width="9" style="118" hidden="1" customWidth="1"/>
    <col min="10499" max="10499" width="2.7109375" style="118" customWidth="1"/>
    <col min="10500" max="10500" width="39.140625" style="118" customWidth="1"/>
    <col min="10501" max="10501" width="16.42578125" style="118" customWidth="1"/>
    <col min="10502" max="10502" width="9" style="118" hidden="1" customWidth="1"/>
    <col min="10503" max="10503" width="9" style="118" customWidth="1"/>
    <col min="10504" max="10504" width="9.5703125" style="118" customWidth="1"/>
    <col min="10505" max="10505" width="16.28515625" style="118" customWidth="1"/>
    <col min="10506" max="10506" width="7.28515625" style="118" customWidth="1"/>
    <col min="10507" max="10507" width="9.85546875" style="118" customWidth="1"/>
    <col min="10508" max="10508" width="7.140625" style="118" customWidth="1"/>
    <col min="10509" max="10509" width="15.85546875" style="118" customWidth="1"/>
    <col min="10510" max="10510" width="7.5703125" style="118" customWidth="1"/>
    <col min="10511" max="10511" width="9" style="118"/>
    <col min="10512" max="10514" width="9" style="118" hidden="1" customWidth="1"/>
    <col min="10515" max="10515" width="9" style="118"/>
    <col min="10516" max="10516" width="45.85546875" style="118" customWidth="1"/>
    <col min="10517" max="10752" width="9" style="118"/>
    <col min="10753" max="10753" width="4.140625" style="118" customWidth="1"/>
    <col min="10754" max="10754" width="9" style="118" hidden="1" customWidth="1"/>
    <col min="10755" max="10755" width="2.7109375" style="118" customWidth="1"/>
    <col min="10756" max="10756" width="39.140625" style="118" customWidth="1"/>
    <col min="10757" max="10757" width="16.42578125" style="118" customWidth="1"/>
    <col min="10758" max="10758" width="9" style="118" hidden="1" customWidth="1"/>
    <col min="10759" max="10759" width="9" style="118" customWidth="1"/>
    <col min="10760" max="10760" width="9.5703125" style="118" customWidth="1"/>
    <col min="10761" max="10761" width="16.28515625" style="118" customWidth="1"/>
    <col min="10762" max="10762" width="7.28515625" style="118" customWidth="1"/>
    <col min="10763" max="10763" width="9.85546875" style="118" customWidth="1"/>
    <col min="10764" max="10764" width="7.140625" style="118" customWidth="1"/>
    <col min="10765" max="10765" width="15.85546875" style="118" customWidth="1"/>
    <col min="10766" max="10766" width="7.5703125" style="118" customWidth="1"/>
    <col min="10767" max="10767" width="9" style="118"/>
    <col min="10768" max="10770" width="9" style="118" hidden="1" customWidth="1"/>
    <col min="10771" max="10771" width="9" style="118"/>
    <col min="10772" max="10772" width="45.85546875" style="118" customWidth="1"/>
    <col min="10773" max="11008" width="9" style="118"/>
    <col min="11009" max="11009" width="4.140625" style="118" customWidth="1"/>
    <col min="11010" max="11010" width="9" style="118" hidden="1" customWidth="1"/>
    <col min="11011" max="11011" width="2.7109375" style="118" customWidth="1"/>
    <col min="11012" max="11012" width="39.140625" style="118" customWidth="1"/>
    <col min="11013" max="11013" width="16.42578125" style="118" customWidth="1"/>
    <col min="11014" max="11014" width="9" style="118" hidden="1" customWidth="1"/>
    <col min="11015" max="11015" width="9" style="118" customWidth="1"/>
    <col min="11016" max="11016" width="9.5703125" style="118" customWidth="1"/>
    <col min="11017" max="11017" width="16.28515625" style="118" customWidth="1"/>
    <col min="11018" max="11018" width="7.28515625" style="118" customWidth="1"/>
    <col min="11019" max="11019" width="9.85546875" style="118" customWidth="1"/>
    <col min="11020" max="11020" width="7.140625" style="118" customWidth="1"/>
    <col min="11021" max="11021" width="15.85546875" style="118" customWidth="1"/>
    <col min="11022" max="11022" width="7.5703125" style="118" customWidth="1"/>
    <col min="11023" max="11023" width="9" style="118"/>
    <col min="11024" max="11026" width="9" style="118" hidden="1" customWidth="1"/>
    <col min="11027" max="11027" width="9" style="118"/>
    <col min="11028" max="11028" width="45.85546875" style="118" customWidth="1"/>
    <col min="11029" max="11264" width="9" style="118"/>
    <col min="11265" max="11265" width="4.140625" style="118" customWidth="1"/>
    <col min="11266" max="11266" width="9" style="118" hidden="1" customWidth="1"/>
    <col min="11267" max="11267" width="2.7109375" style="118" customWidth="1"/>
    <col min="11268" max="11268" width="39.140625" style="118" customWidth="1"/>
    <col min="11269" max="11269" width="16.42578125" style="118" customWidth="1"/>
    <col min="11270" max="11270" width="9" style="118" hidden="1" customWidth="1"/>
    <col min="11271" max="11271" width="9" style="118" customWidth="1"/>
    <col min="11272" max="11272" width="9.5703125" style="118" customWidth="1"/>
    <col min="11273" max="11273" width="16.28515625" style="118" customWidth="1"/>
    <col min="11274" max="11274" width="7.28515625" style="118" customWidth="1"/>
    <col min="11275" max="11275" width="9.85546875" style="118" customWidth="1"/>
    <col min="11276" max="11276" width="7.140625" style="118" customWidth="1"/>
    <col min="11277" max="11277" width="15.85546875" style="118" customWidth="1"/>
    <col min="11278" max="11278" width="7.5703125" style="118" customWidth="1"/>
    <col min="11279" max="11279" width="9" style="118"/>
    <col min="11280" max="11282" width="9" style="118" hidden="1" customWidth="1"/>
    <col min="11283" max="11283" width="9" style="118"/>
    <col min="11284" max="11284" width="45.85546875" style="118" customWidth="1"/>
    <col min="11285" max="11520" width="9" style="118"/>
    <col min="11521" max="11521" width="4.140625" style="118" customWidth="1"/>
    <col min="11522" max="11522" width="9" style="118" hidden="1" customWidth="1"/>
    <col min="11523" max="11523" width="2.7109375" style="118" customWidth="1"/>
    <col min="11524" max="11524" width="39.140625" style="118" customWidth="1"/>
    <col min="11525" max="11525" width="16.42578125" style="118" customWidth="1"/>
    <col min="11526" max="11526" width="9" style="118" hidden="1" customWidth="1"/>
    <col min="11527" max="11527" width="9" style="118" customWidth="1"/>
    <col min="11528" max="11528" width="9.5703125" style="118" customWidth="1"/>
    <col min="11529" max="11529" width="16.28515625" style="118" customWidth="1"/>
    <col min="11530" max="11530" width="7.28515625" style="118" customWidth="1"/>
    <col min="11531" max="11531" width="9.85546875" style="118" customWidth="1"/>
    <col min="11532" max="11532" width="7.140625" style="118" customWidth="1"/>
    <col min="11533" max="11533" width="15.85546875" style="118" customWidth="1"/>
    <col min="11534" max="11534" width="7.5703125" style="118" customWidth="1"/>
    <col min="11535" max="11535" width="9" style="118"/>
    <col min="11536" max="11538" width="9" style="118" hidden="1" customWidth="1"/>
    <col min="11539" max="11539" width="9" style="118"/>
    <col min="11540" max="11540" width="45.85546875" style="118" customWidth="1"/>
    <col min="11541" max="11776" width="9" style="118"/>
    <col min="11777" max="11777" width="4.140625" style="118" customWidth="1"/>
    <col min="11778" max="11778" width="9" style="118" hidden="1" customWidth="1"/>
    <col min="11779" max="11779" width="2.7109375" style="118" customWidth="1"/>
    <col min="11780" max="11780" width="39.140625" style="118" customWidth="1"/>
    <col min="11781" max="11781" width="16.42578125" style="118" customWidth="1"/>
    <col min="11782" max="11782" width="9" style="118" hidden="1" customWidth="1"/>
    <col min="11783" max="11783" width="9" style="118" customWidth="1"/>
    <col min="11784" max="11784" width="9.5703125" style="118" customWidth="1"/>
    <col min="11785" max="11785" width="16.28515625" style="118" customWidth="1"/>
    <col min="11786" max="11786" width="7.28515625" style="118" customWidth="1"/>
    <col min="11787" max="11787" width="9.85546875" style="118" customWidth="1"/>
    <col min="11788" max="11788" width="7.140625" style="118" customWidth="1"/>
    <col min="11789" max="11789" width="15.85546875" style="118" customWidth="1"/>
    <col min="11790" max="11790" width="7.5703125" style="118" customWidth="1"/>
    <col min="11791" max="11791" width="9" style="118"/>
    <col min="11792" max="11794" width="9" style="118" hidden="1" customWidth="1"/>
    <col min="11795" max="11795" width="9" style="118"/>
    <col min="11796" max="11796" width="45.85546875" style="118" customWidth="1"/>
    <col min="11797" max="12032" width="9" style="118"/>
    <col min="12033" max="12033" width="4.140625" style="118" customWidth="1"/>
    <col min="12034" max="12034" width="9" style="118" hidden="1" customWidth="1"/>
    <col min="12035" max="12035" width="2.7109375" style="118" customWidth="1"/>
    <col min="12036" max="12036" width="39.140625" style="118" customWidth="1"/>
    <col min="12037" max="12037" width="16.42578125" style="118" customWidth="1"/>
    <col min="12038" max="12038" width="9" style="118" hidden="1" customWidth="1"/>
    <col min="12039" max="12039" width="9" style="118" customWidth="1"/>
    <col min="12040" max="12040" width="9.5703125" style="118" customWidth="1"/>
    <col min="12041" max="12041" width="16.28515625" style="118" customWidth="1"/>
    <col min="12042" max="12042" width="7.28515625" style="118" customWidth="1"/>
    <col min="12043" max="12043" width="9.85546875" style="118" customWidth="1"/>
    <col min="12044" max="12044" width="7.140625" style="118" customWidth="1"/>
    <col min="12045" max="12045" width="15.85546875" style="118" customWidth="1"/>
    <col min="12046" max="12046" width="7.5703125" style="118" customWidth="1"/>
    <col min="12047" max="12047" width="9" style="118"/>
    <col min="12048" max="12050" width="9" style="118" hidden="1" customWidth="1"/>
    <col min="12051" max="12051" width="9" style="118"/>
    <col min="12052" max="12052" width="45.85546875" style="118" customWidth="1"/>
    <col min="12053" max="12288" width="9" style="118"/>
    <col min="12289" max="12289" width="4.140625" style="118" customWidth="1"/>
    <col min="12290" max="12290" width="9" style="118" hidden="1" customWidth="1"/>
    <col min="12291" max="12291" width="2.7109375" style="118" customWidth="1"/>
    <col min="12292" max="12292" width="39.140625" style="118" customWidth="1"/>
    <col min="12293" max="12293" width="16.42578125" style="118" customWidth="1"/>
    <col min="12294" max="12294" width="9" style="118" hidden="1" customWidth="1"/>
    <col min="12295" max="12295" width="9" style="118" customWidth="1"/>
    <col min="12296" max="12296" width="9.5703125" style="118" customWidth="1"/>
    <col min="12297" max="12297" width="16.28515625" style="118" customWidth="1"/>
    <col min="12298" max="12298" width="7.28515625" style="118" customWidth="1"/>
    <col min="12299" max="12299" width="9.85546875" style="118" customWidth="1"/>
    <col min="12300" max="12300" width="7.140625" style="118" customWidth="1"/>
    <col min="12301" max="12301" width="15.85546875" style="118" customWidth="1"/>
    <col min="12302" max="12302" width="7.5703125" style="118" customWidth="1"/>
    <col min="12303" max="12303" width="9" style="118"/>
    <col min="12304" max="12306" width="9" style="118" hidden="1" customWidth="1"/>
    <col min="12307" max="12307" width="9" style="118"/>
    <col min="12308" max="12308" width="45.85546875" style="118" customWidth="1"/>
    <col min="12309" max="12544" width="9" style="118"/>
    <col min="12545" max="12545" width="4.140625" style="118" customWidth="1"/>
    <col min="12546" max="12546" width="9" style="118" hidden="1" customWidth="1"/>
    <col min="12547" max="12547" width="2.7109375" style="118" customWidth="1"/>
    <col min="12548" max="12548" width="39.140625" style="118" customWidth="1"/>
    <col min="12549" max="12549" width="16.42578125" style="118" customWidth="1"/>
    <col min="12550" max="12550" width="9" style="118" hidden="1" customWidth="1"/>
    <col min="12551" max="12551" width="9" style="118" customWidth="1"/>
    <col min="12552" max="12552" width="9.5703125" style="118" customWidth="1"/>
    <col min="12553" max="12553" width="16.28515625" style="118" customWidth="1"/>
    <col min="12554" max="12554" width="7.28515625" style="118" customWidth="1"/>
    <col min="12555" max="12555" width="9.85546875" style="118" customWidth="1"/>
    <col min="12556" max="12556" width="7.140625" style="118" customWidth="1"/>
    <col min="12557" max="12557" width="15.85546875" style="118" customWidth="1"/>
    <col min="12558" max="12558" width="7.5703125" style="118" customWidth="1"/>
    <col min="12559" max="12559" width="9" style="118"/>
    <col min="12560" max="12562" width="9" style="118" hidden="1" customWidth="1"/>
    <col min="12563" max="12563" width="9" style="118"/>
    <col min="12564" max="12564" width="45.85546875" style="118" customWidth="1"/>
    <col min="12565" max="12800" width="9" style="118"/>
    <col min="12801" max="12801" width="4.140625" style="118" customWidth="1"/>
    <col min="12802" max="12802" width="9" style="118" hidden="1" customWidth="1"/>
    <col min="12803" max="12803" width="2.7109375" style="118" customWidth="1"/>
    <col min="12804" max="12804" width="39.140625" style="118" customWidth="1"/>
    <col min="12805" max="12805" width="16.42578125" style="118" customWidth="1"/>
    <col min="12806" max="12806" width="9" style="118" hidden="1" customWidth="1"/>
    <col min="12807" max="12807" width="9" style="118" customWidth="1"/>
    <col min="12808" max="12808" width="9.5703125" style="118" customWidth="1"/>
    <col min="12809" max="12809" width="16.28515625" style="118" customWidth="1"/>
    <col min="12810" max="12810" width="7.28515625" style="118" customWidth="1"/>
    <col min="12811" max="12811" width="9.85546875" style="118" customWidth="1"/>
    <col min="12812" max="12812" width="7.140625" style="118" customWidth="1"/>
    <col min="12813" max="12813" width="15.85546875" style="118" customWidth="1"/>
    <col min="12814" max="12814" width="7.5703125" style="118" customWidth="1"/>
    <col min="12815" max="12815" width="9" style="118"/>
    <col min="12816" max="12818" width="9" style="118" hidden="1" customWidth="1"/>
    <col min="12819" max="12819" width="9" style="118"/>
    <col min="12820" max="12820" width="45.85546875" style="118" customWidth="1"/>
    <col min="12821" max="13056" width="9" style="118"/>
    <col min="13057" max="13057" width="4.140625" style="118" customWidth="1"/>
    <col min="13058" max="13058" width="9" style="118" hidden="1" customWidth="1"/>
    <col min="13059" max="13059" width="2.7109375" style="118" customWidth="1"/>
    <col min="13060" max="13060" width="39.140625" style="118" customWidth="1"/>
    <col min="13061" max="13061" width="16.42578125" style="118" customWidth="1"/>
    <col min="13062" max="13062" width="9" style="118" hidden="1" customWidth="1"/>
    <col min="13063" max="13063" width="9" style="118" customWidth="1"/>
    <col min="13064" max="13064" width="9.5703125" style="118" customWidth="1"/>
    <col min="13065" max="13065" width="16.28515625" style="118" customWidth="1"/>
    <col min="13066" max="13066" width="7.28515625" style="118" customWidth="1"/>
    <col min="13067" max="13067" width="9.85546875" style="118" customWidth="1"/>
    <col min="13068" max="13068" width="7.140625" style="118" customWidth="1"/>
    <col min="13069" max="13069" width="15.85546875" style="118" customWidth="1"/>
    <col min="13070" max="13070" width="7.5703125" style="118" customWidth="1"/>
    <col min="13071" max="13071" width="9" style="118"/>
    <col min="13072" max="13074" width="9" style="118" hidden="1" customWidth="1"/>
    <col min="13075" max="13075" width="9" style="118"/>
    <col min="13076" max="13076" width="45.85546875" style="118" customWidth="1"/>
    <col min="13077" max="13312" width="9" style="118"/>
    <col min="13313" max="13313" width="4.140625" style="118" customWidth="1"/>
    <col min="13314" max="13314" width="9" style="118" hidden="1" customWidth="1"/>
    <col min="13315" max="13315" width="2.7109375" style="118" customWidth="1"/>
    <col min="13316" max="13316" width="39.140625" style="118" customWidth="1"/>
    <col min="13317" max="13317" width="16.42578125" style="118" customWidth="1"/>
    <col min="13318" max="13318" width="9" style="118" hidden="1" customWidth="1"/>
    <col min="13319" max="13319" width="9" style="118" customWidth="1"/>
    <col min="13320" max="13320" width="9.5703125" style="118" customWidth="1"/>
    <col min="13321" max="13321" width="16.28515625" style="118" customWidth="1"/>
    <col min="13322" max="13322" width="7.28515625" style="118" customWidth="1"/>
    <col min="13323" max="13323" width="9.85546875" style="118" customWidth="1"/>
    <col min="13324" max="13324" width="7.140625" style="118" customWidth="1"/>
    <col min="13325" max="13325" width="15.85546875" style="118" customWidth="1"/>
    <col min="13326" max="13326" width="7.5703125" style="118" customWidth="1"/>
    <col min="13327" max="13327" width="9" style="118"/>
    <col min="13328" max="13330" width="9" style="118" hidden="1" customWidth="1"/>
    <col min="13331" max="13331" width="9" style="118"/>
    <col min="13332" max="13332" width="45.85546875" style="118" customWidth="1"/>
    <col min="13333" max="13568" width="9" style="118"/>
    <col min="13569" max="13569" width="4.140625" style="118" customWidth="1"/>
    <col min="13570" max="13570" width="9" style="118" hidden="1" customWidth="1"/>
    <col min="13571" max="13571" width="2.7109375" style="118" customWidth="1"/>
    <col min="13572" max="13572" width="39.140625" style="118" customWidth="1"/>
    <col min="13573" max="13573" width="16.42578125" style="118" customWidth="1"/>
    <col min="13574" max="13574" width="9" style="118" hidden="1" customWidth="1"/>
    <col min="13575" max="13575" width="9" style="118" customWidth="1"/>
    <col min="13576" max="13576" width="9.5703125" style="118" customWidth="1"/>
    <col min="13577" max="13577" width="16.28515625" style="118" customWidth="1"/>
    <col min="13578" max="13578" width="7.28515625" style="118" customWidth="1"/>
    <col min="13579" max="13579" width="9.85546875" style="118" customWidth="1"/>
    <col min="13580" max="13580" width="7.140625" style="118" customWidth="1"/>
    <col min="13581" max="13581" width="15.85546875" style="118" customWidth="1"/>
    <col min="13582" max="13582" width="7.5703125" style="118" customWidth="1"/>
    <col min="13583" max="13583" width="9" style="118"/>
    <col min="13584" max="13586" width="9" style="118" hidden="1" customWidth="1"/>
    <col min="13587" max="13587" width="9" style="118"/>
    <col min="13588" max="13588" width="45.85546875" style="118" customWidth="1"/>
    <col min="13589" max="13824" width="9" style="118"/>
    <col min="13825" max="13825" width="4.140625" style="118" customWidth="1"/>
    <col min="13826" max="13826" width="9" style="118" hidden="1" customWidth="1"/>
    <col min="13827" max="13827" width="2.7109375" style="118" customWidth="1"/>
    <col min="13828" max="13828" width="39.140625" style="118" customWidth="1"/>
    <col min="13829" max="13829" width="16.42578125" style="118" customWidth="1"/>
    <col min="13830" max="13830" width="9" style="118" hidden="1" customWidth="1"/>
    <col min="13831" max="13831" width="9" style="118" customWidth="1"/>
    <col min="13832" max="13832" width="9.5703125" style="118" customWidth="1"/>
    <col min="13833" max="13833" width="16.28515625" style="118" customWidth="1"/>
    <col min="13834" max="13834" width="7.28515625" style="118" customWidth="1"/>
    <col min="13835" max="13835" width="9.85546875" style="118" customWidth="1"/>
    <col min="13836" max="13836" width="7.140625" style="118" customWidth="1"/>
    <col min="13837" max="13837" width="15.85546875" style="118" customWidth="1"/>
    <col min="13838" max="13838" width="7.5703125" style="118" customWidth="1"/>
    <col min="13839" max="13839" width="9" style="118"/>
    <col min="13840" max="13842" width="9" style="118" hidden="1" customWidth="1"/>
    <col min="13843" max="13843" width="9" style="118"/>
    <col min="13844" max="13844" width="45.85546875" style="118" customWidth="1"/>
    <col min="13845" max="14080" width="9" style="118"/>
    <col min="14081" max="14081" width="4.140625" style="118" customWidth="1"/>
    <col min="14082" max="14082" width="9" style="118" hidden="1" customWidth="1"/>
    <col min="14083" max="14083" width="2.7109375" style="118" customWidth="1"/>
    <col min="14084" max="14084" width="39.140625" style="118" customWidth="1"/>
    <col min="14085" max="14085" width="16.42578125" style="118" customWidth="1"/>
    <col min="14086" max="14086" width="9" style="118" hidden="1" customWidth="1"/>
    <col min="14087" max="14087" width="9" style="118" customWidth="1"/>
    <col min="14088" max="14088" width="9.5703125" style="118" customWidth="1"/>
    <col min="14089" max="14089" width="16.28515625" style="118" customWidth="1"/>
    <col min="14090" max="14090" width="7.28515625" style="118" customWidth="1"/>
    <col min="14091" max="14091" width="9.85546875" style="118" customWidth="1"/>
    <col min="14092" max="14092" width="7.140625" style="118" customWidth="1"/>
    <col min="14093" max="14093" width="15.85546875" style="118" customWidth="1"/>
    <col min="14094" max="14094" width="7.5703125" style="118" customWidth="1"/>
    <col min="14095" max="14095" width="9" style="118"/>
    <col min="14096" max="14098" width="9" style="118" hidden="1" customWidth="1"/>
    <col min="14099" max="14099" width="9" style="118"/>
    <col min="14100" max="14100" width="45.85546875" style="118" customWidth="1"/>
    <col min="14101" max="14336" width="9" style="118"/>
    <col min="14337" max="14337" width="4.140625" style="118" customWidth="1"/>
    <col min="14338" max="14338" width="9" style="118" hidden="1" customWidth="1"/>
    <col min="14339" max="14339" width="2.7109375" style="118" customWidth="1"/>
    <col min="14340" max="14340" width="39.140625" style="118" customWidth="1"/>
    <col min="14341" max="14341" width="16.42578125" style="118" customWidth="1"/>
    <col min="14342" max="14342" width="9" style="118" hidden="1" customWidth="1"/>
    <col min="14343" max="14343" width="9" style="118" customWidth="1"/>
    <col min="14344" max="14344" width="9.5703125" style="118" customWidth="1"/>
    <col min="14345" max="14345" width="16.28515625" style="118" customWidth="1"/>
    <col min="14346" max="14346" width="7.28515625" style="118" customWidth="1"/>
    <col min="14347" max="14347" width="9.85546875" style="118" customWidth="1"/>
    <col min="14348" max="14348" width="7.140625" style="118" customWidth="1"/>
    <col min="14349" max="14349" width="15.85546875" style="118" customWidth="1"/>
    <col min="14350" max="14350" width="7.5703125" style="118" customWidth="1"/>
    <col min="14351" max="14351" width="9" style="118"/>
    <col min="14352" max="14354" width="9" style="118" hidden="1" customWidth="1"/>
    <col min="14355" max="14355" width="9" style="118"/>
    <col min="14356" max="14356" width="45.85546875" style="118" customWidth="1"/>
    <col min="14357" max="14592" width="9" style="118"/>
    <col min="14593" max="14593" width="4.140625" style="118" customWidth="1"/>
    <col min="14594" max="14594" width="9" style="118" hidden="1" customWidth="1"/>
    <col min="14595" max="14595" width="2.7109375" style="118" customWidth="1"/>
    <col min="14596" max="14596" width="39.140625" style="118" customWidth="1"/>
    <col min="14597" max="14597" width="16.42578125" style="118" customWidth="1"/>
    <col min="14598" max="14598" width="9" style="118" hidden="1" customWidth="1"/>
    <col min="14599" max="14599" width="9" style="118" customWidth="1"/>
    <col min="14600" max="14600" width="9.5703125" style="118" customWidth="1"/>
    <col min="14601" max="14601" width="16.28515625" style="118" customWidth="1"/>
    <col min="14602" max="14602" width="7.28515625" style="118" customWidth="1"/>
    <col min="14603" max="14603" width="9.85546875" style="118" customWidth="1"/>
    <col min="14604" max="14604" width="7.140625" style="118" customWidth="1"/>
    <col min="14605" max="14605" width="15.85546875" style="118" customWidth="1"/>
    <col min="14606" max="14606" width="7.5703125" style="118" customWidth="1"/>
    <col min="14607" max="14607" width="9" style="118"/>
    <col min="14608" max="14610" width="9" style="118" hidden="1" customWidth="1"/>
    <col min="14611" max="14611" width="9" style="118"/>
    <col min="14612" max="14612" width="45.85546875" style="118" customWidth="1"/>
    <col min="14613" max="14848" width="9" style="118"/>
    <col min="14849" max="14849" width="4.140625" style="118" customWidth="1"/>
    <col min="14850" max="14850" width="9" style="118" hidden="1" customWidth="1"/>
    <col min="14851" max="14851" width="2.7109375" style="118" customWidth="1"/>
    <col min="14852" max="14852" width="39.140625" style="118" customWidth="1"/>
    <col min="14853" max="14853" width="16.42578125" style="118" customWidth="1"/>
    <col min="14854" max="14854" width="9" style="118" hidden="1" customWidth="1"/>
    <col min="14855" max="14855" width="9" style="118" customWidth="1"/>
    <col min="14856" max="14856" width="9.5703125" style="118" customWidth="1"/>
    <col min="14857" max="14857" width="16.28515625" style="118" customWidth="1"/>
    <col min="14858" max="14858" width="7.28515625" style="118" customWidth="1"/>
    <col min="14859" max="14859" width="9.85546875" style="118" customWidth="1"/>
    <col min="14860" max="14860" width="7.140625" style="118" customWidth="1"/>
    <col min="14861" max="14861" width="15.85546875" style="118" customWidth="1"/>
    <col min="14862" max="14862" width="7.5703125" style="118" customWidth="1"/>
    <col min="14863" max="14863" width="9" style="118"/>
    <col min="14864" max="14866" width="9" style="118" hidden="1" customWidth="1"/>
    <col min="14867" max="14867" width="9" style="118"/>
    <col min="14868" max="14868" width="45.85546875" style="118" customWidth="1"/>
    <col min="14869" max="15104" width="9" style="118"/>
    <col min="15105" max="15105" width="4.140625" style="118" customWidth="1"/>
    <col min="15106" max="15106" width="9" style="118" hidden="1" customWidth="1"/>
    <col min="15107" max="15107" width="2.7109375" style="118" customWidth="1"/>
    <col min="15108" max="15108" width="39.140625" style="118" customWidth="1"/>
    <col min="15109" max="15109" width="16.42578125" style="118" customWidth="1"/>
    <col min="15110" max="15110" width="9" style="118" hidden="1" customWidth="1"/>
    <col min="15111" max="15111" width="9" style="118" customWidth="1"/>
    <col min="15112" max="15112" width="9.5703125" style="118" customWidth="1"/>
    <col min="15113" max="15113" width="16.28515625" style="118" customWidth="1"/>
    <col min="15114" max="15114" width="7.28515625" style="118" customWidth="1"/>
    <col min="15115" max="15115" width="9.85546875" style="118" customWidth="1"/>
    <col min="15116" max="15116" width="7.140625" style="118" customWidth="1"/>
    <col min="15117" max="15117" width="15.85546875" style="118" customWidth="1"/>
    <col min="15118" max="15118" width="7.5703125" style="118" customWidth="1"/>
    <col min="15119" max="15119" width="9" style="118"/>
    <col min="15120" max="15122" width="9" style="118" hidden="1" customWidth="1"/>
    <col min="15123" max="15123" width="9" style="118"/>
    <col min="15124" max="15124" width="45.85546875" style="118" customWidth="1"/>
    <col min="15125" max="15360" width="9" style="118"/>
    <col min="15361" max="15361" width="4.140625" style="118" customWidth="1"/>
    <col min="15362" max="15362" width="9" style="118" hidden="1" customWidth="1"/>
    <col min="15363" max="15363" width="2.7109375" style="118" customWidth="1"/>
    <col min="15364" max="15364" width="39.140625" style="118" customWidth="1"/>
    <col min="15365" max="15365" width="16.42578125" style="118" customWidth="1"/>
    <col min="15366" max="15366" width="9" style="118" hidden="1" customWidth="1"/>
    <col min="15367" max="15367" width="9" style="118" customWidth="1"/>
    <col min="15368" max="15368" width="9.5703125" style="118" customWidth="1"/>
    <col min="15369" max="15369" width="16.28515625" style="118" customWidth="1"/>
    <col min="15370" max="15370" width="7.28515625" style="118" customWidth="1"/>
    <col min="15371" max="15371" width="9.85546875" style="118" customWidth="1"/>
    <col min="15372" max="15372" width="7.140625" style="118" customWidth="1"/>
    <col min="15373" max="15373" width="15.85546875" style="118" customWidth="1"/>
    <col min="15374" max="15374" width="7.5703125" style="118" customWidth="1"/>
    <col min="15375" max="15375" width="9" style="118"/>
    <col min="15376" max="15378" width="9" style="118" hidden="1" customWidth="1"/>
    <col min="15379" max="15379" width="9" style="118"/>
    <col min="15380" max="15380" width="45.85546875" style="118" customWidth="1"/>
    <col min="15381" max="15616" width="9" style="118"/>
    <col min="15617" max="15617" width="4.140625" style="118" customWidth="1"/>
    <col min="15618" max="15618" width="9" style="118" hidden="1" customWidth="1"/>
    <col min="15619" max="15619" width="2.7109375" style="118" customWidth="1"/>
    <col min="15620" max="15620" width="39.140625" style="118" customWidth="1"/>
    <col min="15621" max="15621" width="16.42578125" style="118" customWidth="1"/>
    <col min="15622" max="15622" width="9" style="118" hidden="1" customWidth="1"/>
    <col min="15623" max="15623" width="9" style="118" customWidth="1"/>
    <col min="15624" max="15624" width="9.5703125" style="118" customWidth="1"/>
    <col min="15625" max="15625" width="16.28515625" style="118" customWidth="1"/>
    <col min="15626" max="15626" width="7.28515625" style="118" customWidth="1"/>
    <col min="15627" max="15627" width="9.85546875" style="118" customWidth="1"/>
    <col min="15628" max="15628" width="7.140625" style="118" customWidth="1"/>
    <col min="15629" max="15629" width="15.85546875" style="118" customWidth="1"/>
    <col min="15630" max="15630" width="7.5703125" style="118" customWidth="1"/>
    <col min="15631" max="15631" width="9" style="118"/>
    <col min="15632" max="15634" width="9" style="118" hidden="1" customWidth="1"/>
    <col min="15635" max="15635" width="9" style="118"/>
    <col min="15636" max="15636" width="45.85546875" style="118" customWidth="1"/>
    <col min="15637" max="15872" width="9" style="118"/>
    <col min="15873" max="15873" width="4.140625" style="118" customWidth="1"/>
    <col min="15874" max="15874" width="9" style="118" hidden="1" customWidth="1"/>
    <col min="15875" max="15875" width="2.7109375" style="118" customWidth="1"/>
    <col min="15876" max="15876" width="39.140625" style="118" customWidth="1"/>
    <col min="15877" max="15877" width="16.42578125" style="118" customWidth="1"/>
    <col min="15878" max="15878" width="9" style="118" hidden="1" customWidth="1"/>
    <col min="15879" max="15879" width="9" style="118" customWidth="1"/>
    <col min="15880" max="15880" width="9.5703125" style="118" customWidth="1"/>
    <col min="15881" max="15881" width="16.28515625" style="118" customWidth="1"/>
    <col min="15882" max="15882" width="7.28515625" style="118" customWidth="1"/>
    <col min="15883" max="15883" width="9.85546875" style="118" customWidth="1"/>
    <col min="15884" max="15884" width="7.140625" style="118" customWidth="1"/>
    <col min="15885" max="15885" width="15.85546875" style="118" customWidth="1"/>
    <col min="15886" max="15886" width="7.5703125" style="118" customWidth="1"/>
    <col min="15887" max="15887" width="9" style="118"/>
    <col min="15888" max="15890" width="9" style="118" hidden="1" customWidth="1"/>
    <col min="15891" max="15891" width="9" style="118"/>
    <col min="15892" max="15892" width="45.85546875" style="118" customWidth="1"/>
    <col min="15893" max="16128" width="9" style="118"/>
    <col min="16129" max="16129" width="4.140625" style="118" customWidth="1"/>
    <col min="16130" max="16130" width="9" style="118" hidden="1" customWidth="1"/>
    <col min="16131" max="16131" width="2.7109375" style="118" customWidth="1"/>
    <col min="16132" max="16132" width="39.140625" style="118" customWidth="1"/>
    <col min="16133" max="16133" width="16.42578125" style="118" customWidth="1"/>
    <col min="16134" max="16134" width="9" style="118" hidden="1" customWidth="1"/>
    <col min="16135" max="16135" width="9" style="118" customWidth="1"/>
    <col min="16136" max="16136" width="9.5703125" style="118" customWidth="1"/>
    <col min="16137" max="16137" width="16.28515625" style="118" customWidth="1"/>
    <col min="16138" max="16138" width="7.28515625" style="118" customWidth="1"/>
    <col min="16139" max="16139" width="9.85546875" style="118" customWidth="1"/>
    <col min="16140" max="16140" width="7.140625" style="118" customWidth="1"/>
    <col min="16141" max="16141" width="15.85546875" style="118" customWidth="1"/>
    <col min="16142" max="16142" width="7.5703125" style="118" customWidth="1"/>
    <col min="16143" max="16143" width="9" style="118"/>
    <col min="16144" max="16146" width="9" style="118" hidden="1" customWidth="1"/>
    <col min="16147" max="16147" width="9" style="118"/>
    <col min="16148" max="16148" width="45.85546875" style="118" customWidth="1"/>
    <col min="16149" max="16384" width="9" style="118"/>
  </cols>
  <sheetData>
    <row r="1" spans="1:1400" ht="14.25">
      <c r="A1" s="285" t="s">
        <v>0</v>
      </c>
      <c r="B1" s="285"/>
      <c r="C1" s="285"/>
      <c r="D1" s="285"/>
      <c r="E1" s="285"/>
      <c r="F1" s="285"/>
      <c r="G1" s="285"/>
      <c r="H1" s="285"/>
      <c r="I1" s="285"/>
      <c r="J1" s="285"/>
      <c r="K1" s="285"/>
      <c r="L1" s="285"/>
      <c r="M1" s="285"/>
      <c r="N1" s="285"/>
      <c r="O1" s="285"/>
      <c r="P1" s="285"/>
      <c r="Q1" s="180"/>
      <c r="R1" s="181"/>
      <c r="S1" s="181"/>
    </row>
    <row r="2" spans="1:1400" ht="14.25">
      <c r="A2" s="285" t="s">
        <v>1</v>
      </c>
      <c r="B2" s="285"/>
      <c r="C2" s="285"/>
      <c r="D2" s="285"/>
      <c r="E2" s="285"/>
      <c r="F2" s="285"/>
      <c r="G2" s="285"/>
      <c r="H2" s="285"/>
      <c r="I2" s="285"/>
      <c r="J2" s="285"/>
      <c r="K2" s="285"/>
      <c r="L2" s="285"/>
      <c r="M2" s="285"/>
      <c r="N2" s="285"/>
      <c r="O2" s="285"/>
      <c r="P2" s="159"/>
      <c r="Q2" s="180"/>
      <c r="R2" s="181"/>
      <c r="S2" s="181"/>
    </row>
    <row r="3" spans="1:1400">
      <c r="A3" s="119"/>
      <c r="B3" s="120"/>
      <c r="C3" s="120"/>
      <c r="D3" s="120"/>
      <c r="E3" s="120"/>
      <c r="F3" s="120"/>
      <c r="G3" s="120"/>
      <c r="H3" s="120"/>
      <c r="I3" s="120"/>
      <c r="J3" s="119"/>
      <c r="K3" s="119"/>
      <c r="L3" s="120"/>
      <c r="M3" s="120"/>
      <c r="N3" s="120"/>
      <c r="O3" s="120"/>
      <c r="P3" s="120"/>
      <c r="Q3" s="120"/>
    </row>
    <row r="4" spans="1:1400" s="112" customFormat="1">
      <c r="A4" s="121"/>
      <c r="B4" s="201" t="s">
        <v>2</v>
      </c>
      <c r="C4" s="121" t="s">
        <v>3</v>
      </c>
      <c r="D4" s="121" t="s">
        <v>4</v>
      </c>
      <c r="E4" s="121"/>
      <c r="F4" s="121"/>
      <c r="G4" s="121"/>
      <c r="H4" s="121"/>
      <c r="I4" s="121"/>
      <c r="J4" s="121"/>
      <c r="K4" s="121"/>
      <c r="L4" s="121"/>
      <c r="M4" s="160"/>
      <c r="N4" s="120"/>
      <c r="O4" s="121"/>
      <c r="P4" s="161" t="s">
        <v>282</v>
      </c>
      <c r="Q4" s="120"/>
    </row>
    <row r="5" spans="1:1400" ht="14.25" customHeight="1">
      <c r="A5" s="120"/>
      <c r="B5" s="120"/>
      <c r="C5" s="120"/>
      <c r="D5" s="120"/>
      <c r="E5" s="120"/>
      <c r="F5" s="120"/>
      <c r="G5" s="120"/>
      <c r="H5" s="120"/>
      <c r="I5" s="120"/>
      <c r="J5" s="120"/>
      <c r="K5" s="120"/>
      <c r="L5" s="120"/>
      <c r="M5" s="160"/>
      <c r="N5" s="120"/>
      <c r="O5" s="120"/>
      <c r="P5" s="161" t="s">
        <v>283</v>
      </c>
      <c r="Q5" s="120"/>
    </row>
    <row r="6" spans="1:1400">
      <c r="A6" s="283" t="s">
        <v>9</v>
      </c>
      <c r="B6" s="283" t="s">
        <v>10</v>
      </c>
      <c r="C6" s="283" t="s">
        <v>11</v>
      </c>
      <c r="D6" s="283"/>
      <c r="E6" s="283" t="s">
        <v>12</v>
      </c>
      <c r="F6" s="283" t="s">
        <v>13</v>
      </c>
      <c r="G6" s="283" t="s">
        <v>14</v>
      </c>
      <c r="H6" s="283"/>
      <c r="I6" s="283"/>
      <c r="J6" s="283"/>
      <c r="K6" s="283"/>
      <c r="L6" s="283" t="s">
        <v>15</v>
      </c>
      <c r="M6" s="283" t="s">
        <v>16</v>
      </c>
      <c r="N6" s="283" t="s">
        <v>17</v>
      </c>
      <c r="O6" s="283" t="s">
        <v>18</v>
      </c>
      <c r="P6" s="283" t="s">
        <v>19</v>
      </c>
      <c r="Q6" s="283" t="s">
        <v>272</v>
      </c>
    </row>
    <row r="7" spans="1:1400">
      <c r="A7" s="283"/>
      <c r="B7" s="283"/>
      <c r="C7" s="283"/>
      <c r="D7" s="283"/>
      <c r="E7" s="283"/>
      <c r="F7" s="283"/>
      <c r="G7" s="283" t="s">
        <v>21</v>
      </c>
      <c r="H7" s="283"/>
      <c r="I7" s="283" t="s">
        <v>22</v>
      </c>
      <c r="J7" s="283"/>
      <c r="K7" s="283"/>
      <c r="L7" s="283"/>
      <c r="M7" s="283"/>
      <c r="N7" s="283"/>
      <c r="O7" s="283"/>
      <c r="P7" s="283"/>
      <c r="Q7" s="283"/>
    </row>
    <row r="8" spans="1:1400" ht="18" customHeight="1">
      <c r="A8" s="283"/>
      <c r="B8" s="283"/>
      <c r="C8" s="283"/>
      <c r="D8" s="283"/>
      <c r="E8" s="283"/>
      <c r="F8" s="283"/>
      <c r="G8" s="122" t="s">
        <v>23</v>
      </c>
      <c r="H8" s="122" t="s">
        <v>24</v>
      </c>
      <c r="I8" s="122" t="s">
        <v>25</v>
      </c>
      <c r="J8" s="122" t="s">
        <v>23</v>
      </c>
      <c r="K8" s="122" t="s">
        <v>24</v>
      </c>
      <c r="L8" s="283"/>
      <c r="M8" s="283"/>
      <c r="N8" s="283"/>
      <c r="O8" s="283"/>
      <c r="P8" s="283"/>
      <c r="Q8" s="283"/>
    </row>
    <row r="9" spans="1:1400" s="113" customFormat="1">
      <c r="A9" s="123">
        <v>1</v>
      </c>
      <c r="B9" s="123">
        <v>2</v>
      </c>
      <c r="C9" s="284">
        <v>3</v>
      </c>
      <c r="D9" s="284"/>
      <c r="E9" s="123">
        <v>4</v>
      </c>
      <c r="F9" s="123">
        <v>5</v>
      </c>
      <c r="G9" s="123">
        <v>6</v>
      </c>
      <c r="H9" s="123">
        <v>7</v>
      </c>
      <c r="I9" s="123">
        <v>8</v>
      </c>
      <c r="J9" s="123">
        <v>9</v>
      </c>
      <c r="K9" s="123">
        <v>10</v>
      </c>
      <c r="L9" s="123">
        <v>11</v>
      </c>
      <c r="M9" s="123">
        <v>12</v>
      </c>
      <c r="N9" s="123">
        <v>13</v>
      </c>
      <c r="O9" s="123">
        <v>14</v>
      </c>
      <c r="P9" s="123">
        <v>15</v>
      </c>
      <c r="Q9" s="123">
        <v>16</v>
      </c>
    </row>
    <row r="10" spans="1:1400">
      <c r="A10" s="124"/>
      <c r="B10" s="124"/>
      <c r="C10" s="124"/>
      <c r="D10" s="124"/>
      <c r="E10" s="124"/>
      <c r="F10" s="124"/>
      <c r="G10" s="124"/>
      <c r="H10" s="124"/>
      <c r="I10" s="124"/>
      <c r="J10" s="124"/>
      <c r="K10" s="124"/>
      <c r="L10" s="124"/>
      <c r="M10" s="124"/>
      <c r="N10" s="124"/>
      <c r="O10" s="124"/>
      <c r="P10" s="124"/>
      <c r="Q10" s="124"/>
    </row>
    <row r="11" spans="1:1400" s="112" customFormat="1" ht="16.5" customHeight="1">
      <c r="A11" s="125"/>
      <c r="B11" s="125"/>
      <c r="C11" s="125" t="s">
        <v>26</v>
      </c>
      <c r="D11" s="125"/>
      <c r="E11" s="126">
        <f>SUM(E12,E50,E104,E107,E111,E118,E122)</f>
        <v>499624796455</v>
      </c>
      <c r="F11" s="127"/>
      <c r="G11" s="128">
        <f>AVERAGE(G12,G50,G104,G107,G111,G118,G122)</f>
        <v>5.0491071428571397</v>
      </c>
      <c r="H11" s="128">
        <f>AVERAGE(H12,H50,H104,H107,H111,H118,H122)</f>
        <v>5</v>
      </c>
      <c r="I11" s="126">
        <f>SUM(I12,I50,I104,I107,I111,I118,I122)</f>
        <v>269525157178</v>
      </c>
      <c r="J11" s="128">
        <f>I11/E11*100</f>
        <v>53.945512530676702</v>
      </c>
      <c r="K11" s="128">
        <f t="shared" ref="K11:K20" si="0">I11/E11*100</f>
        <v>53.945512530676702</v>
      </c>
      <c r="L11" s="162">
        <f t="shared" ref="L11:L51" si="1">H11-K11</f>
        <v>-48.945512530676702</v>
      </c>
      <c r="M11" s="126">
        <f t="shared" ref="M11:M51" si="2">E11-I11</f>
        <v>230099639277</v>
      </c>
      <c r="N11" s="162">
        <f t="shared" ref="N11:N68" si="3">M11/E11*100</f>
        <v>46.054487469323298</v>
      </c>
      <c r="O11" s="125"/>
      <c r="P11" s="124"/>
      <c r="Q11" s="125"/>
    </row>
    <row r="12" spans="1:1400" s="112" customFormat="1" ht="28.5" customHeight="1">
      <c r="A12" s="129" t="s">
        <v>27</v>
      </c>
      <c r="B12" s="130" t="s">
        <v>28</v>
      </c>
      <c r="C12" s="275" t="s">
        <v>29</v>
      </c>
      <c r="D12" s="276"/>
      <c r="E12" s="131">
        <f>SUM(E13+E21+E25+E28+E32+E40+E43+E46)</f>
        <v>338819872409</v>
      </c>
      <c r="F12" s="132" t="s">
        <v>30</v>
      </c>
      <c r="G12" s="133">
        <f>AVERAGE(G13,G21,G25,G28,G32,G40,G43,G46)</f>
        <v>5.34375</v>
      </c>
      <c r="H12" s="133">
        <f>AVERAGE(H13,H21,H25,H28,H32,H40,H43,H46)</f>
        <v>5</v>
      </c>
      <c r="I12" s="131">
        <f>SUM(I13+I21+I25+I28+I32+I40+I43+I46)</f>
        <v>204391392056</v>
      </c>
      <c r="J12" s="133">
        <f t="shared" ref="J12:J20" si="4">K12</f>
        <v>60.324499446500198</v>
      </c>
      <c r="K12" s="163">
        <f t="shared" si="0"/>
        <v>60.324499446500198</v>
      </c>
      <c r="L12" s="163">
        <f t="shared" si="1"/>
        <v>-55.324499446500198</v>
      </c>
      <c r="M12" s="164">
        <f t="shared" si="2"/>
        <v>134428480353</v>
      </c>
      <c r="N12" s="163">
        <f t="shared" si="3"/>
        <v>39.675500553499802</v>
      </c>
      <c r="O12" s="165"/>
      <c r="P12" s="165"/>
      <c r="Q12" s="165"/>
      <c r="R12" s="182"/>
    </row>
    <row r="13" spans="1:1400" s="114" customFormat="1" ht="30.75" customHeight="1">
      <c r="A13" s="134" t="s">
        <v>31</v>
      </c>
      <c r="B13" s="135" t="s">
        <v>32</v>
      </c>
      <c r="C13" s="277" t="s">
        <v>33</v>
      </c>
      <c r="D13" s="277"/>
      <c r="E13" s="136">
        <f t="shared" ref="E13:K13" si="5">SUM(E14:E20)</f>
        <v>1593800000</v>
      </c>
      <c r="F13" s="137" t="s">
        <v>30</v>
      </c>
      <c r="G13" s="138">
        <f t="shared" ref="G13:L13" si="6">AVERAGE(G14:G20)</f>
        <v>5</v>
      </c>
      <c r="H13" s="138">
        <f t="shared" si="6"/>
        <v>5</v>
      </c>
      <c r="I13" s="138">
        <f>SUM(I14:I20)</f>
        <v>358327500</v>
      </c>
      <c r="J13" s="138">
        <f t="shared" si="5"/>
        <v>78.834446295627799</v>
      </c>
      <c r="K13" s="138">
        <f t="shared" si="5"/>
        <v>78.834446295627799</v>
      </c>
      <c r="L13" s="138">
        <f t="shared" si="6"/>
        <v>-6.2620637565182502</v>
      </c>
      <c r="M13" s="136">
        <f>SUM(M14:M20)</f>
        <v>1235472500</v>
      </c>
      <c r="N13" s="138">
        <f>AVERAGE(N14:N20)</f>
        <v>88.737936243481698</v>
      </c>
      <c r="O13" s="166"/>
      <c r="P13" s="166"/>
      <c r="Q13" s="166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12"/>
      <c r="AG13" s="112"/>
      <c r="AH13" s="112"/>
      <c r="AI13" s="112"/>
      <c r="AJ13" s="112"/>
      <c r="AK13" s="112"/>
      <c r="AL13" s="112"/>
      <c r="AM13" s="112"/>
      <c r="AN13" s="112"/>
      <c r="AO13" s="112"/>
      <c r="AP13" s="112"/>
      <c r="AQ13" s="112"/>
      <c r="AR13" s="112"/>
      <c r="AS13" s="112"/>
      <c r="AT13" s="112"/>
      <c r="AU13" s="112"/>
      <c r="AV13" s="112"/>
      <c r="AW13" s="112"/>
      <c r="AX13" s="112"/>
      <c r="AY13" s="112"/>
      <c r="AZ13" s="112"/>
      <c r="BA13" s="112"/>
      <c r="BB13" s="112"/>
      <c r="BC13" s="112"/>
      <c r="BD13" s="112"/>
      <c r="BE13" s="112"/>
      <c r="BF13" s="112"/>
      <c r="BG13" s="112"/>
      <c r="BH13" s="112"/>
      <c r="BI13" s="112"/>
      <c r="BJ13" s="112"/>
      <c r="BK13" s="112"/>
      <c r="BL13" s="112"/>
      <c r="BM13" s="112"/>
      <c r="BN13" s="112"/>
      <c r="BO13" s="112"/>
      <c r="BP13" s="112"/>
      <c r="BQ13" s="112"/>
      <c r="BR13" s="112"/>
      <c r="BS13" s="112"/>
      <c r="BT13" s="112"/>
      <c r="BU13" s="112"/>
      <c r="BV13" s="112"/>
      <c r="BW13" s="112"/>
      <c r="BX13" s="112"/>
      <c r="BY13" s="112"/>
      <c r="BZ13" s="112"/>
      <c r="CA13" s="112"/>
      <c r="CB13" s="112"/>
      <c r="CC13" s="112"/>
      <c r="CD13" s="112"/>
      <c r="CE13" s="112"/>
      <c r="CF13" s="112"/>
      <c r="CG13" s="112"/>
      <c r="CH13" s="112"/>
      <c r="CI13" s="112"/>
      <c r="CJ13" s="112"/>
      <c r="CK13" s="112"/>
      <c r="CL13" s="112"/>
      <c r="CM13" s="112"/>
      <c r="CN13" s="112"/>
      <c r="CO13" s="112"/>
      <c r="CP13" s="112"/>
      <c r="CQ13" s="112"/>
      <c r="CR13" s="112"/>
      <c r="CS13" s="112"/>
      <c r="CT13" s="112"/>
      <c r="CU13" s="112"/>
      <c r="CV13" s="112"/>
      <c r="CW13" s="112"/>
      <c r="CX13" s="112"/>
      <c r="CY13" s="112"/>
      <c r="CZ13" s="112"/>
      <c r="DA13" s="112"/>
      <c r="DB13" s="112"/>
      <c r="DC13" s="112"/>
      <c r="DD13" s="112"/>
      <c r="DE13" s="112"/>
      <c r="DF13" s="112"/>
      <c r="DG13" s="112"/>
      <c r="DH13" s="112"/>
      <c r="DI13" s="112"/>
      <c r="DJ13" s="112"/>
      <c r="DK13" s="112"/>
      <c r="DL13" s="112"/>
      <c r="DM13" s="112"/>
      <c r="DN13" s="112"/>
      <c r="DO13" s="112"/>
      <c r="DP13" s="112"/>
      <c r="DQ13" s="112"/>
      <c r="DR13" s="112"/>
      <c r="DS13" s="112"/>
      <c r="DT13" s="112"/>
      <c r="DU13" s="112"/>
      <c r="DV13" s="112"/>
      <c r="DW13" s="112"/>
      <c r="DX13" s="112"/>
      <c r="DY13" s="112"/>
      <c r="DZ13" s="112"/>
      <c r="EA13" s="112"/>
      <c r="EB13" s="112"/>
      <c r="EC13" s="112"/>
      <c r="ED13" s="112"/>
      <c r="EE13" s="112"/>
      <c r="EF13" s="112"/>
      <c r="EG13" s="112"/>
      <c r="EH13" s="112"/>
      <c r="EI13" s="112"/>
      <c r="EJ13" s="112"/>
      <c r="EK13" s="112"/>
      <c r="EL13" s="112"/>
      <c r="EM13" s="112"/>
      <c r="EN13" s="112"/>
      <c r="EO13" s="112"/>
      <c r="EP13" s="112"/>
      <c r="EQ13" s="112"/>
      <c r="ER13" s="112"/>
      <c r="ES13" s="112"/>
      <c r="ET13" s="112"/>
      <c r="EU13" s="112"/>
      <c r="EV13" s="112"/>
      <c r="EW13" s="112"/>
      <c r="EX13" s="112"/>
      <c r="EY13" s="112"/>
      <c r="EZ13" s="112"/>
      <c r="FA13" s="112"/>
      <c r="FB13" s="112"/>
      <c r="FC13" s="112"/>
      <c r="FD13" s="112"/>
      <c r="FE13" s="112"/>
      <c r="FF13" s="112"/>
      <c r="FG13" s="112"/>
      <c r="FH13" s="112"/>
      <c r="FI13" s="112"/>
      <c r="FJ13" s="112"/>
      <c r="FK13" s="112"/>
      <c r="FL13" s="112"/>
      <c r="FM13" s="112"/>
      <c r="FN13" s="112"/>
      <c r="FO13" s="112"/>
      <c r="FP13" s="112"/>
      <c r="FQ13" s="112"/>
      <c r="FR13" s="112"/>
      <c r="FS13" s="112"/>
      <c r="FT13" s="112"/>
      <c r="FU13" s="112"/>
      <c r="FV13" s="112"/>
      <c r="FW13" s="112"/>
      <c r="FX13" s="112"/>
      <c r="FY13" s="112"/>
      <c r="FZ13" s="112"/>
      <c r="GA13" s="112"/>
      <c r="GB13" s="112"/>
      <c r="GC13" s="112"/>
      <c r="GD13" s="112"/>
      <c r="GE13" s="112"/>
      <c r="GF13" s="112"/>
      <c r="GG13" s="112"/>
      <c r="GH13" s="112"/>
      <c r="GI13" s="112"/>
      <c r="GJ13" s="112"/>
      <c r="GK13" s="112"/>
      <c r="GL13" s="112"/>
      <c r="GM13" s="112"/>
      <c r="GN13" s="112"/>
      <c r="GO13" s="112"/>
      <c r="GP13" s="112"/>
      <c r="GQ13" s="112"/>
      <c r="GR13" s="112"/>
      <c r="GS13" s="112"/>
      <c r="GT13" s="112"/>
      <c r="GU13" s="112"/>
      <c r="GV13" s="112"/>
      <c r="GW13" s="112"/>
      <c r="GX13" s="112"/>
      <c r="GY13" s="112"/>
      <c r="GZ13" s="112"/>
      <c r="HA13" s="112"/>
      <c r="HB13" s="112"/>
      <c r="HC13" s="112"/>
      <c r="HD13" s="112"/>
      <c r="HE13" s="112"/>
      <c r="HF13" s="112"/>
      <c r="HG13" s="112"/>
      <c r="HH13" s="112"/>
      <c r="HI13" s="112"/>
      <c r="HJ13" s="112"/>
      <c r="HK13" s="112"/>
      <c r="HL13" s="112"/>
      <c r="HM13" s="112"/>
      <c r="HN13" s="112"/>
      <c r="HO13" s="112"/>
      <c r="HP13" s="112"/>
      <c r="HQ13" s="112"/>
      <c r="HR13" s="112"/>
      <c r="HS13" s="112"/>
      <c r="HT13" s="112"/>
      <c r="HU13" s="112"/>
      <c r="HV13" s="112"/>
      <c r="HW13" s="112"/>
      <c r="HX13" s="112"/>
      <c r="HY13" s="112"/>
      <c r="HZ13" s="112"/>
      <c r="IA13" s="112"/>
      <c r="IB13" s="112"/>
      <c r="IC13" s="112"/>
      <c r="ID13" s="112"/>
      <c r="IE13" s="112"/>
      <c r="IF13" s="112"/>
      <c r="IG13" s="112"/>
      <c r="IH13" s="112"/>
      <c r="II13" s="112"/>
      <c r="IJ13" s="112"/>
      <c r="IK13" s="112"/>
      <c r="IL13" s="112"/>
      <c r="IM13" s="112"/>
      <c r="IN13" s="112"/>
      <c r="IO13" s="112"/>
      <c r="IP13" s="112"/>
      <c r="IQ13" s="112"/>
      <c r="IR13" s="112"/>
      <c r="IS13" s="112"/>
      <c r="IT13" s="112"/>
      <c r="IU13" s="112"/>
      <c r="IV13" s="112"/>
      <c r="IW13" s="112"/>
      <c r="IX13" s="112"/>
      <c r="IY13" s="112"/>
      <c r="IZ13" s="112"/>
      <c r="JA13" s="112"/>
      <c r="JB13" s="112"/>
      <c r="JC13" s="112"/>
      <c r="JD13" s="112"/>
      <c r="JE13" s="112"/>
      <c r="JF13" s="112"/>
      <c r="JG13" s="112"/>
      <c r="JH13" s="112"/>
      <c r="JI13" s="112"/>
      <c r="JJ13" s="112"/>
      <c r="JK13" s="112"/>
      <c r="JL13" s="112"/>
      <c r="JM13" s="112"/>
      <c r="JN13" s="112"/>
      <c r="JO13" s="112"/>
      <c r="JP13" s="112"/>
      <c r="JQ13" s="112"/>
      <c r="JR13" s="112"/>
      <c r="JS13" s="112"/>
      <c r="JT13" s="112"/>
      <c r="JU13" s="112"/>
      <c r="JV13" s="112"/>
      <c r="JW13" s="112"/>
      <c r="JX13" s="112"/>
      <c r="JY13" s="112"/>
      <c r="JZ13" s="112"/>
      <c r="KA13" s="112"/>
      <c r="KB13" s="112"/>
      <c r="KC13" s="112"/>
      <c r="KD13" s="112"/>
      <c r="KE13" s="112"/>
      <c r="KF13" s="112"/>
      <c r="KG13" s="112"/>
      <c r="KH13" s="112"/>
      <c r="KI13" s="112"/>
      <c r="KJ13" s="112"/>
      <c r="KK13" s="112"/>
      <c r="KL13" s="112"/>
      <c r="KM13" s="112"/>
      <c r="KN13" s="112"/>
      <c r="KO13" s="112"/>
      <c r="KP13" s="112"/>
      <c r="KQ13" s="112"/>
      <c r="KR13" s="112"/>
      <c r="KS13" s="112"/>
      <c r="KT13" s="112"/>
      <c r="KU13" s="112"/>
      <c r="KV13" s="112"/>
      <c r="KW13" s="112"/>
      <c r="KX13" s="112"/>
      <c r="KY13" s="112"/>
      <c r="KZ13" s="112"/>
      <c r="LA13" s="112"/>
      <c r="LB13" s="112"/>
      <c r="LC13" s="112"/>
      <c r="LD13" s="112"/>
      <c r="LE13" s="112"/>
      <c r="LF13" s="112"/>
      <c r="LG13" s="112"/>
      <c r="LH13" s="112"/>
      <c r="LI13" s="112"/>
      <c r="LJ13" s="112"/>
      <c r="LK13" s="112"/>
      <c r="LL13" s="112"/>
      <c r="LM13" s="112"/>
      <c r="LN13" s="112"/>
      <c r="LO13" s="112"/>
      <c r="LP13" s="112"/>
      <c r="LQ13" s="112"/>
      <c r="LR13" s="112"/>
      <c r="LS13" s="112"/>
      <c r="LT13" s="112"/>
      <c r="LU13" s="112"/>
      <c r="LV13" s="112"/>
      <c r="LW13" s="112"/>
      <c r="LX13" s="112"/>
      <c r="LY13" s="112"/>
      <c r="LZ13" s="112"/>
      <c r="MA13" s="112"/>
      <c r="MB13" s="112"/>
      <c r="MC13" s="112"/>
      <c r="MD13" s="112"/>
      <c r="ME13" s="112"/>
      <c r="MF13" s="112"/>
      <c r="MG13" s="112"/>
      <c r="MH13" s="112"/>
      <c r="MI13" s="112"/>
      <c r="MJ13" s="112"/>
      <c r="MK13" s="112"/>
      <c r="ML13" s="112"/>
      <c r="MM13" s="112"/>
      <c r="MN13" s="112"/>
      <c r="MO13" s="112"/>
      <c r="MP13" s="112"/>
      <c r="MQ13" s="112"/>
      <c r="MR13" s="112"/>
      <c r="MS13" s="112"/>
      <c r="MT13" s="112"/>
      <c r="MU13" s="112"/>
      <c r="MV13" s="112"/>
      <c r="MW13" s="112"/>
      <c r="MX13" s="112"/>
      <c r="MY13" s="112"/>
      <c r="MZ13" s="112"/>
      <c r="NA13" s="112"/>
      <c r="NB13" s="112"/>
      <c r="NC13" s="112"/>
      <c r="ND13" s="112"/>
      <c r="NE13" s="112"/>
      <c r="NF13" s="112"/>
      <c r="NG13" s="112"/>
      <c r="NH13" s="112"/>
      <c r="NI13" s="112"/>
      <c r="NJ13" s="112"/>
      <c r="NK13" s="112"/>
      <c r="NL13" s="112"/>
      <c r="NM13" s="112"/>
      <c r="NN13" s="112"/>
      <c r="NO13" s="112"/>
      <c r="NP13" s="112"/>
      <c r="NQ13" s="112"/>
      <c r="NR13" s="112"/>
      <c r="NS13" s="112"/>
      <c r="NT13" s="112"/>
      <c r="NU13" s="112"/>
      <c r="NV13" s="112"/>
      <c r="NW13" s="112"/>
      <c r="NX13" s="112"/>
      <c r="NY13" s="112"/>
      <c r="NZ13" s="112"/>
      <c r="OA13" s="112"/>
      <c r="OB13" s="112"/>
      <c r="OC13" s="112"/>
      <c r="OD13" s="112"/>
      <c r="OE13" s="112"/>
      <c r="OF13" s="112"/>
      <c r="OG13" s="112"/>
      <c r="OH13" s="112"/>
      <c r="OI13" s="112"/>
      <c r="OJ13" s="112"/>
      <c r="OK13" s="112"/>
      <c r="OL13" s="112"/>
      <c r="OM13" s="112"/>
      <c r="ON13" s="112"/>
      <c r="OO13" s="112"/>
      <c r="OP13" s="112"/>
      <c r="OQ13" s="112"/>
      <c r="OR13" s="112"/>
      <c r="OS13" s="112"/>
      <c r="OT13" s="112"/>
      <c r="OU13" s="112"/>
      <c r="OV13" s="112"/>
      <c r="OW13" s="112"/>
      <c r="OX13" s="112"/>
      <c r="OY13" s="112"/>
      <c r="OZ13" s="112"/>
      <c r="PA13" s="112"/>
      <c r="PB13" s="112"/>
      <c r="PC13" s="112"/>
      <c r="PD13" s="112"/>
      <c r="PE13" s="112"/>
      <c r="PF13" s="112"/>
      <c r="PG13" s="112"/>
      <c r="PH13" s="112"/>
      <c r="PI13" s="112"/>
      <c r="PJ13" s="112"/>
      <c r="PK13" s="112"/>
      <c r="PL13" s="112"/>
      <c r="PM13" s="112"/>
      <c r="PN13" s="112"/>
      <c r="PO13" s="112"/>
      <c r="PP13" s="112"/>
      <c r="PQ13" s="112"/>
      <c r="PR13" s="112"/>
      <c r="PS13" s="112"/>
      <c r="PT13" s="112"/>
      <c r="PU13" s="112"/>
      <c r="PV13" s="112"/>
      <c r="PW13" s="112"/>
      <c r="PX13" s="112"/>
      <c r="PY13" s="112"/>
      <c r="PZ13" s="112"/>
      <c r="QA13" s="112"/>
      <c r="QB13" s="112"/>
      <c r="QC13" s="112"/>
      <c r="QD13" s="112"/>
      <c r="QE13" s="112"/>
      <c r="QF13" s="112"/>
      <c r="QG13" s="112"/>
      <c r="QH13" s="112"/>
      <c r="QI13" s="112"/>
      <c r="QJ13" s="112"/>
      <c r="QK13" s="112"/>
      <c r="QL13" s="112"/>
      <c r="QM13" s="112"/>
      <c r="QN13" s="112"/>
      <c r="QO13" s="112"/>
      <c r="QP13" s="112"/>
      <c r="QQ13" s="112"/>
      <c r="QR13" s="112"/>
      <c r="QS13" s="112"/>
      <c r="QT13" s="112"/>
      <c r="QU13" s="112"/>
      <c r="QV13" s="112"/>
      <c r="QW13" s="112"/>
      <c r="QX13" s="112"/>
      <c r="QY13" s="112"/>
      <c r="QZ13" s="112"/>
      <c r="RA13" s="112"/>
      <c r="RB13" s="112"/>
      <c r="RC13" s="112"/>
      <c r="RD13" s="112"/>
      <c r="RE13" s="112"/>
      <c r="RF13" s="112"/>
      <c r="RG13" s="112"/>
      <c r="RH13" s="112"/>
      <c r="RI13" s="112"/>
      <c r="RJ13" s="112"/>
      <c r="RK13" s="112"/>
      <c r="RL13" s="112"/>
      <c r="RM13" s="112"/>
      <c r="RN13" s="112"/>
      <c r="RO13" s="112"/>
      <c r="RP13" s="112"/>
      <c r="RQ13" s="112"/>
      <c r="RR13" s="112"/>
      <c r="RS13" s="112"/>
      <c r="RT13" s="112"/>
      <c r="RU13" s="112"/>
      <c r="RV13" s="112"/>
      <c r="RW13" s="112"/>
      <c r="RX13" s="112"/>
      <c r="RY13" s="112"/>
      <c r="RZ13" s="112"/>
      <c r="SA13" s="112"/>
      <c r="SB13" s="112"/>
      <c r="SC13" s="112"/>
      <c r="SD13" s="112"/>
      <c r="SE13" s="112"/>
      <c r="SF13" s="112"/>
      <c r="SG13" s="112"/>
      <c r="SH13" s="112"/>
      <c r="SI13" s="112"/>
      <c r="SJ13" s="112"/>
      <c r="SK13" s="112"/>
      <c r="SL13" s="112"/>
      <c r="SM13" s="112"/>
      <c r="SN13" s="112"/>
      <c r="SO13" s="112"/>
      <c r="SP13" s="112"/>
      <c r="SQ13" s="112"/>
      <c r="SR13" s="112"/>
      <c r="SS13" s="112"/>
      <c r="ST13" s="112"/>
      <c r="SU13" s="112"/>
      <c r="SV13" s="112"/>
      <c r="SW13" s="112"/>
      <c r="SX13" s="112"/>
      <c r="SY13" s="112"/>
      <c r="SZ13" s="112"/>
      <c r="TA13" s="112"/>
      <c r="TB13" s="112"/>
      <c r="TC13" s="112"/>
      <c r="TD13" s="112"/>
      <c r="TE13" s="112"/>
      <c r="TF13" s="112"/>
      <c r="TG13" s="112"/>
      <c r="TH13" s="112"/>
      <c r="TI13" s="112"/>
      <c r="TJ13" s="112"/>
      <c r="TK13" s="112"/>
      <c r="TL13" s="112"/>
      <c r="TM13" s="112"/>
      <c r="TN13" s="112"/>
      <c r="TO13" s="112"/>
      <c r="TP13" s="112"/>
      <c r="TQ13" s="112"/>
      <c r="TR13" s="112"/>
      <c r="TS13" s="112"/>
      <c r="TT13" s="112"/>
      <c r="TU13" s="112"/>
      <c r="TV13" s="112"/>
      <c r="TW13" s="112"/>
      <c r="TX13" s="112"/>
      <c r="TY13" s="112"/>
      <c r="TZ13" s="112"/>
      <c r="UA13" s="112"/>
      <c r="UB13" s="112"/>
      <c r="UC13" s="112"/>
      <c r="UD13" s="112"/>
      <c r="UE13" s="112"/>
      <c r="UF13" s="112"/>
      <c r="UG13" s="112"/>
      <c r="UH13" s="112"/>
      <c r="UI13" s="112"/>
      <c r="UJ13" s="112"/>
      <c r="UK13" s="112"/>
      <c r="UL13" s="112"/>
      <c r="UM13" s="112"/>
      <c r="UN13" s="112"/>
      <c r="UO13" s="112"/>
      <c r="UP13" s="112"/>
      <c r="UQ13" s="112"/>
      <c r="UR13" s="112"/>
      <c r="US13" s="112"/>
      <c r="UT13" s="112"/>
      <c r="UU13" s="112"/>
      <c r="UV13" s="112"/>
      <c r="UW13" s="112"/>
      <c r="UX13" s="112"/>
      <c r="UY13" s="112"/>
      <c r="UZ13" s="112"/>
      <c r="VA13" s="112"/>
      <c r="VB13" s="112"/>
      <c r="VC13" s="112"/>
      <c r="VD13" s="112"/>
      <c r="VE13" s="112"/>
      <c r="VF13" s="112"/>
      <c r="VG13" s="112"/>
      <c r="VH13" s="112"/>
      <c r="VI13" s="112"/>
      <c r="VJ13" s="112"/>
      <c r="VK13" s="112"/>
      <c r="VL13" s="112"/>
      <c r="VM13" s="112"/>
      <c r="VN13" s="112"/>
      <c r="VO13" s="112"/>
      <c r="VP13" s="112"/>
      <c r="VQ13" s="112"/>
      <c r="VR13" s="112"/>
      <c r="VS13" s="112"/>
      <c r="VT13" s="112"/>
      <c r="VU13" s="112"/>
      <c r="VV13" s="112"/>
      <c r="VW13" s="112"/>
      <c r="VX13" s="112"/>
      <c r="VY13" s="112"/>
      <c r="VZ13" s="112"/>
      <c r="WA13" s="112"/>
      <c r="WB13" s="112"/>
      <c r="WC13" s="112"/>
      <c r="WD13" s="112"/>
      <c r="WE13" s="112"/>
      <c r="WF13" s="112"/>
      <c r="WG13" s="112"/>
      <c r="WH13" s="112"/>
      <c r="WI13" s="112"/>
      <c r="WJ13" s="112"/>
      <c r="WK13" s="112"/>
      <c r="WL13" s="112"/>
      <c r="WM13" s="112"/>
      <c r="WN13" s="112"/>
      <c r="WO13" s="112"/>
      <c r="WP13" s="112"/>
      <c r="WQ13" s="112"/>
      <c r="WR13" s="112"/>
      <c r="WS13" s="112"/>
      <c r="WT13" s="112"/>
      <c r="WU13" s="112"/>
      <c r="WV13" s="112"/>
      <c r="WW13" s="112"/>
      <c r="WX13" s="112"/>
      <c r="WY13" s="112"/>
      <c r="WZ13" s="112"/>
      <c r="XA13" s="112"/>
      <c r="XB13" s="112"/>
      <c r="XC13" s="112"/>
      <c r="XD13" s="112"/>
      <c r="XE13" s="112"/>
      <c r="XF13" s="112"/>
      <c r="XG13" s="112"/>
      <c r="XH13" s="112"/>
      <c r="XI13" s="112"/>
      <c r="XJ13" s="112"/>
      <c r="XK13" s="112"/>
      <c r="XL13" s="112"/>
      <c r="XM13" s="112"/>
      <c r="XN13" s="112"/>
      <c r="XO13" s="112"/>
      <c r="XP13" s="112"/>
      <c r="XQ13" s="112"/>
      <c r="XR13" s="112"/>
      <c r="XS13" s="112"/>
      <c r="XT13" s="112"/>
      <c r="XU13" s="112"/>
      <c r="XV13" s="112"/>
      <c r="XW13" s="112"/>
      <c r="XX13" s="112"/>
      <c r="XY13" s="112"/>
      <c r="XZ13" s="112"/>
      <c r="YA13" s="112"/>
      <c r="YB13" s="112"/>
      <c r="YC13" s="112"/>
      <c r="YD13" s="112"/>
      <c r="YE13" s="112"/>
      <c r="YF13" s="112"/>
      <c r="YG13" s="112"/>
      <c r="YH13" s="112"/>
      <c r="YI13" s="112"/>
      <c r="YJ13" s="112"/>
      <c r="YK13" s="112"/>
      <c r="YL13" s="112"/>
      <c r="YM13" s="112"/>
      <c r="YN13" s="112"/>
      <c r="YO13" s="112"/>
      <c r="YP13" s="112"/>
      <c r="YQ13" s="112"/>
      <c r="YR13" s="112"/>
      <c r="YS13" s="112"/>
      <c r="YT13" s="112"/>
      <c r="YU13" s="112"/>
      <c r="YV13" s="112"/>
      <c r="YW13" s="112"/>
      <c r="YX13" s="112"/>
      <c r="YY13" s="112"/>
      <c r="YZ13" s="112"/>
      <c r="ZA13" s="112"/>
      <c r="ZB13" s="112"/>
      <c r="ZC13" s="112"/>
      <c r="ZD13" s="112"/>
      <c r="ZE13" s="112"/>
      <c r="ZF13" s="112"/>
      <c r="ZG13" s="112"/>
      <c r="ZH13" s="112"/>
      <c r="ZI13" s="112"/>
      <c r="ZJ13" s="112"/>
      <c r="ZK13" s="112"/>
      <c r="ZL13" s="112"/>
      <c r="ZM13" s="112"/>
      <c r="ZN13" s="112"/>
      <c r="ZO13" s="112"/>
      <c r="ZP13" s="112"/>
      <c r="ZQ13" s="112"/>
      <c r="ZR13" s="112"/>
      <c r="ZS13" s="112"/>
      <c r="ZT13" s="112"/>
      <c r="ZU13" s="112"/>
      <c r="ZV13" s="112"/>
      <c r="ZW13" s="112"/>
      <c r="ZX13" s="112"/>
      <c r="ZY13" s="112"/>
      <c r="ZZ13" s="112"/>
      <c r="AAA13" s="112"/>
      <c r="AAB13" s="112"/>
      <c r="AAC13" s="112"/>
      <c r="AAD13" s="112"/>
      <c r="AAE13" s="112"/>
      <c r="AAF13" s="112"/>
      <c r="AAG13" s="112"/>
      <c r="AAH13" s="112"/>
      <c r="AAI13" s="112"/>
      <c r="AAJ13" s="112"/>
      <c r="AAK13" s="112"/>
      <c r="AAL13" s="112"/>
      <c r="AAM13" s="112"/>
      <c r="AAN13" s="112"/>
      <c r="AAO13" s="112"/>
      <c r="AAP13" s="112"/>
      <c r="AAQ13" s="112"/>
      <c r="AAR13" s="112"/>
      <c r="AAS13" s="112"/>
      <c r="AAT13" s="112"/>
      <c r="AAU13" s="112"/>
      <c r="AAV13" s="112"/>
      <c r="AAW13" s="112"/>
      <c r="AAX13" s="112"/>
      <c r="AAY13" s="112"/>
      <c r="AAZ13" s="112"/>
      <c r="ABA13" s="112"/>
      <c r="ABB13" s="112"/>
      <c r="ABC13" s="112"/>
      <c r="ABD13" s="112"/>
      <c r="ABE13" s="112"/>
      <c r="ABF13" s="112"/>
      <c r="ABG13" s="112"/>
      <c r="ABH13" s="112"/>
      <c r="ABI13" s="112"/>
      <c r="ABJ13" s="112"/>
      <c r="ABK13" s="112"/>
      <c r="ABL13" s="112"/>
      <c r="ABM13" s="112"/>
      <c r="ABN13" s="112"/>
      <c r="ABO13" s="112"/>
      <c r="ABP13" s="112"/>
      <c r="ABQ13" s="112"/>
      <c r="ABR13" s="112"/>
      <c r="ABS13" s="112"/>
      <c r="ABT13" s="112"/>
      <c r="ABU13" s="112"/>
      <c r="ABV13" s="112"/>
      <c r="ABW13" s="112"/>
      <c r="ABX13" s="112"/>
      <c r="ABY13" s="112"/>
      <c r="ABZ13" s="112"/>
      <c r="ACA13" s="112"/>
      <c r="ACB13" s="112"/>
      <c r="ACC13" s="112"/>
      <c r="ACD13" s="112"/>
      <c r="ACE13" s="112"/>
      <c r="ACF13" s="112"/>
      <c r="ACG13" s="112"/>
      <c r="ACH13" s="112"/>
      <c r="ACI13" s="112"/>
      <c r="ACJ13" s="112"/>
      <c r="ACK13" s="112"/>
      <c r="ACL13" s="112"/>
      <c r="ACM13" s="112"/>
      <c r="ACN13" s="112"/>
      <c r="ACO13" s="112"/>
      <c r="ACP13" s="112"/>
      <c r="ACQ13" s="112"/>
      <c r="ACR13" s="112"/>
      <c r="ACS13" s="112"/>
      <c r="ACT13" s="112"/>
      <c r="ACU13" s="112"/>
      <c r="ACV13" s="112"/>
      <c r="ACW13" s="112"/>
      <c r="ACX13" s="112"/>
      <c r="ACY13" s="112"/>
      <c r="ACZ13" s="112"/>
      <c r="ADA13" s="112"/>
      <c r="ADB13" s="112"/>
      <c r="ADC13" s="112"/>
      <c r="ADD13" s="112"/>
      <c r="ADE13" s="112"/>
      <c r="ADF13" s="112"/>
      <c r="ADG13" s="112"/>
      <c r="ADH13" s="112"/>
      <c r="ADI13" s="112"/>
      <c r="ADJ13" s="112"/>
      <c r="ADK13" s="112"/>
      <c r="ADL13" s="112"/>
      <c r="ADM13" s="112"/>
      <c r="ADN13" s="112"/>
      <c r="ADO13" s="112"/>
      <c r="ADP13" s="112"/>
      <c r="ADQ13" s="112"/>
      <c r="ADR13" s="112"/>
      <c r="ADS13" s="112"/>
      <c r="ADT13" s="112"/>
      <c r="ADU13" s="112"/>
      <c r="ADV13" s="112"/>
      <c r="ADW13" s="112"/>
      <c r="ADX13" s="112"/>
      <c r="ADY13" s="112"/>
      <c r="ADZ13" s="112"/>
      <c r="AEA13" s="112"/>
      <c r="AEB13" s="112"/>
      <c r="AEC13" s="112"/>
      <c r="AED13" s="112"/>
      <c r="AEE13" s="112"/>
      <c r="AEF13" s="112"/>
      <c r="AEG13" s="112"/>
      <c r="AEH13" s="112"/>
      <c r="AEI13" s="112"/>
      <c r="AEJ13" s="112"/>
      <c r="AEK13" s="112"/>
      <c r="AEL13" s="112"/>
      <c r="AEM13" s="112"/>
      <c r="AEN13" s="112"/>
      <c r="AEO13" s="112"/>
      <c r="AEP13" s="112"/>
      <c r="AEQ13" s="112"/>
      <c r="AER13" s="112"/>
      <c r="AES13" s="112"/>
      <c r="AET13" s="112"/>
      <c r="AEU13" s="112"/>
      <c r="AEV13" s="112"/>
      <c r="AEW13" s="112"/>
      <c r="AEX13" s="112"/>
      <c r="AEY13" s="112"/>
      <c r="AEZ13" s="112"/>
      <c r="AFA13" s="112"/>
      <c r="AFB13" s="112"/>
      <c r="AFC13" s="112"/>
      <c r="AFD13" s="112"/>
      <c r="AFE13" s="112"/>
      <c r="AFF13" s="112"/>
      <c r="AFG13" s="112"/>
      <c r="AFH13" s="112"/>
      <c r="AFI13" s="112"/>
      <c r="AFJ13" s="112"/>
      <c r="AFK13" s="112"/>
      <c r="AFL13" s="112"/>
      <c r="AFM13" s="112"/>
      <c r="AFN13" s="112"/>
      <c r="AFO13" s="112"/>
      <c r="AFP13" s="112"/>
      <c r="AFQ13" s="112"/>
      <c r="AFR13" s="112"/>
      <c r="AFS13" s="112"/>
      <c r="AFT13" s="112"/>
      <c r="AFU13" s="112"/>
      <c r="AFV13" s="112"/>
      <c r="AFW13" s="112"/>
      <c r="AFX13" s="112"/>
      <c r="AFY13" s="112"/>
      <c r="AFZ13" s="112"/>
      <c r="AGA13" s="112"/>
      <c r="AGB13" s="112"/>
      <c r="AGC13" s="112"/>
      <c r="AGD13" s="112"/>
      <c r="AGE13" s="112"/>
      <c r="AGF13" s="112"/>
      <c r="AGG13" s="112"/>
      <c r="AGH13" s="112"/>
      <c r="AGI13" s="112"/>
      <c r="AGJ13" s="112"/>
      <c r="AGK13" s="112"/>
      <c r="AGL13" s="112"/>
      <c r="AGM13" s="112"/>
      <c r="AGN13" s="112"/>
      <c r="AGO13" s="112"/>
      <c r="AGP13" s="112"/>
      <c r="AGQ13" s="112"/>
      <c r="AGR13" s="112"/>
      <c r="AGS13" s="112"/>
      <c r="AGT13" s="112"/>
      <c r="AGU13" s="112"/>
      <c r="AGV13" s="112"/>
      <c r="AGW13" s="112"/>
      <c r="AGX13" s="112"/>
      <c r="AGY13" s="112"/>
      <c r="AGZ13" s="112"/>
      <c r="AHA13" s="112"/>
      <c r="AHB13" s="112"/>
      <c r="AHC13" s="112"/>
      <c r="AHD13" s="112"/>
      <c r="AHE13" s="112"/>
      <c r="AHF13" s="112"/>
      <c r="AHG13" s="112"/>
      <c r="AHH13" s="112"/>
      <c r="AHI13" s="112"/>
      <c r="AHJ13" s="112"/>
      <c r="AHK13" s="112"/>
      <c r="AHL13" s="112"/>
      <c r="AHM13" s="112"/>
      <c r="AHN13" s="112"/>
      <c r="AHO13" s="112"/>
      <c r="AHP13" s="112"/>
      <c r="AHQ13" s="112"/>
      <c r="AHR13" s="112"/>
      <c r="AHS13" s="112"/>
      <c r="AHT13" s="112"/>
      <c r="AHU13" s="112"/>
      <c r="AHV13" s="112"/>
      <c r="AHW13" s="112"/>
      <c r="AHX13" s="112"/>
      <c r="AHY13" s="112"/>
      <c r="AHZ13" s="112"/>
      <c r="AIA13" s="112"/>
      <c r="AIB13" s="112"/>
      <c r="AIC13" s="112"/>
      <c r="AID13" s="112"/>
      <c r="AIE13" s="112"/>
      <c r="AIF13" s="112"/>
      <c r="AIG13" s="112"/>
      <c r="AIH13" s="112"/>
      <c r="AII13" s="112"/>
      <c r="AIJ13" s="112"/>
      <c r="AIK13" s="112"/>
      <c r="AIL13" s="112"/>
      <c r="AIM13" s="112"/>
      <c r="AIN13" s="112"/>
      <c r="AIO13" s="112"/>
      <c r="AIP13" s="112"/>
      <c r="AIQ13" s="112"/>
      <c r="AIR13" s="112"/>
      <c r="AIS13" s="112"/>
      <c r="AIT13" s="112"/>
      <c r="AIU13" s="112"/>
      <c r="AIV13" s="112"/>
      <c r="AIW13" s="112"/>
      <c r="AIX13" s="112"/>
      <c r="AIY13" s="112"/>
      <c r="AIZ13" s="112"/>
      <c r="AJA13" s="112"/>
      <c r="AJB13" s="112"/>
      <c r="AJC13" s="112"/>
      <c r="AJD13" s="112"/>
      <c r="AJE13" s="112"/>
      <c r="AJF13" s="112"/>
      <c r="AJG13" s="112"/>
      <c r="AJH13" s="112"/>
      <c r="AJI13" s="112"/>
      <c r="AJJ13" s="112"/>
      <c r="AJK13" s="112"/>
      <c r="AJL13" s="112"/>
      <c r="AJM13" s="112"/>
      <c r="AJN13" s="112"/>
      <c r="AJO13" s="112"/>
      <c r="AJP13" s="112"/>
      <c r="AJQ13" s="112"/>
      <c r="AJR13" s="112"/>
      <c r="AJS13" s="112"/>
      <c r="AJT13" s="112"/>
      <c r="AJU13" s="112"/>
      <c r="AJV13" s="112"/>
      <c r="AJW13" s="112"/>
      <c r="AJX13" s="112"/>
      <c r="AJY13" s="112"/>
      <c r="AJZ13" s="112"/>
      <c r="AKA13" s="112"/>
      <c r="AKB13" s="112"/>
      <c r="AKC13" s="112"/>
      <c r="AKD13" s="112"/>
      <c r="AKE13" s="112"/>
      <c r="AKF13" s="112"/>
      <c r="AKG13" s="112"/>
      <c r="AKH13" s="112"/>
      <c r="AKI13" s="112"/>
      <c r="AKJ13" s="112"/>
      <c r="AKK13" s="112"/>
      <c r="AKL13" s="112"/>
      <c r="AKM13" s="112"/>
      <c r="AKN13" s="112"/>
      <c r="AKO13" s="112"/>
      <c r="AKP13" s="112"/>
      <c r="AKQ13" s="112"/>
      <c r="AKR13" s="112"/>
      <c r="AKS13" s="112"/>
      <c r="AKT13" s="112"/>
      <c r="AKU13" s="112"/>
      <c r="AKV13" s="112"/>
      <c r="AKW13" s="112"/>
      <c r="AKX13" s="112"/>
      <c r="AKY13" s="112"/>
      <c r="AKZ13" s="112"/>
      <c r="ALA13" s="112"/>
      <c r="ALB13" s="112"/>
      <c r="ALC13" s="112"/>
      <c r="ALD13" s="112"/>
      <c r="ALE13" s="112"/>
      <c r="ALF13" s="112"/>
      <c r="ALG13" s="112"/>
      <c r="ALH13" s="112"/>
      <c r="ALI13" s="112"/>
      <c r="ALJ13" s="112"/>
      <c r="ALK13" s="112"/>
      <c r="ALL13" s="112"/>
      <c r="ALM13" s="112"/>
      <c r="ALN13" s="112"/>
      <c r="ALO13" s="112"/>
      <c r="ALP13" s="112"/>
      <c r="ALQ13" s="112"/>
      <c r="ALR13" s="112"/>
      <c r="ALS13" s="112"/>
      <c r="ALT13" s="112"/>
      <c r="ALU13" s="112"/>
      <c r="ALV13" s="112"/>
      <c r="ALW13" s="112"/>
      <c r="ALX13" s="112"/>
      <c r="ALY13" s="112"/>
      <c r="ALZ13" s="112"/>
      <c r="AMA13" s="112"/>
      <c r="AMB13" s="112"/>
      <c r="AMC13" s="112"/>
      <c r="AMD13" s="112"/>
      <c r="AME13" s="112"/>
      <c r="AMF13" s="112"/>
      <c r="AMG13" s="112"/>
      <c r="AMH13" s="112"/>
      <c r="AMI13" s="112"/>
      <c r="AMJ13" s="112"/>
      <c r="AMK13" s="112"/>
      <c r="AML13" s="112"/>
      <c r="AMM13" s="112"/>
      <c r="AMN13" s="112"/>
      <c r="AMO13" s="112"/>
      <c r="AMP13" s="112"/>
      <c r="AMQ13" s="112"/>
      <c r="AMR13" s="112"/>
      <c r="AMS13" s="112"/>
      <c r="AMT13" s="112"/>
      <c r="AMU13" s="112"/>
      <c r="AMV13" s="112"/>
      <c r="AMW13" s="112"/>
      <c r="AMX13" s="112"/>
      <c r="AMY13" s="112"/>
      <c r="AMZ13" s="112"/>
      <c r="ANA13" s="112"/>
      <c r="ANB13" s="112"/>
      <c r="ANC13" s="112"/>
      <c r="AND13" s="112"/>
      <c r="ANE13" s="112"/>
      <c r="ANF13" s="112"/>
      <c r="ANG13" s="112"/>
      <c r="ANH13" s="112"/>
      <c r="ANI13" s="112"/>
      <c r="ANJ13" s="112"/>
      <c r="ANK13" s="112"/>
      <c r="ANL13" s="112"/>
      <c r="ANM13" s="112"/>
      <c r="ANN13" s="112"/>
      <c r="ANO13" s="112"/>
      <c r="ANP13" s="112"/>
      <c r="ANQ13" s="112"/>
      <c r="ANR13" s="112"/>
      <c r="ANS13" s="112"/>
      <c r="ANT13" s="112"/>
      <c r="ANU13" s="112"/>
      <c r="ANV13" s="112"/>
      <c r="ANW13" s="112"/>
      <c r="ANX13" s="112"/>
      <c r="ANY13" s="112"/>
      <c r="ANZ13" s="112"/>
      <c r="AOA13" s="112"/>
      <c r="AOB13" s="112"/>
      <c r="AOC13" s="112"/>
      <c r="AOD13" s="112"/>
      <c r="AOE13" s="112"/>
      <c r="AOF13" s="112"/>
      <c r="AOG13" s="112"/>
      <c r="AOH13" s="112"/>
      <c r="AOI13" s="112"/>
      <c r="AOJ13" s="112"/>
      <c r="AOK13" s="112"/>
      <c r="AOL13" s="112"/>
      <c r="AOM13" s="112"/>
      <c r="AON13" s="112"/>
      <c r="AOO13" s="112"/>
      <c r="AOP13" s="112"/>
      <c r="AOQ13" s="112"/>
      <c r="AOR13" s="112"/>
      <c r="AOS13" s="112"/>
      <c r="AOT13" s="112"/>
      <c r="AOU13" s="112"/>
      <c r="AOV13" s="112"/>
      <c r="AOW13" s="112"/>
      <c r="AOX13" s="112"/>
      <c r="AOY13" s="112"/>
      <c r="AOZ13" s="112"/>
      <c r="APA13" s="112"/>
      <c r="APB13" s="112"/>
      <c r="APC13" s="112"/>
      <c r="APD13" s="112"/>
      <c r="APE13" s="112"/>
      <c r="APF13" s="112"/>
      <c r="APG13" s="112"/>
      <c r="APH13" s="112"/>
      <c r="API13" s="112"/>
      <c r="APJ13" s="112"/>
      <c r="APK13" s="112"/>
      <c r="APL13" s="112"/>
      <c r="APM13" s="112"/>
      <c r="APN13" s="112"/>
      <c r="APO13" s="112"/>
      <c r="APP13" s="112"/>
      <c r="APQ13" s="112"/>
      <c r="APR13" s="112"/>
      <c r="APS13" s="112"/>
      <c r="APT13" s="112"/>
      <c r="APU13" s="112"/>
      <c r="APV13" s="112"/>
      <c r="APW13" s="112"/>
      <c r="APX13" s="112"/>
      <c r="APY13" s="112"/>
      <c r="APZ13" s="112"/>
      <c r="AQA13" s="112"/>
      <c r="AQB13" s="112"/>
      <c r="AQC13" s="112"/>
      <c r="AQD13" s="112"/>
      <c r="AQE13" s="112"/>
      <c r="AQF13" s="112"/>
      <c r="AQG13" s="112"/>
      <c r="AQH13" s="112"/>
      <c r="AQI13" s="112"/>
      <c r="AQJ13" s="112"/>
      <c r="AQK13" s="112"/>
      <c r="AQL13" s="112"/>
      <c r="AQM13" s="112"/>
      <c r="AQN13" s="112"/>
      <c r="AQO13" s="112"/>
      <c r="AQP13" s="112"/>
      <c r="AQQ13" s="112"/>
      <c r="AQR13" s="112"/>
      <c r="AQS13" s="112"/>
      <c r="AQT13" s="112"/>
      <c r="AQU13" s="112"/>
      <c r="AQV13" s="112"/>
      <c r="AQW13" s="112"/>
      <c r="AQX13" s="112"/>
      <c r="AQY13" s="112"/>
      <c r="AQZ13" s="112"/>
      <c r="ARA13" s="112"/>
      <c r="ARB13" s="112"/>
      <c r="ARC13" s="112"/>
      <c r="ARD13" s="112"/>
      <c r="ARE13" s="112"/>
      <c r="ARF13" s="112"/>
      <c r="ARG13" s="112"/>
      <c r="ARH13" s="112"/>
      <c r="ARI13" s="112"/>
      <c r="ARJ13" s="112"/>
      <c r="ARK13" s="112"/>
      <c r="ARL13" s="112"/>
      <c r="ARM13" s="112"/>
      <c r="ARN13" s="112"/>
      <c r="ARO13" s="112"/>
      <c r="ARP13" s="112"/>
      <c r="ARQ13" s="112"/>
      <c r="ARR13" s="112"/>
      <c r="ARS13" s="112"/>
      <c r="ART13" s="112"/>
      <c r="ARU13" s="112"/>
      <c r="ARV13" s="112"/>
      <c r="ARW13" s="112"/>
      <c r="ARX13" s="112"/>
      <c r="ARY13" s="112"/>
      <c r="ARZ13" s="112"/>
      <c r="ASA13" s="112"/>
      <c r="ASB13" s="112"/>
      <c r="ASC13" s="112"/>
      <c r="ASD13" s="112"/>
      <c r="ASE13" s="112"/>
      <c r="ASF13" s="112"/>
      <c r="ASG13" s="112"/>
      <c r="ASH13" s="112"/>
      <c r="ASI13" s="112"/>
      <c r="ASJ13" s="112"/>
      <c r="ASK13" s="112"/>
      <c r="ASL13" s="112"/>
      <c r="ASM13" s="112"/>
      <c r="ASN13" s="112"/>
      <c r="ASO13" s="112"/>
      <c r="ASP13" s="112"/>
      <c r="ASQ13" s="112"/>
      <c r="ASR13" s="112"/>
      <c r="ASS13" s="112"/>
      <c r="AST13" s="112"/>
      <c r="ASU13" s="112"/>
      <c r="ASV13" s="112"/>
      <c r="ASW13" s="112"/>
      <c r="ASX13" s="112"/>
      <c r="ASY13" s="112"/>
      <c r="ASZ13" s="112"/>
      <c r="ATA13" s="112"/>
      <c r="ATB13" s="112"/>
      <c r="ATC13" s="112"/>
      <c r="ATD13" s="112"/>
      <c r="ATE13" s="112"/>
      <c r="ATF13" s="112"/>
      <c r="ATG13" s="112"/>
      <c r="ATH13" s="112"/>
      <c r="ATI13" s="112"/>
      <c r="ATJ13" s="112"/>
      <c r="ATK13" s="112"/>
      <c r="ATL13" s="112"/>
      <c r="ATM13" s="112"/>
      <c r="ATN13" s="112"/>
      <c r="ATO13" s="112"/>
      <c r="ATP13" s="112"/>
      <c r="ATQ13" s="112"/>
      <c r="ATR13" s="112"/>
      <c r="ATS13" s="112"/>
      <c r="ATT13" s="112"/>
      <c r="ATU13" s="112"/>
      <c r="ATV13" s="112"/>
      <c r="ATW13" s="112"/>
      <c r="ATX13" s="112"/>
      <c r="ATY13" s="112"/>
      <c r="ATZ13" s="112"/>
      <c r="AUA13" s="112"/>
      <c r="AUB13" s="112"/>
      <c r="AUC13" s="112"/>
      <c r="AUD13" s="112"/>
      <c r="AUE13" s="112"/>
      <c r="AUF13" s="112"/>
      <c r="AUG13" s="112"/>
      <c r="AUH13" s="112"/>
      <c r="AUI13" s="112"/>
      <c r="AUJ13" s="112"/>
      <c r="AUK13" s="112"/>
      <c r="AUL13" s="112"/>
      <c r="AUM13" s="112"/>
      <c r="AUN13" s="112"/>
      <c r="AUO13" s="112"/>
      <c r="AUP13" s="112"/>
      <c r="AUQ13" s="112"/>
      <c r="AUR13" s="112"/>
      <c r="AUS13" s="112"/>
      <c r="AUT13" s="112"/>
      <c r="AUU13" s="112"/>
      <c r="AUV13" s="112"/>
      <c r="AUW13" s="112"/>
      <c r="AUX13" s="112"/>
      <c r="AUY13" s="112"/>
      <c r="AUZ13" s="112"/>
      <c r="AVA13" s="112"/>
      <c r="AVB13" s="112"/>
      <c r="AVC13" s="112"/>
      <c r="AVD13" s="112"/>
      <c r="AVE13" s="112"/>
      <c r="AVF13" s="112"/>
      <c r="AVG13" s="112"/>
      <c r="AVH13" s="112"/>
      <c r="AVI13" s="112"/>
      <c r="AVJ13" s="112"/>
      <c r="AVK13" s="112"/>
      <c r="AVL13" s="112"/>
      <c r="AVM13" s="112"/>
      <c r="AVN13" s="112"/>
      <c r="AVO13" s="112"/>
      <c r="AVP13" s="112"/>
      <c r="AVQ13" s="112"/>
      <c r="AVR13" s="112"/>
      <c r="AVS13" s="112"/>
      <c r="AVT13" s="112"/>
      <c r="AVU13" s="112"/>
      <c r="AVV13" s="112"/>
      <c r="AVW13" s="112"/>
      <c r="AVX13" s="112"/>
      <c r="AVY13" s="112"/>
      <c r="AVZ13" s="112"/>
      <c r="AWA13" s="112"/>
      <c r="AWB13" s="112"/>
      <c r="AWC13" s="112"/>
      <c r="AWD13" s="112"/>
      <c r="AWE13" s="112"/>
      <c r="AWF13" s="112"/>
      <c r="AWG13" s="112"/>
      <c r="AWH13" s="112"/>
      <c r="AWI13" s="112"/>
      <c r="AWJ13" s="112"/>
      <c r="AWK13" s="112"/>
      <c r="AWL13" s="112"/>
      <c r="AWM13" s="112"/>
      <c r="AWN13" s="112"/>
      <c r="AWO13" s="112"/>
      <c r="AWP13" s="112"/>
      <c r="AWQ13" s="112"/>
      <c r="AWR13" s="112"/>
      <c r="AWS13" s="112"/>
      <c r="AWT13" s="112"/>
      <c r="AWU13" s="112"/>
      <c r="AWV13" s="112"/>
      <c r="AWW13" s="112"/>
      <c r="AWX13" s="112"/>
      <c r="AWY13" s="112"/>
      <c r="AWZ13" s="112"/>
      <c r="AXA13" s="112"/>
      <c r="AXB13" s="112"/>
      <c r="AXC13" s="112"/>
      <c r="AXD13" s="112"/>
      <c r="AXE13" s="112"/>
      <c r="AXF13" s="112"/>
      <c r="AXG13" s="112"/>
      <c r="AXH13" s="112"/>
      <c r="AXI13" s="112"/>
      <c r="AXJ13" s="112"/>
      <c r="AXK13" s="112"/>
      <c r="AXL13" s="112"/>
      <c r="AXM13" s="112"/>
      <c r="AXN13" s="112"/>
      <c r="AXO13" s="112"/>
      <c r="AXP13" s="112"/>
      <c r="AXQ13" s="112"/>
      <c r="AXR13" s="112"/>
      <c r="AXS13" s="112"/>
      <c r="AXT13" s="112"/>
      <c r="AXU13" s="112"/>
      <c r="AXV13" s="112"/>
      <c r="AXW13" s="112"/>
      <c r="AXX13" s="112"/>
      <c r="AXY13" s="112"/>
      <c r="AXZ13" s="112"/>
      <c r="AYA13" s="112"/>
      <c r="AYB13" s="112"/>
      <c r="AYC13" s="112"/>
      <c r="AYD13" s="112"/>
      <c r="AYE13" s="112"/>
      <c r="AYF13" s="112"/>
      <c r="AYG13" s="112"/>
      <c r="AYH13" s="112"/>
      <c r="AYI13" s="112"/>
      <c r="AYJ13" s="112"/>
      <c r="AYK13" s="112"/>
      <c r="AYL13" s="112"/>
      <c r="AYM13" s="112"/>
      <c r="AYN13" s="112"/>
      <c r="AYO13" s="112"/>
      <c r="AYP13" s="112"/>
      <c r="AYQ13" s="112"/>
      <c r="AYR13" s="112"/>
      <c r="AYS13" s="112"/>
      <c r="AYT13" s="112"/>
      <c r="AYU13" s="112"/>
      <c r="AYV13" s="112"/>
      <c r="AYW13" s="112"/>
      <c r="AYX13" s="112"/>
      <c r="AYY13" s="112"/>
      <c r="AYZ13" s="112"/>
      <c r="AZA13" s="112"/>
      <c r="AZB13" s="112"/>
      <c r="AZC13" s="112"/>
      <c r="AZD13" s="112"/>
      <c r="AZE13" s="112"/>
      <c r="AZF13" s="112"/>
      <c r="AZG13" s="112"/>
      <c r="AZH13" s="112"/>
      <c r="AZI13" s="112"/>
      <c r="AZJ13" s="112"/>
      <c r="AZK13" s="112"/>
      <c r="AZL13" s="112"/>
      <c r="AZM13" s="112"/>
      <c r="AZN13" s="112"/>
      <c r="AZO13" s="112"/>
      <c r="AZP13" s="112"/>
      <c r="AZQ13" s="112"/>
      <c r="AZR13" s="112"/>
      <c r="AZS13" s="112"/>
      <c r="AZT13" s="112"/>
      <c r="AZU13" s="112"/>
      <c r="AZV13" s="112"/>
      <c r="AZW13" s="112"/>
      <c r="AZX13" s="112"/>
      <c r="AZY13" s="112"/>
      <c r="AZZ13" s="112"/>
      <c r="BAA13" s="112"/>
      <c r="BAB13" s="112"/>
      <c r="BAC13" s="112"/>
      <c r="BAD13" s="112"/>
      <c r="BAE13" s="112"/>
      <c r="BAF13" s="112"/>
      <c r="BAG13" s="112"/>
      <c r="BAH13" s="112"/>
      <c r="BAI13" s="112"/>
      <c r="BAJ13" s="112"/>
      <c r="BAK13" s="112"/>
      <c r="BAL13" s="112"/>
      <c r="BAM13" s="112"/>
      <c r="BAN13" s="112"/>
      <c r="BAO13" s="112"/>
      <c r="BAP13" s="112"/>
      <c r="BAQ13" s="112"/>
      <c r="BAR13" s="112"/>
      <c r="BAS13" s="112"/>
      <c r="BAT13" s="112"/>
      <c r="BAU13" s="112"/>
      <c r="BAV13" s="112"/>
    </row>
    <row r="14" spans="1:1400" ht="24" customHeight="1">
      <c r="A14" s="202">
        <v>1</v>
      </c>
      <c r="B14" s="203" t="s">
        <v>34</v>
      </c>
      <c r="C14" s="204"/>
      <c r="D14" s="205" t="s">
        <v>35</v>
      </c>
      <c r="E14" s="206">
        <v>248600000</v>
      </c>
      <c r="F14" s="207" t="s">
        <v>30</v>
      </c>
      <c r="G14" s="208">
        <f t="shared" ref="G14:G20" si="7">H14</f>
        <v>5</v>
      </c>
      <c r="H14" s="208">
        <v>5</v>
      </c>
      <c r="I14" s="218">
        <v>64887500</v>
      </c>
      <c r="J14" s="219">
        <f t="shared" si="4"/>
        <v>26.1011665325825</v>
      </c>
      <c r="K14" s="219">
        <f t="shared" si="0"/>
        <v>26.1011665325825</v>
      </c>
      <c r="L14" s="219">
        <f t="shared" si="1"/>
        <v>-21.1011665325825</v>
      </c>
      <c r="M14" s="220">
        <f t="shared" si="2"/>
        <v>183712500</v>
      </c>
      <c r="N14" s="219">
        <f t="shared" si="3"/>
        <v>73.898833467417504</v>
      </c>
      <c r="O14" s="221"/>
      <c r="P14" s="221"/>
      <c r="Q14" s="221"/>
    </row>
    <row r="15" spans="1:1400" ht="17.25" customHeight="1">
      <c r="A15" s="209">
        <f>A14+1</f>
        <v>2</v>
      </c>
      <c r="B15" s="210" t="s">
        <v>36</v>
      </c>
      <c r="C15" s="211"/>
      <c r="D15" s="212" t="s">
        <v>37</v>
      </c>
      <c r="E15" s="213">
        <v>150000000</v>
      </c>
      <c r="F15" s="214" t="s">
        <v>30</v>
      </c>
      <c r="G15" s="215">
        <f t="shared" si="7"/>
        <v>5</v>
      </c>
      <c r="H15" s="215">
        <v>5</v>
      </c>
      <c r="I15" s="215">
        <v>0</v>
      </c>
      <c r="J15" s="222">
        <f t="shared" si="4"/>
        <v>0</v>
      </c>
      <c r="K15" s="222">
        <f t="shared" si="0"/>
        <v>0</v>
      </c>
      <c r="L15" s="222">
        <f t="shared" si="1"/>
        <v>5</v>
      </c>
      <c r="M15" s="223">
        <f t="shared" si="2"/>
        <v>150000000</v>
      </c>
      <c r="N15" s="222">
        <f t="shared" si="3"/>
        <v>100</v>
      </c>
      <c r="O15" s="124"/>
      <c r="P15" s="124"/>
      <c r="Q15" s="124"/>
    </row>
    <row r="16" spans="1:1400" ht="21.75" customHeight="1">
      <c r="A16" s="209">
        <f>A15+1</f>
        <v>3</v>
      </c>
      <c r="B16" s="210" t="s">
        <v>38</v>
      </c>
      <c r="C16" s="211"/>
      <c r="D16" s="212" t="s">
        <v>39</v>
      </c>
      <c r="E16" s="213">
        <v>45000000</v>
      </c>
      <c r="F16" s="214" t="s">
        <v>30</v>
      </c>
      <c r="G16" s="215">
        <f t="shared" si="7"/>
        <v>5</v>
      </c>
      <c r="H16" s="215">
        <v>5</v>
      </c>
      <c r="I16" s="215">
        <v>0</v>
      </c>
      <c r="J16" s="222">
        <f t="shared" si="4"/>
        <v>0</v>
      </c>
      <c r="K16" s="222">
        <f t="shared" si="0"/>
        <v>0</v>
      </c>
      <c r="L16" s="222">
        <f t="shared" si="1"/>
        <v>5</v>
      </c>
      <c r="M16" s="223">
        <f t="shared" si="2"/>
        <v>45000000</v>
      </c>
      <c r="N16" s="222">
        <f t="shared" si="3"/>
        <v>100</v>
      </c>
      <c r="O16" s="124"/>
      <c r="P16" s="124"/>
      <c r="Q16" s="124"/>
    </row>
    <row r="17" spans="1:1400" s="112" customFormat="1">
      <c r="A17" s="209">
        <v>4</v>
      </c>
      <c r="B17" s="210" t="s">
        <v>40</v>
      </c>
      <c r="C17" s="211"/>
      <c r="D17" s="212" t="s">
        <v>41</v>
      </c>
      <c r="E17" s="213">
        <v>100000000</v>
      </c>
      <c r="F17" s="214" t="s">
        <v>30</v>
      </c>
      <c r="G17" s="215">
        <f t="shared" si="7"/>
        <v>5</v>
      </c>
      <c r="H17" s="215">
        <v>5</v>
      </c>
      <c r="I17" s="215">
        <v>0</v>
      </c>
      <c r="J17" s="222">
        <f t="shared" si="4"/>
        <v>0</v>
      </c>
      <c r="K17" s="222">
        <f t="shared" si="0"/>
        <v>0</v>
      </c>
      <c r="L17" s="222">
        <f t="shared" si="1"/>
        <v>5</v>
      </c>
      <c r="M17" s="223">
        <f t="shared" si="2"/>
        <v>100000000</v>
      </c>
      <c r="N17" s="222">
        <f t="shared" si="3"/>
        <v>100</v>
      </c>
      <c r="O17" s="125"/>
      <c r="P17" s="124"/>
      <c r="Q17" s="125"/>
    </row>
    <row r="18" spans="1:1400" s="112" customFormat="1" ht="19.5" customHeight="1">
      <c r="A18" s="209">
        <v>5</v>
      </c>
      <c r="B18" s="210" t="s">
        <v>42</v>
      </c>
      <c r="C18" s="211"/>
      <c r="D18" s="212" t="s">
        <v>43</v>
      </c>
      <c r="E18" s="213">
        <v>50000000</v>
      </c>
      <c r="F18" s="214" t="s">
        <v>30</v>
      </c>
      <c r="G18" s="215">
        <f t="shared" si="7"/>
        <v>5</v>
      </c>
      <c r="H18" s="215">
        <v>5</v>
      </c>
      <c r="I18" s="215">
        <v>0</v>
      </c>
      <c r="J18" s="222">
        <f t="shared" si="4"/>
        <v>0</v>
      </c>
      <c r="K18" s="222">
        <f t="shared" si="0"/>
        <v>0</v>
      </c>
      <c r="L18" s="222">
        <f t="shared" si="1"/>
        <v>5</v>
      </c>
      <c r="M18" s="223">
        <f t="shared" si="2"/>
        <v>50000000</v>
      </c>
      <c r="N18" s="222">
        <f t="shared" si="3"/>
        <v>100</v>
      </c>
      <c r="O18" s="124"/>
      <c r="P18" s="124"/>
      <c r="Q18" s="124"/>
    </row>
    <row r="19" spans="1:1400" s="117" customFormat="1" ht="24" customHeight="1">
      <c r="A19" s="202">
        <v>6</v>
      </c>
      <c r="B19" s="203" t="s">
        <v>44</v>
      </c>
      <c r="C19" s="204"/>
      <c r="D19" s="203" t="s">
        <v>45</v>
      </c>
      <c r="E19" s="206">
        <v>615710000</v>
      </c>
      <c r="F19" s="207" t="s">
        <v>30</v>
      </c>
      <c r="G19" s="208">
        <f t="shared" si="7"/>
        <v>5</v>
      </c>
      <c r="H19" s="208">
        <v>5</v>
      </c>
      <c r="I19" s="218">
        <v>241485000</v>
      </c>
      <c r="J19" s="219">
        <f t="shared" si="4"/>
        <v>39.220574621169099</v>
      </c>
      <c r="K19" s="219">
        <f t="shared" si="0"/>
        <v>39.220574621169099</v>
      </c>
      <c r="L19" s="219">
        <f t="shared" si="1"/>
        <v>-34.220574621169099</v>
      </c>
      <c r="M19" s="220">
        <f t="shared" si="2"/>
        <v>374225000</v>
      </c>
      <c r="N19" s="219">
        <f t="shared" si="3"/>
        <v>60.779425378830901</v>
      </c>
      <c r="O19" s="221"/>
      <c r="P19" s="221"/>
      <c r="Q19" s="221"/>
      <c r="R19" s="118"/>
      <c r="S19" s="118"/>
      <c r="T19" s="118"/>
      <c r="U19" s="118"/>
      <c r="V19" s="118"/>
      <c r="W19" s="118"/>
      <c r="X19" s="118"/>
      <c r="Y19" s="118"/>
      <c r="Z19" s="118"/>
      <c r="AA19" s="118"/>
      <c r="AB19" s="118"/>
      <c r="AC19" s="118"/>
      <c r="AD19" s="118"/>
      <c r="AE19" s="118"/>
      <c r="AF19" s="118"/>
      <c r="AG19" s="118"/>
      <c r="AH19" s="118"/>
      <c r="AI19" s="118"/>
      <c r="AJ19" s="118"/>
      <c r="AK19" s="118"/>
      <c r="AL19" s="118"/>
      <c r="AM19" s="118"/>
      <c r="AN19" s="118"/>
      <c r="AO19" s="118"/>
      <c r="AP19" s="118"/>
      <c r="AQ19" s="118"/>
      <c r="AR19" s="118"/>
      <c r="AS19" s="118"/>
      <c r="AT19" s="118"/>
      <c r="AU19" s="118"/>
      <c r="AV19" s="118"/>
      <c r="AW19" s="118"/>
      <c r="AX19" s="118"/>
      <c r="AY19" s="118"/>
      <c r="AZ19" s="118"/>
      <c r="BA19" s="118"/>
      <c r="BB19" s="118"/>
      <c r="BC19" s="118"/>
      <c r="BD19" s="118"/>
      <c r="BE19" s="118"/>
      <c r="BF19" s="118"/>
      <c r="BG19" s="118"/>
      <c r="BH19" s="118"/>
      <c r="BI19" s="118"/>
      <c r="BJ19" s="118"/>
      <c r="BK19" s="118"/>
      <c r="BL19" s="118"/>
      <c r="BM19" s="118"/>
      <c r="BN19" s="118"/>
      <c r="BO19" s="118"/>
      <c r="BP19" s="118"/>
      <c r="BQ19" s="118"/>
      <c r="BR19" s="118"/>
      <c r="BS19" s="118"/>
      <c r="BT19" s="118"/>
      <c r="BU19" s="118"/>
      <c r="BV19" s="118"/>
      <c r="BW19" s="118"/>
      <c r="BX19" s="118"/>
      <c r="BY19" s="118"/>
      <c r="BZ19" s="118"/>
      <c r="CA19" s="118"/>
      <c r="CB19" s="118"/>
      <c r="CC19" s="118"/>
      <c r="CD19" s="118"/>
      <c r="CE19" s="118"/>
      <c r="CF19" s="118"/>
      <c r="CG19" s="118"/>
      <c r="CH19" s="118"/>
      <c r="CI19" s="118"/>
      <c r="CJ19" s="118"/>
      <c r="CK19" s="118"/>
      <c r="CL19" s="118"/>
      <c r="CM19" s="118"/>
      <c r="CN19" s="118"/>
      <c r="CO19" s="118"/>
      <c r="CP19" s="118"/>
      <c r="CQ19" s="118"/>
      <c r="CR19" s="118"/>
      <c r="CS19" s="118"/>
      <c r="CT19" s="118"/>
      <c r="CU19" s="118"/>
      <c r="CV19" s="118"/>
      <c r="CW19" s="118"/>
      <c r="CX19" s="118"/>
      <c r="CY19" s="118"/>
      <c r="CZ19" s="118"/>
      <c r="DA19" s="118"/>
      <c r="DB19" s="118"/>
      <c r="DC19" s="118"/>
      <c r="DD19" s="118"/>
      <c r="DE19" s="118"/>
      <c r="DF19" s="118"/>
      <c r="DG19" s="118"/>
      <c r="DH19" s="118"/>
      <c r="DI19" s="118"/>
      <c r="DJ19" s="118"/>
      <c r="DK19" s="118"/>
      <c r="DL19" s="118"/>
      <c r="DM19" s="118"/>
      <c r="DN19" s="118"/>
      <c r="DO19" s="118"/>
      <c r="DP19" s="118"/>
      <c r="DQ19" s="118"/>
      <c r="DR19" s="118"/>
      <c r="DS19" s="118"/>
      <c r="DT19" s="118"/>
      <c r="DU19" s="118"/>
      <c r="DV19" s="118"/>
      <c r="DW19" s="118"/>
      <c r="DX19" s="118"/>
      <c r="DY19" s="118"/>
      <c r="DZ19" s="118"/>
      <c r="EA19" s="118"/>
      <c r="EB19" s="118"/>
      <c r="EC19" s="118"/>
      <c r="ED19" s="118"/>
      <c r="EE19" s="118"/>
      <c r="EF19" s="118"/>
      <c r="EG19" s="118"/>
      <c r="EH19" s="118"/>
      <c r="EI19" s="118"/>
      <c r="EJ19" s="118"/>
      <c r="EK19" s="118"/>
      <c r="EL19" s="118"/>
      <c r="EM19" s="118"/>
      <c r="EN19" s="118"/>
      <c r="EO19" s="118"/>
      <c r="EP19" s="118"/>
      <c r="EQ19" s="118"/>
      <c r="ER19" s="118"/>
      <c r="ES19" s="118"/>
      <c r="ET19" s="118"/>
      <c r="EU19" s="118"/>
      <c r="EV19" s="118"/>
      <c r="EW19" s="118"/>
      <c r="EX19" s="118"/>
      <c r="EY19" s="118"/>
      <c r="EZ19" s="118"/>
      <c r="FA19" s="118"/>
      <c r="FB19" s="118"/>
      <c r="FC19" s="118"/>
      <c r="FD19" s="118"/>
      <c r="FE19" s="118"/>
      <c r="FF19" s="118"/>
      <c r="FG19" s="118"/>
      <c r="FH19" s="118"/>
      <c r="FI19" s="118"/>
      <c r="FJ19" s="118"/>
      <c r="FK19" s="118"/>
      <c r="FL19" s="118"/>
      <c r="FM19" s="118"/>
      <c r="FN19" s="118"/>
      <c r="FO19" s="118"/>
      <c r="FP19" s="118"/>
      <c r="FQ19" s="118"/>
      <c r="FR19" s="118"/>
      <c r="FS19" s="118"/>
      <c r="FT19" s="118"/>
      <c r="FU19" s="118"/>
      <c r="FV19" s="118"/>
      <c r="FW19" s="118"/>
      <c r="FX19" s="118"/>
      <c r="FY19" s="118"/>
      <c r="FZ19" s="118"/>
      <c r="GA19" s="118"/>
      <c r="GB19" s="118"/>
      <c r="GC19" s="118"/>
      <c r="GD19" s="118"/>
      <c r="GE19" s="118"/>
      <c r="GF19" s="118"/>
      <c r="GG19" s="118"/>
      <c r="GH19" s="118"/>
      <c r="GI19" s="118"/>
      <c r="GJ19" s="118"/>
      <c r="GK19" s="118"/>
      <c r="GL19" s="118"/>
      <c r="GM19" s="118"/>
      <c r="GN19" s="118"/>
      <c r="GO19" s="118"/>
      <c r="GP19" s="118"/>
      <c r="GQ19" s="118"/>
      <c r="GR19" s="118"/>
      <c r="GS19" s="118"/>
      <c r="GT19" s="118"/>
      <c r="GU19" s="118"/>
      <c r="GV19" s="118"/>
      <c r="GW19" s="118"/>
      <c r="GX19" s="118"/>
      <c r="GY19" s="118"/>
      <c r="GZ19" s="118"/>
      <c r="HA19" s="118"/>
      <c r="HB19" s="118"/>
      <c r="HC19" s="118"/>
      <c r="HD19" s="118"/>
      <c r="HE19" s="118"/>
      <c r="HF19" s="118"/>
      <c r="HG19" s="118"/>
      <c r="HH19" s="118"/>
      <c r="HI19" s="118"/>
      <c r="HJ19" s="118"/>
      <c r="HK19" s="118"/>
      <c r="HL19" s="118"/>
      <c r="HM19" s="118"/>
      <c r="HN19" s="118"/>
      <c r="HO19" s="118"/>
      <c r="HP19" s="118"/>
      <c r="HQ19" s="118"/>
      <c r="HR19" s="118"/>
      <c r="HS19" s="118"/>
      <c r="HT19" s="118"/>
      <c r="HU19" s="118"/>
      <c r="HV19" s="118"/>
      <c r="HW19" s="118"/>
      <c r="HX19" s="118"/>
      <c r="HY19" s="118"/>
      <c r="HZ19" s="118"/>
      <c r="IA19" s="118"/>
      <c r="IB19" s="118"/>
      <c r="IC19" s="118"/>
      <c r="ID19" s="118"/>
      <c r="IE19" s="118"/>
      <c r="IF19" s="118"/>
      <c r="IG19" s="118"/>
      <c r="IH19" s="118"/>
      <c r="II19" s="118"/>
      <c r="IJ19" s="118"/>
      <c r="IK19" s="118"/>
      <c r="IL19" s="118"/>
      <c r="IM19" s="118"/>
      <c r="IN19" s="118"/>
      <c r="IO19" s="118"/>
      <c r="IP19" s="118"/>
      <c r="IQ19" s="118"/>
      <c r="IR19" s="118"/>
      <c r="IS19" s="118"/>
      <c r="IT19" s="118"/>
      <c r="IU19" s="118"/>
      <c r="IV19" s="118"/>
      <c r="IW19" s="118"/>
      <c r="IX19" s="118"/>
      <c r="IY19" s="118"/>
      <c r="IZ19" s="118"/>
      <c r="JA19" s="118"/>
      <c r="JB19" s="118"/>
      <c r="JC19" s="118"/>
      <c r="JD19" s="118"/>
      <c r="JE19" s="118"/>
      <c r="JF19" s="118"/>
      <c r="JG19" s="118"/>
      <c r="JH19" s="118"/>
      <c r="JI19" s="118"/>
      <c r="JJ19" s="118"/>
      <c r="JK19" s="118"/>
      <c r="JL19" s="118"/>
      <c r="JM19" s="118"/>
      <c r="JN19" s="118"/>
      <c r="JO19" s="118"/>
      <c r="JP19" s="118"/>
      <c r="JQ19" s="118"/>
      <c r="JR19" s="118"/>
      <c r="JS19" s="118"/>
      <c r="JT19" s="118"/>
      <c r="JU19" s="118"/>
      <c r="JV19" s="118"/>
      <c r="JW19" s="118"/>
      <c r="JX19" s="118"/>
      <c r="JY19" s="118"/>
      <c r="JZ19" s="118"/>
      <c r="KA19" s="118"/>
      <c r="KB19" s="118"/>
      <c r="KC19" s="118"/>
      <c r="KD19" s="118"/>
      <c r="KE19" s="118"/>
      <c r="KF19" s="118"/>
      <c r="KG19" s="118"/>
      <c r="KH19" s="118"/>
      <c r="KI19" s="118"/>
      <c r="KJ19" s="118"/>
      <c r="KK19" s="118"/>
      <c r="KL19" s="118"/>
      <c r="KM19" s="118"/>
      <c r="KN19" s="118"/>
      <c r="KO19" s="118"/>
      <c r="KP19" s="118"/>
      <c r="KQ19" s="118"/>
      <c r="KR19" s="118"/>
      <c r="KS19" s="118"/>
      <c r="KT19" s="118"/>
      <c r="KU19" s="118"/>
      <c r="KV19" s="118"/>
      <c r="KW19" s="118"/>
      <c r="KX19" s="118"/>
      <c r="KY19" s="118"/>
      <c r="KZ19" s="118"/>
      <c r="LA19" s="118"/>
      <c r="LB19" s="118"/>
      <c r="LC19" s="118"/>
      <c r="LD19" s="118"/>
      <c r="LE19" s="118"/>
      <c r="LF19" s="118"/>
      <c r="LG19" s="118"/>
      <c r="LH19" s="118"/>
      <c r="LI19" s="118"/>
      <c r="LJ19" s="118"/>
      <c r="LK19" s="118"/>
      <c r="LL19" s="118"/>
      <c r="LM19" s="118"/>
      <c r="LN19" s="118"/>
      <c r="LO19" s="118"/>
      <c r="LP19" s="118"/>
      <c r="LQ19" s="118"/>
      <c r="LR19" s="118"/>
      <c r="LS19" s="118"/>
      <c r="LT19" s="118"/>
      <c r="LU19" s="118"/>
      <c r="LV19" s="118"/>
      <c r="LW19" s="118"/>
      <c r="LX19" s="118"/>
      <c r="LY19" s="118"/>
      <c r="LZ19" s="118"/>
      <c r="MA19" s="118"/>
      <c r="MB19" s="118"/>
      <c r="MC19" s="118"/>
      <c r="MD19" s="118"/>
      <c r="ME19" s="118"/>
      <c r="MF19" s="118"/>
      <c r="MG19" s="118"/>
      <c r="MH19" s="118"/>
      <c r="MI19" s="118"/>
      <c r="MJ19" s="118"/>
      <c r="MK19" s="118"/>
      <c r="ML19" s="118"/>
      <c r="MM19" s="118"/>
      <c r="MN19" s="118"/>
      <c r="MO19" s="118"/>
      <c r="MP19" s="118"/>
      <c r="MQ19" s="118"/>
      <c r="MR19" s="118"/>
      <c r="MS19" s="118"/>
      <c r="MT19" s="118"/>
      <c r="MU19" s="118"/>
      <c r="MV19" s="118"/>
      <c r="MW19" s="118"/>
      <c r="MX19" s="118"/>
      <c r="MY19" s="118"/>
      <c r="MZ19" s="118"/>
      <c r="NA19" s="118"/>
      <c r="NB19" s="118"/>
      <c r="NC19" s="118"/>
      <c r="ND19" s="118"/>
      <c r="NE19" s="118"/>
      <c r="NF19" s="118"/>
      <c r="NG19" s="118"/>
      <c r="NH19" s="118"/>
      <c r="NI19" s="118"/>
      <c r="NJ19" s="118"/>
      <c r="NK19" s="118"/>
      <c r="NL19" s="118"/>
      <c r="NM19" s="118"/>
      <c r="NN19" s="118"/>
      <c r="NO19" s="118"/>
      <c r="NP19" s="118"/>
      <c r="NQ19" s="118"/>
      <c r="NR19" s="118"/>
      <c r="NS19" s="118"/>
      <c r="NT19" s="118"/>
      <c r="NU19" s="118"/>
      <c r="NV19" s="118"/>
      <c r="NW19" s="118"/>
      <c r="NX19" s="118"/>
      <c r="NY19" s="118"/>
      <c r="NZ19" s="118"/>
      <c r="OA19" s="118"/>
      <c r="OB19" s="118"/>
      <c r="OC19" s="118"/>
      <c r="OD19" s="118"/>
      <c r="OE19" s="118"/>
      <c r="OF19" s="118"/>
      <c r="OG19" s="118"/>
      <c r="OH19" s="118"/>
      <c r="OI19" s="118"/>
      <c r="OJ19" s="118"/>
      <c r="OK19" s="118"/>
      <c r="OL19" s="118"/>
      <c r="OM19" s="118"/>
      <c r="ON19" s="118"/>
      <c r="OO19" s="118"/>
      <c r="OP19" s="118"/>
      <c r="OQ19" s="118"/>
      <c r="OR19" s="118"/>
      <c r="OS19" s="118"/>
      <c r="OT19" s="118"/>
      <c r="OU19" s="118"/>
      <c r="OV19" s="118"/>
      <c r="OW19" s="118"/>
      <c r="OX19" s="118"/>
      <c r="OY19" s="118"/>
      <c r="OZ19" s="118"/>
      <c r="PA19" s="118"/>
      <c r="PB19" s="118"/>
      <c r="PC19" s="118"/>
      <c r="PD19" s="118"/>
      <c r="PE19" s="118"/>
      <c r="PF19" s="118"/>
      <c r="PG19" s="118"/>
      <c r="PH19" s="118"/>
      <c r="PI19" s="118"/>
      <c r="PJ19" s="118"/>
      <c r="PK19" s="118"/>
      <c r="PL19" s="118"/>
      <c r="PM19" s="118"/>
      <c r="PN19" s="118"/>
      <c r="PO19" s="118"/>
      <c r="PP19" s="118"/>
      <c r="PQ19" s="118"/>
      <c r="PR19" s="118"/>
      <c r="PS19" s="118"/>
      <c r="PT19" s="118"/>
      <c r="PU19" s="118"/>
      <c r="PV19" s="118"/>
      <c r="PW19" s="118"/>
      <c r="PX19" s="118"/>
      <c r="PY19" s="118"/>
      <c r="PZ19" s="118"/>
      <c r="QA19" s="118"/>
      <c r="QB19" s="118"/>
      <c r="QC19" s="118"/>
      <c r="QD19" s="118"/>
      <c r="QE19" s="118"/>
      <c r="QF19" s="118"/>
      <c r="QG19" s="118"/>
      <c r="QH19" s="118"/>
      <c r="QI19" s="118"/>
      <c r="QJ19" s="118"/>
      <c r="QK19" s="118"/>
      <c r="QL19" s="118"/>
      <c r="QM19" s="118"/>
      <c r="QN19" s="118"/>
      <c r="QO19" s="118"/>
      <c r="QP19" s="118"/>
      <c r="QQ19" s="118"/>
      <c r="QR19" s="118"/>
      <c r="QS19" s="118"/>
      <c r="QT19" s="118"/>
      <c r="QU19" s="118"/>
      <c r="QV19" s="118"/>
      <c r="QW19" s="118"/>
      <c r="QX19" s="118"/>
      <c r="QY19" s="118"/>
      <c r="QZ19" s="118"/>
      <c r="RA19" s="118"/>
      <c r="RB19" s="118"/>
      <c r="RC19" s="118"/>
      <c r="RD19" s="118"/>
      <c r="RE19" s="118"/>
      <c r="RF19" s="118"/>
      <c r="RG19" s="118"/>
      <c r="RH19" s="118"/>
      <c r="RI19" s="118"/>
      <c r="RJ19" s="118"/>
      <c r="RK19" s="118"/>
      <c r="RL19" s="118"/>
      <c r="RM19" s="118"/>
      <c r="RN19" s="118"/>
      <c r="RO19" s="118"/>
      <c r="RP19" s="118"/>
      <c r="RQ19" s="118"/>
      <c r="RR19" s="118"/>
      <c r="RS19" s="118"/>
      <c r="RT19" s="118"/>
      <c r="RU19" s="118"/>
      <c r="RV19" s="118"/>
      <c r="RW19" s="118"/>
      <c r="RX19" s="118"/>
      <c r="RY19" s="118"/>
      <c r="RZ19" s="118"/>
      <c r="SA19" s="118"/>
      <c r="SB19" s="118"/>
      <c r="SC19" s="118"/>
      <c r="SD19" s="118"/>
      <c r="SE19" s="118"/>
      <c r="SF19" s="118"/>
      <c r="SG19" s="118"/>
      <c r="SH19" s="118"/>
      <c r="SI19" s="118"/>
      <c r="SJ19" s="118"/>
      <c r="SK19" s="118"/>
      <c r="SL19" s="118"/>
      <c r="SM19" s="118"/>
      <c r="SN19" s="118"/>
      <c r="SO19" s="118"/>
      <c r="SP19" s="118"/>
      <c r="SQ19" s="118"/>
      <c r="SR19" s="118"/>
      <c r="SS19" s="118"/>
      <c r="ST19" s="118"/>
      <c r="SU19" s="118"/>
      <c r="SV19" s="118"/>
      <c r="SW19" s="118"/>
      <c r="SX19" s="118"/>
      <c r="SY19" s="118"/>
      <c r="SZ19" s="118"/>
      <c r="TA19" s="118"/>
      <c r="TB19" s="118"/>
      <c r="TC19" s="118"/>
      <c r="TD19" s="118"/>
      <c r="TE19" s="118"/>
      <c r="TF19" s="118"/>
      <c r="TG19" s="118"/>
      <c r="TH19" s="118"/>
      <c r="TI19" s="118"/>
      <c r="TJ19" s="118"/>
      <c r="TK19" s="118"/>
      <c r="TL19" s="118"/>
      <c r="TM19" s="118"/>
      <c r="TN19" s="118"/>
      <c r="TO19" s="118"/>
      <c r="TP19" s="118"/>
      <c r="TQ19" s="118"/>
      <c r="TR19" s="118"/>
      <c r="TS19" s="118"/>
      <c r="TT19" s="118"/>
      <c r="TU19" s="118"/>
      <c r="TV19" s="118"/>
      <c r="TW19" s="118"/>
      <c r="TX19" s="118"/>
      <c r="TY19" s="118"/>
      <c r="TZ19" s="118"/>
      <c r="UA19" s="118"/>
      <c r="UB19" s="118"/>
      <c r="UC19" s="118"/>
      <c r="UD19" s="118"/>
      <c r="UE19" s="118"/>
      <c r="UF19" s="118"/>
      <c r="UG19" s="118"/>
      <c r="UH19" s="118"/>
      <c r="UI19" s="118"/>
      <c r="UJ19" s="118"/>
      <c r="UK19" s="118"/>
      <c r="UL19" s="118"/>
      <c r="UM19" s="118"/>
      <c r="UN19" s="118"/>
      <c r="UO19" s="118"/>
      <c r="UP19" s="118"/>
      <c r="UQ19" s="118"/>
      <c r="UR19" s="118"/>
      <c r="US19" s="118"/>
      <c r="UT19" s="118"/>
      <c r="UU19" s="118"/>
      <c r="UV19" s="118"/>
      <c r="UW19" s="118"/>
      <c r="UX19" s="118"/>
      <c r="UY19" s="118"/>
      <c r="UZ19" s="118"/>
      <c r="VA19" s="118"/>
      <c r="VB19" s="118"/>
      <c r="VC19" s="118"/>
      <c r="VD19" s="118"/>
      <c r="VE19" s="118"/>
      <c r="VF19" s="118"/>
      <c r="VG19" s="118"/>
      <c r="VH19" s="118"/>
      <c r="VI19" s="118"/>
      <c r="VJ19" s="118"/>
      <c r="VK19" s="118"/>
      <c r="VL19" s="118"/>
      <c r="VM19" s="118"/>
      <c r="VN19" s="118"/>
      <c r="VO19" s="118"/>
      <c r="VP19" s="118"/>
      <c r="VQ19" s="118"/>
      <c r="VR19" s="118"/>
      <c r="VS19" s="118"/>
      <c r="VT19" s="118"/>
      <c r="VU19" s="118"/>
      <c r="VV19" s="118"/>
      <c r="VW19" s="118"/>
      <c r="VX19" s="118"/>
      <c r="VY19" s="118"/>
      <c r="VZ19" s="118"/>
      <c r="WA19" s="118"/>
      <c r="WB19" s="118"/>
      <c r="WC19" s="118"/>
      <c r="WD19" s="118"/>
      <c r="WE19" s="118"/>
      <c r="WF19" s="118"/>
      <c r="WG19" s="118"/>
      <c r="WH19" s="118"/>
      <c r="WI19" s="118"/>
      <c r="WJ19" s="118"/>
      <c r="WK19" s="118"/>
      <c r="WL19" s="118"/>
      <c r="WM19" s="118"/>
      <c r="WN19" s="118"/>
      <c r="WO19" s="118"/>
      <c r="WP19" s="118"/>
      <c r="WQ19" s="118"/>
      <c r="WR19" s="118"/>
      <c r="WS19" s="118"/>
      <c r="WT19" s="118"/>
      <c r="WU19" s="118"/>
      <c r="WV19" s="118"/>
      <c r="WW19" s="118"/>
      <c r="WX19" s="118"/>
      <c r="WY19" s="118"/>
      <c r="WZ19" s="118"/>
      <c r="XA19" s="118"/>
      <c r="XB19" s="118"/>
      <c r="XC19" s="118"/>
      <c r="XD19" s="118"/>
      <c r="XE19" s="118"/>
      <c r="XF19" s="118"/>
      <c r="XG19" s="118"/>
      <c r="XH19" s="118"/>
      <c r="XI19" s="118"/>
      <c r="XJ19" s="118"/>
      <c r="XK19" s="118"/>
      <c r="XL19" s="118"/>
      <c r="XM19" s="118"/>
      <c r="XN19" s="118"/>
      <c r="XO19" s="118"/>
      <c r="XP19" s="118"/>
      <c r="XQ19" s="118"/>
      <c r="XR19" s="118"/>
      <c r="XS19" s="118"/>
      <c r="XT19" s="118"/>
      <c r="XU19" s="118"/>
      <c r="XV19" s="118"/>
      <c r="XW19" s="118"/>
      <c r="XX19" s="118"/>
      <c r="XY19" s="118"/>
      <c r="XZ19" s="118"/>
      <c r="YA19" s="118"/>
      <c r="YB19" s="118"/>
      <c r="YC19" s="118"/>
      <c r="YD19" s="118"/>
      <c r="YE19" s="118"/>
      <c r="YF19" s="118"/>
      <c r="YG19" s="118"/>
      <c r="YH19" s="118"/>
      <c r="YI19" s="118"/>
      <c r="YJ19" s="118"/>
      <c r="YK19" s="118"/>
      <c r="YL19" s="118"/>
      <c r="YM19" s="118"/>
      <c r="YN19" s="118"/>
      <c r="YO19" s="118"/>
      <c r="YP19" s="118"/>
      <c r="YQ19" s="118"/>
      <c r="YR19" s="118"/>
      <c r="YS19" s="118"/>
      <c r="YT19" s="118"/>
      <c r="YU19" s="118"/>
      <c r="YV19" s="118"/>
      <c r="YW19" s="118"/>
      <c r="YX19" s="118"/>
      <c r="YY19" s="118"/>
      <c r="YZ19" s="118"/>
      <c r="ZA19" s="118"/>
      <c r="ZB19" s="118"/>
      <c r="ZC19" s="118"/>
      <c r="ZD19" s="118"/>
      <c r="ZE19" s="118"/>
      <c r="ZF19" s="118"/>
      <c r="ZG19" s="118"/>
      <c r="ZH19" s="118"/>
      <c r="ZI19" s="118"/>
      <c r="ZJ19" s="118"/>
      <c r="ZK19" s="118"/>
      <c r="ZL19" s="118"/>
      <c r="ZM19" s="118"/>
      <c r="ZN19" s="118"/>
      <c r="ZO19" s="118"/>
      <c r="ZP19" s="118"/>
      <c r="ZQ19" s="118"/>
      <c r="ZR19" s="118"/>
      <c r="ZS19" s="118"/>
      <c r="ZT19" s="118"/>
      <c r="ZU19" s="118"/>
      <c r="ZV19" s="118"/>
      <c r="ZW19" s="118"/>
      <c r="ZX19" s="118"/>
      <c r="ZY19" s="118"/>
      <c r="ZZ19" s="118"/>
      <c r="AAA19" s="118"/>
      <c r="AAB19" s="118"/>
      <c r="AAC19" s="118"/>
      <c r="AAD19" s="118"/>
      <c r="AAE19" s="118"/>
      <c r="AAF19" s="118"/>
      <c r="AAG19" s="118"/>
      <c r="AAH19" s="118"/>
      <c r="AAI19" s="118"/>
      <c r="AAJ19" s="118"/>
      <c r="AAK19" s="118"/>
      <c r="AAL19" s="118"/>
      <c r="AAM19" s="118"/>
      <c r="AAN19" s="118"/>
      <c r="AAO19" s="118"/>
      <c r="AAP19" s="118"/>
      <c r="AAQ19" s="118"/>
      <c r="AAR19" s="118"/>
      <c r="AAS19" s="118"/>
      <c r="AAT19" s="118"/>
      <c r="AAU19" s="118"/>
      <c r="AAV19" s="118"/>
      <c r="AAW19" s="118"/>
      <c r="AAX19" s="118"/>
      <c r="AAY19" s="118"/>
      <c r="AAZ19" s="118"/>
      <c r="ABA19" s="118"/>
      <c r="ABB19" s="118"/>
      <c r="ABC19" s="118"/>
      <c r="ABD19" s="118"/>
      <c r="ABE19" s="118"/>
      <c r="ABF19" s="118"/>
      <c r="ABG19" s="118"/>
      <c r="ABH19" s="118"/>
      <c r="ABI19" s="118"/>
      <c r="ABJ19" s="118"/>
      <c r="ABK19" s="118"/>
      <c r="ABL19" s="118"/>
      <c r="ABM19" s="118"/>
      <c r="ABN19" s="118"/>
      <c r="ABO19" s="118"/>
      <c r="ABP19" s="118"/>
      <c r="ABQ19" s="118"/>
      <c r="ABR19" s="118"/>
      <c r="ABS19" s="118"/>
      <c r="ABT19" s="118"/>
      <c r="ABU19" s="118"/>
      <c r="ABV19" s="118"/>
      <c r="ABW19" s="118"/>
      <c r="ABX19" s="118"/>
      <c r="ABY19" s="118"/>
      <c r="ABZ19" s="118"/>
      <c r="ACA19" s="118"/>
      <c r="ACB19" s="118"/>
      <c r="ACC19" s="118"/>
      <c r="ACD19" s="118"/>
      <c r="ACE19" s="118"/>
      <c r="ACF19" s="118"/>
      <c r="ACG19" s="118"/>
      <c r="ACH19" s="118"/>
      <c r="ACI19" s="118"/>
      <c r="ACJ19" s="118"/>
      <c r="ACK19" s="118"/>
      <c r="ACL19" s="118"/>
      <c r="ACM19" s="118"/>
      <c r="ACN19" s="118"/>
      <c r="ACO19" s="118"/>
      <c r="ACP19" s="118"/>
      <c r="ACQ19" s="118"/>
      <c r="ACR19" s="118"/>
      <c r="ACS19" s="118"/>
      <c r="ACT19" s="118"/>
      <c r="ACU19" s="118"/>
      <c r="ACV19" s="118"/>
      <c r="ACW19" s="118"/>
      <c r="ACX19" s="118"/>
      <c r="ACY19" s="118"/>
      <c r="ACZ19" s="118"/>
      <c r="ADA19" s="118"/>
      <c r="ADB19" s="118"/>
      <c r="ADC19" s="118"/>
      <c r="ADD19" s="118"/>
      <c r="ADE19" s="118"/>
      <c r="ADF19" s="118"/>
      <c r="ADG19" s="118"/>
      <c r="ADH19" s="118"/>
      <c r="ADI19" s="118"/>
      <c r="ADJ19" s="118"/>
      <c r="ADK19" s="118"/>
      <c r="ADL19" s="118"/>
      <c r="ADM19" s="118"/>
      <c r="ADN19" s="118"/>
      <c r="ADO19" s="118"/>
      <c r="ADP19" s="118"/>
      <c r="ADQ19" s="118"/>
      <c r="ADR19" s="118"/>
      <c r="ADS19" s="118"/>
      <c r="ADT19" s="118"/>
      <c r="ADU19" s="118"/>
      <c r="ADV19" s="118"/>
      <c r="ADW19" s="118"/>
      <c r="ADX19" s="118"/>
      <c r="ADY19" s="118"/>
      <c r="ADZ19" s="118"/>
      <c r="AEA19" s="118"/>
      <c r="AEB19" s="118"/>
      <c r="AEC19" s="118"/>
      <c r="AED19" s="118"/>
      <c r="AEE19" s="118"/>
      <c r="AEF19" s="118"/>
      <c r="AEG19" s="118"/>
      <c r="AEH19" s="118"/>
      <c r="AEI19" s="118"/>
      <c r="AEJ19" s="118"/>
      <c r="AEK19" s="118"/>
      <c r="AEL19" s="118"/>
      <c r="AEM19" s="118"/>
      <c r="AEN19" s="118"/>
      <c r="AEO19" s="118"/>
      <c r="AEP19" s="118"/>
      <c r="AEQ19" s="118"/>
      <c r="AER19" s="118"/>
      <c r="AES19" s="118"/>
      <c r="AET19" s="118"/>
      <c r="AEU19" s="118"/>
      <c r="AEV19" s="118"/>
      <c r="AEW19" s="118"/>
      <c r="AEX19" s="118"/>
      <c r="AEY19" s="118"/>
      <c r="AEZ19" s="118"/>
      <c r="AFA19" s="118"/>
      <c r="AFB19" s="118"/>
      <c r="AFC19" s="118"/>
      <c r="AFD19" s="118"/>
      <c r="AFE19" s="118"/>
      <c r="AFF19" s="118"/>
      <c r="AFG19" s="118"/>
      <c r="AFH19" s="118"/>
      <c r="AFI19" s="118"/>
      <c r="AFJ19" s="118"/>
      <c r="AFK19" s="118"/>
      <c r="AFL19" s="118"/>
      <c r="AFM19" s="118"/>
      <c r="AFN19" s="118"/>
      <c r="AFO19" s="118"/>
      <c r="AFP19" s="118"/>
      <c r="AFQ19" s="118"/>
      <c r="AFR19" s="118"/>
      <c r="AFS19" s="118"/>
      <c r="AFT19" s="118"/>
      <c r="AFU19" s="118"/>
      <c r="AFV19" s="118"/>
      <c r="AFW19" s="118"/>
      <c r="AFX19" s="118"/>
      <c r="AFY19" s="118"/>
      <c r="AFZ19" s="118"/>
      <c r="AGA19" s="118"/>
      <c r="AGB19" s="118"/>
      <c r="AGC19" s="118"/>
      <c r="AGD19" s="118"/>
      <c r="AGE19" s="118"/>
      <c r="AGF19" s="118"/>
      <c r="AGG19" s="118"/>
      <c r="AGH19" s="118"/>
      <c r="AGI19" s="118"/>
      <c r="AGJ19" s="118"/>
      <c r="AGK19" s="118"/>
      <c r="AGL19" s="118"/>
      <c r="AGM19" s="118"/>
      <c r="AGN19" s="118"/>
      <c r="AGO19" s="118"/>
      <c r="AGP19" s="118"/>
      <c r="AGQ19" s="118"/>
      <c r="AGR19" s="118"/>
      <c r="AGS19" s="118"/>
      <c r="AGT19" s="118"/>
      <c r="AGU19" s="118"/>
      <c r="AGV19" s="118"/>
      <c r="AGW19" s="118"/>
      <c r="AGX19" s="118"/>
      <c r="AGY19" s="118"/>
      <c r="AGZ19" s="118"/>
      <c r="AHA19" s="118"/>
      <c r="AHB19" s="118"/>
      <c r="AHC19" s="118"/>
      <c r="AHD19" s="118"/>
      <c r="AHE19" s="118"/>
      <c r="AHF19" s="118"/>
      <c r="AHG19" s="118"/>
      <c r="AHH19" s="118"/>
      <c r="AHI19" s="118"/>
      <c r="AHJ19" s="118"/>
      <c r="AHK19" s="118"/>
      <c r="AHL19" s="118"/>
      <c r="AHM19" s="118"/>
      <c r="AHN19" s="118"/>
      <c r="AHO19" s="118"/>
      <c r="AHP19" s="118"/>
      <c r="AHQ19" s="118"/>
      <c r="AHR19" s="118"/>
      <c r="AHS19" s="118"/>
      <c r="AHT19" s="118"/>
      <c r="AHU19" s="118"/>
      <c r="AHV19" s="118"/>
      <c r="AHW19" s="118"/>
      <c r="AHX19" s="118"/>
      <c r="AHY19" s="118"/>
      <c r="AHZ19" s="118"/>
      <c r="AIA19" s="118"/>
      <c r="AIB19" s="118"/>
      <c r="AIC19" s="118"/>
      <c r="AID19" s="118"/>
      <c r="AIE19" s="118"/>
      <c r="AIF19" s="118"/>
      <c r="AIG19" s="118"/>
      <c r="AIH19" s="118"/>
      <c r="AII19" s="118"/>
      <c r="AIJ19" s="118"/>
      <c r="AIK19" s="118"/>
      <c r="AIL19" s="118"/>
      <c r="AIM19" s="118"/>
      <c r="AIN19" s="118"/>
      <c r="AIO19" s="118"/>
      <c r="AIP19" s="118"/>
      <c r="AIQ19" s="118"/>
      <c r="AIR19" s="118"/>
      <c r="AIS19" s="118"/>
      <c r="AIT19" s="118"/>
      <c r="AIU19" s="118"/>
      <c r="AIV19" s="118"/>
      <c r="AIW19" s="118"/>
      <c r="AIX19" s="118"/>
      <c r="AIY19" s="118"/>
      <c r="AIZ19" s="118"/>
      <c r="AJA19" s="118"/>
      <c r="AJB19" s="118"/>
      <c r="AJC19" s="118"/>
      <c r="AJD19" s="118"/>
      <c r="AJE19" s="118"/>
      <c r="AJF19" s="118"/>
      <c r="AJG19" s="118"/>
      <c r="AJH19" s="118"/>
      <c r="AJI19" s="118"/>
      <c r="AJJ19" s="118"/>
      <c r="AJK19" s="118"/>
      <c r="AJL19" s="118"/>
      <c r="AJM19" s="118"/>
      <c r="AJN19" s="118"/>
      <c r="AJO19" s="118"/>
      <c r="AJP19" s="118"/>
      <c r="AJQ19" s="118"/>
      <c r="AJR19" s="118"/>
      <c r="AJS19" s="118"/>
      <c r="AJT19" s="118"/>
      <c r="AJU19" s="118"/>
      <c r="AJV19" s="118"/>
      <c r="AJW19" s="118"/>
      <c r="AJX19" s="118"/>
      <c r="AJY19" s="118"/>
      <c r="AJZ19" s="118"/>
      <c r="AKA19" s="118"/>
      <c r="AKB19" s="118"/>
      <c r="AKC19" s="118"/>
      <c r="AKD19" s="118"/>
      <c r="AKE19" s="118"/>
      <c r="AKF19" s="118"/>
      <c r="AKG19" s="118"/>
      <c r="AKH19" s="118"/>
      <c r="AKI19" s="118"/>
      <c r="AKJ19" s="118"/>
      <c r="AKK19" s="118"/>
      <c r="AKL19" s="118"/>
      <c r="AKM19" s="118"/>
      <c r="AKN19" s="118"/>
      <c r="AKO19" s="118"/>
      <c r="AKP19" s="118"/>
      <c r="AKQ19" s="118"/>
      <c r="AKR19" s="118"/>
      <c r="AKS19" s="118"/>
      <c r="AKT19" s="118"/>
      <c r="AKU19" s="118"/>
      <c r="AKV19" s="118"/>
      <c r="AKW19" s="118"/>
      <c r="AKX19" s="118"/>
      <c r="AKY19" s="118"/>
      <c r="AKZ19" s="118"/>
      <c r="ALA19" s="118"/>
      <c r="ALB19" s="118"/>
      <c r="ALC19" s="118"/>
      <c r="ALD19" s="118"/>
      <c r="ALE19" s="118"/>
      <c r="ALF19" s="118"/>
      <c r="ALG19" s="118"/>
      <c r="ALH19" s="118"/>
      <c r="ALI19" s="118"/>
      <c r="ALJ19" s="118"/>
      <c r="ALK19" s="118"/>
      <c r="ALL19" s="118"/>
      <c r="ALM19" s="118"/>
      <c r="ALN19" s="118"/>
      <c r="ALO19" s="118"/>
      <c r="ALP19" s="118"/>
      <c r="ALQ19" s="118"/>
      <c r="ALR19" s="118"/>
      <c r="ALS19" s="118"/>
      <c r="ALT19" s="118"/>
      <c r="ALU19" s="118"/>
      <c r="ALV19" s="118"/>
      <c r="ALW19" s="118"/>
      <c r="ALX19" s="118"/>
      <c r="ALY19" s="118"/>
      <c r="ALZ19" s="118"/>
      <c r="AMA19" s="118"/>
      <c r="AMB19" s="118"/>
      <c r="AMC19" s="118"/>
      <c r="AMD19" s="118"/>
      <c r="AME19" s="118"/>
      <c r="AMF19" s="118"/>
      <c r="AMG19" s="118"/>
      <c r="AMH19" s="118"/>
      <c r="AMI19" s="118"/>
      <c r="AMJ19" s="118"/>
      <c r="AMK19" s="118"/>
      <c r="AML19" s="118"/>
      <c r="AMM19" s="118"/>
      <c r="AMN19" s="118"/>
      <c r="AMO19" s="118"/>
      <c r="AMP19" s="118"/>
      <c r="AMQ19" s="118"/>
      <c r="AMR19" s="118"/>
      <c r="AMS19" s="118"/>
      <c r="AMT19" s="118"/>
      <c r="AMU19" s="118"/>
      <c r="AMV19" s="118"/>
      <c r="AMW19" s="118"/>
      <c r="AMX19" s="118"/>
      <c r="AMY19" s="118"/>
      <c r="AMZ19" s="118"/>
      <c r="ANA19" s="118"/>
      <c r="ANB19" s="118"/>
      <c r="ANC19" s="118"/>
      <c r="AND19" s="118"/>
      <c r="ANE19" s="118"/>
      <c r="ANF19" s="118"/>
      <c r="ANG19" s="118"/>
      <c r="ANH19" s="118"/>
      <c r="ANI19" s="118"/>
      <c r="ANJ19" s="118"/>
      <c r="ANK19" s="118"/>
      <c r="ANL19" s="118"/>
      <c r="ANM19" s="118"/>
      <c r="ANN19" s="118"/>
      <c r="ANO19" s="118"/>
      <c r="ANP19" s="118"/>
      <c r="ANQ19" s="118"/>
      <c r="ANR19" s="118"/>
      <c r="ANS19" s="118"/>
      <c r="ANT19" s="118"/>
      <c r="ANU19" s="118"/>
      <c r="ANV19" s="118"/>
      <c r="ANW19" s="118"/>
      <c r="ANX19" s="118"/>
      <c r="ANY19" s="118"/>
      <c r="ANZ19" s="118"/>
      <c r="AOA19" s="118"/>
      <c r="AOB19" s="118"/>
      <c r="AOC19" s="118"/>
      <c r="AOD19" s="118"/>
      <c r="AOE19" s="118"/>
      <c r="AOF19" s="118"/>
      <c r="AOG19" s="118"/>
      <c r="AOH19" s="118"/>
      <c r="AOI19" s="118"/>
      <c r="AOJ19" s="118"/>
      <c r="AOK19" s="118"/>
      <c r="AOL19" s="118"/>
      <c r="AOM19" s="118"/>
      <c r="AON19" s="118"/>
      <c r="AOO19" s="118"/>
      <c r="AOP19" s="118"/>
      <c r="AOQ19" s="118"/>
      <c r="AOR19" s="118"/>
      <c r="AOS19" s="118"/>
      <c r="AOT19" s="118"/>
      <c r="AOU19" s="118"/>
      <c r="AOV19" s="118"/>
      <c r="AOW19" s="118"/>
      <c r="AOX19" s="118"/>
      <c r="AOY19" s="118"/>
      <c r="AOZ19" s="118"/>
      <c r="APA19" s="118"/>
      <c r="APB19" s="118"/>
      <c r="APC19" s="118"/>
      <c r="APD19" s="118"/>
      <c r="APE19" s="118"/>
      <c r="APF19" s="118"/>
      <c r="APG19" s="118"/>
      <c r="APH19" s="118"/>
      <c r="API19" s="118"/>
      <c r="APJ19" s="118"/>
      <c r="APK19" s="118"/>
      <c r="APL19" s="118"/>
      <c r="APM19" s="118"/>
      <c r="APN19" s="118"/>
      <c r="APO19" s="118"/>
      <c r="APP19" s="118"/>
      <c r="APQ19" s="118"/>
      <c r="APR19" s="118"/>
      <c r="APS19" s="118"/>
      <c r="APT19" s="118"/>
      <c r="APU19" s="118"/>
      <c r="APV19" s="118"/>
      <c r="APW19" s="118"/>
      <c r="APX19" s="118"/>
      <c r="APY19" s="118"/>
      <c r="APZ19" s="118"/>
      <c r="AQA19" s="118"/>
      <c r="AQB19" s="118"/>
      <c r="AQC19" s="118"/>
      <c r="AQD19" s="118"/>
      <c r="AQE19" s="118"/>
      <c r="AQF19" s="118"/>
      <c r="AQG19" s="118"/>
      <c r="AQH19" s="118"/>
      <c r="AQI19" s="118"/>
      <c r="AQJ19" s="118"/>
      <c r="AQK19" s="118"/>
      <c r="AQL19" s="118"/>
      <c r="AQM19" s="118"/>
      <c r="AQN19" s="118"/>
      <c r="AQO19" s="118"/>
      <c r="AQP19" s="118"/>
      <c r="AQQ19" s="118"/>
      <c r="AQR19" s="118"/>
      <c r="AQS19" s="118"/>
      <c r="AQT19" s="118"/>
      <c r="AQU19" s="118"/>
      <c r="AQV19" s="118"/>
      <c r="AQW19" s="118"/>
      <c r="AQX19" s="118"/>
      <c r="AQY19" s="118"/>
      <c r="AQZ19" s="118"/>
      <c r="ARA19" s="118"/>
      <c r="ARB19" s="118"/>
      <c r="ARC19" s="118"/>
      <c r="ARD19" s="118"/>
      <c r="ARE19" s="118"/>
      <c r="ARF19" s="118"/>
      <c r="ARG19" s="118"/>
      <c r="ARH19" s="118"/>
      <c r="ARI19" s="118"/>
      <c r="ARJ19" s="118"/>
      <c r="ARK19" s="118"/>
      <c r="ARL19" s="118"/>
      <c r="ARM19" s="118"/>
      <c r="ARN19" s="118"/>
      <c r="ARO19" s="118"/>
      <c r="ARP19" s="118"/>
      <c r="ARQ19" s="118"/>
      <c r="ARR19" s="118"/>
      <c r="ARS19" s="118"/>
      <c r="ART19" s="118"/>
      <c r="ARU19" s="118"/>
      <c r="ARV19" s="118"/>
      <c r="ARW19" s="118"/>
      <c r="ARX19" s="118"/>
      <c r="ARY19" s="118"/>
      <c r="ARZ19" s="118"/>
      <c r="ASA19" s="118"/>
      <c r="ASB19" s="118"/>
      <c r="ASC19" s="118"/>
      <c r="ASD19" s="118"/>
      <c r="ASE19" s="118"/>
      <c r="ASF19" s="118"/>
      <c r="ASG19" s="118"/>
      <c r="ASH19" s="118"/>
      <c r="ASI19" s="118"/>
      <c r="ASJ19" s="118"/>
      <c r="ASK19" s="118"/>
      <c r="ASL19" s="118"/>
      <c r="ASM19" s="118"/>
      <c r="ASN19" s="118"/>
      <c r="ASO19" s="118"/>
      <c r="ASP19" s="118"/>
      <c r="ASQ19" s="118"/>
      <c r="ASR19" s="118"/>
      <c r="ASS19" s="118"/>
      <c r="AST19" s="118"/>
      <c r="ASU19" s="118"/>
      <c r="ASV19" s="118"/>
      <c r="ASW19" s="118"/>
      <c r="ASX19" s="118"/>
      <c r="ASY19" s="118"/>
      <c r="ASZ19" s="118"/>
      <c r="ATA19" s="118"/>
      <c r="ATB19" s="118"/>
      <c r="ATC19" s="118"/>
      <c r="ATD19" s="118"/>
      <c r="ATE19" s="118"/>
      <c r="ATF19" s="118"/>
      <c r="ATG19" s="118"/>
      <c r="ATH19" s="118"/>
      <c r="ATI19" s="118"/>
      <c r="ATJ19" s="118"/>
      <c r="ATK19" s="118"/>
      <c r="ATL19" s="118"/>
      <c r="ATM19" s="118"/>
      <c r="ATN19" s="118"/>
      <c r="ATO19" s="118"/>
      <c r="ATP19" s="118"/>
      <c r="ATQ19" s="118"/>
      <c r="ATR19" s="118"/>
      <c r="ATS19" s="118"/>
      <c r="ATT19" s="118"/>
      <c r="ATU19" s="118"/>
      <c r="ATV19" s="118"/>
      <c r="ATW19" s="118"/>
      <c r="ATX19" s="118"/>
      <c r="ATY19" s="118"/>
      <c r="ATZ19" s="118"/>
      <c r="AUA19" s="118"/>
      <c r="AUB19" s="118"/>
      <c r="AUC19" s="118"/>
      <c r="AUD19" s="118"/>
      <c r="AUE19" s="118"/>
      <c r="AUF19" s="118"/>
      <c r="AUG19" s="118"/>
      <c r="AUH19" s="118"/>
      <c r="AUI19" s="118"/>
      <c r="AUJ19" s="118"/>
      <c r="AUK19" s="118"/>
      <c r="AUL19" s="118"/>
      <c r="AUM19" s="118"/>
      <c r="AUN19" s="118"/>
      <c r="AUO19" s="118"/>
      <c r="AUP19" s="118"/>
      <c r="AUQ19" s="118"/>
      <c r="AUR19" s="118"/>
      <c r="AUS19" s="118"/>
      <c r="AUT19" s="118"/>
      <c r="AUU19" s="118"/>
      <c r="AUV19" s="118"/>
      <c r="AUW19" s="118"/>
      <c r="AUX19" s="118"/>
      <c r="AUY19" s="118"/>
      <c r="AUZ19" s="118"/>
      <c r="AVA19" s="118"/>
      <c r="AVB19" s="118"/>
      <c r="AVC19" s="118"/>
      <c r="AVD19" s="118"/>
      <c r="AVE19" s="118"/>
      <c r="AVF19" s="118"/>
      <c r="AVG19" s="118"/>
      <c r="AVH19" s="118"/>
      <c r="AVI19" s="118"/>
      <c r="AVJ19" s="118"/>
      <c r="AVK19" s="118"/>
      <c r="AVL19" s="118"/>
      <c r="AVM19" s="118"/>
      <c r="AVN19" s="118"/>
      <c r="AVO19" s="118"/>
      <c r="AVP19" s="118"/>
      <c r="AVQ19" s="118"/>
      <c r="AVR19" s="118"/>
      <c r="AVS19" s="118"/>
      <c r="AVT19" s="118"/>
      <c r="AVU19" s="118"/>
      <c r="AVV19" s="118"/>
      <c r="AVW19" s="118"/>
      <c r="AVX19" s="118"/>
      <c r="AVY19" s="118"/>
      <c r="AVZ19" s="118"/>
      <c r="AWA19" s="118"/>
      <c r="AWB19" s="118"/>
      <c r="AWC19" s="118"/>
      <c r="AWD19" s="118"/>
      <c r="AWE19" s="118"/>
      <c r="AWF19" s="118"/>
      <c r="AWG19" s="118"/>
      <c r="AWH19" s="118"/>
      <c r="AWI19" s="118"/>
      <c r="AWJ19" s="118"/>
      <c r="AWK19" s="118"/>
      <c r="AWL19" s="118"/>
      <c r="AWM19" s="118"/>
      <c r="AWN19" s="118"/>
      <c r="AWO19" s="118"/>
      <c r="AWP19" s="118"/>
      <c r="AWQ19" s="118"/>
      <c r="AWR19" s="118"/>
      <c r="AWS19" s="118"/>
      <c r="AWT19" s="118"/>
      <c r="AWU19" s="118"/>
      <c r="AWV19" s="118"/>
      <c r="AWW19" s="118"/>
      <c r="AWX19" s="118"/>
      <c r="AWY19" s="118"/>
      <c r="AWZ19" s="118"/>
      <c r="AXA19" s="118"/>
      <c r="AXB19" s="118"/>
      <c r="AXC19" s="118"/>
      <c r="AXD19" s="118"/>
      <c r="AXE19" s="118"/>
      <c r="AXF19" s="118"/>
      <c r="AXG19" s="118"/>
      <c r="AXH19" s="118"/>
      <c r="AXI19" s="118"/>
      <c r="AXJ19" s="118"/>
      <c r="AXK19" s="118"/>
      <c r="AXL19" s="118"/>
      <c r="AXM19" s="118"/>
      <c r="AXN19" s="118"/>
      <c r="AXO19" s="118"/>
      <c r="AXP19" s="118"/>
      <c r="AXQ19" s="118"/>
      <c r="AXR19" s="118"/>
      <c r="AXS19" s="118"/>
      <c r="AXT19" s="118"/>
      <c r="AXU19" s="118"/>
      <c r="AXV19" s="118"/>
      <c r="AXW19" s="118"/>
      <c r="AXX19" s="118"/>
      <c r="AXY19" s="118"/>
      <c r="AXZ19" s="118"/>
      <c r="AYA19" s="118"/>
      <c r="AYB19" s="118"/>
      <c r="AYC19" s="118"/>
      <c r="AYD19" s="118"/>
      <c r="AYE19" s="118"/>
      <c r="AYF19" s="118"/>
      <c r="AYG19" s="118"/>
      <c r="AYH19" s="118"/>
      <c r="AYI19" s="118"/>
      <c r="AYJ19" s="118"/>
      <c r="AYK19" s="118"/>
      <c r="AYL19" s="118"/>
      <c r="AYM19" s="118"/>
      <c r="AYN19" s="118"/>
      <c r="AYO19" s="118"/>
      <c r="AYP19" s="118"/>
      <c r="AYQ19" s="118"/>
      <c r="AYR19" s="118"/>
      <c r="AYS19" s="118"/>
      <c r="AYT19" s="118"/>
      <c r="AYU19" s="118"/>
      <c r="AYV19" s="118"/>
      <c r="AYW19" s="118"/>
      <c r="AYX19" s="118"/>
      <c r="AYY19" s="118"/>
      <c r="AYZ19" s="118"/>
      <c r="AZA19" s="118"/>
      <c r="AZB19" s="118"/>
      <c r="AZC19" s="118"/>
      <c r="AZD19" s="118"/>
      <c r="AZE19" s="118"/>
      <c r="AZF19" s="118"/>
      <c r="AZG19" s="118"/>
      <c r="AZH19" s="118"/>
      <c r="AZI19" s="118"/>
      <c r="AZJ19" s="118"/>
      <c r="AZK19" s="118"/>
      <c r="AZL19" s="118"/>
      <c r="AZM19" s="118"/>
      <c r="AZN19" s="118"/>
      <c r="AZO19" s="118"/>
      <c r="AZP19" s="118"/>
      <c r="AZQ19" s="118"/>
      <c r="AZR19" s="118"/>
      <c r="AZS19" s="118"/>
      <c r="AZT19" s="118"/>
      <c r="AZU19" s="118"/>
      <c r="AZV19" s="118"/>
      <c r="AZW19" s="118"/>
      <c r="AZX19" s="118"/>
      <c r="AZY19" s="118"/>
      <c r="AZZ19" s="118"/>
      <c r="BAA19" s="118"/>
      <c r="BAB19" s="118"/>
      <c r="BAC19" s="118"/>
      <c r="BAD19" s="118"/>
      <c r="BAE19" s="118"/>
      <c r="BAF19" s="118"/>
      <c r="BAG19" s="118"/>
      <c r="BAH19" s="118"/>
      <c r="BAI19" s="118"/>
      <c r="BAJ19" s="118"/>
      <c r="BAK19" s="118"/>
      <c r="BAL19" s="118"/>
      <c r="BAM19" s="118"/>
      <c r="BAN19" s="118"/>
      <c r="BAO19" s="118"/>
      <c r="BAP19" s="118"/>
      <c r="BAQ19" s="118"/>
      <c r="BAR19" s="118"/>
      <c r="BAS19" s="118"/>
      <c r="BAT19" s="118"/>
      <c r="BAU19" s="118"/>
      <c r="BAV19" s="118"/>
    </row>
    <row r="20" spans="1:1400" ht="15.75" customHeight="1">
      <c r="A20" s="202">
        <v>7</v>
      </c>
      <c r="B20" s="203" t="s">
        <v>46</v>
      </c>
      <c r="C20" s="216"/>
      <c r="D20" s="205" t="s">
        <v>47</v>
      </c>
      <c r="E20" s="206">
        <v>384490000</v>
      </c>
      <c r="F20" s="207" t="s">
        <v>30</v>
      </c>
      <c r="G20" s="208">
        <f t="shared" si="7"/>
        <v>5</v>
      </c>
      <c r="H20" s="208">
        <v>5</v>
      </c>
      <c r="I20" s="208">
        <v>51955000</v>
      </c>
      <c r="J20" s="219">
        <f t="shared" si="4"/>
        <v>13.5127051418763</v>
      </c>
      <c r="K20" s="219">
        <f t="shared" si="0"/>
        <v>13.5127051418763</v>
      </c>
      <c r="L20" s="219">
        <f t="shared" si="1"/>
        <v>-8.5127051418762498</v>
      </c>
      <c r="M20" s="220">
        <f t="shared" si="2"/>
        <v>332535000</v>
      </c>
      <c r="N20" s="219">
        <f t="shared" si="3"/>
        <v>86.487294858123704</v>
      </c>
      <c r="O20" s="224"/>
      <c r="P20" s="221"/>
      <c r="Q20" s="224"/>
    </row>
    <row r="21" spans="1:1400" s="114" customFormat="1" ht="22.5" customHeight="1">
      <c r="A21" s="134" t="s">
        <v>48</v>
      </c>
      <c r="B21" s="135" t="s">
        <v>49</v>
      </c>
      <c r="C21" s="154"/>
      <c r="D21" s="155" t="s">
        <v>50</v>
      </c>
      <c r="E21" s="136">
        <f>SUM(E22:E24)</f>
        <v>333774438663</v>
      </c>
      <c r="F21" s="137" t="s">
        <v>30</v>
      </c>
      <c r="G21" s="138">
        <f>AVERAGE(G22:G24)</f>
        <v>6.1</v>
      </c>
      <c r="H21" s="138">
        <f>AVERAGE(H22:H24)</f>
        <v>5</v>
      </c>
      <c r="I21" s="138">
        <f>SUM(I22:I24)</f>
        <v>202432908424</v>
      </c>
      <c r="J21" s="138">
        <f>AVERAGE(J22:J24)</f>
        <v>61.172532140126599</v>
      </c>
      <c r="K21" s="138">
        <f>AVERAGE(K22:K24)</f>
        <v>61.172532140126599</v>
      </c>
      <c r="L21" s="176">
        <f t="shared" si="1"/>
        <v>-56.172532140126599</v>
      </c>
      <c r="M21" s="177">
        <f t="shared" si="2"/>
        <v>131341530239</v>
      </c>
      <c r="N21" s="176">
        <f t="shared" si="3"/>
        <v>39.350386076631501</v>
      </c>
      <c r="O21" s="166"/>
      <c r="P21" s="166"/>
      <c r="Q21" s="166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12"/>
      <c r="AG21" s="112"/>
      <c r="AH21" s="112"/>
      <c r="AI21" s="112"/>
      <c r="AJ21" s="112"/>
      <c r="AK21" s="112"/>
      <c r="AL21" s="112"/>
      <c r="AM21" s="112"/>
      <c r="AN21" s="112"/>
      <c r="AO21" s="112"/>
      <c r="AP21" s="112"/>
      <c r="AQ21" s="112"/>
      <c r="AR21" s="112"/>
      <c r="AS21" s="112"/>
      <c r="AT21" s="112"/>
      <c r="AU21" s="112"/>
      <c r="AV21" s="112"/>
      <c r="AW21" s="112"/>
      <c r="AX21" s="112"/>
      <c r="AY21" s="112"/>
      <c r="AZ21" s="112"/>
      <c r="BA21" s="112"/>
      <c r="BB21" s="112"/>
      <c r="BC21" s="112"/>
      <c r="BD21" s="112"/>
      <c r="BE21" s="112"/>
      <c r="BF21" s="112"/>
      <c r="BG21" s="112"/>
      <c r="BH21" s="112"/>
      <c r="BI21" s="112"/>
      <c r="BJ21" s="112"/>
      <c r="BK21" s="112"/>
      <c r="BL21" s="112"/>
      <c r="BM21" s="112"/>
      <c r="BN21" s="112"/>
      <c r="BO21" s="112"/>
      <c r="BP21" s="112"/>
      <c r="BQ21" s="112"/>
      <c r="BR21" s="112"/>
      <c r="BS21" s="112"/>
      <c r="BT21" s="112"/>
      <c r="BU21" s="112"/>
      <c r="BV21" s="112"/>
      <c r="BW21" s="112"/>
      <c r="BX21" s="112"/>
      <c r="BY21" s="112"/>
      <c r="BZ21" s="112"/>
      <c r="CA21" s="112"/>
      <c r="CB21" s="112"/>
      <c r="CC21" s="112"/>
      <c r="CD21" s="112"/>
      <c r="CE21" s="112"/>
      <c r="CF21" s="112"/>
      <c r="CG21" s="112"/>
      <c r="CH21" s="112"/>
      <c r="CI21" s="112"/>
      <c r="CJ21" s="112"/>
      <c r="CK21" s="112"/>
      <c r="CL21" s="112"/>
      <c r="CM21" s="112"/>
      <c r="CN21" s="112"/>
      <c r="CO21" s="112"/>
      <c r="CP21" s="112"/>
      <c r="CQ21" s="112"/>
      <c r="CR21" s="112"/>
      <c r="CS21" s="112"/>
      <c r="CT21" s="112"/>
      <c r="CU21" s="112"/>
      <c r="CV21" s="112"/>
      <c r="CW21" s="112"/>
      <c r="CX21" s="112"/>
      <c r="CY21" s="112"/>
      <c r="CZ21" s="112"/>
      <c r="DA21" s="112"/>
      <c r="DB21" s="112"/>
      <c r="DC21" s="112"/>
      <c r="DD21" s="112"/>
      <c r="DE21" s="112"/>
      <c r="DF21" s="112"/>
      <c r="DG21" s="112"/>
      <c r="DH21" s="112"/>
      <c r="DI21" s="112"/>
      <c r="DJ21" s="112"/>
      <c r="DK21" s="112"/>
      <c r="DL21" s="112"/>
      <c r="DM21" s="112"/>
      <c r="DN21" s="112"/>
      <c r="DO21" s="112"/>
      <c r="DP21" s="112"/>
      <c r="DQ21" s="112"/>
      <c r="DR21" s="112"/>
      <c r="DS21" s="112"/>
      <c r="DT21" s="112"/>
      <c r="DU21" s="112"/>
      <c r="DV21" s="112"/>
      <c r="DW21" s="112"/>
      <c r="DX21" s="112"/>
      <c r="DY21" s="112"/>
      <c r="DZ21" s="112"/>
      <c r="EA21" s="112"/>
      <c r="EB21" s="112"/>
      <c r="EC21" s="112"/>
      <c r="ED21" s="112"/>
      <c r="EE21" s="112"/>
      <c r="EF21" s="112"/>
      <c r="EG21" s="112"/>
      <c r="EH21" s="112"/>
      <c r="EI21" s="112"/>
      <c r="EJ21" s="112"/>
      <c r="EK21" s="112"/>
      <c r="EL21" s="112"/>
      <c r="EM21" s="112"/>
      <c r="EN21" s="112"/>
      <c r="EO21" s="112"/>
      <c r="EP21" s="112"/>
      <c r="EQ21" s="112"/>
      <c r="ER21" s="112"/>
      <c r="ES21" s="112"/>
      <c r="ET21" s="112"/>
      <c r="EU21" s="112"/>
      <c r="EV21" s="112"/>
      <c r="EW21" s="112"/>
      <c r="EX21" s="112"/>
      <c r="EY21" s="112"/>
      <c r="EZ21" s="112"/>
      <c r="FA21" s="112"/>
      <c r="FB21" s="112"/>
      <c r="FC21" s="112"/>
      <c r="FD21" s="112"/>
      <c r="FE21" s="112"/>
      <c r="FF21" s="112"/>
      <c r="FG21" s="112"/>
      <c r="FH21" s="112"/>
      <c r="FI21" s="112"/>
      <c r="FJ21" s="112"/>
      <c r="FK21" s="112"/>
      <c r="FL21" s="112"/>
      <c r="FM21" s="112"/>
      <c r="FN21" s="112"/>
      <c r="FO21" s="112"/>
      <c r="FP21" s="112"/>
      <c r="FQ21" s="112"/>
      <c r="FR21" s="112"/>
      <c r="FS21" s="112"/>
      <c r="FT21" s="112"/>
      <c r="FU21" s="112"/>
      <c r="FV21" s="112"/>
      <c r="FW21" s="112"/>
      <c r="FX21" s="112"/>
      <c r="FY21" s="112"/>
      <c r="FZ21" s="112"/>
      <c r="GA21" s="112"/>
      <c r="GB21" s="112"/>
      <c r="GC21" s="112"/>
      <c r="GD21" s="112"/>
      <c r="GE21" s="112"/>
      <c r="GF21" s="112"/>
      <c r="GG21" s="112"/>
      <c r="GH21" s="112"/>
      <c r="GI21" s="112"/>
      <c r="GJ21" s="112"/>
      <c r="GK21" s="112"/>
      <c r="GL21" s="112"/>
      <c r="GM21" s="112"/>
      <c r="GN21" s="112"/>
      <c r="GO21" s="112"/>
      <c r="GP21" s="112"/>
      <c r="GQ21" s="112"/>
      <c r="GR21" s="112"/>
      <c r="GS21" s="112"/>
      <c r="GT21" s="112"/>
      <c r="GU21" s="112"/>
      <c r="GV21" s="112"/>
      <c r="GW21" s="112"/>
      <c r="GX21" s="112"/>
      <c r="GY21" s="112"/>
      <c r="GZ21" s="112"/>
      <c r="HA21" s="112"/>
      <c r="HB21" s="112"/>
      <c r="HC21" s="112"/>
      <c r="HD21" s="112"/>
      <c r="HE21" s="112"/>
      <c r="HF21" s="112"/>
      <c r="HG21" s="112"/>
      <c r="HH21" s="112"/>
      <c r="HI21" s="112"/>
      <c r="HJ21" s="112"/>
      <c r="HK21" s="112"/>
      <c r="HL21" s="112"/>
      <c r="HM21" s="112"/>
      <c r="HN21" s="112"/>
      <c r="HO21" s="112"/>
      <c r="HP21" s="112"/>
      <c r="HQ21" s="112"/>
      <c r="HR21" s="112"/>
      <c r="HS21" s="112"/>
      <c r="HT21" s="112"/>
      <c r="HU21" s="112"/>
      <c r="HV21" s="112"/>
      <c r="HW21" s="112"/>
      <c r="HX21" s="112"/>
      <c r="HY21" s="112"/>
      <c r="HZ21" s="112"/>
      <c r="IA21" s="112"/>
      <c r="IB21" s="112"/>
      <c r="IC21" s="112"/>
      <c r="ID21" s="112"/>
      <c r="IE21" s="112"/>
      <c r="IF21" s="112"/>
      <c r="IG21" s="112"/>
      <c r="IH21" s="112"/>
      <c r="II21" s="112"/>
      <c r="IJ21" s="112"/>
      <c r="IK21" s="112"/>
      <c r="IL21" s="112"/>
      <c r="IM21" s="112"/>
      <c r="IN21" s="112"/>
      <c r="IO21" s="112"/>
      <c r="IP21" s="112"/>
      <c r="IQ21" s="112"/>
      <c r="IR21" s="112"/>
      <c r="IS21" s="112"/>
      <c r="IT21" s="112"/>
      <c r="IU21" s="112"/>
      <c r="IV21" s="112"/>
      <c r="IW21" s="112"/>
      <c r="IX21" s="112"/>
      <c r="IY21" s="112"/>
      <c r="IZ21" s="112"/>
      <c r="JA21" s="112"/>
      <c r="JB21" s="112"/>
      <c r="JC21" s="112"/>
      <c r="JD21" s="112"/>
      <c r="JE21" s="112"/>
      <c r="JF21" s="112"/>
      <c r="JG21" s="112"/>
      <c r="JH21" s="112"/>
      <c r="JI21" s="112"/>
      <c r="JJ21" s="112"/>
      <c r="JK21" s="112"/>
      <c r="JL21" s="112"/>
      <c r="JM21" s="112"/>
      <c r="JN21" s="112"/>
      <c r="JO21" s="112"/>
      <c r="JP21" s="112"/>
      <c r="JQ21" s="112"/>
      <c r="JR21" s="112"/>
      <c r="JS21" s="112"/>
      <c r="JT21" s="112"/>
      <c r="JU21" s="112"/>
      <c r="JV21" s="112"/>
      <c r="JW21" s="112"/>
      <c r="JX21" s="112"/>
      <c r="JY21" s="112"/>
      <c r="JZ21" s="112"/>
      <c r="KA21" s="112"/>
      <c r="KB21" s="112"/>
      <c r="KC21" s="112"/>
      <c r="KD21" s="112"/>
      <c r="KE21" s="112"/>
      <c r="KF21" s="112"/>
      <c r="KG21" s="112"/>
      <c r="KH21" s="112"/>
      <c r="KI21" s="112"/>
      <c r="KJ21" s="112"/>
      <c r="KK21" s="112"/>
      <c r="KL21" s="112"/>
      <c r="KM21" s="112"/>
      <c r="KN21" s="112"/>
      <c r="KO21" s="112"/>
      <c r="KP21" s="112"/>
      <c r="KQ21" s="112"/>
      <c r="KR21" s="112"/>
      <c r="KS21" s="112"/>
      <c r="KT21" s="112"/>
      <c r="KU21" s="112"/>
      <c r="KV21" s="112"/>
      <c r="KW21" s="112"/>
      <c r="KX21" s="112"/>
      <c r="KY21" s="112"/>
      <c r="KZ21" s="112"/>
      <c r="LA21" s="112"/>
      <c r="LB21" s="112"/>
      <c r="LC21" s="112"/>
      <c r="LD21" s="112"/>
      <c r="LE21" s="112"/>
      <c r="LF21" s="112"/>
      <c r="LG21" s="112"/>
      <c r="LH21" s="112"/>
      <c r="LI21" s="112"/>
      <c r="LJ21" s="112"/>
      <c r="LK21" s="112"/>
      <c r="LL21" s="112"/>
      <c r="LM21" s="112"/>
      <c r="LN21" s="112"/>
      <c r="LO21" s="112"/>
      <c r="LP21" s="112"/>
      <c r="LQ21" s="112"/>
      <c r="LR21" s="112"/>
      <c r="LS21" s="112"/>
      <c r="LT21" s="112"/>
      <c r="LU21" s="112"/>
      <c r="LV21" s="112"/>
      <c r="LW21" s="112"/>
      <c r="LX21" s="112"/>
      <c r="LY21" s="112"/>
      <c r="LZ21" s="112"/>
      <c r="MA21" s="112"/>
      <c r="MB21" s="112"/>
      <c r="MC21" s="112"/>
      <c r="MD21" s="112"/>
      <c r="ME21" s="112"/>
      <c r="MF21" s="112"/>
      <c r="MG21" s="112"/>
      <c r="MH21" s="112"/>
      <c r="MI21" s="112"/>
      <c r="MJ21" s="112"/>
      <c r="MK21" s="112"/>
      <c r="ML21" s="112"/>
      <c r="MM21" s="112"/>
      <c r="MN21" s="112"/>
      <c r="MO21" s="112"/>
      <c r="MP21" s="112"/>
      <c r="MQ21" s="112"/>
      <c r="MR21" s="112"/>
      <c r="MS21" s="112"/>
      <c r="MT21" s="112"/>
      <c r="MU21" s="112"/>
      <c r="MV21" s="112"/>
      <c r="MW21" s="112"/>
      <c r="MX21" s="112"/>
      <c r="MY21" s="112"/>
      <c r="MZ21" s="112"/>
      <c r="NA21" s="112"/>
      <c r="NB21" s="112"/>
      <c r="NC21" s="112"/>
      <c r="ND21" s="112"/>
      <c r="NE21" s="112"/>
      <c r="NF21" s="112"/>
      <c r="NG21" s="112"/>
      <c r="NH21" s="112"/>
      <c r="NI21" s="112"/>
      <c r="NJ21" s="112"/>
      <c r="NK21" s="112"/>
      <c r="NL21" s="112"/>
      <c r="NM21" s="112"/>
      <c r="NN21" s="112"/>
      <c r="NO21" s="112"/>
      <c r="NP21" s="112"/>
      <c r="NQ21" s="112"/>
      <c r="NR21" s="112"/>
      <c r="NS21" s="112"/>
      <c r="NT21" s="112"/>
      <c r="NU21" s="112"/>
      <c r="NV21" s="112"/>
      <c r="NW21" s="112"/>
      <c r="NX21" s="112"/>
      <c r="NY21" s="112"/>
      <c r="NZ21" s="112"/>
      <c r="OA21" s="112"/>
      <c r="OB21" s="112"/>
      <c r="OC21" s="112"/>
      <c r="OD21" s="112"/>
      <c r="OE21" s="112"/>
      <c r="OF21" s="112"/>
      <c r="OG21" s="112"/>
      <c r="OH21" s="112"/>
      <c r="OI21" s="112"/>
      <c r="OJ21" s="112"/>
      <c r="OK21" s="112"/>
      <c r="OL21" s="112"/>
      <c r="OM21" s="112"/>
      <c r="ON21" s="112"/>
      <c r="OO21" s="112"/>
      <c r="OP21" s="112"/>
      <c r="OQ21" s="112"/>
      <c r="OR21" s="112"/>
      <c r="OS21" s="112"/>
      <c r="OT21" s="112"/>
      <c r="OU21" s="112"/>
      <c r="OV21" s="112"/>
      <c r="OW21" s="112"/>
      <c r="OX21" s="112"/>
      <c r="OY21" s="112"/>
      <c r="OZ21" s="112"/>
      <c r="PA21" s="112"/>
      <c r="PB21" s="112"/>
      <c r="PC21" s="112"/>
      <c r="PD21" s="112"/>
      <c r="PE21" s="112"/>
      <c r="PF21" s="112"/>
      <c r="PG21" s="112"/>
      <c r="PH21" s="112"/>
      <c r="PI21" s="112"/>
      <c r="PJ21" s="112"/>
      <c r="PK21" s="112"/>
      <c r="PL21" s="112"/>
      <c r="PM21" s="112"/>
      <c r="PN21" s="112"/>
      <c r="PO21" s="112"/>
      <c r="PP21" s="112"/>
      <c r="PQ21" s="112"/>
      <c r="PR21" s="112"/>
      <c r="PS21" s="112"/>
      <c r="PT21" s="112"/>
      <c r="PU21" s="112"/>
      <c r="PV21" s="112"/>
      <c r="PW21" s="112"/>
      <c r="PX21" s="112"/>
      <c r="PY21" s="112"/>
      <c r="PZ21" s="112"/>
      <c r="QA21" s="112"/>
      <c r="QB21" s="112"/>
      <c r="QC21" s="112"/>
      <c r="QD21" s="112"/>
      <c r="QE21" s="112"/>
      <c r="QF21" s="112"/>
      <c r="QG21" s="112"/>
      <c r="QH21" s="112"/>
      <c r="QI21" s="112"/>
      <c r="QJ21" s="112"/>
      <c r="QK21" s="112"/>
      <c r="QL21" s="112"/>
      <c r="QM21" s="112"/>
      <c r="QN21" s="112"/>
      <c r="QO21" s="112"/>
      <c r="QP21" s="112"/>
      <c r="QQ21" s="112"/>
      <c r="QR21" s="112"/>
      <c r="QS21" s="112"/>
      <c r="QT21" s="112"/>
      <c r="QU21" s="112"/>
      <c r="QV21" s="112"/>
      <c r="QW21" s="112"/>
      <c r="QX21" s="112"/>
      <c r="QY21" s="112"/>
      <c r="QZ21" s="112"/>
      <c r="RA21" s="112"/>
      <c r="RB21" s="112"/>
      <c r="RC21" s="112"/>
      <c r="RD21" s="112"/>
      <c r="RE21" s="112"/>
      <c r="RF21" s="112"/>
      <c r="RG21" s="112"/>
      <c r="RH21" s="112"/>
      <c r="RI21" s="112"/>
      <c r="RJ21" s="112"/>
      <c r="RK21" s="112"/>
      <c r="RL21" s="112"/>
      <c r="RM21" s="112"/>
      <c r="RN21" s="112"/>
      <c r="RO21" s="112"/>
      <c r="RP21" s="112"/>
      <c r="RQ21" s="112"/>
      <c r="RR21" s="112"/>
      <c r="RS21" s="112"/>
      <c r="RT21" s="112"/>
      <c r="RU21" s="112"/>
      <c r="RV21" s="112"/>
      <c r="RW21" s="112"/>
      <c r="RX21" s="112"/>
      <c r="RY21" s="112"/>
      <c r="RZ21" s="112"/>
      <c r="SA21" s="112"/>
      <c r="SB21" s="112"/>
      <c r="SC21" s="112"/>
      <c r="SD21" s="112"/>
      <c r="SE21" s="112"/>
      <c r="SF21" s="112"/>
      <c r="SG21" s="112"/>
      <c r="SH21" s="112"/>
      <c r="SI21" s="112"/>
      <c r="SJ21" s="112"/>
      <c r="SK21" s="112"/>
      <c r="SL21" s="112"/>
      <c r="SM21" s="112"/>
      <c r="SN21" s="112"/>
      <c r="SO21" s="112"/>
      <c r="SP21" s="112"/>
      <c r="SQ21" s="112"/>
      <c r="SR21" s="112"/>
      <c r="SS21" s="112"/>
      <c r="ST21" s="112"/>
      <c r="SU21" s="112"/>
      <c r="SV21" s="112"/>
      <c r="SW21" s="112"/>
      <c r="SX21" s="112"/>
      <c r="SY21" s="112"/>
      <c r="SZ21" s="112"/>
      <c r="TA21" s="112"/>
      <c r="TB21" s="112"/>
      <c r="TC21" s="112"/>
      <c r="TD21" s="112"/>
      <c r="TE21" s="112"/>
      <c r="TF21" s="112"/>
      <c r="TG21" s="112"/>
      <c r="TH21" s="112"/>
      <c r="TI21" s="112"/>
      <c r="TJ21" s="112"/>
      <c r="TK21" s="112"/>
      <c r="TL21" s="112"/>
      <c r="TM21" s="112"/>
      <c r="TN21" s="112"/>
      <c r="TO21" s="112"/>
      <c r="TP21" s="112"/>
      <c r="TQ21" s="112"/>
      <c r="TR21" s="112"/>
      <c r="TS21" s="112"/>
      <c r="TT21" s="112"/>
      <c r="TU21" s="112"/>
      <c r="TV21" s="112"/>
      <c r="TW21" s="112"/>
      <c r="TX21" s="112"/>
      <c r="TY21" s="112"/>
      <c r="TZ21" s="112"/>
      <c r="UA21" s="112"/>
      <c r="UB21" s="112"/>
      <c r="UC21" s="112"/>
      <c r="UD21" s="112"/>
      <c r="UE21" s="112"/>
      <c r="UF21" s="112"/>
      <c r="UG21" s="112"/>
      <c r="UH21" s="112"/>
      <c r="UI21" s="112"/>
      <c r="UJ21" s="112"/>
      <c r="UK21" s="112"/>
      <c r="UL21" s="112"/>
      <c r="UM21" s="112"/>
      <c r="UN21" s="112"/>
      <c r="UO21" s="112"/>
      <c r="UP21" s="112"/>
      <c r="UQ21" s="112"/>
      <c r="UR21" s="112"/>
      <c r="US21" s="112"/>
      <c r="UT21" s="112"/>
      <c r="UU21" s="112"/>
      <c r="UV21" s="112"/>
      <c r="UW21" s="112"/>
      <c r="UX21" s="112"/>
      <c r="UY21" s="112"/>
      <c r="UZ21" s="112"/>
      <c r="VA21" s="112"/>
      <c r="VB21" s="112"/>
      <c r="VC21" s="112"/>
      <c r="VD21" s="112"/>
      <c r="VE21" s="112"/>
      <c r="VF21" s="112"/>
      <c r="VG21" s="112"/>
      <c r="VH21" s="112"/>
      <c r="VI21" s="112"/>
      <c r="VJ21" s="112"/>
      <c r="VK21" s="112"/>
      <c r="VL21" s="112"/>
      <c r="VM21" s="112"/>
      <c r="VN21" s="112"/>
      <c r="VO21" s="112"/>
      <c r="VP21" s="112"/>
      <c r="VQ21" s="112"/>
      <c r="VR21" s="112"/>
      <c r="VS21" s="112"/>
      <c r="VT21" s="112"/>
      <c r="VU21" s="112"/>
      <c r="VV21" s="112"/>
      <c r="VW21" s="112"/>
      <c r="VX21" s="112"/>
      <c r="VY21" s="112"/>
      <c r="VZ21" s="112"/>
      <c r="WA21" s="112"/>
      <c r="WB21" s="112"/>
      <c r="WC21" s="112"/>
      <c r="WD21" s="112"/>
      <c r="WE21" s="112"/>
      <c r="WF21" s="112"/>
      <c r="WG21" s="112"/>
      <c r="WH21" s="112"/>
      <c r="WI21" s="112"/>
      <c r="WJ21" s="112"/>
      <c r="WK21" s="112"/>
      <c r="WL21" s="112"/>
      <c r="WM21" s="112"/>
      <c r="WN21" s="112"/>
      <c r="WO21" s="112"/>
      <c r="WP21" s="112"/>
      <c r="WQ21" s="112"/>
      <c r="WR21" s="112"/>
      <c r="WS21" s="112"/>
      <c r="WT21" s="112"/>
      <c r="WU21" s="112"/>
      <c r="WV21" s="112"/>
      <c r="WW21" s="112"/>
      <c r="WX21" s="112"/>
      <c r="WY21" s="112"/>
      <c r="WZ21" s="112"/>
      <c r="XA21" s="112"/>
      <c r="XB21" s="112"/>
      <c r="XC21" s="112"/>
      <c r="XD21" s="112"/>
      <c r="XE21" s="112"/>
      <c r="XF21" s="112"/>
      <c r="XG21" s="112"/>
      <c r="XH21" s="112"/>
      <c r="XI21" s="112"/>
      <c r="XJ21" s="112"/>
      <c r="XK21" s="112"/>
      <c r="XL21" s="112"/>
      <c r="XM21" s="112"/>
      <c r="XN21" s="112"/>
      <c r="XO21" s="112"/>
      <c r="XP21" s="112"/>
      <c r="XQ21" s="112"/>
      <c r="XR21" s="112"/>
      <c r="XS21" s="112"/>
      <c r="XT21" s="112"/>
      <c r="XU21" s="112"/>
      <c r="XV21" s="112"/>
      <c r="XW21" s="112"/>
      <c r="XX21" s="112"/>
      <c r="XY21" s="112"/>
      <c r="XZ21" s="112"/>
      <c r="YA21" s="112"/>
      <c r="YB21" s="112"/>
      <c r="YC21" s="112"/>
      <c r="YD21" s="112"/>
      <c r="YE21" s="112"/>
      <c r="YF21" s="112"/>
      <c r="YG21" s="112"/>
      <c r="YH21" s="112"/>
      <c r="YI21" s="112"/>
      <c r="YJ21" s="112"/>
      <c r="YK21" s="112"/>
      <c r="YL21" s="112"/>
      <c r="YM21" s="112"/>
      <c r="YN21" s="112"/>
      <c r="YO21" s="112"/>
      <c r="YP21" s="112"/>
      <c r="YQ21" s="112"/>
      <c r="YR21" s="112"/>
      <c r="YS21" s="112"/>
      <c r="YT21" s="112"/>
      <c r="YU21" s="112"/>
      <c r="YV21" s="112"/>
      <c r="YW21" s="112"/>
      <c r="YX21" s="112"/>
      <c r="YY21" s="112"/>
      <c r="YZ21" s="112"/>
      <c r="ZA21" s="112"/>
      <c r="ZB21" s="112"/>
      <c r="ZC21" s="112"/>
      <c r="ZD21" s="112"/>
      <c r="ZE21" s="112"/>
      <c r="ZF21" s="112"/>
      <c r="ZG21" s="112"/>
      <c r="ZH21" s="112"/>
      <c r="ZI21" s="112"/>
      <c r="ZJ21" s="112"/>
      <c r="ZK21" s="112"/>
      <c r="ZL21" s="112"/>
      <c r="ZM21" s="112"/>
      <c r="ZN21" s="112"/>
      <c r="ZO21" s="112"/>
      <c r="ZP21" s="112"/>
      <c r="ZQ21" s="112"/>
      <c r="ZR21" s="112"/>
      <c r="ZS21" s="112"/>
      <c r="ZT21" s="112"/>
      <c r="ZU21" s="112"/>
      <c r="ZV21" s="112"/>
      <c r="ZW21" s="112"/>
      <c r="ZX21" s="112"/>
      <c r="ZY21" s="112"/>
      <c r="ZZ21" s="112"/>
      <c r="AAA21" s="112"/>
      <c r="AAB21" s="112"/>
      <c r="AAC21" s="112"/>
      <c r="AAD21" s="112"/>
      <c r="AAE21" s="112"/>
      <c r="AAF21" s="112"/>
      <c r="AAG21" s="112"/>
      <c r="AAH21" s="112"/>
      <c r="AAI21" s="112"/>
      <c r="AAJ21" s="112"/>
      <c r="AAK21" s="112"/>
      <c r="AAL21" s="112"/>
      <c r="AAM21" s="112"/>
      <c r="AAN21" s="112"/>
      <c r="AAO21" s="112"/>
      <c r="AAP21" s="112"/>
      <c r="AAQ21" s="112"/>
      <c r="AAR21" s="112"/>
      <c r="AAS21" s="112"/>
      <c r="AAT21" s="112"/>
      <c r="AAU21" s="112"/>
      <c r="AAV21" s="112"/>
      <c r="AAW21" s="112"/>
      <c r="AAX21" s="112"/>
      <c r="AAY21" s="112"/>
      <c r="AAZ21" s="112"/>
      <c r="ABA21" s="112"/>
      <c r="ABB21" s="112"/>
      <c r="ABC21" s="112"/>
      <c r="ABD21" s="112"/>
      <c r="ABE21" s="112"/>
      <c r="ABF21" s="112"/>
      <c r="ABG21" s="112"/>
      <c r="ABH21" s="112"/>
      <c r="ABI21" s="112"/>
      <c r="ABJ21" s="112"/>
      <c r="ABK21" s="112"/>
      <c r="ABL21" s="112"/>
      <c r="ABM21" s="112"/>
      <c r="ABN21" s="112"/>
      <c r="ABO21" s="112"/>
      <c r="ABP21" s="112"/>
      <c r="ABQ21" s="112"/>
      <c r="ABR21" s="112"/>
      <c r="ABS21" s="112"/>
      <c r="ABT21" s="112"/>
      <c r="ABU21" s="112"/>
      <c r="ABV21" s="112"/>
      <c r="ABW21" s="112"/>
      <c r="ABX21" s="112"/>
      <c r="ABY21" s="112"/>
      <c r="ABZ21" s="112"/>
      <c r="ACA21" s="112"/>
      <c r="ACB21" s="112"/>
      <c r="ACC21" s="112"/>
      <c r="ACD21" s="112"/>
      <c r="ACE21" s="112"/>
      <c r="ACF21" s="112"/>
      <c r="ACG21" s="112"/>
      <c r="ACH21" s="112"/>
      <c r="ACI21" s="112"/>
      <c r="ACJ21" s="112"/>
      <c r="ACK21" s="112"/>
      <c r="ACL21" s="112"/>
      <c r="ACM21" s="112"/>
      <c r="ACN21" s="112"/>
      <c r="ACO21" s="112"/>
      <c r="ACP21" s="112"/>
      <c r="ACQ21" s="112"/>
      <c r="ACR21" s="112"/>
      <c r="ACS21" s="112"/>
      <c r="ACT21" s="112"/>
      <c r="ACU21" s="112"/>
      <c r="ACV21" s="112"/>
      <c r="ACW21" s="112"/>
      <c r="ACX21" s="112"/>
      <c r="ACY21" s="112"/>
      <c r="ACZ21" s="112"/>
      <c r="ADA21" s="112"/>
      <c r="ADB21" s="112"/>
      <c r="ADC21" s="112"/>
      <c r="ADD21" s="112"/>
      <c r="ADE21" s="112"/>
      <c r="ADF21" s="112"/>
      <c r="ADG21" s="112"/>
      <c r="ADH21" s="112"/>
      <c r="ADI21" s="112"/>
      <c r="ADJ21" s="112"/>
      <c r="ADK21" s="112"/>
      <c r="ADL21" s="112"/>
      <c r="ADM21" s="112"/>
      <c r="ADN21" s="112"/>
      <c r="ADO21" s="112"/>
      <c r="ADP21" s="112"/>
      <c r="ADQ21" s="112"/>
      <c r="ADR21" s="112"/>
      <c r="ADS21" s="112"/>
      <c r="ADT21" s="112"/>
      <c r="ADU21" s="112"/>
      <c r="ADV21" s="112"/>
      <c r="ADW21" s="112"/>
      <c r="ADX21" s="112"/>
      <c r="ADY21" s="112"/>
      <c r="ADZ21" s="112"/>
      <c r="AEA21" s="112"/>
      <c r="AEB21" s="112"/>
      <c r="AEC21" s="112"/>
      <c r="AED21" s="112"/>
      <c r="AEE21" s="112"/>
      <c r="AEF21" s="112"/>
      <c r="AEG21" s="112"/>
      <c r="AEH21" s="112"/>
      <c r="AEI21" s="112"/>
      <c r="AEJ21" s="112"/>
      <c r="AEK21" s="112"/>
      <c r="AEL21" s="112"/>
      <c r="AEM21" s="112"/>
      <c r="AEN21" s="112"/>
      <c r="AEO21" s="112"/>
      <c r="AEP21" s="112"/>
      <c r="AEQ21" s="112"/>
      <c r="AER21" s="112"/>
      <c r="AES21" s="112"/>
      <c r="AET21" s="112"/>
      <c r="AEU21" s="112"/>
      <c r="AEV21" s="112"/>
      <c r="AEW21" s="112"/>
      <c r="AEX21" s="112"/>
      <c r="AEY21" s="112"/>
      <c r="AEZ21" s="112"/>
      <c r="AFA21" s="112"/>
      <c r="AFB21" s="112"/>
      <c r="AFC21" s="112"/>
      <c r="AFD21" s="112"/>
      <c r="AFE21" s="112"/>
      <c r="AFF21" s="112"/>
      <c r="AFG21" s="112"/>
      <c r="AFH21" s="112"/>
      <c r="AFI21" s="112"/>
      <c r="AFJ21" s="112"/>
      <c r="AFK21" s="112"/>
      <c r="AFL21" s="112"/>
      <c r="AFM21" s="112"/>
      <c r="AFN21" s="112"/>
      <c r="AFO21" s="112"/>
      <c r="AFP21" s="112"/>
      <c r="AFQ21" s="112"/>
      <c r="AFR21" s="112"/>
      <c r="AFS21" s="112"/>
      <c r="AFT21" s="112"/>
      <c r="AFU21" s="112"/>
      <c r="AFV21" s="112"/>
      <c r="AFW21" s="112"/>
      <c r="AFX21" s="112"/>
      <c r="AFY21" s="112"/>
      <c r="AFZ21" s="112"/>
      <c r="AGA21" s="112"/>
      <c r="AGB21" s="112"/>
      <c r="AGC21" s="112"/>
      <c r="AGD21" s="112"/>
      <c r="AGE21" s="112"/>
      <c r="AGF21" s="112"/>
      <c r="AGG21" s="112"/>
      <c r="AGH21" s="112"/>
      <c r="AGI21" s="112"/>
      <c r="AGJ21" s="112"/>
      <c r="AGK21" s="112"/>
      <c r="AGL21" s="112"/>
      <c r="AGM21" s="112"/>
      <c r="AGN21" s="112"/>
      <c r="AGO21" s="112"/>
      <c r="AGP21" s="112"/>
      <c r="AGQ21" s="112"/>
      <c r="AGR21" s="112"/>
      <c r="AGS21" s="112"/>
      <c r="AGT21" s="112"/>
      <c r="AGU21" s="112"/>
      <c r="AGV21" s="112"/>
      <c r="AGW21" s="112"/>
      <c r="AGX21" s="112"/>
      <c r="AGY21" s="112"/>
      <c r="AGZ21" s="112"/>
      <c r="AHA21" s="112"/>
      <c r="AHB21" s="112"/>
      <c r="AHC21" s="112"/>
      <c r="AHD21" s="112"/>
      <c r="AHE21" s="112"/>
      <c r="AHF21" s="112"/>
      <c r="AHG21" s="112"/>
      <c r="AHH21" s="112"/>
      <c r="AHI21" s="112"/>
      <c r="AHJ21" s="112"/>
      <c r="AHK21" s="112"/>
      <c r="AHL21" s="112"/>
      <c r="AHM21" s="112"/>
      <c r="AHN21" s="112"/>
      <c r="AHO21" s="112"/>
      <c r="AHP21" s="112"/>
      <c r="AHQ21" s="112"/>
      <c r="AHR21" s="112"/>
      <c r="AHS21" s="112"/>
      <c r="AHT21" s="112"/>
      <c r="AHU21" s="112"/>
      <c r="AHV21" s="112"/>
      <c r="AHW21" s="112"/>
      <c r="AHX21" s="112"/>
      <c r="AHY21" s="112"/>
      <c r="AHZ21" s="112"/>
      <c r="AIA21" s="112"/>
      <c r="AIB21" s="112"/>
      <c r="AIC21" s="112"/>
      <c r="AID21" s="112"/>
      <c r="AIE21" s="112"/>
      <c r="AIF21" s="112"/>
      <c r="AIG21" s="112"/>
      <c r="AIH21" s="112"/>
      <c r="AII21" s="112"/>
      <c r="AIJ21" s="112"/>
      <c r="AIK21" s="112"/>
      <c r="AIL21" s="112"/>
      <c r="AIM21" s="112"/>
      <c r="AIN21" s="112"/>
      <c r="AIO21" s="112"/>
      <c r="AIP21" s="112"/>
      <c r="AIQ21" s="112"/>
      <c r="AIR21" s="112"/>
      <c r="AIS21" s="112"/>
      <c r="AIT21" s="112"/>
      <c r="AIU21" s="112"/>
      <c r="AIV21" s="112"/>
      <c r="AIW21" s="112"/>
      <c r="AIX21" s="112"/>
      <c r="AIY21" s="112"/>
      <c r="AIZ21" s="112"/>
      <c r="AJA21" s="112"/>
      <c r="AJB21" s="112"/>
      <c r="AJC21" s="112"/>
      <c r="AJD21" s="112"/>
      <c r="AJE21" s="112"/>
      <c r="AJF21" s="112"/>
      <c r="AJG21" s="112"/>
      <c r="AJH21" s="112"/>
      <c r="AJI21" s="112"/>
      <c r="AJJ21" s="112"/>
      <c r="AJK21" s="112"/>
      <c r="AJL21" s="112"/>
      <c r="AJM21" s="112"/>
      <c r="AJN21" s="112"/>
      <c r="AJO21" s="112"/>
      <c r="AJP21" s="112"/>
      <c r="AJQ21" s="112"/>
      <c r="AJR21" s="112"/>
      <c r="AJS21" s="112"/>
      <c r="AJT21" s="112"/>
      <c r="AJU21" s="112"/>
      <c r="AJV21" s="112"/>
      <c r="AJW21" s="112"/>
      <c r="AJX21" s="112"/>
      <c r="AJY21" s="112"/>
      <c r="AJZ21" s="112"/>
      <c r="AKA21" s="112"/>
      <c r="AKB21" s="112"/>
      <c r="AKC21" s="112"/>
      <c r="AKD21" s="112"/>
      <c r="AKE21" s="112"/>
      <c r="AKF21" s="112"/>
      <c r="AKG21" s="112"/>
      <c r="AKH21" s="112"/>
      <c r="AKI21" s="112"/>
      <c r="AKJ21" s="112"/>
      <c r="AKK21" s="112"/>
      <c r="AKL21" s="112"/>
      <c r="AKM21" s="112"/>
      <c r="AKN21" s="112"/>
      <c r="AKO21" s="112"/>
      <c r="AKP21" s="112"/>
      <c r="AKQ21" s="112"/>
      <c r="AKR21" s="112"/>
      <c r="AKS21" s="112"/>
      <c r="AKT21" s="112"/>
      <c r="AKU21" s="112"/>
      <c r="AKV21" s="112"/>
      <c r="AKW21" s="112"/>
      <c r="AKX21" s="112"/>
      <c r="AKY21" s="112"/>
      <c r="AKZ21" s="112"/>
      <c r="ALA21" s="112"/>
      <c r="ALB21" s="112"/>
      <c r="ALC21" s="112"/>
      <c r="ALD21" s="112"/>
      <c r="ALE21" s="112"/>
      <c r="ALF21" s="112"/>
      <c r="ALG21" s="112"/>
      <c r="ALH21" s="112"/>
      <c r="ALI21" s="112"/>
      <c r="ALJ21" s="112"/>
      <c r="ALK21" s="112"/>
      <c r="ALL21" s="112"/>
      <c r="ALM21" s="112"/>
      <c r="ALN21" s="112"/>
      <c r="ALO21" s="112"/>
      <c r="ALP21" s="112"/>
      <c r="ALQ21" s="112"/>
      <c r="ALR21" s="112"/>
      <c r="ALS21" s="112"/>
      <c r="ALT21" s="112"/>
      <c r="ALU21" s="112"/>
      <c r="ALV21" s="112"/>
      <c r="ALW21" s="112"/>
      <c r="ALX21" s="112"/>
      <c r="ALY21" s="112"/>
      <c r="ALZ21" s="112"/>
      <c r="AMA21" s="112"/>
      <c r="AMB21" s="112"/>
      <c r="AMC21" s="112"/>
      <c r="AMD21" s="112"/>
      <c r="AME21" s="112"/>
      <c r="AMF21" s="112"/>
      <c r="AMG21" s="112"/>
      <c r="AMH21" s="112"/>
      <c r="AMI21" s="112"/>
      <c r="AMJ21" s="112"/>
      <c r="AMK21" s="112"/>
      <c r="AML21" s="112"/>
      <c r="AMM21" s="112"/>
      <c r="AMN21" s="112"/>
      <c r="AMO21" s="112"/>
      <c r="AMP21" s="112"/>
      <c r="AMQ21" s="112"/>
      <c r="AMR21" s="112"/>
      <c r="AMS21" s="112"/>
      <c r="AMT21" s="112"/>
      <c r="AMU21" s="112"/>
      <c r="AMV21" s="112"/>
      <c r="AMW21" s="112"/>
      <c r="AMX21" s="112"/>
      <c r="AMY21" s="112"/>
      <c r="AMZ21" s="112"/>
      <c r="ANA21" s="112"/>
      <c r="ANB21" s="112"/>
      <c r="ANC21" s="112"/>
      <c r="AND21" s="112"/>
      <c r="ANE21" s="112"/>
      <c r="ANF21" s="112"/>
      <c r="ANG21" s="112"/>
      <c r="ANH21" s="112"/>
      <c r="ANI21" s="112"/>
      <c r="ANJ21" s="112"/>
      <c r="ANK21" s="112"/>
      <c r="ANL21" s="112"/>
      <c r="ANM21" s="112"/>
      <c r="ANN21" s="112"/>
      <c r="ANO21" s="112"/>
      <c r="ANP21" s="112"/>
      <c r="ANQ21" s="112"/>
      <c r="ANR21" s="112"/>
      <c r="ANS21" s="112"/>
      <c r="ANT21" s="112"/>
      <c r="ANU21" s="112"/>
      <c r="ANV21" s="112"/>
      <c r="ANW21" s="112"/>
      <c r="ANX21" s="112"/>
      <c r="ANY21" s="112"/>
      <c r="ANZ21" s="112"/>
      <c r="AOA21" s="112"/>
      <c r="AOB21" s="112"/>
      <c r="AOC21" s="112"/>
      <c r="AOD21" s="112"/>
      <c r="AOE21" s="112"/>
      <c r="AOF21" s="112"/>
      <c r="AOG21" s="112"/>
      <c r="AOH21" s="112"/>
      <c r="AOI21" s="112"/>
      <c r="AOJ21" s="112"/>
      <c r="AOK21" s="112"/>
      <c r="AOL21" s="112"/>
      <c r="AOM21" s="112"/>
      <c r="AON21" s="112"/>
      <c r="AOO21" s="112"/>
      <c r="AOP21" s="112"/>
      <c r="AOQ21" s="112"/>
      <c r="AOR21" s="112"/>
      <c r="AOS21" s="112"/>
      <c r="AOT21" s="112"/>
      <c r="AOU21" s="112"/>
      <c r="AOV21" s="112"/>
      <c r="AOW21" s="112"/>
      <c r="AOX21" s="112"/>
      <c r="AOY21" s="112"/>
      <c r="AOZ21" s="112"/>
      <c r="APA21" s="112"/>
      <c r="APB21" s="112"/>
      <c r="APC21" s="112"/>
      <c r="APD21" s="112"/>
      <c r="APE21" s="112"/>
      <c r="APF21" s="112"/>
      <c r="APG21" s="112"/>
      <c r="APH21" s="112"/>
      <c r="API21" s="112"/>
      <c r="APJ21" s="112"/>
      <c r="APK21" s="112"/>
      <c r="APL21" s="112"/>
      <c r="APM21" s="112"/>
      <c r="APN21" s="112"/>
      <c r="APO21" s="112"/>
      <c r="APP21" s="112"/>
      <c r="APQ21" s="112"/>
      <c r="APR21" s="112"/>
      <c r="APS21" s="112"/>
      <c r="APT21" s="112"/>
      <c r="APU21" s="112"/>
      <c r="APV21" s="112"/>
      <c r="APW21" s="112"/>
      <c r="APX21" s="112"/>
      <c r="APY21" s="112"/>
      <c r="APZ21" s="112"/>
      <c r="AQA21" s="112"/>
      <c r="AQB21" s="112"/>
      <c r="AQC21" s="112"/>
      <c r="AQD21" s="112"/>
      <c r="AQE21" s="112"/>
      <c r="AQF21" s="112"/>
      <c r="AQG21" s="112"/>
      <c r="AQH21" s="112"/>
      <c r="AQI21" s="112"/>
      <c r="AQJ21" s="112"/>
      <c r="AQK21" s="112"/>
      <c r="AQL21" s="112"/>
      <c r="AQM21" s="112"/>
      <c r="AQN21" s="112"/>
      <c r="AQO21" s="112"/>
      <c r="AQP21" s="112"/>
      <c r="AQQ21" s="112"/>
      <c r="AQR21" s="112"/>
      <c r="AQS21" s="112"/>
      <c r="AQT21" s="112"/>
      <c r="AQU21" s="112"/>
      <c r="AQV21" s="112"/>
      <c r="AQW21" s="112"/>
      <c r="AQX21" s="112"/>
      <c r="AQY21" s="112"/>
      <c r="AQZ21" s="112"/>
      <c r="ARA21" s="112"/>
      <c r="ARB21" s="112"/>
      <c r="ARC21" s="112"/>
      <c r="ARD21" s="112"/>
      <c r="ARE21" s="112"/>
      <c r="ARF21" s="112"/>
      <c r="ARG21" s="112"/>
      <c r="ARH21" s="112"/>
      <c r="ARI21" s="112"/>
      <c r="ARJ21" s="112"/>
      <c r="ARK21" s="112"/>
      <c r="ARL21" s="112"/>
      <c r="ARM21" s="112"/>
      <c r="ARN21" s="112"/>
      <c r="ARO21" s="112"/>
      <c r="ARP21" s="112"/>
      <c r="ARQ21" s="112"/>
      <c r="ARR21" s="112"/>
      <c r="ARS21" s="112"/>
      <c r="ART21" s="112"/>
      <c r="ARU21" s="112"/>
      <c r="ARV21" s="112"/>
      <c r="ARW21" s="112"/>
      <c r="ARX21" s="112"/>
      <c r="ARY21" s="112"/>
      <c r="ARZ21" s="112"/>
      <c r="ASA21" s="112"/>
      <c r="ASB21" s="112"/>
      <c r="ASC21" s="112"/>
      <c r="ASD21" s="112"/>
      <c r="ASE21" s="112"/>
      <c r="ASF21" s="112"/>
      <c r="ASG21" s="112"/>
      <c r="ASH21" s="112"/>
      <c r="ASI21" s="112"/>
      <c r="ASJ21" s="112"/>
      <c r="ASK21" s="112"/>
      <c r="ASL21" s="112"/>
      <c r="ASM21" s="112"/>
      <c r="ASN21" s="112"/>
      <c r="ASO21" s="112"/>
      <c r="ASP21" s="112"/>
      <c r="ASQ21" s="112"/>
      <c r="ASR21" s="112"/>
      <c r="ASS21" s="112"/>
      <c r="AST21" s="112"/>
      <c r="ASU21" s="112"/>
      <c r="ASV21" s="112"/>
      <c r="ASW21" s="112"/>
      <c r="ASX21" s="112"/>
      <c r="ASY21" s="112"/>
      <c r="ASZ21" s="112"/>
      <c r="ATA21" s="112"/>
      <c r="ATB21" s="112"/>
      <c r="ATC21" s="112"/>
      <c r="ATD21" s="112"/>
      <c r="ATE21" s="112"/>
      <c r="ATF21" s="112"/>
      <c r="ATG21" s="112"/>
      <c r="ATH21" s="112"/>
      <c r="ATI21" s="112"/>
      <c r="ATJ21" s="112"/>
      <c r="ATK21" s="112"/>
      <c r="ATL21" s="112"/>
      <c r="ATM21" s="112"/>
      <c r="ATN21" s="112"/>
      <c r="ATO21" s="112"/>
      <c r="ATP21" s="112"/>
      <c r="ATQ21" s="112"/>
      <c r="ATR21" s="112"/>
      <c r="ATS21" s="112"/>
      <c r="ATT21" s="112"/>
      <c r="ATU21" s="112"/>
      <c r="ATV21" s="112"/>
      <c r="ATW21" s="112"/>
      <c r="ATX21" s="112"/>
      <c r="ATY21" s="112"/>
      <c r="ATZ21" s="112"/>
      <c r="AUA21" s="112"/>
      <c r="AUB21" s="112"/>
      <c r="AUC21" s="112"/>
      <c r="AUD21" s="112"/>
      <c r="AUE21" s="112"/>
      <c r="AUF21" s="112"/>
      <c r="AUG21" s="112"/>
      <c r="AUH21" s="112"/>
      <c r="AUI21" s="112"/>
      <c r="AUJ21" s="112"/>
      <c r="AUK21" s="112"/>
      <c r="AUL21" s="112"/>
      <c r="AUM21" s="112"/>
      <c r="AUN21" s="112"/>
      <c r="AUO21" s="112"/>
      <c r="AUP21" s="112"/>
      <c r="AUQ21" s="112"/>
      <c r="AUR21" s="112"/>
      <c r="AUS21" s="112"/>
      <c r="AUT21" s="112"/>
      <c r="AUU21" s="112"/>
      <c r="AUV21" s="112"/>
      <c r="AUW21" s="112"/>
      <c r="AUX21" s="112"/>
      <c r="AUY21" s="112"/>
      <c r="AUZ21" s="112"/>
      <c r="AVA21" s="112"/>
      <c r="AVB21" s="112"/>
      <c r="AVC21" s="112"/>
      <c r="AVD21" s="112"/>
      <c r="AVE21" s="112"/>
      <c r="AVF21" s="112"/>
      <c r="AVG21" s="112"/>
      <c r="AVH21" s="112"/>
      <c r="AVI21" s="112"/>
      <c r="AVJ21" s="112"/>
      <c r="AVK21" s="112"/>
      <c r="AVL21" s="112"/>
      <c r="AVM21" s="112"/>
      <c r="AVN21" s="112"/>
      <c r="AVO21" s="112"/>
      <c r="AVP21" s="112"/>
      <c r="AVQ21" s="112"/>
      <c r="AVR21" s="112"/>
      <c r="AVS21" s="112"/>
      <c r="AVT21" s="112"/>
      <c r="AVU21" s="112"/>
      <c r="AVV21" s="112"/>
      <c r="AVW21" s="112"/>
      <c r="AVX21" s="112"/>
      <c r="AVY21" s="112"/>
      <c r="AVZ21" s="112"/>
      <c r="AWA21" s="112"/>
      <c r="AWB21" s="112"/>
      <c r="AWC21" s="112"/>
      <c r="AWD21" s="112"/>
      <c r="AWE21" s="112"/>
      <c r="AWF21" s="112"/>
      <c r="AWG21" s="112"/>
      <c r="AWH21" s="112"/>
      <c r="AWI21" s="112"/>
      <c r="AWJ21" s="112"/>
      <c r="AWK21" s="112"/>
      <c r="AWL21" s="112"/>
      <c r="AWM21" s="112"/>
      <c r="AWN21" s="112"/>
      <c r="AWO21" s="112"/>
      <c r="AWP21" s="112"/>
      <c r="AWQ21" s="112"/>
      <c r="AWR21" s="112"/>
      <c r="AWS21" s="112"/>
      <c r="AWT21" s="112"/>
      <c r="AWU21" s="112"/>
      <c r="AWV21" s="112"/>
      <c r="AWW21" s="112"/>
      <c r="AWX21" s="112"/>
      <c r="AWY21" s="112"/>
      <c r="AWZ21" s="112"/>
      <c r="AXA21" s="112"/>
      <c r="AXB21" s="112"/>
      <c r="AXC21" s="112"/>
      <c r="AXD21" s="112"/>
      <c r="AXE21" s="112"/>
      <c r="AXF21" s="112"/>
      <c r="AXG21" s="112"/>
      <c r="AXH21" s="112"/>
      <c r="AXI21" s="112"/>
      <c r="AXJ21" s="112"/>
      <c r="AXK21" s="112"/>
      <c r="AXL21" s="112"/>
      <c r="AXM21" s="112"/>
      <c r="AXN21" s="112"/>
      <c r="AXO21" s="112"/>
      <c r="AXP21" s="112"/>
      <c r="AXQ21" s="112"/>
      <c r="AXR21" s="112"/>
      <c r="AXS21" s="112"/>
      <c r="AXT21" s="112"/>
      <c r="AXU21" s="112"/>
      <c r="AXV21" s="112"/>
      <c r="AXW21" s="112"/>
      <c r="AXX21" s="112"/>
      <c r="AXY21" s="112"/>
      <c r="AXZ21" s="112"/>
      <c r="AYA21" s="112"/>
      <c r="AYB21" s="112"/>
      <c r="AYC21" s="112"/>
      <c r="AYD21" s="112"/>
      <c r="AYE21" s="112"/>
      <c r="AYF21" s="112"/>
      <c r="AYG21" s="112"/>
      <c r="AYH21" s="112"/>
      <c r="AYI21" s="112"/>
      <c r="AYJ21" s="112"/>
      <c r="AYK21" s="112"/>
      <c r="AYL21" s="112"/>
      <c r="AYM21" s="112"/>
      <c r="AYN21" s="112"/>
      <c r="AYO21" s="112"/>
      <c r="AYP21" s="112"/>
      <c r="AYQ21" s="112"/>
      <c r="AYR21" s="112"/>
      <c r="AYS21" s="112"/>
      <c r="AYT21" s="112"/>
      <c r="AYU21" s="112"/>
      <c r="AYV21" s="112"/>
      <c r="AYW21" s="112"/>
      <c r="AYX21" s="112"/>
      <c r="AYY21" s="112"/>
      <c r="AYZ21" s="112"/>
      <c r="AZA21" s="112"/>
      <c r="AZB21" s="112"/>
      <c r="AZC21" s="112"/>
      <c r="AZD21" s="112"/>
      <c r="AZE21" s="112"/>
      <c r="AZF21" s="112"/>
      <c r="AZG21" s="112"/>
      <c r="AZH21" s="112"/>
      <c r="AZI21" s="112"/>
      <c r="AZJ21" s="112"/>
      <c r="AZK21" s="112"/>
      <c r="AZL21" s="112"/>
      <c r="AZM21" s="112"/>
      <c r="AZN21" s="112"/>
      <c r="AZO21" s="112"/>
      <c r="AZP21" s="112"/>
      <c r="AZQ21" s="112"/>
      <c r="AZR21" s="112"/>
      <c r="AZS21" s="112"/>
      <c r="AZT21" s="112"/>
      <c r="AZU21" s="112"/>
      <c r="AZV21" s="112"/>
      <c r="AZW21" s="112"/>
      <c r="AZX21" s="112"/>
      <c r="AZY21" s="112"/>
      <c r="AZZ21" s="112"/>
      <c r="BAA21" s="112"/>
      <c r="BAB21" s="112"/>
      <c r="BAC21" s="112"/>
      <c r="BAD21" s="112"/>
      <c r="BAE21" s="112"/>
      <c r="BAF21" s="112"/>
      <c r="BAG21" s="112"/>
      <c r="BAH21" s="112"/>
      <c r="BAI21" s="112"/>
      <c r="BAJ21" s="112"/>
      <c r="BAK21" s="112"/>
      <c r="BAL21" s="112"/>
      <c r="BAM21" s="112"/>
      <c r="BAN21" s="112"/>
      <c r="BAO21" s="112"/>
      <c r="BAP21" s="112"/>
      <c r="BAQ21" s="112"/>
      <c r="BAR21" s="112"/>
      <c r="BAS21" s="112"/>
      <c r="BAT21" s="112"/>
      <c r="BAU21" s="112"/>
      <c r="BAV21" s="112"/>
    </row>
    <row r="22" spans="1:1400" s="200" customFormat="1" ht="21" customHeight="1">
      <c r="A22" s="202">
        <v>1</v>
      </c>
      <c r="B22" s="203" t="s">
        <v>51</v>
      </c>
      <c r="C22" s="216"/>
      <c r="D22" s="205" t="s">
        <v>52</v>
      </c>
      <c r="E22" s="206">
        <v>333165998663</v>
      </c>
      <c r="F22" s="207" t="s">
        <v>30</v>
      </c>
      <c r="G22" s="208">
        <v>8.3000000000000007</v>
      </c>
      <c r="H22" s="208">
        <v>5</v>
      </c>
      <c r="I22" s="218">
        <v>202093928424</v>
      </c>
      <c r="J22" s="219">
        <f t="shared" ref="J22:J43" si="8">K22</f>
        <v>60.658629402461798</v>
      </c>
      <c r="K22" s="219">
        <f>I22/E22*100</f>
        <v>60.658629402461798</v>
      </c>
      <c r="L22" s="219">
        <f t="shared" si="1"/>
        <v>-55.658629402461798</v>
      </c>
      <c r="M22" s="220">
        <f t="shared" si="2"/>
        <v>131072070239</v>
      </c>
      <c r="N22" s="219">
        <f t="shared" si="3"/>
        <v>39.341370597538202</v>
      </c>
      <c r="O22" s="224"/>
      <c r="P22" s="221"/>
      <c r="Q22" s="224"/>
      <c r="R22" s="112"/>
      <c r="S22" s="112"/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2"/>
      <c r="AJ22" s="112"/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112"/>
      <c r="BC22" s="112"/>
      <c r="BD22" s="112"/>
      <c r="BE22" s="112"/>
      <c r="BF22" s="112"/>
      <c r="BG22" s="112"/>
      <c r="BH22" s="112"/>
      <c r="BI22" s="112"/>
      <c r="BJ22" s="112"/>
      <c r="BK22" s="112"/>
      <c r="BL22" s="112"/>
      <c r="BM22" s="112"/>
      <c r="BN22" s="112"/>
      <c r="BO22" s="112"/>
      <c r="BP22" s="112"/>
      <c r="BQ22" s="112"/>
      <c r="BR22" s="112"/>
      <c r="BS22" s="112"/>
      <c r="BT22" s="112"/>
      <c r="BU22" s="112"/>
      <c r="BV22" s="112"/>
      <c r="BW22" s="112"/>
      <c r="BX22" s="112"/>
      <c r="BY22" s="112"/>
      <c r="BZ22" s="112"/>
      <c r="CA22" s="112"/>
      <c r="CB22" s="112"/>
      <c r="CC22" s="112"/>
      <c r="CD22" s="112"/>
      <c r="CE22" s="112"/>
      <c r="CF22" s="112"/>
      <c r="CG22" s="112"/>
      <c r="CH22" s="112"/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/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112"/>
      <c r="DV22" s="112"/>
      <c r="DW22" s="112"/>
      <c r="DX22" s="112"/>
      <c r="DY22" s="112"/>
      <c r="DZ22" s="112"/>
      <c r="EA22" s="112"/>
      <c r="EB22" s="112"/>
      <c r="EC22" s="112"/>
      <c r="ED22" s="112"/>
      <c r="EE22" s="112"/>
      <c r="EF22" s="112"/>
      <c r="EG22" s="112"/>
      <c r="EH22" s="112"/>
      <c r="EI22" s="112"/>
      <c r="EJ22" s="112"/>
      <c r="EK22" s="112"/>
      <c r="EL22" s="112"/>
      <c r="EM22" s="112"/>
      <c r="EN22" s="112"/>
      <c r="EO22" s="112"/>
      <c r="EP22" s="112"/>
      <c r="EQ22" s="112"/>
      <c r="ER22" s="112"/>
      <c r="ES22" s="112"/>
      <c r="ET22" s="112"/>
      <c r="EU22" s="112"/>
      <c r="EV22" s="112"/>
      <c r="EW22" s="112"/>
      <c r="EX22" s="112"/>
      <c r="EY22" s="112"/>
      <c r="EZ22" s="112"/>
      <c r="FA22" s="112"/>
      <c r="FB22" s="112"/>
      <c r="FC22" s="112"/>
      <c r="FD22" s="112"/>
      <c r="FE22" s="112"/>
      <c r="FF22" s="112"/>
      <c r="FG22" s="112"/>
      <c r="FH22" s="112"/>
      <c r="FI22" s="112"/>
      <c r="FJ22" s="112"/>
      <c r="FK22" s="112"/>
      <c r="FL22" s="112"/>
      <c r="FM22" s="112"/>
      <c r="FN22" s="112"/>
      <c r="FO22" s="112"/>
      <c r="FP22" s="112"/>
      <c r="FQ22" s="112"/>
      <c r="FR22" s="112"/>
      <c r="FS22" s="112"/>
      <c r="FT22" s="112"/>
      <c r="FU22" s="112"/>
      <c r="FV22" s="112"/>
      <c r="FW22" s="112"/>
      <c r="FX22" s="112"/>
      <c r="FY22" s="112"/>
      <c r="FZ22" s="112"/>
      <c r="GA22" s="112"/>
      <c r="GB22" s="112"/>
      <c r="GC22" s="112"/>
      <c r="GD22" s="112"/>
      <c r="GE22" s="112"/>
      <c r="GF22" s="112"/>
      <c r="GG22" s="112"/>
      <c r="GH22" s="112"/>
      <c r="GI22" s="112"/>
      <c r="GJ22" s="112"/>
      <c r="GK22" s="112"/>
      <c r="GL22" s="112"/>
      <c r="GM22" s="112"/>
      <c r="GN22" s="112"/>
      <c r="GO22" s="112"/>
      <c r="GP22" s="112"/>
      <c r="GQ22" s="112"/>
      <c r="GR22" s="112"/>
      <c r="GS22" s="112"/>
      <c r="GT22" s="112"/>
      <c r="GU22" s="112"/>
      <c r="GV22" s="112"/>
      <c r="GW22" s="112"/>
      <c r="GX22" s="112"/>
      <c r="GY22" s="112"/>
      <c r="GZ22" s="112"/>
      <c r="HA22" s="112"/>
      <c r="HB22" s="112"/>
      <c r="HC22" s="112"/>
      <c r="HD22" s="112"/>
      <c r="HE22" s="112"/>
      <c r="HF22" s="112"/>
      <c r="HG22" s="112"/>
      <c r="HH22" s="112"/>
      <c r="HI22" s="112"/>
      <c r="HJ22" s="112"/>
      <c r="HK22" s="112"/>
      <c r="HL22" s="112"/>
      <c r="HM22" s="112"/>
      <c r="HN22" s="112"/>
      <c r="HO22" s="112"/>
      <c r="HP22" s="112"/>
      <c r="HQ22" s="112"/>
      <c r="HR22" s="112"/>
      <c r="HS22" s="112"/>
      <c r="HT22" s="112"/>
      <c r="HU22" s="112"/>
      <c r="HV22" s="112"/>
      <c r="HW22" s="112"/>
      <c r="HX22" s="112"/>
      <c r="HY22" s="112"/>
      <c r="HZ22" s="112"/>
      <c r="IA22" s="112"/>
      <c r="IB22" s="112"/>
      <c r="IC22" s="112"/>
      <c r="ID22" s="112"/>
      <c r="IE22" s="112"/>
      <c r="IF22" s="112"/>
      <c r="IG22" s="112"/>
      <c r="IH22" s="112"/>
      <c r="II22" s="112"/>
      <c r="IJ22" s="112"/>
      <c r="IK22" s="112"/>
      <c r="IL22" s="112"/>
      <c r="IM22" s="112"/>
      <c r="IN22" s="112"/>
      <c r="IO22" s="112"/>
      <c r="IP22" s="112"/>
      <c r="IQ22" s="112"/>
      <c r="IR22" s="112"/>
      <c r="IS22" s="112"/>
      <c r="IT22" s="112"/>
      <c r="IU22" s="112"/>
      <c r="IV22" s="112"/>
      <c r="IW22" s="112"/>
      <c r="IX22" s="112"/>
      <c r="IY22" s="112"/>
      <c r="IZ22" s="112"/>
      <c r="JA22" s="112"/>
      <c r="JB22" s="112"/>
      <c r="JC22" s="112"/>
      <c r="JD22" s="112"/>
      <c r="JE22" s="112"/>
      <c r="JF22" s="112"/>
      <c r="JG22" s="112"/>
      <c r="JH22" s="112"/>
      <c r="JI22" s="112"/>
      <c r="JJ22" s="112"/>
      <c r="JK22" s="112"/>
      <c r="JL22" s="112"/>
      <c r="JM22" s="112"/>
      <c r="JN22" s="112"/>
      <c r="JO22" s="112"/>
      <c r="JP22" s="112"/>
      <c r="JQ22" s="112"/>
      <c r="JR22" s="112"/>
      <c r="JS22" s="112"/>
      <c r="JT22" s="112"/>
      <c r="JU22" s="112"/>
      <c r="JV22" s="112"/>
      <c r="JW22" s="112"/>
      <c r="JX22" s="112"/>
      <c r="JY22" s="112"/>
      <c r="JZ22" s="112"/>
      <c r="KA22" s="112"/>
      <c r="KB22" s="112"/>
      <c r="KC22" s="112"/>
      <c r="KD22" s="112"/>
      <c r="KE22" s="112"/>
      <c r="KF22" s="112"/>
      <c r="KG22" s="112"/>
      <c r="KH22" s="112"/>
      <c r="KI22" s="112"/>
      <c r="KJ22" s="112"/>
      <c r="KK22" s="112"/>
      <c r="KL22" s="112"/>
      <c r="KM22" s="112"/>
      <c r="KN22" s="112"/>
      <c r="KO22" s="112"/>
      <c r="KP22" s="112"/>
      <c r="KQ22" s="112"/>
      <c r="KR22" s="112"/>
      <c r="KS22" s="112"/>
      <c r="KT22" s="112"/>
      <c r="KU22" s="112"/>
      <c r="KV22" s="112"/>
      <c r="KW22" s="112"/>
      <c r="KX22" s="112"/>
      <c r="KY22" s="112"/>
      <c r="KZ22" s="112"/>
      <c r="LA22" s="112"/>
      <c r="LB22" s="112"/>
      <c r="LC22" s="112"/>
      <c r="LD22" s="112"/>
      <c r="LE22" s="112"/>
      <c r="LF22" s="112"/>
      <c r="LG22" s="112"/>
      <c r="LH22" s="112"/>
      <c r="LI22" s="112"/>
      <c r="LJ22" s="112"/>
      <c r="LK22" s="112"/>
      <c r="LL22" s="112"/>
      <c r="LM22" s="112"/>
      <c r="LN22" s="112"/>
      <c r="LO22" s="112"/>
      <c r="LP22" s="112"/>
      <c r="LQ22" s="112"/>
      <c r="LR22" s="112"/>
      <c r="LS22" s="112"/>
      <c r="LT22" s="112"/>
      <c r="LU22" s="112"/>
      <c r="LV22" s="112"/>
      <c r="LW22" s="112"/>
      <c r="LX22" s="112"/>
      <c r="LY22" s="112"/>
      <c r="LZ22" s="112"/>
      <c r="MA22" s="112"/>
      <c r="MB22" s="112"/>
      <c r="MC22" s="112"/>
      <c r="MD22" s="112"/>
      <c r="ME22" s="112"/>
      <c r="MF22" s="112"/>
      <c r="MG22" s="112"/>
      <c r="MH22" s="112"/>
      <c r="MI22" s="112"/>
      <c r="MJ22" s="112"/>
      <c r="MK22" s="112"/>
      <c r="ML22" s="112"/>
      <c r="MM22" s="112"/>
      <c r="MN22" s="112"/>
      <c r="MO22" s="112"/>
      <c r="MP22" s="112"/>
      <c r="MQ22" s="112"/>
      <c r="MR22" s="112"/>
      <c r="MS22" s="112"/>
      <c r="MT22" s="112"/>
      <c r="MU22" s="112"/>
      <c r="MV22" s="112"/>
      <c r="MW22" s="112"/>
      <c r="MX22" s="112"/>
      <c r="MY22" s="112"/>
      <c r="MZ22" s="112"/>
      <c r="NA22" s="112"/>
      <c r="NB22" s="112"/>
      <c r="NC22" s="112"/>
      <c r="ND22" s="112"/>
      <c r="NE22" s="112"/>
      <c r="NF22" s="112"/>
      <c r="NG22" s="112"/>
      <c r="NH22" s="112"/>
      <c r="NI22" s="112"/>
      <c r="NJ22" s="112"/>
      <c r="NK22" s="112"/>
      <c r="NL22" s="112"/>
      <c r="NM22" s="112"/>
      <c r="NN22" s="112"/>
      <c r="NO22" s="112"/>
      <c r="NP22" s="112"/>
      <c r="NQ22" s="112"/>
      <c r="NR22" s="112"/>
      <c r="NS22" s="112"/>
      <c r="NT22" s="112"/>
      <c r="NU22" s="112"/>
      <c r="NV22" s="112"/>
      <c r="NW22" s="112"/>
      <c r="NX22" s="112"/>
      <c r="NY22" s="112"/>
      <c r="NZ22" s="112"/>
      <c r="OA22" s="112"/>
      <c r="OB22" s="112"/>
      <c r="OC22" s="112"/>
      <c r="OD22" s="112"/>
      <c r="OE22" s="112"/>
      <c r="OF22" s="112"/>
      <c r="OG22" s="112"/>
      <c r="OH22" s="112"/>
      <c r="OI22" s="112"/>
      <c r="OJ22" s="112"/>
      <c r="OK22" s="112"/>
      <c r="OL22" s="112"/>
      <c r="OM22" s="112"/>
      <c r="ON22" s="112"/>
      <c r="OO22" s="112"/>
      <c r="OP22" s="112"/>
      <c r="OQ22" s="112"/>
      <c r="OR22" s="112"/>
      <c r="OS22" s="112"/>
      <c r="OT22" s="112"/>
      <c r="OU22" s="112"/>
      <c r="OV22" s="112"/>
      <c r="OW22" s="112"/>
      <c r="OX22" s="112"/>
      <c r="OY22" s="112"/>
      <c r="OZ22" s="112"/>
      <c r="PA22" s="112"/>
      <c r="PB22" s="112"/>
      <c r="PC22" s="112"/>
      <c r="PD22" s="112"/>
      <c r="PE22" s="112"/>
      <c r="PF22" s="112"/>
      <c r="PG22" s="112"/>
      <c r="PH22" s="112"/>
      <c r="PI22" s="112"/>
      <c r="PJ22" s="112"/>
      <c r="PK22" s="112"/>
      <c r="PL22" s="112"/>
      <c r="PM22" s="112"/>
      <c r="PN22" s="112"/>
      <c r="PO22" s="112"/>
      <c r="PP22" s="112"/>
      <c r="PQ22" s="112"/>
      <c r="PR22" s="112"/>
      <c r="PS22" s="112"/>
      <c r="PT22" s="112"/>
      <c r="PU22" s="112"/>
      <c r="PV22" s="112"/>
      <c r="PW22" s="112"/>
      <c r="PX22" s="112"/>
      <c r="PY22" s="112"/>
      <c r="PZ22" s="112"/>
      <c r="QA22" s="112"/>
      <c r="QB22" s="112"/>
      <c r="QC22" s="112"/>
      <c r="QD22" s="112"/>
      <c r="QE22" s="112"/>
      <c r="QF22" s="112"/>
      <c r="QG22" s="112"/>
      <c r="QH22" s="112"/>
      <c r="QI22" s="112"/>
      <c r="QJ22" s="112"/>
      <c r="QK22" s="112"/>
      <c r="QL22" s="112"/>
      <c r="QM22" s="112"/>
      <c r="QN22" s="112"/>
      <c r="QO22" s="112"/>
      <c r="QP22" s="112"/>
      <c r="QQ22" s="112"/>
      <c r="QR22" s="112"/>
      <c r="QS22" s="112"/>
      <c r="QT22" s="112"/>
      <c r="QU22" s="112"/>
      <c r="QV22" s="112"/>
      <c r="QW22" s="112"/>
      <c r="QX22" s="112"/>
      <c r="QY22" s="112"/>
      <c r="QZ22" s="112"/>
      <c r="RA22" s="112"/>
      <c r="RB22" s="112"/>
      <c r="RC22" s="112"/>
      <c r="RD22" s="112"/>
      <c r="RE22" s="112"/>
      <c r="RF22" s="112"/>
      <c r="RG22" s="112"/>
      <c r="RH22" s="112"/>
      <c r="RI22" s="112"/>
      <c r="RJ22" s="112"/>
      <c r="RK22" s="112"/>
      <c r="RL22" s="112"/>
      <c r="RM22" s="112"/>
      <c r="RN22" s="112"/>
      <c r="RO22" s="112"/>
      <c r="RP22" s="112"/>
      <c r="RQ22" s="112"/>
      <c r="RR22" s="112"/>
      <c r="RS22" s="112"/>
      <c r="RT22" s="112"/>
      <c r="RU22" s="112"/>
      <c r="RV22" s="112"/>
      <c r="RW22" s="112"/>
      <c r="RX22" s="112"/>
      <c r="RY22" s="112"/>
      <c r="RZ22" s="112"/>
      <c r="SA22" s="112"/>
      <c r="SB22" s="112"/>
      <c r="SC22" s="112"/>
      <c r="SD22" s="112"/>
      <c r="SE22" s="112"/>
      <c r="SF22" s="112"/>
      <c r="SG22" s="112"/>
      <c r="SH22" s="112"/>
      <c r="SI22" s="112"/>
      <c r="SJ22" s="112"/>
      <c r="SK22" s="112"/>
      <c r="SL22" s="112"/>
      <c r="SM22" s="112"/>
      <c r="SN22" s="112"/>
      <c r="SO22" s="112"/>
      <c r="SP22" s="112"/>
      <c r="SQ22" s="112"/>
      <c r="SR22" s="112"/>
      <c r="SS22" s="112"/>
      <c r="ST22" s="112"/>
      <c r="SU22" s="112"/>
      <c r="SV22" s="112"/>
      <c r="SW22" s="112"/>
      <c r="SX22" s="112"/>
      <c r="SY22" s="112"/>
      <c r="SZ22" s="112"/>
      <c r="TA22" s="112"/>
      <c r="TB22" s="112"/>
      <c r="TC22" s="112"/>
      <c r="TD22" s="112"/>
      <c r="TE22" s="112"/>
      <c r="TF22" s="112"/>
      <c r="TG22" s="112"/>
      <c r="TH22" s="112"/>
      <c r="TI22" s="112"/>
      <c r="TJ22" s="112"/>
      <c r="TK22" s="112"/>
      <c r="TL22" s="112"/>
      <c r="TM22" s="112"/>
      <c r="TN22" s="112"/>
      <c r="TO22" s="112"/>
      <c r="TP22" s="112"/>
      <c r="TQ22" s="112"/>
      <c r="TR22" s="112"/>
      <c r="TS22" s="112"/>
      <c r="TT22" s="112"/>
      <c r="TU22" s="112"/>
      <c r="TV22" s="112"/>
      <c r="TW22" s="112"/>
      <c r="TX22" s="112"/>
      <c r="TY22" s="112"/>
      <c r="TZ22" s="112"/>
      <c r="UA22" s="112"/>
      <c r="UB22" s="112"/>
      <c r="UC22" s="112"/>
      <c r="UD22" s="112"/>
      <c r="UE22" s="112"/>
      <c r="UF22" s="112"/>
      <c r="UG22" s="112"/>
      <c r="UH22" s="112"/>
      <c r="UI22" s="112"/>
      <c r="UJ22" s="112"/>
      <c r="UK22" s="112"/>
      <c r="UL22" s="112"/>
      <c r="UM22" s="112"/>
      <c r="UN22" s="112"/>
      <c r="UO22" s="112"/>
      <c r="UP22" s="112"/>
      <c r="UQ22" s="112"/>
      <c r="UR22" s="112"/>
      <c r="US22" s="112"/>
      <c r="UT22" s="112"/>
      <c r="UU22" s="112"/>
      <c r="UV22" s="112"/>
      <c r="UW22" s="112"/>
      <c r="UX22" s="112"/>
      <c r="UY22" s="112"/>
      <c r="UZ22" s="112"/>
      <c r="VA22" s="112"/>
      <c r="VB22" s="112"/>
      <c r="VC22" s="112"/>
      <c r="VD22" s="112"/>
      <c r="VE22" s="112"/>
      <c r="VF22" s="112"/>
      <c r="VG22" s="112"/>
      <c r="VH22" s="112"/>
      <c r="VI22" s="112"/>
      <c r="VJ22" s="112"/>
      <c r="VK22" s="112"/>
      <c r="VL22" s="112"/>
      <c r="VM22" s="112"/>
      <c r="VN22" s="112"/>
      <c r="VO22" s="112"/>
      <c r="VP22" s="112"/>
      <c r="VQ22" s="112"/>
      <c r="VR22" s="112"/>
      <c r="VS22" s="112"/>
      <c r="VT22" s="112"/>
      <c r="VU22" s="112"/>
      <c r="VV22" s="112"/>
      <c r="VW22" s="112"/>
      <c r="VX22" s="112"/>
      <c r="VY22" s="112"/>
      <c r="VZ22" s="112"/>
      <c r="WA22" s="112"/>
      <c r="WB22" s="112"/>
      <c r="WC22" s="112"/>
      <c r="WD22" s="112"/>
      <c r="WE22" s="112"/>
      <c r="WF22" s="112"/>
      <c r="WG22" s="112"/>
      <c r="WH22" s="112"/>
      <c r="WI22" s="112"/>
      <c r="WJ22" s="112"/>
      <c r="WK22" s="112"/>
      <c r="WL22" s="112"/>
      <c r="WM22" s="112"/>
      <c r="WN22" s="112"/>
      <c r="WO22" s="112"/>
      <c r="WP22" s="112"/>
      <c r="WQ22" s="112"/>
      <c r="WR22" s="112"/>
      <c r="WS22" s="112"/>
      <c r="WT22" s="112"/>
      <c r="WU22" s="112"/>
      <c r="WV22" s="112"/>
      <c r="WW22" s="112"/>
      <c r="WX22" s="112"/>
      <c r="WY22" s="112"/>
      <c r="WZ22" s="112"/>
      <c r="XA22" s="112"/>
      <c r="XB22" s="112"/>
      <c r="XC22" s="112"/>
      <c r="XD22" s="112"/>
      <c r="XE22" s="112"/>
      <c r="XF22" s="112"/>
      <c r="XG22" s="112"/>
      <c r="XH22" s="112"/>
      <c r="XI22" s="112"/>
      <c r="XJ22" s="112"/>
      <c r="XK22" s="112"/>
      <c r="XL22" s="112"/>
      <c r="XM22" s="112"/>
      <c r="XN22" s="112"/>
      <c r="XO22" s="112"/>
      <c r="XP22" s="112"/>
      <c r="XQ22" s="112"/>
      <c r="XR22" s="112"/>
      <c r="XS22" s="112"/>
      <c r="XT22" s="112"/>
      <c r="XU22" s="112"/>
      <c r="XV22" s="112"/>
      <c r="XW22" s="112"/>
      <c r="XX22" s="112"/>
      <c r="XY22" s="112"/>
      <c r="XZ22" s="112"/>
      <c r="YA22" s="112"/>
      <c r="YB22" s="112"/>
      <c r="YC22" s="112"/>
      <c r="YD22" s="112"/>
      <c r="YE22" s="112"/>
      <c r="YF22" s="112"/>
      <c r="YG22" s="112"/>
      <c r="YH22" s="112"/>
      <c r="YI22" s="112"/>
      <c r="YJ22" s="112"/>
      <c r="YK22" s="112"/>
      <c r="YL22" s="112"/>
      <c r="YM22" s="112"/>
      <c r="YN22" s="112"/>
      <c r="YO22" s="112"/>
      <c r="YP22" s="112"/>
      <c r="YQ22" s="112"/>
      <c r="YR22" s="112"/>
      <c r="YS22" s="112"/>
      <c r="YT22" s="112"/>
      <c r="YU22" s="112"/>
      <c r="YV22" s="112"/>
      <c r="YW22" s="112"/>
      <c r="YX22" s="112"/>
      <c r="YY22" s="112"/>
      <c r="YZ22" s="112"/>
      <c r="ZA22" s="112"/>
      <c r="ZB22" s="112"/>
      <c r="ZC22" s="112"/>
      <c r="ZD22" s="112"/>
      <c r="ZE22" s="112"/>
      <c r="ZF22" s="112"/>
      <c r="ZG22" s="112"/>
      <c r="ZH22" s="112"/>
      <c r="ZI22" s="112"/>
      <c r="ZJ22" s="112"/>
      <c r="ZK22" s="112"/>
      <c r="ZL22" s="112"/>
      <c r="ZM22" s="112"/>
      <c r="ZN22" s="112"/>
      <c r="ZO22" s="112"/>
      <c r="ZP22" s="112"/>
      <c r="ZQ22" s="112"/>
      <c r="ZR22" s="112"/>
      <c r="ZS22" s="112"/>
      <c r="ZT22" s="112"/>
      <c r="ZU22" s="112"/>
      <c r="ZV22" s="112"/>
      <c r="ZW22" s="112"/>
      <c r="ZX22" s="112"/>
      <c r="ZY22" s="112"/>
      <c r="ZZ22" s="112"/>
      <c r="AAA22" s="112"/>
      <c r="AAB22" s="112"/>
      <c r="AAC22" s="112"/>
      <c r="AAD22" s="112"/>
      <c r="AAE22" s="112"/>
      <c r="AAF22" s="112"/>
      <c r="AAG22" s="112"/>
      <c r="AAH22" s="112"/>
      <c r="AAI22" s="112"/>
      <c r="AAJ22" s="112"/>
      <c r="AAK22" s="112"/>
      <c r="AAL22" s="112"/>
      <c r="AAM22" s="112"/>
      <c r="AAN22" s="112"/>
      <c r="AAO22" s="112"/>
      <c r="AAP22" s="112"/>
      <c r="AAQ22" s="112"/>
      <c r="AAR22" s="112"/>
      <c r="AAS22" s="112"/>
      <c r="AAT22" s="112"/>
      <c r="AAU22" s="112"/>
      <c r="AAV22" s="112"/>
      <c r="AAW22" s="112"/>
      <c r="AAX22" s="112"/>
      <c r="AAY22" s="112"/>
      <c r="AAZ22" s="112"/>
      <c r="ABA22" s="112"/>
      <c r="ABB22" s="112"/>
      <c r="ABC22" s="112"/>
      <c r="ABD22" s="112"/>
      <c r="ABE22" s="112"/>
      <c r="ABF22" s="112"/>
      <c r="ABG22" s="112"/>
      <c r="ABH22" s="112"/>
      <c r="ABI22" s="112"/>
      <c r="ABJ22" s="112"/>
      <c r="ABK22" s="112"/>
      <c r="ABL22" s="112"/>
      <c r="ABM22" s="112"/>
      <c r="ABN22" s="112"/>
      <c r="ABO22" s="112"/>
      <c r="ABP22" s="112"/>
      <c r="ABQ22" s="112"/>
      <c r="ABR22" s="112"/>
      <c r="ABS22" s="112"/>
      <c r="ABT22" s="112"/>
      <c r="ABU22" s="112"/>
      <c r="ABV22" s="112"/>
      <c r="ABW22" s="112"/>
      <c r="ABX22" s="112"/>
      <c r="ABY22" s="112"/>
      <c r="ABZ22" s="112"/>
      <c r="ACA22" s="112"/>
      <c r="ACB22" s="112"/>
      <c r="ACC22" s="112"/>
      <c r="ACD22" s="112"/>
      <c r="ACE22" s="112"/>
      <c r="ACF22" s="112"/>
      <c r="ACG22" s="112"/>
      <c r="ACH22" s="112"/>
      <c r="ACI22" s="112"/>
      <c r="ACJ22" s="112"/>
      <c r="ACK22" s="112"/>
      <c r="ACL22" s="112"/>
      <c r="ACM22" s="112"/>
      <c r="ACN22" s="112"/>
      <c r="ACO22" s="112"/>
      <c r="ACP22" s="112"/>
      <c r="ACQ22" s="112"/>
      <c r="ACR22" s="112"/>
      <c r="ACS22" s="112"/>
      <c r="ACT22" s="112"/>
      <c r="ACU22" s="112"/>
      <c r="ACV22" s="112"/>
      <c r="ACW22" s="112"/>
      <c r="ACX22" s="112"/>
      <c r="ACY22" s="112"/>
      <c r="ACZ22" s="112"/>
      <c r="ADA22" s="112"/>
      <c r="ADB22" s="112"/>
      <c r="ADC22" s="112"/>
      <c r="ADD22" s="112"/>
      <c r="ADE22" s="112"/>
      <c r="ADF22" s="112"/>
      <c r="ADG22" s="112"/>
      <c r="ADH22" s="112"/>
      <c r="ADI22" s="112"/>
      <c r="ADJ22" s="112"/>
      <c r="ADK22" s="112"/>
      <c r="ADL22" s="112"/>
      <c r="ADM22" s="112"/>
      <c r="ADN22" s="112"/>
      <c r="ADO22" s="112"/>
      <c r="ADP22" s="112"/>
      <c r="ADQ22" s="112"/>
      <c r="ADR22" s="112"/>
      <c r="ADS22" s="112"/>
      <c r="ADT22" s="112"/>
      <c r="ADU22" s="112"/>
      <c r="ADV22" s="112"/>
      <c r="ADW22" s="112"/>
      <c r="ADX22" s="112"/>
      <c r="ADY22" s="112"/>
      <c r="ADZ22" s="112"/>
      <c r="AEA22" s="112"/>
      <c r="AEB22" s="112"/>
      <c r="AEC22" s="112"/>
      <c r="AED22" s="112"/>
      <c r="AEE22" s="112"/>
      <c r="AEF22" s="112"/>
      <c r="AEG22" s="112"/>
      <c r="AEH22" s="112"/>
      <c r="AEI22" s="112"/>
      <c r="AEJ22" s="112"/>
      <c r="AEK22" s="112"/>
      <c r="AEL22" s="112"/>
      <c r="AEM22" s="112"/>
      <c r="AEN22" s="112"/>
      <c r="AEO22" s="112"/>
      <c r="AEP22" s="112"/>
      <c r="AEQ22" s="112"/>
      <c r="AER22" s="112"/>
      <c r="AES22" s="112"/>
      <c r="AET22" s="112"/>
      <c r="AEU22" s="112"/>
      <c r="AEV22" s="112"/>
      <c r="AEW22" s="112"/>
      <c r="AEX22" s="112"/>
      <c r="AEY22" s="112"/>
      <c r="AEZ22" s="112"/>
      <c r="AFA22" s="112"/>
      <c r="AFB22" s="112"/>
      <c r="AFC22" s="112"/>
      <c r="AFD22" s="112"/>
      <c r="AFE22" s="112"/>
      <c r="AFF22" s="112"/>
      <c r="AFG22" s="112"/>
      <c r="AFH22" s="112"/>
      <c r="AFI22" s="112"/>
      <c r="AFJ22" s="112"/>
      <c r="AFK22" s="112"/>
      <c r="AFL22" s="112"/>
      <c r="AFM22" s="112"/>
      <c r="AFN22" s="112"/>
      <c r="AFO22" s="112"/>
      <c r="AFP22" s="112"/>
      <c r="AFQ22" s="112"/>
      <c r="AFR22" s="112"/>
      <c r="AFS22" s="112"/>
      <c r="AFT22" s="112"/>
      <c r="AFU22" s="112"/>
      <c r="AFV22" s="112"/>
      <c r="AFW22" s="112"/>
      <c r="AFX22" s="112"/>
      <c r="AFY22" s="112"/>
      <c r="AFZ22" s="112"/>
      <c r="AGA22" s="112"/>
      <c r="AGB22" s="112"/>
      <c r="AGC22" s="112"/>
      <c r="AGD22" s="112"/>
      <c r="AGE22" s="112"/>
      <c r="AGF22" s="112"/>
      <c r="AGG22" s="112"/>
      <c r="AGH22" s="112"/>
      <c r="AGI22" s="112"/>
      <c r="AGJ22" s="112"/>
      <c r="AGK22" s="112"/>
      <c r="AGL22" s="112"/>
      <c r="AGM22" s="112"/>
      <c r="AGN22" s="112"/>
      <c r="AGO22" s="112"/>
      <c r="AGP22" s="112"/>
      <c r="AGQ22" s="112"/>
      <c r="AGR22" s="112"/>
      <c r="AGS22" s="112"/>
      <c r="AGT22" s="112"/>
      <c r="AGU22" s="112"/>
      <c r="AGV22" s="112"/>
      <c r="AGW22" s="112"/>
      <c r="AGX22" s="112"/>
      <c r="AGY22" s="112"/>
      <c r="AGZ22" s="112"/>
      <c r="AHA22" s="112"/>
      <c r="AHB22" s="112"/>
      <c r="AHC22" s="112"/>
      <c r="AHD22" s="112"/>
      <c r="AHE22" s="112"/>
      <c r="AHF22" s="112"/>
      <c r="AHG22" s="112"/>
      <c r="AHH22" s="112"/>
      <c r="AHI22" s="112"/>
      <c r="AHJ22" s="112"/>
      <c r="AHK22" s="112"/>
      <c r="AHL22" s="112"/>
      <c r="AHM22" s="112"/>
      <c r="AHN22" s="112"/>
      <c r="AHO22" s="112"/>
      <c r="AHP22" s="112"/>
      <c r="AHQ22" s="112"/>
      <c r="AHR22" s="112"/>
      <c r="AHS22" s="112"/>
      <c r="AHT22" s="112"/>
      <c r="AHU22" s="112"/>
      <c r="AHV22" s="112"/>
      <c r="AHW22" s="112"/>
      <c r="AHX22" s="112"/>
      <c r="AHY22" s="112"/>
      <c r="AHZ22" s="112"/>
      <c r="AIA22" s="112"/>
      <c r="AIB22" s="112"/>
      <c r="AIC22" s="112"/>
      <c r="AID22" s="112"/>
      <c r="AIE22" s="112"/>
      <c r="AIF22" s="112"/>
      <c r="AIG22" s="112"/>
      <c r="AIH22" s="112"/>
      <c r="AII22" s="112"/>
      <c r="AIJ22" s="112"/>
      <c r="AIK22" s="112"/>
      <c r="AIL22" s="112"/>
      <c r="AIM22" s="112"/>
      <c r="AIN22" s="112"/>
      <c r="AIO22" s="112"/>
      <c r="AIP22" s="112"/>
      <c r="AIQ22" s="112"/>
      <c r="AIR22" s="112"/>
      <c r="AIS22" s="112"/>
      <c r="AIT22" s="112"/>
      <c r="AIU22" s="112"/>
      <c r="AIV22" s="112"/>
      <c r="AIW22" s="112"/>
      <c r="AIX22" s="112"/>
      <c r="AIY22" s="112"/>
      <c r="AIZ22" s="112"/>
      <c r="AJA22" s="112"/>
      <c r="AJB22" s="112"/>
      <c r="AJC22" s="112"/>
      <c r="AJD22" s="112"/>
      <c r="AJE22" s="112"/>
      <c r="AJF22" s="112"/>
      <c r="AJG22" s="112"/>
      <c r="AJH22" s="112"/>
      <c r="AJI22" s="112"/>
      <c r="AJJ22" s="112"/>
      <c r="AJK22" s="112"/>
      <c r="AJL22" s="112"/>
      <c r="AJM22" s="112"/>
      <c r="AJN22" s="112"/>
      <c r="AJO22" s="112"/>
      <c r="AJP22" s="112"/>
      <c r="AJQ22" s="112"/>
      <c r="AJR22" s="112"/>
      <c r="AJS22" s="112"/>
      <c r="AJT22" s="112"/>
      <c r="AJU22" s="112"/>
      <c r="AJV22" s="112"/>
      <c r="AJW22" s="112"/>
      <c r="AJX22" s="112"/>
      <c r="AJY22" s="112"/>
      <c r="AJZ22" s="112"/>
      <c r="AKA22" s="112"/>
      <c r="AKB22" s="112"/>
      <c r="AKC22" s="112"/>
      <c r="AKD22" s="112"/>
      <c r="AKE22" s="112"/>
      <c r="AKF22" s="112"/>
      <c r="AKG22" s="112"/>
      <c r="AKH22" s="112"/>
      <c r="AKI22" s="112"/>
      <c r="AKJ22" s="112"/>
      <c r="AKK22" s="112"/>
      <c r="AKL22" s="112"/>
      <c r="AKM22" s="112"/>
      <c r="AKN22" s="112"/>
      <c r="AKO22" s="112"/>
      <c r="AKP22" s="112"/>
      <c r="AKQ22" s="112"/>
      <c r="AKR22" s="112"/>
      <c r="AKS22" s="112"/>
      <c r="AKT22" s="112"/>
      <c r="AKU22" s="112"/>
      <c r="AKV22" s="112"/>
      <c r="AKW22" s="112"/>
      <c r="AKX22" s="112"/>
      <c r="AKY22" s="112"/>
      <c r="AKZ22" s="112"/>
      <c r="ALA22" s="112"/>
      <c r="ALB22" s="112"/>
      <c r="ALC22" s="112"/>
      <c r="ALD22" s="112"/>
      <c r="ALE22" s="112"/>
      <c r="ALF22" s="112"/>
      <c r="ALG22" s="112"/>
      <c r="ALH22" s="112"/>
      <c r="ALI22" s="112"/>
      <c r="ALJ22" s="112"/>
      <c r="ALK22" s="112"/>
      <c r="ALL22" s="112"/>
      <c r="ALM22" s="112"/>
      <c r="ALN22" s="112"/>
      <c r="ALO22" s="112"/>
      <c r="ALP22" s="112"/>
      <c r="ALQ22" s="112"/>
      <c r="ALR22" s="112"/>
      <c r="ALS22" s="112"/>
      <c r="ALT22" s="112"/>
      <c r="ALU22" s="112"/>
      <c r="ALV22" s="112"/>
      <c r="ALW22" s="112"/>
      <c r="ALX22" s="112"/>
      <c r="ALY22" s="112"/>
      <c r="ALZ22" s="112"/>
      <c r="AMA22" s="112"/>
      <c r="AMB22" s="112"/>
      <c r="AMC22" s="112"/>
      <c r="AMD22" s="112"/>
      <c r="AME22" s="112"/>
      <c r="AMF22" s="112"/>
      <c r="AMG22" s="112"/>
      <c r="AMH22" s="112"/>
      <c r="AMI22" s="112"/>
      <c r="AMJ22" s="112"/>
      <c r="AMK22" s="112"/>
      <c r="AML22" s="112"/>
      <c r="AMM22" s="112"/>
      <c r="AMN22" s="112"/>
      <c r="AMO22" s="112"/>
      <c r="AMP22" s="112"/>
      <c r="AMQ22" s="112"/>
      <c r="AMR22" s="112"/>
      <c r="AMS22" s="112"/>
      <c r="AMT22" s="112"/>
      <c r="AMU22" s="112"/>
      <c r="AMV22" s="112"/>
      <c r="AMW22" s="112"/>
      <c r="AMX22" s="112"/>
      <c r="AMY22" s="112"/>
      <c r="AMZ22" s="112"/>
      <c r="ANA22" s="112"/>
      <c r="ANB22" s="112"/>
      <c r="ANC22" s="112"/>
      <c r="AND22" s="112"/>
      <c r="ANE22" s="112"/>
      <c r="ANF22" s="112"/>
      <c r="ANG22" s="112"/>
      <c r="ANH22" s="112"/>
      <c r="ANI22" s="112"/>
      <c r="ANJ22" s="112"/>
      <c r="ANK22" s="112"/>
      <c r="ANL22" s="112"/>
      <c r="ANM22" s="112"/>
      <c r="ANN22" s="112"/>
      <c r="ANO22" s="112"/>
      <c r="ANP22" s="112"/>
      <c r="ANQ22" s="112"/>
      <c r="ANR22" s="112"/>
      <c r="ANS22" s="112"/>
      <c r="ANT22" s="112"/>
      <c r="ANU22" s="112"/>
      <c r="ANV22" s="112"/>
      <c r="ANW22" s="112"/>
      <c r="ANX22" s="112"/>
      <c r="ANY22" s="112"/>
      <c r="ANZ22" s="112"/>
      <c r="AOA22" s="112"/>
      <c r="AOB22" s="112"/>
      <c r="AOC22" s="112"/>
      <c r="AOD22" s="112"/>
      <c r="AOE22" s="112"/>
      <c r="AOF22" s="112"/>
      <c r="AOG22" s="112"/>
      <c r="AOH22" s="112"/>
      <c r="AOI22" s="112"/>
      <c r="AOJ22" s="112"/>
      <c r="AOK22" s="112"/>
      <c r="AOL22" s="112"/>
      <c r="AOM22" s="112"/>
      <c r="AON22" s="112"/>
      <c r="AOO22" s="112"/>
      <c r="AOP22" s="112"/>
      <c r="AOQ22" s="112"/>
      <c r="AOR22" s="112"/>
      <c r="AOS22" s="112"/>
      <c r="AOT22" s="112"/>
      <c r="AOU22" s="112"/>
      <c r="AOV22" s="112"/>
      <c r="AOW22" s="112"/>
      <c r="AOX22" s="112"/>
      <c r="AOY22" s="112"/>
      <c r="AOZ22" s="112"/>
      <c r="APA22" s="112"/>
      <c r="APB22" s="112"/>
      <c r="APC22" s="112"/>
      <c r="APD22" s="112"/>
      <c r="APE22" s="112"/>
      <c r="APF22" s="112"/>
      <c r="APG22" s="112"/>
      <c r="APH22" s="112"/>
      <c r="API22" s="112"/>
      <c r="APJ22" s="112"/>
      <c r="APK22" s="112"/>
      <c r="APL22" s="112"/>
      <c r="APM22" s="112"/>
      <c r="APN22" s="112"/>
      <c r="APO22" s="112"/>
      <c r="APP22" s="112"/>
      <c r="APQ22" s="112"/>
      <c r="APR22" s="112"/>
      <c r="APS22" s="112"/>
      <c r="APT22" s="112"/>
      <c r="APU22" s="112"/>
      <c r="APV22" s="112"/>
      <c r="APW22" s="112"/>
      <c r="APX22" s="112"/>
      <c r="APY22" s="112"/>
      <c r="APZ22" s="112"/>
      <c r="AQA22" s="112"/>
      <c r="AQB22" s="112"/>
      <c r="AQC22" s="112"/>
      <c r="AQD22" s="112"/>
      <c r="AQE22" s="112"/>
      <c r="AQF22" s="112"/>
      <c r="AQG22" s="112"/>
      <c r="AQH22" s="112"/>
      <c r="AQI22" s="112"/>
      <c r="AQJ22" s="112"/>
      <c r="AQK22" s="112"/>
      <c r="AQL22" s="112"/>
      <c r="AQM22" s="112"/>
      <c r="AQN22" s="112"/>
      <c r="AQO22" s="112"/>
      <c r="AQP22" s="112"/>
      <c r="AQQ22" s="112"/>
      <c r="AQR22" s="112"/>
      <c r="AQS22" s="112"/>
      <c r="AQT22" s="112"/>
      <c r="AQU22" s="112"/>
      <c r="AQV22" s="112"/>
      <c r="AQW22" s="112"/>
      <c r="AQX22" s="112"/>
      <c r="AQY22" s="112"/>
      <c r="AQZ22" s="112"/>
      <c r="ARA22" s="112"/>
      <c r="ARB22" s="112"/>
      <c r="ARC22" s="112"/>
      <c r="ARD22" s="112"/>
      <c r="ARE22" s="112"/>
      <c r="ARF22" s="112"/>
      <c r="ARG22" s="112"/>
      <c r="ARH22" s="112"/>
      <c r="ARI22" s="112"/>
      <c r="ARJ22" s="112"/>
      <c r="ARK22" s="112"/>
      <c r="ARL22" s="112"/>
      <c r="ARM22" s="112"/>
      <c r="ARN22" s="112"/>
      <c r="ARO22" s="112"/>
      <c r="ARP22" s="112"/>
      <c r="ARQ22" s="112"/>
      <c r="ARR22" s="112"/>
      <c r="ARS22" s="112"/>
      <c r="ART22" s="112"/>
      <c r="ARU22" s="112"/>
      <c r="ARV22" s="112"/>
      <c r="ARW22" s="112"/>
      <c r="ARX22" s="112"/>
      <c r="ARY22" s="112"/>
      <c r="ARZ22" s="112"/>
      <c r="ASA22" s="112"/>
      <c r="ASB22" s="112"/>
      <c r="ASC22" s="112"/>
      <c r="ASD22" s="112"/>
      <c r="ASE22" s="112"/>
      <c r="ASF22" s="112"/>
      <c r="ASG22" s="112"/>
      <c r="ASH22" s="112"/>
      <c r="ASI22" s="112"/>
      <c r="ASJ22" s="112"/>
      <c r="ASK22" s="112"/>
      <c r="ASL22" s="112"/>
      <c r="ASM22" s="112"/>
      <c r="ASN22" s="112"/>
      <c r="ASO22" s="112"/>
      <c r="ASP22" s="112"/>
      <c r="ASQ22" s="112"/>
      <c r="ASR22" s="112"/>
      <c r="ASS22" s="112"/>
      <c r="AST22" s="112"/>
      <c r="ASU22" s="112"/>
      <c r="ASV22" s="112"/>
      <c r="ASW22" s="112"/>
      <c r="ASX22" s="112"/>
      <c r="ASY22" s="112"/>
      <c r="ASZ22" s="112"/>
      <c r="ATA22" s="112"/>
      <c r="ATB22" s="112"/>
      <c r="ATC22" s="112"/>
      <c r="ATD22" s="112"/>
      <c r="ATE22" s="112"/>
      <c r="ATF22" s="112"/>
      <c r="ATG22" s="112"/>
      <c r="ATH22" s="112"/>
      <c r="ATI22" s="112"/>
      <c r="ATJ22" s="112"/>
      <c r="ATK22" s="112"/>
      <c r="ATL22" s="112"/>
      <c r="ATM22" s="112"/>
      <c r="ATN22" s="112"/>
      <c r="ATO22" s="112"/>
      <c r="ATP22" s="112"/>
      <c r="ATQ22" s="112"/>
      <c r="ATR22" s="112"/>
      <c r="ATS22" s="112"/>
      <c r="ATT22" s="112"/>
      <c r="ATU22" s="112"/>
      <c r="ATV22" s="112"/>
      <c r="ATW22" s="112"/>
      <c r="ATX22" s="112"/>
      <c r="ATY22" s="112"/>
      <c r="ATZ22" s="112"/>
      <c r="AUA22" s="112"/>
      <c r="AUB22" s="112"/>
      <c r="AUC22" s="112"/>
      <c r="AUD22" s="112"/>
      <c r="AUE22" s="112"/>
      <c r="AUF22" s="112"/>
      <c r="AUG22" s="112"/>
      <c r="AUH22" s="112"/>
      <c r="AUI22" s="112"/>
      <c r="AUJ22" s="112"/>
      <c r="AUK22" s="112"/>
      <c r="AUL22" s="112"/>
      <c r="AUM22" s="112"/>
      <c r="AUN22" s="112"/>
      <c r="AUO22" s="112"/>
      <c r="AUP22" s="112"/>
      <c r="AUQ22" s="112"/>
      <c r="AUR22" s="112"/>
      <c r="AUS22" s="112"/>
      <c r="AUT22" s="112"/>
      <c r="AUU22" s="112"/>
      <c r="AUV22" s="112"/>
      <c r="AUW22" s="112"/>
      <c r="AUX22" s="112"/>
      <c r="AUY22" s="112"/>
      <c r="AUZ22" s="112"/>
      <c r="AVA22" s="112"/>
      <c r="AVB22" s="112"/>
      <c r="AVC22" s="112"/>
      <c r="AVD22" s="112"/>
      <c r="AVE22" s="112"/>
      <c r="AVF22" s="112"/>
      <c r="AVG22" s="112"/>
      <c r="AVH22" s="112"/>
      <c r="AVI22" s="112"/>
      <c r="AVJ22" s="112"/>
      <c r="AVK22" s="112"/>
      <c r="AVL22" s="112"/>
      <c r="AVM22" s="112"/>
      <c r="AVN22" s="112"/>
      <c r="AVO22" s="112"/>
      <c r="AVP22" s="112"/>
      <c r="AVQ22" s="112"/>
      <c r="AVR22" s="112"/>
      <c r="AVS22" s="112"/>
      <c r="AVT22" s="112"/>
      <c r="AVU22" s="112"/>
      <c r="AVV22" s="112"/>
      <c r="AVW22" s="112"/>
      <c r="AVX22" s="112"/>
      <c r="AVY22" s="112"/>
      <c r="AVZ22" s="112"/>
      <c r="AWA22" s="112"/>
      <c r="AWB22" s="112"/>
      <c r="AWC22" s="112"/>
      <c r="AWD22" s="112"/>
      <c r="AWE22" s="112"/>
      <c r="AWF22" s="112"/>
      <c r="AWG22" s="112"/>
      <c r="AWH22" s="112"/>
      <c r="AWI22" s="112"/>
      <c r="AWJ22" s="112"/>
      <c r="AWK22" s="112"/>
      <c r="AWL22" s="112"/>
      <c r="AWM22" s="112"/>
      <c r="AWN22" s="112"/>
      <c r="AWO22" s="112"/>
      <c r="AWP22" s="112"/>
      <c r="AWQ22" s="112"/>
      <c r="AWR22" s="112"/>
      <c r="AWS22" s="112"/>
      <c r="AWT22" s="112"/>
      <c r="AWU22" s="112"/>
      <c r="AWV22" s="112"/>
      <c r="AWW22" s="112"/>
      <c r="AWX22" s="112"/>
      <c r="AWY22" s="112"/>
      <c r="AWZ22" s="112"/>
      <c r="AXA22" s="112"/>
      <c r="AXB22" s="112"/>
      <c r="AXC22" s="112"/>
      <c r="AXD22" s="112"/>
      <c r="AXE22" s="112"/>
      <c r="AXF22" s="112"/>
      <c r="AXG22" s="112"/>
      <c r="AXH22" s="112"/>
      <c r="AXI22" s="112"/>
      <c r="AXJ22" s="112"/>
      <c r="AXK22" s="112"/>
      <c r="AXL22" s="112"/>
      <c r="AXM22" s="112"/>
      <c r="AXN22" s="112"/>
      <c r="AXO22" s="112"/>
      <c r="AXP22" s="112"/>
      <c r="AXQ22" s="112"/>
      <c r="AXR22" s="112"/>
      <c r="AXS22" s="112"/>
      <c r="AXT22" s="112"/>
      <c r="AXU22" s="112"/>
      <c r="AXV22" s="112"/>
      <c r="AXW22" s="112"/>
      <c r="AXX22" s="112"/>
      <c r="AXY22" s="112"/>
      <c r="AXZ22" s="112"/>
      <c r="AYA22" s="112"/>
      <c r="AYB22" s="112"/>
      <c r="AYC22" s="112"/>
      <c r="AYD22" s="112"/>
      <c r="AYE22" s="112"/>
      <c r="AYF22" s="112"/>
      <c r="AYG22" s="112"/>
      <c r="AYH22" s="112"/>
      <c r="AYI22" s="112"/>
      <c r="AYJ22" s="112"/>
      <c r="AYK22" s="112"/>
      <c r="AYL22" s="112"/>
      <c r="AYM22" s="112"/>
      <c r="AYN22" s="112"/>
      <c r="AYO22" s="112"/>
      <c r="AYP22" s="112"/>
      <c r="AYQ22" s="112"/>
      <c r="AYR22" s="112"/>
      <c r="AYS22" s="112"/>
      <c r="AYT22" s="112"/>
      <c r="AYU22" s="112"/>
      <c r="AYV22" s="112"/>
      <c r="AYW22" s="112"/>
      <c r="AYX22" s="112"/>
      <c r="AYY22" s="112"/>
      <c r="AYZ22" s="112"/>
      <c r="AZA22" s="112"/>
      <c r="AZB22" s="112"/>
      <c r="AZC22" s="112"/>
      <c r="AZD22" s="112"/>
      <c r="AZE22" s="112"/>
      <c r="AZF22" s="112"/>
      <c r="AZG22" s="112"/>
      <c r="AZH22" s="112"/>
      <c r="AZI22" s="112"/>
      <c r="AZJ22" s="112"/>
      <c r="AZK22" s="112"/>
      <c r="AZL22" s="112"/>
      <c r="AZM22" s="112"/>
      <c r="AZN22" s="112"/>
      <c r="AZO22" s="112"/>
      <c r="AZP22" s="112"/>
      <c r="AZQ22" s="112"/>
      <c r="AZR22" s="112"/>
      <c r="AZS22" s="112"/>
      <c r="AZT22" s="112"/>
      <c r="AZU22" s="112"/>
      <c r="AZV22" s="112"/>
      <c r="AZW22" s="112"/>
      <c r="AZX22" s="112"/>
      <c r="AZY22" s="112"/>
      <c r="AZZ22" s="112"/>
      <c r="BAA22" s="112"/>
      <c r="BAB22" s="112"/>
      <c r="BAC22" s="112"/>
      <c r="BAD22" s="112"/>
      <c r="BAE22" s="112"/>
      <c r="BAF22" s="112"/>
      <c r="BAG22" s="112"/>
      <c r="BAH22" s="112"/>
      <c r="BAI22" s="112"/>
      <c r="BAJ22" s="112"/>
      <c r="BAK22" s="112"/>
      <c r="BAL22" s="112"/>
      <c r="BAM22" s="112"/>
      <c r="BAN22" s="112"/>
      <c r="BAO22" s="112"/>
      <c r="BAP22" s="112"/>
      <c r="BAQ22" s="112"/>
      <c r="BAR22" s="112"/>
      <c r="BAS22" s="112"/>
      <c r="BAT22" s="112"/>
      <c r="BAU22" s="112"/>
      <c r="BAV22" s="112"/>
    </row>
    <row r="23" spans="1:1400" ht="19.5" customHeight="1">
      <c r="A23" s="202">
        <v>2</v>
      </c>
      <c r="B23" s="203" t="s">
        <v>53</v>
      </c>
      <c r="C23" s="216"/>
      <c r="D23" s="205" t="s">
        <v>54</v>
      </c>
      <c r="E23" s="206">
        <v>230000000</v>
      </c>
      <c r="F23" s="207" t="s">
        <v>30</v>
      </c>
      <c r="G23" s="208">
        <f t="shared" ref="G23:G42" si="9">H23</f>
        <v>5</v>
      </c>
      <c r="H23" s="208">
        <v>5</v>
      </c>
      <c r="I23" s="218">
        <v>195180000</v>
      </c>
      <c r="J23" s="219">
        <f t="shared" si="8"/>
        <v>84.860869565217399</v>
      </c>
      <c r="K23" s="219">
        <f>I23/E23*100</f>
        <v>84.860869565217399</v>
      </c>
      <c r="L23" s="219">
        <f t="shared" si="1"/>
        <v>-79.860869565217399</v>
      </c>
      <c r="M23" s="220">
        <f t="shared" si="2"/>
        <v>34820000</v>
      </c>
      <c r="N23" s="219">
        <f t="shared" si="3"/>
        <v>15.139130434782601</v>
      </c>
      <c r="O23" s="224"/>
      <c r="P23" s="221"/>
      <c r="Q23" s="224"/>
    </row>
    <row r="24" spans="1:1400" ht="25.5" customHeight="1">
      <c r="A24" s="202">
        <v>3</v>
      </c>
      <c r="B24" s="203" t="s">
        <v>55</v>
      </c>
      <c r="C24" s="216"/>
      <c r="D24" s="205" t="s">
        <v>56</v>
      </c>
      <c r="E24" s="206">
        <v>378440000</v>
      </c>
      <c r="F24" s="207" t="s">
        <v>30</v>
      </c>
      <c r="G24" s="208">
        <f t="shared" si="9"/>
        <v>5</v>
      </c>
      <c r="H24" s="208">
        <v>5</v>
      </c>
      <c r="I24" s="208">
        <v>143800000</v>
      </c>
      <c r="J24" s="219">
        <f t="shared" si="8"/>
        <v>37.998097452700598</v>
      </c>
      <c r="K24" s="219">
        <f>I24/E24*100</f>
        <v>37.998097452700598</v>
      </c>
      <c r="L24" s="219">
        <f t="shared" si="1"/>
        <v>-32.998097452700598</v>
      </c>
      <c r="M24" s="220">
        <f t="shared" si="2"/>
        <v>234640000</v>
      </c>
      <c r="N24" s="219">
        <f t="shared" si="3"/>
        <v>62.001902547299402</v>
      </c>
      <c r="O24" s="224"/>
      <c r="P24" s="221"/>
      <c r="Q24" s="224"/>
    </row>
    <row r="25" spans="1:1400" s="114" customFormat="1" ht="24.75" customHeight="1">
      <c r="A25" s="134" t="s">
        <v>57</v>
      </c>
      <c r="B25" s="135" t="s">
        <v>58</v>
      </c>
      <c r="C25" s="154"/>
      <c r="D25" s="155" t="s">
        <v>59</v>
      </c>
      <c r="E25" s="136">
        <f>SUM(E26:E27)</f>
        <v>177638490</v>
      </c>
      <c r="F25" s="156" t="s">
        <v>30</v>
      </c>
      <c r="G25" s="138">
        <f t="shared" si="9"/>
        <v>5</v>
      </c>
      <c r="H25" s="138">
        <v>5</v>
      </c>
      <c r="I25" s="138">
        <f>SUM(I26:I27)</f>
        <v>33920000</v>
      </c>
      <c r="J25" s="176">
        <f t="shared" si="8"/>
        <v>27.135999999999999</v>
      </c>
      <c r="K25" s="138">
        <f>SUM(K26:K27)</f>
        <v>27.135999999999999</v>
      </c>
      <c r="L25" s="176">
        <f t="shared" si="1"/>
        <v>-22.135999999999999</v>
      </c>
      <c r="M25" s="177">
        <f t="shared" si="2"/>
        <v>143718490</v>
      </c>
      <c r="N25" s="176">
        <f t="shared" si="3"/>
        <v>80.905039217570504</v>
      </c>
      <c r="O25" s="166"/>
      <c r="P25" s="178"/>
      <c r="Q25" s="166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2"/>
      <c r="AJ25" s="112"/>
      <c r="AK25" s="112"/>
      <c r="AL25" s="112"/>
      <c r="AM25" s="112"/>
      <c r="AN25" s="112"/>
      <c r="AO25" s="112"/>
      <c r="AP25" s="112"/>
      <c r="AQ25" s="112"/>
      <c r="AR25" s="112"/>
      <c r="AS25" s="112"/>
      <c r="AT25" s="112"/>
      <c r="AU25" s="112"/>
      <c r="AV25" s="112"/>
      <c r="AW25" s="112"/>
      <c r="AX25" s="112"/>
      <c r="AY25" s="112"/>
      <c r="AZ25" s="112"/>
      <c r="BA25" s="112"/>
      <c r="BB25" s="112"/>
      <c r="BC25" s="112"/>
      <c r="BD25" s="112"/>
      <c r="BE25" s="112"/>
      <c r="BF25" s="112"/>
      <c r="BG25" s="112"/>
      <c r="BH25" s="112"/>
      <c r="BI25" s="112"/>
      <c r="BJ25" s="112"/>
      <c r="BK25" s="112"/>
      <c r="BL25" s="112"/>
      <c r="BM25" s="112"/>
      <c r="BN25" s="112"/>
      <c r="BO25" s="112"/>
      <c r="BP25" s="112"/>
      <c r="BQ25" s="112"/>
      <c r="BR25" s="112"/>
      <c r="BS25" s="112"/>
      <c r="BT25" s="112"/>
      <c r="BU25" s="112"/>
      <c r="BV25" s="112"/>
      <c r="BW25" s="112"/>
      <c r="BX25" s="112"/>
      <c r="BY25" s="112"/>
      <c r="BZ25" s="112"/>
      <c r="CA25" s="112"/>
      <c r="CB25" s="112"/>
      <c r="CC25" s="112"/>
      <c r="CD25" s="112"/>
      <c r="CE25" s="112"/>
      <c r="CF25" s="112"/>
      <c r="CG25" s="112"/>
      <c r="CH25" s="112"/>
      <c r="CI25" s="112"/>
      <c r="CJ25" s="112"/>
      <c r="CK25" s="112"/>
      <c r="CL25" s="112"/>
      <c r="CM25" s="112"/>
      <c r="CN25" s="112"/>
      <c r="CO25" s="112"/>
      <c r="CP25" s="112"/>
      <c r="CQ25" s="112"/>
      <c r="CR25" s="112"/>
      <c r="CS25" s="112"/>
      <c r="CT25" s="112"/>
      <c r="CU25" s="112"/>
      <c r="CV25" s="112"/>
      <c r="CW25" s="112"/>
      <c r="CX25" s="112"/>
      <c r="CY25" s="112"/>
      <c r="CZ25" s="112"/>
      <c r="DA25" s="112"/>
      <c r="DB25" s="112"/>
      <c r="DC25" s="112"/>
      <c r="DD25" s="112"/>
      <c r="DE25" s="112"/>
      <c r="DF25" s="112"/>
      <c r="DG25" s="112"/>
      <c r="DH25" s="112"/>
      <c r="DI25" s="112"/>
      <c r="DJ25" s="112"/>
      <c r="DK25" s="112"/>
      <c r="DL25" s="112"/>
      <c r="DM25" s="112"/>
      <c r="DN25" s="112"/>
      <c r="DO25" s="112"/>
      <c r="DP25" s="112"/>
      <c r="DQ25" s="112"/>
      <c r="DR25" s="112"/>
      <c r="DS25" s="112"/>
      <c r="DT25" s="112"/>
      <c r="DU25" s="112"/>
      <c r="DV25" s="112"/>
      <c r="DW25" s="112"/>
      <c r="DX25" s="112"/>
      <c r="DY25" s="112"/>
      <c r="DZ25" s="112"/>
      <c r="EA25" s="112"/>
      <c r="EB25" s="112"/>
      <c r="EC25" s="112"/>
      <c r="ED25" s="112"/>
      <c r="EE25" s="112"/>
      <c r="EF25" s="112"/>
      <c r="EG25" s="112"/>
      <c r="EH25" s="112"/>
      <c r="EI25" s="112"/>
      <c r="EJ25" s="112"/>
      <c r="EK25" s="112"/>
      <c r="EL25" s="112"/>
      <c r="EM25" s="112"/>
      <c r="EN25" s="112"/>
      <c r="EO25" s="112"/>
      <c r="EP25" s="112"/>
      <c r="EQ25" s="112"/>
      <c r="ER25" s="112"/>
      <c r="ES25" s="112"/>
      <c r="ET25" s="112"/>
      <c r="EU25" s="112"/>
      <c r="EV25" s="112"/>
      <c r="EW25" s="112"/>
      <c r="EX25" s="112"/>
      <c r="EY25" s="112"/>
      <c r="EZ25" s="112"/>
      <c r="FA25" s="112"/>
      <c r="FB25" s="112"/>
      <c r="FC25" s="112"/>
      <c r="FD25" s="112"/>
      <c r="FE25" s="112"/>
      <c r="FF25" s="112"/>
      <c r="FG25" s="112"/>
      <c r="FH25" s="112"/>
      <c r="FI25" s="112"/>
      <c r="FJ25" s="112"/>
      <c r="FK25" s="112"/>
      <c r="FL25" s="112"/>
      <c r="FM25" s="112"/>
      <c r="FN25" s="112"/>
      <c r="FO25" s="112"/>
      <c r="FP25" s="112"/>
      <c r="FQ25" s="112"/>
      <c r="FR25" s="112"/>
      <c r="FS25" s="112"/>
      <c r="FT25" s="112"/>
      <c r="FU25" s="112"/>
      <c r="FV25" s="112"/>
      <c r="FW25" s="112"/>
      <c r="FX25" s="112"/>
      <c r="FY25" s="112"/>
      <c r="FZ25" s="112"/>
      <c r="GA25" s="112"/>
      <c r="GB25" s="112"/>
      <c r="GC25" s="112"/>
      <c r="GD25" s="112"/>
      <c r="GE25" s="112"/>
      <c r="GF25" s="112"/>
      <c r="GG25" s="112"/>
      <c r="GH25" s="112"/>
      <c r="GI25" s="112"/>
      <c r="GJ25" s="112"/>
      <c r="GK25" s="112"/>
      <c r="GL25" s="112"/>
      <c r="GM25" s="112"/>
      <c r="GN25" s="112"/>
      <c r="GO25" s="112"/>
      <c r="GP25" s="112"/>
      <c r="GQ25" s="112"/>
      <c r="GR25" s="112"/>
      <c r="GS25" s="112"/>
      <c r="GT25" s="112"/>
      <c r="GU25" s="112"/>
      <c r="GV25" s="112"/>
      <c r="GW25" s="112"/>
      <c r="GX25" s="112"/>
      <c r="GY25" s="112"/>
      <c r="GZ25" s="112"/>
      <c r="HA25" s="112"/>
      <c r="HB25" s="112"/>
      <c r="HC25" s="112"/>
      <c r="HD25" s="112"/>
      <c r="HE25" s="112"/>
      <c r="HF25" s="112"/>
      <c r="HG25" s="112"/>
      <c r="HH25" s="112"/>
      <c r="HI25" s="112"/>
      <c r="HJ25" s="112"/>
      <c r="HK25" s="112"/>
      <c r="HL25" s="112"/>
      <c r="HM25" s="112"/>
      <c r="HN25" s="112"/>
      <c r="HO25" s="112"/>
      <c r="HP25" s="112"/>
      <c r="HQ25" s="112"/>
      <c r="HR25" s="112"/>
      <c r="HS25" s="112"/>
      <c r="HT25" s="112"/>
      <c r="HU25" s="112"/>
      <c r="HV25" s="112"/>
      <c r="HW25" s="112"/>
      <c r="HX25" s="112"/>
      <c r="HY25" s="112"/>
      <c r="HZ25" s="112"/>
      <c r="IA25" s="112"/>
      <c r="IB25" s="112"/>
      <c r="IC25" s="112"/>
      <c r="ID25" s="112"/>
      <c r="IE25" s="112"/>
      <c r="IF25" s="112"/>
      <c r="IG25" s="112"/>
      <c r="IH25" s="112"/>
      <c r="II25" s="112"/>
      <c r="IJ25" s="112"/>
      <c r="IK25" s="112"/>
      <c r="IL25" s="112"/>
      <c r="IM25" s="112"/>
      <c r="IN25" s="112"/>
      <c r="IO25" s="112"/>
      <c r="IP25" s="112"/>
      <c r="IQ25" s="112"/>
      <c r="IR25" s="112"/>
      <c r="IS25" s="112"/>
      <c r="IT25" s="112"/>
      <c r="IU25" s="112"/>
      <c r="IV25" s="112"/>
      <c r="IW25" s="112"/>
      <c r="IX25" s="112"/>
      <c r="IY25" s="112"/>
      <c r="IZ25" s="112"/>
      <c r="JA25" s="112"/>
      <c r="JB25" s="112"/>
      <c r="JC25" s="112"/>
      <c r="JD25" s="112"/>
      <c r="JE25" s="112"/>
      <c r="JF25" s="112"/>
      <c r="JG25" s="112"/>
      <c r="JH25" s="112"/>
      <c r="JI25" s="112"/>
      <c r="JJ25" s="112"/>
      <c r="JK25" s="112"/>
      <c r="JL25" s="112"/>
      <c r="JM25" s="112"/>
      <c r="JN25" s="112"/>
      <c r="JO25" s="112"/>
      <c r="JP25" s="112"/>
      <c r="JQ25" s="112"/>
      <c r="JR25" s="112"/>
      <c r="JS25" s="112"/>
      <c r="JT25" s="112"/>
      <c r="JU25" s="112"/>
      <c r="JV25" s="112"/>
      <c r="JW25" s="112"/>
      <c r="JX25" s="112"/>
      <c r="JY25" s="112"/>
      <c r="JZ25" s="112"/>
      <c r="KA25" s="112"/>
      <c r="KB25" s="112"/>
      <c r="KC25" s="112"/>
      <c r="KD25" s="112"/>
      <c r="KE25" s="112"/>
      <c r="KF25" s="112"/>
      <c r="KG25" s="112"/>
      <c r="KH25" s="112"/>
      <c r="KI25" s="112"/>
      <c r="KJ25" s="112"/>
      <c r="KK25" s="112"/>
      <c r="KL25" s="112"/>
      <c r="KM25" s="112"/>
      <c r="KN25" s="112"/>
      <c r="KO25" s="112"/>
      <c r="KP25" s="112"/>
      <c r="KQ25" s="112"/>
      <c r="KR25" s="112"/>
      <c r="KS25" s="112"/>
      <c r="KT25" s="112"/>
      <c r="KU25" s="112"/>
      <c r="KV25" s="112"/>
      <c r="KW25" s="112"/>
      <c r="KX25" s="112"/>
      <c r="KY25" s="112"/>
      <c r="KZ25" s="112"/>
      <c r="LA25" s="112"/>
      <c r="LB25" s="112"/>
      <c r="LC25" s="112"/>
      <c r="LD25" s="112"/>
      <c r="LE25" s="112"/>
      <c r="LF25" s="112"/>
      <c r="LG25" s="112"/>
      <c r="LH25" s="112"/>
      <c r="LI25" s="112"/>
      <c r="LJ25" s="112"/>
      <c r="LK25" s="112"/>
      <c r="LL25" s="112"/>
      <c r="LM25" s="112"/>
      <c r="LN25" s="112"/>
      <c r="LO25" s="112"/>
      <c r="LP25" s="112"/>
      <c r="LQ25" s="112"/>
      <c r="LR25" s="112"/>
      <c r="LS25" s="112"/>
      <c r="LT25" s="112"/>
      <c r="LU25" s="112"/>
      <c r="LV25" s="112"/>
      <c r="LW25" s="112"/>
      <c r="LX25" s="112"/>
      <c r="LY25" s="112"/>
      <c r="LZ25" s="112"/>
      <c r="MA25" s="112"/>
      <c r="MB25" s="112"/>
      <c r="MC25" s="112"/>
      <c r="MD25" s="112"/>
      <c r="ME25" s="112"/>
      <c r="MF25" s="112"/>
      <c r="MG25" s="112"/>
      <c r="MH25" s="112"/>
      <c r="MI25" s="112"/>
      <c r="MJ25" s="112"/>
      <c r="MK25" s="112"/>
      <c r="ML25" s="112"/>
      <c r="MM25" s="112"/>
      <c r="MN25" s="112"/>
      <c r="MO25" s="112"/>
      <c r="MP25" s="112"/>
      <c r="MQ25" s="112"/>
      <c r="MR25" s="112"/>
      <c r="MS25" s="112"/>
      <c r="MT25" s="112"/>
      <c r="MU25" s="112"/>
      <c r="MV25" s="112"/>
      <c r="MW25" s="112"/>
      <c r="MX25" s="112"/>
      <c r="MY25" s="112"/>
      <c r="MZ25" s="112"/>
      <c r="NA25" s="112"/>
      <c r="NB25" s="112"/>
      <c r="NC25" s="112"/>
      <c r="ND25" s="112"/>
      <c r="NE25" s="112"/>
      <c r="NF25" s="112"/>
      <c r="NG25" s="112"/>
      <c r="NH25" s="112"/>
      <c r="NI25" s="112"/>
      <c r="NJ25" s="112"/>
      <c r="NK25" s="112"/>
      <c r="NL25" s="112"/>
      <c r="NM25" s="112"/>
      <c r="NN25" s="112"/>
      <c r="NO25" s="112"/>
      <c r="NP25" s="112"/>
      <c r="NQ25" s="112"/>
      <c r="NR25" s="112"/>
      <c r="NS25" s="112"/>
      <c r="NT25" s="112"/>
      <c r="NU25" s="112"/>
      <c r="NV25" s="112"/>
      <c r="NW25" s="112"/>
      <c r="NX25" s="112"/>
      <c r="NY25" s="112"/>
      <c r="NZ25" s="112"/>
      <c r="OA25" s="112"/>
      <c r="OB25" s="112"/>
      <c r="OC25" s="112"/>
      <c r="OD25" s="112"/>
      <c r="OE25" s="112"/>
      <c r="OF25" s="112"/>
      <c r="OG25" s="112"/>
      <c r="OH25" s="112"/>
      <c r="OI25" s="112"/>
      <c r="OJ25" s="112"/>
      <c r="OK25" s="112"/>
      <c r="OL25" s="112"/>
      <c r="OM25" s="112"/>
      <c r="ON25" s="112"/>
      <c r="OO25" s="112"/>
      <c r="OP25" s="112"/>
      <c r="OQ25" s="112"/>
      <c r="OR25" s="112"/>
      <c r="OS25" s="112"/>
      <c r="OT25" s="112"/>
      <c r="OU25" s="112"/>
      <c r="OV25" s="112"/>
      <c r="OW25" s="112"/>
      <c r="OX25" s="112"/>
      <c r="OY25" s="112"/>
      <c r="OZ25" s="112"/>
      <c r="PA25" s="112"/>
      <c r="PB25" s="112"/>
      <c r="PC25" s="112"/>
      <c r="PD25" s="112"/>
      <c r="PE25" s="112"/>
      <c r="PF25" s="112"/>
      <c r="PG25" s="112"/>
      <c r="PH25" s="112"/>
      <c r="PI25" s="112"/>
      <c r="PJ25" s="112"/>
      <c r="PK25" s="112"/>
      <c r="PL25" s="112"/>
      <c r="PM25" s="112"/>
      <c r="PN25" s="112"/>
      <c r="PO25" s="112"/>
      <c r="PP25" s="112"/>
      <c r="PQ25" s="112"/>
      <c r="PR25" s="112"/>
      <c r="PS25" s="112"/>
      <c r="PT25" s="112"/>
      <c r="PU25" s="112"/>
      <c r="PV25" s="112"/>
      <c r="PW25" s="112"/>
      <c r="PX25" s="112"/>
      <c r="PY25" s="112"/>
      <c r="PZ25" s="112"/>
      <c r="QA25" s="112"/>
      <c r="QB25" s="112"/>
      <c r="QC25" s="112"/>
      <c r="QD25" s="112"/>
      <c r="QE25" s="112"/>
      <c r="QF25" s="112"/>
      <c r="QG25" s="112"/>
      <c r="QH25" s="112"/>
      <c r="QI25" s="112"/>
      <c r="QJ25" s="112"/>
      <c r="QK25" s="112"/>
      <c r="QL25" s="112"/>
      <c r="QM25" s="112"/>
      <c r="QN25" s="112"/>
      <c r="QO25" s="112"/>
      <c r="QP25" s="112"/>
      <c r="QQ25" s="112"/>
      <c r="QR25" s="112"/>
      <c r="QS25" s="112"/>
      <c r="QT25" s="112"/>
      <c r="QU25" s="112"/>
      <c r="QV25" s="112"/>
      <c r="QW25" s="112"/>
      <c r="QX25" s="112"/>
      <c r="QY25" s="112"/>
      <c r="QZ25" s="112"/>
      <c r="RA25" s="112"/>
      <c r="RB25" s="112"/>
      <c r="RC25" s="112"/>
      <c r="RD25" s="112"/>
      <c r="RE25" s="112"/>
      <c r="RF25" s="112"/>
      <c r="RG25" s="112"/>
      <c r="RH25" s="112"/>
      <c r="RI25" s="112"/>
      <c r="RJ25" s="112"/>
      <c r="RK25" s="112"/>
      <c r="RL25" s="112"/>
      <c r="RM25" s="112"/>
      <c r="RN25" s="112"/>
      <c r="RO25" s="112"/>
      <c r="RP25" s="112"/>
      <c r="RQ25" s="112"/>
      <c r="RR25" s="112"/>
      <c r="RS25" s="112"/>
      <c r="RT25" s="112"/>
      <c r="RU25" s="112"/>
      <c r="RV25" s="112"/>
      <c r="RW25" s="112"/>
      <c r="RX25" s="112"/>
      <c r="RY25" s="112"/>
      <c r="RZ25" s="112"/>
      <c r="SA25" s="112"/>
      <c r="SB25" s="112"/>
      <c r="SC25" s="112"/>
      <c r="SD25" s="112"/>
      <c r="SE25" s="112"/>
      <c r="SF25" s="112"/>
      <c r="SG25" s="112"/>
      <c r="SH25" s="112"/>
      <c r="SI25" s="112"/>
      <c r="SJ25" s="112"/>
      <c r="SK25" s="112"/>
      <c r="SL25" s="112"/>
      <c r="SM25" s="112"/>
      <c r="SN25" s="112"/>
      <c r="SO25" s="112"/>
      <c r="SP25" s="112"/>
      <c r="SQ25" s="112"/>
      <c r="SR25" s="112"/>
      <c r="SS25" s="112"/>
      <c r="ST25" s="112"/>
      <c r="SU25" s="112"/>
      <c r="SV25" s="112"/>
      <c r="SW25" s="112"/>
      <c r="SX25" s="112"/>
      <c r="SY25" s="112"/>
      <c r="SZ25" s="112"/>
      <c r="TA25" s="112"/>
      <c r="TB25" s="112"/>
      <c r="TC25" s="112"/>
      <c r="TD25" s="112"/>
      <c r="TE25" s="112"/>
      <c r="TF25" s="112"/>
      <c r="TG25" s="112"/>
      <c r="TH25" s="112"/>
      <c r="TI25" s="112"/>
      <c r="TJ25" s="112"/>
      <c r="TK25" s="112"/>
      <c r="TL25" s="112"/>
      <c r="TM25" s="112"/>
      <c r="TN25" s="112"/>
      <c r="TO25" s="112"/>
      <c r="TP25" s="112"/>
      <c r="TQ25" s="112"/>
      <c r="TR25" s="112"/>
      <c r="TS25" s="112"/>
      <c r="TT25" s="112"/>
      <c r="TU25" s="112"/>
      <c r="TV25" s="112"/>
      <c r="TW25" s="112"/>
      <c r="TX25" s="112"/>
      <c r="TY25" s="112"/>
      <c r="TZ25" s="112"/>
      <c r="UA25" s="112"/>
      <c r="UB25" s="112"/>
      <c r="UC25" s="112"/>
      <c r="UD25" s="112"/>
      <c r="UE25" s="112"/>
      <c r="UF25" s="112"/>
      <c r="UG25" s="112"/>
      <c r="UH25" s="112"/>
      <c r="UI25" s="112"/>
      <c r="UJ25" s="112"/>
      <c r="UK25" s="112"/>
      <c r="UL25" s="112"/>
      <c r="UM25" s="112"/>
      <c r="UN25" s="112"/>
      <c r="UO25" s="112"/>
      <c r="UP25" s="112"/>
      <c r="UQ25" s="112"/>
      <c r="UR25" s="112"/>
      <c r="US25" s="112"/>
      <c r="UT25" s="112"/>
      <c r="UU25" s="112"/>
      <c r="UV25" s="112"/>
      <c r="UW25" s="112"/>
      <c r="UX25" s="112"/>
      <c r="UY25" s="112"/>
      <c r="UZ25" s="112"/>
      <c r="VA25" s="112"/>
      <c r="VB25" s="112"/>
      <c r="VC25" s="112"/>
      <c r="VD25" s="112"/>
      <c r="VE25" s="112"/>
      <c r="VF25" s="112"/>
      <c r="VG25" s="112"/>
      <c r="VH25" s="112"/>
      <c r="VI25" s="112"/>
      <c r="VJ25" s="112"/>
      <c r="VK25" s="112"/>
      <c r="VL25" s="112"/>
      <c r="VM25" s="112"/>
      <c r="VN25" s="112"/>
      <c r="VO25" s="112"/>
      <c r="VP25" s="112"/>
      <c r="VQ25" s="112"/>
      <c r="VR25" s="112"/>
      <c r="VS25" s="112"/>
      <c r="VT25" s="112"/>
      <c r="VU25" s="112"/>
      <c r="VV25" s="112"/>
      <c r="VW25" s="112"/>
      <c r="VX25" s="112"/>
      <c r="VY25" s="112"/>
      <c r="VZ25" s="112"/>
      <c r="WA25" s="112"/>
      <c r="WB25" s="112"/>
      <c r="WC25" s="112"/>
      <c r="WD25" s="112"/>
      <c r="WE25" s="112"/>
      <c r="WF25" s="112"/>
      <c r="WG25" s="112"/>
      <c r="WH25" s="112"/>
      <c r="WI25" s="112"/>
      <c r="WJ25" s="112"/>
      <c r="WK25" s="112"/>
      <c r="WL25" s="112"/>
      <c r="WM25" s="112"/>
      <c r="WN25" s="112"/>
      <c r="WO25" s="112"/>
      <c r="WP25" s="112"/>
      <c r="WQ25" s="112"/>
      <c r="WR25" s="112"/>
      <c r="WS25" s="112"/>
      <c r="WT25" s="112"/>
      <c r="WU25" s="112"/>
      <c r="WV25" s="112"/>
      <c r="WW25" s="112"/>
      <c r="WX25" s="112"/>
      <c r="WY25" s="112"/>
      <c r="WZ25" s="112"/>
      <c r="XA25" s="112"/>
      <c r="XB25" s="112"/>
      <c r="XC25" s="112"/>
      <c r="XD25" s="112"/>
      <c r="XE25" s="112"/>
      <c r="XF25" s="112"/>
      <c r="XG25" s="112"/>
      <c r="XH25" s="112"/>
      <c r="XI25" s="112"/>
      <c r="XJ25" s="112"/>
      <c r="XK25" s="112"/>
      <c r="XL25" s="112"/>
      <c r="XM25" s="112"/>
      <c r="XN25" s="112"/>
      <c r="XO25" s="112"/>
      <c r="XP25" s="112"/>
      <c r="XQ25" s="112"/>
      <c r="XR25" s="112"/>
      <c r="XS25" s="112"/>
      <c r="XT25" s="112"/>
      <c r="XU25" s="112"/>
      <c r="XV25" s="112"/>
      <c r="XW25" s="112"/>
      <c r="XX25" s="112"/>
      <c r="XY25" s="112"/>
      <c r="XZ25" s="112"/>
      <c r="YA25" s="112"/>
      <c r="YB25" s="112"/>
      <c r="YC25" s="112"/>
      <c r="YD25" s="112"/>
      <c r="YE25" s="112"/>
      <c r="YF25" s="112"/>
      <c r="YG25" s="112"/>
      <c r="YH25" s="112"/>
      <c r="YI25" s="112"/>
      <c r="YJ25" s="112"/>
      <c r="YK25" s="112"/>
      <c r="YL25" s="112"/>
      <c r="YM25" s="112"/>
      <c r="YN25" s="112"/>
      <c r="YO25" s="112"/>
      <c r="YP25" s="112"/>
      <c r="YQ25" s="112"/>
      <c r="YR25" s="112"/>
      <c r="YS25" s="112"/>
      <c r="YT25" s="112"/>
      <c r="YU25" s="112"/>
      <c r="YV25" s="112"/>
      <c r="YW25" s="112"/>
      <c r="YX25" s="112"/>
      <c r="YY25" s="112"/>
      <c r="YZ25" s="112"/>
      <c r="ZA25" s="112"/>
      <c r="ZB25" s="112"/>
      <c r="ZC25" s="112"/>
      <c r="ZD25" s="112"/>
      <c r="ZE25" s="112"/>
      <c r="ZF25" s="112"/>
      <c r="ZG25" s="112"/>
      <c r="ZH25" s="112"/>
      <c r="ZI25" s="112"/>
      <c r="ZJ25" s="112"/>
      <c r="ZK25" s="112"/>
      <c r="ZL25" s="112"/>
      <c r="ZM25" s="112"/>
      <c r="ZN25" s="112"/>
      <c r="ZO25" s="112"/>
      <c r="ZP25" s="112"/>
      <c r="ZQ25" s="112"/>
      <c r="ZR25" s="112"/>
      <c r="ZS25" s="112"/>
      <c r="ZT25" s="112"/>
      <c r="ZU25" s="112"/>
      <c r="ZV25" s="112"/>
      <c r="ZW25" s="112"/>
      <c r="ZX25" s="112"/>
      <c r="ZY25" s="112"/>
      <c r="ZZ25" s="112"/>
      <c r="AAA25" s="112"/>
      <c r="AAB25" s="112"/>
      <c r="AAC25" s="112"/>
      <c r="AAD25" s="112"/>
      <c r="AAE25" s="112"/>
      <c r="AAF25" s="112"/>
      <c r="AAG25" s="112"/>
      <c r="AAH25" s="112"/>
      <c r="AAI25" s="112"/>
      <c r="AAJ25" s="112"/>
      <c r="AAK25" s="112"/>
      <c r="AAL25" s="112"/>
      <c r="AAM25" s="112"/>
      <c r="AAN25" s="112"/>
      <c r="AAO25" s="112"/>
      <c r="AAP25" s="112"/>
      <c r="AAQ25" s="112"/>
      <c r="AAR25" s="112"/>
      <c r="AAS25" s="112"/>
      <c r="AAT25" s="112"/>
      <c r="AAU25" s="112"/>
      <c r="AAV25" s="112"/>
      <c r="AAW25" s="112"/>
      <c r="AAX25" s="112"/>
      <c r="AAY25" s="112"/>
      <c r="AAZ25" s="112"/>
      <c r="ABA25" s="112"/>
      <c r="ABB25" s="112"/>
      <c r="ABC25" s="112"/>
      <c r="ABD25" s="112"/>
      <c r="ABE25" s="112"/>
      <c r="ABF25" s="112"/>
      <c r="ABG25" s="112"/>
      <c r="ABH25" s="112"/>
      <c r="ABI25" s="112"/>
      <c r="ABJ25" s="112"/>
      <c r="ABK25" s="112"/>
      <c r="ABL25" s="112"/>
      <c r="ABM25" s="112"/>
      <c r="ABN25" s="112"/>
      <c r="ABO25" s="112"/>
      <c r="ABP25" s="112"/>
      <c r="ABQ25" s="112"/>
      <c r="ABR25" s="112"/>
      <c r="ABS25" s="112"/>
      <c r="ABT25" s="112"/>
      <c r="ABU25" s="112"/>
      <c r="ABV25" s="112"/>
      <c r="ABW25" s="112"/>
      <c r="ABX25" s="112"/>
      <c r="ABY25" s="112"/>
      <c r="ABZ25" s="112"/>
      <c r="ACA25" s="112"/>
      <c r="ACB25" s="112"/>
      <c r="ACC25" s="112"/>
      <c r="ACD25" s="112"/>
      <c r="ACE25" s="112"/>
      <c r="ACF25" s="112"/>
      <c r="ACG25" s="112"/>
      <c r="ACH25" s="112"/>
      <c r="ACI25" s="112"/>
      <c r="ACJ25" s="112"/>
      <c r="ACK25" s="112"/>
      <c r="ACL25" s="112"/>
      <c r="ACM25" s="112"/>
      <c r="ACN25" s="112"/>
      <c r="ACO25" s="112"/>
      <c r="ACP25" s="112"/>
      <c r="ACQ25" s="112"/>
      <c r="ACR25" s="112"/>
      <c r="ACS25" s="112"/>
      <c r="ACT25" s="112"/>
      <c r="ACU25" s="112"/>
      <c r="ACV25" s="112"/>
      <c r="ACW25" s="112"/>
      <c r="ACX25" s="112"/>
      <c r="ACY25" s="112"/>
      <c r="ACZ25" s="112"/>
      <c r="ADA25" s="112"/>
      <c r="ADB25" s="112"/>
      <c r="ADC25" s="112"/>
      <c r="ADD25" s="112"/>
      <c r="ADE25" s="112"/>
      <c r="ADF25" s="112"/>
      <c r="ADG25" s="112"/>
      <c r="ADH25" s="112"/>
      <c r="ADI25" s="112"/>
      <c r="ADJ25" s="112"/>
      <c r="ADK25" s="112"/>
      <c r="ADL25" s="112"/>
      <c r="ADM25" s="112"/>
      <c r="ADN25" s="112"/>
      <c r="ADO25" s="112"/>
      <c r="ADP25" s="112"/>
      <c r="ADQ25" s="112"/>
      <c r="ADR25" s="112"/>
      <c r="ADS25" s="112"/>
      <c r="ADT25" s="112"/>
      <c r="ADU25" s="112"/>
      <c r="ADV25" s="112"/>
      <c r="ADW25" s="112"/>
      <c r="ADX25" s="112"/>
      <c r="ADY25" s="112"/>
      <c r="ADZ25" s="112"/>
      <c r="AEA25" s="112"/>
      <c r="AEB25" s="112"/>
      <c r="AEC25" s="112"/>
      <c r="AED25" s="112"/>
      <c r="AEE25" s="112"/>
      <c r="AEF25" s="112"/>
      <c r="AEG25" s="112"/>
      <c r="AEH25" s="112"/>
      <c r="AEI25" s="112"/>
      <c r="AEJ25" s="112"/>
      <c r="AEK25" s="112"/>
      <c r="AEL25" s="112"/>
      <c r="AEM25" s="112"/>
      <c r="AEN25" s="112"/>
      <c r="AEO25" s="112"/>
      <c r="AEP25" s="112"/>
      <c r="AEQ25" s="112"/>
      <c r="AER25" s="112"/>
      <c r="AES25" s="112"/>
      <c r="AET25" s="112"/>
      <c r="AEU25" s="112"/>
      <c r="AEV25" s="112"/>
      <c r="AEW25" s="112"/>
      <c r="AEX25" s="112"/>
      <c r="AEY25" s="112"/>
      <c r="AEZ25" s="112"/>
      <c r="AFA25" s="112"/>
      <c r="AFB25" s="112"/>
      <c r="AFC25" s="112"/>
      <c r="AFD25" s="112"/>
      <c r="AFE25" s="112"/>
      <c r="AFF25" s="112"/>
      <c r="AFG25" s="112"/>
      <c r="AFH25" s="112"/>
      <c r="AFI25" s="112"/>
      <c r="AFJ25" s="112"/>
      <c r="AFK25" s="112"/>
      <c r="AFL25" s="112"/>
      <c r="AFM25" s="112"/>
      <c r="AFN25" s="112"/>
      <c r="AFO25" s="112"/>
      <c r="AFP25" s="112"/>
      <c r="AFQ25" s="112"/>
      <c r="AFR25" s="112"/>
      <c r="AFS25" s="112"/>
      <c r="AFT25" s="112"/>
      <c r="AFU25" s="112"/>
      <c r="AFV25" s="112"/>
      <c r="AFW25" s="112"/>
      <c r="AFX25" s="112"/>
      <c r="AFY25" s="112"/>
      <c r="AFZ25" s="112"/>
      <c r="AGA25" s="112"/>
      <c r="AGB25" s="112"/>
      <c r="AGC25" s="112"/>
      <c r="AGD25" s="112"/>
      <c r="AGE25" s="112"/>
      <c r="AGF25" s="112"/>
      <c r="AGG25" s="112"/>
      <c r="AGH25" s="112"/>
      <c r="AGI25" s="112"/>
      <c r="AGJ25" s="112"/>
      <c r="AGK25" s="112"/>
      <c r="AGL25" s="112"/>
      <c r="AGM25" s="112"/>
      <c r="AGN25" s="112"/>
      <c r="AGO25" s="112"/>
      <c r="AGP25" s="112"/>
      <c r="AGQ25" s="112"/>
      <c r="AGR25" s="112"/>
      <c r="AGS25" s="112"/>
      <c r="AGT25" s="112"/>
      <c r="AGU25" s="112"/>
      <c r="AGV25" s="112"/>
      <c r="AGW25" s="112"/>
      <c r="AGX25" s="112"/>
      <c r="AGY25" s="112"/>
      <c r="AGZ25" s="112"/>
      <c r="AHA25" s="112"/>
      <c r="AHB25" s="112"/>
      <c r="AHC25" s="112"/>
      <c r="AHD25" s="112"/>
      <c r="AHE25" s="112"/>
      <c r="AHF25" s="112"/>
      <c r="AHG25" s="112"/>
      <c r="AHH25" s="112"/>
      <c r="AHI25" s="112"/>
      <c r="AHJ25" s="112"/>
      <c r="AHK25" s="112"/>
      <c r="AHL25" s="112"/>
      <c r="AHM25" s="112"/>
      <c r="AHN25" s="112"/>
      <c r="AHO25" s="112"/>
      <c r="AHP25" s="112"/>
      <c r="AHQ25" s="112"/>
      <c r="AHR25" s="112"/>
      <c r="AHS25" s="112"/>
      <c r="AHT25" s="112"/>
      <c r="AHU25" s="112"/>
      <c r="AHV25" s="112"/>
      <c r="AHW25" s="112"/>
      <c r="AHX25" s="112"/>
      <c r="AHY25" s="112"/>
      <c r="AHZ25" s="112"/>
      <c r="AIA25" s="112"/>
      <c r="AIB25" s="112"/>
      <c r="AIC25" s="112"/>
      <c r="AID25" s="112"/>
      <c r="AIE25" s="112"/>
      <c r="AIF25" s="112"/>
      <c r="AIG25" s="112"/>
      <c r="AIH25" s="112"/>
      <c r="AII25" s="112"/>
      <c r="AIJ25" s="112"/>
      <c r="AIK25" s="112"/>
      <c r="AIL25" s="112"/>
      <c r="AIM25" s="112"/>
      <c r="AIN25" s="112"/>
      <c r="AIO25" s="112"/>
      <c r="AIP25" s="112"/>
      <c r="AIQ25" s="112"/>
      <c r="AIR25" s="112"/>
      <c r="AIS25" s="112"/>
      <c r="AIT25" s="112"/>
      <c r="AIU25" s="112"/>
      <c r="AIV25" s="112"/>
      <c r="AIW25" s="112"/>
      <c r="AIX25" s="112"/>
      <c r="AIY25" s="112"/>
      <c r="AIZ25" s="112"/>
      <c r="AJA25" s="112"/>
      <c r="AJB25" s="112"/>
      <c r="AJC25" s="112"/>
      <c r="AJD25" s="112"/>
      <c r="AJE25" s="112"/>
      <c r="AJF25" s="112"/>
      <c r="AJG25" s="112"/>
      <c r="AJH25" s="112"/>
      <c r="AJI25" s="112"/>
      <c r="AJJ25" s="112"/>
      <c r="AJK25" s="112"/>
      <c r="AJL25" s="112"/>
      <c r="AJM25" s="112"/>
      <c r="AJN25" s="112"/>
      <c r="AJO25" s="112"/>
      <c r="AJP25" s="112"/>
      <c r="AJQ25" s="112"/>
      <c r="AJR25" s="112"/>
      <c r="AJS25" s="112"/>
      <c r="AJT25" s="112"/>
      <c r="AJU25" s="112"/>
      <c r="AJV25" s="112"/>
      <c r="AJW25" s="112"/>
      <c r="AJX25" s="112"/>
      <c r="AJY25" s="112"/>
      <c r="AJZ25" s="112"/>
      <c r="AKA25" s="112"/>
      <c r="AKB25" s="112"/>
      <c r="AKC25" s="112"/>
      <c r="AKD25" s="112"/>
      <c r="AKE25" s="112"/>
      <c r="AKF25" s="112"/>
      <c r="AKG25" s="112"/>
      <c r="AKH25" s="112"/>
      <c r="AKI25" s="112"/>
      <c r="AKJ25" s="112"/>
      <c r="AKK25" s="112"/>
      <c r="AKL25" s="112"/>
      <c r="AKM25" s="112"/>
      <c r="AKN25" s="112"/>
      <c r="AKO25" s="112"/>
      <c r="AKP25" s="112"/>
      <c r="AKQ25" s="112"/>
      <c r="AKR25" s="112"/>
      <c r="AKS25" s="112"/>
      <c r="AKT25" s="112"/>
      <c r="AKU25" s="112"/>
      <c r="AKV25" s="112"/>
      <c r="AKW25" s="112"/>
      <c r="AKX25" s="112"/>
      <c r="AKY25" s="112"/>
      <c r="AKZ25" s="112"/>
      <c r="ALA25" s="112"/>
      <c r="ALB25" s="112"/>
      <c r="ALC25" s="112"/>
      <c r="ALD25" s="112"/>
      <c r="ALE25" s="112"/>
      <c r="ALF25" s="112"/>
      <c r="ALG25" s="112"/>
      <c r="ALH25" s="112"/>
      <c r="ALI25" s="112"/>
      <c r="ALJ25" s="112"/>
      <c r="ALK25" s="112"/>
      <c r="ALL25" s="112"/>
      <c r="ALM25" s="112"/>
      <c r="ALN25" s="112"/>
      <c r="ALO25" s="112"/>
      <c r="ALP25" s="112"/>
      <c r="ALQ25" s="112"/>
      <c r="ALR25" s="112"/>
      <c r="ALS25" s="112"/>
      <c r="ALT25" s="112"/>
      <c r="ALU25" s="112"/>
      <c r="ALV25" s="112"/>
      <c r="ALW25" s="112"/>
      <c r="ALX25" s="112"/>
      <c r="ALY25" s="112"/>
      <c r="ALZ25" s="112"/>
      <c r="AMA25" s="112"/>
      <c r="AMB25" s="112"/>
      <c r="AMC25" s="112"/>
      <c r="AMD25" s="112"/>
      <c r="AME25" s="112"/>
      <c r="AMF25" s="112"/>
      <c r="AMG25" s="112"/>
      <c r="AMH25" s="112"/>
      <c r="AMI25" s="112"/>
      <c r="AMJ25" s="112"/>
      <c r="AMK25" s="112"/>
      <c r="AML25" s="112"/>
      <c r="AMM25" s="112"/>
      <c r="AMN25" s="112"/>
      <c r="AMO25" s="112"/>
      <c r="AMP25" s="112"/>
      <c r="AMQ25" s="112"/>
      <c r="AMR25" s="112"/>
      <c r="AMS25" s="112"/>
      <c r="AMT25" s="112"/>
      <c r="AMU25" s="112"/>
      <c r="AMV25" s="112"/>
      <c r="AMW25" s="112"/>
      <c r="AMX25" s="112"/>
      <c r="AMY25" s="112"/>
      <c r="AMZ25" s="112"/>
      <c r="ANA25" s="112"/>
      <c r="ANB25" s="112"/>
      <c r="ANC25" s="112"/>
      <c r="AND25" s="112"/>
      <c r="ANE25" s="112"/>
      <c r="ANF25" s="112"/>
      <c r="ANG25" s="112"/>
      <c r="ANH25" s="112"/>
      <c r="ANI25" s="112"/>
      <c r="ANJ25" s="112"/>
      <c r="ANK25" s="112"/>
      <c r="ANL25" s="112"/>
      <c r="ANM25" s="112"/>
      <c r="ANN25" s="112"/>
      <c r="ANO25" s="112"/>
      <c r="ANP25" s="112"/>
      <c r="ANQ25" s="112"/>
      <c r="ANR25" s="112"/>
      <c r="ANS25" s="112"/>
      <c r="ANT25" s="112"/>
      <c r="ANU25" s="112"/>
      <c r="ANV25" s="112"/>
      <c r="ANW25" s="112"/>
      <c r="ANX25" s="112"/>
      <c r="ANY25" s="112"/>
      <c r="ANZ25" s="112"/>
      <c r="AOA25" s="112"/>
      <c r="AOB25" s="112"/>
      <c r="AOC25" s="112"/>
      <c r="AOD25" s="112"/>
      <c r="AOE25" s="112"/>
      <c r="AOF25" s="112"/>
      <c r="AOG25" s="112"/>
      <c r="AOH25" s="112"/>
      <c r="AOI25" s="112"/>
      <c r="AOJ25" s="112"/>
      <c r="AOK25" s="112"/>
      <c r="AOL25" s="112"/>
      <c r="AOM25" s="112"/>
      <c r="AON25" s="112"/>
      <c r="AOO25" s="112"/>
      <c r="AOP25" s="112"/>
      <c r="AOQ25" s="112"/>
      <c r="AOR25" s="112"/>
      <c r="AOS25" s="112"/>
      <c r="AOT25" s="112"/>
      <c r="AOU25" s="112"/>
      <c r="AOV25" s="112"/>
      <c r="AOW25" s="112"/>
      <c r="AOX25" s="112"/>
      <c r="AOY25" s="112"/>
      <c r="AOZ25" s="112"/>
      <c r="APA25" s="112"/>
      <c r="APB25" s="112"/>
      <c r="APC25" s="112"/>
      <c r="APD25" s="112"/>
      <c r="APE25" s="112"/>
      <c r="APF25" s="112"/>
      <c r="APG25" s="112"/>
      <c r="APH25" s="112"/>
      <c r="API25" s="112"/>
      <c r="APJ25" s="112"/>
      <c r="APK25" s="112"/>
      <c r="APL25" s="112"/>
      <c r="APM25" s="112"/>
      <c r="APN25" s="112"/>
      <c r="APO25" s="112"/>
      <c r="APP25" s="112"/>
      <c r="APQ25" s="112"/>
      <c r="APR25" s="112"/>
      <c r="APS25" s="112"/>
      <c r="APT25" s="112"/>
      <c r="APU25" s="112"/>
      <c r="APV25" s="112"/>
      <c r="APW25" s="112"/>
      <c r="APX25" s="112"/>
      <c r="APY25" s="112"/>
      <c r="APZ25" s="112"/>
      <c r="AQA25" s="112"/>
      <c r="AQB25" s="112"/>
      <c r="AQC25" s="112"/>
      <c r="AQD25" s="112"/>
      <c r="AQE25" s="112"/>
      <c r="AQF25" s="112"/>
      <c r="AQG25" s="112"/>
      <c r="AQH25" s="112"/>
      <c r="AQI25" s="112"/>
      <c r="AQJ25" s="112"/>
      <c r="AQK25" s="112"/>
      <c r="AQL25" s="112"/>
      <c r="AQM25" s="112"/>
      <c r="AQN25" s="112"/>
      <c r="AQO25" s="112"/>
      <c r="AQP25" s="112"/>
      <c r="AQQ25" s="112"/>
      <c r="AQR25" s="112"/>
      <c r="AQS25" s="112"/>
      <c r="AQT25" s="112"/>
      <c r="AQU25" s="112"/>
      <c r="AQV25" s="112"/>
      <c r="AQW25" s="112"/>
      <c r="AQX25" s="112"/>
      <c r="AQY25" s="112"/>
      <c r="AQZ25" s="112"/>
      <c r="ARA25" s="112"/>
      <c r="ARB25" s="112"/>
      <c r="ARC25" s="112"/>
      <c r="ARD25" s="112"/>
      <c r="ARE25" s="112"/>
      <c r="ARF25" s="112"/>
      <c r="ARG25" s="112"/>
      <c r="ARH25" s="112"/>
      <c r="ARI25" s="112"/>
      <c r="ARJ25" s="112"/>
      <c r="ARK25" s="112"/>
      <c r="ARL25" s="112"/>
      <c r="ARM25" s="112"/>
      <c r="ARN25" s="112"/>
      <c r="ARO25" s="112"/>
      <c r="ARP25" s="112"/>
      <c r="ARQ25" s="112"/>
      <c r="ARR25" s="112"/>
      <c r="ARS25" s="112"/>
      <c r="ART25" s="112"/>
      <c r="ARU25" s="112"/>
      <c r="ARV25" s="112"/>
      <c r="ARW25" s="112"/>
      <c r="ARX25" s="112"/>
      <c r="ARY25" s="112"/>
      <c r="ARZ25" s="112"/>
      <c r="ASA25" s="112"/>
      <c r="ASB25" s="112"/>
      <c r="ASC25" s="112"/>
      <c r="ASD25" s="112"/>
      <c r="ASE25" s="112"/>
      <c r="ASF25" s="112"/>
      <c r="ASG25" s="112"/>
      <c r="ASH25" s="112"/>
      <c r="ASI25" s="112"/>
      <c r="ASJ25" s="112"/>
      <c r="ASK25" s="112"/>
      <c r="ASL25" s="112"/>
      <c r="ASM25" s="112"/>
      <c r="ASN25" s="112"/>
      <c r="ASO25" s="112"/>
      <c r="ASP25" s="112"/>
      <c r="ASQ25" s="112"/>
      <c r="ASR25" s="112"/>
      <c r="ASS25" s="112"/>
      <c r="AST25" s="112"/>
      <c r="ASU25" s="112"/>
      <c r="ASV25" s="112"/>
      <c r="ASW25" s="112"/>
      <c r="ASX25" s="112"/>
      <c r="ASY25" s="112"/>
      <c r="ASZ25" s="112"/>
      <c r="ATA25" s="112"/>
      <c r="ATB25" s="112"/>
      <c r="ATC25" s="112"/>
      <c r="ATD25" s="112"/>
      <c r="ATE25" s="112"/>
      <c r="ATF25" s="112"/>
      <c r="ATG25" s="112"/>
      <c r="ATH25" s="112"/>
      <c r="ATI25" s="112"/>
      <c r="ATJ25" s="112"/>
      <c r="ATK25" s="112"/>
      <c r="ATL25" s="112"/>
      <c r="ATM25" s="112"/>
      <c r="ATN25" s="112"/>
      <c r="ATO25" s="112"/>
      <c r="ATP25" s="112"/>
      <c r="ATQ25" s="112"/>
      <c r="ATR25" s="112"/>
      <c r="ATS25" s="112"/>
      <c r="ATT25" s="112"/>
      <c r="ATU25" s="112"/>
      <c r="ATV25" s="112"/>
      <c r="ATW25" s="112"/>
      <c r="ATX25" s="112"/>
      <c r="ATY25" s="112"/>
      <c r="ATZ25" s="112"/>
      <c r="AUA25" s="112"/>
      <c r="AUB25" s="112"/>
      <c r="AUC25" s="112"/>
      <c r="AUD25" s="112"/>
      <c r="AUE25" s="112"/>
      <c r="AUF25" s="112"/>
      <c r="AUG25" s="112"/>
      <c r="AUH25" s="112"/>
      <c r="AUI25" s="112"/>
      <c r="AUJ25" s="112"/>
      <c r="AUK25" s="112"/>
      <c r="AUL25" s="112"/>
      <c r="AUM25" s="112"/>
      <c r="AUN25" s="112"/>
      <c r="AUO25" s="112"/>
      <c r="AUP25" s="112"/>
      <c r="AUQ25" s="112"/>
      <c r="AUR25" s="112"/>
      <c r="AUS25" s="112"/>
      <c r="AUT25" s="112"/>
      <c r="AUU25" s="112"/>
      <c r="AUV25" s="112"/>
      <c r="AUW25" s="112"/>
      <c r="AUX25" s="112"/>
      <c r="AUY25" s="112"/>
      <c r="AUZ25" s="112"/>
      <c r="AVA25" s="112"/>
      <c r="AVB25" s="112"/>
      <c r="AVC25" s="112"/>
      <c r="AVD25" s="112"/>
      <c r="AVE25" s="112"/>
      <c r="AVF25" s="112"/>
      <c r="AVG25" s="112"/>
      <c r="AVH25" s="112"/>
      <c r="AVI25" s="112"/>
      <c r="AVJ25" s="112"/>
      <c r="AVK25" s="112"/>
      <c r="AVL25" s="112"/>
      <c r="AVM25" s="112"/>
      <c r="AVN25" s="112"/>
      <c r="AVO25" s="112"/>
      <c r="AVP25" s="112"/>
      <c r="AVQ25" s="112"/>
      <c r="AVR25" s="112"/>
      <c r="AVS25" s="112"/>
      <c r="AVT25" s="112"/>
      <c r="AVU25" s="112"/>
      <c r="AVV25" s="112"/>
      <c r="AVW25" s="112"/>
      <c r="AVX25" s="112"/>
      <c r="AVY25" s="112"/>
      <c r="AVZ25" s="112"/>
      <c r="AWA25" s="112"/>
      <c r="AWB25" s="112"/>
      <c r="AWC25" s="112"/>
      <c r="AWD25" s="112"/>
      <c r="AWE25" s="112"/>
      <c r="AWF25" s="112"/>
      <c r="AWG25" s="112"/>
      <c r="AWH25" s="112"/>
      <c r="AWI25" s="112"/>
      <c r="AWJ25" s="112"/>
      <c r="AWK25" s="112"/>
      <c r="AWL25" s="112"/>
      <c r="AWM25" s="112"/>
      <c r="AWN25" s="112"/>
      <c r="AWO25" s="112"/>
      <c r="AWP25" s="112"/>
      <c r="AWQ25" s="112"/>
      <c r="AWR25" s="112"/>
      <c r="AWS25" s="112"/>
      <c r="AWT25" s="112"/>
      <c r="AWU25" s="112"/>
      <c r="AWV25" s="112"/>
      <c r="AWW25" s="112"/>
      <c r="AWX25" s="112"/>
      <c r="AWY25" s="112"/>
      <c r="AWZ25" s="112"/>
      <c r="AXA25" s="112"/>
      <c r="AXB25" s="112"/>
      <c r="AXC25" s="112"/>
      <c r="AXD25" s="112"/>
      <c r="AXE25" s="112"/>
      <c r="AXF25" s="112"/>
      <c r="AXG25" s="112"/>
      <c r="AXH25" s="112"/>
      <c r="AXI25" s="112"/>
      <c r="AXJ25" s="112"/>
      <c r="AXK25" s="112"/>
      <c r="AXL25" s="112"/>
      <c r="AXM25" s="112"/>
      <c r="AXN25" s="112"/>
      <c r="AXO25" s="112"/>
      <c r="AXP25" s="112"/>
      <c r="AXQ25" s="112"/>
      <c r="AXR25" s="112"/>
      <c r="AXS25" s="112"/>
      <c r="AXT25" s="112"/>
      <c r="AXU25" s="112"/>
      <c r="AXV25" s="112"/>
      <c r="AXW25" s="112"/>
      <c r="AXX25" s="112"/>
      <c r="AXY25" s="112"/>
      <c r="AXZ25" s="112"/>
      <c r="AYA25" s="112"/>
      <c r="AYB25" s="112"/>
      <c r="AYC25" s="112"/>
      <c r="AYD25" s="112"/>
      <c r="AYE25" s="112"/>
      <c r="AYF25" s="112"/>
      <c r="AYG25" s="112"/>
      <c r="AYH25" s="112"/>
      <c r="AYI25" s="112"/>
      <c r="AYJ25" s="112"/>
      <c r="AYK25" s="112"/>
      <c r="AYL25" s="112"/>
      <c r="AYM25" s="112"/>
      <c r="AYN25" s="112"/>
      <c r="AYO25" s="112"/>
      <c r="AYP25" s="112"/>
      <c r="AYQ25" s="112"/>
      <c r="AYR25" s="112"/>
      <c r="AYS25" s="112"/>
      <c r="AYT25" s="112"/>
      <c r="AYU25" s="112"/>
      <c r="AYV25" s="112"/>
      <c r="AYW25" s="112"/>
      <c r="AYX25" s="112"/>
      <c r="AYY25" s="112"/>
      <c r="AYZ25" s="112"/>
      <c r="AZA25" s="112"/>
      <c r="AZB25" s="112"/>
      <c r="AZC25" s="112"/>
      <c r="AZD25" s="112"/>
      <c r="AZE25" s="112"/>
      <c r="AZF25" s="112"/>
      <c r="AZG25" s="112"/>
      <c r="AZH25" s="112"/>
      <c r="AZI25" s="112"/>
      <c r="AZJ25" s="112"/>
      <c r="AZK25" s="112"/>
      <c r="AZL25" s="112"/>
      <c r="AZM25" s="112"/>
      <c r="AZN25" s="112"/>
      <c r="AZO25" s="112"/>
      <c r="AZP25" s="112"/>
      <c r="AZQ25" s="112"/>
      <c r="AZR25" s="112"/>
      <c r="AZS25" s="112"/>
      <c r="AZT25" s="112"/>
      <c r="AZU25" s="112"/>
      <c r="AZV25" s="112"/>
      <c r="AZW25" s="112"/>
      <c r="AZX25" s="112"/>
      <c r="AZY25" s="112"/>
      <c r="AZZ25" s="112"/>
      <c r="BAA25" s="112"/>
      <c r="BAB25" s="112"/>
      <c r="BAC25" s="112"/>
      <c r="BAD25" s="112"/>
      <c r="BAE25" s="112"/>
      <c r="BAF25" s="112"/>
      <c r="BAG25" s="112"/>
      <c r="BAH25" s="112"/>
      <c r="BAI25" s="112"/>
      <c r="BAJ25" s="112"/>
      <c r="BAK25" s="112"/>
      <c r="BAL25" s="112"/>
      <c r="BAM25" s="112"/>
      <c r="BAN25" s="112"/>
      <c r="BAO25" s="112"/>
      <c r="BAP25" s="112"/>
      <c r="BAQ25" s="112"/>
      <c r="BAR25" s="112"/>
      <c r="BAS25" s="112"/>
      <c r="BAT25" s="112"/>
      <c r="BAU25" s="112"/>
      <c r="BAV25" s="112"/>
    </row>
    <row r="26" spans="1:1400" s="112" customFormat="1" ht="15" customHeight="1">
      <c r="A26" s="209">
        <v>1</v>
      </c>
      <c r="B26" s="210" t="s">
        <v>60</v>
      </c>
      <c r="C26" s="217"/>
      <c r="D26" s="212" t="s">
        <v>61</v>
      </c>
      <c r="E26" s="213">
        <v>52638490</v>
      </c>
      <c r="F26" s="214" t="s">
        <v>30</v>
      </c>
      <c r="G26" s="215">
        <f t="shared" si="9"/>
        <v>5</v>
      </c>
      <c r="H26" s="215">
        <v>5</v>
      </c>
      <c r="I26" s="215">
        <v>0</v>
      </c>
      <c r="J26" s="222">
        <f t="shared" si="8"/>
        <v>0</v>
      </c>
      <c r="K26" s="222">
        <f>I26/E26*100</f>
        <v>0</v>
      </c>
      <c r="L26" s="222">
        <f t="shared" si="1"/>
        <v>5</v>
      </c>
      <c r="M26" s="223">
        <f t="shared" si="2"/>
        <v>52638490</v>
      </c>
      <c r="N26" s="222">
        <f t="shared" si="3"/>
        <v>100</v>
      </c>
      <c r="O26" s="125"/>
      <c r="P26" s="124"/>
      <c r="Q26" s="125"/>
    </row>
    <row r="27" spans="1:1400" s="200" customFormat="1" ht="25.5" customHeight="1">
      <c r="A27" s="202">
        <v>2</v>
      </c>
      <c r="B27" s="203" t="s">
        <v>62</v>
      </c>
      <c r="C27" s="216"/>
      <c r="D27" s="205" t="s">
        <v>63</v>
      </c>
      <c r="E27" s="206">
        <v>125000000</v>
      </c>
      <c r="F27" s="207" t="s">
        <v>30</v>
      </c>
      <c r="G27" s="208">
        <f t="shared" si="9"/>
        <v>5</v>
      </c>
      <c r="H27" s="208">
        <v>5</v>
      </c>
      <c r="I27" s="218">
        <v>33920000</v>
      </c>
      <c r="J27" s="219">
        <f t="shared" si="8"/>
        <v>27.135999999999999</v>
      </c>
      <c r="K27" s="219">
        <f>I27/E27*100</f>
        <v>27.135999999999999</v>
      </c>
      <c r="L27" s="219">
        <f t="shared" si="1"/>
        <v>-22.135999999999999</v>
      </c>
      <c r="M27" s="220">
        <f t="shared" si="2"/>
        <v>91080000</v>
      </c>
      <c r="N27" s="219">
        <f t="shared" si="3"/>
        <v>72.864000000000004</v>
      </c>
      <c r="O27" s="224"/>
      <c r="P27" s="221"/>
      <c r="Q27" s="224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2"/>
      <c r="AJ27" s="112"/>
      <c r="AK27" s="112"/>
      <c r="AL27" s="112"/>
      <c r="AM27" s="112"/>
      <c r="AN27" s="112"/>
      <c r="AO27" s="112"/>
      <c r="AP27" s="112"/>
      <c r="AQ27" s="112"/>
      <c r="AR27" s="112"/>
      <c r="AS27" s="112"/>
      <c r="AT27" s="112"/>
      <c r="AU27" s="112"/>
      <c r="AV27" s="112"/>
      <c r="AW27" s="112"/>
      <c r="AX27" s="112"/>
      <c r="AY27" s="112"/>
      <c r="AZ27" s="112"/>
      <c r="BA27" s="112"/>
      <c r="BB27" s="112"/>
      <c r="BC27" s="112"/>
      <c r="BD27" s="112"/>
      <c r="BE27" s="112"/>
      <c r="BF27" s="112"/>
      <c r="BG27" s="112"/>
      <c r="BH27" s="112"/>
      <c r="BI27" s="112"/>
      <c r="BJ27" s="112"/>
      <c r="BK27" s="112"/>
      <c r="BL27" s="112"/>
      <c r="BM27" s="112"/>
      <c r="BN27" s="112"/>
      <c r="BO27" s="112"/>
      <c r="BP27" s="112"/>
      <c r="BQ27" s="112"/>
      <c r="BR27" s="112"/>
      <c r="BS27" s="112"/>
      <c r="BT27" s="112"/>
      <c r="BU27" s="112"/>
      <c r="BV27" s="112"/>
      <c r="BW27" s="112"/>
      <c r="BX27" s="112"/>
      <c r="BY27" s="112"/>
      <c r="BZ27" s="112"/>
      <c r="CA27" s="112"/>
      <c r="CB27" s="112"/>
      <c r="CC27" s="112"/>
      <c r="CD27" s="112"/>
      <c r="CE27" s="112"/>
      <c r="CF27" s="112"/>
      <c r="CG27" s="112"/>
      <c r="CH27" s="112"/>
      <c r="CI27" s="112"/>
      <c r="CJ27" s="112"/>
      <c r="CK27" s="112"/>
      <c r="CL27" s="112"/>
      <c r="CM27" s="112"/>
      <c r="CN27" s="112"/>
      <c r="CO27" s="112"/>
      <c r="CP27" s="112"/>
      <c r="CQ27" s="112"/>
      <c r="CR27" s="112"/>
      <c r="CS27" s="112"/>
      <c r="CT27" s="112"/>
      <c r="CU27" s="112"/>
      <c r="CV27" s="112"/>
      <c r="CW27" s="112"/>
      <c r="CX27" s="112"/>
      <c r="CY27" s="112"/>
      <c r="CZ27" s="112"/>
      <c r="DA27" s="112"/>
      <c r="DB27" s="112"/>
      <c r="DC27" s="112"/>
      <c r="DD27" s="112"/>
      <c r="DE27" s="112"/>
      <c r="DF27" s="112"/>
      <c r="DG27" s="112"/>
      <c r="DH27" s="112"/>
      <c r="DI27" s="112"/>
      <c r="DJ27" s="112"/>
      <c r="DK27" s="112"/>
      <c r="DL27" s="112"/>
      <c r="DM27" s="112"/>
      <c r="DN27" s="112"/>
      <c r="DO27" s="112"/>
      <c r="DP27" s="112"/>
      <c r="DQ27" s="112"/>
      <c r="DR27" s="112"/>
      <c r="DS27" s="112"/>
      <c r="DT27" s="112"/>
      <c r="DU27" s="112"/>
      <c r="DV27" s="112"/>
      <c r="DW27" s="112"/>
      <c r="DX27" s="112"/>
      <c r="DY27" s="112"/>
      <c r="DZ27" s="112"/>
      <c r="EA27" s="112"/>
      <c r="EB27" s="112"/>
      <c r="EC27" s="112"/>
      <c r="ED27" s="112"/>
      <c r="EE27" s="112"/>
      <c r="EF27" s="112"/>
      <c r="EG27" s="112"/>
      <c r="EH27" s="112"/>
      <c r="EI27" s="112"/>
      <c r="EJ27" s="112"/>
      <c r="EK27" s="112"/>
      <c r="EL27" s="112"/>
      <c r="EM27" s="112"/>
      <c r="EN27" s="112"/>
      <c r="EO27" s="112"/>
      <c r="EP27" s="112"/>
      <c r="EQ27" s="112"/>
      <c r="ER27" s="112"/>
      <c r="ES27" s="112"/>
      <c r="ET27" s="112"/>
      <c r="EU27" s="112"/>
      <c r="EV27" s="112"/>
      <c r="EW27" s="112"/>
      <c r="EX27" s="112"/>
      <c r="EY27" s="112"/>
      <c r="EZ27" s="112"/>
      <c r="FA27" s="112"/>
      <c r="FB27" s="112"/>
      <c r="FC27" s="112"/>
      <c r="FD27" s="112"/>
      <c r="FE27" s="112"/>
      <c r="FF27" s="112"/>
      <c r="FG27" s="112"/>
      <c r="FH27" s="112"/>
      <c r="FI27" s="112"/>
      <c r="FJ27" s="112"/>
      <c r="FK27" s="112"/>
      <c r="FL27" s="112"/>
      <c r="FM27" s="112"/>
      <c r="FN27" s="112"/>
      <c r="FO27" s="112"/>
      <c r="FP27" s="112"/>
      <c r="FQ27" s="112"/>
      <c r="FR27" s="112"/>
      <c r="FS27" s="112"/>
      <c r="FT27" s="112"/>
      <c r="FU27" s="112"/>
      <c r="FV27" s="112"/>
      <c r="FW27" s="112"/>
      <c r="FX27" s="112"/>
      <c r="FY27" s="112"/>
      <c r="FZ27" s="112"/>
      <c r="GA27" s="112"/>
      <c r="GB27" s="112"/>
      <c r="GC27" s="112"/>
      <c r="GD27" s="112"/>
      <c r="GE27" s="112"/>
      <c r="GF27" s="112"/>
      <c r="GG27" s="112"/>
      <c r="GH27" s="112"/>
      <c r="GI27" s="112"/>
      <c r="GJ27" s="112"/>
      <c r="GK27" s="112"/>
      <c r="GL27" s="112"/>
      <c r="GM27" s="112"/>
      <c r="GN27" s="112"/>
      <c r="GO27" s="112"/>
      <c r="GP27" s="112"/>
      <c r="GQ27" s="112"/>
      <c r="GR27" s="112"/>
      <c r="GS27" s="112"/>
      <c r="GT27" s="112"/>
      <c r="GU27" s="112"/>
      <c r="GV27" s="112"/>
      <c r="GW27" s="112"/>
      <c r="GX27" s="112"/>
      <c r="GY27" s="112"/>
      <c r="GZ27" s="112"/>
      <c r="HA27" s="112"/>
      <c r="HB27" s="112"/>
      <c r="HC27" s="112"/>
      <c r="HD27" s="112"/>
      <c r="HE27" s="112"/>
      <c r="HF27" s="112"/>
      <c r="HG27" s="112"/>
      <c r="HH27" s="112"/>
      <c r="HI27" s="112"/>
      <c r="HJ27" s="112"/>
      <c r="HK27" s="112"/>
      <c r="HL27" s="112"/>
      <c r="HM27" s="112"/>
      <c r="HN27" s="112"/>
      <c r="HO27" s="112"/>
      <c r="HP27" s="112"/>
      <c r="HQ27" s="112"/>
      <c r="HR27" s="112"/>
      <c r="HS27" s="112"/>
      <c r="HT27" s="112"/>
      <c r="HU27" s="112"/>
      <c r="HV27" s="112"/>
      <c r="HW27" s="112"/>
      <c r="HX27" s="112"/>
      <c r="HY27" s="112"/>
      <c r="HZ27" s="112"/>
      <c r="IA27" s="112"/>
      <c r="IB27" s="112"/>
      <c r="IC27" s="112"/>
      <c r="ID27" s="112"/>
      <c r="IE27" s="112"/>
      <c r="IF27" s="112"/>
      <c r="IG27" s="112"/>
      <c r="IH27" s="112"/>
      <c r="II27" s="112"/>
      <c r="IJ27" s="112"/>
      <c r="IK27" s="112"/>
      <c r="IL27" s="112"/>
      <c r="IM27" s="112"/>
      <c r="IN27" s="112"/>
      <c r="IO27" s="112"/>
      <c r="IP27" s="112"/>
      <c r="IQ27" s="112"/>
      <c r="IR27" s="112"/>
      <c r="IS27" s="112"/>
      <c r="IT27" s="112"/>
      <c r="IU27" s="112"/>
      <c r="IV27" s="112"/>
      <c r="IW27" s="112"/>
      <c r="IX27" s="112"/>
      <c r="IY27" s="112"/>
      <c r="IZ27" s="112"/>
      <c r="JA27" s="112"/>
      <c r="JB27" s="112"/>
      <c r="JC27" s="112"/>
      <c r="JD27" s="112"/>
      <c r="JE27" s="112"/>
      <c r="JF27" s="112"/>
      <c r="JG27" s="112"/>
      <c r="JH27" s="112"/>
      <c r="JI27" s="112"/>
      <c r="JJ27" s="112"/>
      <c r="JK27" s="112"/>
      <c r="JL27" s="112"/>
      <c r="JM27" s="112"/>
      <c r="JN27" s="112"/>
      <c r="JO27" s="112"/>
      <c r="JP27" s="112"/>
      <c r="JQ27" s="112"/>
      <c r="JR27" s="112"/>
      <c r="JS27" s="112"/>
      <c r="JT27" s="112"/>
      <c r="JU27" s="112"/>
      <c r="JV27" s="112"/>
      <c r="JW27" s="112"/>
      <c r="JX27" s="112"/>
      <c r="JY27" s="112"/>
      <c r="JZ27" s="112"/>
      <c r="KA27" s="112"/>
      <c r="KB27" s="112"/>
      <c r="KC27" s="112"/>
      <c r="KD27" s="112"/>
      <c r="KE27" s="112"/>
      <c r="KF27" s="112"/>
      <c r="KG27" s="112"/>
      <c r="KH27" s="112"/>
      <c r="KI27" s="112"/>
      <c r="KJ27" s="112"/>
      <c r="KK27" s="112"/>
      <c r="KL27" s="112"/>
      <c r="KM27" s="112"/>
      <c r="KN27" s="112"/>
      <c r="KO27" s="112"/>
      <c r="KP27" s="112"/>
      <c r="KQ27" s="112"/>
      <c r="KR27" s="112"/>
      <c r="KS27" s="112"/>
      <c r="KT27" s="112"/>
      <c r="KU27" s="112"/>
      <c r="KV27" s="112"/>
      <c r="KW27" s="112"/>
      <c r="KX27" s="112"/>
      <c r="KY27" s="112"/>
      <c r="KZ27" s="112"/>
      <c r="LA27" s="112"/>
      <c r="LB27" s="112"/>
      <c r="LC27" s="112"/>
      <c r="LD27" s="112"/>
      <c r="LE27" s="112"/>
      <c r="LF27" s="112"/>
      <c r="LG27" s="112"/>
      <c r="LH27" s="112"/>
      <c r="LI27" s="112"/>
      <c r="LJ27" s="112"/>
      <c r="LK27" s="112"/>
      <c r="LL27" s="112"/>
      <c r="LM27" s="112"/>
      <c r="LN27" s="112"/>
      <c r="LO27" s="112"/>
      <c r="LP27" s="112"/>
      <c r="LQ27" s="112"/>
      <c r="LR27" s="112"/>
      <c r="LS27" s="112"/>
      <c r="LT27" s="112"/>
      <c r="LU27" s="112"/>
      <c r="LV27" s="112"/>
      <c r="LW27" s="112"/>
      <c r="LX27" s="112"/>
      <c r="LY27" s="112"/>
      <c r="LZ27" s="112"/>
      <c r="MA27" s="112"/>
      <c r="MB27" s="112"/>
      <c r="MC27" s="112"/>
      <c r="MD27" s="112"/>
      <c r="ME27" s="112"/>
      <c r="MF27" s="112"/>
      <c r="MG27" s="112"/>
      <c r="MH27" s="112"/>
      <c r="MI27" s="112"/>
      <c r="MJ27" s="112"/>
      <c r="MK27" s="112"/>
      <c r="ML27" s="112"/>
      <c r="MM27" s="112"/>
      <c r="MN27" s="112"/>
      <c r="MO27" s="112"/>
      <c r="MP27" s="112"/>
      <c r="MQ27" s="112"/>
      <c r="MR27" s="112"/>
      <c r="MS27" s="112"/>
      <c r="MT27" s="112"/>
      <c r="MU27" s="112"/>
      <c r="MV27" s="112"/>
      <c r="MW27" s="112"/>
      <c r="MX27" s="112"/>
      <c r="MY27" s="112"/>
      <c r="MZ27" s="112"/>
      <c r="NA27" s="112"/>
      <c r="NB27" s="112"/>
      <c r="NC27" s="112"/>
      <c r="ND27" s="112"/>
      <c r="NE27" s="112"/>
      <c r="NF27" s="112"/>
      <c r="NG27" s="112"/>
      <c r="NH27" s="112"/>
      <c r="NI27" s="112"/>
      <c r="NJ27" s="112"/>
      <c r="NK27" s="112"/>
      <c r="NL27" s="112"/>
      <c r="NM27" s="112"/>
      <c r="NN27" s="112"/>
      <c r="NO27" s="112"/>
      <c r="NP27" s="112"/>
      <c r="NQ27" s="112"/>
      <c r="NR27" s="112"/>
      <c r="NS27" s="112"/>
      <c r="NT27" s="112"/>
      <c r="NU27" s="112"/>
      <c r="NV27" s="112"/>
      <c r="NW27" s="112"/>
      <c r="NX27" s="112"/>
      <c r="NY27" s="112"/>
      <c r="NZ27" s="112"/>
      <c r="OA27" s="112"/>
      <c r="OB27" s="112"/>
      <c r="OC27" s="112"/>
      <c r="OD27" s="112"/>
      <c r="OE27" s="112"/>
      <c r="OF27" s="112"/>
      <c r="OG27" s="112"/>
      <c r="OH27" s="112"/>
      <c r="OI27" s="112"/>
      <c r="OJ27" s="112"/>
      <c r="OK27" s="112"/>
      <c r="OL27" s="112"/>
      <c r="OM27" s="112"/>
      <c r="ON27" s="112"/>
      <c r="OO27" s="112"/>
      <c r="OP27" s="112"/>
      <c r="OQ27" s="112"/>
      <c r="OR27" s="112"/>
      <c r="OS27" s="112"/>
      <c r="OT27" s="112"/>
      <c r="OU27" s="112"/>
      <c r="OV27" s="112"/>
      <c r="OW27" s="112"/>
      <c r="OX27" s="112"/>
      <c r="OY27" s="112"/>
      <c r="OZ27" s="112"/>
      <c r="PA27" s="112"/>
      <c r="PB27" s="112"/>
      <c r="PC27" s="112"/>
      <c r="PD27" s="112"/>
      <c r="PE27" s="112"/>
      <c r="PF27" s="112"/>
      <c r="PG27" s="112"/>
      <c r="PH27" s="112"/>
      <c r="PI27" s="112"/>
      <c r="PJ27" s="112"/>
      <c r="PK27" s="112"/>
      <c r="PL27" s="112"/>
      <c r="PM27" s="112"/>
      <c r="PN27" s="112"/>
      <c r="PO27" s="112"/>
      <c r="PP27" s="112"/>
      <c r="PQ27" s="112"/>
      <c r="PR27" s="112"/>
      <c r="PS27" s="112"/>
      <c r="PT27" s="112"/>
      <c r="PU27" s="112"/>
      <c r="PV27" s="112"/>
      <c r="PW27" s="112"/>
      <c r="PX27" s="112"/>
      <c r="PY27" s="112"/>
      <c r="PZ27" s="112"/>
      <c r="QA27" s="112"/>
      <c r="QB27" s="112"/>
      <c r="QC27" s="112"/>
      <c r="QD27" s="112"/>
      <c r="QE27" s="112"/>
      <c r="QF27" s="112"/>
      <c r="QG27" s="112"/>
      <c r="QH27" s="112"/>
      <c r="QI27" s="112"/>
      <c r="QJ27" s="112"/>
      <c r="QK27" s="112"/>
      <c r="QL27" s="112"/>
      <c r="QM27" s="112"/>
      <c r="QN27" s="112"/>
      <c r="QO27" s="112"/>
      <c r="QP27" s="112"/>
      <c r="QQ27" s="112"/>
      <c r="QR27" s="112"/>
      <c r="QS27" s="112"/>
      <c r="QT27" s="112"/>
      <c r="QU27" s="112"/>
      <c r="QV27" s="112"/>
      <c r="QW27" s="112"/>
      <c r="QX27" s="112"/>
      <c r="QY27" s="112"/>
      <c r="QZ27" s="112"/>
      <c r="RA27" s="112"/>
      <c r="RB27" s="112"/>
      <c r="RC27" s="112"/>
      <c r="RD27" s="112"/>
      <c r="RE27" s="112"/>
      <c r="RF27" s="112"/>
      <c r="RG27" s="112"/>
      <c r="RH27" s="112"/>
      <c r="RI27" s="112"/>
      <c r="RJ27" s="112"/>
      <c r="RK27" s="112"/>
      <c r="RL27" s="112"/>
      <c r="RM27" s="112"/>
      <c r="RN27" s="112"/>
      <c r="RO27" s="112"/>
      <c r="RP27" s="112"/>
      <c r="RQ27" s="112"/>
      <c r="RR27" s="112"/>
      <c r="RS27" s="112"/>
      <c r="RT27" s="112"/>
      <c r="RU27" s="112"/>
      <c r="RV27" s="112"/>
      <c r="RW27" s="112"/>
      <c r="RX27" s="112"/>
      <c r="RY27" s="112"/>
      <c r="RZ27" s="112"/>
      <c r="SA27" s="112"/>
      <c r="SB27" s="112"/>
      <c r="SC27" s="112"/>
      <c r="SD27" s="112"/>
      <c r="SE27" s="112"/>
      <c r="SF27" s="112"/>
      <c r="SG27" s="112"/>
      <c r="SH27" s="112"/>
      <c r="SI27" s="112"/>
      <c r="SJ27" s="112"/>
      <c r="SK27" s="112"/>
      <c r="SL27" s="112"/>
      <c r="SM27" s="112"/>
      <c r="SN27" s="112"/>
      <c r="SO27" s="112"/>
      <c r="SP27" s="112"/>
      <c r="SQ27" s="112"/>
      <c r="SR27" s="112"/>
      <c r="SS27" s="112"/>
      <c r="ST27" s="112"/>
      <c r="SU27" s="112"/>
      <c r="SV27" s="112"/>
      <c r="SW27" s="112"/>
      <c r="SX27" s="112"/>
      <c r="SY27" s="112"/>
      <c r="SZ27" s="112"/>
      <c r="TA27" s="112"/>
      <c r="TB27" s="112"/>
      <c r="TC27" s="112"/>
      <c r="TD27" s="112"/>
      <c r="TE27" s="112"/>
      <c r="TF27" s="112"/>
      <c r="TG27" s="112"/>
      <c r="TH27" s="112"/>
      <c r="TI27" s="112"/>
      <c r="TJ27" s="112"/>
      <c r="TK27" s="112"/>
      <c r="TL27" s="112"/>
      <c r="TM27" s="112"/>
      <c r="TN27" s="112"/>
      <c r="TO27" s="112"/>
      <c r="TP27" s="112"/>
      <c r="TQ27" s="112"/>
      <c r="TR27" s="112"/>
      <c r="TS27" s="112"/>
      <c r="TT27" s="112"/>
      <c r="TU27" s="112"/>
      <c r="TV27" s="112"/>
      <c r="TW27" s="112"/>
      <c r="TX27" s="112"/>
      <c r="TY27" s="112"/>
      <c r="TZ27" s="112"/>
      <c r="UA27" s="112"/>
      <c r="UB27" s="112"/>
      <c r="UC27" s="112"/>
      <c r="UD27" s="112"/>
      <c r="UE27" s="112"/>
      <c r="UF27" s="112"/>
      <c r="UG27" s="112"/>
      <c r="UH27" s="112"/>
      <c r="UI27" s="112"/>
      <c r="UJ27" s="112"/>
      <c r="UK27" s="112"/>
      <c r="UL27" s="112"/>
      <c r="UM27" s="112"/>
      <c r="UN27" s="112"/>
      <c r="UO27" s="112"/>
      <c r="UP27" s="112"/>
      <c r="UQ27" s="112"/>
      <c r="UR27" s="112"/>
      <c r="US27" s="112"/>
      <c r="UT27" s="112"/>
      <c r="UU27" s="112"/>
      <c r="UV27" s="112"/>
      <c r="UW27" s="112"/>
      <c r="UX27" s="112"/>
      <c r="UY27" s="112"/>
      <c r="UZ27" s="112"/>
      <c r="VA27" s="112"/>
      <c r="VB27" s="112"/>
      <c r="VC27" s="112"/>
      <c r="VD27" s="112"/>
      <c r="VE27" s="112"/>
      <c r="VF27" s="112"/>
      <c r="VG27" s="112"/>
      <c r="VH27" s="112"/>
      <c r="VI27" s="112"/>
      <c r="VJ27" s="112"/>
      <c r="VK27" s="112"/>
      <c r="VL27" s="112"/>
      <c r="VM27" s="112"/>
      <c r="VN27" s="112"/>
      <c r="VO27" s="112"/>
      <c r="VP27" s="112"/>
      <c r="VQ27" s="112"/>
      <c r="VR27" s="112"/>
      <c r="VS27" s="112"/>
      <c r="VT27" s="112"/>
      <c r="VU27" s="112"/>
      <c r="VV27" s="112"/>
      <c r="VW27" s="112"/>
      <c r="VX27" s="112"/>
      <c r="VY27" s="112"/>
      <c r="VZ27" s="112"/>
      <c r="WA27" s="112"/>
      <c r="WB27" s="112"/>
      <c r="WC27" s="112"/>
      <c r="WD27" s="112"/>
      <c r="WE27" s="112"/>
      <c r="WF27" s="112"/>
      <c r="WG27" s="112"/>
      <c r="WH27" s="112"/>
      <c r="WI27" s="112"/>
      <c r="WJ27" s="112"/>
      <c r="WK27" s="112"/>
      <c r="WL27" s="112"/>
      <c r="WM27" s="112"/>
      <c r="WN27" s="112"/>
      <c r="WO27" s="112"/>
      <c r="WP27" s="112"/>
      <c r="WQ27" s="112"/>
      <c r="WR27" s="112"/>
      <c r="WS27" s="112"/>
      <c r="WT27" s="112"/>
      <c r="WU27" s="112"/>
      <c r="WV27" s="112"/>
      <c r="WW27" s="112"/>
      <c r="WX27" s="112"/>
      <c r="WY27" s="112"/>
      <c r="WZ27" s="112"/>
      <c r="XA27" s="112"/>
      <c r="XB27" s="112"/>
      <c r="XC27" s="112"/>
      <c r="XD27" s="112"/>
      <c r="XE27" s="112"/>
      <c r="XF27" s="112"/>
      <c r="XG27" s="112"/>
      <c r="XH27" s="112"/>
      <c r="XI27" s="112"/>
      <c r="XJ27" s="112"/>
      <c r="XK27" s="112"/>
      <c r="XL27" s="112"/>
      <c r="XM27" s="112"/>
      <c r="XN27" s="112"/>
      <c r="XO27" s="112"/>
      <c r="XP27" s="112"/>
      <c r="XQ27" s="112"/>
      <c r="XR27" s="112"/>
      <c r="XS27" s="112"/>
      <c r="XT27" s="112"/>
      <c r="XU27" s="112"/>
      <c r="XV27" s="112"/>
      <c r="XW27" s="112"/>
      <c r="XX27" s="112"/>
      <c r="XY27" s="112"/>
      <c r="XZ27" s="112"/>
      <c r="YA27" s="112"/>
      <c r="YB27" s="112"/>
      <c r="YC27" s="112"/>
      <c r="YD27" s="112"/>
      <c r="YE27" s="112"/>
      <c r="YF27" s="112"/>
      <c r="YG27" s="112"/>
      <c r="YH27" s="112"/>
      <c r="YI27" s="112"/>
      <c r="YJ27" s="112"/>
      <c r="YK27" s="112"/>
      <c r="YL27" s="112"/>
      <c r="YM27" s="112"/>
      <c r="YN27" s="112"/>
      <c r="YO27" s="112"/>
      <c r="YP27" s="112"/>
      <c r="YQ27" s="112"/>
      <c r="YR27" s="112"/>
      <c r="YS27" s="112"/>
      <c r="YT27" s="112"/>
      <c r="YU27" s="112"/>
      <c r="YV27" s="112"/>
      <c r="YW27" s="112"/>
      <c r="YX27" s="112"/>
      <c r="YY27" s="112"/>
      <c r="YZ27" s="112"/>
      <c r="ZA27" s="112"/>
      <c r="ZB27" s="112"/>
      <c r="ZC27" s="112"/>
      <c r="ZD27" s="112"/>
      <c r="ZE27" s="112"/>
      <c r="ZF27" s="112"/>
      <c r="ZG27" s="112"/>
      <c r="ZH27" s="112"/>
      <c r="ZI27" s="112"/>
      <c r="ZJ27" s="112"/>
      <c r="ZK27" s="112"/>
      <c r="ZL27" s="112"/>
      <c r="ZM27" s="112"/>
      <c r="ZN27" s="112"/>
      <c r="ZO27" s="112"/>
      <c r="ZP27" s="112"/>
      <c r="ZQ27" s="112"/>
      <c r="ZR27" s="112"/>
      <c r="ZS27" s="112"/>
      <c r="ZT27" s="112"/>
      <c r="ZU27" s="112"/>
      <c r="ZV27" s="112"/>
      <c r="ZW27" s="112"/>
      <c r="ZX27" s="112"/>
      <c r="ZY27" s="112"/>
      <c r="ZZ27" s="112"/>
      <c r="AAA27" s="112"/>
      <c r="AAB27" s="112"/>
      <c r="AAC27" s="112"/>
      <c r="AAD27" s="112"/>
      <c r="AAE27" s="112"/>
      <c r="AAF27" s="112"/>
      <c r="AAG27" s="112"/>
      <c r="AAH27" s="112"/>
      <c r="AAI27" s="112"/>
      <c r="AAJ27" s="112"/>
      <c r="AAK27" s="112"/>
      <c r="AAL27" s="112"/>
      <c r="AAM27" s="112"/>
      <c r="AAN27" s="112"/>
      <c r="AAO27" s="112"/>
      <c r="AAP27" s="112"/>
      <c r="AAQ27" s="112"/>
      <c r="AAR27" s="112"/>
      <c r="AAS27" s="112"/>
      <c r="AAT27" s="112"/>
      <c r="AAU27" s="112"/>
      <c r="AAV27" s="112"/>
      <c r="AAW27" s="112"/>
      <c r="AAX27" s="112"/>
      <c r="AAY27" s="112"/>
      <c r="AAZ27" s="112"/>
      <c r="ABA27" s="112"/>
      <c r="ABB27" s="112"/>
      <c r="ABC27" s="112"/>
      <c r="ABD27" s="112"/>
      <c r="ABE27" s="112"/>
      <c r="ABF27" s="112"/>
      <c r="ABG27" s="112"/>
      <c r="ABH27" s="112"/>
      <c r="ABI27" s="112"/>
      <c r="ABJ27" s="112"/>
      <c r="ABK27" s="112"/>
      <c r="ABL27" s="112"/>
      <c r="ABM27" s="112"/>
      <c r="ABN27" s="112"/>
      <c r="ABO27" s="112"/>
      <c r="ABP27" s="112"/>
      <c r="ABQ27" s="112"/>
      <c r="ABR27" s="112"/>
      <c r="ABS27" s="112"/>
      <c r="ABT27" s="112"/>
      <c r="ABU27" s="112"/>
      <c r="ABV27" s="112"/>
      <c r="ABW27" s="112"/>
      <c r="ABX27" s="112"/>
      <c r="ABY27" s="112"/>
      <c r="ABZ27" s="112"/>
      <c r="ACA27" s="112"/>
      <c r="ACB27" s="112"/>
      <c r="ACC27" s="112"/>
      <c r="ACD27" s="112"/>
      <c r="ACE27" s="112"/>
      <c r="ACF27" s="112"/>
      <c r="ACG27" s="112"/>
      <c r="ACH27" s="112"/>
      <c r="ACI27" s="112"/>
      <c r="ACJ27" s="112"/>
      <c r="ACK27" s="112"/>
      <c r="ACL27" s="112"/>
      <c r="ACM27" s="112"/>
      <c r="ACN27" s="112"/>
      <c r="ACO27" s="112"/>
      <c r="ACP27" s="112"/>
      <c r="ACQ27" s="112"/>
      <c r="ACR27" s="112"/>
      <c r="ACS27" s="112"/>
      <c r="ACT27" s="112"/>
      <c r="ACU27" s="112"/>
      <c r="ACV27" s="112"/>
      <c r="ACW27" s="112"/>
      <c r="ACX27" s="112"/>
      <c r="ACY27" s="112"/>
      <c r="ACZ27" s="112"/>
      <c r="ADA27" s="112"/>
      <c r="ADB27" s="112"/>
      <c r="ADC27" s="112"/>
      <c r="ADD27" s="112"/>
      <c r="ADE27" s="112"/>
      <c r="ADF27" s="112"/>
      <c r="ADG27" s="112"/>
      <c r="ADH27" s="112"/>
      <c r="ADI27" s="112"/>
      <c r="ADJ27" s="112"/>
      <c r="ADK27" s="112"/>
      <c r="ADL27" s="112"/>
      <c r="ADM27" s="112"/>
      <c r="ADN27" s="112"/>
      <c r="ADO27" s="112"/>
      <c r="ADP27" s="112"/>
      <c r="ADQ27" s="112"/>
      <c r="ADR27" s="112"/>
      <c r="ADS27" s="112"/>
      <c r="ADT27" s="112"/>
      <c r="ADU27" s="112"/>
      <c r="ADV27" s="112"/>
      <c r="ADW27" s="112"/>
      <c r="ADX27" s="112"/>
      <c r="ADY27" s="112"/>
      <c r="ADZ27" s="112"/>
      <c r="AEA27" s="112"/>
      <c r="AEB27" s="112"/>
      <c r="AEC27" s="112"/>
      <c r="AED27" s="112"/>
      <c r="AEE27" s="112"/>
      <c r="AEF27" s="112"/>
      <c r="AEG27" s="112"/>
      <c r="AEH27" s="112"/>
      <c r="AEI27" s="112"/>
      <c r="AEJ27" s="112"/>
      <c r="AEK27" s="112"/>
      <c r="AEL27" s="112"/>
      <c r="AEM27" s="112"/>
      <c r="AEN27" s="112"/>
      <c r="AEO27" s="112"/>
      <c r="AEP27" s="112"/>
      <c r="AEQ27" s="112"/>
      <c r="AER27" s="112"/>
      <c r="AES27" s="112"/>
      <c r="AET27" s="112"/>
      <c r="AEU27" s="112"/>
      <c r="AEV27" s="112"/>
      <c r="AEW27" s="112"/>
      <c r="AEX27" s="112"/>
      <c r="AEY27" s="112"/>
      <c r="AEZ27" s="112"/>
      <c r="AFA27" s="112"/>
      <c r="AFB27" s="112"/>
      <c r="AFC27" s="112"/>
      <c r="AFD27" s="112"/>
      <c r="AFE27" s="112"/>
      <c r="AFF27" s="112"/>
      <c r="AFG27" s="112"/>
      <c r="AFH27" s="112"/>
      <c r="AFI27" s="112"/>
      <c r="AFJ27" s="112"/>
      <c r="AFK27" s="112"/>
      <c r="AFL27" s="112"/>
      <c r="AFM27" s="112"/>
      <c r="AFN27" s="112"/>
      <c r="AFO27" s="112"/>
      <c r="AFP27" s="112"/>
      <c r="AFQ27" s="112"/>
      <c r="AFR27" s="112"/>
      <c r="AFS27" s="112"/>
      <c r="AFT27" s="112"/>
      <c r="AFU27" s="112"/>
      <c r="AFV27" s="112"/>
      <c r="AFW27" s="112"/>
      <c r="AFX27" s="112"/>
      <c r="AFY27" s="112"/>
      <c r="AFZ27" s="112"/>
      <c r="AGA27" s="112"/>
      <c r="AGB27" s="112"/>
      <c r="AGC27" s="112"/>
      <c r="AGD27" s="112"/>
      <c r="AGE27" s="112"/>
      <c r="AGF27" s="112"/>
      <c r="AGG27" s="112"/>
      <c r="AGH27" s="112"/>
      <c r="AGI27" s="112"/>
      <c r="AGJ27" s="112"/>
      <c r="AGK27" s="112"/>
      <c r="AGL27" s="112"/>
      <c r="AGM27" s="112"/>
      <c r="AGN27" s="112"/>
      <c r="AGO27" s="112"/>
      <c r="AGP27" s="112"/>
      <c r="AGQ27" s="112"/>
      <c r="AGR27" s="112"/>
      <c r="AGS27" s="112"/>
      <c r="AGT27" s="112"/>
      <c r="AGU27" s="112"/>
      <c r="AGV27" s="112"/>
      <c r="AGW27" s="112"/>
      <c r="AGX27" s="112"/>
      <c r="AGY27" s="112"/>
      <c r="AGZ27" s="112"/>
      <c r="AHA27" s="112"/>
      <c r="AHB27" s="112"/>
      <c r="AHC27" s="112"/>
      <c r="AHD27" s="112"/>
      <c r="AHE27" s="112"/>
      <c r="AHF27" s="112"/>
      <c r="AHG27" s="112"/>
      <c r="AHH27" s="112"/>
      <c r="AHI27" s="112"/>
      <c r="AHJ27" s="112"/>
      <c r="AHK27" s="112"/>
      <c r="AHL27" s="112"/>
      <c r="AHM27" s="112"/>
      <c r="AHN27" s="112"/>
      <c r="AHO27" s="112"/>
      <c r="AHP27" s="112"/>
      <c r="AHQ27" s="112"/>
      <c r="AHR27" s="112"/>
      <c r="AHS27" s="112"/>
      <c r="AHT27" s="112"/>
      <c r="AHU27" s="112"/>
      <c r="AHV27" s="112"/>
      <c r="AHW27" s="112"/>
      <c r="AHX27" s="112"/>
      <c r="AHY27" s="112"/>
      <c r="AHZ27" s="112"/>
      <c r="AIA27" s="112"/>
      <c r="AIB27" s="112"/>
      <c r="AIC27" s="112"/>
      <c r="AID27" s="112"/>
      <c r="AIE27" s="112"/>
      <c r="AIF27" s="112"/>
      <c r="AIG27" s="112"/>
      <c r="AIH27" s="112"/>
      <c r="AII27" s="112"/>
      <c r="AIJ27" s="112"/>
      <c r="AIK27" s="112"/>
      <c r="AIL27" s="112"/>
      <c r="AIM27" s="112"/>
      <c r="AIN27" s="112"/>
      <c r="AIO27" s="112"/>
      <c r="AIP27" s="112"/>
      <c r="AIQ27" s="112"/>
      <c r="AIR27" s="112"/>
      <c r="AIS27" s="112"/>
      <c r="AIT27" s="112"/>
      <c r="AIU27" s="112"/>
      <c r="AIV27" s="112"/>
      <c r="AIW27" s="112"/>
      <c r="AIX27" s="112"/>
      <c r="AIY27" s="112"/>
      <c r="AIZ27" s="112"/>
      <c r="AJA27" s="112"/>
      <c r="AJB27" s="112"/>
      <c r="AJC27" s="112"/>
      <c r="AJD27" s="112"/>
      <c r="AJE27" s="112"/>
      <c r="AJF27" s="112"/>
      <c r="AJG27" s="112"/>
      <c r="AJH27" s="112"/>
      <c r="AJI27" s="112"/>
      <c r="AJJ27" s="112"/>
      <c r="AJK27" s="112"/>
      <c r="AJL27" s="112"/>
      <c r="AJM27" s="112"/>
      <c r="AJN27" s="112"/>
      <c r="AJO27" s="112"/>
      <c r="AJP27" s="112"/>
      <c r="AJQ27" s="112"/>
      <c r="AJR27" s="112"/>
      <c r="AJS27" s="112"/>
      <c r="AJT27" s="112"/>
      <c r="AJU27" s="112"/>
      <c r="AJV27" s="112"/>
      <c r="AJW27" s="112"/>
      <c r="AJX27" s="112"/>
      <c r="AJY27" s="112"/>
      <c r="AJZ27" s="112"/>
      <c r="AKA27" s="112"/>
      <c r="AKB27" s="112"/>
      <c r="AKC27" s="112"/>
      <c r="AKD27" s="112"/>
      <c r="AKE27" s="112"/>
      <c r="AKF27" s="112"/>
      <c r="AKG27" s="112"/>
      <c r="AKH27" s="112"/>
      <c r="AKI27" s="112"/>
      <c r="AKJ27" s="112"/>
      <c r="AKK27" s="112"/>
      <c r="AKL27" s="112"/>
      <c r="AKM27" s="112"/>
      <c r="AKN27" s="112"/>
      <c r="AKO27" s="112"/>
      <c r="AKP27" s="112"/>
      <c r="AKQ27" s="112"/>
      <c r="AKR27" s="112"/>
      <c r="AKS27" s="112"/>
      <c r="AKT27" s="112"/>
      <c r="AKU27" s="112"/>
      <c r="AKV27" s="112"/>
      <c r="AKW27" s="112"/>
      <c r="AKX27" s="112"/>
      <c r="AKY27" s="112"/>
      <c r="AKZ27" s="112"/>
      <c r="ALA27" s="112"/>
      <c r="ALB27" s="112"/>
      <c r="ALC27" s="112"/>
      <c r="ALD27" s="112"/>
      <c r="ALE27" s="112"/>
      <c r="ALF27" s="112"/>
      <c r="ALG27" s="112"/>
      <c r="ALH27" s="112"/>
      <c r="ALI27" s="112"/>
      <c r="ALJ27" s="112"/>
      <c r="ALK27" s="112"/>
      <c r="ALL27" s="112"/>
      <c r="ALM27" s="112"/>
      <c r="ALN27" s="112"/>
      <c r="ALO27" s="112"/>
      <c r="ALP27" s="112"/>
      <c r="ALQ27" s="112"/>
      <c r="ALR27" s="112"/>
      <c r="ALS27" s="112"/>
      <c r="ALT27" s="112"/>
      <c r="ALU27" s="112"/>
      <c r="ALV27" s="112"/>
      <c r="ALW27" s="112"/>
      <c r="ALX27" s="112"/>
      <c r="ALY27" s="112"/>
      <c r="ALZ27" s="112"/>
      <c r="AMA27" s="112"/>
      <c r="AMB27" s="112"/>
      <c r="AMC27" s="112"/>
      <c r="AMD27" s="112"/>
      <c r="AME27" s="112"/>
      <c r="AMF27" s="112"/>
      <c r="AMG27" s="112"/>
      <c r="AMH27" s="112"/>
      <c r="AMI27" s="112"/>
      <c r="AMJ27" s="112"/>
      <c r="AMK27" s="112"/>
      <c r="AML27" s="112"/>
      <c r="AMM27" s="112"/>
      <c r="AMN27" s="112"/>
      <c r="AMO27" s="112"/>
      <c r="AMP27" s="112"/>
      <c r="AMQ27" s="112"/>
      <c r="AMR27" s="112"/>
      <c r="AMS27" s="112"/>
      <c r="AMT27" s="112"/>
      <c r="AMU27" s="112"/>
      <c r="AMV27" s="112"/>
      <c r="AMW27" s="112"/>
      <c r="AMX27" s="112"/>
      <c r="AMY27" s="112"/>
      <c r="AMZ27" s="112"/>
      <c r="ANA27" s="112"/>
      <c r="ANB27" s="112"/>
      <c r="ANC27" s="112"/>
      <c r="AND27" s="112"/>
      <c r="ANE27" s="112"/>
      <c r="ANF27" s="112"/>
      <c r="ANG27" s="112"/>
      <c r="ANH27" s="112"/>
      <c r="ANI27" s="112"/>
      <c r="ANJ27" s="112"/>
      <c r="ANK27" s="112"/>
      <c r="ANL27" s="112"/>
      <c r="ANM27" s="112"/>
      <c r="ANN27" s="112"/>
      <c r="ANO27" s="112"/>
      <c r="ANP27" s="112"/>
      <c r="ANQ27" s="112"/>
      <c r="ANR27" s="112"/>
      <c r="ANS27" s="112"/>
      <c r="ANT27" s="112"/>
      <c r="ANU27" s="112"/>
      <c r="ANV27" s="112"/>
      <c r="ANW27" s="112"/>
      <c r="ANX27" s="112"/>
      <c r="ANY27" s="112"/>
      <c r="ANZ27" s="112"/>
      <c r="AOA27" s="112"/>
      <c r="AOB27" s="112"/>
      <c r="AOC27" s="112"/>
      <c r="AOD27" s="112"/>
      <c r="AOE27" s="112"/>
      <c r="AOF27" s="112"/>
      <c r="AOG27" s="112"/>
      <c r="AOH27" s="112"/>
      <c r="AOI27" s="112"/>
      <c r="AOJ27" s="112"/>
      <c r="AOK27" s="112"/>
      <c r="AOL27" s="112"/>
      <c r="AOM27" s="112"/>
      <c r="AON27" s="112"/>
      <c r="AOO27" s="112"/>
      <c r="AOP27" s="112"/>
      <c r="AOQ27" s="112"/>
      <c r="AOR27" s="112"/>
      <c r="AOS27" s="112"/>
      <c r="AOT27" s="112"/>
      <c r="AOU27" s="112"/>
      <c r="AOV27" s="112"/>
      <c r="AOW27" s="112"/>
      <c r="AOX27" s="112"/>
      <c r="AOY27" s="112"/>
      <c r="AOZ27" s="112"/>
      <c r="APA27" s="112"/>
      <c r="APB27" s="112"/>
      <c r="APC27" s="112"/>
      <c r="APD27" s="112"/>
      <c r="APE27" s="112"/>
      <c r="APF27" s="112"/>
      <c r="APG27" s="112"/>
      <c r="APH27" s="112"/>
      <c r="API27" s="112"/>
      <c r="APJ27" s="112"/>
      <c r="APK27" s="112"/>
      <c r="APL27" s="112"/>
      <c r="APM27" s="112"/>
      <c r="APN27" s="112"/>
      <c r="APO27" s="112"/>
      <c r="APP27" s="112"/>
      <c r="APQ27" s="112"/>
      <c r="APR27" s="112"/>
      <c r="APS27" s="112"/>
      <c r="APT27" s="112"/>
      <c r="APU27" s="112"/>
      <c r="APV27" s="112"/>
      <c r="APW27" s="112"/>
      <c r="APX27" s="112"/>
      <c r="APY27" s="112"/>
      <c r="APZ27" s="112"/>
      <c r="AQA27" s="112"/>
      <c r="AQB27" s="112"/>
      <c r="AQC27" s="112"/>
      <c r="AQD27" s="112"/>
      <c r="AQE27" s="112"/>
      <c r="AQF27" s="112"/>
      <c r="AQG27" s="112"/>
      <c r="AQH27" s="112"/>
      <c r="AQI27" s="112"/>
      <c r="AQJ27" s="112"/>
      <c r="AQK27" s="112"/>
      <c r="AQL27" s="112"/>
      <c r="AQM27" s="112"/>
      <c r="AQN27" s="112"/>
      <c r="AQO27" s="112"/>
      <c r="AQP27" s="112"/>
      <c r="AQQ27" s="112"/>
      <c r="AQR27" s="112"/>
      <c r="AQS27" s="112"/>
      <c r="AQT27" s="112"/>
      <c r="AQU27" s="112"/>
      <c r="AQV27" s="112"/>
      <c r="AQW27" s="112"/>
      <c r="AQX27" s="112"/>
      <c r="AQY27" s="112"/>
      <c r="AQZ27" s="112"/>
      <c r="ARA27" s="112"/>
      <c r="ARB27" s="112"/>
      <c r="ARC27" s="112"/>
      <c r="ARD27" s="112"/>
      <c r="ARE27" s="112"/>
      <c r="ARF27" s="112"/>
      <c r="ARG27" s="112"/>
      <c r="ARH27" s="112"/>
      <c r="ARI27" s="112"/>
      <c r="ARJ27" s="112"/>
      <c r="ARK27" s="112"/>
      <c r="ARL27" s="112"/>
      <c r="ARM27" s="112"/>
      <c r="ARN27" s="112"/>
      <c r="ARO27" s="112"/>
      <c r="ARP27" s="112"/>
      <c r="ARQ27" s="112"/>
      <c r="ARR27" s="112"/>
      <c r="ARS27" s="112"/>
      <c r="ART27" s="112"/>
      <c r="ARU27" s="112"/>
      <c r="ARV27" s="112"/>
      <c r="ARW27" s="112"/>
      <c r="ARX27" s="112"/>
      <c r="ARY27" s="112"/>
      <c r="ARZ27" s="112"/>
      <c r="ASA27" s="112"/>
      <c r="ASB27" s="112"/>
      <c r="ASC27" s="112"/>
      <c r="ASD27" s="112"/>
      <c r="ASE27" s="112"/>
      <c r="ASF27" s="112"/>
      <c r="ASG27" s="112"/>
      <c r="ASH27" s="112"/>
      <c r="ASI27" s="112"/>
      <c r="ASJ27" s="112"/>
      <c r="ASK27" s="112"/>
      <c r="ASL27" s="112"/>
      <c r="ASM27" s="112"/>
      <c r="ASN27" s="112"/>
      <c r="ASO27" s="112"/>
      <c r="ASP27" s="112"/>
      <c r="ASQ27" s="112"/>
      <c r="ASR27" s="112"/>
      <c r="ASS27" s="112"/>
      <c r="AST27" s="112"/>
      <c r="ASU27" s="112"/>
      <c r="ASV27" s="112"/>
      <c r="ASW27" s="112"/>
      <c r="ASX27" s="112"/>
      <c r="ASY27" s="112"/>
      <c r="ASZ27" s="112"/>
      <c r="ATA27" s="112"/>
      <c r="ATB27" s="112"/>
      <c r="ATC27" s="112"/>
      <c r="ATD27" s="112"/>
      <c r="ATE27" s="112"/>
      <c r="ATF27" s="112"/>
      <c r="ATG27" s="112"/>
      <c r="ATH27" s="112"/>
      <c r="ATI27" s="112"/>
      <c r="ATJ27" s="112"/>
      <c r="ATK27" s="112"/>
      <c r="ATL27" s="112"/>
      <c r="ATM27" s="112"/>
      <c r="ATN27" s="112"/>
      <c r="ATO27" s="112"/>
      <c r="ATP27" s="112"/>
      <c r="ATQ27" s="112"/>
      <c r="ATR27" s="112"/>
      <c r="ATS27" s="112"/>
      <c r="ATT27" s="112"/>
      <c r="ATU27" s="112"/>
      <c r="ATV27" s="112"/>
      <c r="ATW27" s="112"/>
      <c r="ATX27" s="112"/>
      <c r="ATY27" s="112"/>
      <c r="ATZ27" s="112"/>
      <c r="AUA27" s="112"/>
      <c r="AUB27" s="112"/>
      <c r="AUC27" s="112"/>
      <c r="AUD27" s="112"/>
      <c r="AUE27" s="112"/>
      <c r="AUF27" s="112"/>
      <c r="AUG27" s="112"/>
      <c r="AUH27" s="112"/>
      <c r="AUI27" s="112"/>
      <c r="AUJ27" s="112"/>
      <c r="AUK27" s="112"/>
      <c r="AUL27" s="112"/>
      <c r="AUM27" s="112"/>
      <c r="AUN27" s="112"/>
      <c r="AUO27" s="112"/>
      <c r="AUP27" s="112"/>
      <c r="AUQ27" s="112"/>
      <c r="AUR27" s="112"/>
      <c r="AUS27" s="112"/>
      <c r="AUT27" s="112"/>
      <c r="AUU27" s="112"/>
      <c r="AUV27" s="112"/>
      <c r="AUW27" s="112"/>
      <c r="AUX27" s="112"/>
      <c r="AUY27" s="112"/>
      <c r="AUZ27" s="112"/>
      <c r="AVA27" s="112"/>
      <c r="AVB27" s="112"/>
      <c r="AVC27" s="112"/>
      <c r="AVD27" s="112"/>
      <c r="AVE27" s="112"/>
      <c r="AVF27" s="112"/>
      <c r="AVG27" s="112"/>
      <c r="AVH27" s="112"/>
      <c r="AVI27" s="112"/>
      <c r="AVJ27" s="112"/>
      <c r="AVK27" s="112"/>
      <c r="AVL27" s="112"/>
      <c r="AVM27" s="112"/>
      <c r="AVN27" s="112"/>
      <c r="AVO27" s="112"/>
      <c r="AVP27" s="112"/>
      <c r="AVQ27" s="112"/>
      <c r="AVR27" s="112"/>
      <c r="AVS27" s="112"/>
      <c r="AVT27" s="112"/>
      <c r="AVU27" s="112"/>
      <c r="AVV27" s="112"/>
      <c r="AVW27" s="112"/>
      <c r="AVX27" s="112"/>
      <c r="AVY27" s="112"/>
      <c r="AVZ27" s="112"/>
      <c r="AWA27" s="112"/>
      <c r="AWB27" s="112"/>
      <c r="AWC27" s="112"/>
      <c r="AWD27" s="112"/>
      <c r="AWE27" s="112"/>
      <c r="AWF27" s="112"/>
      <c r="AWG27" s="112"/>
      <c r="AWH27" s="112"/>
      <c r="AWI27" s="112"/>
      <c r="AWJ27" s="112"/>
      <c r="AWK27" s="112"/>
      <c r="AWL27" s="112"/>
      <c r="AWM27" s="112"/>
      <c r="AWN27" s="112"/>
      <c r="AWO27" s="112"/>
      <c r="AWP27" s="112"/>
      <c r="AWQ27" s="112"/>
      <c r="AWR27" s="112"/>
      <c r="AWS27" s="112"/>
      <c r="AWT27" s="112"/>
      <c r="AWU27" s="112"/>
      <c r="AWV27" s="112"/>
      <c r="AWW27" s="112"/>
      <c r="AWX27" s="112"/>
      <c r="AWY27" s="112"/>
      <c r="AWZ27" s="112"/>
      <c r="AXA27" s="112"/>
      <c r="AXB27" s="112"/>
      <c r="AXC27" s="112"/>
      <c r="AXD27" s="112"/>
      <c r="AXE27" s="112"/>
      <c r="AXF27" s="112"/>
      <c r="AXG27" s="112"/>
      <c r="AXH27" s="112"/>
      <c r="AXI27" s="112"/>
      <c r="AXJ27" s="112"/>
      <c r="AXK27" s="112"/>
      <c r="AXL27" s="112"/>
      <c r="AXM27" s="112"/>
      <c r="AXN27" s="112"/>
      <c r="AXO27" s="112"/>
      <c r="AXP27" s="112"/>
      <c r="AXQ27" s="112"/>
      <c r="AXR27" s="112"/>
      <c r="AXS27" s="112"/>
      <c r="AXT27" s="112"/>
      <c r="AXU27" s="112"/>
      <c r="AXV27" s="112"/>
      <c r="AXW27" s="112"/>
      <c r="AXX27" s="112"/>
      <c r="AXY27" s="112"/>
      <c r="AXZ27" s="112"/>
      <c r="AYA27" s="112"/>
      <c r="AYB27" s="112"/>
      <c r="AYC27" s="112"/>
      <c r="AYD27" s="112"/>
      <c r="AYE27" s="112"/>
      <c r="AYF27" s="112"/>
      <c r="AYG27" s="112"/>
      <c r="AYH27" s="112"/>
      <c r="AYI27" s="112"/>
      <c r="AYJ27" s="112"/>
      <c r="AYK27" s="112"/>
      <c r="AYL27" s="112"/>
      <c r="AYM27" s="112"/>
      <c r="AYN27" s="112"/>
      <c r="AYO27" s="112"/>
      <c r="AYP27" s="112"/>
      <c r="AYQ27" s="112"/>
      <c r="AYR27" s="112"/>
      <c r="AYS27" s="112"/>
      <c r="AYT27" s="112"/>
      <c r="AYU27" s="112"/>
      <c r="AYV27" s="112"/>
      <c r="AYW27" s="112"/>
      <c r="AYX27" s="112"/>
      <c r="AYY27" s="112"/>
      <c r="AYZ27" s="112"/>
      <c r="AZA27" s="112"/>
      <c r="AZB27" s="112"/>
      <c r="AZC27" s="112"/>
      <c r="AZD27" s="112"/>
      <c r="AZE27" s="112"/>
      <c r="AZF27" s="112"/>
      <c r="AZG27" s="112"/>
      <c r="AZH27" s="112"/>
      <c r="AZI27" s="112"/>
      <c r="AZJ27" s="112"/>
      <c r="AZK27" s="112"/>
      <c r="AZL27" s="112"/>
      <c r="AZM27" s="112"/>
      <c r="AZN27" s="112"/>
      <c r="AZO27" s="112"/>
      <c r="AZP27" s="112"/>
      <c r="AZQ27" s="112"/>
      <c r="AZR27" s="112"/>
      <c r="AZS27" s="112"/>
      <c r="AZT27" s="112"/>
      <c r="AZU27" s="112"/>
      <c r="AZV27" s="112"/>
      <c r="AZW27" s="112"/>
      <c r="AZX27" s="112"/>
      <c r="AZY27" s="112"/>
      <c r="AZZ27" s="112"/>
      <c r="BAA27" s="112"/>
      <c r="BAB27" s="112"/>
      <c r="BAC27" s="112"/>
      <c r="BAD27" s="112"/>
      <c r="BAE27" s="112"/>
      <c r="BAF27" s="112"/>
      <c r="BAG27" s="112"/>
      <c r="BAH27" s="112"/>
      <c r="BAI27" s="112"/>
      <c r="BAJ27" s="112"/>
      <c r="BAK27" s="112"/>
      <c r="BAL27" s="112"/>
      <c r="BAM27" s="112"/>
      <c r="BAN27" s="112"/>
      <c r="BAO27" s="112"/>
      <c r="BAP27" s="112"/>
      <c r="BAQ27" s="112"/>
      <c r="BAR27" s="112"/>
      <c r="BAS27" s="112"/>
      <c r="BAT27" s="112"/>
      <c r="BAU27" s="112"/>
      <c r="BAV27" s="112"/>
    </row>
    <row r="28" spans="1:1400" s="114" customFormat="1" ht="22.5" customHeight="1">
      <c r="A28" s="134" t="s">
        <v>64</v>
      </c>
      <c r="B28" s="135" t="s">
        <v>58</v>
      </c>
      <c r="C28" s="154"/>
      <c r="D28" s="155" t="s">
        <v>65</v>
      </c>
      <c r="E28" s="136">
        <f>SUM(E29:E31)</f>
        <v>455857750</v>
      </c>
      <c r="F28" s="137" t="s">
        <v>30</v>
      </c>
      <c r="G28" s="138">
        <f t="shared" si="9"/>
        <v>5</v>
      </c>
      <c r="H28" s="138">
        <v>5</v>
      </c>
      <c r="I28" s="138">
        <f>SUM(I29:I31)</f>
        <v>342490000</v>
      </c>
      <c r="J28" s="176">
        <f t="shared" si="8"/>
        <v>213.55875920256199</v>
      </c>
      <c r="K28" s="138">
        <f>SUM(K29:K31)</f>
        <v>213.55875920256199</v>
      </c>
      <c r="L28" s="176">
        <f t="shared" si="1"/>
        <v>-208.55875920256199</v>
      </c>
      <c r="M28" s="177">
        <f t="shared" si="2"/>
        <v>113367750</v>
      </c>
      <c r="N28" s="176">
        <f t="shared" si="3"/>
        <v>24.8691066456587</v>
      </c>
      <c r="O28" s="166"/>
      <c r="P28" s="166"/>
      <c r="Q28" s="166"/>
      <c r="R28" s="112"/>
      <c r="S28" s="112"/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2"/>
      <c r="AJ28" s="112"/>
      <c r="AK28" s="112"/>
      <c r="AL28" s="112"/>
      <c r="AM28" s="112"/>
      <c r="AN28" s="112"/>
      <c r="AO28" s="112"/>
      <c r="AP28" s="112"/>
      <c r="AQ28" s="112"/>
      <c r="AR28" s="112"/>
      <c r="AS28" s="112"/>
      <c r="AT28" s="112"/>
      <c r="AU28" s="112"/>
      <c r="AV28" s="112"/>
      <c r="AW28" s="112"/>
      <c r="AX28" s="112"/>
      <c r="AY28" s="112"/>
      <c r="AZ28" s="112"/>
      <c r="BA28" s="112"/>
      <c r="BB28" s="112"/>
      <c r="BC28" s="112"/>
      <c r="BD28" s="112"/>
      <c r="BE28" s="112"/>
      <c r="BF28" s="112"/>
      <c r="BG28" s="112"/>
      <c r="BH28" s="112"/>
      <c r="BI28" s="112"/>
      <c r="BJ28" s="112"/>
      <c r="BK28" s="112"/>
      <c r="BL28" s="112"/>
      <c r="BM28" s="112"/>
      <c r="BN28" s="112"/>
      <c r="BO28" s="112"/>
      <c r="BP28" s="112"/>
      <c r="BQ28" s="112"/>
      <c r="BR28" s="112"/>
      <c r="BS28" s="112"/>
      <c r="BT28" s="112"/>
      <c r="BU28" s="112"/>
      <c r="BV28" s="112"/>
      <c r="BW28" s="112"/>
      <c r="BX28" s="112"/>
      <c r="BY28" s="112"/>
      <c r="BZ28" s="112"/>
      <c r="CA28" s="112"/>
      <c r="CB28" s="112"/>
      <c r="CC28" s="112"/>
      <c r="CD28" s="112"/>
      <c r="CE28" s="112"/>
      <c r="CF28" s="112"/>
      <c r="CG28" s="112"/>
      <c r="CH28" s="112"/>
      <c r="CI28" s="112"/>
      <c r="CJ28" s="112"/>
      <c r="CK28" s="112"/>
      <c r="CL28" s="112"/>
      <c r="CM28" s="112"/>
      <c r="CN28" s="112"/>
      <c r="CO28" s="112"/>
      <c r="CP28" s="112"/>
      <c r="CQ28" s="112"/>
      <c r="CR28" s="112"/>
      <c r="CS28" s="112"/>
      <c r="CT28" s="112"/>
      <c r="CU28" s="112"/>
      <c r="CV28" s="112"/>
      <c r="CW28" s="112"/>
      <c r="CX28" s="112"/>
      <c r="CY28" s="112"/>
      <c r="CZ28" s="112"/>
      <c r="DA28" s="112"/>
      <c r="DB28" s="112"/>
      <c r="DC28" s="112"/>
      <c r="DD28" s="112"/>
      <c r="DE28" s="112"/>
      <c r="DF28" s="112"/>
      <c r="DG28" s="112"/>
      <c r="DH28" s="112"/>
      <c r="DI28" s="112"/>
      <c r="DJ28" s="112"/>
      <c r="DK28" s="112"/>
      <c r="DL28" s="112"/>
      <c r="DM28" s="112"/>
      <c r="DN28" s="112"/>
      <c r="DO28" s="112"/>
      <c r="DP28" s="112"/>
      <c r="DQ28" s="112"/>
      <c r="DR28" s="112"/>
      <c r="DS28" s="112"/>
      <c r="DT28" s="112"/>
      <c r="DU28" s="112"/>
      <c r="DV28" s="112"/>
      <c r="DW28" s="112"/>
      <c r="DX28" s="112"/>
      <c r="DY28" s="112"/>
      <c r="DZ28" s="112"/>
      <c r="EA28" s="112"/>
      <c r="EB28" s="112"/>
      <c r="EC28" s="112"/>
      <c r="ED28" s="112"/>
      <c r="EE28" s="112"/>
      <c r="EF28" s="112"/>
      <c r="EG28" s="112"/>
      <c r="EH28" s="112"/>
      <c r="EI28" s="112"/>
      <c r="EJ28" s="112"/>
      <c r="EK28" s="112"/>
      <c r="EL28" s="112"/>
      <c r="EM28" s="112"/>
      <c r="EN28" s="112"/>
      <c r="EO28" s="112"/>
      <c r="EP28" s="112"/>
      <c r="EQ28" s="112"/>
      <c r="ER28" s="112"/>
      <c r="ES28" s="112"/>
      <c r="ET28" s="112"/>
      <c r="EU28" s="112"/>
      <c r="EV28" s="112"/>
      <c r="EW28" s="112"/>
      <c r="EX28" s="112"/>
      <c r="EY28" s="112"/>
      <c r="EZ28" s="112"/>
      <c r="FA28" s="112"/>
      <c r="FB28" s="112"/>
      <c r="FC28" s="112"/>
      <c r="FD28" s="112"/>
      <c r="FE28" s="112"/>
      <c r="FF28" s="112"/>
      <c r="FG28" s="112"/>
      <c r="FH28" s="112"/>
      <c r="FI28" s="112"/>
      <c r="FJ28" s="112"/>
      <c r="FK28" s="112"/>
      <c r="FL28" s="112"/>
      <c r="FM28" s="112"/>
      <c r="FN28" s="112"/>
      <c r="FO28" s="112"/>
      <c r="FP28" s="112"/>
      <c r="FQ28" s="112"/>
      <c r="FR28" s="112"/>
      <c r="FS28" s="112"/>
      <c r="FT28" s="112"/>
      <c r="FU28" s="112"/>
      <c r="FV28" s="112"/>
      <c r="FW28" s="112"/>
      <c r="FX28" s="112"/>
      <c r="FY28" s="112"/>
      <c r="FZ28" s="112"/>
      <c r="GA28" s="112"/>
      <c r="GB28" s="112"/>
      <c r="GC28" s="112"/>
      <c r="GD28" s="112"/>
      <c r="GE28" s="112"/>
      <c r="GF28" s="112"/>
      <c r="GG28" s="112"/>
      <c r="GH28" s="112"/>
      <c r="GI28" s="112"/>
      <c r="GJ28" s="112"/>
      <c r="GK28" s="112"/>
      <c r="GL28" s="112"/>
      <c r="GM28" s="112"/>
      <c r="GN28" s="112"/>
      <c r="GO28" s="112"/>
      <c r="GP28" s="112"/>
      <c r="GQ28" s="112"/>
      <c r="GR28" s="112"/>
      <c r="GS28" s="112"/>
      <c r="GT28" s="112"/>
      <c r="GU28" s="112"/>
      <c r="GV28" s="112"/>
      <c r="GW28" s="112"/>
      <c r="GX28" s="112"/>
      <c r="GY28" s="112"/>
      <c r="GZ28" s="112"/>
      <c r="HA28" s="112"/>
      <c r="HB28" s="112"/>
      <c r="HC28" s="112"/>
      <c r="HD28" s="112"/>
      <c r="HE28" s="112"/>
      <c r="HF28" s="112"/>
      <c r="HG28" s="112"/>
      <c r="HH28" s="112"/>
      <c r="HI28" s="112"/>
      <c r="HJ28" s="112"/>
      <c r="HK28" s="112"/>
      <c r="HL28" s="112"/>
      <c r="HM28" s="112"/>
      <c r="HN28" s="112"/>
      <c r="HO28" s="112"/>
      <c r="HP28" s="112"/>
      <c r="HQ28" s="112"/>
      <c r="HR28" s="112"/>
      <c r="HS28" s="112"/>
      <c r="HT28" s="112"/>
      <c r="HU28" s="112"/>
      <c r="HV28" s="112"/>
      <c r="HW28" s="112"/>
      <c r="HX28" s="112"/>
      <c r="HY28" s="112"/>
      <c r="HZ28" s="112"/>
      <c r="IA28" s="112"/>
      <c r="IB28" s="112"/>
      <c r="IC28" s="112"/>
      <c r="ID28" s="112"/>
      <c r="IE28" s="112"/>
      <c r="IF28" s="112"/>
      <c r="IG28" s="112"/>
      <c r="IH28" s="112"/>
      <c r="II28" s="112"/>
      <c r="IJ28" s="112"/>
      <c r="IK28" s="112"/>
      <c r="IL28" s="112"/>
      <c r="IM28" s="112"/>
      <c r="IN28" s="112"/>
      <c r="IO28" s="112"/>
      <c r="IP28" s="112"/>
      <c r="IQ28" s="112"/>
      <c r="IR28" s="112"/>
      <c r="IS28" s="112"/>
      <c r="IT28" s="112"/>
      <c r="IU28" s="112"/>
      <c r="IV28" s="112"/>
      <c r="IW28" s="112"/>
      <c r="IX28" s="112"/>
      <c r="IY28" s="112"/>
      <c r="IZ28" s="112"/>
      <c r="JA28" s="112"/>
      <c r="JB28" s="112"/>
      <c r="JC28" s="112"/>
      <c r="JD28" s="112"/>
      <c r="JE28" s="112"/>
      <c r="JF28" s="112"/>
      <c r="JG28" s="112"/>
      <c r="JH28" s="112"/>
      <c r="JI28" s="112"/>
      <c r="JJ28" s="112"/>
      <c r="JK28" s="112"/>
      <c r="JL28" s="112"/>
      <c r="JM28" s="112"/>
      <c r="JN28" s="112"/>
      <c r="JO28" s="112"/>
      <c r="JP28" s="112"/>
      <c r="JQ28" s="112"/>
      <c r="JR28" s="112"/>
      <c r="JS28" s="112"/>
      <c r="JT28" s="112"/>
      <c r="JU28" s="112"/>
      <c r="JV28" s="112"/>
      <c r="JW28" s="112"/>
      <c r="JX28" s="112"/>
      <c r="JY28" s="112"/>
      <c r="JZ28" s="112"/>
      <c r="KA28" s="112"/>
      <c r="KB28" s="112"/>
      <c r="KC28" s="112"/>
      <c r="KD28" s="112"/>
      <c r="KE28" s="112"/>
      <c r="KF28" s="112"/>
      <c r="KG28" s="112"/>
      <c r="KH28" s="112"/>
      <c r="KI28" s="112"/>
      <c r="KJ28" s="112"/>
      <c r="KK28" s="112"/>
      <c r="KL28" s="112"/>
      <c r="KM28" s="112"/>
      <c r="KN28" s="112"/>
      <c r="KO28" s="112"/>
      <c r="KP28" s="112"/>
      <c r="KQ28" s="112"/>
      <c r="KR28" s="112"/>
      <c r="KS28" s="112"/>
      <c r="KT28" s="112"/>
      <c r="KU28" s="112"/>
      <c r="KV28" s="112"/>
      <c r="KW28" s="112"/>
      <c r="KX28" s="112"/>
      <c r="KY28" s="112"/>
      <c r="KZ28" s="112"/>
      <c r="LA28" s="112"/>
      <c r="LB28" s="112"/>
      <c r="LC28" s="112"/>
      <c r="LD28" s="112"/>
      <c r="LE28" s="112"/>
      <c r="LF28" s="112"/>
      <c r="LG28" s="112"/>
      <c r="LH28" s="112"/>
      <c r="LI28" s="112"/>
      <c r="LJ28" s="112"/>
      <c r="LK28" s="112"/>
      <c r="LL28" s="112"/>
      <c r="LM28" s="112"/>
      <c r="LN28" s="112"/>
      <c r="LO28" s="112"/>
      <c r="LP28" s="112"/>
      <c r="LQ28" s="112"/>
      <c r="LR28" s="112"/>
      <c r="LS28" s="112"/>
      <c r="LT28" s="112"/>
      <c r="LU28" s="112"/>
      <c r="LV28" s="112"/>
      <c r="LW28" s="112"/>
      <c r="LX28" s="112"/>
      <c r="LY28" s="112"/>
      <c r="LZ28" s="112"/>
      <c r="MA28" s="112"/>
      <c r="MB28" s="112"/>
      <c r="MC28" s="112"/>
      <c r="MD28" s="112"/>
      <c r="ME28" s="112"/>
      <c r="MF28" s="112"/>
      <c r="MG28" s="112"/>
      <c r="MH28" s="112"/>
      <c r="MI28" s="112"/>
      <c r="MJ28" s="112"/>
      <c r="MK28" s="112"/>
      <c r="ML28" s="112"/>
      <c r="MM28" s="112"/>
      <c r="MN28" s="112"/>
      <c r="MO28" s="112"/>
      <c r="MP28" s="112"/>
      <c r="MQ28" s="112"/>
      <c r="MR28" s="112"/>
      <c r="MS28" s="112"/>
      <c r="MT28" s="112"/>
      <c r="MU28" s="112"/>
      <c r="MV28" s="112"/>
      <c r="MW28" s="112"/>
      <c r="MX28" s="112"/>
      <c r="MY28" s="112"/>
      <c r="MZ28" s="112"/>
      <c r="NA28" s="112"/>
      <c r="NB28" s="112"/>
      <c r="NC28" s="112"/>
      <c r="ND28" s="112"/>
      <c r="NE28" s="112"/>
      <c r="NF28" s="112"/>
      <c r="NG28" s="112"/>
      <c r="NH28" s="112"/>
      <c r="NI28" s="112"/>
      <c r="NJ28" s="112"/>
      <c r="NK28" s="112"/>
      <c r="NL28" s="112"/>
      <c r="NM28" s="112"/>
      <c r="NN28" s="112"/>
      <c r="NO28" s="112"/>
      <c r="NP28" s="112"/>
      <c r="NQ28" s="112"/>
      <c r="NR28" s="112"/>
      <c r="NS28" s="112"/>
      <c r="NT28" s="112"/>
      <c r="NU28" s="112"/>
      <c r="NV28" s="112"/>
      <c r="NW28" s="112"/>
      <c r="NX28" s="112"/>
      <c r="NY28" s="112"/>
      <c r="NZ28" s="112"/>
      <c r="OA28" s="112"/>
      <c r="OB28" s="112"/>
      <c r="OC28" s="112"/>
      <c r="OD28" s="112"/>
      <c r="OE28" s="112"/>
      <c r="OF28" s="112"/>
      <c r="OG28" s="112"/>
      <c r="OH28" s="112"/>
      <c r="OI28" s="112"/>
      <c r="OJ28" s="112"/>
      <c r="OK28" s="112"/>
      <c r="OL28" s="112"/>
      <c r="OM28" s="112"/>
      <c r="ON28" s="112"/>
      <c r="OO28" s="112"/>
      <c r="OP28" s="112"/>
      <c r="OQ28" s="112"/>
      <c r="OR28" s="112"/>
      <c r="OS28" s="112"/>
      <c r="OT28" s="112"/>
      <c r="OU28" s="112"/>
      <c r="OV28" s="112"/>
      <c r="OW28" s="112"/>
      <c r="OX28" s="112"/>
      <c r="OY28" s="112"/>
      <c r="OZ28" s="112"/>
      <c r="PA28" s="112"/>
      <c r="PB28" s="112"/>
      <c r="PC28" s="112"/>
      <c r="PD28" s="112"/>
      <c r="PE28" s="112"/>
      <c r="PF28" s="112"/>
      <c r="PG28" s="112"/>
      <c r="PH28" s="112"/>
      <c r="PI28" s="112"/>
      <c r="PJ28" s="112"/>
      <c r="PK28" s="112"/>
      <c r="PL28" s="112"/>
      <c r="PM28" s="112"/>
      <c r="PN28" s="112"/>
      <c r="PO28" s="112"/>
      <c r="PP28" s="112"/>
      <c r="PQ28" s="112"/>
      <c r="PR28" s="112"/>
      <c r="PS28" s="112"/>
      <c r="PT28" s="112"/>
      <c r="PU28" s="112"/>
      <c r="PV28" s="112"/>
      <c r="PW28" s="112"/>
      <c r="PX28" s="112"/>
      <c r="PY28" s="112"/>
      <c r="PZ28" s="112"/>
      <c r="QA28" s="112"/>
      <c r="QB28" s="112"/>
      <c r="QC28" s="112"/>
      <c r="QD28" s="112"/>
      <c r="QE28" s="112"/>
      <c r="QF28" s="112"/>
      <c r="QG28" s="112"/>
      <c r="QH28" s="112"/>
      <c r="QI28" s="112"/>
      <c r="QJ28" s="112"/>
      <c r="QK28" s="112"/>
      <c r="QL28" s="112"/>
      <c r="QM28" s="112"/>
      <c r="QN28" s="112"/>
      <c r="QO28" s="112"/>
      <c r="QP28" s="112"/>
      <c r="QQ28" s="112"/>
      <c r="QR28" s="112"/>
      <c r="QS28" s="112"/>
      <c r="QT28" s="112"/>
      <c r="QU28" s="112"/>
      <c r="QV28" s="112"/>
      <c r="QW28" s="112"/>
      <c r="QX28" s="112"/>
      <c r="QY28" s="112"/>
      <c r="QZ28" s="112"/>
      <c r="RA28" s="112"/>
      <c r="RB28" s="112"/>
      <c r="RC28" s="112"/>
      <c r="RD28" s="112"/>
      <c r="RE28" s="112"/>
      <c r="RF28" s="112"/>
      <c r="RG28" s="112"/>
      <c r="RH28" s="112"/>
      <c r="RI28" s="112"/>
      <c r="RJ28" s="112"/>
      <c r="RK28" s="112"/>
      <c r="RL28" s="112"/>
      <c r="RM28" s="112"/>
      <c r="RN28" s="112"/>
      <c r="RO28" s="112"/>
      <c r="RP28" s="112"/>
      <c r="RQ28" s="112"/>
      <c r="RR28" s="112"/>
      <c r="RS28" s="112"/>
      <c r="RT28" s="112"/>
      <c r="RU28" s="112"/>
      <c r="RV28" s="112"/>
      <c r="RW28" s="112"/>
      <c r="RX28" s="112"/>
      <c r="RY28" s="112"/>
      <c r="RZ28" s="112"/>
      <c r="SA28" s="112"/>
      <c r="SB28" s="112"/>
      <c r="SC28" s="112"/>
      <c r="SD28" s="112"/>
      <c r="SE28" s="112"/>
      <c r="SF28" s="112"/>
      <c r="SG28" s="112"/>
      <c r="SH28" s="112"/>
      <c r="SI28" s="112"/>
      <c r="SJ28" s="112"/>
      <c r="SK28" s="112"/>
      <c r="SL28" s="112"/>
      <c r="SM28" s="112"/>
      <c r="SN28" s="112"/>
      <c r="SO28" s="112"/>
      <c r="SP28" s="112"/>
      <c r="SQ28" s="112"/>
      <c r="SR28" s="112"/>
      <c r="SS28" s="112"/>
      <c r="ST28" s="112"/>
      <c r="SU28" s="112"/>
      <c r="SV28" s="112"/>
      <c r="SW28" s="112"/>
      <c r="SX28" s="112"/>
      <c r="SY28" s="112"/>
      <c r="SZ28" s="112"/>
      <c r="TA28" s="112"/>
      <c r="TB28" s="112"/>
      <c r="TC28" s="112"/>
      <c r="TD28" s="112"/>
      <c r="TE28" s="112"/>
      <c r="TF28" s="112"/>
      <c r="TG28" s="112"/>
      <c r="TH28" s="112"/>
      <c r="TI28" s="112"/>
      <c r="TJ28" s="112"/>
      <c r="TK28" s="112"/>
      <c r="TL28" s="112"/>
      <c r="TM28" s="112"/>
      <c r="TN28" s="112"/>
      <c r="TO28" s="112"/>
      <c r="TP28" s="112"/>
      <c r="TQ28" s="112"/>
      <c r="TR28" s="112"/>
      <c r="TS28" s="112"/>
      <c r="TT28" s="112"/>
      <c r="TU28" s="112"/>
      <c r="TV28" s="112"/>
      <c r="TW28" s="112"/>
      <c r="TX28" s="112"/>
      <c r="TY28" s="112"/>
      <c r="TZ28" s="112"/>
      <c r="UA28" s="112"/>
      <c r="UB28" s="112"/>
      <c r="UC28" s="112"/>
      <c r="UD28" s="112"/>
      <c r="UE28" s="112"/>
      <c r="UF28" s="112"/>
      <c r="UG28" s="112"/>
      <c r="UH28" s="112"/>
      <c r="UI28" s="112"/>
      <c r="UJ28" s="112"/>
      <c r="UK28" s="112"/>
      <c r="UL28" s="112"/>
      <c r="UM28" s="112"/>
      <c r="UN28" s="112"/>
      <c r="UO28" s="112"/>
      <c r="UP28" s="112"/>
      <c r="UQ28" s="112"/>
      <c r="UR28" s="112"/>
      <c r="US28" s="112"/>
      <c r="UT28" s="112"/>
      <c r="UU28" s="112"/>
      <c r="UV28" s="112"/>
      <c r="UW28" s="112"/>
      <c r="UX28" s="112"/>
      <c r="UY28" s="112"/>
      <c r="UZ28" s="112"/>
      <c r="VA28" s="112"/>
      <c r="VB28" s="112"/>
      <c r="VC28" s="112"/>
      <c r="VD28" s="112"/>
      <c r="VE28" s="112"/>
      <c r="VF28" s="112"/>
      <c r="VG28" s="112"/>
      <c r="VH28" s="112"/>
      <c r="VI28" s="112"/>
      <c r="VJ28" s="112"/>
      <c r="VK28" s="112"/>
      <c r="VL28" s="112"/>
      <c r="VM28" s="112"/>
      <c r="VN28" s="112"/>
      <c r="VO28" s="112"/>
      <c r="VP28" s="112"/>
      <c r="VQ28" s="112"/>
      <c r="VR28" s="112"/>
      <c r="VS28" s="112"/>
      <c r="VT28" s="112"/>
      <c r="VU28" s="112"/>
      <c r="VV28" s="112"/>
      <c r="VW28" s="112"/>
      <c r="VX28" s="112"/>
      <c r="VY28" s="112"/>
      <c r="VZ28" s="112"/>
      <c r="WA28" s="112"/>
      <c r="WB28" s="112"/>
      <c r="WC28" s="112"/>
      <c r="WD28" s="112"/>
      <c r="WE28" s="112"/>
      <c r="WF28" s="112"/>
      <c r="WG28" s="112"/>
      <c r="WH28" s="112"/>
      <c r="WI28" s="112"/>
      <c r="WJ28" s="112"/>
      <c r="WK28" s="112"/>
      <c r="WL28" s="112"/>
      <c r="WM28" s="112"/>
      <c r="WN28" s="112"/>
      <c r="WO28" s="112"/>
      <c r="WP28" s="112"/>
      <c r="WQ28" s="112"/>
      <c r="WR28" s="112"/>
      <c r="WS28" s="112"/>
      <c r="WT28" s="112"/>
      <c r="WU28" s="112"/>
      <c r="WV28" s="112"/>
      <c r="WW28" s="112"/>
      <c r="WX28" s="112"/>
      <c r="WY28" s="112"/>
      <c r="WZ28" s="112"/>
      <c r="XA28" s="112"/>
      <c r="XB28" s="112"/>
      <c r="XC28" s="112"/>
      <c r="XD28" s="112"/>
      <c r="XE28" s="112"/>
      <c r="XF28" s="112"/>
      <c r="XG28" s="112"/>
      <c r="XH28" s="112"/>
      <c r="XI28" s="112"/>
      <c r="XJ28" s="112"/>
      <c r="XK28" s="112"/>
      <c r="XL28" s="112"/>
      <c r="XM28" s="112"/>
      <c r="XN28" s="112"/>
      <c r="XO28" s="112"/>
      <c r="XP28" s="112"/>
      <c r="XQ28" s="112"/>
      <c r="XR28" s="112"/>
      <c r="XS28" s="112"/>
      <c r="XT28" s="112"/>
      <c r="XU28" s="112"/>
      <c r="XV28" s="112"/>
      <c r="XW28" s="112"/>
      <c r="XX28" s="112"/>
      <c r="XY28" s="112"/>
      <c r="XZ28" s="112"/>
      <c r="YA28" s="112"/>
      <c r="YB28" s="112"/>
      <c r="YC28" s="112"/>
      <c r="YD28" s="112"/>
      <c r="YE28" s="112"/>
      <c r="YF28" s="112"/>
      <c r="YG28" s="112"/>
      <c r="YH28" s="112"/>
      <c r="YI28" s="112"/>
      <c r="YJ28" s="112"/>
      <c r="YK28" s="112"/>
      <c r="YL28" s="112"/>
      <c r="YM28" s="112"/>
      <c r="YN28" s="112"/>
      <c r="YO28" s="112"/>
      <c r="YP28" s="112"/>
      <c r="YQ28" s="112"/>
      <c r="YR28" s="112"/>
      <c r="YS28" s="112"/>
      <c r="YT28" s="112"/>
      <c r="YU28" s="112"/>
      <c r="YV28" s="112"/>
      <c r="YW28" s="112"/>
      <c r="YX28" s="112"/>
      <c r="YY28" s="112"/>
      <c r="YZ28" s="112"/>
      <c r="ZA28" s="112"/>
      <c r="ZB28" s="112"/>
      <c r="ZC28" s="112"/>
      <c r="ZD28" s="112"/>
      <c r="ZE28" s="112"/>
      <c r="ZF28" s="112"/>
      <c r="ZG28" s="112"/>
      <c r="ZH28" s="112"/>
      <c r="ZI28" s="112"/>
      <c r="ZJ28" s="112"/>
      <c r="ZK28" s="112"/>
      <c r="ZL28" s="112"/>
      <c r="ZM28" s="112"/>
      <c r="ZN28" s="112"/>
      <c r="ZO28" s="112"/>
      <c r="ZP28" s="112"/>
      <c r="ZQ28" s="112"/>
      <c r="ZR28" s="112"/>
      <c r="ZS28" s="112"/>
      <c r="ZT28" s="112"/>
      <c r="ZU28" s="112"/>
      <c r="ZV28" s="112"/>
      <c r="ZW28" s="112"/>
      <c r="ZX28" s="112"/>
      <c r="ZY28" s="112"/>
      <c r="ZZ28" s="112"/>
      <c r="AAA28" s="112"/>
      <c r="AAB28" s="112"/>
      <c r="AAC28" s="112"/>
      <c r="AAD28" s="112"/>
      <c r="AAE28" s="112"/>
      <c r="AAF28" s="112"/>
      <c r="AAG28" s="112"/>
      <c r="AAH28" s="112"/>
      <c r="AAI28" s="112"/>
      <c r="AAJ28" s="112"/>
      <c r="AAK28" s="112"/>
      <c r="AAL28" s="112"/>
      <c r="AAM28" s="112"/>
      <c r="AAN28" s="112"/>
      <c r="AAO28" s="112"/>
      <c r="AAP28" s="112"/>
      <c r="AAQ28" s="112"/>
      <c r="AAR28" s="112"/>
      <c r="AAS28" s="112"/>
      <c r="AAT28" s="112"/>
      <c r="AAU28" s="112"/>
      <c r="AAV28" s="112"/>
      <c r="AAW28" s="112"/>
      <c r="AAX28" s="112"/>
      <c r="AAY28" s="112"/>
      <c r="AAZ28" s="112"/>
      <c r="ABA28" s="112"/>
      <c r="ABB28" s="112"/>
      <c r="ABC28" s="112"/>
      <c r="ABD28" s="112"/>
      <c r="ABE28" s="112"/>
      <c r="ABF28" s="112"/>
      <c r="ABG28" s="112"/>
      <c r="ABH28" s="112"/>
      <c r="ABI28" s="112"/>
      <c r="ABJ28" s="112"/>
      <c r="ABK28" s="112"/>
      <c r="ABL28" s="112"/>
      <c r="ABM28" s="112"/>
      <c r="ABN28" s="112"/>
      <c r="ABO28" s="112"/>
      <c r="ABP28" s="112"/>
      <c r="ABQ28" s="112"/>
      <c r="ABR28" s="112"/>
      <c r="ABS28" s="112"/>
      <c r="ABT28" s="112"/>
      <c r="ABU28" s="112"/>
      <c r="ABV28" s="112"/>
      <c r="ABW28" s="112"/>
      <c r="ABX28" s="112"/>
      <c r="ABY28" s="112"/>
      <c r="ABZ28" s="112"/>
      <c r="ACA28" s="112"/>
      <c r="ACB28" s="112"/>
      <c r="ACC28" s="112"/>
      <c r="ACD28" s="112"/>
      <c r="ACE28" s="112"/>
      <c r="ACF28" s="112"/>
      <c r="ACG28" s="112"/>
      <c r="ACH28" s="112"/>
      <c r="ACI28" s="112"/>
      <c r="ACJ28" s="112"/>
      <c r="ACK28" s="112"/>
      <c r="ACL28" s="112"/>
      <c r="ACM28" s="112"/>
      <c r="ACN28" s="112"/>
      <c r="ACO28" s="112"/>
      <c r="ACP28" s="112"/>
      <c r="ACQ28" s="112"/>
      <c r="ACR28" s="112"/>
      <c r="ACS28" s="112"/>
      <c r="ACT28" s="112"/>
      <c r="ACU28" s="112"/>
      <c r="ACV28" s="112"/>
      <c r="ACW28" s="112"/>
      <c r="ACX28" s="112"/>
      <c r="ACY28" s="112"/>
      <c r="ACZ28" s="112"/>
      <c r="ADA28" s="112"/>
      <c r="ADB28" s="112"/>
      <c r="ADC28" s="112"/>
      <c r="ADD28" s="112"/>
      <c r="ADE28" s="112"/>
      <c r="ADF28" s="112"/>
      <c r="ADG28" s="112"/>
      <c r="ADH28" s="112"/>
      <c r="ADI28" s="112"/>
      <c r="ADJ28" s="112"/>
      <c r="ADK28" s="112"/>
      <c r="ADL28" s="112"/>
      <c r="ADM28" s="112"/>
      <c r="ADN28" s="112"/>
      <c r="ADO28" s="112"/>
      <c r="ADP28" s="112"/>
      <c r="ADQ28" s="112"/>
      <c r="ADR28" s="112"/>
      <c r="ADS28" s="112"/>
      <c r="ADT28" s="112"/>
      <c r="ADU28" s="112"/>
      <c r="ADV28" s="112"/>
      <c r="ADW28" s="112"/>
      <c r="ADX28" s="112"/>
      <c r="ADY28" s="112"/>
      <c r="ADZ28" s="112"/>
      <c r="AEA28" s="112"/>
      <c r="AEB28" s="112"/>
      <c r="AEC28" s="112"/>
      <c r="AED28" s="112"/>
      <c r="AEE28" s="112"/>
      <c r="AEF28" s="112"/>
      <c r="AEG28" s="112"/>
      <c r="AEH28" s="112"/>
      <c r="AEI28" s="112"/>
      <c r="AEJ28" s="112"/>
      <c r="AEK28" s="112"/>
      <c r="AEL28" s="112"/>
      <c r="AEM28" s="112"/>
      <c r="AEN28" s="112"/>
      <c r="AEO28" s="112"/>
      <c r="AEP28" s="112"/>
      <c r="AEQ28" s="112"/>
      <c r="AER28" s="112"/>
      <c r="AES28" s="112"/>
      <c r="AET28" s="112"/>
      <c r="AEU28" s="112"/>
      <c r="AEV28" s="112"/>
      <c r="AEW28" s="112"/>
      <c r="AEX28" s="112"/>
      <c r="AEY28" s="112"/>
      <c r="AEZ28" s="112"/>
      <c r="AFA28" s="112"/>
      <c r="AFB28" s="112"/>
      <c r="AFC28" s="112"/>
      <c r="AFD28" s="112"/>
      <c r="AFE28" s="112"/>
      <c r="AFF28" s="112"/>
      <c r="AFG28" s="112"/>
      <c r="AFH28" s="112"/>
      <c r="AFI28" s="112"/>
      <c r="AFJ28" s="112"/>
      <c r="AFK28" s="112"/>
      <c r="AFL28" s="112"/>
      <c r="AFM28" s="112"/>
      <c r="AFN28" s="112"/>
      <c r="AFO28" s="112"/>
      <c r="AFP28" s="112"/>
      <c r="AFQ28" s="112"/>
      <c r="AFR28" s="112"/>
      <c r="AFS28" s="112"/>
      <c r="AFT28" s="112"/>
      <c r="AFU28" s="112"/>
      <c r="AFV28" s="112"/>
      <c r="AFW28" s="112"/>
      <c r="AFX28" s="112"/>
      <c r="AFY28" s="112"/>
      <c r="AFZ28" s="112"/>
      <c r="AGA28" s="112"/>
      <c r="AGB28" s="112"/>
      <c r="AGC28" s="112"/>
      <c r="AGD28" s="112"/>
      <c r="AGE28" s="112"/>
      <c r="AGF28" s="112"/>
      <c r="AGG28" s="112"/>
      <c r="AGH28" s="112"/>
      <c r="AGI28" s="112"/>
      <c r="AGJ28" s="112"/>
      <c r="AGK28" s="112"/>
      <c r="AGL28" s="112"/>
      <c r="AGM28" s="112"/>
      <c r="AGN28" s="112"/>
      <c r="AGO28" s="112"/>
      <c r="AGP28" s="112"/>
      <c r="AGQ28" s="112"/>
      <c r="AGR28" s="112"/>
      <c r="AGS28" s="112"/>
      <c r="AGT28" s="112"/>
      <c r="AGU28" s="112"/>
      <c r="AGV28" s="112"/>
      <c r="AGW28" s="112"/>
      <c r="AGX28" s="112"/>
      <c r="AGY28" s="112"/>
      <c r="AGZ28" s="112"/>
      <c r="AHA28" s="112"/>
      <c r="AHB28" s="112"/>
      <c r="AHC28" s="112"/>
      <c r="AHD28" s="112"/>
      <c r="AHE28" s="112"/>
      <c r="AHF28" s="112"/>
      <c r="AHG28" s="112"/>
      <c r="AHH28" s="112"/>
      <c r="AHI28" s="112"/>
      <c r="AHJ28" s="112"/>
      <c r="AHK28" s="112"/>
      <c r="AHL28" s="112"/>
      <c r="AHM28" s="112"/>
      <c r="AHN28" s="112"/>
      <c r="AHO28" s="112"/>
      <c r="AHP28" s="112"/>
      <c r="AHQ28" s="112"/>
      <c r="AHR28" s="112"/>
      <c r="AHS28" s="112"/>
      <c r="AHT28" s="112"/>
      <c r="AHU28" s="112"/>
      <c r="AHV28" s="112"/>
      <c r="AHW28" s="112"/>
      <c r="AHX28" s="112"/>
      <c r="AHY28" s="112"/>
      <c r="AHZ28" s="112"/>
      <c r="AIA28" s="112"/>
      <c r="AIB28" s="112"/>
      <c r="AIC28" s="112"/>
      <c r="AID28" s="112"/>
      <c r="AIE28" s="112"/>
      <c r="AIF28" s="112"/>
      <c r="AIG28" s="112"/>
      <c r="AIH28" s="112"/>
      <c r="AII28" s="112"/>
      <c r="AIJ28" s="112"/>
      <c r="AIK28" s="112"/>
      <c r="AIL28" s="112"/>
      <c r="AIM28" s="112"/>
      <c r="AIN28" s="112"/>
      <c r="AIO28" s="112"/>
      <c r="AIP28" s="112"/>
      <c r="AIQ28" s="112"/>
      <c r="AIR28" s="112"/>
      <c r="AIS28" s="112"/>
      <c r="AIT28" s="112"/>
      <c r="AIU28" s="112"/>
      <c r="AIV28" s="112"/>
      <c r="AIW28" s="112"/>
      <c r="AIX28" s="112"/>
      <c r="AIY28" s="112"/>
      <c r="AIZ28" s="112"/>
      <c r="AJA28" s="112"/>
      <c r="AJB28" s="112"/>
      <c r="AJC28" s="112"/>
      <c r="AJD28" s="112"/>
      <c r="AJE28" s="112"/>
      <c r="AJF28" s="112"/>
      <c r="AJG28" s="112"/>
      <c r="AJH28" s="112"/>
      <c r="AJI28" s="112"/>
      <c r="AJJ28" s="112"/>
      <c r="AJK28" s="112"/>
      <c r="AJL28" s="112"/>
      <c r="AJM28" s="112"/>
      <c r="AJN28" s="112"/>
      <c r="AJO28" s="112"/>
      <c r="AJP28" s="112"/>
      <c r="AJQ28" s="112"/>
      <c r="AJR28" s="112"/>
      <c r="AJS28" s="112"/>
      <c r="AJT28" s="112"/>
      <c r="AJU28" s="112"/>
      <c r="AJV28" s="112"/>
      <c r="AJW28" s="112"/>
      <c r="AJX28" s="112"/>
      <c r="AJY28" s="112"/>
      <c r="AJZ28" s="112"/>
      <c r="AKA28" s="112"/>
      <c r="AKB28" s="112"/>
      <c r="AKC28" s="112"/>
      <c r="AKD28" s="112"/>
      <c r="AKE28" s="112"/>
      <c r="AKF28" s="112"/>
      <c r="AKG28" s="112"/>
      <c r="AKH28" s="112"/>
      <c r="AKI28" s="112"/>
      <c r="AKJ28" s="112"/>
      <c r="AKK28" s="112"/>
      <c r="AKL28" s="112"/>
      <c r="AKM28" s="112"/>
      <c r="AKN28" s="112"/>
      <c r="AKO28" s="112"/>
      <c r="AKP28" s="112"/>
      <c r="AKQ28" s="112"/>
      <c r="AKR28" s="112"/>
      <c r="AKS28" s="112"/>
      <c r="AKT28" s="112"/>
      <c r="AKU28" s="112"/>
      <c r="AKV28" s="112"/>
      <c r="AKW28" s="112"/>
      <c r="AKX28" s="112"/>
      <c r="AKY28" s="112"/>
      <c r="AKZ28" s="112"/>
      <c r="ALA28" s="112"/>
      <c r="ALB28" s="112"/>
      <c r="ALC28" s="112"/>
      <c r="ALD28" s="112"/>
      <c r="ALE28" s="112"/>
      <c r="ALF28" s="112"/>
      <c r="ALG28" s="112"/>
      <c r="ALH28" s="112"/>
      <c r="ALI28" s="112"/>
      <c r="ALJ28" s="112"/>
      <c r="ALK28" s="112"/>
      <c r="ALL28" s="112"/>
      <c r="ALM28" s="112"/>
      <c r="ALN28" s="112"/>
      <c r="ALO28" s="112"/>
      <c r="ALP28" s="112"/>
      <c r="ALQ28" s="112"/>
      <c r="ALR28" s="112"/>
      <c r="ALS28" s="112"/>
      <c r="ALT28" s="112"/>
      <c r="ALU28" s="112"/>
      <c r="ALV28" s="112"/>
      <c r="ALW28" s="112"/>
      <c r="ALX28" s="112"/>
      <c r="ALY28" s="112"/>
      <c r="ALZ28" s="112"/>
      <c r="AMA28" s="112"/>
      <c r="AMB28" s="112"/>
      <c r="AMC28" s="112"/>
      <c r="AMD28" s="112"/>
      <c r="AME28" s="112"/>
      <c r="AMF28" s="112"/>
      <c r="AMG28" s="112"/>
      <c r="AMH28" s="112"/>
      <c r="AMI28" s="112"/>
      <c r="AMJ28" s="112"/>
      <c r="AMK28" s="112"/>
      <c r="AML28" s="112"/>
      <c r="AMM28" s="112"/>
      <c r="AMN28" s="112"/>
      <c r="AMO28" s="112"/>
      <c r="AMP28" s="112"/>
      <c r="AMQ28" s="112"/>
      <c r="AMR28" s="112"/>
      <c r="AMS28" s="112"/>
      <c r="AMT28" s="112"/>
      <c r="AMU28" s="112"/>
      <c r="AMV28" s="112"/>
      <c r="AMW28" s="112"/>
      <c r="AMX28" s="112"/>
      <c r="AMY28" s="112"/>
      <c r="AMZ28" s="112"/>
      <c r="ANA28" s="112"/>
      <c r="ANB28" s="112"/>
      <c r="ANC28" s="112"/>
      <c r="AND28" s="112"/>
      <c r="ANE28" s="112"/>
      <c r="ANF28" s="112"/>
      <c r="ANG28" s="112"/>
      <c r="ANH28" s="112"/>
      <c r="ANI28" s="112"/>
      <c r="ANJ28" s="112"/>
      <c r="ANK28" s="112"/>
      <c r="ANL28" s="112"/>
      <c r="ANM28" s="112"/>
      <c r="ANN28" s="112"/>
      <c r="ANO28" s="112"/>
      <c r="ANP28" s="112"/>
      <c r="ANQ28" s="112"/>
      <c r="ANR28" s="112"/>
      <c r="ANS28" s="112"/>
      <c r="ANT28" s="112"/>
      <c r="ANU28" s="112"/>
      <c r="ANV28" s="112"/>
      <c r="ANW28" s="112"/>
      <c r="ANX28" s="112"/>
      <c r="ANY28" s="112"/>
      <c r="ANZ28" s="112"/>
      <c r="AOA28" s="112"/>
      <c r="AOB28" s="112"/>
      <c r="AOC28" s="112"/>
      <c r="AOD28" s="112"/>
      <c r="AOE28" s="112"/>
      <c r="AOF28" s="112"/>
      <c r="AOG28" s="112"/>
      <c r="AOH28" s="112"/>
      <c r="AOI28" s="112"/>
      <c r="AOJ28" s="112"/>
      <c r="AOK28" s="112"/>
      <c r="AOL28" s="112"/>
      <c r="AOM28" s="112"/>
      <c r="AON28" s="112"/>
      <c r="AOO28" s="112"/>
      <c r="AOP28" s="112"/>
      <c r="AOQ28" s="112"/>
      <c r="AOR28" s="112"/>
      <c r="AOS28" s="112"/>
      <c r="AOT28" s="112"/>
      <c r="AOU28" s="112"/>
      <c r="AOV28" s="112"/>
      <c r="AOW28" s="112"/>
      <c r="AOX28" s="112"/>
      <c r="AOY28" s="112"/>
      <c r="AOZ28" s="112"/>
      <c r="APA28" s="112"/>
      <c r="APB28" s="112"/>
      <c r="APC28" s="112"/>
      <c r="APD28" s="112"/>
      <c r="APE28" s="112"/>
      <c r="APF28" s="112"/>
      <c r="APG28" s="112"/>
      <c r="APH28" s="112"/>
      <c r="API28" s="112"/>
      <c r="APJ28" s="112"/>
      <c r="APK28" s="112"/>
      <c r="APL28" s="112"/>
      <c r="APM28" s="112"/>
      <c r="APN28" s="112"/>
      <c r="APO28" s="112"/>
      <c r="APP28" s="112"/>
      <c r="APQ28" s="112"/>
      <c r="APR28" s="112"/>
      <c r="APS28" s="112"/>
      <c r="APT28" s="112"/>
      <c r="APU28" s="112"/>
      <c r="APV28" s="112"/>
      <c r="APW28" s="112"/>
      <c r="APX28" s="112"/>
      <c r="APY28" s="112"/>
      <c r="APZ28" s="112"/>
      <c r="AQA28" s="112"/>
      <c r="AQB28" s="112"/>
      <c r="AQC28" s="112"/>
      <c r="AQD28" s="112"/>
      <c r="AQE28" s="112"/>
      <c r="AQF28" s="112"/>
      <c r="AQG28" s="112"/>
      <c r="AQH28" s="112"/>
      <c r="AQI28" s="112"/>
      <c r="AQJ28" s="112"/>
      <c r="AQK28" s="112"/>
      <c r="AQL28" s="112"/>
      <c r="AQM28" s="112"/>
      <c r="AQN28" s="112"/>
      <c r="AQO28" s="112"/>
      <c r="AQP28" s="112"/>
      <c r="AQQ28" s="112"/>
      <c r="AQR28" s="112"/>
      <c r="AQS28" s="112"/>
      <c r="AQT28" s="112"/>
      <c r="AQU28" s="112"/>
      <c r="AQV28" s="112"/>
      <c r="AQW28" s="112"/>
      <c r="AQX28" s="112"/>
      <c r="AQY28" s="112"/>
      <c r="AQZ28" s="112"/>
      <c r="ARA28" s="112"/>
      <c r="ARB28" s="112"/>
      <c r="ARC28" s="112"/>
      <c r="ARD28" s="112"/>
      <c r="ARE28" s="112"/>
      <c r="ARF28" s="112"/>
      <c r="ARG28" s="112"/>
      <c r="ARH28" s="112"/>
      <c r="ARI28" s="112"/>
      <c r="ARJ28" s="112"/>
      <c r="ARK28" s="112"/>
      <c r="ARL28" s="112"/>
      <c r="ARM28" s="112"/>
      <c r="ARN28" s="112"/>
      <c r="ARO28" s="112"/>
      <c r="ARP28" s="112"/>
      <c r="ARQ28" s="112"/>
      <c r="ARR28" s="112"/>
      <c r="ARS28" s="112"/>
      <c r="ART28" s="112"/>
      <c r="ARU28" s="112"/>
      <c r="ARV28" s="112"/>
      <c r="ARW28" s="112"/>
      <c r="ARX28" s="112"/>
      <c r="ARY28" s="112"/>
      <c r="ARZ28" s="112"/>
      <c r="ASA28" s="112"/>
      <c r="ASB28" s="112"/>
      <c r="ASC28" s="112"/>
      <c r="ASD28" s="112"/>
      <c r="ASE28" s="112"/>
      <c r="ASF28" s="112"/>
      <c r="ASG28" s="112"/>
      <c r="ASH28" s="112"/>
      <c r="ASI28" s="112"/>
      <c r="ASJ28" s="112"/>
      <c r="ASK28" s="112"/>
      <c r="ASL28" s="112"/>
      <c r="ASM28" s="112"/>
      <c r="ASN28" s="112"/>
      <c r="ASO28" s="112"/>
      <c r="ASP28" s="112"/>
      <c r="ASQ28" s="112"/>
      <c r="ASR28" s="112"/>
      <c r="ASS28" s="112"/>
      <c r="AST28" s="112"/>
      <c r="ASU28" s="112"/>
      <c r="ASV28" s="112"/>
      <c r="ASW28" s="112"/>
      <c r="ASX28" s="112"/>
      <c r="ASY28" s="112"/>
      <c r="ASZ28" s="112"/>
      <c r="ATA28" s="112"/>
      <c r="ATB28" s="112"/>
      <c r="ATC28" s="112"/>
      <c r="ATD28" s="112"/>
      <c r="ATE28" s="112"/>
      <c r="ATF28" s="112"/>
      <c r="ATG28" s="112"/>
      <c r="ATH28" s="112"/>
      <c r="ATI28" s="112"/>
      <c r="ATJ28" s="112"/>
      <c r="ATK28" s="112"/>
      <c r="ATL28" s="112"/>
      <c r="ATM28" s="112"/>
      <c r="ATN28" s="112"/>
      <c r="ATO28" s="112"/>
      <c r="ATP28" s="112"/>
      <c r="ATQ28" s="112"/>
      <c r="ATR28" s="112"/>
      <c r="ATS28" s="112"/>
      <c r="ATT28" s="112"/>
      <c r="ATU28" s="112"/>
      <c r="ATV28" s="112"/>
      <c r="ATW28" s="112"/>
      <c r="ATX28" s="112"/>
      <c r="ATY28" s="112"/>
      <c r="ATZ28" s="112"/>
      <c r="AUA28" s="112"/>
      <c r="AUB28" s="112"/>
      <c r="AUC28" s="112"/>
      <c r="AUD28" s="112"/>
      <c r="AUE28" s="112"/>
      <c r="AUF28" s="112"/>
      <c r="AUG28" s="112"/>
      <c r="AUH28" s="112"/>
      <c r="AUI28" s="112"/>
      <c r="AUJ28" s="112"/>
      <c r="AUK28" s="112"/>
      <c r="AUL28" s="112"/>
      <c r="AUM28" s="112"/>
      <c r="AUN28" s="112"/>
      <c r="AUO28" s="112"/>
      <c r="AUP28" s="112"/>
      <c r="AUQ28" s="112"/>
      <c r="AUR28" s="112"/>
      <c r="AUS28" s="112"/>
      <c r="AUT28" s="112"/>
      <c r="AUU28" s="112"/>
      <c r="AUV28" s="112"/>
      <c r="AUW28" s="112"/>
      <c r="AUX28" s="112"/>
      <c r="AUY28" s="112"/>
      <c r="AUZ28" s="112"/>
      <c r="AVA28" s="112"/>
      <c r="AVB28" s="112"/>
      <c r="AVC28" s="112"/>
      <c r="AVD28" s="112"/>
      <c r="AVE28" s="112"/>
      <c r="AVF28" s="112"/>
      <c r="AVG28" s="112"/>
      <c r="AVH28" s="112"/>
      <c r="AVI28" s="112"/>
      <c r="AVJ28" s="112"/>
      <c r="AVK28" s="112"/>
      <c r="AVL28" s="112"/>
      <c r="AVM28" s="112"/>
      <c r="AVN28" s="112"/>
      <c r="AVO28" s="112"/>
      <c r="AVP28" s="112"/>
      <c r="AVQ28" s="112"/>
      <c r="AVR28" s="112"/>
      <c r="AVS28" s="112"/>
      <c r="AVT28" s="112"/>
      <c r="AVU28" s="112"/>
      <c r="AVV28" s="112"/>
      <c r="AVW28" s="112"/>
      <c r="AVX28" s="112"/>
      <c r="AVY28" s="112"/>
      <c r="AVZ28" s="112"/>
      <c r="AWA28" s="112"/>
      <c r="AWB28" s="112"/>
      <c r="AWC28" s="112"/>
      <c r="AWD28" s="112"/>
      <c r="AWE28" s="112"/>
      <c r="AWF28" s="112"/>
      <c r="AWG28" s="112"/>
      <c r="AWH28" s="112"/>
      <c r="AWI28" s="112"/>
      <c r="AWJ28" s="112"/>
      <c r="AWK28" s="112"/>
      <c r="AWL28" s="112"/>
      <c r="AWM28" s="112"/>
      <c r="AWN28" s="112"/>
      <c r="AWO28" s="112"/>
      <c r="AWP28" s="112"/>
      <c r="AWQ28" s="112"/>
      <c r="AWR28" s="112"/>
      <c r="AWS28" s="112"/>
      <c r="AWT28" s="112"/>
      <c r="AWU28" s="112"/>
      <c r="AWV28" s="112"/>
      <c r="AWW28" s="112"/>
      <c r="AWX28" s="112"/>
      <c r="AWY28" s="112"/>
      <c r="AWZ28" s="112"/>
      <c r="AXA28" s="112"/>
      <c r="AXB28" s="112"/>
      <c r="AXC28" s="112"/>
      <c r="AXD28" s="112"/>
      <c r="AXE28" s="112"/>
      <c r="AXF28" s="112"/>
      <c r="AXG28" s="112"/>
      <c r="AXH28" s="112"/>
      <c r="AXI28" s="112"/>
      <c r="AXJ28" s="112"/>
      <c r="AXK28" s="112"/>
      <c r="AXL28" s="112"/>
      <c r="AXM28" s="112"/>
      <c r="AXN28" s="112"/>
      <c r="AXO28" s="112"/>
      <c r="AXP28" s="112"/>
      <c r="AXQ28" s="112"/>
      <c r="AXR28" s="112"/>
      <c r="AXS28" s="112"/>
      <c r="AXT28" s="112"/>
      <c r="AXU28" s="112"/>
      <c r="AXV28" s="112"/>
      <c r="AXW28" s="112"/>
      <c r="AXX28" s="112"/>
      <c r="AXY28" s="112"/>
      <c r="AXZ28" s="112"/>
      <c r="AYA28" s="112"/>
      <c r="AYB28" s="112"/>
      <c r="AYC28" s="112"/>
      <c r="AYD28" s="112"/>
      <c r="AYE28" s="112"/>
      <c r="AYF28" s="112"/>
      <c r="AYG28" s="112"/>
      <c r="AYH28" s="112"/>
      <c r="AYI28" s="112"/>
      <c r="AYJ28" s="112"/>
      <c r="AYK28" s="112"/>
      <c r="AYL28" s="112"/>
      <c r="AYM28" s="112"/>
      <c r="AYN28" s="112"/>
      <c r="AYO28" s="112"/>
      <c r="AYP28" s="112"/>
      <c r="AYQ28" s="112"/>
      <c r="AYR28" s="112"/>
      <c r="AYS28" s="112"/>
      <c r="AYT28" s="112"/>
      <c r="AYU28" s="112"/>
      <c r="AYV28" s="112"/>
      <c r="AYW28" s="112"/>
      <c r="AYX28" s="112"/>
      <c r="AYY28" s="112"/>
      <c r="AYZ28" s="112"/>
      <c r="AZA28" s="112"/>
      <c r="AZB28" s="112"/>
      <c r="AZC28" s="112"/>
      <c r="AZD28" s="112"/>
      <c r="AZE28" s="112"/>
      <c r="AZF28" s="112"/>
      <c r="AZG28" s="112"/>
      <c r="AZH28" s="112"/>
      <c r="AZI28" s="112"/>
      <c r="AZJ28" s="112"/>
      <c r="AZK28" s="112"/>
      <c r="AZL28" s="112"/>
      <c r="AZM28" s="112"/>
      <c r="AZN28" s="112"/>
      <c r="AZO28" s="112"/>
      <c r="AZP28" s="112"/>
      <c r="AZQ28" s="112"/>
      <c r="AZR28" s="112"/>
      <c r="AZS28" s="112"/>
      <c r="AZT28" s="112"/>
      <c r="AZU28" s="112"/>
      <c r="AZV28" s="112"/>
      <c r="AZW28" s="112"/>
      <c r="AZX28" s="112"/>
      <c r="AZY28" s="112"/>
      <c r="AZZ28" s="112"/>
      <c r="BAA28" s="112"/>
      <c r="BAB28" s="112"/>
      <c r="BAC28" s="112"/>
      <c r="BAD28" s="112"/>
      <c r="BAE28" s="112"/>
      <c r="BAF28" s="112"/>
      <c r="BAG28" s="112"/>
      <c r="BAH28" s="112"/>
      <c r="BAI28" s="112"/>
      <c r="BAJ28" s="112"/>
      <c r="BAK28" s="112"/>
      <c r="BAL28" s="112"/>
      <c r="BAM28" s="112"/>
      <c r="BAN28" s="112"/>
      <c r="BAO28" s="112"/>
      <c r="BAP28" s="112"/>
      <c r="BAQ28" s="112"/>
      <c r="BAR28" s="112"/>
      <c r="BAS28" s="112"/>
      <c r="BAT28" s="112"/>
      <c r="BAU28" s="112"/>
      <c r="BAV28" s="112"/>
    </row>
    <row r="29" spans="1:1400" s="112" customFormat="1" ht="23.25" customHeight="1">
      <c r="A29" s="202">
        <v>1</v>
      </c>
      <c r="B29" s="203" t="s">
        <v>66</v>
      </c>
      <c r="C29" s="216"/>
      <c r="D29" s="205" t="s">
        <v>67</v>
      </c>
      <c r="E29" s="206">
        <v>76500000</v>
      </c>
      <c r="F29" s="207" t="s">
        <v>30</v>
      </c>
      <c r="G29" s="208">
        <f t="shared" si="9"/>
        <v>5</v>
      </c>
      <c r="H29" s="208">
        <v>5</v>
      </c>
      <c r="I29" s="208">
        <v>70500000</v>
      </c>
      <c r="J29" s="219">
        <f t="shared" si="8"/>
        <v>92.156862745097996</v>
      </c>
      <c r="K29" s="219">
        <f t="shared" ref="K29:K51" si="10">I29/E29*100</f>
        <v>92.156862745097996</v>
      </c>
      <c r="L29" s="219">
        <f t="shared" si="1"/>
        <v>-87.156862745097996</v>
      </c>
      <c r="M29" s="220">
        <f t="shared" si="2"/>
        <v>6000000</v>
      </c>
      <c r="N29" s="219">
        <f t="shared" si="3"/>
        <v>7.8431372549019596</v>
      </c>
      <c r="O29" s="224"/>
      <c r="P29" s="221"/>
      <c r="Q29" s="224"/>
    </row>
    <row r="30" spans="1:1400" s="112" customFormat="1" ht="21" customHeight="1">
      <c r="A30" s="202">
        <v>2</v>
      </c>
      <c r="B30" s="203" t="s">
        <v>68</v>
      </c>
      <c r="C30" s="204"/>
      <c r="D30" s="203" t="s">
        <v>69</v>
      </c>
      <c r="E30" s="206">
        <v>244360000</v>
      </c>
      <c r="F30" s="207" t="s">
        <v>30</v>
      </c>
      <c r="G30" s="208">
        <f t="shared" si="9"/>
        <v>5</v>
      </c>
      <c r="H30" s="208">
        <v>5</v>
      </c>
      <c r="I30" s="208">
        <v>241540000</v>
      </c>
      <c r="J30" s="219">
        <f t="shared" si="8"/>
        <v>98.845964969716803</v>
      </c>
      <c r="K30" s="219">
        <f t="shared" si="10"/>
        <v>98.845964969716803</v>
      </c>
      <c r="L30" s="219">
        <f t="shared" si="1"/>
        <v>-93.845964969716803</v>
      </c>
      <c r="M30" s="220">
        <f t="shared" si="2"/>
        <v>2820000</v>
      </c>
      <c r="N30" s="219">
        <f t="shared" si="3"/>
        <v>1.1540350302831901</v>
      </c>
      <c r="O30" s="224"/>
      <c r="P30" s="221"/>
      <c r="Q30" s="224"/>
    </row>
    <row r="31" spans="1:1400" s="115" customFormat="1" ht="22.5" customHeight="1">
      <c r="A31" s="202">
        <v>3</v>
      </c>
      <c r="B31" s="203" t="s">
        <v>70</v>
      </c>
      <c r="C31" s="216"/>
      <c r="D31" s="203" t="s">
        <v>71</v>
      </c>
      <c r="E31" s="206">
        <v>134997750</v>
      </c>
      <c r="F31" s="207" t="s">
        <v>30</v>
      </c>
      <c r="G31" s="208">
        <f t="shared" si="9"/>
        <v>5</v>
      </c>
      <c r="H31" s="208">
        <v>5</v>
      </c>
      <c r="I31" s="208">
        <v>30450000</v>
      </c>
      <c r="J31" s="219">
        <f t="shared" si="8"/>
        <v>22.555931487746999</v>
      </c>
      <c r="K31" s="219">
        <f t="shared" si="10"/>
        <v>22.555931487746999</v>
      </c>
      <c r="L31" s="219">
        <f t="shared" si="1"/>
        <v>-17.555931487746999</v>
      </c>
      <c r="M31" s="220">
        <f t="shared" si="2"/>
        <v>104547750</v>
      </c>
      <c r="N31" s="219">
        <f t="shared" si="3"/>
        <v>77.444068512252997</v>
      </c>
      <c r="O31" s="224"/>
      <c r="P31" s="221"/>
      <c r="Q31" s="224"/>
    </row>
    <row r="32" spans="1:1400" s="116" customFormat="1" ht="15" customHeight="1">
      <c r="A32" s="134" t="s">
        <v>72</v>
      </c>
      <c r="B32" s="135" t="s">
        <v>73</v>
      </c>
      <c r="C32" s="154"/>
      <c r="D32" s="155" t="s">
        <v>74</v>
      </c>
      <c r="E32" s="136">
        <f>SUM(E33:E39)</f>
        <v>1028269336</v>
      </c>
      <c r="F32" s="137" t="s">
        <v>30</v>
      </c>
      <c r="G32" s="138">
        <f t="shared" si="9"/>
        <v>5</v>
      </c>
      <c r="H32" s="138">
        <v>5</v>
      </c>
      <c r="I32" s="138">
        <f>SUM(I33:I39)</f>
        <v>306685000</v>
      </c>
      <c r="J32" s="176">
        <f t="shared" si="8"/>
        <v>29.825356962701498</v>
      </c>
      <c r="K32" s="176">
        <f t="shared" si="10"/>
        <v>29.825356962701498</v>
      </c>
      <c r="L32" s="176">
        <f t="shared" si="1"/>
        <v>-24.825356962701498</v>
      </c>
      <c r="M32" s="177">
        <f t="shared" si="2"/>
        <v>721584336</v>
      </c>
      <c r="N32" s="176">
        <f t="shared" si="3"/>
        <v>70.174643037298594</v>
      </c>
      <c r="O32" s="166"/>
      <c r="P32" s="166"/>
      <c r="Q32" s="166"/>
      <c r="R32" s="183"/>
      <c r="S32" s="183"/>
      <c r="T32" s="183"/>
      <c r="U32" s="183"/>
      <c r="V32" s="183"/>
      <c r="W32" s="183"/>
      <c r="X32" s="183"/>
      <c r="Y32" s="183"/>
      <c r="Z32" s="183"/>
      <c r="AA32" s="183"/>
      <c r="AB32" s="183"/>
      <c r="AC32" s="183"/>
      <c r="AD32" s="183"/>
      <c r="AE32" s="183"/>
      <c r="AF32" s="183"/>
      <c r="AG32" s="183"/>
      <c r="AH32" s="183"/>
      <c r="AI32" s="183"/>
      <c r="AJ32" s="183"/>
      <c r="AK32" s="183"/>
      <c r="AL32" s="183"/>
      <c r="AM32" s="183"/>
      <c r="AN32" s="183"/>
      <c r="AO32" s="183"/>
      <c r="AP32" s="183"/>
      <c r="AQ32" s="183"/>
      <c r="AR32" s="183"/>
      <c r="AS32" s="183"/>
      <c r="AT32" s="183"/>
      <c r="AU32" s="183"/>
      <c r="AV32" s="183"/>
      <c r="AW32" s="183"/>
      <c r="AX32" s="183"/>
      <c r="AY32" s="183"/>
      <c r="AZ32" s="183"/>
      <c r="BA32" s="183"/>
      <c r="BB32" s="183"/>
      <c r="BC32" s="183"/>
      <c r="BD32" s="183"/>
      <c r="BE32" s="183"/>
      <c r="BF32" s="183"/>
      <c r="BG32" s="183"/>
      <c r="BH32" s="183"/>
      <c r="BI32" s="183"/>
      <c r="BJ32" s="183"/>
      <c r="BK32" s="183"/>
      <c r="BL32" s="183"/>
      <c r="BM32" s="183"/>
      <c r="BN32" s="183"/>
      <c r="BO32" s="183"/>
      <c r="BP32" s="183"/>
      <c r="BQ32" s="183"/>
      <c r="BR32" s="183"/>
      <c r="BS32" s="183"/>
      <c r="BT32" s="183"/>
      <c r="BU32" s="183"/>
      <c r="BV32" s="183"/>
      <c r="BW32" s="183"/>
      <c r="BX32" s="183"/>
      <c r="BY32" s="183"/>
      <c r="BZ32" s="183"/>
      <c r="CA32" s="183"/>
      <c r="CB32" s="183"/>
      <c r="CC32" s="183"/>
      <c r="CD32" s="183"/>
      <c r="CE32" s="183"/>
      <c r="CF32" s="183"/>
      <c r="CG32" s="183"/>
      <c r="CH32" s="183"/>
      <c r="CI32" s="183"/>
      <c r="CJ32" s="183"/>
      <c r="CK32" s="183"/>
      <c r="CL32" s="183"/>
      <c r="CM32" s="183"/>
      <c r="CN32" s="183"/>
      <c r="CO32" s="183"/>
      <c r="CP32" s="183"/>
      <c r="CQ32" s="183"/>
      <c r="CR32" s="183"/>
      <c r="CS32" s="183"/>
      <c r="CT32" s="183"/>
      <c r="CU32" s="183"/>
      <c r="CV32" s="183"/>
      <c r="CW32" s="183"/>
      <c r="CX32" s="183"/>
      <c r="CY32" s="183"/>
      <c r="CZ32" s="183"/>
      <c r="DA32" s="183"/>
      <c r="DB32" s="183"/>
      <c r="DC32" s="183"/>
      <c r="DD32" s="183"/>
      <c r="DE32" s="183"/>
      <c r="DF32" s="183"/>
      <c r="DG32" s="183"/>
      <c r="DH32" s="183"/>
      <c r="DI32" s="183"/>
      <c r="DJ32" s="183"/>
      <c r="DK32" s="183"/>
      <c r="DL32" s="183"/>
      <c r="DM32" s="183"/>
      <c r="DN32" s="183"/>
      <c r="DO32" s="183"/>
      <c r="DP32" s="183"/>
      <c r="DQ32" s="183"/>
      <c r="DR32" s="183"/>
      <c r="DS32" s="183"/>
      <c r="DT32" s="183"/>
      <c r="DU32" s="183"/>
      <c r="DV32" s="183"/>
      <c r="DW32" s="183"/>
      <c r="DX32" s="183"/>
      <c r="DY32" s="183"/>
      <c r="DZ32" s="183"/>
      <c r="EA32" s="183"/>
      <c r="EB32" s="183"/>
      <c r="EC32" s="183"/>
      <c r="ED32" s="183"/>
      <c r="EE32" s="183"/>
      <c r="EF32" s="183"/>
      <c r="EG32" s="183"/>
      <c r="EH32" s="183"/>
      <c r="EI32" s="183"/>
      <c r="EJ32" s="183"/>
      <c r="EK32" s="183"/>
      <c r="EL32" s="183"/>
      <c r="EM32" s="183"/>
      <c r="EN32" s="183"/>
      <c r="EO32" s="183"/>
      <c r="EP32" s="183"/>
      <c r="EQ32" s="183"/>
      <c r="ER32" s="183"/>
      <c r="ES32" s="183"/>
      <c r="ET32" s="183"/>
      <c r="EU32" s="183"/>
      <c r="EV32" s="183"/>
      <c r="EW32" s="183"/>
      <c r="EX32" s="183"/>
      <c r="EY32" s="183"/>
      <c r="EZ32" s="183"/>
      <c r="FA32" s="183"/>
      <c r="FB32" s="183"/>
      <c r="FC32" s="183"/>
      <c r="FD32" s="183"/>
      <c r="FE32" s="183"/>
      <c r="FF32" s="183"/>
      <c r="FG32" s="183"/>
      <c r="FH32" s="183"/>
      <c r="FI32" s="183"/>
      <c r="FJ32" s="183"/>
      <c r="FK32" s="183"/>
      <c r="FL32" s="183"/>
      <c r="FM32" s="183"/>
      <c r="FN32" s="183"/>
      <c r="FO32" s="183"/>
      <c r="FP32" s="183"/>
      <c r="FQ32" s="183"/>
      <c r="FR32" s="183"/>
      <c r="FS32" s="183"/>
      <c r="FT32" s="183"/>
      <c r="FU32" s="183"/>
      <c r="FV32" s="183"/>
      <c r="FW32" s="183"/>
      <c r="FX32" s="183"/>
      <c r="FY32" s="183"/>
      <c r="FZ32" s="183"/>
      <c r="GA32" s="183"/>
      <c r="GB32" s="183"/>
      <c r="GC32" s="183"/>
      <c r="GD32" s="183"/>
      <c r="GE32" s="183"/>
      <c r="GF32" s="183"/>
      <c r="GG32" s="183"/>
      <c r="GH32" s="183"/>
      <c r="GI32" s="183"/>
      <c r="GJ32" s="183"/>
      <c r="GK32" s="183"/>
      <c r="GL32" s="183"/>
      <c r="GM32" s="183"/>
      <c r="GN32" s="183"/>
      <c r="GO32" s="183"/>
      <c r="GP32" s="183"/>
      <c r="GQ32" s="183"/>
      <c r="GR32" s="183"/>
      <c r="GS32" s="183"/>
      <c r="GT32" s="183"/>
      <c r="GU32" s="183"/>
      <c r="GV32" s="183"/>
      <c r="GW32" s="183"/>
      <c r="GX32" s="183"/>
      <c r="GY32" s="183"/>
      <c r="GZ32" s="183"/>
      <c r="HA32" s="183"/>
      <c r="HB32" s="183"/>
      <c r="HC32" s="183"/>
      <c r="HD32" s="183"/>
      <c r="HE32" s="183"/>
      <c r="HF32" s="183"/>
      <c r="HG32" s="183"/>
      <c r="HH32" s="183"/>
      <c r="HI32" s="183"/>
      <c r="HJ32" s="183"/>
      <c r="HK32" s="183"/>
      <c r="HL32" s="183"/>
      <c r="HM32" s="183"/>
      <c r="HN32" s="183"/>
      <c r="HO32" s="183"/>
      <c r="HP32" s="183"/>
      <c r="HQ32" s="183"/>
      <c r="HR32" s="183"/>
      <c r="HS32" s="183"/>
      <c r="HT32" s="183"/>
      <c r="HU32" s="183"/>
      <c r="HV32" s="183"/>
      <c r="HW32" s="183"/>
      <c r="HX32" s="183"/>
      <c r="HY32" s="183"/>
      <c r="HZ32" s="183"/>
      <c r="IA32" s="183"/>
      <c r="IB32" s="183"/>
      <c r="IC32" s="183"/>
      <c r="ID32" s="183"/>
      <c r="IE32" s="183"/>
      <c r="IF32" s="183"/>
      <c r="IG32" s="183"/>
      <c r="IH32" s="183"/>
      <c r="II32" s="183"/>
      <c r="IJ32" s="183"/>
      <c r="IK32" s="183"/>
      <c r="IL32" s="183"/>
      <c r="IM32" s="183"/>
      <c r="IN32" s="183"/>
      <c r="IO32" s="183"/>
      <c r="IP32" s="183"/>
      <c r="IQ32" s="183"/>
      <c r="IR32" s="183"/>
      <c r="IS32" s="183"/>
      <c r="IT32" s="183"/>
      <c r="IU32" s="183"/>
      <c r="IV32" s="183"/>
      <c r="IW32" s="183"/>
      <c r="IX32" s="183"/>
      <c r="IY32" s="183"/>
      <c r="IZ32" s="183"/>
      <c r="JA32" s="183"/>
      <c r="JB32" s="183"/>
      <c r="JC32" s="183"/>
      <c r="JD32" s="183"/>
      <c r="JE32" s="183"/>
      <c r="JF32" s="183"/>
      <c r="JG32" s="183"/>
      <c r="JH32" s="183"/>
      <c r="JI32" s="183"/>
      <c r="JJ32" s="183"/>
      <c r="JK32" s="183"/>
      <c r="JL32" s="183"/>
      <c r="JM32" s="183"/>
      <c r="JN32" s="183"/>
      <c r="JO32" s="183"/>
      <c r="JP32" s="183"/>
      <c r="JQ32" s="183"/>
      <c r="JR32" s="183"/>
      <c r="JS32" s="183"/>
      <c r="JT32" s="183"/>
      <c r="JU32" s="183"/>
      <c r="JV32" s="183"/>
      <c r="JW32" s="183"/>
      <c r="JX32" s="183"/>
      <c r="JY32" s="183"/>
      <c r="JZ32" s="183"/>
      <c r="KA32" s="183"/>
      <c r="KB32" s="183"/>
      <c r="KC32" s="183"/>
      <c r="KD32" s="183"/>
      <c r="KE32" s="183"/>
      <c r="KF32" s="183"/>
      <c r="KG32" s="183"/>
      <c r="KH32" s="183"/>
      <c r="KI32" s="183"/>
      <c r="KJ32" s="183"/>
      <c r="KK32" s="183"/>
      <c r="KL32" s="183"/>
      <c r="KM32" s="183"/>
      <c r="KN32" s="183"/>
      <c r="KO32" s="183"/>
      <c r="KP32" s="183"/>
      <c r="KQ32" s="183"/>
      <c r="KR32" s="183"/>
      <c r="KS32" s="183"/>
      <c r="KT32" s="183"/>
      <c r="KU32" s="183"/>
      <c r="KV32" s="183"/>
      <c r="KW32" s="183"/>
      <c r="KX32" s="183"/>
      <c r="KY32" s="183"/>
      <c r="KZ32" s="183"/>
      <c r="LA32" s="183"/>
      <c r="LB32" s="183"/>
      <c r="LC32" s="183"/>
      <c r="LD32" s="183"/>
      <c r="LE32" s="183"/>
      <c r="LF32" s="183"/>
      <c r="LG32" s="183"/>
      <c r="LH32" s="183"/>
      <c r="LI32" s="183"/>
      <c r="LJ32" s="183"/>
      <c r="LK32" s="183"/>
      <c r="LL32" s="183"/>
      <c r="LM32" s="183"/>
      <c r="LN32" s="183"/>
      <c r="LO32" s="183"/>
      <c r="LP32" s="183"/>
      <c r="LQ32" s="183"/>
      <c r="LR32" s="183"/>
      <c r="LS32" s="183"/>
      <c r="LT32" s="183"/>
      <c r="LU32" s="183"/>
      <c r="LV32" s="183"/>
      <c r="LW32" s="183"/>
      <c r="LX32" s="183"/>
      <c r="LY32" s="183"/>
      <c r="LZ32" s="183"/>
      <c r="MA32" s="183"/>
      <c r="MB32" s="183"/>
      <c r="MC32" s="183"/>
      <c r="MD32" s="183"/>
      <c r="ME32" s="183"/>
      <c r="MF32" s="183"/>
      <c r="MG32" s="183"/>
      <c r="MH32" s="183"/>
      <c r="MI32" s="183"/>
      <c r="MJ32" s="183"/>
      <c r="MK32" s="183"/>
      <c r="ML32" s="183"/>
      <c r="MM32" s="183"/>
      <c r="MN32" s="183"/>
      <c r="MO32" s="183"/>
      <c r="MP32" s="183"/>
      <c r="MQ32" s="183"/>
      <c r="MR32" s="183"/>
      <c r="MS32" s="183"/>
      <c r="MT32" s="183"/>
      <c r="MU32" s="183"/>
      <c r="MV32" s="183"/>
      <c r="MW32" s="183"/>
      <c r="MX32" s="183"/>
      <c r="MY32" s="183"/>
      <c r="MZ32" s="183"/>
      <c r="NA32" s="183"/>
      <c r="NB32" s="183"/>
      <c r="NC32" s="183"/>
      <c r="ND32" s="183"/>
      <c r="NE32" s="183"/>
      <c r="NF32" s="183"/>
      <c r="NG32" s="183"/>
      <c r="NH32" s="183"/>
      <c r="NI32" s="183"/>
      <c r="NJ32" s="183"/>
      <c r="NK32" s="183"/>
      <c r="NL32" s="183"/>
      <c r="NM32" s="183"/>
      <c r="NN32" s="183"/>
      <c r="NO32" s="183"/>
      <c r="NP32" s="183"/>
      <c r="NQ32" s="183"/>
      <c r="NR32" s="183"/>
      <c r="NS32" s="183"/>
      <c r="NT32" s="183"/>
      <c r="NU32" s="183"/>
      <c r="NV32" s="183"/>
      <c r="NW32" s="183"/>
      <c r="NX32" s="183"/>
      <c r="NY32" s="183"/>
      <c r="NZ32" s="183"/>
      <c r="OA32" s="183"/>
      <c r="OB32" s="183"/>
      <c r="OC32" s="183"/>
      <c r="OD32" s="183"/>
      <c r="OE32" s="183"/>
      <c r="OF32" s="183"/>
      <c r="OG32" s="183"/>
      <c r="OH32" s="183"/>
      <c r="OI32" s="183"/>
      <c r="OJ32" s="183"/>
      <c r="OK32" s="183"/>
      <c r="OL32" s="183"/>
      <c r="OM32" s="183"/>
      <c r="ON32" s="183"/>
      <c r="OO32" s="183"/>
      <c r="OP32" s="183"/>
      <c r="OQ32" s="183"/>
      <c r="OR32" s="183"/>
      <c r="OS32" s="183"/>
      <c r="OT32" s="183"/>
      <c r="OU32" s="183"/>
      <c r="OV32" s="183"/>
      <c r="OW32" s="183"/>
      <c r="OX32" s="183"/>
      <c r="OY32" s="183"/>
      <c r="OZ32" s="183"/>
      <c r="PA32" s="183"/>
      <c r="PB32" s="183"/>
      <c r="PC32" s="183"/>
      <c r="PD32" s="183"/>
      <c r="PE32" s="183"/>
      <c r="PF32" s="183"/>
      <c r="PG32" s="183"/>
      <c r="PH32" s="183"/>
      <c r="PI32" s="183"/>
      <c r="PJ32" s="183"/>
      <c r="PK32" s="183"/>
      <c r="PL32" s="183"/>
      <c r="PM32" s="183"/>
      <c r="PN32" s="183"/>
      <c r="PO32" s="183"/>
      <c r="PP32" s="183"/>
      <c r="PQ32" s="183"/>
      <c r="PR32" s="183"/>
      <c r="PS32" s="183"/>
      <c r="PT32" s="183"/>
      <c r="PU32" s="183"/>
      <c r="PV32" s="183"/>
      <c r="PW32" s="183"/>
      <c r="PX32" s="183"/>
      <c r="PY32" s="183"/>
      <c r="PZ32" s="183"/>
      <c r="QA32" s="183"/>
      <c r="QB32" s="183"/>
      <c r="QC32" s="183"/>
      <c r="QD32" s="183"/>
      <c r="QE32" s="183"/>
      <c r="QF32" s="183"/>
      <c r="QG32" s="183"/>
      <c r="QH32" s="183"/>
      <c r="QI32" s="183"/>
      <c r="QJ32" s="183"/>
      <c r="QK32" s="183"/>
      <c r="QL32" s="183"/>
      <c r="QM32" s="183"/>
      <c r="QN32" s="183"/>
      <c r="QO32" s="183"/>
      <c r="QP32" s="183"/>
      <c r="QQ32" s="183"/>
      <c r="QR32" s="183"/>
      <c r="QS32" s="183"/>
      <c r="QT32" s="183"/>
      <c r="QU32" s="183"/>
      <c r="QV32" s="183"/>
      <c r="QW32" s="183"/>
      <c r="QX32" s="183"/>
      <c r="QY32" s="183"/>
      <c r="QZ32" s="183"/>
      <c r="RA32" s="183"/>
      <c r="RB32" s="183"/>
      <c r="RC32" s="183"/>
      <c r="RD32" s="183"/>
      <c r="RE32" s="183"/>
      <c r="RF32" s="183"/>
      <c r="RG32" s="183"/>
      <c r="RH32" s="183"/>
      <c r="RI32" s="183"/>
      <c r="RJ32" s="183"/>
      <c r="RK32" s="183"/>
      <c r="RL32" s="183"/>
      <c r="RM32" s="183"/>
      <c r="RN32" s="183"/>
      <c r="RO32" s="183"/>
      <c r="RP32" s="183"/>
      <c r="RQ32" s="183"/>
      <c r="RR32" s="183"/>
      <c r="RS32" s="183"/>
      <c r="RT32" s="183"/>
      <c r="RU32" s="183"/>
      <c r="RV32" s="183"/>
      <c r="RW32" s="183"/>
      <c r="RX32" s="183"/>
      <c r="RY32" s="183"/>
      <c r="RZ32" s="183"/>
      <c r="SA32" s="183"/>
      <c r="SB32" s="183"/>
      <c r="SC32" s="183"/>
      <c r="SD32" s="183"/>
      <c r="SE32" s="183"/>
      <c r="SF32" s="183"/>
      <c r="SG32" s="183"/>
      <c r="SH32" s="183"/>
      <c r="SI32" s="183"/>
      <c r="SJ32" s="183"/>
      <c r="SK32" s="183"/>
      <c r="SL32" s="183"/>
      <c r="SM32" s="183"/>
      <c r="SN32" s="183"/>
      <c r="SO32" s="183"/>
      <c r="SP32" s="183"/>
      <c r="SQ32" s="183"/>
      <c r="SR32" s="183"/>
      <c r="SS32" s="183"/>
      <c r="ST32" s="183"/>
      <c r="SU32" s="183"/>
      <c r="SV32" s="183"/>
      <c r="SW32" s="183"/>
      <c r="SX32" s="183"/>
      <c r="SY32" s="183"/>
      <c r="SZ32" s="183"/>
      <c r="TA32" s="183"/>
      <c r="TB32" s="183"/>
      <c r="TC32" s="183"/>
      <c r="TD32" s="183"/>
      <c r="TE32" s="183"/>
      <c r="TF32" s="183"/>
      <c r="TG32" s="183"/>
      <c r="TH32" s="183"/>
      <c r="TI32" s="183"/>
      <c r="TJ32" s="183"/>
      <c r="TK32" s="183"/>
      <c r="TL32" s="183"/>
      <c r="TM32" s="183"/>
      <c r="TN32" s="183"/>
      <c r="TO32" s="183"/>
      <c r="TP32" s="183"/>
      <c r="TQ32" s="183"/>
      <c r="TR32" s="183"/>
      <c r="TS32" s="183"/>
      <c r="TT32" s="183"/>
      <c r="TU32" s="183"/>
      <c r="TV32" s="183"/>
      <c r="TW32" s="183"/>
      <c r="TX32" s="183"/>
      <c r="TY32" s="183"/>
      <c r="TZ32" s="183"/>
      <c r="UA32" s="183"/>
      <c r="UB32" s="183"/>
      <c r="UC32" s="183"/>
      <c r="UD32" s="183"/>
      <c r="UE32" s="183"/>
      <c r="UF32" s="183"/>
      <c r="UG32" s="183"/>
      <c r="UH32" s="183"/>
      <c r="UI32" s="183"/>
      <c r="UJ32" s="183"/>
      <c r="UK32" s="183"/>
      <c r="UL32" s="183"/>
      <c r="UM32" s="183"/>
      <c r="UN32" s="183"/>
      <c r="UO32" s="183"/>
      <c r="UP32" s="183"/>
      <c r="UQ32" s="183"/>
      <c r="UR32" s="183"/>
      <c r="US32" s="183"/>
      <c r="UT32" s="183"/>
      <c r="UU32" s="183"/>
      <c r="UV32" s="183"/>
      <c r="UW32" s="183"/>
      <c r="UX32" s="183"/>
      <c r="UY32" s="183"/>
      <c r="UZ32" s="183"/>
      <c r="VA32" s="183"/>
      <c r="VB32" s="183"/>
      <c r="VC32" s="183"/>
      <c r="VD32" s="183"/>
      <c r="VE32" s="183"/>
      <c r="VF32" s="183"/>
      <c r="VG32" s="183"/>
      <c r="VH32" s="183"/>
      <c r="VI32" s="183"/>
      <c r="VJ32" s="183"/>
      <c r="VK32" s="183"/>
      <c r="VL32" s="183"/>
      <c r="VM32" s="183"/>
      <c r="VN32" s="183"/>
      <c r="VO32" s="183"/>
      <c r="VP32" s="183"/>
      <c r="VQ32" s="183"/>
      <c r="VR32" s="183"/>
      <c r="VS32" s="183"/>
      <c r="VT32" s="183"/>
      <c r="VU32" s="183"/>
      <c r="VV32" s="183"/>
      <c r="VW32" s="183"/>
      <c r="VX32" s="183"/>
      <c r="VY32" s="183"/>
      <c r="VZ32" s="183"/>
      <c r="WA32" s="183"/>
      <c r="WB32" s="183"/>
      <c r="WC32" s="183"/>
      <c r="WD32" s="183"/>
      <c r="WE32" s="183"/>
      <c r="WF32" s="183"/>
      <c r="WG32" s="183"/>
      <c r="WH32" s="183"/>
      <c r="WI32" s="183"/>
      <c r="WJ32" s="183"/>
      <c r="WK32" s="183"/>
      <c r="WL32" s="183"/>
      <c r="WM32" s="183"/>
      <c r="WN32" s="183"/>
      <c r="WO32" s="183"/>
      <c r="WP32" s="183"/>
      <c r="WQ32" s="183"/>
      <c r="WR32" s="183"/>
      <c r="WS32" s="183"/>
      <c r="WT32" s="183"/>
      <c r="WU32" s="183"/>
      <c r="WV32" s="183"/>
      <c r="WW32" s="183"/>
      <c r="WX32" s="183"/>
      <c r="WY32" s="183"/>
      <c r="WZ32" s="183"/>
      <c r="XA32" s="183"/>
      <c r="XB32" s="183"/>
      <c r="XC32" s="183"/>
      <c r="XD32" s="183"/>
      <c r="XE32" s="183"/>
      <c r="XF32" s="183"/>
      <c r="XG32" s="183"/>
      <c r="XH32" s="183"/>
      <c r="XI32" s="183"/>
      <c r="XJ32" s="183"/>
      <c r="XK32" s="183"/>
      <c r="XL32" s="183"/>
      <c r="XM32" s="183"/>
      <c r="XN32" s="183"/>
      <c r="XO32" s="183"/>
      <c r="XP32" s="183"/>
      <c r="XQ32" s="183"/>
      <c r="XR32" s="183"/>
      <c r="XS32" s="183"/>
      <c r="XT32" s="183"/>
      <c r="XU32" s="183"/>
      <c r="XV32" s="183"/>
      <c r="XW32" s="183"/>
      <c r="XX32" s="183"/>
      <c r="XY32" s="183"/>
      <c r="XZ32" s="183"/>
      <c r="YA32" s="183"/>
      <c r="YB32" s="183"/>
      <c r="YC32" s="183"/>
      <c r="YD32" s="183"/>
      <c r="YE32" s="183"/>
      <c r="YF32" s="183"/>
      <c r="YG32" s="183"/>
      <c r="YH32" s="183"/>
      <c r="YI32" s="183"/>
      <c r="YJ32" s="183"/>
      <c r="YK32" s="183"/>
      <c r="YL32" s="183"/>
      <c r="YM32" s="183"/>
      <c r="YN32" s="183"/>
      <c r="YO32" s="183"/>
      <c r="YP32" s="183"/>
      <c r="YQ32" s="183"/>
      <c r="YR32" s="183"/>
      <c r="YS32" s="183"/>
      <c r="YT32" s="183"/>
      <c r="YU32" s="183"/>
      <c r="YV32" s="183"/>
      <c r="YW32" s="183"/>
      <c r="YX32" s="183"/>
      <c r="YY32" s="183"/>
      <c r="YZ32" s="183"/>
      <c r="ZA32" s="183"/>
      <c r="ZB32" s="183"/>
      <c r="ZC32" s="183"/>
      <c r="ZD32" s="183"/>
      <c r="ZE32" s="183"/>
      <c r="ZF32" s="183"/>
      <c r="ZG32" s="183"/>
      <c r="ZH32" s="183"/>
      <c r="ZI32" s="183"/>
      <c r="ZJ32" s="183"/>
      <c r="ZK32" s="183"/>
      <c r="ZL32" s="183"/>
      <c r="ZM32" s="183"/>
      <c r="ZN32" s="183"/>
      <c r="ZO32" s="183"/>
      <c r="ZP32" s="183"/>
      <c r="ZQ32" s="183"/>
      <c r="ZR32" s="183"/>
      <c r="ZS32" s="183"/>
      <c r="ZT32" s="183"/>
      <c r="ZU32" s="183"/>
      <c r="ZV32" s="183"/>
      <c r="ZW32" s="183"/>
      <c r="ZX32" s="183"/>
      <c r="ZY32" s="183"/>
      <c r="ZZ32" s="183"/>
      <c r="AAA32" s="183"/>
      <c r="AAB32" s="183"/>
      <c r="AAC32" s="183"/>
      <c r="AAD32" s="183"/>
      <c r="AAE32" s="183"/>
      <c r="AAF32" s="183"/>
      <c r="AAG32" s="183"/>
      <c r="AAH32" s="183"/>
      <c r="AAI32" s="183"/>
      <c r="AAJ32" s="183"/>
      <c r="AAK32" s="183"/>
      <c r="AAL32" s="183"/>
      <c r="AAM32" s="183"/>
      <c r="AAN32" s="183"/>
      <c r="AAO32" s="183"/>
      <c r="AAP32" s="183"/>
      <c r="AAQ32" s="183"/>
      <c r="AAR32" s="183"/>
      <c r="AAS32" s="183"/>
      <c r="AAT32" s="183"/>
      <c r="AAU32" s="183"/>
      <c r="AAV32" s="183"/>
      <c r="AAW32" s="183"/>
      <c r="AAX32" s="183"/>
      <c r="AAY32" s="183"/>
      <c r="AAZ32" s="183"/>
      <c r="ABA32" s="183"/>
      <c r="ABB32" s="183"/>
      <c r="ABC32" s="183"/>
      <c r="ABD32" s="183"/>
      <c r="ABE32" s="183"/>
      <c r="ABF32" s="183"/>
      <c r="ABG32" s="183"/>
      <c r="ABH32" s="183"/>
      <c r="ABI32" s="183"/>
      <c r="ABJ32" s="183"/>
      <c r="ABK32" s="183"/>
      <c r="ABL32" s="183"/>
      <c r="ABM32" s="183"/>
      <c r="ABN32" s="183"/>
      <c r="ABO32" s="183"/>
      <c r="ABP32" s="183"/>
      <c r="ABQ32" s="183"/>
      <c r="ABR32" s="183"/>
      <c r="ABS32" s="183"/>
      <c r="ABT32" s="183"/>
      <c r="ABU32" s="183"/>
      <c r="ABV32" s="183"/>
      <c r="ABW32" s="183"/>
      <c r="ABX32" s="183"/>
      <c r="ABY32" s="183"/>
      <c r="ABZ32" s="183"/>
      <c r="ACA32" s="183"/>
      <c r="ACB32" s="183"/>
      <c r="ACC32" s="183"/>
      <c r="ACD32" s="183"/>
      <c r="ACE32" s="183"/>
      <c r="ACF32" s="183"/>
      <c r="ACG32" s="183"/>
      <c r="ACH32" s="183"/>
      <c r="ACI32" s="183"/>
      <c r="ACJ32" s="183"/>
      <c r="ACK32" s="183"/>
      <c r="ACL32" s="183"/>
      <c r="ACM32" s="183"/>
      <c r="ACN32" s="183"/>
      <c r="ACO32" s="183"/>
      <c r="ACP32" s="183"/>
      <c r="ACQ32" s="183"/>
      <c r="ACR32" s="183"/>
      <c r="ACS32" s="183"/>
      <c r="ACT32" s="183"/>
      <c r="ACU32" s="183"/>
      <c r="ACV32" s="183"/>
      <c r="ACW32" s="183"/>
      <c r="ACX32" s="183"/>
      <c r="ACY32" s="183"/>
      <c r="ACZ32" s="183"/>
      <c r="ADA32" s="183"/>
      <c r="ADB32" s="183"/>
      <c r="ADC32" s="183"/>
      <c r="ADD32" s="183"/>
      <c r="ADE32" s="183"/>
      <c r="ADF32" s="183"/>
      <c r="ADG32" s="183"/>
      <c r="ADH32" s="183"/>
      <c r="ADI32" s="183"/>
      <c r="ADJ32" s="183"/>
      <c r="ADK32" s="183"/>
      <c r="ADL32" s="183"/>
      <c r="ADM32" s="183"/>
      <c r="ADN32" s="183"/>
      <c r="ADO32" s="183"/>
      <c r="ADP32" s="183"/>
      <c r="ADQ32" s="183"/>
      <c r="ADR32" s="183"/>
      <c r="ADS32" s="183"/>
      <c r="ADT32" s="183"/>
      <c r="ADU32" s="183"/>
      <c r="ADV32" s="183"/>
      <c r="ADW32" s="183"/>
      <c r="ADX32" s="183"/>
      <c r="ADY32" s="183"/>
      <c r="ADZ32" s="183"/>
      <c r="AEA32" s="183"/>
      <c r="AEB32" s="183"/>
      <c r="AEC32" s="183"/>
      <c r="AED32" s="183"/>
      <c r="AEE32" s="183"/>
      <c r="AEF32" s="183"/>
      <c r="AEG32" s="183"/>
      <c r="AEH32" s="183"/>
      <c r="AEI32" s="183"/>
      <c r="AEJ32" s="183"/>
      <c r="AEK32" s="183"/>
      <c r="AEL32" s="183"/>
      <c r="AEM32" s="183"/>
      <c r="AEN32" s="183"/>
      <c r="AEO32" s="183"/>
      <c r="AEP32" s="183"/>
      <c r="AEQ32" s="183"/>
      <c r="AER32" s="183"/>
      <c r="AES32" s="183"/>
      <c r="AET32" s="183"/>
      <c r="AEU32" s="183"/>
      <c r="AEV32" s="183"/>
      <c r="AEW32" s="183"/>
      <c r="AEX32" s="183"/>
      <c r="AEY32" s="183"/>
      <c r="AEZ32" s="183"/>
      <c r="AFA32" s="183"/>
      <c r="AFB32" s="183"/>
      <c r="AFC32" s="183"/>
      <c r="AFD32" s="183"/>
      <c r="AFE32" s="183"/>
      <c r="AFF32" s="183"/>
      <c r="AFG32" s="183"/>
      <c r="AFH32" s="183"/>
      <c r="AFI32" s="183"/>
      <c r="AFJ32" s="183"/>
      <c r="AFK32" s="183"/>
      <c r="AFL32" s="183"/>
      <c r="AFM32" s="183"/>
      <c r="AFN32" s="183"/>
      <c r="AFO32" s="183"/>
      <c r="AFP32" s="183"/>
      <c r="AFQ32" s="183"/>
      <c r="AFR32" s="183"/>
      <c r="AFS32" s="183"/>
      <c r="AFT32" s="183"/>
      <c r="AFU32" s="183"/>
      <c r="AFV32" s="183"/>
      <c r="AFW32" s="183"/>
      <c r="AFX32" s="183"/>
      <c r="AFY32" s="183"/>
      <c r="AFZ32" s="183"/>
      <c r="AGA32" s="183"/>
      <c r="AGB32" s="183"/>
      <c r="AGC32" s="183"/>
      <c r="AGD32" s="183"/>
      <c r="AGE32" s="183"/>
      <c r="AGF32" s="183"/>
      <c r="AGG32" s="183"/>
      <c r="AGH32" s="183"/>
      <c r="AGI32" s="183"/>
      <c r="AGJ32" s="183"/>
      <c r="AGK32" s="183"/>
      <c r="AGL32" s="183"/>
      <c r="AGM32" s="183"/>
      <c r="AGN32" s="183"/>
      <c r="AGO32" s="183"/>
      <c r="AGP32" s="183"/>
      <c r="AGQ32" s="183"/>
      <c r="AGR32" s="183"/>
      <c r="AGS32" s="183"/>
      <c r="AGT32" s="183"/>
      <c r="AGU32" s="183"/>
      <c r="AGV32" s="183"/>
      <c r="AGW32" s="183"/>
      <c r="AGX32" s="183"/>
      <c r="AGY32" s="183"/>
      <c r="AGZ32" s="183"/>
      <c r="AHA32" s="183"/>
      <c r="AHB32" s="183"/>
      <c r="AHC32" s="183"/>
      <c r="AHD32" s="183"/>
      <c r="AHE32" s="183"/>
      <c r="AHF32" s="183"/>
      <c r="AHG32" s="183"/>
      <c r="AHH32" s="183"/>
      <c r="AHI32" s="183"/>
      <c r="AHJ32" s="183"/>
      <c r="AHK32" s="183"/>
      <c r="AHL32" s="183"/>
      <c r="AHM32" s="183"/>
      <c r="AHN32" s="183"/>
      <c r="AHO32" s="183"/>
      <c r="AHP32" s="183"/>
      <c r="AHQ32" s="183"/>
      <c r="AHR32" s="183"/>
      <c r="AHS32" s="183"/>
      <c r="AHT32" s="183"/>
      <c r="AHU32" s="183"/>
      <c r="AHV32" s="183"/>
      <c r="AHW32" s="183"/>
      <c r="AHX32" s="183"/>
      <c r="AHY32" s="183"/>
      <c r="AHZ32" s="183"/>
      <c r="AIA32" s="183"/>
      <c r="AIB32" s="183"/>
      <c r="AIC32" s="183"/>
      <c r="AID32" s="183"/>
      <c r="AIE32" s="183"/>
      <c r="AIF32" s="183"/>
      <c r="AIG32" s="183"/>
      <c r="AIH32" s="183"/>
      <c r="AII32" s="183"/>
      <c r="AIJ32" s="183"/>
      <c r="AIK32" s="183"/>
      <c r="AIL32" s="183"/>
      <c r="AIM32" s="183"/>
      <c r="AIN32" s="183"/>
      <c r="AIO32" s="183"/>
      <c r="AIP32" s="183"/>
      <c r="AIQ32" s="183"/>
      <c r="AIR32" s="183"/>
      <c r="AIS32" s="183"/>
      <c r="AIT32" s="183"/>
      <c r="AIU32" s="183"/>
      <c r="AIV32" s="183"/>
      <c r="AIW32" s="183"/>
      <c r="AIX32" s="183"/>
      <c r="AIY32" s="183"/>
      <c r="AIZ32" s="183"/>
      <c r="AJA32" s="183"/>
      <c r="AJB32" s="183"/>
      <c r="AJC32" s="183"/>
      <c r="AJD32" s="183"/>
      <c r="AJE32" s="183"/>
      <c r="AJF32" s="183"/>
      <c r="AJG32" s="183"/>
      <c r="AJH32" s="183"/>
      <c r="AJI32" s="183"/>
      <c r="AJJ32" s="183"/>
      <c r="AJK32" s="183"/>
      <c r="AJL32" s="183"/>
      <c r="AJM32" s="183"/>
      <c r="AJN32" s="183"/>
      <c r="AJO32" s="183"/>
      <c r="AJP32" s="183"/>
      <c r="AJQ32" s="183"/>
      <c r="AJR32" s="183"/>
      <c r="AJS32" s="183"/>
      <c r="AJT32" s="183"/>
      <c r="AJU32" s="183"/>
      <c r="AJV32" s="183"/>
      <c r="AJW32" s="183"/>
      <c r="AJX32" s="183"/>
      <c r="AJY32" s="183"/>
      <c r="AJZ32" s="183"/>
      <c r="AKA32" s="183"/>
      <c r="AKB32" s="183"/>
      <c r="AKC32" s="183"/>
      <c r="AKD32" s="183"/>
      <c r="AKE32" s="183"/>
      <c r="AKF32" s="183"/>
      <c r="AKG32" s="183"/>
      <c r="AKH32" s="183"/>
      <c r="AKI32" s="183"/>
      <c r="AKJ32" s="183"/>
      <c r="AKK32" s="183"/>
      <c r="AKL32" s="183"/>
      <c r="AKM32" s="183"/>
      <c r="AKN32" s="183"/>
      <c r="AKO32" s="183"/>
      <c r="AKP32" s="183"/>
      <c r="AKQ32" s="183"/>
      <c r="AKR32" s="183"/>
      <c r="AKS32" s="183"/>
      <c r="AKT32" s="183"/>
      <c r="AKU32" s="183"/>
      <c r="AKV32" s="183"/>
      <c r="AKW32" s="183"/>
      <c r="AKX32" s="183"/>
      <c r="AKY32" s="183"/>
      <c r="AKZ32" s="183"/>
      <c r="ALA32" s="183"/>
      <c r="ALB32" s="183"/>
      <c r="ALC32" s="183"/>
      <c r="ALD32" s="183"/>
      <c r="ALE32" s="183"/>
      <c r="ALF32" s="183"/>
      <c r="ALG32" s="183"/>
      <c r="ALH32" s="183"/>
      <c r="ALI32" s="183"/>
      <c r="ALJ32" s="183"/>
      <c r="ALK32" s="183"/>
      <c r="ALL32" s="183"/>
      <c r="ALM32" s="183"/>
      <c r="ALN32" s="183"/>
      <c r="ALO32" s="183"/>
      <c r="ALP32" s="183"/>
      <c r="ALQ32" s="183"/>
      <c r="ALR32" s="183"/>
      <c r="ALS32" s="183"/>
      <c r="ALT32" s="183"/>
      <c r="ALU32" s="183"/>
      <c r="ALV32" s="183"/>
      <c r="ALW32" s="183"/>
      <c r="ALX32" s="183"/>
      <c r="ALY32" s="183"/>
      <c r="ALZ32" s="183"/>
      <c r="AMA32" s="183"/>
      <c r="AMB32" s="183"/>
      <c r="AMC32" s="183"/>
      <c r="AMD32" s="183"/>
      <c r="AME32" s="183"/>
      <c r="AMF32" s="183"/>
      <c r="AMG32" s="183"/>
      <c r="AMH32" s="183"/>
      <c r="AMI32" s="183"/>
      <c r="AMJ32" s="183"/>
      <c r="AMK32" s="183"/>
      <c r="AML32" s="183"/>
      <c r="AMM32" s="183"/>
      <c r="AMN32" s="183"/>
      <c r="AMO32" s="183"/>
      <c r="AMP32" s="183"/>
      <c r="AMQ32" s="183"/>
      <c r="AMR32" s="183"/>
      <c r="AMS32" s="183"/>
      <c r="AMT32" s="183"/>
      <c r="AMU32" s="183"/>
      <c r="AMV32" s="183"/>
      <c r="AMW32" s="183"/>
      <c r="AMX32" s="183"/>
      <c r="AMY32" s="183"/>
      <c r="AMZ32" s="183"/>
      <c r="ANA32" s="183"/>
      <c r="ANB32" s="183"/>
      <c r="ANC32" s="183"/>
      <c r="AND32" s="183"/>
      <c r="ANE32" s="183"/>
      <c r="ANF32" s="183"/>
      <c r="ANG32" s="183"/>
      <c r="ANH32" s="183"/>
      <c r="ANI32" s="183"/>
      <c r="ANJ32" s="183"/>
      <c r="ANK32" s="183"/>
      <c r="ANL32" s="183"/>
      <c r="ANM32" s="183"/>
      <c r="ANN32" s="183"/>
      <c r="ANO32" s="183"/>
      <c r="ANP32" s="183"/>
      <c r="ANQ32" s="183"/>
      <c r="ANR32" s="183"/>
      <c r="ANS32" s="183"/>
      <c r="ANT32" s="183"/>
      <c r="ANU32" s="183"/>
      <c r="ANV32" s="183"/>
      <c r="ANW32" s="183"/>
      <c r="ANX32" s="183"/>
      <c r="ANY32" s="183"/>
      <c r="ANZ32" s="183"/>
      <c r="AOA32" s="183"/>
      <c r="AOB32" s="183"/>
      <c r="AOC32" s="183"/>
      <c r="AOD32" s="183"/>
      <c r="AOE32" s="183"/>
      <c r="AOF32" s="183"/>
      <c r="AOG32" s="183"/>
      <c r="AOH32" s="183"/>
      <c r="AOI32" s="183"/>
      <c r="AOJ32" s="183"/>
      <c r="AOK32" s="183"/>
      <c r="AOL32" s="183"/>
      <c r="AOM32" s="183"/>
      <c r="AON32" s="183"/>
      <c r="AOO32" s="183"/>
      <c r="AOP32" s="183"/>
      <c r="AOQ32" s="183"/>
      <c r="AOR32" s="183"/>
      <c r="AOS32" s="183"/>
      <c r="AOT32" s="183"/>
      <c r="AOU32" s="183"/>
      <c r="AOV32" s="183"/>
      <c r="AOW32" s="183"/>
      <c r="AOX32" s="183"/>
      <c r="AOY32" s="183"/>
      <c r="AOZ32" s="183"/>
      <c r="APA32" s="183"/>
      <c r="APB32" s="183"/>
      <c r="APC32" s="183"/>
      <c r="APD32" s="183"/>
      <c r="APE32" s="183"/>
      <c r="APF32" s="183"/>
      <c r="APG32" s="183"/>
      <c r="APH32" s="183"/>
      <c r="API32" s="183"/>
      <c r="APJ32" s="183"/>
      <c r="APK32" s="183"/>
      <c r="APL32" s="183"/>
      <c r="APM32" s="183"/>
      <c r="APN32" s="183"/>
      <c r="APO32" s="183"/>
      <c r="APP32" s="183"/>
      <c r="APQ32" s="183"/>
      <c r="APR32" s="183"/>
      <c r="APS32" s="183"/>
      <c r="APT32" s="183"/>
      <c r="APU32" s="183"/>
      <c r="APV32" s="183"/>
      <c r="APW32" s="183"/>
      <c r="APX32" s="183"/>
      <c r="APY32" s="183"/>
      <c r="APZ32" s="183"/>
      <c r="AQA32" s="183"/>
      <c r="AQB32" s="183"/>
      <c r="AQC32" s="183"/>
      <c r="AQD32" s="183"/>
      <c r="AQE32" s="183"/>
      <c r="AQF32" s="183"/>
      <c r="AQG32" s="183"/>
      <c r="AQH32" s="183"/>
      <c r="AQI32" s="183"/>
      <c r="AQJ32" s="183"/>
      <c r="AQK32" s="183"/>
      <c r="AQL32" s="183"/>
      <c r="AQM32" s="183"/>
      <c r="AQN32" s="183"/>
      <c r="AQO32" s="183"/>
      <c r="AQP32" s="183"/>
      <c r="AQQ32" s="183"/>
      <c r="AQR32" s="183"/>
      <c r="AQS32" s="183"/>
      <c r="AQT32" s="183"/>
      <c r="AQU32" s="183"/>
      <c r="AQV32" s="183"/>
      <c r="AQW32" s="183"/>
      <c r="AQX32" s="183"/>
      <c r="AQY32" s="183"/>
      <c r="AQZ32" s="183"/>
      <c r="ARA32" s="183"/>
      <c r="ARB32" s="183"/>
      <c r="ARC32" s="183"/>
      <c r="ARD32" s="183"/>
      <c r="ARE32" s="183"/>
      <c r="ARF32" s="183"/>
      <c r="ARG32" s="183"/>
      <c r="ARH32" s="183"/>
      <c r="ARI32" s="183"/>
      <c r="ARJ32" s="183"/>
      <c r="ARK32" s="183"/>
      <c r="ARL32" s="183"/>
      <c r="ARM32" s="183"/>
      <c r="ARN32" s="183"/>
      <c r="ARO32" s="183"/>
      <c r="ARP32" s="183"/>
      <c r="ARQ32" s="183"/>
      <c r="ARR32" s="183"/>
      <c r="ARS32" s="183"/>
      <c r="ART32" s="183"/>
      <c r="ARU32" s="183"/>
      <c r="ARV32" s="183"/>
      <c r="ARW32" s="183"/>
      <c r="ARX32" s="183"/>
      <c r="ARY32" s="183"/>
      <c r="ARZ32" s="183"/>
      <c r="ASA32" s="183"/>
      <c r="ASB32" s="183"/>
      <c r="ASC32" s="183"/>
      <c r="ASD32" s="183"/>
      <c r="ASE32" s="183"/>
      <c r="ASF32" s="183"/>
      <c r="ASG32" s="183"/>
      <c r="ASH32" s="183"/>
      <c r="ASI32" s="183"/>
      <c r="ASJ32" s="183"/>
      <c r="ASK32" s="183"/>
      <c r="ASL32" s="183"/>
      <c r="ASM32" s="183"/>
      <c r="ASN32" s="183"/>
      <c r="ASO32" s="183"/>
      <c r="ASP32" s="183"/>
      <c r="ASQ32" s="183"/>
      <c r="ASR32" s="183"/>
      <c r="ASS32" s="183"/>
      <c r="AST32" s="183"/>
      <c r="ASU32" s="183"/>
      <c r="ASV32" s="183"/>
      <c r="ASW32" s="183"/>
      <c r="ASX32" s="183"/>
      <c r="ASY32" s="183"/>
      <c r="ASZ32" s="183"/>
      <c r="ATA32" s="183"/>
      <c r="ATB32" s="183"/>
      <c r="ATC32" s="183"/>
      <c r="ATD32" s="183"/>
      <c r="ATE32" s="183"/>
      <c r="ATF32" s="183"/>
      <c r="ATG32" s="183"/>
      <c r="ATH32" s="183"/>
      <c r="ATI32" s="183"/>
      <c r="ATJ32" s="183"/>
      <c r="ATK32" s="183"/>
      <c r="ATL32" s="183"/>
      <c r="ATM32" s="183"/>
      <c r="ATN32" s="183"/>
      <c r="ATO32" s="183"/>
      <c r="ATP32" s="183"/>
      <c r="ATQ32" s="183"/>
      <c r="ATR32" s="183"/>
      <c r="ATS32" s="183"/>
      <c r="ATT32" s="183"/>
      <c r="ATU32" s="183"/>
      <c r="ATV32" s="183"/>
      <c r="ATW32" s="183"/>
      <c r="ATX32" s="183"/>
      <c r="ATY32" s="183"/>
      <c r="ATZ32" s="183"/>
      <c r="AUA32" s="183"/>
      <c r="AUB32" s="183"/>
      <c r="AUC32" s="183"/>
      <c r="AUD32" s="183"/>
      <c r="AUE32" s="183"/>
      <c r="AUF32" s="183"/>
      <c r="AUG32" s="183"/>
      <c r="AUH32" s="183"/>
      <c r="AUI32" s="183"/>
      <c r="AUJ32" s="183"/>
      <c r="AUK32" s="183"/>
      <c r="AUL32" s="183"/>
      <c r="AUM32" s="183"/>
      <c r="AUN32" s="183"/>
      <c r="AUO32" s="183"/>
      <c r="AUP32" s="183"/>
      <c r="AUQ32" s="183"/>
      <c r="AUR32" s="183"/>
      <c r="AUS32" s="183"/>
      <c r="AUT32" s="183"/>
      <c r="AUU32" s="183"/>
      <c r="AUV32" s="183"/>
      <c r="AUW32" s="183"/>
      <c r="AUX32" s="183"/>
      <c r="AUY32" s="183"/>
      <c r="AUZ32" s="183"/>
      <c r="AVA32" s="183"/>
      <c r="AVB32" s="183"/>
      <c r="AVC32" s="183"/>
      <c r="AVD32" s="183"/>
      <c r="AVE32" s="183"/>
      <c r="AVF32" s="183"/>
      <c r="AVG32" s="183"/>
      <c r="AVH32" s="183"/>
      <c r="AVI32" s="183"/>
      <c r="AVJ32" s="183"/>
      <c r="AVK32" s="183"/>
      <c r="AVL32" s="183"/>
      <c r="AVM32" s="183"/>
      <c r="AVN32" s="183"/>
      <c r="AVO32" s="183"/>
      <c r="AVP32" s="183"/>
      <c r="AVQ32" s="183"/>
      <c r="AVR32" s="183"/>
      <c r="AVS32" s="183"/>
      <c r="AVT32" s="183"/>
      <c r="AVU32" s="183"/>
      <c r="AVV32" s="183"/>
      <c r="AVW32" s="183"/>
      <c r="AVX32" s="183"/>
      <c r="AVY32" s="183"/>
      <c r="AVZ32" s="183"/>
      <c r="AWA32" s="183"/>
      <c r="AWB32" s="183"/>
      <c r="AWC32" s="183"/>
      <c r="AWD32" s="183"/>
      <c r="AWE32" s="183"/>
      <c r="AWF32" s="183"/>
      <c r="AWG32" s="183"/>
      <c r="AWH32" s="183"/>
      <c r="AWI32" s="183"/>
      <c r="AWJ32" s="183"/>
      <c r="AWK32" s="183"/>
      <c r="AWL32" s="183"/>
      <c r="AWM32" s="183"/>
      <c r="AWN32" s="183"/>
      <c r="AWO32" s="183"/>
      <c r="AWP32" s="183"/>
      <c r="AWQ32" s="183"/>
      <c r="AWR32" s="183"/>
      <c r="AWS32" s="183"/>
      <c r="AWT32" s="183"/>
      <c r="AWU32" s="183"/>
      <c r="AWV32" s="183"/>
      <c r="AWW32" s="183"/>
      <c r="AWX32" s="183"/>
      <c r="AWY32" s="183"/>
      <c r="AWZ32" s="183"/>
      <c r="AXA32" s="183"/>
      <c r="AXB32" s="183"/>
      <c r="AXC32" s="183"/>
      <c r="AXD32" s="183"/>
      <c r="AXE32" s="183"/>
      <c r="AXF32" s="183"/>
      <c r="AXG32" s="183"/>
      <c r="AXH32" s="183"/>
      <c r="AXI32" s="183"/>
      <c r="AXJ32" s="183"/>
      <c r="AXK32" s="183"/>
      <c r="AXL32" s="183"/>
      <c r="AXM32" s="183"/>
      <c r="AXN32" s="183"/>
      <c r="AXO32" s="183"/>
      <c r="AXP32" s="183"/>
      <c r="AXQ32" s="183"/>
      <c r="AXR32" s="183"/>
      <c r="AXS32" s="183"/>
      <c r="AXT32" s="183"/>
      <c r="AXU32" s="183"/>
      <c r="AXV32" s="183"/>
      <c r="AXW32" s="183"/>
      <c r="AXX32" s="183"/>
      <c r="AXY32" s="183"/>
      <c r="AXZ32" s="183"/>
      <c r="AYA32" s="183"/>
      <c r="AYB32" s="183"/>
      <c r="AYC32" s="183"/>
      <c r="AYD32" s="183"/>
      <c r="AYE32" s="183"/>
      <c r="AYF32" s="183"/>
      <c r="AYG32" s="183"/>
      <c r="AYH32" s="183"/>
      <c r="AYI32" s="183"/>
      <c r="AYJ32" s="183"/>
      <c r="AYK32" s="183"/>
      <c r="AYL32" s="183"/>
      <c r="AYM32" s="183"/>
      <c r="AYN32" s="183"/>
      <c r="AYO32" s="183"/>
      <c r="AYP32" s="183"/>
      <c r="AYQ32" s="183"/>
      <c r="AYR32" s="183"/>
      <c r="AYS32" s="183"/>
      <c r="AYT32" s="183"/>
      <c r="AYU32" s="183"/>
      <c r="AYV32" s="183"/>
      <c r="AYW32" s="183"/>
      <c r="AYX32" s="183"/>
      <c r="AYY32" s="183"/>
      <c r="AYZ32" s="183"/>
      <c r="AZA32" s="183"/>
      <c r="AZB32" s="183"/>
      <c r="AZC32" s="183"/>
      <c r="AZD32" s="183"/>
      <c r="AZE32" s="183"/>
      <c r="AZF32" s="183"/>
      <c r="AZG32" s="183"/>
      <c r="AZH32" s="183"/>
      <c r="AZI32" s="183"/>
      <c r="AZJ32" s="183"/>
      <c r="AZK32" s="183"/>
      <c r="AZL32" s="183"/>
      <c r="AZM32" s="183"/>
      <c r="AZN32" s="183"/>
      <c r="AZO32" s="183"/>
      <c r="AZP32" s="183"/>
      <c r="AZQ32" s="183"/>
      <c r="AZR32" s="183"/>
      <c r="AZS32" s="183"/>
      <c r="AZT32" s="183"/>
      <c r="AZU32" s="183"/>
      <c r="AZV32" s="183"/>
      <c r="AZW32" s="183"/>
      <c r="AZX32" s="183"/>
      <c r="AZY32" s="183"/>
      <c r="AZZ32" s="183"/>
      <c r="BAA32" s="183"/>
      <c r="BAB32" s="183"/>
      <c r="BAC32" s="183"/>
      <c r="BAD32" s="183"/>
      <c r="BAE32" s="183"/>
      <c r="BAF32" s="183"/>
      <c r="BAG32" s="183"/>
      <c r="BAH32" s="183"/>
      <c r="BAI32" s="183"/>
      <c r="BAJ32" s="183"/>
      <c r="BAK32" s="183"/>
      <c r="BAL32" s="183"/>
      <c r="BAM32" s="183"/>
      <c r="BAN32" s="183"/>
      <c r="BAO32" s="183"/>
      <c r="BAP32" s="183"/>
      <c r="BAQ32" s="183"/>
      <c r="BAR32" s="183"/>
      <c r="BAS32" s="183"/>
      <c r="BAT32" s="183"/>
      <c r="BAU32" s="183"/>
      <c r="BAV32" s="183"/>
    </row>
    <row r="33" spans="1:1400" ht="19.5" customHeight="1">
      <c r="A33" s="209">
        <v>1</v>
      </c>
      <c r="B33" s="210" t="s">
        <v>75</v>
      </c>
      <c r="C33" s="211"/>
      <c r="D33" s="210" t="s">
        <v>76</v>
      </c>
      <c r="E33" s="213">
        <v>12714788</v>
      </c>
      <c r="F33" s="214" t="s">
        <v>30</v>
      </c>
      <c r="G33" s="215">
        <f t="shared" si="9"/>
        <v>5</v>
      </c>
      <c r="H33" s="215">
        <v>5</v>
      </c>
      <c r="I33" s="215">
        <v>0</v>
      </c>
      <c r="J33" s="222">
        <f t="shared" si="8"/>
        <v>0</v>
      </c>
      <c r="K33" s="222">
        <f t="shared" si="10"/>
        <v>0</v>
      </c>
      <c r="L33" s="222">
        <f t="shared" si="1"/>
        <v>5</v>
      </c>
      <c r="M33" s="223">
        <f t="shared" si="2"/>
        <v>12714788</v>
      </c>
      <c r="N33" s="222">
        <f t="shared" si="3"/>
        <v>100</v>
      </c>
      <c r="O33" s="125"/>
      <c r="P33" s="124"/>
      <c r="Q33" s="125"/>
    </row>
    <row r="34" spans="1:1400" ht="18">
      <c r="A34" s="202">
        <v>2</v>
      </c>
      <c r="B34" s="203" t="s">
        <v>77</v>
      </c>
      <c r="C34" s="204"/>
      <c r="D34" s="203" t="s">
        <v>78</v>
      </c>
      <c r="E34" s="206">
        <v>125093947</v>
      </c>
      <c r="F34" s="207" t="s">
        <v>30</v>
      </c>
      <c r="G34" s="208">
        <f t="shared" si="9"/>
        <v>5</v>
      </c>
      <c r="H34" s="208">
        <v>5</v>
      </c>
      <c r="I34" s="218">
        <v>122872000</v>
      </c>
      <c r="J34" s="219">
        <f t="shared" si="8"/>
        <v>98.223777366302102</v>
      </c>
      <c r="K34" s="219">
        <f t="shared" si="10"/>
        <v>98.223777366302102</v>
      </c>
      <c r="L34" s="219">
        <f t="shared" si="1"/>
        <v>-93.223777366302102</v>
      </c>
      <c r="M34" s="220">
        <f t="shared" si="2"/>
        <v>2221947</v>
      </c>
      <c r="N34" s="219">
        <f t="shared" si="3"/>
        <v>1.7762226336978599</v>
      </c>
      <c r="O34" s="224"/>
      <c r="P34" s="221"/>
      <c r="Q34" s="224"/>
    </row>
    <row r="35" spans="1:1400">
      <c r="A35" s="202">
        <v>3</v>
      </c>
      <c r="B35" s="203" t="s">
        <v>79</v>
      </c>
      <c r="C35" s="204"/>
      <c r="D35" s="203" t="s">
        <v>80</v>
      </c>
      <c r="E35" s="206">
        <v>11984088</v>
      </c>
      <c r="F35" s="207" t="s">
        <v>30</v>
      </c>
      <c r="G35" s="208">
        <f t="shared" si="9"/>
        <v>5</v>
      </c>
      <c r="H35" s="208">
        <v>5</v>
      </c>
      <c r="I35" s="208">
        <v>4170000</v>
      </c>
      <c r="J35" s="219">
        <f t="shared" si="8"/>
        <v>34.796139681217298</v>
      </c>
      <c r="K35" s="219">
        <f t="shared" si="10"/>
        <v>34.796139681217298</v>
      </c>
      <c r="L35" s="219">
        <f t="shared" si="1"/>
        <v>-29.796139681217301</v>
      </c>
      <c r="M35" s="220">
        <f t="shared" si="2"/>
        <v>7814088</v>
      </c>
      <c r="N35" s="219">
        <f t="shared" si="3"/>
        <v>65.203860318782702</v>
      </c>
      <c r="O35" s="224"/>
      <c r="P35" s="221"/>
      <c r="Q35" s="224"/>
    </row>
    <row r="36" spans="1:1400">
      <c r="A36" s="202">
        <v>4</v>
      </c>
      <c r="B36" s="203" t="s">
        <v>81</v>
      </c>
      <c r="C36" s="216"/>
      <c r="D36" s="203" t="s">
        <v>82</v>
      </c>
      <c r="E36" s="206">
        <v>175200000</v>
      </c>
      <c r="F36" s="207" t="s">
        <v>30</v>
      </c>
      <c r="G36" s="208">
        <f t="shared" si="9"/>
        <v>5</v>
      </c>
      <c r="H36" s="208">
        <v>5</v>
      </c>
      <c r="I36" s="208">
        <v>72593000</v>
      </c>
      <c r="J36" s="219">
        <f t="shared" si="8"/>
        <v>41.434360730593603</v>
      </c>
      <c r="K36" s="219">
        <f t="shared" si="10"/>
        <v>41.434360730593603</v>
      </c>
      <c r="L36" s="219">
        <f t="shared" si="1"/>
        <v>-36.434360730593603</v>
      </c>
      <c r="M36" s="220">
        <f t="shared" si="2"/>
        <v>102607000</v>
      </c>
      <c r="N36" s="219">
        <f t="shared" si="3"/>
        <v>58.565639269406397</v>
      </c>
      <c r="O36" s="224"/>
      <c r="P36" s="221"/>
      <c r="Q36" s="224"/>
    </row>
    <row r="37" spans="1:1400" ht="18">
      <c r="A37" s="202">
        <v>5</v>
      </c>
      <c r="B37" s="203" t="s">
        <v>83</v>
      </c>
      <c r="C37" s="216"/>
      <c r="D37" s="203" t="s">
        <v>84</v>
      </c>
      <c r="E37" s="206">
        <v>73951000</v>
      </c>
      <c r="F37" s="207" t="s">
        <v>30</v>
      </c>
      <c r="G37" s="208">
        <f t="shared" si="9"/>
        <v>5</v>
      </c>
      <c r="H37" s="208">
        <v>5</v>
      </c>
      <c r="I37" s="208">
        <v>45050000</v>
      </c>
      <c r="J37" s="219">
        <f t="shared" si="8"/>
        <v>60.9187164473773</v>
      </c>
      <c r="K37" s="219">
        <f t="shared" si="10"/>
        <v>60.9187164473773</v>
      </c>
      <c r="L37" s="219">
        <f t="shared" si="1"/>
        <v>-55.9187164473773</v>
      </c>
      <c r="M37" s="220">
        <f t="shared" si="2"/>
        <v>28901000</v>
      </c>
      <c r="N37" s="219">
        <f t="shared" si="3"/>
        <v>39.0812835526227</v>
      </c>
      <c r="O37" s="224"/>
      <c r="P37" s="221"/>
      <c r="Q37" s="224"/>
    </row>
    <row r="38" spans="1:1400" ht="21" customHeight="1">
      <c r="A38" s="202">
        <v>6</v>
      </c>
      <c r="B38" s="203" t="s">
        <v>85</v>
      </c>
      <c r="C38" s="216"/>
      <c r="D38" s="203" t="s">
        <v>86</v>
      </c>
      <c r="E38" s="206">
        <v>229385513</v>
      </c>
      <c r="F38" s="207" t="s">
        <v>30</v>
      </c>
      <c r="G38" s="208">
        <f t="shared" si="9"/>
        <v>5</v>
      </c>
      <c r="H38" s="208">
        <v>5</v>
      </c>
      <c r="I38" s="208">
        <v>57000000</v>
      </c>
      <c r="J38" s="219">
        <f t="shared" si="8"/>
        <v>24.848997329661401</v>
      </c>
      <c r="K38" s="219">
        <f t="shared" si="10"/>
        <v>24.848997329661401</v>
      </c>
      <c r="L38" s="219">
        <f t="shared" si="1"/>
        <v>-19.848997329661401</v>
      </c>
      <c r="M38" s="220">
        <f t="shared" si="2"/>
        <v>172385513</v>
      </c>
      <c r="N38" s="219">
        <f t="shared" si="3"/>
        <v>75.151002670338599</v>
      </c>
      <c r="O38" s="224"/>
      <c r="P38" s="221"/>
      <c r="Q38" s="224"/>
    </row>
    <row r="39" spans="1:1400" ht="19.5" customHeight="1">
      <c r="A39" s="202">
        <v>7</v>
      </c>
      <c r="B39" s="203" t="s">
        <v>87</v>
      </c>
      <c r="C39" s="204"/>
      <c r="D39" s="205" t="s">
        <v>88</v>
      </c>
      <c r="E39" s="206">
        <v>399940000</v>
      </c>
      <c r="F39" s="207" t="s">
        <v>30</v>
      </c>
      <c r="G39" s="208">
        <f t="shared" si="9"/>
        <v>5</v>
      </c>
      <c r="H39" s="208">
        <v>5</v>
      </c>
      <c r="I39" s="208">
        <v>5000000</v>
      </c>
      <c r="J39" s="219">
        <f t="shared" si="8"/>
        <v>1.2501875281292201</v>
      </c>
      <c r="K39" s="219">
        <f t="shared" si="10"/>
        <v>1.2501875281292201</v>
      </c>
      <c r="L39" s="219">
        <f t="shared" si="1"/>
        <v>3.7498124718707802</v>
      </c>
      <c r="M39" s="220">
        <f t="shared" si="2"/>
        <v>394940000</v>
      </c>
      <c r="N39" s="219">
        <f t="shared" si="3"/>
        <v>98.749812471870797</v>
      </c>
      <c r="O39" s="224"/>
      <c r="P39" s="221"/>
      <c r="Q39" s="224"/>
    </row>
    <row r="40" spans="1:1400" s="114" customFormat="1" ht="24.75" customHeight="1">
      <c r="A40" s="134" t="s">
        <v>89</v>
      </c>
      <c r="B40" s="135" t="s">
        <v>90</v>
      </c>
      <c r="C40" s="154"/>
      <c r="D40" s="135" t="s">
        <v>91</v>
      </c>
      <c r="E40" s="136">
        <f>SUM(E41:E42)</f>
        <v>357195200</v>
      </c>
      <c r="F40" s="137" t="s">
        <v>30</v>
      </c>
      <c r="G40" s="138">
        <f t="shared" si="9"/>
        <v>5</v>
      </c>
      <c r="H40" s="138">
        <v>5</v>
      </c>
      <c r="I40" s="138">
        <f>SUM(I41:I42)</f>
        <v>200000000</v>
      </c>
      <c r="J40" s="176">
        <f t="shared" si="8"/>
        <v>55.991793842694399</v>
      </c>
      <c r="K40" s="176">
        <f t="shared" si="10"/>
        <v>55.991793842694399</v>
      </c>
      <c r="L40" s="176">
        <f t="shared" si="1"/>
        <v>-50.991793842694399</v>
      </c>
      <c r="M40" s="177">
        <f t="shared" si="2"/>
        <v>157195200</v>
      </c>
      <c r="N40" s="176">
        <f t="shared" si="3"/>
        <v>44.008206157305601</v>
      </c>
      <c r="O40" s="166"/>
      <c r="P40" s="166"/>
      <c r="Q40" s="166"/>
      <c r="R40" s="112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  <c r="AE40" s="112"/>
      <c r="AF40" s="112"/>
      <c r="AG40" s="112"/>
      <c r="AH40" s="112"/>
      <c r="AI40" s="112"/>
      <c r="AJ40" s="112"/>
      <c r="AK40" s="112"/>
      <c r="AL40" s="112"/>
      <c r="AM40" s="112"/>
      <c r="AN40" s="112"/>
      <c r="AO40" s="112"/>
      <c r="AP40" s="112"/>
      <c r="AQ40" s="112"/>
      <c r="AR40" s="112"/>
      <c r="AS40" s="112"/>
      <c r="AT40" s="112"/>
      <c r="AU40" s="112"/>
      <c r="AV40" s="112"/>
      <c r="AW40" s="112"/>
      <c r="AX40" s="112"/>
      <c r="AY40" s="112"/>
      <c r="AZ40" s="112"/>
      <c r="BA40" s="112"/>
      <c r="BB40" s="112"/>
      <c r="BC40" s="112"/>
      <c r="BD40" s="112"/>
      <c r="BE40" s="112"/>
      <c r="BF40" s="112"/>
      <c r="BG40" s="112"/>
      <c r="BH40" s="112"/>
      <c r="BI40" s="112"/>
      <c r="BJ40" s="112"/>
      <c r="BK40" s="112"/>
      <c r="BL40" s="112"/>
      <c r="BM40" s="112"/>
      <c r="BN40" s="112"/>
      <c r="BO40" s="112"/>
      <c r="BP40" s="112"/>
      <c r="BQ40" s="112"/>
      <c r="BR40" s="112"/>
      <c r="BS40" s="112"/>
      <c r="BT40" s="112"/>
      <c r="BU40" s="112"/>
      <c r="BV40" s="112"/>
      <c r="BW40" s="112"/>
      <c r="BX40" s="112"/>
      <c r="BY40" s="112"/>
      <c r="BZ40" s="112"/>
      <c r="CA40" s="112"/>
      <c r="CB40" s="112"/>
      <c r="CC40" s="112"/>
      <c r="CD40" s="112"/>
      <c r="CE40" s="112"/>
      <c r="CF40" s="112"/>
      <c r="CG40" s="112"/>
      <c r="CH40" s="112"/>
      <c r="CI40" s="112"/>
      <c r="CJ40" s="112"/>
      <c r="CK40" s="112"/>
      <c r="CL40" s="112"/>
      <c r="CM40" s="112"/>
      <c r="CN40" s="112"/>
      <c r="CO40" s="112"/>
      <c r="CP40" s="112"/>
      <c r="CQ40" s="112"/>
      <c r="CR40" s="112"/>
      <c r="CS40" s="112"/>
      <c r="CT40" s="112"/>
      <c r="CU40" s="112"/>
      <c r="CV40" s="112"/>
      <c r="CW40" s="112"/>
      <c r="CX40" s="112"/>
      <c r="CY40" s="112"/>
      <c r="CZ40" s="112"/>
      <c r="DA40" s="112"/>
      <c r="DB40" s="112"/>
      <c r="DC40" s="112"/>
      <c r="DD40" s="112"/>
      <c r="DE40" s="112"/>
      <c r="DF40" s="112"/>
      <c r="DG40" s="112"/>
      <c r="DH40" s="112"/>
      <c r="DI40" s="112"/>
      <c r="DJ40" s="112"/>
      <c r="DK40" s="112"/>
      <c r="DL40" s="112"/>
      <c r="DM40" s="112"/>
      <c r="DN40" s="112"/>
      <c r="DO40" s="112"/>
      <c r="DP40" s="112"/>
      <c r="DQ40" s="112"/>
      <c r="DR40" s="112"/>
      <c r="DS40" s="112"/>
      <c r="DT40" s="112"/>
      <c r="DU40" s="112"/>
      <c r="DV40" s="112"/>
      <c r="DW40" s="112"/>
      <c r="DX40" s="112"/>
      <c r="DY40" s="112"/>
      <c r="DZ40" s="112"/>
      <c r="EA40" s="112"/>
      <c r="EB40" s="112"/>
      <c r="EC40" s="112"/>
      <c r="ED40" s="112"/>
      <c r="EE40" s="112"/>
      <c r="EF40" s="112"/>
      <c r="EG40" s="112"/>
      <c r="EH40" s="112"/>
      <c r="EI40" s="112"/>
      <c r="EJ40" s="112"/>
      <c r="EK40" s="112"/>
      <c r="EL40" s="112"/>
      <c r="EM40" s="112"/>
      <c r="EN40" s="112"/>
      <c r="EO40" s="112"/>
      <c r="EP40" s="112"/>
      <c r="EQ40" s="112"/>
      <c r="ER40" s="112"/>
      <c r="ES40" s="112"/>
      <c r="ET40" s="112"/>
      <c r="EU40" s="112"/>
      <c r="EV40" s="112"/>
      <c r="EW40" s="112"/>
      <c r="EX40" s="112"/>
      <c r="EY40" s="112"/>
      <c r="EZ40" s="112"/>
      <c r="FA40" s="112"/>
      <c r="FB40" s="112"/>
      <c r="FC40" s="112"/>
      <c r="FD40" s="112"/>
      <c r="FE40" s="112"/>
      <c r="FF40" s="112"/>
      <c r="FG40" s="112"/>
      <c r="FH40" s="112"/>
      <c r="FI40" s="112"/>
      <c r="FJ40" s="112"/>
      <c r="FK40" s="112"/>
      <c r="FL40" s="112"/>
      <c r="FM40" s="112"/>
      <c r="FN40" s="112"/>
      <c r="FO40" s="112"/>
      <c r="FP40" s="112"/>
      <c r="FQ40" s="112"/>
      <c r="FR40" s="112"/>
      <c r="FS40" s="112"/>
      <c r="FT40" s="112"/>
      <c r="FU40" s="112"/>
      <c r="FV40" s="112"/>
      <c r="FW40" s="112"/>
      <c r="FX40" s="112"/>
      <c r="FY40" s="112"/>
      <c r="FZ40" s="112"/>
      <c r="GA40" s="112"/>
      <c r="GB40" s="112"/>
      <c r="GC40" s="112"/>
      <c r="GD40" s="112"/>
      <c r="GE40" s="112"/>
      <c r="GF40" s="112"/>
      <c r="GG40" s="112"/>
      <c r="GH40" s="112"/>
      <c r="GI40" s="112"/>
      <c r="GJ40" s="112"/>
      <c r="GK40" s="112"/>
      <c r="GL40" s="112"/>
      <c r="GM40" s="112"/>
      <c r="GN40" s="112"/>
      <c r="GO40" s="112"/>
      <c r="GP40" s="112"/>
      <c r="GQ40" s="112"/>
      <c r="GR40" s="112"/>
      <c r="GS40" s="112"/>
      <c r="GT40" s="112"/>
      <c r="GU40" s="112"/>
      <c r="GV40" s="112"/>
      <c r="GW40" s="112"/>
      <c r="GX40" s="112"/>
      <c r="GY40" s="112"/>
      <c r="GZ40" s="112"/>
      <c r="HA40" s="112"/>
      <c r="HB40" s="112"/>
      <c r="HC40" s="112"/>
      <c r="HD40" s="112"/>
      <c r="HE40" s="112"/>
      <c r="HF40" s="112"/>
      <c r="HG40" s="112"/>
      <c r="HH40" s="112"/>
      <c r="HI40" s="112"/>
      <c r="HJ40" s="112"/>
      <c r="HK40" s="112"/>
      <c r="HL40" s="112"/>
      <c r="HM40" s="112"/>
      <c r="HN40" s="112"/>
      <c r="HO40" s="112"/>
      <c r="HP40" s="112"/>
      <c r="HQ40" s="112"/>
      <c r="HR40" s="112"/>
      <c r="HS40" s="112"/>
      <c r="HT40" s="112"/>
      <c r="HU40" s="112"/>
      <c r="HV40" s="112"/>
      <c r="HW40" s="112"/>
      <c r="HX40" s="112"/>
      <c r="HY40" s="112"/>
      <c r="HZ40" s="112"/>
      <c r="IA40" s="112"/>
      <c r="IB40" s="112"/>
      <c r="IC40" s="112"/>
      <c r="ID40" s="112"/>
      <c r="IE40" s="112"/>
      <c r="IF40" s="112"/>
      <c r="IG40" s="112"/>
      <c r="IH40" s="112"/>
      <c r="II40" s="112"/>
      <c r="IJ40" s="112"/>
      <c r="IK40" s="112"/>
      <c r="IL40" s="112"/>
      <c r="IM40" s="112"/>
      <c r="IN40" s="112"/>
      <c r="IO40" s="112"/>
      <c r="IP40" s="112"/>
      <c r="IQ40" s="112"/>
      <c r="IR40" s="112"/>
      <c r="IS40" s="112"/>
      <c r="IT40" s="112"/>
      <c r="IU40" s="112"/>
      <c r="IV40" s="112"/>
      <c r="IW40" s="112"/>
      <c r="IX40" s="112"/>
      <c r="IY40" s="112"/>
      <c r="IZ40" s="112"/>
      <c r="JA40" s="112"/>
      <c r="JB40" s="112"/>
      <c r="JC40" s="112"/>
      <c r="JD40" s="112"/>
      <c r="JE40" s="112"/>
      <c r="JF40" s="112"/>
      <c r="JG40" s="112"/>
      <c r="JH40" s="112"/>
      <c r="JI40" s="112"/>
      <c r="JJ40" s="112"/>
      <c r="JK40" s="112"/>
      <c r="JL40" s="112"/>
      <c r="JM40" s="112"/>
      <c r="JN40" s="112"/>
      <c r="JO40" s="112"/>
      <c r="JP40" s="112"/>
      <c r="JQ40" s="112"/>
      <c r="JR40" s="112"/>
      <c r="JS40" s="112"/>
      <c r="JT40" s="112"/>
      <c r="JU40" s="112"/>
      <c r="JV40" s="112"/>
      <c r="JW40" s="112"/>
      <c r="JX40" s="112"/>
      <c r="JY40" s="112"/>
      <c r="JZ40" s="112"/>
      <c r="KA40" s="112"/>
      <c r="KB40" s="112"/>
      <c r="KC40" s="112"/>
      <c r="KD40" s="112"/>
      <c r="KE40" s="112"/>
      <c r="KF40" s="112"/>
      <c r="KG40" s="112"/>
      <c r="KH40" s="112"/>
      <c r="KI40" s="112"/>
      <c r="KJ40" s="112"/>
      <c r="KK40" s="112"/>
      <c r="KL40" s="112"/>
      <c r="KM40" s="112"/>
      <c r="KN40" s="112"/>
      <c r="KO40" s="112"/>
      <c r="KP40" s="112"/>
      <c r="KQ40" s="112"/>
      <c r="KR40" s="112"/>
      <c r="KS40" s="112"/>
      <c r="KT40" s="112"/>
      <c r="KU40" s="112"/>
      <c r="KV40" s="112"/>
      <c r="KW40" s="112"/>
      <c r="KX40" s="112"/>
      <c r="KY40" s="112"/>
      <c r="KZ40" s="112"/>
      <c r="LA40" s="112"/>
      <c r="LB40" s="112"/>
      <c r="LC40" s="112"/>
      <c r="LD40" s="112"/>
      <c r="LE40" s="112"/>
      <c r="LF40" s="112"/>
      <c r="LG40" s="112"/>
      <c r="LH40" s="112"/>
      <c r="LI40" s="112"/>
      <c r="LJ40" s="112"/>
      <c r="LK40" s="112"/>
      <c r="LL40" s="112"/>
      <c r="LM40" s="112"/>
      <c r="LN40" s="112"/>
      <c r="LO40" s="112"/>
      <c r="LP40" s="112"/>
      <c r="LQ40" s="112"/>
      <c r="LR40" s="112"/>
      <c r="LS40" s="112"/>
      <c r="LT40" s="112"/>
      <c r="LU40" s="112"/>
      <c r="LV40" s="112"/>
      <c r="LW40" s="112"/>
      <c r="LX40" s="112"/>
      <c r="LY40" s="112"/>
      <c r="LZ40" s="112"/>
      <c r="MA40" s="112"/>
      <c r="MB40" s="112"/>
      <c r="MC40" s="112"/>
      <c r="MD40" s="112"/>
      <c r="ME40" s="112"/>
      <c r="MF40" s="112"/>
      <c r="MG40" s="112"/>
      <c r="MH40" s="112"/>
      <c r="MI40" s="112"/>
      <c r="MJ40" s="112"/>
      <c r="MK40" s="112"/>
      <c r="ML40" s="112"/>
      <c r="MM40" s="112"/>
      <c r="MN40" s="112"/>
      <c r="MO40" s="112"/>
      <c r="MP40" s="112"/>
      <c r="MQ40" s="112"/>
      <c r="MR40" s="112"/>
      <c r="MS40" s="112"/>
      <c r="MT40" s="112"/>
      <c r="MU40" s="112"/>
      <c r="MV40" s="112"/>
      <c r="MW40" s="112"/>
      <c r="MX40" s="112"/>
      <c r="MY40" s="112"/>
      <c r="MZ40" s="112"/>
      <c r="NA40" s="112"/>
      <c r="NB40" s="112"/>
      <c r="NC40" s="112"/>
      <c r="ND40" s="112"/>
      <c r="NE40" s="112"/>
      <c r="NF40" s="112"/>
      <c r="NG40" s="112"/>
      <c r="NH40" s="112"/>
      <c r="NI40" s="112"/>
      <c r="NJ40" s="112"/>
      <c r="NK40" s="112"/>
      <c r="NL40" s="112"/>
      <c r="NM40" s="112"/>
      <c r="NN40" s="112"/>
      <c r="NO40" s="112"/>
      <c r="NP40" s="112"/>
      <c r="NQ40" s="112"/>
      <c r="NR40" s="112"/>
      <c r="NS40" s="112"/>
      <c r="NT40" s="112"/>
      <c r="NU40" s="112"/>
      <c r="NV40" s="112"/>
      <c r="NW40" s="112"/>
      <c r="NX40" s="112"/>
      <c r="NY40" s="112"/>
      <c r="NZ40" s="112"/>
      <c r="OA40" s="112"/>
      <c r="OB40" s="112"/>
      <c r="OC40" s="112"/>
      <c r="OD40" s="112"/>
      <c r="OE40" s="112"/>
      <c r="OF40" s="112"/>
      <c r="OG40" s="112"/>
      <c r="OH40" s="112"/>
      <c r="OI40" s="112"/>
      <c r="OJ40" s="112"/>
      <c r="OK40" s="112"/>
      <c r="OL40" s="112"/>
      <c r="OM40" s="112"/>
      <c r="ON40" s="112"/>
      <c r="OO40" s="112"/>
      <c r="OP40" s="112"/>
      <c r="OQ40" s="112"/>
      <c r="OR40" s="112"/>
      <c r="OS40" s="112"/>
      <c r="OT40" s="112"/>
      <c r="OU40" s="112"/>
      <c r="OV40" s="112"/>
      <c r="OW40" s="112"/>
      <c r="OX40" s="112"/>
      <c r="OY40" s="112"/>
      <c r="OZ40" s="112"/>
      <c r="PA40" s="112"/>
      <c r="PB40" s="112"/>
      <c r="PC40" s="112"/>
      <c r="PD40" s="112"/>
      <c r="PE40" s="112"/>
      <c r="PF40" s="112"/>
      <c r="PG40" s="112"/>
      <c r="PH40" s="112"/>
      <c r="PI40" s="112"/>
      <c r="PJ40" s="112"/>
      <c r="PK40" s="112"/>
      <c r="PL40" s="112"/>
      <c r="PM40" s="112"/>
      <c r="PN40" s="112"/>
      <c r="PO40" s="112"/>
      <c r="PP40" s="112"/>
      <c r="PQ40" s="112"/>
      <c r="PR40" s="112"/>
      <c r="PS40" s="112"/>
      <c r="PT40" s="112"/>
      <c r="PU40" s="112"/>
      <c r="PV40" s="112"/>
      <c r="PW40" s="112"/>
      <c r="PX40" s="112"/>
      <c r="PY40" s="112"/>
      <c r="PZ40" s="112"/>
      <c r="QA40" s="112"/>
      <c r="QB40" s="112"/>
      <c r="QC40" s="112"/>
      <c r="QD40" s="112"/>
      <c r="QE40" s="112"/>
      <c r="QF40" s="112"/>
      <c r="QG40" s="112"/>
      <c r="QH40" s="112"/>
      <c r="QI40" s="112"/>
      <c r="QJ40" s="112"/>
      <c r="QK40" s="112"/>
      <c r="QL40" s="112"/>
      <c r="QM40" s="112"/>
      <c r="QN40" s="112"/>
      <c r="QO40" s="112"/>
      <c r="QP40" s="112"/>
      <c r="QQ40" s="112"/>
      <c r="QR40" s="112"/>
      <c r="QS40" s="112"/>
      <c r="QT40" s="112"/>
      <c r="QU40" s="112"/>
      <c r="QV40" s="112"/>
      <c r="QW40" s="112"/>
      <c r="QX40" s="112"/>
      <c r="QY40" s="112"/>
      <c r="QZ40" s="112"/>
      <c r="RA40" s="112"/>
      <c r="RB40" s="112"/>
      <c r="RC40" s="112"/>
      <c r="RD40" s="112"/>
      <c r="RE40" s="112"/>
      <c r="RF40" s="112"/>
      <c r="RG40" s="112"/>
      <c r="RH40" s="112"/>
      <c r="RI40" s="112"/>
      <c r="RJ40" s="112"/>
      <c r="RK40" s="112"/>
      <c r="RL40" s="112"/>
      <c r="RM40" s="112"/>
      <c r="RN40" s="112"/>
      <c r="RO40" s="112"/>
      <c r="RP40" s="112"/>
      <c r="RQ40" s="112"/>
      <c r="RR40" s="112"/>
      <c r="RS40" s="112"/>
      <c r="RT40" s="112"/>
      <c r="RU40" s="112"/>
      <c r="RV40" s="112"/>
      <c r="RW40" s="112"/>
      <c r="RX40" s="112"/>
      <c r="RY40" s="112"/>
      <c r="RZ40" s="112"/>
      <c r="SA40" s="112"/>
      <c r="SB40" s="112"/>
      <c r="SC40" s="112"/>
      <c r="SD40" s="112"/>
      <c r="SE40" s="112"/>
      <c r="SF40" s="112"/>
      <c r="SG40" s="112"/>
      <c r="SH40" s="112"/>
      <c r="SI40" s="112"/>
      <c r="SJ40" s="112"/>
      <c r="SK40" s="112"/>
      <c r="SL40" s="112"/>
      <c r="SM40" s="112"/>
      <c r="SN40" s="112"/>
      <c r="SO40" s="112"/>
      <c r="SP40" s="112"/>
      <c r="SQ40" s="112"/>
      <c r="SR40" s="112"/>
      <c r="SS40" s="112"/>
      <c r="ST40" s="112"/>
      <c r="SU40" s="112"/>
      <c r="SV40" s="112"/>
      <c r="SW40" s="112"/>
      <c r="SX40" s="112"/>
      <c r="SY40" s="112"/>
      <c r="SZ40" s="112"/>
      <c r="TA40" s="112"/>
      <c r="TB40" s="112"/>
      <c r="TC40" s="112"/>
      <c r="TD40" s="112"/>
      <c r="TE40" s="112"/>
      <c r="TF40" s="112"/>
      <c r="TG40" s="112"/>
      <c r="TH40" s="112"/>
      <c r="TI40" s="112"/>
      <c r="TJ40" s="112"/>
      <c r="TK40" s="112"/>
      <c r="TL40" s="112"/>
      <c r="TM40" s="112"/>
      <c r="TN40" s="112"/>
      <c r="TO40" s="112"/>
      <c r="TP40" s="112"/>
      <c r="TQ40" s="112"/>
      <c r="TR40" s="112"/>
      <c r="TS40" s="112"/>
      <c r="TT40" s="112"/>
      <c r="TU40" s="112"/>
      <c r="TV40" s="112"/>
      <c r="TW40" s="112"/>
      <c r="TX40" s="112"/>
      <c r="TY40" s="112"/>
      <c r="TZ40" s="112"/>
      <c r="UA40" s="112"/>
      <c r="UB40" s="112"/>
      <c r="UC40" s="112"/>
      <c r="UD40" s="112"/>
      <c r="UE40" s="112"/>
      <c r="UF40" s="112"/>
      <c r="UG40" s="112"/>
      <c r="UH40" s="112"/>
      <c r="UI40" s="112"/>
      <c r="UJ40" s="112"/>
      <c r="UK40" s="112"/>
      <c r="UL40" s="112"/>
      <c r="UM40" s="112"/>
      <c r="UN40" s="112"/>
      <c r="UO40" s="112"/>
      <c r="UP40" s="112"/>
      <c r="UQ40" s="112"/>
      <c r="UR40" s="112"/>
      <c r="US40" s="112"/>
      <c r="UT40" s="112"/>
      <c r="UU40" s="112"/>
      <c r="UV40" s="112"/>
      <c r="UW40" s="112"/>
      <c r="UX40" s="112"/>
      <c r="UY40" s="112"/>
      <c r="UZ40" s="112"/>
      <c r="VA40" s="112"/>
      <c r="VB40" s="112"/>
      <c r="VC40" s="112"/>
      <c r="VD40" s="112"/>
      <c r="VE40" s="112"/>
      <c r="VF40" s="112"/>
      <c r="VG40" s="112"/>
      <c r="VH40" s="112"/>
      <c r="VI40" s="112"/>
      <c r="VJ40" s="112"/>
      <c r="VK40" s="112"/>
      <c r="VL40" s="112"/>
      <c r="VM40" s="112"/>
      <c r="VN40" s="112"/>
      <c r="VO40" s="112"/>
      <c r="VP40" s="112"/>
      <c r="VQ40" s="112"/>
      <c r="VR40" s="112"/>
      <c r="VS40" s="112"/>
      <c r="VT40" s="112"/>
      <c r="VU40" s="112"/>
      <c r="VV40" s="112"/>
      <c r="VW40" s="112"/>
      <c r="VX40" s="112"/>
      <c r="VY40" s="112"/>
      <c r="VZ40" s="112"/>
      <c r="WA40" s="112"/>
      <c r="WB40" s="112"/>
      <c r="WC40" s="112"/>
      <c r="WD40" s="112"/>
      <c r="WE40" s="112"/>
      <c r="WF40" s="112"/>
      <c r="WG40" s="112"/>
      <c r="WH40" s="112"/>
      <c r="WI40" s="112"/>
      <c r="WJ40" s="112"/>
      <c r="WK40" s="112"/>
      <c r="WL40" s="112"/>
      <c r="WM40" s="112"/>
      <c r="WN40" s="112"/>
      <c r="WO40" s="112"/>
      <c r="WP40" s="112"/>
      <c r="WQ40" s="112"/>
      <c r="WR40" s="112"/>
      <c r="WS40" s="112"/>
      <c r="WT40" s="112"/>
      <c r="WU40" s="112"/>
      <c r="WV40" s="112"/>
      <c r="WW40" s="112"/>
      <c r="WX40" s="112"/>
      <c r="WY40" s="112"/>
      <c r="WZ40" s="112"/>
      <c r="XA40" s="112"/>
      <c r="XB40" s="112"/>
      <c r="XC40" s="112"/>
      <c r="XD40" s="112"/>
      <c r="XE40" s="112"/>
      <c r="XF40" s="112"/>
      <c r="XG40" s="112"/>
      <c r="XH40" s="112"/>
      <c r="XI40" s="112"/>
      <c r="XJ40" s="112"/>
      <c r="XK40" s="112"/>
      <c r="XL40" s="112"/>
      <c r="XM40" s="112"/>
      <c r="XN40" s="112"/>
      <c r="XO40" s="112"/>
      <c r="XP40" s="112"/>
      <c r="XQ40" s="112"/>
      <c r="XR40" s="112"/>
      <c r="XS40" s="112"/>
      <c r="XT40" s="112"/>
      <c r="XU40" s="112"/>
      <c r="XV40" s="112"/>
      <c r="XW40" s="112"/>
      <c r="XX40" s="112"/>
      <c r="XY40" s="112"/>
      <c r="XZ40" s="112"/>
      <c r="YA40" s="112"/>
      <c r="YB40" s="112"/>
      <c r="YC40" s="112"/>
      <c r="YD40" s="112"/>
      <c r="YE40" s="112"/>
      <c r="YF40" s="112"/>
      <c r="YG40" s="112"/>
      <c r="YH40" s="112"/>
      <c r="YI40" s="112"/>
      <c r="YJ40" s="112"/>
      <c r="YK40" s="112"/>
      <c r="YL40" s="112"/>
      <c r="YM40" s="112"/>
      <c r="YN40" s="112"/>
      <c r="YO40" s="112"/>
      <c r="YP40" s="112"/>
      <c r="YQ40" s="112"/>
      <c r="YR40" s="112"/>
      <c r="YS40" s="112"/>
      <c r="YT40" s="112"/>
      <c r="YU40" s="112"/>
      <c r="YV40" s="112"/>
      <c r="YW40" s="112"/>
      <c r="YX40" s="112"/>
      <c r="YY40" s="112"/>
      <c r="YZ40" s="112"/>
      <c r="ZA40" s="112"/>
      <c r="ZB40" s="112"/>
      <c r="ZC40" s="112"/>
      <c r="ZD40" s="112"/>
      <c r="ZE40" s="112"/>
      <c r="ZF40" s="112"/>
      <c r="ZG40" s="112"/>
      <c r="ZH40" s="112"/>
      <c r="ZI40" s="112"/>
      <c r="ZJ40" s="112"/>
      <c r="ZK40" s="112"/>
      <c r="ZL40" s="112"/>
      <c r="ZM40" s="112"/>
      <c r="ZN40" s="112"/>
      <c r="ZO40" s="112"/>
      <c r="ZP40" s="112"/>
      <c r="ZQ40" s="112"/>
      <c r="ZR40" s="112"/>
      <c r="ZS40" s="112"/>
      <c r="ZT40" s="112"/>
      <c r="ZU40" s="112"/>
      <c r="ZV40" s="112"/>
      <c r="ZW40" s="112"/>
      <c r="ZX40" s="112"/>
      <c r="ZY40" s="112"/>
      <c r="ZZ40" s="112"/>
      <c r="AAA40" s="112"/>
      <c r="AAB40" s="112"/>
      <c r="AAC40" s="112"/>
      <c r="AAD40" s="112"/>
      <c r="AAE40" s="112"/>
      <c r="AAF40" s="112"/>
      <c r="AAG40" s="112"/>
      <c r="AAH40" s="112"/>
      <c r="AAI40" s="112"/>
      <c r="AAJ40" s="112"/>
      <c r="AAK40" s="112"/>
      <c r="AAL40" s="112"/>
      <c r="AAM40" s="112"/>
      <c r="AAN40" s="112"/>
      <c r="AAO40" s="112"/>
      <c r="AAP40" s="112"/>
      <c r="AAQ40" s="112"/>
      <c r="AAR40" s="112"/>
      <c r="AAS40" s="112"/>
      <c r="AAT40" s="112"/>
      <c r="AAU40" s="112"/>
      <c r="AAV40" s="112"/>
      <c r="AAW40" s="112"/>
      <c r="AAX40" s="112"/>
      <c r="AAY40" s="112"/>
      <c r="AAZ40" s="112"/>
      <c r="ABA40" s="112"/>
      <c r="ABB40" s="112"/>
      <c r="ABC40" s="112"/>
      <c r="ABD40" s="112"/>
      <c r="ABE40" s="112"/>
      <c r="ABF40" s="112"/>
      <c r="ABG40" s="112"/>
      <c r="ABH40" s="112"/>
      <c r="ABI40" s="112"/>
      <c r="ABJ40" s="112"/>
      <c r="ABK40" s="112"/>
      <c r="ABL40" s="112"/>
      <c r="ABM40" s="112"/>
      <c r="ABN40" s="112"/>
      <c r="ABO40" s="112"/>
      <c r="ABP40" s="112"/>
      <c r="ABQ40" s="112"/>
      <c r="ABR40" s="112"/>
      <c r="ABS40" s="112"/>
      <c r="ABT40" s="112"/>
      <c r="ABU40" s="112"/>
      <c r="ABV40" s="112"/>
      <c r="ABW40" s="112"/>
      <c r="ABX40" s="112"/>
      <c r="ABY40" s="112"/>
      <c r="ABZ40" s="112"/>
      <c r="ACA40" s="112"/>
      <c r="ACB40" s="112"/>
      <c r="ACC40" s="112"/>
      <c r="ACD40" s="112"/>
      <c r="ACE40" s="112"/>
      <c r="ACF40" s="112"/>
      <c r="ACG40" s="112"/>
      <c r="ACH40" s="112"/>
      <c r="ACI40" s="112"/>
      <c r="ACJ40" s="112"/>
      <c r="ACK40" s="112"/>
      <c r="ACL40" s="112"/>
      <c r="ACM40" s="112"/>
      <c r="ACN40" s="112"/>
      <c r="ACO40" s="112"/>
      <c r="ACP40" s="112"/>
      <c r="ACQ40" s="112"/>
      <c r="ACR40" s="112"/>
      <c r="ACS40" s="112"/>
      <c r="ACT40" s="112"/>
      <c r="ACU40" s="112"/>
      <c r="ACV40" s="112"/>
      <c r="ACW40" s="112"/>
      <c r="ACX40" s="112"/>
      <c r="ACY40" s="112"/>
      <c r="ACZ40" s="112"/>
      <c r="ADA40" s="112"/>
      <c r="ADB40" s="112"/>
      <c r="ADC40" s="112"/>
      <c r="ADD40" s="112"/>
      <c r="ADE40" s="112"/>
      <c r="ADF40" s="112"/>
      <c r="ADG40" s="112"/>
      <c r="ADH40" s="112"/>
      <c r="ADI40" s="112"/>
      <c r="ADJ40" s="112"/>
      <c r="ADK40" s="112"/>
      <c r="ADL40" s="112"/>
      <c r="ADM40" s="112"/>
      <c r="ADN40" s="112"/>
      <c r="ADO40" s="112"/>
      <c r="ADP40" s="112"/>
      <c r="ADQ40" s="112"/>
      <c r="ADR40" s="112"/>
      <c r="ADS40" s="112"/>
      <c r="ADT40" s="112"/>
      <c r="ADU40" s="112"/>
      <c r="ADV40" s="112"/>
      <c r="ADW40" s="112"/>
      <c r="ADX40" s="112"/>
      <c r="ADY40" s="112"/>
      <c r="ADZ40" s="112"/>
      <c r="AEA40" s="112"/>
      <c r="AEB40" s="112"/>
      <c r="AEC40" s="112"/>
      <c r="AED40" s="112"/>
      <c r="AEE40" s="112"/>
      <c r="AEF40" s="112"/>
      <c r="AEG40" s="112"/>
      <c r="AEH40" s="112"/>
      <c r="AEI40" s="112"/>
      <c r="AEJ40" s="112"/>
      <c r="AEK40" s="112"/>
      <c r="AEL40" s="112"/>
      <c r="AEM40" s="112"/>
      <c r="AEN40" s="112"/>
      <c r="AEO40" s="112"/>
      <c r="AEP40" s="112"/>
      <c r="AEQ40" s="112"/>
      <c r="AER40" s="112"/>
      <c r="AES40" s="112"/>
      <c r="AET40" s="112"/>
      <c r="AEU40" s="112"/>
      <c r="AEV40" s="112"/>
      <c r="AEW40" s="112"/>
      <c r="AEX40" s="112"/>
      <c r="AEY40" s="112"/>
      <c r="AEZ40" s="112"/>
      <c r="AFA40" s="112"/>
      <c r="AFB40" s="112"/>
      <c r="AFC40" s="112"/>
      <c r="AFD40" s="112"/>
      <c r="AFE40" s="112"/>
      <c r="AFF40" s="112"/>
      <c r="AFG40" s="112"/>
      <c r="AFH40" s="112"/>
      <c r="AFI40" s="112"/>
      <c r="AFJ40" s="112"/>
      <c r="AFK40" s="112"/>
      <c r="AFL40" s="112"/>
      <c r="AFM40" s="112"/>
      <c r="AFN40" s="112"/>
      <c r="AFO40" s="112"/>
      <c r="AFP40" s="112"/>
      <c r="AFQ40" s="112"/>
      <c r="AFR40" s="112"/>
      <c r="AFS40" s="112"/>
      <c r="AFT40" s="112"/>
      <c r="AFU40" s="112"/>
      <c r="AFV40" s="112"/>
      <c r="AFW40" s="112"/>
      <c r="AFX40" s="112"/>
      <c r="AFY40" s="112"/>
      <c r="AFZ40" s="112"/>
      <c r="AGA40" s="112"/>
      <c r="AGB40" s="112"/>
      <c r="AGC40" s="112"/>
      <c r="AGD40" s="112"/>
      <c r="AGE40" s="112"/>
      <c r="AGF40" s="112"/>
      <c r="AGG40" s="112"/>
      <c r="AGH40" s="112"/>
      <c r="AGI40" s="112"/>
      <c r="AGJ40" s="112"/>
      <c r="AGK40" s="112"/>
      <c r="AGL40" s="112"/>
      <c r="AGM40" s="112"/>
      <c r="AGN40" s="112"/>
      <c r="AGO40" s="112"/>
      <c r="AGP40" s="112"/>
      <c r="AGQ40" s="112"/>
      <c r="AGR40" s="112"/>
      <c r="AGS40" s="112"/>
      <c r="AGT40" s="112"/>
      <c r="AGU40" s="112"/>
      <c r="AGV40" s="112"/>
      <c r="AGW40" s="112"/>
      <c r="AGX40" s="112"/>
      <c r="AGY40" s="112"/>
      <c r="AGZ40" s="112"/>
      <c r="AHA40" s="112"/>
      <c r="AHB40" s="112"/>
      <c r="AHC40" s="112"/>
      <c r="AHD40" s="112"/>
      <c r="AHE40" s="112"/>
      <c r="AHF40" s="112"/>
      <c r="AHG40" s="112"/>
      <c r="AHH40" s="112"/>
      <c r="AHI40" s="112"/>
      <c r="AHJ40" s="112"/>
      <c r="AHK40" s="112"/>
      <c r="AHL40" s="112"/>
      <c r="AHM40" s="112"/>
      <c r="AHN40" s="112"/>
      <c r="AHO40" s="112"/>
      <c r="AHP40" s="112"/>
      <c r="AHQ40" s="112"/>
      <c r="AHR40" s="112"/>
      <c r="AHS40" s="112"/>
      <c r="AHT40" s="112"/>
      <c r="AHU40" s="112"/>
      <c r="AHV40" s="112"/>
      <c r="AHW40" s="112"/>
      <c r="AHX40" s="112"/>
      <c r="AHY40" s="112"/>
      <c r="AHZ40" s="112"/>
      <c r="AIA40" s="112"/>
      <c r="AIB40" s="112"/>
      <c r="AIC40" s="112"/>
      <c r="AID40" s="112"/>
      <c r="AIE40" s="112"/>
      <c r="AIF40" s="112"/>
      <c r="AIG40" s="112"/>
      <c r="AIH40" s="112"/>
      <c r="AII40" s="112"/>
      <c r="AIJ40" s="112"/>
      <c r="AIK40" s="112"/>
      <c r="AIL40" s="112"/>
      <c r="AIM40" s="112"/>
      <c r="AIN40" s="112"/>
      <c r="AIO40" s="112"/>
      <c r="AIP40" s="112"/>
      <c r="AIQ40" s="112"/>
      <c r="AIR40" s="112"/>
      <c r="AIS40" s="112"/>
      <c r="AIT40" s="112"/>
      <c r="AIU40" s="112"/>
      <c r="AIV40" s="112"/>
      <c r="AIW40" s="112"/>
      <c r="AIX40" s="112"/>
      <c r="AIY40" s="112"/>
      <c r="AIZ40" s="112"/>
      <c r="AJA40" s="112"/>
      <c r="AJB40" s="112"/>
      <c r="AJC40" s="112"/>
      <c r="AJD40" s="112"/>
      <c r="AJE40" s="112"/>
      <c r="AJF40" s="112"/>
      <c r="AJG40" s="112"/>
      <c r="AJH40" s="112"/>
      <c r="AJI40" s="112"/>
      <c r="AJJ40" s="112"/>
      <c r="AJK40" s="112"/>
      <c r="AJL40" s="112"/>
      <c r="AJM40" s="112"/>
      <c r="AJN40" s="112"/>
      <c r="AJO40" s="112"/>
      <c r="AJP40" s="112"/>
      <c r="AJQ40" s="112"/>
      <c r="AJR40" s="112"/>
      <c r="AJS40" s="112"/>
      <c r="AJT40" s="112"/>
      <c r="AJU40" s="112"/>
      <c r="AJV40" s="112"/>
      <c r="AJW40" s="112"/>
      <c r="AJX40" s="112"/>
      <c r="AJY40" s="112"/>
      <c r="AJZ40" s="112"/>
      <c r="AKA40" s="112"/>
      <c r="AKB40" s="112"/>
      <c r="AKC40" s="112"/>
      <c r="AKD40" s="112"/>
      <c r="AKE40" s="112"/>
      <c r="AKF40" s="112"/>
      <c r="AKG40" s="112"/>
      <c r="AKH40" s="112"/>
      <c r="AKI40" s="112"/>
      <c r="AKJ40" s="112"/>
      <c r="AKK40" s="112"/>
      <c r="AKL40" s="112"/>
      <c r="AKM40" s="112"/>
      <c r="AKN40" s="112"/>
      <c r="AKO40" s="112"/>
      <c r="AKP40" s="112"/>
      <c r="AKQ40" s="112"/>
      <c r="AKR40" s="112"/>
      <c r="AKS40" s="112"/>
      <c r="AKT40" s="112"/>
      <c r="AKU40" s="112"/>
      <c r="AKV40" s="112"/>
      <c r="AKW40" s="112"/>
      <c r="AKX40" s="112"/>
      <c r="AKY40" s="112"/>
      <c r="AKZ40" s="112"/>
      <c r="ALA40" s="112"/>
      <c r="ALB40" s="112"/>
      <c r="ALC40" s="112"/>
      <c r="ALD40" s="112"/>
      <c r="ALE40" s="112"/>
      <c r="ALF40" s="112"/>
      <c r="ALG40" s="112"/>
      <c r="ALH40" s="112"/>
      <c r="ALI40" s="112"/>
      <c r="ALJ40" s="112"/>
      <c r="ALK40" s="112"/>
      <c r="ALL40" s="112"/>
      <c r="ALM40" s="112"/>
      <c r="ALN40" s="112"/>
      <c r="ALO40" s="112"/>
      <c r="ALP40" s="112"/>
      <c r="ALQ40" s="112"/>
      <c r="ALR40" s="112"/>
      <c r="ALS40" s="112"/>
      <c r="ALT40" s="112"/>
      <c r="ALU40" s="112"/>
      <c r="ALV40" s="112"/>
      <c r="ALW40" s="112"/>
      <c r="ALX40" s="112"/>
      <c r="ALY40" s="112"/>
      <c r="ALZ40" s="112"/>
      <c r="AMA40" s="112"/>
      <c r="AMB40" s="112"/>
      <c r="AMC40" s="112"/>
      <c r="AMD40" s="112"/>
      <c r="AME40" s="112"/>
      <c r="AMF40" s="112"/>
      <c r="AMG40" s="112"/>
      <c r="AMH40" s="112"/>
      <c r="AMI40" s="112"/>
      <c r="AMJ40" s="112"/>
      <c r="AMK40" s="112"/>
      <c r="AML40" s="112"/>
      <c r="AMM40" s="112"/>
      <c r="AMN40" s="112"/>
      <c r="AMO40" s="112"/>
      <c r="AMP40" s="112"/>
      <c r="AMQ40" s="112"/>
      <c r="AMR40" s="112"/>
      <c r="AMS40" s="112"/>
      <c r="AMT40" s="112"/>
      <c r="AMU40" s="112"/>
      <c r="AMV40" s="112"/>
      <c r="AMW40" s="112"/>
      <c r="AMX40" s="112"/>
      <c r="AMY40" s="112"/>
      <c r="AMZ40" s="112"/>
      <c r="ANA40" s="112"/>
      <c r="ANB40" s="112"/>
      <c r="ANC40" s="112"/>
      <c r="AND40" s="112"/>
      <c r="ANE40" s="112"/>
      <c r="ANF40" s="112"/>
      <c r="ANG40" s="112"/>
      <c r="ANH40" s="112"/>
      <c r="ANI40" s="112"/>
      <c r="ANJ40" s="112"/>
      <c r="ANK40" s="112"/>
      <c r="ANL40" s="112"/>
      <c r="ANM40" s="112"/>
      <c r="ANN40" s="112"/>
      <c r="ANO40" s="112"/>
      <c r="ANP40" s="112"/>
      <c r="ANQ40" s="112"/>
      <c r="ANR40" s="112"/>
      <c r="ANS40" s="112"/>
      <c r="ANT40" s="112"/>
      <c r="ANU40" s="112"/>
      <c r="ANV40" s="112"/>
      <c r="ANW40" s="112"/>
      <c r="ANX40" s="112"/>
      <c r="ANY40" s="112"/>
      <c r="ANZ40" s="112"/>
      <c r="AOA40" s="112"/>
      <c r="AOB40" s="112"/>
      <c r="AOC40" s="112"/>
      <c r="AOD40" s="112"/>
      <c r="AOE40" s="112"/>
      <c r="AOF40" s="112"/>
      <c r="AOG40" s="112"/>
      <c r="AOH40" s="112"/>
      <c r="AOI40" s="112"/>
      <c r="AOJ40" s="112"/>
      <c r="AOK40" s="112"/>
      <c r="AOL40" s="112"/>
      <c r="AOM40" s="112"/>
      <c r="AON40" s="112"/>
      <c r="AOO40" s="112"/>
      <c r="AOP40" s="112"/>
      <c r="AOQ40" s="112"/>
      <c r="AOR40" s="112"/>
      <c r="AOS40" s="112"/>
      <c r="AOT40" s="112"/>
      <c r="AOU40" s="112"/>
      <c r="AOV40" s="112"/>
      <c r="AOW40" s="112"/>
      <c r="AOX40" s="112"/>
      <c r="AOY40" s="112"/>
      <c r="AOZ40" s="112"/>
      <c r="APA40" s="112"/>
      <c r="APB40" s="112"/>
      <c r="APC40" s="112"/>
      <c r="APD40" s="112"/>
      <c r="APE40" s="112"/>
      <c r="APF40" s="112"/>
      <c r="APG40" s="112"/>
      <c r="APH40" s="112"/>
      <c r="API40" s="112"/>
      <c r="APJ40" s="112"/>
      <c r="APK40" s="112"/>
      <c r="APL40" s="112"/>
      <c r="APM40" s="112"/>
      <c r="APN40" s="112"/>
      <c r="APO40" s="112"/>
      <c r="APP40" s="112"/>
      <c r="APQ40" s="112"/>
      <c r="APR40" s="112"/>
      <c r="APS40" s="112"/>
      <c r="APT40" s="112"/>
      <c r="APU40" s="112"/>
      <c r="APV40" s="112"/>
      <c r="APW40" s="112"/>
      <c r="APX40" s="112"/>
      <c r="APY40" s="112"/>
      <c r="APZ40" s="112"/>
      <c r="AQA40" s="112"/>
      <c r="AQB40" s="112"/>
      <c r="AQC40" s="112"/>
      <c r="AQD40" s="112"/>
      <c r="AQE40" s="112"/>
      <c r="AQF40" s="112"/>
      <c r="AQG40" s="112"/>
      <c r="AQH40" s="112"/>
      <c r="AQI40" s="112"/>
      <c r="AQJ40" s="112"/>
      <c r="AQK40" s="112"/>
      <c r="AQL40" s="112"/>
      <c r="AQM40" s="112"/>
      <c r="AQN40" s="112"/>
      <c r="AQO40" s="112"/>
      <c r="AQP40" s="112"/>
      <c r="AQQ40" s="112"/>
      <c r="AQR40" s="112"/>
      <c r="AQS40" s="112"/>
      <c r="AQT40" s="112"/>
      <c r="AQU40" s="112"/>
      <c r="AQV40" s="112"/>
      <c r="AQW40" s="112"/>
      <c r="AQX40" s="112"/>
      <c r="AQY40" s="112"/>
      <c r="AQZ40" s="112"/>
      <c r="ARA40" s="112"/>
      <c r="ARB40" s="112"/>
      <c r="ARC40" s="112"/>
      <c r="ARD40" s="112"/>
      <c r="ARE40" s="112"/>
      <c r="ARF40" s="112"/>
      <c r="ARG40" s="112"/>
      <c r="ARH40" s="112"/>
      <c r="ARI40" s="112"/>
      <c r="ARJ40" s="112"/>
      <c r="ARK40" s="112"/>
      <c r="ARL40" s="112"/>
      <c r="ARM40" s="112"/>
      <c r="ARN40" s="112"/>
      <c r="ARO40" s="112"/>
      <c r="ARP40" s="112"/>
      <c r="ARQ40" s="112"/>
      <c r="ARR40" s="112"/>
      <c r="ARS40" s="112"/>
      <c r="ART40" s="112"/>
      <c r="ARU40" s="112"/>
      <c r="ARV40" s="112"/>
      <c r="ARW40" s="112"/>
      <c r="ARX40" s="112"/>
      <c r="ARY40" s="112"/>
      <c r="ARZ40" s="112"/>
      <c r="ASA40" s="112"/>
      <c r="ASB40" s="112"/>
      <c r="ASC40" s="112"/>
      <c r="ASD40" s="112"/>
      <c r="ASE40" s="112"/>
      <c r="ASF40" s="112"/>
      <c r="ASG40" s="112"/>
      <c r="ASH40" s="112"/>
      <c r="ASI40" s="112"/>
      <c r="ASJ40" s="112"/>
      <c r="ASK40" s="112"/>
      <c r="ASL40" s="112"/>
      <c r="ASM40" s="112"/>
      <c r="ASN40" s="112"/>
      <c r="ASO40" s="112"/>
      <c r="ASP40" s="112"/>
      <c r="ASQ40" s="112"/>
      <c r="ASR40" s="112"/>
      <c r="ASS40" s="112"/>
      <c r="AST40" s="112"/>
      <c r="ASU40" s="112"/>
      <c r="ASV40" s="112"/>
      <c r="ASW40" s="112"/>
      <c r="ASX40" s="112"/>
      <c r="ASY40" s="112"/>
      <c r="ASZ40" s="112"/>
      <c r="ATA40" s="112"/>
      <c r="ATB40" s="112"/>
      <c r="ATC40" s="112"/>
      <c r="ATD40" s="112"/>
      <c r="ATE40" s="112"/>
      <c r="ATF40" s="112"/>
      <c r="ATG40" s="112"/>
      <c r="ATH40" s="112"/>
      <c r="ATI40" s="112"/>
      <c r="ATJ40" s="112"/>
      <c r="ATK40" s="112"/>
      <c r="ATL40" s="112"/>
      <c r="ATM40" s="112"/>
      <c r="ATN40" s="112"/>
      <c r="ATO40" s="112"/>
      <c r="ATP40" s="112"/>
      <c r="ATQ40" s="112"/>
      <c r="ATR40" s="112"/>
      <c r="ATS40" s="112"/>
      <c r="ATT40" s="112"/>
      <c r="ATU40" s="112"/>
      <c r="ATV40" s="112"/>
      <c r="ATW40" s="112"/>
      <c r="ATX40" s="112"/>
      <c r="ATY40" s="112"/>
      <c r="ATZ40" s="112"/>
      <c r="AUA40" s="112"/>
      <c r="AUB40" s="112"/>
      <c r="AUC40" s="112"/>
      <c r="AUD40" s="112"/>
      <c r="AUE40" s="112"/>
      <c r="AUF40" s="112"/>
      <c r="AUG40" s="112"/>
      <c r="AUH40" s="112"/>
      <c r="AUI40" s="112"/>
      <c r="AUJ40" s="112"/>
      <c r="AUK40" s="112"/>
      <c r="AUL40" s="112"/>
      <c r="AUM40" s="112"/>
      <c r="AUN40" s="112"/>
      <c r="AUO40" s="112"/>
      <c r="AUP40" s="112"/>
      <c r="AUQ40" s="112"/>
      <c r="AUR40" s="112"/>
      <c r="AUS40" s="112"/>
      <c r="AUT40" s="112"/>
      <c r="AUU40" s="112"/>
      <c r="AUV40" s="112"/>
      <c r="AUW40" s="112"/>
      <c r="AUX40" s="112"/>
      <c r="AUY40" s="112"/>
      <c r="AUZ40" s="112"/>
      <c r="AVA40" s="112"/>
      <c r="AVB40" s="112"/>
      <c r="AVC40" s="112"/>
      <c r="AVD40" s="112"/>
      <c r="AVE40" s="112"/>
      <c r="AVF40" s="112"/>
      <c r="AVG40" s="112"/>
      <c r="AVH40" s="112"/>
      <c r="AVI40" s="112"/>
      <c r="AVJ40" s="112"/>
      <c r="AVK40" s="112"/>
      <c r="AVL40" s="112"/>
      <c r="AVM40" s="112"/>
      <c r="AVN40" s="112"/>
      <c r="AVO40" s="112"/>
      <c r="AVP40" s="112"/>
      <c r="AVQ40" s="112"/>
      <c r="AVR40" s="112"/>
      <c r="AVS40" s="112"/>
      <c r="AVT40" s="112"/>
      <c r="AVU40" s="112"/>
      <c r="AVV40" s="112"/>
      <c r="AVW40" s="112"/>
      <c r="AVX40" s="112"/>
      <c r="AVY40" s="112"/>
      <c r="AVZ40" s="112"/>
      <c r="AWA40" s="112"/>
      <c r="AWB40" s="112"/>
      <c r="AWC40" s="112"/>
      <c r="AWD40" s="112"/>
      <c r="AWE40" s="112"/>
      <c r="AWF40" s="112"/>
      <c r="AWG40" s="112"/>
      <c r="AWH40" s="112"/>
      <c r="AWI40" s="112"/>
      <c r="AWJ40" s="112"/>
      <c r="AWK40" s="112"/>
      <c r="AWL40" s="112"/>
      <c r="AWM40" s="112"/>
      <c r="AWN40" s="112"/>
      <c r="AWO40" s="112"/>
      <c r="AWP40" s="112"/>
      <c r="AWQ40" s="112"/>
      <c r="AWR40" s="112"/>
      <c r="AWS40" s="112"/>
      <c r="AWT40" s="112"/>
      <c r="AWU40" s="112"/>
      <c r="AWV40" s="112"/>
      <c r="AWW40" s="112"/>
      <c r="AWX40" s="112"/>
      <c r="AWY40" s="112"/>
      <c r="AWZ40" s="112"/>
      <c r="AXA40" s="112"/>
      <c r="AXB40" s="112"/>
      <c r="AXC40" s="112"/>
      <c r="AXD40" s="112"/>
      <c r="AXE40" s="112"/>
      <c r="AXF40" s="112"/>
      <c r="AXG40" s="112"/>
      <c r="AXH40" s="112"/>
      <c r="AXI40" s="112"/>
      <c r="AXJ40" s="112"/>
      <c r="AXK40" s="112"/>
      <c r="AXL40" s="112"/>
      <c r="AXM40" s="112"/>
      <c r="AXN40" s="112"/>
      <c r="AXO40" s="112"/>
      <c r="AXP40" s="112"/>
      <c r="AXQ40" s="112"/>
      <c r="AXR40" s="112"/>
      <c r="AXS40" s="112"/>
      <c r="AXT40" s="112"/>
      <c r="AXU40" s="112"/>
      <c r="AXV40" s="112"/>
      <c r="AXW40" s="112"/>
      <c r="AXX40" s="112"/>
      <c r="AXY40" s="112"/>
      <c r="AXZ40" s="112"/>
      <c r="AYA40" s="112"/>
      <c r="AYB40" s="112"/>
      <c r="AYC40" s="112"/>
      <c r="AYD40" s="112"/>
      <c r="AYE40" s="112"/>
      <c r="AYF40" s="112"/>
      <c r="AYG40" s="112"/>
      <c r="AYH40" s="112"/>
      <c r="AYI40" s="112"/>
      <c r="AYJ40" s="112"/>
      <c r="AYK40" s="112"/>
      <c r="AYL40" s="112"/>
      <c r="AYM40" s="112"/>
      <c r="AYN40" s="112"/>
      <c r="AYO40" s="112"/>
      <c r="AYP40" s="112"/>
      <c r="AYQ40" s="112"/>
      <c r="AYR40" s="112"/>
      <c r="AYS40" s="112"/>
      <c r="AYT40" s="112"/>
      <c r="AYU40" s="112"/>
      <c r="AYV40" s="112"/>
      <c r="AYW40" s="112"/>
      <c r="AYX40" s="112"/>
      <c r="AYY40" s="112"/>
      <c r="AYZ40" s="112"/>
      <c r="AZA40" s="112"/>
      <c r="AZB40" s="112"/>
      <c r="AZC40" s="112"/>
      <c r="AZD40" s="112"/>
      <c r="AZE40" s="112"/>
      <c r="AZF40" s="112"/>
      <c r="AZG40" s="112"/>
      <c r="AZH40" s="112"/>
      <c r="AZI40" s="112"/>
      <c r="AZJ40" s="112"/>
      <c r="AZK40" s="112"/>
      <c r="AZL40" s="112"/>
      <c r="AZM40" s="112"/>
      <c r="AZN40" s="112"/>
      <c r="AZO40" s="112"/>
      <c r="AZP40" s="112"/>
      <c r="AZQ40" s="112"/>
      <c r="AZR40" s="112"/>
      <c r="AZS40" s="112"/>
      <c r="AZT40" s="112"/>
      <c r="AZU40" s="112"/>
      <c r="AZV40" s="112"/>
      <c r="AZW40" s="112"/>
      <c r="AZX40" s="112"/>
      <c r="AZY40" s="112"/>
      <c r="AZZ40" s="112"/>
      <c r="BAA40" s="112"/>
      <c r="BAB40" s="112"/>
      <c r="BAC40" s="112"/>
      <c r="BAD40" s="112"/>
      <c r="BAE40" s="112"/>
      <c r="BAF40" s="112"/>
      <c r="BAG40" s="112"/>
      <c r="BAH40" s="112"/>
      <c r="BAI40" s="112"/>
      <c r="BAJ40" s="112"/>
      <c r="BAK40" s="112"/>
      <c r="BAL40" s="112"/>
      <c r="BAM40" s="112"/>
      <c r="BAN40" s="112"/>
      <c r="BAO40" s="112"/>
      <c r="BAP40" s="112"/>
      <c r="BAQ40" s="112"/>
      <c r="BAR40" s="112"/>
      <c r="BAS40" s="112"/>
      <c r="BAT40" s="112"/>
      <c r="BAU40" s="112"/>
      <c r="BAV40" s="112"/>
    </row>
    <row r="41" spans="1:1400" ht="21.75" customHeight="1">
      <c r="A41" s="209">
        <v>1</v>
      </c>
      <c r="B41" s="210" t="s">
        <v>92</v>
      </c>
      <c r="C41" s="211"/>
      <c r="D41" s="210" t="s">
        <v>93</v>
      </c>
      <c r="E41" s="213">
        <v>157195200</v>
      </c>
      <c r="F41" s="214" t="s">
        <v>30</v>
      </c>
      <c r="G41" s="215">
        <f t="shared" si="9"/>
        <v>5</v>
      </c>
      <c r="H41" s="215">
        <v>5</v>
      </c>
      <c r="I41" s="215">
        <v>0</v>
      </c>
      <c r="J41" s="222">
        <f t="shared" si="8"/>
        <v>0</v>
      </c>
      <c r="K41" s="222">
        <f t="shared" si="10"/>
        <v>0</v>
      </c>
      <c r="L41" s="222">
        <f t="shared" si="1"/>
        <v>5</v>
      </c>
      <c r="M41" s="223">
        <f t="shared" si="2"/>
        <v>157195200</v>
      </c>
      <c r="N41" s="222">
        <f t="shared" si="3"/>
        <v>100</v>
      </c>
      <c r="O41" s="125"/>
      <c r="P41" s="124"/>
      <c r="Q41" s="125"/>
    </row>
    <row r="42" spans="1:1400" s="117" customFormat="1" ht="21.75" customHeight="1">
      <c r="A42" s="202">
        <v>2</v>
      </c>
      <c r="B42" s="203" t="s">
        <v>94</v>
      </c>
      <c r="C42" s="204"/>
      <c r="D42" s="203" t="s">
        <v>95</v>
      </c>
      <c r="E42" s="206">
        <v>200000000</v>
      </c>
      <c r="F42" s="207" t="s">
        <v>30</v>
      </c>
      <c r="G42" s="208">
        <f t="shared" si="9"/>
        <v>5</v>
      </c>
      <c r="H42" s="208">
        <v>5</v>
      </c>
      <c r="I42" s="218">
        <v>200000000</v>
      </c>
      <c r="J42" s="219">
        <f t="shared" si="8"/>
        <v>100</v>
      </c>
      <c r="K42" s="219">
        <f t="shared" si="10"/>
        <v>100</v>
      </c>
      <c r="L42" s="219">
        <f t="shared" si="1"/>
        <v>-95</v>
      </c>
      <c r="M42" s="220">
        <f t="shared" si="2"/>
        <v>0</v>
      </c>
      <c r="N42" s="219">
        <f t="shared" si="3"/>
        <v>0</v>
      </c>
      <c r="O42" s="224"/>
      <c r="P42" s="221"/>
      <c r="Q42" s="224"/>
      <c r="R42" s="118"/>
      <c r="S42" s="118"/>
      <c r="T42" s="118"/>
      <c r="U42" s="118"/>
      <c r="V42" s="118"/>
      <c r="W42" s="118"/>
      <c r="X42" s="118"/>
      <c r="Y42" s="118"/>
      <c r="Z42" s="118"/>
      <c r="AA42" s="118"/>
      <c r="AB42" s="118"/>
      <c r="AC42" s="118"/>
      <c r="AD42" s="118"/>
      <c r="AE42" s="118"/>
      <c r="AF42" s="118"/>
      <c r="AG42" s="118"/>
      <c r="AH42" s="118"/>
      <c r="AI42" s="118"/>
      <c r="AJ42" s="118"/>
      <c r="AK42" s="118"/>
      <c r="AL42" s="118"/>
      <c r="AM42" s="118"/>
      <c r="AN42" s="118"/>
      <c r="AO42" s="118"/>
      <c r="AP42" s="118"/>
      <c r="AQ42" s="118"/>
      <c r="AR42" s="118"/>
      <c r="AS42" s="118"/>
      <c r="AT42" s="118"/>
      <c r="AU42" s="118"/>
      <c r="AV42" s="118"/>
      <c r="AW42" s="118"/>
      <c r="AX42" s="118"/>
      <c r="AY42" s="118"/>
      <c r="AZ42" s="118"/>
      <c r="BA42" s="118"/>
      <c r="BB42" s="118"/>
      <c r="BC42" s="118"/>
      <c r="BD42" s="118"/>
      <c r="BE42" s="118"/>
      <c r="BF42" s="118"/>
      <c r="BG42" s="118"/>
      <c r="BH42" s="118"/>
      <c r="BI42" s="118"/>
      <c r="BJ42" s="118"/>
      <c r="BK42" s="118"/>
      <c r="BL42" s="118"/>
      <c r="BM42" s="118"/>
      <c r="BN42" s="118"/>
      <c r="BO42" s="118"/>
      <c r="BP42" s="118"/>
      <c r="BQ42" s="118"/>
      <c r="BR42" s="118"/>
      <c r="BS42" s="118"/>
      <c r="BT42" s="118"/>
      <c r="BU42" s="118"/>
      <c r="BV42" s="118"/>
      <c r="BW42" s="118"/>
      <c r="BX42" s="118"/>
      <c r="BY42" s="118"/>
      <c r="BZ42" s="118"/>
      <c r="CA42" s="118"/>
      <c r="CB42" s="118"/>
      <c r="CC42" s="118"/>
      <c r="CD42" s="118"/>
      <c r="CE42" s="118"/>
      <c r="CF42" s="118"/>
      <c r="CG42" s="118"/>
      <c r="CH42" s="118"/>
      <c r="CI42" s="118"/>
      <c r="CJ42" s="118"/>
      <c r="CK42" s="118"/>
      <c r="CL42" s="118"/>
      <c r="CM42" s="118"/>
      <c r="CN42" s="118"/>
      <c r="CO42" s="118"/>
      <c r="CP42" s="118"/>
      <c r="CQ42" s="118"/>
      <c r="CR42" s="118"/>
      <c r="CS42" s="118"/>
      <c r="CT42" s="118"/>
      <c r="CU42" s="118"/>
      <c r="CV42" s="118"/>
      <c r="CW42" s="118"/>
      <c r="CX42" s="118"/>
      <c r="CY42" s="118"/>
      <c r="CZ42" s="118"/>
      <c r="DA42" s="118"/>
      <c r="DB42" s="118"/>
      <c r="DC42" s="118"/>
      <c r="DD42" s="118"/>
      <c r="DE42" s="118"/>
      <c r="DF42" s="118"/>
      <c r="DG42" s="118"/>
      <c r="DH42" s="118"/>
      <c r="DI42" s="118"/>
      <c r="DJ42" s="118"/>
      <c r="DK42" s="118"/>
      <c r="DL42" s="118"/>
      <c r="DM42" s="118"/>
      <c r="DN42" s="118"/>
      <c r="DO42" s="118"/>
      <c r="DP42" s="118"/>
      <c r="DQ42" s="118"/>
      <c r="DR42" s="118"/>
      <c r="DS42" s="118"/>
      <c r="DT42" s="118"/>
      <c r="DU42" s="118"/>
      <c r="DV42" s="118"/>
      <c r="DW42" s="118"/>
      <c r="DX42" s="118"/>
      <c r="DY42" s="118"/>
      <c r="DZ42" s="118"/>
      <c r="EA42" s="118"/>
      <c r="EB42" s="118"/>
      <c r="EC42" s="118"/>
      <c r="ED42" s="118"/>
      <c r="EE42" s="118"/>
      <c r="EF42" s="118"/>
      <c r="EG42" s="118"/>
      <c r="EH42" s="118"/>
      <c r="EI42" s="118"/>
      <c r="EJ42" s="118"/>
      <c r="EK42" s="118"/>
      <c r="EL42" s="118"/>
      <c r="EM42" s="118"/>
      <c r="EN42" s="118"/>
      <c r="EO42" s="118"/>
      <c r="EP42" s="118"/>
      <c r="EQ42" s="118"/>
      <c r="ER42" s="118"/>
      <c r="ES42" s="118"/>
      <c r="ET42" s="118"/>
      <c r="EU42" s="118"/>
      <c r="EV42" s="118"/>
      <c r="EW42" s="118"/>
      <c r="EX42" s="118"/>
      <c r="EY42" s="118"/>
      <c r="EZ42" s="118"/>
      <c r="FA42" s="118"/>
      <c r="FB42" s="118"/>
      <c r="FC42" s="118"/>
      <c r="FD42" s="118"/>
      <c r="FE42" s="118"/>
      <c r="FF42" s="118"/>
      <c r="FG42" s="118"/>
      <c r="FH42" s="118"/>
      <c r="FI42" s="118"/>
      <c r="FJ42" s="118"/>
      <c r="FK42" s="118"/>
      <c r="FL42" s="118"/>
      <c r="FM42" s="118"/>
      <c r="FN42" s="118"/>
      <c r="FO42" s="118"/>
      <c r="FP42" s="118"/>
      <c r="FQ42" s="118"/>
      <c r="FR42" s="118"/>
      <c r="FS42" s="118"/>
      <c r="FT42" s="118"/>
      <c r="FU42" s="118"/>
      <c r="FV42" s="118"/>
      <c r="FW42" s="118"/>
      <c r="FX42" s="118"/>
      <c r="FY42" s="118"/>
      <c r="FZ42" s="118"/>
      <c r="GA42" s="118"/>
      <c r="GB42" s="118"/>
      <c r="GC42" s="118"/>
      <c r="GD42" s="118"/>
      <c r="GE42" s="118"/>
      <c r="GF42" s="118"/>
      <c r="GG42" s="118"/>
      <c r="GH42" s="118"/>
      <c r="GI42" s="118"/>
      <c r="GJ42" s="118"/>
      <c r="GK42" s="118"/>
      <c r="GL42" s="118"/>
      <c r="GM42" s="118"/>
      <c r="GN42" s="118"/>
      <c r="GO42" s="118"/>
      <c r="GP42" s="118"/>
      <c r="GQ42" s="118"/>
      <c r="GR42" s="118"/>
      <c r="GS42" s="118"/>
      <c r="GT42" s="118"/>
      <c r="GU42" s="118"/>
      <c r="GV42" s="118"/>
      <c r="GW42" s="118"/>
      <c r="GX42" s="118"/>
      <c r="GY42" s="118"/>
      <c r="GZ42" s="118"/>
      <c r="HA42" s="118"/>
      <c r="HB42" s="118"/>
      <c r="HC42" s="118"/>
      <c r="HD42" s="118"/>
      <c r="HE42" s="118"/>
      <c r="HF42" s="118"/>
      <c r="HG42" s="118"/>
      <c r="HH42" s="118"/>
      <c r="HI42" s="118"/>
      <c r="HJ42" s="118"/>
      <c r="HK42" s="118"/>
      <c r="HL42" s="118"/>
      <c r="HM42" s="118"/>
      <c r="HN42" s="118"/>
      <c r="HO42" s="118"/>
      <c r="HP42" s="118"/>
      <c r="HQ42" s="118"/>
      <c r="HR42" s="118"/>
      <c r="HS42" s="118"/>
      <c r="HT42" s="118"/>
      <c r="HU42" s="118"/>
      <c r="HV42" s="118"/>
      <c r="HW42" s="118"/>
      <c r="HX42" s="118"/>
      <c r="HY42" s="118"/>
      <c r="HZ42" s="118"/>
      <c r="IA42" s="118"/>
      <c r="IB42" s="118"/>
      <c r="IC42" s="118"/>
      <c r="ID42" s="118"/>
      <c r="IE42" s="118"/>
      <c r="IF42" s="118"/>
      <c r="IG42" s="118"/>
      <c r="IH42" s="118"/>
      <c r="II42" s="118"/>
      <c r="IJ42" s="118"/>
      <c r="IK42" s="118"/>
      <c r="IL42" s="118"/>
      <c r="IM42" s="118"/>
      <c r="IN42" s="118"/>
      <c r="IO42" s="118"/>
      <c r="IP42" s="118"/>
      <c r="IQ42" s="118"/>
      <c r="IR42" s="118"/>
      <c r="IS42" s="118"/>
      <c r="IT42" s="118"/>
      <c r="IU42" s="118"/>
      <c r="IV42" s="118"/>
      <c r="IW42" s="118"/>
      <c r="IX42" s="118"/>
      <c r="IY42" s="118"/>
      <c r="IZ42" s="118"/>
      <c r="JA42" s="118"/>
      <c r="JB42" s="118"/>
      <c r="JC42" s="118"/>
      <c r="JD42" s="118"/>
      <c r="JE42" s="118"/>
      <c r="JF42" s="118"/>
      <c r="JG42" s="118"/>
      <c r="JH42" s="118"/>
      <c r="JI42" s="118"/>
      <c r="JJ42" s="118"/>
      <c r="JK42" s="118"/>
      <c r="JL42" s="118"/>
      <c r="JM42" s="118"/>
      <c r="JN42" s="118"/>
      <c r="JO42" s="118"/>
      <c r="JP42" s="118"/>
      <c r="JQ42" s="118"/>
      <c r="JR42" s="118"/>
      <c r="JS42" s="118"/>
      <c r="JT42" s="118"/>
      <c r="JU42" s="118"/>
      <c r="JV42" s="118"/>
      <c r="JW42" s="118"/>
      <c r="JX42" s="118"/>
      <c r="JY42" s="118"/>
      <c r="JZ42" s="118"/>
      <c r="KA42" s="118"/>
      <c r="KB42" s="118"/>
      <c r="KC42" s="118"/>
      <c r="KD42" s="118"/>
      <c r="KE42" s="118"/>
      <c r="KF42" s="118"/>
      <c r="KG42" s="118"/>
      <c r="KH42" s="118"/>
      <c r="KI42" s="118"/>
      <c r="KJ42" s="118"/>
      <c r="KK42" s="118"/>
      <c r="KL42" s="118"/>
      <c r="KM42" s="118"/>
      <c r="KN42" s="118"/>
      <c r="KO42" s="118"/>
      <c r="KP42" s="118"/>
      <c r="KQ42" s="118"/>
      <c r="KR42" s="118"/>
      <c r="KS42" s="118"/>
      <c r="KT42" s="118"/>
      <c r="KU42" s="118"/>
      <c r="KV42" s="118"/>
      <c r="KW42" s="118"/>
      <c r="KX42" s="118"/>
      <c r="KY42" s="118"/>
      <c r="KZ42" s="118"/>
      <c r="LA42" s="118"/>
      <c r="LB42" s="118"/>
      <c r="LC42" s="118"/>
      <c r="LD42" s="118"/>
      <c r="LE42" s="118"/>
      <c r="LF42" s="118"/>
      <c r="LG42" s="118"/>
      <c r="LH42" s="118"/>
      <c r="LI42" s="118"/>
      <c r="LJ42" s="118"/>
      <c r="LK42" s="118"/>
      <c r="LL42" s="118"/>
      <c r="LM42" s="118"/>
      <c r="LN42" s="118"/>
      <c r="LO42" s="118"/>
      <c r="LP42" s="118"/>
      <c r="LQ42" s="118"/>
      <c r="LR42" s="118"/>
      <c r="LS42" s="118"/>
      <c r="LT42" s="118"/>
      <c r="LU42" s="118"/>
      <c r="LV42" s="118"/>
      <c r="LW42" s="118"/>
      <c r="LX42" s="118"/>
      <c r="LY42" s="118"/>
      <c r="LZ42" s="118"/>
      <c r="MA42" s="118"/>
      <c r="MB42" s="118"/>
      <c r="MC42" s="118"/>
      <c r="MD42" s="118"/>
      <c r="ME42" s="118"/>
      <c r="MF42" s="118"/>
      <c r="MG42" s="118"/>
      <c r="MH42" s="118"/>
      <c r="MI42" s="118"/>
      <c r="MJ42" s="118"/>
      <c r="MK42" s="118"/>
      <c r="ML42" s="118"/>
      <c r="MM42" s="118"/>
      <c r="MN42" s="118"/>
      <c r="MO42" s="118"/>
      <c r="MP42" s="118"/>
      <c r="MQ42" s="118"/>
      <c r="MR42" s="118"/>
      <c r="MS42" s="118"/>
      <c r="MT42" s="118"/>
      <c r="MU42" s="118"/>
      <c r="MV42" s="118"/>
      <c r="MW42" s="118"/>
      <c r="MX42" s="118"/>
      <c r="MY42" s="118"/>
      <c r="MZ42" s="118"/>
      <c r="NA42" s="118"/>
      <c r="NB42" s="118"/>
      <c r="NC42" s="118"/>
      <c r="ND42" s="118"/>
      <c r="NE42" s="118"/>
      <c r="NF42" s="118"/>
      <c r="NG42" s="118"/>
      <c r="NH42" s="118"/>
      <c r="NI42" s="118"/>
      <c r="NJ42" s="118"/>
      <c r="NK42" s="118"/>
      <c r="NL42" s="118"/>
      <c r="NM42" s="118"/>
      <c r="NN42" s="118"/>
      <c r="NO42" s="118"/>
      <c r="NP42" s="118"/>
      <c r="NQ42" s="118"/>
      <c r="NR42" s="118"/>
      <c r="NS42" s="118"/>
      <c r="NT42" s="118"/>
      <c r="NU42" s="118"/>
      <c r="NV42" s="118"/>
      <c r="NW42" s="118"/>
      <c r="NX42" s="118"/>
      <c r="NY42" s="118"/>
      <c r="NZ42" s="118"/>
      <c r="OA42" s="118"/>
      <c r="OB42" s="118"/>
      <c r="OC42" s="118"/>
      <c r="OD42" s="118"/>
      <c r="OE42" s="118"/>
      <c r="OF42" s="118"/>
      <c r="OG42" s="118"/>
      <c r="OH42" s="118"/>
      <c r="OI42" s="118"/>
      <c r="OJ42" s="118"/>
      <c r="OK42" s="118"/>
      <c r="OL42" s="118"/>
      <c r="OM42" s="118"/>
      <c r="ON42" s="118"/>
      <c r="OO42" s="118"/>
      <c r="OP42" s="118"/>
      <c r="OQ42" s="118"/>
      <c r="OR42" s="118"/>
      <c r="OS42" s="118"/>
      <c r="OT42" s="118"/>
      <c r="OU42" s="118"/>
      <c r="OV42" s="118"/>
      <c r="OW42" s="118"/>
      <c r="OX42" s="118"/>
      <c r="OY42" s="118"/>
      <c r="OZ42" s="118"/>
      <c r="PA42" s="118"/>
      <c r="PB42" s="118"/>
      <c r="PC42" s="118"/>
      <c r="PD42" s="118"/>
      <c r="PE42" s="118"/>
      <c r="PF42" s="118"/>
      <c r="PG42" s="118"/>
      <c r="PH42" s="118"/>
      <c r="PI42" s="118"/>
      <c r="PJ42" s="118"/>
      <c r="PK42" s="118"/>
      <c r="PL42" s="118"/>
      <c r="PM42" s="118"/>
      <c r="PN42" s="118"/>
      <c r="PO42" s="118"/>
      <c r="PP42" s="118"/>
      <c r="PQ42" s="118"/>
      <c r="PR42" s="118"/>
      <c r="PS42" s="118"/>
      <c r="PT42" s="118"/>
      <c r="PU42" s="118"/>
      <c r="PV42" s="118"/>
      <c r="PW42" s="118"/>
      <c r="PX42" s="118"/>
      <c r="PY42" s="118"/>
      <c r="PZ42" s="118"/>
      <c r="QA42" s="118"/>
      <c r="QB42" s="118"/>
      <c r="QC42" s="118"/>
      <c r="QD42" s="118"/>
      <c r="QE42" s="118"/>
      <c r="QF42" s="118"/>
      <c r="QG42" s="118"/>
      <c r="QH42" s="118"/>
      <c r="QI42" s="118"/>
      <c r="QJ42" s="118"/>
      <c r="QK42" s="118"/>
      <c r="QL42" s="118"/>
      <c r="QM42" s="118"/>
      <c r="QN42" s="118"/>
      <c r="QO42" s="118"/>
      <c r="QP42" s="118"/>
      <c r="QQ42" s="118"/>
      <c r="QR42" s="118"/>
      <c r="QS42" s="118"/>
      <c r="QT42" s="118"/>
      <c r="QU42" s="118"/>
      <c r="QV42" s="118"/>
      <c r="QW42" s="118"/>
      <c r="QX42" s="118"/>
      <c r="QY42" s="118"/>
      <c r="QZ42" s="118"/>
      <c r="RA42" s="118"/>
      <c r="RB42" s="118"/>
      <c r="RC42" s="118"/>
      <c r="RD42" s="118"/>
      <c r="RE42" s="118"/>
      <c r="RF42" s="118"/>
      <c r="RG42" s="118"/>
      <c r="RH42" s="118"/>
      <c r="RI42" s="118"/>
      <c r="RJ42" s="118"/>
      <c r="RK42" s="118"/>
      <c r="RL42" s="118"/>
      <c r="RM42" s="118"/>
      <c r="RN42" s="118"/>
      <c r="RO42" s="118"/>
      <c r="RP42" s="118"/>
      <c r="RQ42" s="118"/>
      <c r="RR42" s="118"/>
      <c r="RS42" s="118"/>
      <c r="RT42" s="118"/>
      <c r="RU42" s="118"/>
      <c r="RV42" s="118"/>
      <c r="RW42" s="118"/>
      <c r="RX42" s="118"/>
      <c r="RY42" s="118"/>
      <c r="RZ42" s="118"/>
      <c r="SA42" s="118"/>
      <c r="SB42" s="118"/>
      <c r="SC42" s="118"/>
      <c r="SD42" s="118"/>
      <c r="SE42" s="118"/>
      <c r="SF42" s="118"/>
      <c r="SG42" s="118"/>
      <c r="SH42" s="118"/>
      <c r="SI42" s="118"/>
      <c r="SJ42" s="118"/>
      <c r="SK42" s="118"/>
      <c r="SL42" s="118"/>
      <c r="SM42" s="118"/>
      <c r="SN42" s="118"/>
      <c r="SO42" s="118"/>
      <c r="SP42" s="118"/>
      <c r="SQ42" s="118"/>
      <c r="SR42" s="118"/>
      <c r="SS42" s="118"/>
      <c r="ST42" s="118"/>
      <c r="SU42" s="118"/>
      <c r="SV42" s="118"/>
      <c r="SW42" s="118"/>
      <c r="SX42" s="118"/>
      <c r="SY42" s="118"/>
      <c r="SZ42" s="118"/>
      <c r="TA42" s="118"/>
      <c r="TB42" s="118"/>
      <c r="TC42" s="118"/>
      <c r="TD42" s="118"/>
      <c r="TE42" s="118"/>
      <c r="TF42" s="118"/>
      <c r="TG42" s="118"/>
      <c r="TH42" s="118"/>
      <c r="TI42" s="118"/>
      <c r="TJ42" s="118"/>
      <c r="TK42" s="118"/>
      <c r="TL42" s="118"/>
      <c r="TM42" s="118"/>
      <c r="TN42" s="118"/>
      <c r="TO42" s="118"/>
      <c r="TP42" s="118"/>
      <c r="TQ42" s="118"/>
      <c r="TR42" s="118"/>
      <c r="TS42" s="118"/>
      <c r="TT42" s="118"/>
      <c r="TU42" s="118"/>
      <c r="TV42" s="118"/>
      <c r="TW42" s="118"/>
      <c r="TX42" s="118"/>
      <c r="TY42" s="118"/>
      <c r="TZ42" s="118"/>
      <c r="UA42" s="118"/>
      <c r="UB42" s="118"/>
      <c r="UC42" s="118"/>
      <c r="UD42" s="118"/>
      <c r="UE42" s="118"/>
      <c r="UF42" s="118"/>
      <c r="UG42" s="118"/>
      <c r="UH42" s="118"/>
      <c r="UI42" s="118"/>
      <c r="UJ42" s="118"/>
      <c r="UK42" s="118"/>
      <c r="UL42" s="118"/>
      <c r="UM42" s="118"/>
      <c r="UN42" s="118"/>
      <c r="UO42" s="118"/>
      <c r="UP42" s="118"/>
      <c r="UQ42" s="118"/>
      <c r="UR42" s="118"/>
      <c r="US42" s="118"/>
      <c r="UT42" s="118"/>
      <c r="UU42" s="118"/>
      <c r="UV42" s="118"/>
      <c r="UW42" s="118"/>
      <c r="UX42" s="118"/>
      <c r="UY42" s="118"/>
      <c r="UZ42" s="118"/>
      <c r="VA42" s="118"/>
      <c r="VB42" s="118"/>
      <c r="VC42" s="118"/>
      <c r="VD42" s="118"/>
      <c r="VE42" s="118"/>
      <c r="VF42" s="118"/>
      <c r="VG42" s="118"/>
      <c r="VH42" s="118"/>
      <c r="VI42" s="118"/>
      <c r="VJ42" s="118"/>
      <c r="VK42" s="118"/>
      <c r="VL42" s="118"/>
      <c r="VM42" s="118"/>
      <c r="VN42" s="118"/>
      <c r="VO42" s="118"/>
      <c r="VP42" s="118"/>
      <c r="VQ42" s="118"/>
      <c r="VR42" s="118"/>
      <c r="VS42" s="118"/>
      <c r="VT42" s="118"/>
      <c r="VU42" s="118"/>
      <c r="VV42" s="118"/>
      <c r="VW42" s="118"/>
      <c r="VX42" s="118"/>
      <c r="VY42" s="118"/>
      <c r="VZ42" s="118"/>
      <c r="WA42" s="118"/>
      <c r="WB42" s="118"/>
      <c r="WC42" s="118"/>
      <c r="WD42" s="118"/>
      <c r="WE42" s="118"/>
      <c r="WF42" s="118"/>
      <c r="WG42" s="118"/>
      <c r="WH42" s="118"/>
      <c r="WI42" s="118"/>
      <c r="WJ42" s="118"/>
      <c r="WK42" s="118"/>
      <c r="WL42" s="118"/>
      <c r="WM42" s="118"/>
      <c r="WN42" s="118"/>
      <c r="WO42" s="118"/>
      <c r="WP42" s="118"/>
      <c r="WQ42" s="118"/>
      <c r="WR42" s="118"/>
      <c r="WS42" s="118"/>
      <c r="WT42" s="118"/>
      <c r="WU42" s="118"/>
      <c r="WV42" s="118"/>
      <c r="WW42" s="118"/>
      <c r="WX42" s="118"/>
      <c r="WY42" s="118"/>
      <c r="WZ42" s="118"/>
      <c r="XA42" s="118"/>
      <c r="XB42" s="118"/>
      <c r="XC42" s="118"/>
      <c r="XD42" s="118"/>
      <c r="XE42" s="118"/>
      <c r="XF42" s="118"/>
      <c r="XG42" s="118"/>
      <c r="XH42" s="118"/>
      <c r="XI42" s="118"/>
      <c r="XJ42" s="118"/>
      <c r="XK42" s="118"/>
      <c r="XL42" s="118"/>
      <c r="XM42" s="118"/>
      <c r="XN42" s="118"/>
      <c r="XO42" s="118"/>
      <c r="XP42" s="118"/>
      <c r="XQ42" s="118"/>
      <c r="XR42" s="118"/>
      <c r="XS42" s="118"/>
      <c r="XT42" s="118"/>
      <c r="XU42" s="118"/>
      <c r="XV42" s="118"/>
      <c r="XW42" s="118"/>
      <c r="XX42" s="118"/>
      <c r="XY42" s="118"/>
      <c r="XZ42" s="118"/>
      <c r="YA42" s="118"/>
      <c r="YB42" s="118"/>
      <c r="YC42" s="118"/>
      <c r="YD42" s="118"/>
      <c r="YE42" s="118"/>
      <c r="YF42" s="118"/>
      <c r="YG42" s="118"/>
      <c r="YH42" s="118"/>
      <c r="YI42" s="118"/>
      <c r="YJ42" s="118"/>
      <c r="YK42" s="118"/>
      <c r="YL42" s="118"/>
      <c r="YM42" s="118"/>
      <c r="YN42" s="118"/>
      <c r="YO42" s="118"/>
      <c r="YP42" s="118"/>
      <c r="YQ42" s="118"/>
      <c r="YR42" s="118"/>
      <c r="YS42" s="118"/>
      <c r="YT42" s="118"/>
      <c r="YU42" s="118"/>
      <c r="YV42" s="118"/>
      <c r="YW42" s="118"/>
      <c r="YX42" s="118"/>
      <c r="YY42" s="118"/>
      <c r="YZ42" s="118"/>
      <c r="ZA42" s="118"/>
      <c r="ZB42" s="118"/>
      <c r="ZC42" s="118"/>
      <c r="ZD42" s="118"/>
      <c r="ZE42" s="118"/>
      <c r="ZF42" s="118"/>
      <c r="ZG42" s="118"/>
      <c r="ZH42" s="118"/>
      <c r="ZI42" s="118"/>
      <c r="ZJ42" s="118"/>
      <c r="ZK42" s="118"/>
      <c r="ZL42" s="118"/>
      <c r="ZM42" s="118"/>
      <c r="ZN42" s="118"/>
      <c r="ZO42" s="118"/>
      <c r="ZP42" s="118"/>
      <c r="ZQ42" s="118"/>
      <c r="ZR42" s="118"/>
      <c r="ZS42" s="118"/>
      <c r="ZT42" s="118"/>
      <c r="ZU42" s="118"/>
      <c r="ZV42" s="118"/>
      <c r="ZW42" s="118"/>
      <c r="ZX42" s="118"/>
      <c r="ZY42" s="118"/>
      <c r="ZZ42" s="118"/>
      <c r="AAA42" s="118"/>
      <c r="AAB42" s="118"/>
      <c r="AAC42" s="118"/>
      <c r="AAD42" s="118"/>
      <c r="AAE42" s="118"/>
      <c r="AAF42" s="118"/>
      <c r="AAG42" s="118"/>
      <c r="AAH42" s="118"/>
      <c r="AAI42" s="118"/>
      <c r="AAJ42" s="118"/>
      <c r="AAK42" s="118"/>
      <c r="AAL42" s="118"/>
      <c r="AAM42" s="118"/>
      <c r="AAN42" s="118"/>
      <c r="AAO42" s="118"/>
      <c r="AAP42" s="118"/>
      <c r="AAQ42" s="118"/>
      <c r="AAR42" s="118"/>
      <c r="AAS42" s="118"/>
      <c r="AAT42" s="118"/>
      <c r="AAU42" s="118"/>
      <c r="AAV42" s="118"/>
      <c r="AAW42" s="118"/>
      <c r="AAX42" s="118"/>
      <c r="AAY42" s="118"/>
      <c r="AAZ42" s="118"/>
      <c r="ABA42" s="118"/>
      <c r="ABB42" s="118"/>
      <c r="ABC42" s="118"/>
      <c r="ABD42" s="118"/>
      <c r="ABE42" s="118"/>
      <c r="ABF42" s="118"/>
      <c r="ABG42" s="118"/>
      <c r="ABH42" s="118"/>
      <c r="ABI42" s="118"/>
      <c r="ABJ42" s="118"/>
      <c r="ABK42" s="118"/>
      <c r="ABL42" s="118"/>
      <c r="ABM42" s="118"/>
      <c r="ABN42" s="118"/>
      <c r="ABO42" s="118"/>
      <c r="ABP42" s="118"/>
      <c r="ABQ42" s="118"/>
      <c r="ABR42" s="118"/>
      <c r="ABS42" s="118"/>
      <c r="ABT42" s="118"/>
      <c r="ABU42" s="118"/>
      <c r="ABV42" s="118"/>
      <c r="ABW42" s="118"/>
      <c r="ABX42" s="118"/>
      <c r="ABY42" s="118"/>
      <c r="ABZ42" s="118"/>
      <c r="ACA42" s="118"/>
      <c r="ACB42" s="118"/>
      <c r="ACC42" s="118"/>
      <c r="ACD42" s="118"/>
      <c r="ACE42" s="118"/>
      <c r="ACF42" s="118"/>
      <c r="ACG42" s="118"/>
      <c r="ACH42" s="118"/>
      <c r="ACI42" s="118"/>
      <c r="ACJ42" s="118"/>
      <c r="ACK42" s="118"/>
      <c r="ACL42" s="118"/>
      <c r="ACM42" s="118"/>
      <c r="ACN42" s="118"/>
      <c r="ACO42" s="118"/>
      <c r="ACP42" s="118"/>
      <c r="ACQ42" s="118"/>
      <c r="ACR42" s="118"/>
      <c r="ACS42" s="118"/>
      <c r="ACT42" s="118"/>
      <c r="ACU42" s="118"/>
      <c r="ACV42" s="118"/>
      <c r="ACW42" s="118"/>
      <c r="ACX42" s="118"/>
      <c r="ACY42" s="118"/>
      <c r="ACZ42" s="118"/>
      <c r="ADA42" s="118"/>
      <c r="ADB42" s="118"/>
      <c r="ADC42" s="118"/>
      <c r="ADD42" s="118"/>
      <c r="ADE42" s="118"/>
      <c r="ADF42" s="118"/>
      <c r="ADG42" s="118"/>
      <c r="ADH42" s="118"/>
      <c r="ADI42" s="118"/>
      <c r="ADJ42" s="118"/>
      <c r="ADK42" s="118"/>
      <c r="ADL42" s="118"/>
      <c r="ADM42" s="118"/>
      <c r="ADN42" s="118"/>
      <c r="ADO42" s="118"/>
      <c r="ADP42" s="118"/>
      <c r="ADQ42" s="118"/>
      <c r="ADR42" s="118"/>
      <c r="ADS42" s="118"/>
      <c r="ADT42" s="118"/>
      <c r="ADU42" s="118"/>
      <c r="ADV42" s="118"/>
      <c r="ADW42" s="118"/>
      <c r="ADX42" s="118"/>
      <c r="ADY42" s="118"/>
      <c r="ADZ42" s="118"/>
      <c r="AEA42" s="118"/>
      <c r="AEB42" s="118"/>
      <c r="AEC42" s="118"/>
      <c r="AED42" s="118"/>
      <c r="AEE42" s="118"/>
      <c r="AEF42" s="118"/>
      <c r="AEG42" s="118"/>
      <c r="AEH42" s="118"/>
      <c r="AEI42" s="118"/>
      <c r="AEJ42" s="118"/>
      <c r="AEK42" s="118"/>
      <c r="AEL42" s="118"/>
      <c r="AEM42" s="118"/>
      <c r="AEN42" s="118"/>
      <c r="AEO42" s="118"/>
      <c r="AEP42" s="118"/>
      <c r="AEQ42" s="118"/>
      <c r="AER42" s="118"/>
      <c r="AES42" s="118"/>
      <c r="AET42" s="118"/>
      <c r="AEU42" s="118"/>
      <c r="AEV42" s="118"/>
      <c r="AEW42" s="118"/>
      <c r="AEX42" s="118"/>
      <c r="AEY42" s="118"/>
      <c r="AEZ42" s="118"/>
      <c r="AFA42" s="118"/>
      <c r="AFB42" s="118"/>
      <c r="AFC42" s="118"/>
      <c r="AFD42" s="118"/>
      <c r="AFE42" s="118"/>
      <c r="AFF42" s="118"/>
      <c r="AFG42" s="118"/>
      <c r="AFH42" s="118"/>
      <c r="AFI42" s="118"/>
      <c r="AFJ42" s="118"/>
      <c r="AFK42" s="118"/>
      <c r="AFL42" s="118"/>
      <c r="AFM42" s="118"/>
      <c r="AFN42" s="118"/>
      <c r="AFO42" s="118"/>
      <c r="AFP42" s="118"/>
      <c r="AFQ42" s="118"/>
      <c r="AFR42" s="118"/>
      <c r="AFS42" s="118"/>
      <c r="AFT42" s="118"/>
      <c r="AFU42" s="118"/>
      <c r="AFV42" s="118"/>
      <c r="AFW42" s="118"/>
      <c r="AFX42" s="118"/>
      <c r="AFY42" s="118"/>
      <c r="AFZ42" s="118"/>
      <c r="AGA42" s="118"/>
      <c r="AGB42" s="118"/>
      <c r="AGC42" s="118"/>
      <c r="AGD42" s="118"/>
      <c r="AGE42" s="118"/>
      <c r="AGF42" s="118"/>
      <c r="AGG42" s="118"/>
      <c r="AGH42" s="118"/>
      <c r="AGI42" s="118"/>
      <c r="AGJ42" s="118"/>
      <c r="AGK42" s="118"/>
      <c r="AGL42" s="118"/>
      <c r="AGM42" s="118"/>
      <c r="AGN42" s="118"/>
      <c r="AGO42" s="118"/>
      <c r="AGP42" s="118"/>
      <c r="AGQ42" s="118"/>
      <c r="AGR42" s="118"/>
      <c r="AGS42" s="118"/>
      <c r="AGT42" s="118"/>
      <c r="AGU42" s="118"/>
      <c r="AGV42" s="118"/>
      <c r="AGW42" s="118"/>
      <c r="AGX42" s="118"/>
      <c r="AGY42" s="118"/>
      <c r="AGZ42" s="118"/>
      <c r="AHA42" s="118"/>
      <c r="AHB42" s="118"/>
      <c r="AHC42" s="118"/>
      <c r="AHD42" s="118"/>
      <c r="AHE42" s="118"/>
      <c r="AHF42" s="118"/>
      <c r="AHG42" s="118"/>
      <c r="AHH42" s="118"/>
      <c r="AHI42" s="118"/>
      <c r="AHJ42" s="118"/>
      <c r="AHK42" s="118"/>
      <c r="AHL42" s="118"/>
      <c r="AHM42" s="118"/>
      <c r="AHN42" s="118"/>
      <c r="AHO42" s="118"/>
      <c r="AHP42" s="118"/>
      <c r="AHQ42" s="118"/>
      <c r="AHR42" s="118"/>
      <c r="AHS42" s="118"/>
      <c r="AHT42" s="118"/>
      <c r="AHU42" s="118"/>
      <c r="AHV42" s="118"/>
      <c r="AHW42" s="118"/>
      <c r="AHX42" s="118"/>
      <c r="AHY42" s="118"/>
      <c r="AHZ42" s="118"/>
      <c r="AIA42" s="118"/>
      <c r="AIB42" s="118"/>
      <c r="AIC42" s="118"/>
      <c r="AID42" s="118"/>
      <c r="AIE42" s="118"/>
      <c r="AIF42" s="118"/>
      <c r="AIG42" s="118"/>
      <c r="AIH42" s="118"/>
      <c r="AII42" s="118"/>
      <c r="AIJ42" s="118"/>
      <c r="AIK42" s="118"/>
      <c r="AIL42" s="118"/>
      <c r="AIM42" s="118"/>
      <c r="AIN42" s="118"/>
      <c r="AIO42" s="118"/>
      <c r="AIP42" s="118"/>
      <c r="AIQ42" s="118"/>
      <c r="AIR42" s="118"/>
      <c r="AIS42" s="118"/>
      <c r="AIT42" s="118"/>
      <c r="AIU42" s="118"/>
      <c r="AIV42" s="118"/>
      <c r="AIW42" s="118"/>
      <c r="AIX42" s="118"/>
      <c r="AIY42" s="118"/>
      <c r="AIZ42" s="118"/>
      <c r="AJA42" s="118"/>
      <c r="AJB42" s="118"/>
      <c r="AJC42" s="118"/>
      <c r="AJD42" s="118"/>
      <c r="AJE42" s="118"/>
      <c r="AJF42" s="118"/>
      <c r="AJG42" s="118"/>
      <c r="AJH42" s="118"/>
      <c r="AJI42" s="118"/>
      <c r="AJJ42" s="118"/>
      <c r="AJK42" s="118"/>
      <c r="AJL42" s="118"/>
      <c r="AJM42" s="118"/>
      <c r="AJN42" s="118"/>
      <c r="AJO42" s="118"/>
      <c r="AJP42" s="118"/>
      <c r="AJQ42" s="118"/>
      <c r="AJR42" s="118"/>
      <c r="AJS42" s="118"/>
      <c r="AJT42" s="118"/>
      <c r="AJU42" s="118"/>
      <c r="AJV42" s="118"/>
      <c r="AJW42" s="118"/>
      <c r="AJX42" s="118"/>
      <c r="AJY42" s="118"/>
      <c r="AJZ42" s="118"/>
      <c r="AKA42" s="118"/>
      <c r="AKB42" s="118"/>
      <c r="AKC42" s="118"/>
      <c r="AKD42" s="118"/>
      <c r="AKE42" s="118"/>
      <c r="AKF42" s="118"/>
      <c r="AKG42" s="118"/>
      <c r="AKH42" s="118"/>
      <c r="AKI42" s="118"/>
      <c r="AKJ42" s="118"/>
      <c r="AKK42" s="118"/>
      <c r="AKL42" s="118"/>
      <c r="AKM42" s="118"/>
      <c r="AKN42" s="118"/>
      <c r="AKO42" s="118"/>
      <c r="AKP42" s="118"/>
      <c r="AKQ42" s="118"/>
      <c r="AKR42" s="118"/>
      <c r="AKS42" s="118"/>
      <c r="AKT42" s="118"/>
      <c r="AKU42" s="118"/>
      <c r="AKV42" s="118"/>
      <c r="AKW42" s="118"/>
      <c r="AKX42" s="118"/>
      <c r="AKY42" s="118"/>
      <c r="AKZ42" s="118"/>
      <c r="ALA42" s="118"/>
      <c r="ALB42" s="118"/>
      <c r="ALC42" s="118"/>
      <c r="ALD42" s="118"/>
      <c r="ALE42" s="118"/>
      <c r="ALF42" s="118"/>
      <c r="ALG42" s="118"/>
      <c r="ALH42" s="118"/>
      <c r="ALI42" s="118"/>
      <c r="ALJ42" s="118"/>
      <c r="ALK42" s="118"/>
      <c r="ALL42" s="118"/>
      <c r="ALM42" s="118"/>
      <c r="ALN42" s="118"/>
      <c r="ALO42" s="118"/>
      <c r="ALP42" s="118"/>
      <c r="ALQ42" s="118"/>
      <c r="ALR42" s="118"/>
      <c r="ALS42" s="118"/>
      <c r="ALT42" s="118"/>
      <c r="ALU42" s="118"/>
      <c r="ALV42" s="118"/>
      <c r="ALW42" s="118"/>
      <c r="ALX42" s="118"/>
      <c r="ALY42" s="118"/>
      <c r="ALZ42" s="118"/>
      <c r="AMA42" s="118"/>
      <c r="AMB42" s="118"/>
      <c r="AMC42" s="118"/>
      <c r="AMD42" s="118"/>
      <c r="AME42" s="118"/>
      <c r="AMF42" s="118"/>
      <c r="AMG42" s="118"/>
      <c r="AMH42" s="118"/>
      <c r="AMI42" s="118"/>
      <c r="AMJ42" s="118"/>
      <c r="AMK42" s="118"/>
      <c r="AML42" s="118"/>
      <c r="AMM42" s="118"/>
      <c r="AMN42" s="118"/>
      <c r="AMO42" s="118"/>
      <c r="AMP42" s="118"/>
      <c r="AMQ42" s="118"/>
      <c r="AMR42" s="118"/>
      <c r="AMS42" s="118"/>
      <c r="AMT42" s="118"/>
      <c r="AMU42" s="118"/>
      <c r="AMV42" s="118"/>
      <c r="AMW42" s="118"/>
      <c r="AMX42" s="118"/>
      <c r="AMY42" s="118"/>
      <c r="AMZ42" s="118"/>
      <c r="ANA42" s="118"/>
      <c r="ANB42" s="118"/>
      <c r="ANC42" s="118"/>
      <c r="AND42" s="118"/>
      <c r="ANE42" s="118"/>
      <c r="ANF42" s="118"/>
      <c r="ANG42" s="118"/>
      <c r="ANH42" s="118"/>
      <c r="ANI42" s="118"/>
      <c r="ANJ42" s="118"/>
      <c r="ANK42" s="118"/>
      <c r="ANL42" s="118"/>
      <c r="ANM42" s="118"/>
      <c r="ANN42" s="118"/>
      <c r="ANO42" s="118"/>
      <c r="ANP42" s="118"/>
      <c r="ANQ42" s="118"/>
      <c r="ANR42" s="118"/>
      <c r="ANS42" s="118"/>
      <c r="ANT42" s="118"/>
      <c r="ANU42" s="118"/>
      <c r="ANV42" s="118"/>
      <c r="ANW42" s="118"/>
      <c r="ANX42" s="118"/>
      <c r="ANY42" s="118"/>
      <c r="ANZ42" s="118"/>
      <c r="AOA42" s="118"/>
      <c r="AOB42" s="118"/>
      <c r="AOC42" s="118"/>
      <c r="AOD42" s="118"/>
      <c r="AOE42" s="118"/>
      <c r="AOF42" s="118"/>
      <c r="AOG42" s="118"/>
      <c r="AOH42" s="118"/>
      <c r="AOI42" s="118"/>
      <c r="AOJ42" s="118"/>
      <c r="AOK42" s="118"/>
      <c r="AOL42" s="118"/>
      <c r="AOM42" s="118"/>
      <c r="AON42" s="118"/>
      <c r="AOO42" s="118"/>
      <c r="AOP42" s="118"/>
      <c r="AOQ42" s="118"/>
      <c r="AOR42" s="118"/>
      <c r="AOS42" s="118"/>
      <c r="AOT42" s="118"/>
      <c r="AOU42" s="118"/>
      <c r="AOV42" s="118"/>
      <c r="AOW42" s="118"/>
      <c r="AOX42" s="118"/>
      <c r="AOY42" s="118"/>
      <c r="AOZ42" s="118"/>
      <c r="APA42" s="118"/>
      <c r="APB42" s="118"/>
      <c r="APC42" s="118"/>
      <c r="APD42" s="118"/>
      <c r="APE42" s="118"/>
      <c r="APF42" s="118"/>
      <c r="APG42" s="118"/>
      <c r="APH42" s="118"/>
      <c r="API42" s="118"/>
      <c r="APJ42" s="118"/>
      <c r="APK42" s="118"/>
      <c r="APL42" s="118"/>
      <c r="APM42" s="118"/>
      <c r="APN42" s="118"/>
      <c r="APO42" s="118"/>
      <c r="APP42" s="118"/>
      <c r="APQ42" s="118"/>
      <c r="APR42" s="118"/>
      <c r="APS42" s="118"/>
      <c r="APT42" s="118"/>
      <c r="APU42" s="118"/>
      <c r="APV42" s="118"/>
      <c r="APW42" s="118"/>
      <c r="APX42" s="118"/>
      <c r="APY42" s="118"/>
      <c r="APZ42" s="118"/>
      <c r="AQA42" s="118"/>
      <c r="AQB42" s="118"/>
      <c r="AQC42" s="118"/>
      <c r="AQD42" s="118"/>
      <c r="AQE42" s="118"/>
      <c r="AQF42" s="118"/>
      <c r="AQG42" s="118"/>
      <c r="AQH42" s="118"/>
      <c r="AQI42" s="118"/>
      <c r="AQJ42" s="118"/>
      <c r="AQK42" s="118"/>
      <c r="AQL42" s="118"/>
      <c r="AQM42" s="118"/>
      <c r="AQN42" s="118"/>
      <c r="AQO42" s="118"/>
      <c r="AQP42" s="118"/>
      <c r="AQQ42" s="118"/>
      <c r="AQR42" s="118"/>
      <c r="AQS42" s="118"/>
      <c r="AQT42" s="118"/>
      <c r="AQU42" s="118"/>
      <c r="AQV42" s="118"/>
      <c r="AQW42" s="118"/>
      <c r="AQX42" s="118"/>
      <c r="AQY42" s="118"/>
      <c r="AQZ42" s="118"/>
      <c r="ARA42" s="118"/>
      <c r="ARB42" s="118"/>
      <c r="ARC42" s="118"/>
      <c r="ARD42" s="118"/>
      <c r="ARE42" s="118"/>
      <c r="ARF42" s="118"/>
      <c r="ARG42" s="118"/>
      <c r="ARH42" s="118"/>
      <c r="ARI42" s="118"/>
      <c r="ARJ42" s="118"/>
      <c r="ARK42" s="118"/>
      <c r="ARL42" s="118"/>
      <c r="ARM42" s="118"/>
      <c r="ARN42" s="118"/>
      <c r="ARO42" s="118"/>
      <c r="ARP42" s="118"/>
      <c r="ARQ42" s="118"/>
      <c r="ARR42" s="118"/>
      <c r="ARS42" s="118"/>
      <c r="ART42" s="118"/>
      <c r="ARU42" s="118"/>
      <c r="ARV42" s="118"/>
      <c r="ARW42" s="118"/>
      <c r="ARX42" s="118"/>
      <c r="ARY42" s="118"/>
      <c r="ARZ42" s="118"/>
      <c r="ASA42" s="118"/>
      <c r="ASB42" s="118"/>
      <c r="ASC42" s="118"/>
      <c r="ASD42" s="118"/>
      <c r="ASE42" s="118"/>
      <c r="ASF42" s="118"/>
      <c r="ASG42" s="118"/>
      <c r="ASH42" s="118"/>
      <c r="ASI42" s="118"/>
      <c r="ASJ42" s="118"/>
      <c r="ASK42" s="118"/>
      <c r="ASL42" s="118"/>
      <c r="ASM42" s="118"/>
      <c r="ASN42" s="118"/>
      <c r="ASO42" s="118"/>
      <c r="ASP42" s="118"/>
      <c r="ASQ42" s="118"/>
      <c r="ASR42" s="118"/>
      <c r="ASS42" s="118"/>
      <c r="AST42" s="118"/>
      <c r="ASU42" s="118"/>
      <c r="ASV42" s="118"/>
      <c r="ASW42" s="118"/>
      <c r="ASX42" s="118"/>
      <c r="ASY42" s="118"/>
      <c r="ASZ42" s="118"/>
      <c r="ATA42" s="118"/>
      <c r="ATB42" s="118"/>
      <c r="ATC42" s="118"/>
      <c r="ATD42" s="118"/>
      <c r="ATE42" s="118"/>
      <c r="ATF42" s="118"/>
      <c r="ATG42" s="118"/>
      <c r="ATH42" s="118"/>
      <c r="ATI42" s="118"/>
      <c r="ATJ42" s="118"/>
      <c r="ATK42" s="118"/>
      <c r="ATL42" s="118"/>
      <c r="ATM42" s="118"/>
      <c r="ATN42" s="118"/>
      <c r="ATO42" s="118"/>
      <c r="ATP42" s="118"/>
      <c r="ATQ42" s="118"/>
      <c r="ATR42" s="118"/>
      <c r="ATS42" s="118"/>
      <c r="ATT42" s="118"/>
      <c r="ATU42" s="118"/>
      <c r="ATV42" s="118"/>
      <c r="ATW42" s="118"/>
      <c r="ATX42" s="118"/>
      <c r="ATY42" s="118"/>
      <c r="ATZ42" s="118"/>
      <c r="AUA42" s="118"/>
      <c r="AUB42" s="118"/>
      <c r="AUC42" s="118"/>
      <c r="AUD42" s="118"/>
      <c r="AUE42" s="118"/>
      <c r="AUF42" s="118"/>
      <c r="AUG42" s="118"/>
      <c r="AUH42" s="118"/>
      <c r="AUI42" s="118"/>
      <c r="AUJ42" s="118"/>
      <c r="AUK42" s="118"/>
      <c r="AUL42" s="118"/>
      <c r="AUM42" s="118"/>
      <c r="AUN42" s="118"/>
      <c r="AUO42" s="118"/>
      <c r="AUP42" s="118"/>
      <c r="AUQ42" s="118"/>
      <c r="AUR42" s="118"/>
      <c r="AUS42" s="118"/>
      <c r="AUT42" s="118"/>
      <c r="AUU42" s="118"/>
      <c r="AUV42" s="118"/>
      <c r="AUW42" s="118"/>
      <c r="AUX42" s="118"/>
      <c r="AUY42" s="118"/>
      <c r="AUZ42" s="118"/>
      <c r="AVA42" s="118"/>
      <c r="AVB42" s="118"/>
      <c r="AVC42" s="118"/>
      <c r="AVD42" s="118"/>
      <c r="AVE42" s="118"/>
      <c r="AVF42" s="118"/>
      <c r="AVG42" s="118"/>
      <c r="AVH42" s="118"/>
      <c r="AVI42" s="118"/>
      <c r="AVJ42" s="118"/>
      <c r="AVK42" s="118"/>
      <c r="AVL42" s="118"/>
      <c r="AVM42" s="118"/>
      <c r="AVN42" s="118"/>
      <c r="AVO42" s="118"/>
      <c r="AVP42" s="118"/>
      <c r="AVQ42" s="118"/>
      <c r="AVR42" s="118"/>
      <c r="AVS42" s="118"/>
      <c r="AVT42" s="118"/>
      <c r="AVU42" s="118"/>
      <c r="AVV42" s="118"/>
      <c r="AVW42" s="118"/>
      <c r="AVX42" s="118"/>
      <c r="AVY42" s="118"/>
      <c r="AVZ42" s="118"/>
      <c r="AWA42" s="118"/>
      <c r="AWB42" s="118"/>
      <c r="AWC42" s="118"/>
      <c r="AWD42" s="118"/>
      <c r="AWE42" s="118"/>
      <c r="AWF42" s="118"/>
      <c r="AWG42" s="118"/>
      <c r="AWH42" s="118"/>
      <c r="AWI42" s="118"/>
      <c r="AWJ42" s="118"/>
      <c r="AWK42" s="118"/>
      <c r="AWL42" s="118"/>
      <c r="AWM42" s="118"/>
      <c r="AWN42" s="118"/>
      <c r="AWO42" s="118"/>
      <c r="AWP42" s="118"/>
      <c r="AWQ42" s="118"/>
      <c r="AWR42" s="118"/>
      <c r="AWS42" s="118"/>
      <c r="AWT42" s="118"/>
      <c r="AWU42" s="118"/>
      <c r="AWV42" s="118"/>
      <c r="AWW42" s="118"/>
      <c r="AWX42" s="118"/>
      <c r="AWY42" s="118"/>
      <c r="AWZ42" s="118"/>
      <c r="AXA42" s="118"/>
      <c r="AXB42" s="118"/>
      <c r="AXC42" s="118"/>
      <c r="AXD42" s="118"/>
      <c r="AXE42" s="118"/>
      <c r="AXF42" s="118"/>
      <c r="AXG42" s="118"/>
      <c r="AXH42" s="118"/>
      <c r="AXI42" s="118"/>
      <c r="AXJ42" s="118"/>
      <c r="AXK42" s="118"/>
      <c r="AXL42" s="118"/>
      <c r="AXM42" s="118"/>
      <c r="AXN42" s="118"/>
      <c r="AXO42" s="118"/>
      <c r="AXP42" s="118"/>
      <c r="AXQ42" s="118"/>
      <c r="AXR42" s="118"/>
      <c r="AXS42" s="118"/>
      <c r="AXT42" s="118"/>
      <c r="AXU42" s="118"/>
      <c r="AXV42" s="118"/>
      <c r="AXW42" s="118"/>
      <c r="AXX42" s="118"/>
      <c r="AXY42" s="118"/>
      <c r="AXZ42" s="118"/>
      <c r="AYA42" s="118"/>
      <c r="AYB42" s="118"/>
      <c r="AYC42" s="118"/>
      <c r="AYD42" s="118"/>
      <c r="AYE42" s="118"/>
      <c r="AYF42" s="118"/>
      <c r="AYG42" s="118"/>
      <c r="AYH42" s="118"/>
      <c r="AYI42" s="118"/>
      <c r="AYJ42" s="118"/>
      <c r="AYK42" s="118"/>
      <c r="AYL42" s="118"/>
      <c r="AYM42" s="118"/>
      <c r="AYN42" s="118"/>
      <c r="AYO42" s="118"/>
      <c r="AYP42" s="118"/>
      <c r="AYQ42" s="118"/>
      <c r="AYR42" s="118"/>
      <c r="AYS42" s="118"/>
      <c r="AYT42" s="118"/>
      <c r="AYU42" s="118"/>
      <c r="AYV42" s="118"/>
      <c r="AYW42" s="118"/>
      <c r="AYX42" s="118"/>
      <c r="AYY42" s="118"/>
      <c r="AYZ42" s="118"/>
      <c r="AZA42" s="118"/>
      <c r="AZB42" s="118"/>
      <c r="AZC42" s="118"/>
      <c r="AZD42" s="118"/>
      <c r="AZE42" s="118"/>
      <c r="AZF42" s="118"/>
      <c r="AZG42" s="118"/>
      <c r="AZH42" s="118"/>
      <c r="AZI42" s="118"/>
      <c r="AZJ42" s="118"/>
      <c r="AZK42" s="118"/>
      <c r="AZL42" s="118"/>
      <c r="AZM42" s="118"/>
      <c r="AZN42" s="118"/>
      <c r="AZO42" s="118"/>
      <c r="AZP42" s="118"/>
      <c r="AZQ42" s="118"/>
      <c r="AZR42" s="118"/>
      <c r="AZS42" s="118"/>
      <c r="AZT42" s="118"/>
      <c r="AZU42" s="118"/>
      <c r="AZV42" s="118"/>
      <c r="AZW42" s="118"/>
      <c r="AZX42" s="118"/>
      <c r="AZY42" s="118"/>
      <c r="AZZ42" s="118"/>
      <c r="BAA42" s="118"/>
      <c r="BAB42" s="118"/>
      <c r="BAC42" s="118"/>
      <c r="BAD42" s="118"/>
      <c r="BAE42" s="118"/>
      <c r="BAF42" s="118"/>
      <c r="BAG42" s="118"/>
      <c r="BAH42" s="118"/>
      <c r="BAI42" s="118"/>
      <c r="BAJ42" s="118"/>
      <c r="BAK42" s="118"/>
      <c r="BAL42" s="118"/>
      <c r="BAM42" s="118"/>
      <c r="BAN42" s="118"/>
      <c r="BAO42" s="118"/>
      <c r="BAP42" s="118"/>
      <c r="BAQ42" s="118"/>
      <c r="BAR42" s="118"/>
      <c r="BAS42" s="118"/>
      <c r="BAT42" s="118"/>
      <c r="BAU42" s="118"/>
      <c r="BAV42" s="118"/>
    </row>
    <row r="43" spans="1:1400" s="114" customFormat="1" ht="22.5" customHeight="1">
      <c r="A43" s="134" t="s">
        <v>96</v>
      </c>
      <c r="B43" s="135" t="s">
        <v>97</v>
      </c>
      <c r="C43" s="154"/>
      <c r="D43" s="155" t="s">
        <v>98</v>
      </c>
      <c r="E43" s="136">
        <f>SUM(E44:E45)</f>
        <v>640820670</v>
      </c>
      <c r="F43" s="137" t="s">
        <v>30</v>
      </c>
      <c r="G43" s="138">
        <f>AVERAGE(G44:G45)</f>
        <v>6.65</v>
      </c>
      <c r="H43" s="138">
        <v>5</v>
      </c>
      <c r="I43" s="138">
        <f>SUM(I44:I45)</f>
        <v>351160132</v>
      </c>
      <c r="J43" s="176">
        <f t="shared" si="8"/>
        <v>54.798502676263602</v>
      </c>
      <c r="K43" s="176">
        <f t="shared" si="10"/>
        <v>54.798502676263602</v>
      </c>
      <c r="L43" s="176">
        <f t="shared" si="1"/>
        <v>-49.798502676263602</v>
      </c>
      <c r="M43" s="177">
        <f t="shared" si="2"/>
        <v>289660538</v>
      </c>
      <c r="N43" s="176">
        <f t="shared" si="3"/>
        <v>45.201497323736398</v>
      </c>
      <c r="O43" s="166"/>
      <c r="P43" s="166"/>
      <c r="Q43" s="166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12"/>
      <c r="AG43" s="112"/>
      <c r="AH43" s="112"/>
      <c r="AI43" s="112"/>
      <c r="AJ43" s="112"/>
      <c r="AK43" s="112"/>
      <c r="AL43" s="112"/>
      <c r="AM43" s="112"/>
      <c r="AN43" s="112"/>
      <c r="AO43" s="112"/>
      <c r="AP43" s="112"/>
      <c r="AQ43" s="112"/>
      <c r="AR43" s="112"/>
      <c r="AS43" s="112"/>
      <c r="AT43" s="112"/>
      <c r="AU43" s="112"/>
      <c r="AV43" s="112"/>
      <c r="AW43" s="112"/>
      <c r="AX43" s="112"/>
      <c r="AY43" s="112"/>
      <c r="AZ43" s="112"/>
      <c r="BA43" s="112"/>
      <c r="BB43" s="112"/>
      <c r="BC43" s="112"/>
      <c r="BD43" s="112"/>
      <c r="BE43" s="112"/>
      <c r="BF43" s="112"/>
      <c r="BG43" s="112"/>
      <c r="BH43" s="112"/>
      <c r="BI43" s="112"/>
      <c r="BJ43" s="112"/>
      <c r="BK43" s="112"/>
      <c r="BL43" s="112"/>
      <c r="BM43" s="112"/>
      <c r="BN43" s="112"/>
      <c r="BO43" s="112"/>
      <c r="BP43" s="112"/>
      <c r="BQ43" s="112"/>
      <c r="BR43" s="112"/>
      <c r="BS43" s="112"/>
      <c r="BT43" s="112"/>
      <c r="BU43" s="112"/>
      <c r="BV43" s="112"/>
      <c r="BW43" s="112"/>
      <c r="BX43" s="112"/>
      <c r="BY43" s="112"/>
      <c r="BZ43" s="112"/>
      <c r="CA43" s="112"/>
      <c r="CB43" s="112"/>
      <c r="CC43" s="112"/>
      <c r="CD43" s="112"/>
      <c r="CE43" s="112"/>
      <c r="CF43" s="112"/>
      <c r="CG43" s="112"/>
      <c r="CH43" s="112"/>
      <c r="CI43" s="112"/>
      <c r="CJ43" s="112"/>
      <c r="CK43" s="112"/>
      <c r="CL43" s="112"/>
      <c r="CM43" s="112"/>
      <c r="CN43" s="112"/>
      <c r="CO43" s="112"/>
      <c r="CP43" s="112"/>
      <c r="CQ43" s="112"/>
      <c r="CR43" s="112"/>
      <c r="CS43" s="112"/>
      <c r="CT43" s="112"/>
      <c r="CU43" s="112"/>
      <c r="CV43" s="112"/>
      <c r="CW43" s="112"/>
      <c r="CX43" s="112"/>
      <c r="CY43" s="112"/>
      <c r="CZ43" s="112"/>
      <c r="DA43" s="112"/>
      <c r="DB43" s="112"/>
      <c r="DC43" s="112"/>
      <c r="DD43" s="112"/>
      <c r="DE43" s="112"/>
      <c r="DF43" s="112"/>
      <c r="DG43" s="112"/>
      <c r="DH43" s="112"/>
      <c r="DI43" s="112"/>
      <c r="DJ43" s="112"/>
      <c r="DK43" s="112"/>
      <c r="DL43" s="112"/>
      <c r="DM43" s="112"/>
      <c r="DN43" s="112"/>
      <c r="DO43" s="112"/>
      <c r="DP43" s="112"/>
      <c r="DQ43" s="112"/>
      <c r="DR43" s="112"/>
      <c r="DS43" s="112"/>
      <c r="DT43" s="112"/>
      <c r="DU43" s="112"/>
      <c r="DV43" s="112"/>
      <c r="DW43" s="112"/>
      <c r="DX43" s="112"/>
      <c r="DY43" s="112"/>
      <c r="DZ43" s="112"/>
      <c r="EA43" s="112"/>
      <c r="EB43" s="112"/>
      <c r="EC43" s="112"/>
      <c r="ED43" s="112"/>
      <c r="EE43" s="112"/>
      <c r="EF43" s="112"/>
      <c r="EG43" s="112"/>
      <c r="EH43" s="112"/>
      <c r="EI43" s="112"/>
      <c r="EJ43" s="112"/>
      <c r="EK43" s="112"/>
      <c r="EL43" s="112"/>
      <c r="EM43" s="112"/>
      <c r="EN43" s="112"/>
      <c r="EO43" s="112"/>
      <c r="EP43" s="112"/>
      <c r="EQ43" s="112"/>
      <c r="ER43" s="112"/>
      <c r="ES43" s="112"/>
      <c r="ET43" s="112"/>
      <c r="EU43" s="112"/>
      <c r="EV43" s="112"/>
      <c r="EW43" s="112"/>
      <c r="EX43" s="112"/>
      <c r="EY43" s="112"/>
      <c r="EZ43" s="112"/>
      <c r="FA43" s="112"/>
      <c r="FB43" s="112"/>
      <c r="FC43" s="112"/>
      <c r="FD43" s="112"/>
      <c r="FE43" s="112"/>
      <c r="FF43" s="112"/>
      <c r="FG43" s="112"/>
      <c r="FH43" s="112"/>
      <c r="FI43" s="112"/>
      <c r="FJ43" s="112"/>
      <c r="FK43" s="112"/>
      <c r="FL43" s="112"/>
      <c r="FM43" s="112"/>
      <c r="FN43" s="112"/>
      <c r="FO43" s="112"/>
      <c r="FP43" s="112"/>
      <c r="FQ43" s="112"/>
      <c r="FR43" s="112"/>
      <c r="FS43" s="112"/>
      <c r="FT43" s="112"/>
      <c r="FU43" s="112"/>
      <c r="FV43" s="112"/>
      <c r="FW43" s="112"/>
      <c r="FX43" s="112"/>
      <c r="FY43" s="112"/>
      <c r="FZ43" s="112"/>
      <c r="GA43" s="112"/>
      <c r="GB43" s="112"/>
      <c r="GC43" s="112"/>
      <c r="GD43" s="112"/>
      <c r="GE43" s="112"/>
      <c r="GF43" s="112"/>
      <c r="GG43" s="112"/>
      <c r="GH43" s="112"/>
      <c r="GI43" s="112"/>
      <c r="GJ43" s="112"/>
      <c r="GK43" s="112"/>
      <c r="GL43" s="112"/>
      <c r="GM43" s="112"/>
      <c r="GN43" s="112"/>
      <c r="GO43" s="112"/>
      <c r="GP43" s="112"/>
      <c r="GQ43" s="112"/>
      <c r="GR43" s="112"/>
      <c r="GS43" s="112"/>
      <c r="GT43" s="112"/>
      <c r="GU43" s="112"/>
      <c r="GV43" s="112"/>
      <c r="GW43" s="112"/>
      <c r="GX43" s="112"/>
      <c r="GY43" s="112"/>
      <c r="GZ43" s="112"/>
      <c r="HA43" s="112"/>
      <c r="HB43" s="112"/>
      <c r="HC43" s="112"/>
      <c r="HD43" s="112"/>
      <c r="HE43" s="112"/>
      <c r="HF43" s="112"/>
      <c r="HG43" s="112"/>
      <c r="HH43" s="112"/>
      <c r="HI43" s="112"/>
      <c r="HJ43" s="112"/>
      <c r="HK43" s="112"/>
      <c r="HL43" s="112"/>
      <c r="HM43" s="112"/>
      <c r="HN43" s="112"/>
      <c r="HO43" s="112"/>
      <c r="HP43" s="112"/>
      <c r="HQ43" s="112"/>
      <c r="HR43" s="112"/>
      <c r="HS43" s="112"/>
      <c r="HT43" s="112"/>
      <c r="HU43" s="112"/>
      <c r="HV43" s="112"/>
      <c r="HW43" s="112"/>
      <c r="HX43" s="112"/>
      <c r="HY43" s="112"/>
      <c r="HZ43" s="112"/>
      <c r="IA43" s="112"/>
      <c r="IB43" s="112"/>
      <c r="IC43" s="112"/>
      <c r="ID43" s="112"/>
      <c r="IE43" s="112"/>
      <c r="IF43" s="112"/>
      <c r="IG43" s="112"/>
      <c r="IH43" s="112"/>
      <c r="II43" s="112"/>
      <c r="IJ43" s="112"/>
      <c r="IK43" s="112"/>
      <c r="IL43" s="112"/>
      <c r="IM43" s="112"/>
      <c r="IN43" s="112"/>
      <c r="IO43" s="112"/>
      <c r="IP43" s="112"/>
      <c r="IQ43" s="112"/>
      <c r="IR43" s="112"/>
      <c r="IS43" s="112"/>
      <c r="IT43" s="112"/>
      <c r="IU43" s="112"/>
      <c r="IV43" s="112"/>
      <c r="IW43" s="112"/>
      <c r="IX43" s="112"/>
      <c r="IY43" s="112"/>
      <c r="IZ43" s="112"/>
      <c r="JA43" s="112"/>
      <c r="JB43" s="112"/>
      <c r="JC43" s="112"/>
      <c r="JD43" s="112"/>
      <c r="JE43" s="112"/>
      <c r="JF43" s="112"/>
      <c r="JG43" s="112"/>
      <c r="JH43" s="112"/>
      <c r="JI43" s="112"/>
      <c r="JJ43" s="112"/>
      <c r="JK43" s="112"/>
      <c r="JL43" s="112"/>
      <c r="JM43" s="112"/>
      <c r="JN43" s="112"/>
      <c r="JO43" s="112"/>
      <c r="JP43" s="112"/>
      <c r="JQ43" s="112"/>
      <c r="JR43" s="112"/>
      <c r="JS43" s="112"/>
      <c r="JT43" s="112"/>
      <c r="JU43" s="112"/>
      <c r="JV43" s="112"/>
      <c r="JW43" s="112"/>
      <c r="JX43" s="112"/>
      <c r="JY43" s="112"/>
      <c r="JZ43" s="112"/>
      <c r="KA43" s="112"/>
      <c r="KB43" s="112"/>
      <c r="KC43" s="112"/>
      <c r="KD43" s="112"/>
      <c r="KE43" s="112"/>
      <c r="KF43" s="112"/>
      <c r="KG43" s="112"/>
      <c r="KH43" s="112"/>
      <c r="KI43" s="112"/>
      <c r="KJ43" s="112"/>
      <c r="KK43" s="112"/>
      <c r="KL43" s="112"/>
      <c r="KM43" s="112"/>
      <c r="KN43" s="112"/>
      <c r="KO43" s="112"/>
      <c r="KP43" s="112"/>
      <c r="KQ43" s="112"/>
      <c r="KR43" s="112"/>
      <c r="KS43" s="112"/>
      <c r="KT43" s="112"/>
      <c r="KU43" s="112"/>
      <c r="KV43" s="112"/>
      <c r="KW43" s="112"/>
      <c r="KX43" s="112"/>
      <c r="KY43" s="112"/>
      <c r="KZ43" s="112"/>
      <c r="LA43" s="112"/>
      <c r="LB43" s="112"/>
      <c r="LC43" s="112"/>
      <c r="LD43" s="112"/>
      <c r="LE43" s="112"/>
      <c r="LF43" s="112"/>
      <c r="LG43" s="112"/>
      <c r="LH43" s="112"/>
      <c r="LI43" s="112"/>
      <c r="LJ43" s="112"/>
      <c r="LK43" s="112"/>
      <c r="LL43" s="112"/>
      <c r="LM43" s="112"/>
      <c r="LN43" s="112"/>
      <c r="LO43" s="112"/>
      <c r="LP43" s="112"/>
      <c r="LQ43" s="112"/>
      <c r="LR43" s="112"/>
      <c r="LS43" s="112"/>
      <c r="LT43" s="112"/>
      <c r="LU43" s="112"/>
      <c r="LV43" s="112"/>
      <c r="LW43" s="112"/>
      <c r="LX43" s="112"/>
      <c r="LY43" s="112"/>
      <c r="LZ43" s="112"/>
      <c r="MA43" s="112"/>
      <c r="MB43" s="112"/>
      <c r="MC43" s="112"/>
      <c r="MD43" s="112"/>
      <c r="ME43" s="112"/>
      <c r="MF43" s="112"/>
      <c r="MG43" s="112"/>
      <c r="MH43" s="112"/>
      <c r="MI43" s="112"/>
      <c r="MJ43" s="112"/>
      <c r="MK43" s="112"/>
      <c r="ML43" s="112"/>
      <c r="MM43" s="112"/>
      <c r="MN43" s="112"/>
      <c r="MO43" s="112"/>
      <c r="MP43" s="112"/>
      <c r="MQ43" s="112"/>
      <c r="MR43" s="112"/>
      <c r="MS43" s="112"/>
      <c r="MT43" s="112"/>
      <c r="MU43" s="112"/>
      <c r="MV43" s="112"/>
      <c r="MW43" s="112"/>
      <c r="MX43" s="112"/>
      <c r="MY43" s="112"/>
      <c r="MZ43" s="112"/>
      <c r="NA43" s="112"/>
      <c r="NB43" s="112"/>
      <c r="NC43" s="112"/>
      <c r="ND43" s="112"/>
      <c r="NE43" s="112"/>
      <c r="NF43" s="112"/>
      <c r="NG43" s="112"/>
      <c r="NH43" s="112"/>
      <c r="NI43" s="112"/>
      <c r="NJ43" s="112"/>
      <c r="NK43" s="112"/>
      <c r="NL43" s="112"/>
      <c r="NM43" s="112"/>
      <c r="NN43" s="112"/>
      <c r="NO43" s="112"/>
      <c r="NP43" s="112"/>
      <c r="NQ43" s="112"/>
      <c r="NR43" s="112"/>
      <c r="NS43" s="112"/>
      <c r="NT43" s="112"/>
      <c r="NU43" s="112"/>
      <c r="NV43" s="112"/>
      <c r="NW43" s="112"/>
      <c r="NX43" s="112"/>
      <c r="NY43" s="112"/>
      <c r="NZ43" s="112"/>
      <c r="OA43" s="112"/>
      <c r="OB43" s="112"/>
      <c r="OC43" s="112"/>
      <c r="OD43" s="112"/>
      <c r="OE43" s="112"/>
      <c r="OF43" s="112"/>
      <c r="OG43" s="112"/>
      <c r="OH43" s="112"/>
      <c r="OI43" s="112"/>
      <c r="OJ43" s="112"/>
      <c r="OK43" s="112"/>
      <c r="OL43" s="112"/>
      <c r="OM43" s="112"/>
      <c r="ON43" s="112"/>
      <c r="OO43" s="112"/>
      <c r="OP43" s="112"/>
      <c r="OQ43" s="112"/>
      <c r="OR43" s="112"/>
      <c r="OS43" s="112"/>
      <c r="OT43" s="112"/>
      <c r="OU43" s="112"/>
      <c r="OV43" s="112"/>
      <c r="OW43" s="112"/>
      <c r="OX43" s="112"/>
      <c r="OY43" s="112"/>
      <c r="OZ43" s="112"/>
      <c r="PA43" s="112"/>
      <c r="PB43" s="112"/>
      <c r="PC43" s="112"/>
      <c r="PD43" s="112"/>
      <c r="PE43" s="112"/>
      <c r="PF43" s="112"/>
      <c r="PG43" s="112"/>
      <c r="PH43" s="112"/>
      <c r="PI43" s="112"/>
      <c r="PJ43" s="112"/>
      <c r="PK43" s="112"/>
      <c r="PL43" s="112"/>
      <c r="PM43" s="112"/>
      <c r="PN43" s="112"/>
      <c r="PO43" s="112"/>
      <c r="PP43" s="112"/>
      <c r="PQ43" s="112"/>
      <c r="PR43" s="112"/>
      <c r="PS43" s="112"/>
      <c r="PT43" s="112"/>
      <c r="PU43" s="112"/>
      <c r="PV43" s="112"/>
      <c r="PW43" s="112"/>
      <c r="PX43" s="112"/>
      <c r="PY43" s="112"/>
      <c r="PZ43" s="112"/>
      <c r="QA43" s="112"/>
      <c r="QB43" s="112"/>
      <c r="QC43" s="112"/>
      <c r="QD43" s="112"/>
      <c r="QE43" s="112"/>
      <c r="QF43" s="112"/>
      <c r="QG43" s="112"/>
      <c r="QH43" s="112"/>
      <c r="QI43" s="112"/>
      <c r="QJ43" s="112"/>
      <c r="QK43" s="112"/>
      <c r="QL43" s="112"/>
      <c r="QM43" s="112"/>
      <c r="QN43" s="112"/>
      <c r="QO43" s="112"/>
      <c r="QP43" s="112"/>
      <c r="QQ43" s="112"/>
      <c r="QR43" s="112"/>
      <c r="QS43" s="112"/>
      <c r="QT43" s="112"/>
      <c r="QU43" s="112"/>
      <c r="QV43" s="112"/>
      <c r="QW43" s="112"/>
      <c r="QX43" s="112"/>
      <c r="QY43" s="112"/>
      <c r="QZ43" s="112"/>
      <c r="RA43" s="112"/>
      <c r="RB43" s="112"/>
      <c r="RC43" s="112"/>
      <c r="RD43" s="112"/>
      <c r="RE43" s="112"/>
      <c r="RF43" s="112"/>
      <c r="RG43" s="112"/>
      <c r="RH43" s="112"/>
      <c r="RI43" s="112"/>
      <c r="RJ43" s="112"/>
      <c r="RK43" s="112"/>
      <c r="RL43" s="112"/>
      <c r="RM43" s="112"/>
      <c r="RN43" s="112"/>
      <c r="RO43" s="112"/>
      <c r="RP43" s="112"/>
      <c r="RQ43" s="112"/>
      <c r="RR43" s="112"/>
      <c r="RS43" s="112"/>
      <c r="RT43" s="112"/>
      <c r="RU43" s="112"/>
      <c r="RV43" s="112"/>
      <c r="RW43" s="112"/>
      <c r="RX43" s="112"/>
      <c r="RY43" s="112"/>
      <c r="RZ43" s="112"/>
      <c r="SA43" s="112"/>
      <c r="SB43" s="112"/>
      <c r="SC43" s="112"/>
      <c r="SD43" s="112"/>
      <c r="SE43" s="112"/>
      <c r="SF43" s="112"/>
      <c r="SG43" s="112"/>
      <c r="SH43" s="112"/>
      <c r="SI43" s="112"/>
      <c r="SJ43" s="112"/>
      <c r="SK43" s="112"/>
      <c r="SL43" s="112"/>
      <c r="SM43" s="112"/>
      <c r="SN43" s="112"/>
      <c r="SO43" s="112"/>
      <c r="SP43" s="112"/>
      <c r="SQ43" s="112"/>
      <c r="SR43" s="112"/>
      <c r="SS43" s="112"/>
      <c r="ST43" s="112"/>
      <c r="SU43" s="112"/>
      <c r="SV43" s="112"/>
      <c r="SW43" s="112"/>
      <c r="SX43" s="112"/>
      <c r="SY43" s="112"/>
      <c r="SZ43" s="112"/>
      <c r="TA43" s="112"/>
      <c r="TB43" s="112"/>
      <c r="TC43" s="112"/>
      <c r="TD43" s="112"/>
      <c r="TE43" s="112"/>
      <c r="TF43" s="112"/>
      <c r="TG43" s="112"/>
      <c r="TH43" s="112"/>
      <c r="TI43" s="112"/>
      <c r="TJ43" s="112"/>
      <c r="TK43" s="112"/>
      <c r="TL43" s="112"/>
      <c r="TM43" s="112"/>
      <c r="TN43" s="112"/>
      <c r="TO43" s="112"/>
      <c r="TP43" s="112"/>
      <c r="TQ43" s="112"/>
      <c r="TR43" s="112"/>
      <c r="TS43" s="112"/>
      <c r="TT43" s="112"/>
      <c r="TU43" s="112"/>
      <c r="TV43" s="112"/>
      <c r="TW43" s="112"/>
      <c r="TX43" s="112"/>
      <c r="TY43" s="112"/>
      <c r="TZ43" s="112"/>
      <c r="UA43" s="112"/>
      <c r="UB43" s="112"/>
      <c r="UC43" s="112"/>
      <c r="UD43" s="112"/>
      <c r="UE43" s="112"/>
      <c r="UF43" s="112"/>
      <c r="UG43" s="112"/>
      <c r="UH43" s="112"/>
      <c r="UI43" s="112"/>
      <c r="UJ43" s="112"/>
      <c r="UK43" s="112"/>
      <c r="UL43" s="112"/>
      <c r="UM43" s="112"/>
      <c r="UN43" s="112"/>
      <c r="UO43" s="112"/>
      <c r="UP43" s="112"/>
      <c r="UQ43" s="112"/>
      <c r="UR43" s="112"/>
      <c r="US43" s="112"/>
      <c r="UT43" s="112"/>
      <c r="UU43" s="112"/>
      <c r="UV43" s="112"/>
      <c r="UW43" s="112"/>
      <c r="UX43" s="112"/>
      <c r="UY43" s="112"/>
      <c r="UZ43" s="112"/>
      <c r="VA43" s="112"/>
      <c r="VB43" s="112"/>
      <c r="VC43" s="112"/>
      <c r="VD43" s="112"/>
      <c r="VE43" s="112"/>
      <c r="VF43" s="112"/>
      <c r="VG43" s="112"/>
      <c r="VH43" s="112"/>
      <c r="VI43" s="112"/>
      <c r="VJ43" s="112"/>
      <c r="VK43" s="112"/>
      <c r="VL43" s="112"/>
      <c r="VM43" s="112"/>
      <c r="VN43" s="112"/>
      <c r="VO43" s="112"/>
      <c r="VP43" s="112"/>
      <c r="VQ43" s="112"/>
      <c r="VR43" s="112"/>
      <c r="VS43" s="112"/>
      <c r="VT43" s="112"/>
      <c r="VU43" s="112"/>
      <c r="VV43" s="112"/>
      <c r="VW43" s="112"/>
      <c r="VX43" s="112"/>
      <c r="VY43" s="112"/>
      <c r="VZ43" s="112"/>
      <c r="WA43" s="112"/>
      <c r="WB43" s="112"/>
      <c r="WC43" s="112"/>
      <c r="WD43" s="112"/>
      <c r="WE43" s="112"/>
      <c r="WF43" s="112"/>
      <c r="WG43" s="112"/>
      <c r="WH43" s="112"/>
      <c r="WI43" s="112"/>
      <c r="WJ43" s="112"/>
      <c r="WK43" s="112"/>
      <c r="WL43" s="112"/>
      <c r="WM43" s="112"/>
      <c r="WN43" s="112"/>
      <c r="WO43" s="112"/>
      <c r="WP43" s="112"/>
      <c r="WQ43" s="112"/>
      <c r="WR43" s="112"/>
      <c r="WS43" s="112"/>
      <c r="WT43" s="112"/>
      <c r="WU43" s="112"/>
      <c r="WV43" s="112"/>
      <c r="WW43" s="112"/>
      <c r="WX43" s="112"/>
      <c r="WY43" s="112"/>
      <c r="WZ43" s="112"/>
      <c r="XA43" s="112"/>
      <c r="XB43" s="112"/>
      <c r="XC43" s="112"/>
      <c r="XD43" s="112"/>
      <c r="XE43" s="112"/>
      <c r="XF43" s="112"/>
      <c r="XG43" s="112"/>
      <c r="XH43" s="112"/>
      <c r="XI43" s="112"/>
      <c r="XJ43" s="112"/>
      <c r="XK43" s="112"/>
      <c r="XL43" s="112"/>
      <c r="XM43" s="112"/>
      <c r="XN43" s="112"/>
      <c r="XO43" s="112"/>
      <c r="XP43" s="112"/>
      <c r="XQ43" s="112"/>
      <c r="XR43" s="112"/>
      <c r="XS43" s="112"/>
      <c r="XT43" s="112"/>
      <c r="XU43" s="112"/>
      <c r="XV43" s="112"/>
      <c r="XW43" s="112"/>
      <c r="XX43" s="112"/>
      <c r="XY43" s="112"/>
      <c r="XZ43" s="112"/>
      <c r="YA43" s="112"/>
      <c r="YB43" s="112"/>
      <c r="YC43" s="112"/>
      <c r="YD43" s="112"/>
      <c r="YE43" s="112"/>
      <c r="YF43" s="112"/>
      <c r="YG43" s="112"/>
      <c r="YH43" s="112"/>
      <c r="YI43" s="112"/>
      <c r="YJ43" s="112"/>
      <c r="YK43" s="112"/>
      <c r="YL43" s="112"/>
      <c r="YM43" s="112"/>
      <c r="YN43" s="112"/>
      <c r="YO43" s="112"/>
      <c r="YP43" s="112"/>
      <c r="YQ43" s="112"/>
      <c r="YR43" s="112"/>
      <c r="YS43" s="112"/>
      <c r="YT43" s="112"/>
      <c r="YU43" s="112"/>
      <c r="YV43" s="112"/>
      <c r="YW43" s="112"/>
      <c r="YX43" s="112"/>
      <c r="YY43" s="112"/>
      <c r="YZ43" s="112"/>
      <c r="ZA43" s="112"/>
      <c r="ZB43" s="112"/>
      <c r="ZC43" s="112"/>
      <c r="ZD43" s="112"/>
      <c r="ZE43" s="112"/>
      <c r="ZF43" s="112"/>
      <c r="ZG43" s="112"/>
      <c r="ZH43" s="112"/>
      <c r="ZI43" s="112"/>
      <c r="ZJ43" s="112"/>
      <c r="ZK43" s="112"/>
      <c r="ZL43" s="112"/>
      <c r="ZM43" s="112"/>
      <c r="ZN43" s="112"/>
      <c r="ZO43" s="112"/>
      <c r="ZP43" s="112"/>
      <c r="ZQ43" s="112"/>
      <c r="ZR43" s="112"/>
      <c r="ZS43" s="112"/>
      <c r="ZT43" s="112"/>
      <c r="ZU43" s="112"/>
      <c r="ZV43" s="112"/>
      <c r="ZW43" s="112"/>
      <c r="ZX43" s="112"/>
      <c r="ZY43" s="112"/>
      <c r="ZZ43" s="112"/>
      <c r="AAA43" s="112"/>
      <c r="AAB43" s="112"/>
      <c r="AAC43" s="112"/>
      <c r="AAD43" s="112"/>
      <c r="AAE43" s="112"/>
      <c r="AAF43" s="112"/>
      <c r="AAG43" s="112"/>
      <c r="AAH43" s="112"/>
      <c r="AAI43" s="112"/>
      <c r="AAJ43" s="112"/>
      <c r="AAK43" s="112"/>
      <c r="AAL43" s="112"/>
      <c r="AAM43" s="112"/>
      <c r="AAN43" s="112"/>
      <c r="AAO43" s="112"/>
      <c r="AAP43" s="112"/>
      <c r="AAQ43" s="112"/>
      <c r="AAR43" s="112"/>
      <c r="AAS43" s="112"/>
      <c r="AAT43" s="112"/>
      <c r="AAU43" s="112"/>
      <c r="AAV43" s="112"/>
      <c r="AAW43" s="112"/>
      <c r="AAX43" s="112"/>
      <c r="AAY43" s="112"/>
      <c r="AAZ43" s="112"/>
      <c r="ABA43" s="112"/>
      <c r="ABB43" s="112"/>
      <c r="ABC43" s="112"/>
      <c r="ABD43" s="112"/>
      <c r="ABE43" s="112"/>
      <c r="ABF43" s="112"/>
      <c r="ABG43" s="112"/>
      <c r="ABH43" s="112"/>
      <c r="ABI43" s="112"/>
      <c r="ABJ43" s="112"/>
      <c r="ABK43" s="112"/>
      <c r="ABL43" s="112"/>
      <c r="ABM43" s="112"/>
      <c r="ABN43" s="112"/>
      <c r="ABO43" s="112"/>
      <c r="ABP43" s="112"/>
      <c r="ABQ43" s="112"/>
      <c r="ABR43" s="112"/>
      <c r="ABS43" s="112"/>
      <c r="ABT43" s="112"/>
      <c r="ABU43" s="112"/>
      <c r="ABV43" s="112"/>
      <c r="ABW43" s="112"/>
      <c r="ABX43" s="112"/>
      <c r="ABY43" s="112"/>
      <c r="ABZ43" s="112"/>
      <c r="ACA43" s="112"/>
      <c r="ACB43" s="112"/>
      <c r="ACC43" s="112"/>
      <c r="ACD43" s="112"/>
      <c r="ACE43" s="112"/>
      <c r="ACF43" s="112"/>
      <c r="ACG43" s="112"/>
      <c r="ACH43" s="112"/>
      <c r="ACI43" s="112"/>
      <c r="ACJ43" s="112"/>
      <c r="ACK43" s="112"/>
      <c r="ACL43" s="112"/>
      <c r="ACM43" s="112"/>
      <c r="ACN43" s="112"/>
      <c r="ACO43" s="112"/>
      <c r="ACP43" s="112"/>
      <c r="ACQ43" s="112"/>
      <c r="ACR43" s="112"/>
      <c r="ACS43" s="112"/>
      <c r="ACT43" s="112"/>
      <c r="ACU43" s="112"/>
      <c r="ACV43" s="112"/>
      <c r="ACW43" s="112"/>
      <c r="ACX43" s="112"/>
      <c r="ACY43" s="112"/>
      <c r="ACZ43" s="112"/>
      <c r="ADA43" s="112"/>
      <c r="ADB43" s="112"/>
      <c r="ADC43" s="112"/>
      <c r="ADD43" s="112"/>
      <c r="ADE43" s="112"/>
      <c r="ADF43" s="112"/>
      <c r="ADG43" s="112"/>
      <c r="ADH43" s="112"/>
      <c r="ADI43" s="112"/>
      <c r="ADJ43" s="112"/>
      <c r="ADK43" s="112"/>
      <c r="ADL43" s="112"/>
      <c r="ADM43" s="112"/>
      <c r="ADN43" s="112"/>
      <c r="ADO43" s="112"/>
      <c r="ADP43" s="112"/>
      <c r="ADQ43" s="112"/>
      <c r="ADR43" s="112"/>
      <c r="ADS43" s="112"/>
      <c r="ADT43" s="112"/>
      <c r="ADU43" s="112"/>
      <c r="ADV43" s="112"/>
      <c r="ADW43" s="112"/>
      <c r="ADX43" s="112"/>
      <c r="ADY43" s="112"/>
      <c r="ADZ43" s="112"/>
      <c r="AEA43" s="112"/>
      <c r="AEB43" s="112"/>
      <c r="AEC43" s="112"/>
      <c r="AED43" s="112"/>
      <c r="AEE43" s="112"/>
      <c r="AEF43" s="112"/>
      <c r="AEG43" s="112"/>
      <c r="AEH43" s="112"/>
      <c r="AEI43" s="112"/>
      <c r="AEJ43" s="112"/>
      <c r="AEK43" s="112"/>
      <c r="AEL43" s="112"/>
      <c r="AEM43" s="112"/>
      <c r="AEN43" s="112"/>
      <c r="AEO43" s="112"/>
      <c r="AEP43" s="112"/>
      <c r="AEQ43" s="112"/>
      <c r="AER43" s="112"/>
      <c r="AES43" s="112"/>
      <c r="AET43" s="112"/>
      <c r="AEU43" s="112"/>
      <c r="AEV43" s="112"/>
      <c r="AEW43" s="112"/>
      <c r="AEX43" s="112"/>
      <c r="AEY43" s="112"/>
      <c r="AEZ43" s="112"/>
      <c r="AFA43" s="112"/>
      <c r="AFB43" s="112"/>
      <c r="AFC43" s="112"/>
      <c r="AFD43" s="112"/>
      <c r="AFE43" s="112"/>
      <c r="AFF43" s="112"/>
      <c r="AFG43" s="112"/>
      <c r="AFH43" s="112"/>
      <c r="AFI43" s="112"/>
      <c r="AFJ43" s="112"/>
      <c r="AFK43" s="112"/>
      <c r="AFL43" s="112"/>
      <c r="AFM43" s="112"/>
      <c r="AFN43" s="112"/>
      <c r="AFO43" s="112"/>
      <c r="AFP43" s="112"/>
      <c r="AFQ43" s="112"/>
      <c r="AFR43" s="112"/>
      <c r="AFS43" s="112"/>
      <c r="AFT43" s="112"/>
      <c r="AFU43" s="112"/>
      <c r="AFV43" s="112"/>
      <c r="AFW43" s="112"/>
      <c r="AFX43" s="112"/>
      <c r="AFY43" s="112"/>
      <c r="AFZ43" s="112"/>
      <c r="AGA43" s="112"/>
      <c r="AGB43" s="112"/>
      <c r="AGC43" s="112"/>
      <c r="AGD43" s="112"/>
      <c r="AGE43" s="112"/>
      <c r="AGF43" s="112"/>
      <c r="AGG43" s="112"/>
      <c r="AGH43" s="112"/>
      <c r="AGI43" s="112"/>
      <c r="AGJ43" s="112"/>
      <c r="AGK43" s="112"/>
      <c r="AGL43" s="112"/>
      <c r="AGM43" s="112"/>
      <c r="AGN43" s="112"/>
      <c r="AGO43" s="112"/>
      <c r="AGP43" s="112"/>
      <c r="AGQ43" s="112"/>
      <c r="AGR43" s="112"/>
      <c r="AGS43" s="112"/>
      <c r="AGT43" s="112"/>
      <c r="AGU43" s="112"/>
      <c r="AGV43" s="112"/>
      <c r="AGW43" s="112"/>
      <c r="AGX43" s="112"/>
      <c r="AGY43" s="112"/>
      <c r="AGZ43" s="112"/>
      <c r="AHA43" s="112"/>
      <c r="AHB43" s="112"/>
      <c r="AHC43" s="112"/>
      <c r="AHD43" s="112"/>
      <c r="AHE43" s="112"/>
      <c r="AHF43" s="112"/>
      <c r="AHG43" s="112"/>
      <c r="AHH43" s="112"/>
      <c r="AHI43" s="112"/>
      <c r="AHJ43" s="112"/>
      <c r="AHK43" s="112"/>
      <c r="AHL43" s="112"/>
      <c r="AHM43" s="112"/>
      <c r="AHN43" s="112"/>
      <c r="AHO43" s="112"/>
      <c r="AHP43" s="112"/>
      <c r="AHQ43" s="112"/>
      <c r="AHR43" s="112"/>
      <c r="AHS43" s="112"/>
      <c r="AHT43" s="112"/>
      <c r="AHU43" s="112"/>
      <c r="AHV43" s="112"/>
      <c r="AHW43" s="112"/>
      <c r="AHX43" s="112"/>
      <c r="AHY43" s="112"/>
      <c r="AHZ43" s="112"/>
      <c r="AIA43" s="112"/>
      <c r="AIB43" s="112"/>
      <c r="AIC43" s="112"/>
      <c r="AID43" s="112"/>
      <c r="AIE43" s="112"/>
      <c r="AIF43" s="112"/>
      <c r="AIG43" s="112"/>
      <c r="AIH43" s="112"/>
      <c r="AII43" s="112"/>
      <c r="AIJ43" s="112"/>
      <c r="AIK43" s="112"/>
      <c r="AIL43" s="112"/>
      <c r="AIM43" s="112"/>
      <c r="AIN43" s="112"/>
      <c r="AIO43" s="112"/>
      <c r="AIP43" s="112"/>
      <c r="AIQ43" s="112"/>
      <c r="AIR43" s="112"/>
      <c r="AIS43" s="112"/>
      <c r="AIT43" s="112"/>
      <c r="AIU43" s="112"/>
      <c r="AIV43" s="112"/>
      <c r="AIW43" s="112"/>
      <c r="AIX43" s="112"/>
      <c r="AIY43" s="112"/>
      <c r="AIZ43" s="112"/>
      <c r="AJA43" s="112"/>
      <c r="AJB43" s="112"/>
      <c r="AJC43" s="112"/>
      <c r="AJD43" s="112"/>
      <c r="AJE43" s="112"/>
      <c r="AJF43" s="112"/>
      <c r="AJG43" s="112"/>
      <c r="AJH43" s="112"/>
      <c r="AJI43" s="112"/>
      <c r="AJJ43" s="112"/>
      <c r="AJK43" s="112"/>
      <c r="AJL43" s="112"/>
      <c r="AJM43" s="112"/>
      <c r="AJN43" s="112"/>
      <c r="AJO43" s="112"/>
      <c r="AJP43" s="112"/>
      <c r="AJQ43" s="112"/>
      <c r="AJR43" s="112"/>
      <c r="AJS43" s="112"/>
      <c r="AJT43" s="112"/>
      <c r="AJU43" s="112"/>
      <c r="AJV43" s="112"/>
      <c r="AJW43" s="112"/>
      <c r="AJX43" s="112"/>
      <c r="AJY43" s="112"/>
      <c r="AJZ43" s="112"/>
      <c r="AKA43" s="112"/>
      <c r="AKB43" s="112"/>
      <c r="AKC43" s="112"/>
      <c r="AKD43" s="112"/>
      <c r="AKE43" s="112"/>
      <c r="AKF43" s="112"/>
      <c r="AKG43" s="112"/>
      <c r="AKH43" s="112"/>
      <c r="AKI43" s="112"/>
      <c r="AKJ43" s="112"/>
      <c r="AKK43" s="112"/>
      <c r="AKL43" s="112"/>
      <c r="AKM43" s="112"/>
      <c r="AKN43" s="112"/>
      <c r="AKO43" s="112"/>
      <c r="AKP43" s="112"/>
      <c r="AKQ43" s="112"/>
      <c r="AKR43" s="112"/>
      <c r="AKS43" s="112"/>
      <c r="AKT43" s="112"/>
      <c r="AKU43" s="112"/>
      <c r="AKV43" s="112"/>
      <c r="AKW43" s="112"/>
      <c r="AKX43" s="112"/>
      <c r="AKY43" s="112"/>
      <c r="AKZ43" s="112"/>
      <c r="ALA43" s="112"/>
      <c r="ALB43" s="112"/>
      <c r="ALC43" s="112"/>
      <c r="ALD43" s="112"/>
      <c r="ALE43" s="112"/>
      <c r="ALF43" s="112"/>
      <c r="ALG43" s="112"/>
      <c r="ALH43" s="112"/>
      <c r="ALI43" s="112"/>
      <c r="ALJ43" s="112"/>
      <c r="ALK43" s="112"/>
      <c r="ALL43" s="112"/>
      <c r="ALM43" s="112"/>
      <c r="ALN43" s="112"/>
      <c r="ALO43" s="112"/>
      <c r="ALP43" s="112"/>
      <c r="ALQ43" s="112"/>
      <c r="ALR43" s="112"/>
      <c r="ALS43" s="112"/>
      <c r="ALT43" s="112"/>
      <c r="ALU43" s="112"/>
      <c r="ALV43" s="112"/>
      <c r="ALW43" s="112"/>
      <c r="ALX43" s="112"/>
      <c r="ALY43" s="112"/>
      <c r="ALZ43" s="112"/>
      <c r="AMA43" s="112"/>
      <c r="AMB43" s="112"/>
      <c r="AMC43" s="112"/>
      <c r="AMD43" s="112"/>
      <c r="AME43" s="112"/>
      <c r="AMF43" s="112"/>
      <c r="AMG43" s="112"/>
      <c r="AMH43" s="112"/>
      <c r="AMI43" s="112"/>
      <c r="AMJ43" s="112"/>
      <c r="AMK43" s="112"/>
      <c r="AML43" s="112"/>
      <c r="AMM43" s="112"/>
      <c r="AMN43" s="112"/>
      <c r="AMO43" s="112"/>
      <c r="AMP43" s="112"/>
      <c r="AMQ43" s="112"/>
      <c r="AMR43" s="112"/>
      <c r="AMS43" s="112"/>
      <c r="AMT43" s="112"/>
      <c r="AMU43" s="112"/>
      <c r="AMV43" s="112"/>
      <c r="AMW43" s="112"/>
      <c r="AMX43" s="112"/>
      <c r="AMY43" s="112"/>
      <c r="AMZ43" s="112"/>
      <c r="ANA43" s="112"/>
      <c r="ANB43" s="112"/>
      <c r="ANC43" s="112"/>
      <c r="AND43" s="112"/>
      <c r="ANE43" s="112"/>
      <c r="ANF43" s="112"/>
      <c r="ANG43" s="112"/>
      <c r="ANH43" s="112"/>
      <c r="ANI43" s="112"/>
      <c r="ANJ43" s="112"/>
      <c r="ANK43" s="112"/>
      <c r="ANL43" s="112"/>
      <c r="ANM43" s="112"/>
      <c r="ANN43" s="112"/>
      <c r="ANO43" s="112"/>
      <c r="ANP43" s="112"/>
      <c r="ANQ43" s="112"/>
      <c r="ANR43" s="112"/>
      <c r="ANS43" s="112"/>
      <c r="ANT43" s="112"/>
      <c r="ANU43" s="112"/>
      <c r="ANV43" s="112"/>
      <c r="ANW43" s="112"/>
      <c r="ANX43" s="112"/>
      <c r="ANY43" s="112"/>
      <c r="ANZ43" s="112"/>
      <c r="AOA43" s="112"/>
      <c r="AOB43" s="112"/>
      <c r="AOC43" s="112"/>
      <c r="AOD43" s="112"/>
      <c r="AOE43" s="112"/>
      <c r="AOF43" s="112"/>
      <c r="AOG43" s="112"/>
      <c r="AOH43" s="112"/>
      <c r="AOI43" s="112"/>
      <c r="AOJ43" s="112"/>
      <c r="AOK43" s="112"/>
      <c r="AOL43" s="112"/>
      <c r="AOM43" s="112"/>
      <c r="AON43" s="112"/>
      <c r="AOO43" s="112"/>
      <c r="AOP43" s="112"/>
      <c r="AOQ43" s="112"/>
      <c r="AOR43" s="112"/>
      <c r="AOS43" s="112"/>
      <c r="AOT43" s="112"/>
      <c r="AOU43" s="112"/>
      <c r="AOV43" s="112"/>
      <c r="AOW43" s="112"/>
      <c r="AOX43" s="112"/>
      <c r="AOY43" s="112"/>
      <c r="AOZ43" s="112"/>
      <c r="APA43" s="112"/>
      <c r="APB43" s="112"/>
      <c r="APC43" s="112"/>
      <c r="APD43" s="112"/>
      <c r="APE43" s="112"/>
      <c r="APF43" s="112"/>
      <c r="APG43" s="112"/>
      <c r="APH43" s="112"/>
      <c r="API43" s="112"/>
      <c r="APJ43" s="112"/>
      <c r="APK43" s="112"/>
      <c r="APL43" s="112"/>
      <c r="APM43" s="112"/>
      <c r="APN43" s="112"/>
      <c r="APO43" s="112"/>
      <c r="APP43" s="112"/>
      <c r="APQ43" s="112"/>
      <c r="APR43" s="112"/>
      <c r="APS43" s="112"/>
      <c r="APT43" s="112"/>
      <c r="APU43" s="112"/>
      <c r="APV43" s="112"/>
      <c r="APW43" s="112"/>
      <c r="APX43" s="112"/>
      <c r="APY43" s="112"/>
      <c r="APZ43" s="112"/>
      <c r="AQA43" s="112"/>
      <c r="AQB43" s="112"/>
      <c r="AQC43" s="112"/>
      <c r="AQD43" s="112"/>
      <c r="AQE43" s="112"/>
      <c r="AQF43" s="112"/>
      <c r="AQG43" s="112"/>
      <c r="AQH43" s="112"/>
      <c r="AQI43" s="112"/>
      <c r="AQJ43" s="112"/>
      <c r="AQK43" s="112"/>
      <c r="AQL43" s="112"/>
      <c r="AQM43" s="112"/>
      <c r="AQN43" s="112"/>
      <c r="AQO43" s="112"/>
      <c r="AQP43" s="112"/>
      <c r="AQQ43" s="112"/>
      <c r="AQR43" s="112"/>
      <c r="AQS43" s="112"/>
      <c r="AQT43" s="112"/>
      <c r="AQU43" s="112"/>
      <c r="AQV43" s="112"/>
      <c r="AQW43" s="112"/>
      <c r="AQX43" s="112"/>
      <c r="AQY43" s="112"/>
      <c r="AQZ43" s="112"/>
      <c r="ARA43" s="112"/>
      <c r="ARB43" s="112"/>
      <c r="ARC43" s="112"/>
      <c r="ARD43" s="112"/>
      <c r="ARE43" s="112"/>
      <c r="ARF43" s="112"/>
      <c r="ARG43" s="112"/>
      <c r="ARH43" s="112"/>
      <c r="ARI43" s="112"/>
      <c r="ARJ43" s="112"/>
      <c r="ARK43" s="112"/>
      <c r="ARL43" s="112"/>
      <c r="ARM43" s="112"/>
      <c r="ARN43" s="112"/>
      <c r="ARO43" s="112"/>
      <c r="ARP43" s="112"/>
      <c r="ARQ43" s="112"/>
      <c r="ARR43" s="112"/>
      <c r="ARS43" s="112"/>
      <c r="ART43" s="112"/>
      <c r="ARU43" s="112"/>
      <c r="ARV43" s="112"/>
      <c r="ARW43" s="112"/>
      <c r="ARX43" s="112"/>
      <c r="ARY43" s="112"/>
      <c r="ARZ43" s="112"/>
      <c r="ASA43" s="112"/>
      <c r="ASB43" s="112"/>
      <c r="ASC43" s="112"/>
      <c r="ASD43" s="112"/>
      <c r="ASE43" s="112"/>
      <c r="ASF43" s="112"/>
      <c r="ASG43" s="112"/>
      <c r="ASH43" s="112"/>
      <c r="ASI43" s="112"/>
      <c r="ASJ43" s="112"/>
      <c r="ASK43" s="112"/>
      <c r="ASL43" s="112"/>
      <c r="ASM43" s="112"/>
      <c r="ASN43" s="112"/>
      <c r="ASO43" s="112"/>
      <c r="ASP43" s="112"/>
      <c r="ASQ43" s="112"/>
      <c r="ASR43" s="112"/>
      <c r="ASS43" s="112"/>
      <c r="AST43" s="112"/>
      <c r="ASU43" s="112"/>
      <c r="ASV43" s="112"/>
      <c r="ASW43" s="112"/>
      <c r="ASX43" s="112"/>
      <c r="ASY43" s="112"/>
      <c r="ASZ43" s="112"/>
      <c r="ATA43" s="112"/>
      <c r="ATB43" s="112"/>
      <c r="ATC43" s="112"/>
      <c r="ATD43" s="112"/>
      <c r="ATE43" s="112"/>
      <c r="ATF43" s="112"/>
      <c r="ATG43" s="112"/>
      <c r="ATH43" s="112"/>
      <c r="ATI43" s="112"/>
      <c r="ATJ43" s="112"/>
      <c r="ATK43" s="112"/>
      <c r="ATL43" s="112"/>
      <c r="ATM43" s="112"/>
      <c r="ATN43" s="112"/>
      <c r="ATO43" s="112"/>
      <c r="ATP43" s="112"/>
      <c r="ATQ43" s="112"/>
      <c r="ATR43" s="112"/>
      <c r="ATS43" s="112"/>
      <c r="ATT43" s="112"/>
      <c r="ATU43" s="112"/>
      <c r="ATV43" s="112"/>
      <c r="ATW43" s="112"/>
      <c r="ATX43" s="112"/>
      <c r="ATY43" s="112"/>
      <c r="ATZ43" s="112"/>
      <c r="AUA43" s="112"/>
      <c r="AUB43" s="112"/>
      <c r="AUC43" s="112"/>
      <c r="AUD43" s="112"/>
      <c r="AUE43" s="112"/>
      <c r="AUF43" s="112"/>
      <c r="AUG43" s="112"/>
      <c r="AUH43" s="112"/>
      <c r="AUI43" s="112"/>
      <c r="AUJ43" s="112"/>
      <c r="AUK43" s="112"/>
      <c r="AUL43" s="112"/>
      <c r="AUM43" s="112"/>
      <c r="AUN43" s="112"/>
      <c r="AUO43" s="112"/>
      <c r="AUP43" s="112"/>
      <c r="AUQ43" s="112"/>
      <c r="AUR43" s="112"/>
      <c r="AUS43" s="112"/>
      <c r="AUT43" s="112"/>
      <c r="AUU43" s="112"/>
      <c r="AUV43" s="112"/>
      <c r="AUW43" s="112"/>
      <c r="AUX43" s="112"/>
      <c r="AUY43" s="112"/>
      <c r="AUZ43" s="112"/>
      <c r="AVA43" s="112"/>
      <c r="AVB43" s="112"/>
      <c r="AVC43" s="112"/>
      <c r="AVD43" s="112"/>
      <c r="AVE43" s="112"/>
      <c r="AVF43" s="112"/>
      <c r="AVG43" s="112"/>
      <c r="AVH43" s="112"/>
      <c r="AVI43" s="112"/>
      <c r="AVJ43" s="112"/>
      <c r="AVK43" s="112"/>
      <c r="AVL43" s="112"/>
      <c r="AVM43" s="112"/>
      <c r="AVN43" s="112"/>
      <c r="AVO43" s="112"/>
      <c r="AVP43" s="112"/>
      <c r="AVQ43" s="112"/>
      <c r="AVR43" s="112"/>
      <c r="AVS43" s="112"/>
      <c r="AVT43" s="112"/>
      <c r="AVU43" s="112"/>
      <c r="AVV43" s="112"/>
      <c r="AVW43" s="112"/>
      <c r="AVX43" s="112"/>
      <c r="AVY43" s="112"/>
      <c r="AVZ43" s="112"/>
      <c r="AWA43" s="112"/>
      <c r="AWB43" s="112"/>
      <c r="AWC43" s="112"/>
      <c r="AWD43" s="112"/>
      <c r="AWE43" s="112"/>
      <c r="AWF43" s="112"/>
      <c r="AWG43" s="112"/>
      <c r="AWH43" s="112"/>
      <c r="AWI43" s="112"/>
      <c r="AWJ43" s="112"/>
      <c r="AWK43" s="112"/>
      <c r="AWL43" s="112"/>
      <c r="AWM43" s="112"/>
      <c r="AWN43" s="112"/>
      <c r="AWO43" s="112"/>
      <c r="AWP43" s="112"/>
      <c r="AWQ43" s="112"/>
      <c r="AWR43" s="112"/>
      <c r="AWS43" s="112"/>
      <c r="AWT43" s="112"/>
      <c r="AWU43" s="112"/>
      <c r="AWV43" s="112"/>
      <c r="AWW43" s="112"/>
      <c r="AWX43" s="112"/>
      <c r="AWY43" s="112"/>
      <c r="AWZ43" s="112"/>
      <c r="AXA43" s="112"/>
      <c r="AXB43" s="112"/>
      <c r="AXC43" s="112"/>
      <c r="AXD43" s="112"/>
      <c r="AXE43" s="112"/>
      <c r="AXF43" s="112"/>
      <c r="AXG43" s="112"/>
      <c r="AXH43" s="112"/>
      <c r="AXI43" s="112"/>
      <c r="AXJ43" s="112"/>
      <c r="AXK43" s="112"/>
      <c r="AXL43" s="112"/>
      <c r="AXM43" s="112"/>
      <c r="AXN43" s="112"/>
      <c r="AXO43" s="112"/>
      <c r="AXP43" s="112"/>
      <c r="AXQ43" s="112"/>
      <c r="AXR43" s="112"/>
      <c r="AXS43" s="112"/>
      <c r="AXT43" s="112"/>
      <c r="AXU43" s="112"/>
      <c r="AXV43" s="112"/>
      <c r="AXW43" s="112"/>
      <c r="AXX43" s="112"/>
      <c r="AXY43" s="112"/>
      <c r="AXZ43" s="112"/>
      <c r="AYA43" s="112"/>
      <c r="AYB43" s="112"/>
      <c r="AYC43" s="112"/>
      <c r="AYD43" s="112"/>
      <c r="AYE43" s="112"/>
      <c r="AYF43" s="112"/>
      <c r="AYG43" s="112"/>
      <c r="AYH43" s="112"/>
      <c r="AYI43" s="112"/>
      <c r="AYJ43" s="112"/>
      <c r="AYK43" s="112"/>
      <c r="AYL43" s="112"/>
      <c r="AYM43" s="112"/>
      <c r="AYN43" s="112"/>
      <c r="AYO43" s="112"/>
      <c r="AYP43" s="112"/>
      <c r="AYQ43" s="112"/>
      <c r="AYR43" s="112"/>
      <c r="AYS43" s="112"/>
      <c r="AYT43" s="112"/>
      <c r="AYU43" s="112"/>
      <c r="AYV43" s="112"/>
      <c r="AYW43" s="112"/>
      <c r="AYX43" s="112"/>
      <c r="AYY43" s="112"/>
      <c r="AYZ43" s="112"/>
      <c r="AZA43" s="112"/>
      <c r="AZB43" s="112"/>
      <c r="AZC43" s="112"/>
      <c r="AZD43" s="112"/>
      <c r="AZE43" s="112"/>
      <c r="AZF43" s="112"/>
      <c r="AZG43" s="112"/>
      <c r="AZH43" s="112"/>
      <c r="AZI43" s="112"/>
      <c r="AZJ43" s="112"/>
      <c r="AZK43" s="112"/>
      <c r="AZL43" s="112"/>
      <c r="AZM43" s="112"/>
      <c r="AZN43" s="112"/>
      <c r="AZO43" s="112"/>
      <c r="AZP43" s="112"/>
      <c r="AZQ43" s="112"/>
      <c r="AZR43" s="112"/>
      <c r="AZS43" s="112"/>
      <c r="AZT43" s="112"/>
      <c r="AZU43" s="112"/>
      <c r="AZV43" s="112"/>
      <c r="AZW43" s="112"/>
      <c r="AZX43" s="112"/>
      <c r="AZY43" s="112"/>
      <c r="AZZ43" s="112"/>
      <c r="BAA43" s="112"/>
      <c r="BAB43" s="112"/>
      <c r="BAC43" s="112"/>
      <c r="BAD43" s="112"/>
      <c r="BAE43" s="112"/>
      <c r="BAF43" s="112"/>
      <c r="BAG43" s="112"/>
      <c r="BAH43" s="112"/>
      <c r="BAI43" s="112"/>
      <c r="BAJ43" s="112"/>
      <c r="BAK43" s="112"/>
      <c r="BAL43" s="112"/>
      <c r="BAM43" s="112"/>
      <c r="BAN43" s="112"/>
      <c r="BAO43" s="112"/>
      <c r="BAP43" s="112"/>
      <c r="BAQ43" s="112"/>
      <c r="BAR43" s="112"/>
      <c r="BAS43" s="112"/>
      <c r="BAT43" s="112"/>
      <c r="BAU43" s="112"/>
      <c r="BAV43" s="112"/>
    </row>
    <row r="44" spans="1:1400" s="117" customFormat="1" ht="21" customHeight="1">
      <c r="A44" s="202">
        <v>1</v>
      </c>
      <c r="B44" s="203" t="s">
        <v>99</v>
      </c>
      <c r="C44" s="204"/>
      <c r="D44" s="203" t="s">
        <v>100</v>
      </c>
      <c r="E44" s="206">
        <v>156000000</v>
      </c>
      <c r="F44" s="207" t="s">
        <v>30</v>
      </c>
      <c r="G44" s="208">
        <v>8.3000000000000007</v>
      </c>
      <c r="H44" s="208">
        <v>5.22</v>
      </c>
      <c r="I44" s="218">
        <v>68360132</v>
      </c>
      <c r="J44" s="225" t="s">
        <v>101</v>
      </c>
      <c r="K44" s="219">
        <f t="shared" si="10"/>
        <v>43.820597435897398</v>
      </c>
      <c r="L44" s="219">
        <f t="shared" si="1"/>
        <v>-38.600597435897399</v>
      </c>
      <c r="M44" s="220">
        <f t="shared" si="2"/>
        <v>87639868</v>
      </c>
      <c r="N44" s="219">
        <f t="shared" si="3"/>
        <v>56.179402564102602</v>
      </c>
      <c r="O44" s="224"/>
      <c r="P44" s="221"/>
      <c r="Q44" s="224"/>
      <c r="R44" s="118"/>
      <c r="S44" s="118"/>
      <c r="T44" s="118"/>
      <c r="U44" s="118"/>
      <c r="V44" s="118"/>
      <c r="W44" s="118"/>
      <c r="X44" s="118"/>
      <c r="Y44" s="118"/>
      <c r="Z44" s="118"/>
      <c r="AA44" s="118"/>
      <c r="AB44" s="118"/>
      <c r="AC44" s="118"/>
      <c r="AD44" s="118"/>
      <c r="AE44" s="118"/>
      <c r="AF44" s="118"/>
      <c r="AG44" s="118"/>
      <c r="AH44" s="118"/>
      <c r="AI44" s="118"/>
      <c r="AJ44" s="118"/>
      <c r="AK44" s="118"/>
      <c r="AL44" s="118"/>
      <c r="AM44" s="118"/>
      <c r="AN44" s="118"/>
      <c r="AO44" s="118"/>
      <c r="AP44" s="118"/>
      <c r="AQ44" s="118"/>
      <c r="AR44" s="118"/>
      <c r="AS44" s="118"/>
      <c r="AT44" s="118"/>
      <c r="AU44" s="118"/>
      <c r="AV44" s="118"/>
      <c r="AW44" s="118"/>
      <c r="AX44" s="118"/>
      <c r="AY44" s="118"/>
      <c r="AZ44" s="118"/>
      <c r="BA44" s="118"/>
      <c r="BB44" s="118"/>
      <c r="BC44" s="118"/>
      <c r="BD44" s="118"/>
      <c r="BE44" s="118"/>
      <c r="BF44" s="118"/>
      <c r="BG44" s="118"/>
      <c r="BH44" s="118"/>
      <c r="BI44" s="118"/>
      <c r="BJ44" s="118"/>
      <c r="BK44" s="118"/>
      <c r="BL44" s="118"/>
      <c r="BM44" s="118"/>
      <c r="BN44" s="118"/>
      <c r="BO44" s="118"/>
      <c r="BP44" s="118"/>
      <c r="BQ44" s="118"/>
      <c r="BR44" s="118"/>
      <c r="BS44" s="118"/>
      <c r="BT44" s="118"/>
      <c r="BU44" s="118"/>
      <c r="BV44" s="118"/>
      <c r="BW44" s="118"/>
      <c r="BX44" s="118"/>
      <c r="BY44" s="118"/>
      <c r="BZ44" s="118"/>
      <c r="CA44" s="118"/>
      <c r="CB44" s="118"/>
      <c r="CC44" s="118"/>
      <c r="CD44" s="118"/>
      <c r="CE44" s="118"/>
      <c r="CF44" s="118"/>
      <c r="CG44" s="118"/>
      <c r="CH44" s="118"/>
      <c r="CI44" s="118"/>
      <c r="CJ44" s="118"/>
      <c r="CK44" s="118"/>
      <c r="CL44" s="118"/>
      <c r="CM44" s="118"/>
      <c r="CN44" s="118"/>
      <c r="CO44" s="118"/>
      <c r="CP44" s="118"/>
      <c r="CQ44" s="118"/>
      <c r="CR44" s="118"/>
      <c r="CS44" s="118"/>
      <c r="CT44" s="118"/>
      <c r="CU44" s="118"/>
      <c r="CV44" s="118"/>
      <c r="CW44" s="118"/>
      <c r="CX44" s="118"/>
      <c r="CY44" s="118"/>
      <c r="CZ44" s="118"/>
      <c r="DA44" s="118"/>
      <c r="DB44" s="118"/>
      <c r="DC44" s="118"/>
      <c r="DD44" s="118"/>
      <c r="DE44" s="118"/>
      <c r="DF44" s="118"/>
      <c r="DG44" s="118"/>
      <c r="DH44" s="118"/>
      <c r="DI44" s="118"/>
      <c r="DJ44" s="118"/>
      <c r="DK44" s="118"/>
      <c r="DL44" s="118"/>
      <c r="DM44" s="118"/>
      <c r="DN44" s="118"/>
      <c r="DO44" s="118"/>
      <c r="DP44" s="118"/>
      <c r="DQ44" s="118"/>
      <c r="DR44" s="118"/>
      <c r="DS44" s="118"/>
      <c r="DT44" s="118"/>
      <c r="DU44" s="118"/>
      <c r="DV44" s="118"/>
      <c r="DW44" s="118"/>
      <c r="DX44" s="118"/>
      <c r="DY44" s="118"/>
      <c r="DZ44" s="118"/>
      <c r="EA44" s="118"/>
      <c r="EB44" s="118"/>
      <c r="EC44" s="118"/>
      <c r="ED44" s="118"/>
      <c r="EE44" s="118"/>
      <c r="EF44" s="118"/>
      <c r="EG44" s="118"/>
      <c r="EH44" s="118"/>
      <c r="EI44" s="118"/>
      <c r="EJ44" s="118"/>
      <c r="EK44" s="118"/>
      <c r="EL44" s="118"/>
      <c r="EM44" s="118"/>
      <c r="EN44" s="118"/>
      <c r="EO44" s="118"/>
      <c r="EP44" s="118"/>
      <c r="EQ44" s="118"/>
      <c r="ER44" s="118"/>
      <c r="ES44" s="118"/>
      <c r="ET44" s="118"/>
      <c r="EU44" s="118"/>
      <c r="EV44" s="118"/>
      <c r="EW44" s="118"/>
      <c r="EX44" s="118"/>
      <c r="EY44" s="118"/>
      <c r="EZ44" s="118"/>
      <c r="FA44" s="118"/>
      <c r="FB44" s="118"/>
      <c r="FC44" s="118"/>
      <c r="FD44" s="118"/>
      <c r="FE44" s="118"/>
      <c r="FF44" s="118"/>
      <c r="FG44" s="118"/>
      <c r="FH44" s="118"/>
      <c r="FI44" s="118"/>
      <c r="FJ44" s="118"/>
      <c r="FK44" s="118"/>
      <c r="FL44" s="118"/>
      <c r="FM44" s="118"/>
      <c r="FN44" s="118"/>
      <c r="FO44" s="118"/>
      <c r="FP44" s="118"/>
      <c r="FQ44" s="118"/>
      <c r="FR44" s="118"/>
      <c r="FS44" s="118"/>
      <c r="FT44" s="118"/>
      <c r="FU44" s="118"/>
      <c r="FV44" s="118"/>
      <c r="FW44" s="118"/>
      <c r="FX44" s="118"/>
      <c r="FY44" s="118"/>
      <c r="FZ44" s="118"/>
      <c r="GA44" s="118"/>
      <c r="GB44" s="118"/>
      <c r="GC44" s="118"/>
      <c r="GD44" s="118"/>
      <c r="GE44" s="118"/>
      <c r="GF44" s="118"/>
      <c r="GG44" s="118"/>
      <c r="GH44" s="118"/>
      <c r="GI44" s="118"/>
      <c r="GJ44" s="118"/>
      <c r="GK44" s="118"/>
      <c r="GL44" s="118"/>
      <c r="GM44" s="118"/>
      <c r="GN44" s="118"/>
      <c r="GO44" s="118"/>
      <c r="GP44" s="118"/>
      <c r="GQ44" s="118"/>
      <c r="GR44" s="118"/>
      <c r="GS44" s="118"/>
      <c r="GT44" s="118"/>
      <c r="GU44" s="118"/>
      <c r="GV44" s="118"/>
      <c r="GW44" s="118"/>
      <c r="GX44" s="118"/>
      <c r="GY44" s="118"/>
      <c r="GZ44" s="118"/>
      <c r="HA44" s="118"/>
      <c r="HB44" s="118"/>
      <c r="HC44" s="118"/>
      <c r="HD44" s="118"/>
      <c r="HE44" s="118"/>
      <c r="HF44" s="118"/>
      <c r="HG44" s="118"/>
      <c r="HH44" s="118"/>
      <c r="HI44" s="118"/>
      <c r="HJ44" s="118"/>
      <c r="HK44" s="118"/>
      <c r="HL44" s="118"/>
      <c r="HM44" s="118"/>
      <c r="HN44" s="118"/>
      <c r="HO44" s="118"/>
      <c r="HP44" s="118"/>
      <c r="HQ44" s="118"/>
      <c r="HR44" s="118"/>
      <c r="HS44" s="118"/>
      <c r="HT44" s="118"/>
      <c r="HU44" s="118"/>
      <c r="HV44" s="118"/>
      <c r="HW44" s="118"/>
      <c r="HX44" s="118"/>
      <c r="HY44" s="118"/>
      <c r="HZ44" s="118"/>
      <c r="IA44" s="118"/>
      <c r="IB44" s="118"/>
      <c r="IC44" s="118"/>
      <c r="ID44" s="118"/>
      <c r="IE44" s="118"/>
      <c r="IF44" s="118"/>
      <c r="IG44" s="118"/>
      <c r="IH44" s="118"/>
      <c r="II44" s="118"/>
      <c r="IJ44" s="118"/>
      <c r="IK44" s="118"/>
      <c r="IL44" s="118"/>
      <c r="IM44" s="118"/>
      <c r="IN44" s="118"/>
      <c r="IO44" s="118"/>
      <c r="IP44" s="118"/>
      <c r="IQ44" s="118"/>
      <c r="IR44" s="118"/>
      <c r="IS44" s="118"/>
      <c r="IT44" s="118"/>
      <c r="IU44" s="118"/>
      <c r="IV44" s="118"/>
      <c r="IW44" s="118"/>
      <c r="IX44" s="118"/>
      <c r="IY44" s="118"/>
      <c r="IZ44" s="118"/>
      <c r="JA44" s="118"/>
      <c r="JB44" s="118"/>
      <c r="JC44" s="118"/>
      <c r="JD44" s="118"/>
      <c r="JE44" s="118"/>
      <c r="JF44" s="118"/>
      <c r="JG44" s="118"/>
      <c r="JH44" s="118"/>
      <c r="JI44" s="118"/>
      <c r="JJ44" s="118"/>
      <c r="JK44" s="118"/>
      <c r="JL44" s="118"/>
      <c r="JM44" s="118"/>
      <c r="JN44" s="118"/>
      <c r="JO44" s="118"/>
      <c r="JP44" s="118"/>
      <c r="JQ44" s="118"/>
      <c r="JR44" s="118"/>
      <c r="JS44" s="118"/>
      <c r="JT44" s="118"/>
      <c r="JU44" s="118"/>
      <c r="JV44" s="118"/>
      <c r="JW44" s="118"/>
      <c r="JX44" s="118"/>
      <c r="JY44" s="118"/>
      <c r="JZ44" s="118"/>
      <c r="KA44" s="118"/>
      <c r="KB44" s="118"/>
      <c r="KC44" s="118"/>
      <c r="KD44" s="118"/>
      <c r="KE44" s="118"/>
      <c r="KF44" s="118"/>
      <c r="KG44" s="118"/>
      <c r="KH44" s="118"/>
      <c r="KI44" s="118"/>
      <c r="KJ44" s="118"/>
      <c r="KK44" s="118"/>
      <c r="KL44" s="118"/>
      <c r="KM44" s="118"/>
      <c r="KN44" s="118"/>
      <c r="KO44" s="118"/>
      <c r="KP44" s="118"/>
      <c r="KQ44" s="118"/>
      <c r="KR44" s="118"/>
      <c r="KS44" s="118"/>
      <c r="KT44" s="118"/>
      <c r="KU44" s="118"/>
      <c r="KV44" s="118"/>
      <c r="KW44" s="118"/>
      <c r="KX44" s="118"/>
      <c r="KY44" s="118"/>
      <c r="KZ44" s="118"/>
      <c r="LA44" s="118"/>
      <c r="LB44" s="118"/>
      <c r="LC44" s="118"/>
      <c r="LD44" s="118"/>
      <c r="LE44" s="118"/>
      <c r="LF44" s="118"/>
      <c r="LG44" s="118"/>
      <c r="LH44" s="118"/>
      <c r="LI44" s="118"/>
      <c r="LJ44" s="118"/>
      <c r="LK44" s="118"/>
      <c r="LL44" s="118"/>
      <c r="LM44" s="118"/>
      <c r="LN44" s="118"/>
      <c r="LO44" s="118"/>
      <c r="LP44" s="118"/>
      <c r="LQ44" s="118"/>
      <c r="LR44" s="118"/>
      <c r="LS44" s="118"/>
      <c r="LT44" s="118"/>
      <c r="LU44" s="118"/>
      <c r="LV44" s="118"/>
      <c r="LW44" s="118"/>
      <c r="LX44" s="118"/>
      <c r="LY44" s="118"/>
      <c r="LZ44" s="118"/>
      <c r="MA44" s="118"/>
      <c r="MB44" s="118"/>
      <c r="MC44" s="118"/>
      <c r="MD44" s="118"/>
      <c r="ME44" s="118"/>
      <c r="MF44" s="118"/>
      <c r="MG44" s="118"/>
      <c r="MH44" s="118"/>
      <c r="MI44" s="118"/>
      <c r="MJ44" s="118"/>
      <c r="MK44" s="118"/>
      <c r="ML44" s="118"/>
      <c r="MM44" s="118"/>
      <c r="MN44" s="118"/>
      <c r="MO44" s="118"/>
      <c r="MP44" s="118"/>
      <c r="MQ44" s="118"/>
      <c r="MR44" s="118"/>
      <c r="MS44" s="118"/>
      <c r="MT44" s="118"/>
      <c r="MU44" s="118"/>
      <c r="MV44" s="118"/>
      <c r="MW44" s="118"/>
      <c r="MX44" s="118"/>
      <c r="MY44" s="118"/>
      <c r="MZ44" s="118"/>
      <c r="NA44" s="118"/>
      <c r="NB44" s="118"/>
      <c r="NC44" s="118"/>
      <c r="ND44" s="118"/>
      <c r="NE44" s="118"/>
      <c r="NF44" s="118"/>
      <c r="NG44" s="118"/>
      <c r="NH44" s="118"/>
      <c r="NI44" s="118"/>
      <c r="NJ44" s="118"/>
      <c r="NK44" s="118"/>
      <c r="NL44" s="118"/>
      <c r="NM44" s="118"/>
      <c r="NN44" s="118"/>
      <c r="NO44" s="118"/>
      <c r="NP44" s="118"/>
      <c r="NQ44" s="118"/>
      <c r="NR44" s="118"/>
      <c r="NS44" s="118"/>
      <c r="NT44" s="118"/>
      <c r="NU44" s="118"/>
      <c r="NV44" s="118"/>
      <c r="NW44" s="118"/>
      <c r="NX44" s="118"/>
      <c r="NY44" s="118"/>
      <c r="NZ44" s="118"/>
      <c r="OA44" s="118"/>
      <c r="OB44" s="118"/>
      <c r="OC44" s="118"/>
      <c r="OD44" s="118"/>
      <c r="OE44" s="118"/>
      <c r="OF44" s="118"/>
      <c r="OG44" s="118"/>
      <c r="OH44" s="118"/>
      <c r="OI44" s="118"/>
      <c r="OJ44" s="118"/>
      <c r="OK44" s="118"/>
      <c r="OL44" s="118"/>
      <c r="OM44" s="118"/>
      <c r="ON44" s="118"/>
      <c r="OO44" s="118"/>
      <c r="OP44" s="118"/>
      <c r="OQ44" s="118"/>
      <c r="OR44" s="118"/>
      <c r="OS44" s="118"/>
      <c r="OT44" s="118"/>
      <c r="OU44" s="118"/>
      <c r="OV44" s="118"/>
      <c r="OW44" s="118"/>
      <c r="OX44" s="118"/>
      <c r="OY44" s="118"/>
      <c r="OZ44" s="118"/>
      <c r="PA44" s="118"/>
      <c r="PB44" s="118"/>
      <c r="PC44" s="118"/>
      <c r="PD44" s="118"/>
      <c r="PE44" s="118"/>
      <c r="PF44" s="118"/>
      <c r="PG44" s="118"/>
      <c r="PH44" s="118"/>
      <c r="PI44" s="118"/>
      <c r="PJ44" s="118"/>
      <c r="PK44" s="118"/>
      <c r="PL44" s="118"/>
      <c r="PM44" s="118"/>
      <c r="PN44" s="118"/>
      <c r="PO44" s="118"/>
      <c r="PP44" s="118"/>
      <c r="PQ44" s="118"/>
      <c r="PR44" s="118"/>
      <c r="PS44" s="118"/>
      <c r="PT44" s="118"/>
      <c r="PU44" s="118"/>
      <c r="PV44" s="118"/>
      <c r="PW44" s="118"/>
      <c r="PX44" s="118"/>
      <c r="PY44" s="118"/>
      <c r="PZ44" s="118"/>
      <c r="QA44" s="118"/>
      <c r="QB44" s="118"/>
      <c r="QC44" s="118"/>
      <c r="QD44" s="118"/>
      <c r="QE44" s="118"/>
      <c r="QF44" s="118"/>
      <c r="QG44" s="118"/>
      <c r="QH44" s="118"/>
      <c r="QI44" s="118"/>
      <c r="QJ44" s="118"/>
      <c r="QK44" s="118"/>
      <c r="QL44" s="118"/>
      <c r="QM44" s="118"/>
      <c r="QN44" s="118"/>
      <c r="QO44" s="118"/>
      <c r="QP44" s="118"/>
      <c r="QQ44" s="118"/>
      <c r="QR44" s="118"/>
      <c r="QS44" s="118"/>
      <c r="QT44" s="118"/>
      <c r="QU44" s="118"/>
      <c r="QV44" s="118"/>
      <c r="QW44" s="118"/>
      <c r="QX44" s="118"/>
      <c r="QY44" s="118"/>
      <c r="QZ44" s="118"/>
      <c r="RA44" s="118"/>
      <c r="RB44" s="118"/>
      <c r="RC44" s="118"/>
      <c r="RD44" s="118"/>
      <c r="RE44" s="118"/>
      <c r="RF44" s="118"/>
      <c r="RG44" s="118"/>
      <c r="RH44" s="118"/>
      <c r="RI44" s="118"/>
      <c r="RJ44" s="118"/>
      <c r="RK44" s="118"/>
      <c r="RL44" s="118"/>
      <c r="RM44" s="118"/>
      <c r="RN44" s="118"/>
      <c r="RO44" s="118"/>
      <c r="RP44" s="118"/>
      <c r="RQ44" s="118"/>
      <c r="RR44" s="118"/>
      <c r="RS44" s="118"/>
      <c r="RT44" s="118"/>
      <c r="RU44" s="118"/>
      <c r="RV44" s="118"/>
      <c r="RW44" s="118"/>
      <c r="RX44" s="118"/>
      <c r="RY44" s="118"/>
      <c r="RZ44" s="118"/>
      <c r="SA44" s="118"/>
      <c r="SB44" s="118"/>
      <c r="SC44" s="118"/>
      <c r="SD44" s="118"/>
      <c r="SE44" s="118"/>
      <c r="SF44" s="118"/>
      <c r="SG44" s="118"/>
      <c r="SH44" s="118"/>
      <c r="SI44" s="118"/>
      <c r="SJ44" s="118"/>
      <c r="SK44" s="118"/>
      <c r="SL44" s="118"/>
      <c r="SM44" s="118"/>
      <c r="SN44" s="118"/>
      <c r="SO44" s="118"/>
      <c r="SP44" s="118"/>
      <c r="SQ44" s="118"/>
      <c r="SR44" s="118"/>
      <c r="SS44" s="118"/>
      <c r="ST44" s="118"/>
      <c r="SU44" s="118"/>
      <c r="SV44" s="118"/>
      <c r="SW44" s="118"/>
      <c r="SX44" s="118"/>
      <c r="SY44" s="118"/>
      <c r="SZ44" s="118"/>
      <c r="TA44" s="118"/>
      <c r="TB44" s="118"/>
      <c r="TC44" s="118"/>
      <c r="TD44" s="118"/>
      <c r="TE44" s="118"/>
      <c r="TF44" s="118"/>
      <c r="TG44" s="118"/>
      <c r="TH44" s="118"/>
      <c r="TI44" s="118"/>
      <c r="TJ44" s="118"/>
      <c r="TK44" s="118"/>
      <c r="TL44" s="118"/>
      <c r="TM44" s="118"/>
      <c r="TN44" s="118"/>
      <c r="TO44" s="118"/>
      <c r="TP44" s="118"/>
      <c r="TQ44" s="118"/>
      <c r="TR44" s="118"/>
      <c r="TS44" s="118"/>
      <c r="TT44" s="118"/>
      <c r="TU44" s="118"/>
      <c r="TV44" s="118"/>
      <c r="TW44" s="118"/>
      <c r="TX44" s="118"/>
      <c r="TY44" s="118"/>
      <c r="TZ44" s="118"/>
      <c r="UA44" s="118"/>
      <c r="UB44" s="118"/>
      <c r="UC44" s="118"/>
      <c r="UD44" s="118"/>
      <c r="UE44" s="118"/>
      <c r="UF44" s="118"/>
      <c r="UG44" s="118"/>
      <c r="UH44" s="118"/>
      <c r="UI44" s="118"/>
      <c r="UJ44" s="118"/>
      <c r="UK44" s="118"/>
      <c r="UL44" s="118"/>
      <c r="UM44" s="118"/>
      <c r="UN44" s="118"/>
      <c r="UO44" s="118"/>
      <c r="UP44" s="118"/>
      <c r="UQ44" s="118"/>
      <c r="UR44" s="118"/>
      <c r="US44" s="118"/>
      <c r="UT44" s="118"/>
      <c r="UU44" s="118"/>
      <c r="UV44" s="118"/>
      <c r="UW44" s="118"/>
      <c r="UX44" s="118"/>
      <c r="UY44" s="118"/>
      <c r="UZ44" s="118"/>
      <c r="VA44" s="118"/>
      <c r="VB44" s="118"/>
      <c r="VC44" s="118"/>
      <c r="VD44" s="118"/>
      <c r="VE44" s="118"/>
      <c r="VF44" s="118"/>
      <c r="VG44" s="118"/>
      <c r="VH44" s="118"/>
      <c r="VI44" s="118"/>
      <c r="VJ44" s="118"/>
      <c r="VK44" s="118"/>
      <c r="VL44" s="118"/>
      <c r="VM44" s="118"/>
      <c r="VN44" s="118"/>
      <c r="VO44" s="118"/>
      <c r="VP44" s="118"/>
      <c r="VQ44" s="118"/>
      <c r="VR44" s="118"/>
      <c r="VS44" s="118"/>
      <c r="VT44" s="118"/>
      <c r="VU44" s="118"/>
      <c r="VV44" s="118"/>
      <c r="VW44" s="118"/>
      <c r="VX44" s="118"/>
      <c r="VY44" s="118"/>
      <c r="VZ44" s="118"/>
      <c r="WA44" s="118"/>
      <c r="WB44" s="118"/>
      <c r="WC44" s="118"/>
      <c r="WD44" s="118"/>
      <c r="WE44" s="118"/>
      <c r="WF44" s="118"/>
      <c r="WG44" s="118"/>
      <c r="WH44" s="118"/>
      <c r="WI44" s="118"/>
      <c r="WJ44" s="118"/>
      <c r="WK44" s="118"/>
      <c r="WL44" s="118"/>
      <c r="WM44" s="118"/>
      <c r="WN44" s="118"/>
      <c r="WO44" s="118"/>
      <c r="WP44" s="118"/>
      <c r="WQ44" s="118"/>
      <c r="WR44" s="118"/>
      <c r="WS44" s="118"/>
      <c r="WT44" s="118"/>
      <c r="WU44" s="118"/>
      <c r="WV44" s="118"/>
      <c r="WW44" s="118"/>
      <c r="WX44" s="118"/>
      <c r="WY44" s="118"/>
      <c r="WZ44" s="118"/>
      <c r="XA44" s="118"/>
      <c r="XB44" s="118"/>
      <c r="XC44" s="118"/>
      <c r="XD44" s="118"/>
      <c r="XE44" s="118"/>
      <c r="XF44" s="118"/>
      <c r="XG44" s="118"/>
      <c r="XH44" s="118"/>
      <c r="XI44" s="118"/>
      <c r="XJ44" s="118"/>
      <c r="XK44" s="118"/>
      <c r="XL44" s="118"/>
      <c r="XM44" s="118"/>
      <c r="XN44" s="118"/>
      <c r="XO44" s="118"/>
      <c r="XP44" s="118"/>
      <c r="XQ44" s="118"/>
      <c r="XR44" s="118"/>
      <c r="XS44" s="118"/>
      <c r="XT44" s="118"/>
      <c r="XU44" s="118"/>
      <c r="XV44" s="118"/>
      <c r="XW44" s="118"/>
      <c r="XX44" s="118"/>
      <c r="XY44" s="118"/>
      <c r="XZ44" s="118"/>
      <c r="YA44" s="118"/>
      <c r="YB44" s="118"/>
      <c r="YC44" s="118"/>
      <c r="YD44" s="118"/>
      <c r="YE44" s="118"/>
      <c r="YF44" s="118"/>
      <c r="YG44" s="118"/>
      <c r="YH44" s="118"/>
      <c r="YI44" s="118"/>
      <c r="YJ44" s="118"/>
      <c r="YK44" s="118"/>
      <c r="YL44" s="118"/>
      <c r="YM44" s="118"/>
      <c r="YN44" s="118"/>
      <c r="YO44" s="118"/>
      <c r="YP44" s="118"/>
      <c r="YQ44" s="118"/>
      <c r="YR44" s="118"/>
      <c r="YS44" s="118"/>
      <c r="YT44" s="118"/>
      <c r="YU44" s="118"/>
      <c r="YV44" s="118"/>
      <c r="YW44" s="118"/>
      <c r="YX44" s="118"/>
      <c r="YY44" s="118"/>
      <c r="YZ44" s="118"/>
      <c r="ZA44" s="118"/>
      <c r="ZB44" s="118"/>
      <c r="ZC44" s="118"/>
      <c r="ZD44" s="118"/>
      <c r="ZE44" s="118"/>
      <c r="ZF44" s="118"/>
      <c r="ZG44" s="118"/>
      <c r="ZH44" s="118"/>
      <c r="ZI44" s="118"/>
      <c r="ZJ44" s="118"/>
      <c r="ZK44" s="118"/>
      <c r="ZL44" s="118"/>
      <c r="ZM44" s="118"/>
      <c r="ZN44" s="118"/>
      <c r="ZO44" s="118"/>
      <c r="ZP44" s="118"/>
      <c r="ZQ44" s="118"/>
      <c r="ZR44" s="118"/>
      <c r="ZS44" s="118"/>
      <c r="ZT44" s="118"/>
      <c r="ZU44" s="118"/>
      <c r="ZV44" s="118"/>
      <c r="ZW44" s="118"/>
      <c r="ZX44" s="118"/>
      <c r="ZY44" s="118"/>
      <c r="ZZ44" s="118"/>
      <c r="AAA44" s="118"/>
      <c r="AAB44" s="118"/>
      <c r="AAC44" s="118"/>
      <c r="AAD44" s="118"/>
      <c r="AAE44" s="118"/>
      <c r="AAF44" s="118"/>
      <c r="AAG44" s="118"/>
      <c r="AAH44" s="118"/>
      <c r="AAI44" s="118"/>
      <c r="AAJ44" s="118"/>
      <c r="AAK44" s="118"/>
      <c r="AAL44" s="118"/>
      <c r="AAM44" s="118"/>
      <c r="AAN44" s="118"/>
      <c r="AAO44" s="118"/>
      <c r="AAP44" s="118"/>
      <c r="AAQ44" s="118"/>
      <c r="AAR44" s="118"/>
      <c r="AAS44" s="118"/>
      <c r="AAT44" s="118"/>
      <c r="AAU44" s="118"/>
      <c r="AAV44" s="118"/>
      <c r="AAW44" s="118"/>
      <c r="AAX44" s="118"/>
      <c r="AAY44" s="118"/>
      <c r="AAZ44" s="118"/>
      <c r="ABA44" s="118"/>
      <c r="ABB44" s="118"/>
      <c r="ABC44" s="118"/>
      <c r="ABD44" s="118"/>
      <c r="ABE44" s="118"/>
      <c r="ABF44" s="118"/>
      <c r="ABG44" s="118"/>
      <c r="ABH44" s="118"/>
      <c r="ABI44" s="118"/>
      <c r="ABJ44" s="118"/>
      <c r="ABK44" s="118"/>
      <c r="ABL44" s="118"/>
      <c r="ABM44" s="118"/>
      <c r="ABN44" s="118"/>
      <c r="ABO44" s="118"/>
      <c r="ABP44" s="118"/>
      <c r="ABQ44" s="118"/>
      <c r="ABR44" s="118"/>
      <c r="ABS44" s="118"/>
      <c r="ABT44" s="118"/>
      <c r="ABU44" s="118"/>
      <c r="ABV44" s="118"/>
      <c r="ABW44" s="118"/>
      <c r="ABX44" s="118"/>
      <c r="ABY44" s="118"/>
      <c r="ABZ44" s="118"/>
      <c r="ACA44" s="118"/>
      <c r="ACB44" s="118"/>
      <c r="ACC44" s="118"/>
      <c r="ACD44" s="118"/>
      <c r="ACE44" s="118"/>
      <c r="ACF44" s="118"/>
      <c r="ACG44" s="118"/>
      <c r="ACH44" s="118"/>
      <c r="ACI44" s="118"/>
      <c r="ACJ44" s="118"/>
      <c r="ACK44" s="118"/>
      <c r="ACL44" s="118"/>
      <c r="ACM44" s="118"/>
      <c r="ACN44" s="118"/>
      <c r="ACO44" s="118"/>
      <c r="ACP44" s="118"/>
      <c r="ACQ44" s="118"/>
      <c r="ACR44" s="118"/>
      <c r="ACS44" s="118"/>
      <c r="ACT44" s="118"/>
      <c r="ACU44" s="118"/>
      <c r="ACV44" s="118"/>
      <c r="ACW44" s="118"/>
      <c r="ACX44" s="118"/>
      <c r="ACY44" s="118"/>
      <c r="ACZ44" s="118"/>
      <c r="ADA44" s="118"/>
      <c r="ADB44" s="118"/>
      <c r="ADC44" s="118"/>
      <c r="ADD44" s="118"/>
      <c r="ADE44" s="118"/>
      <c r="ADF44" s="118"/>
      <c r="ADG44" s="118"/>
      <c r="ADH44" s="118"/>
      <c r="ADI44" s="118"/>
      <c r="ADJ44" s="118"/>
      <c r="ADK44" s="118"/>
      <c r="ADL44" s="118"/>
      <c r="ADM44" s="118"/>
      <c r="ADN44" s="118"/>
      <c r="ADO44" s="118"/>
      <c r="ADP44" s="118"/>
      <c r="ADQ44" s="118"/>
      <c r="ADR44" s="118"/>
      <c r="ADS44" s="118"/>
      <c r="ADT44" s="118"/>
      <c r="ADU44" s="118"/>
      <c r="ADV44" s="118"/>
      <c r="ADW44" s="118"/>
      <c r="ADX44" s="118"/>
      <c r="ADY44" s="118"/>
      <c r="ADZ44" s="118"/>
      <c r="AEA44" s="118"/>
      <c r="AEB44" s="118"/>
      <c r="AEC44" s="118"/>
      <c r="AED44" s="118"/>
      <c r="AEE44" s="118"/>
      <c r="AEF44" s="118"/>
      <c r="AEG44" s="118"/>
      <c r="AEH44" s="118"/>
      <c r="AEI44" s="118"/>
      <c r="AEJ44" s="118"/>
      <c r="AEK44" s="118"/>
      <c r="AEL44" s="118"/>
      <c r="AEM44" s="118"/>
      <c r="AEN44" s="118"/>
      <c r="AEO44" s="118"/>
      <c r="AEP44" s="118"/>
      <c r="AEQ44" s="118"/>
      <c r="AER44" s="118"/>
      <c r="AES44" s="118"/>
      <c r="AET44" s="118"/>
      <c r="AEU44" s="118"/>
      <c r="AEV44" s="118"/>
      <c r="AEW44" s="118"/>
      <c r="AEX44" s="118"/>
      <c r="AEY44" s="118"/>
      <c r="AEZ44" s="118"/>
      <c r="AFA44" s="118"/>
      <c r="AFB44" s="118"/>
      <c r="AFC44" s="118"/>
      <c r="AFD44" s="118"/>
      <c r="AFE44" s="118"/>
      <c r="AFF44" s="118"/>
      <c r="AFG44" s="118"/>
      <c r="AFH44" s="118"/>
      <c r="AFI44" s="118"/>
      <c r="AFJ44" s="118"/>
      <c r="AFK44" s="118"/>
      <c r="AFL44" s="118"/>
      <c r="AFM44" s="118"/>
      <c r="AFN44" s="118"/>
      <c r="AFO44" s="118"/>
      <c r="AFP44" s="118"/>
      <c r="AFQ44" s="118"/>
      <c r="AFR44" s="118"/>
      <c r="AFS44" s="118"/>
      <c r="AFT44" s="118"/>
      <c r="AFU44" s="118"/>
      <c r="AFV44" s="118"/>
      <c r="AFW44" s="118"/>
      <c r="AFX44" s="118"/>
      <c r="AFY44" s="118"/>
      <c r="AFZ44" s="118"/>
      <c r="AGA44" s="118"/>
      <c r="AGB44" s="118"/>
      <c r="AGC44" s="118"/>
      <c r="AGD44" s="118"/>
      <c r="AGE44" s="118"/>
      <c r="AGF44" s="118"/>
      <c r="AGG44" s="118"/>
      <c r="AGH44" s="118"/>
      <c r="AGI44" s="118"/>
      <c r="AGJ44" s="118"/>
      <c r="AGK44" s="118"/>
      <c r="AGL44" s="118"/>
      <c r="AGM44" s="118"/>
      <c r="AGN44" s="118"/>
      <c r="AGO44" s="118"/>
      <c r="AGP44" s="118"/>
      <c r="AGQ44" s="118"/>
      <c r="AGR44" s="118"/>
      <c r="AGS44" s="118"/>
      <c r="AGT44" s="118"/>
      <c r="AGU44" s="118"/>
      <c r="AGV44" s="118"/>
      <c r="AGW44" s="118"/>
      <c r="AGX44" s="118"/>
      <c r="AGY44" s="118"/>
      <c r="AGZ44" s="118"/>
      <c r="AHA44" s="118"/>
      <c r="AHB44" s="118"/>
      <c r="AHC44" s="118"/>
      <c r="AHD44" s="118"/>
      <c r="AHE44" s="118"/>
      <c r="AHF44" s="118"/>
      <c r="AHG44" s="118"/>
      <c r="AHH44" s="118"/>
      <c r="AHI44" s="118"/>
      <c r="AHJ44" s="118"/>
      <c r="AHK44" s="118"/>
      <c r="AHL44" s="118"/>
      <c r="AHM44" s="118"/>
      <c r="AHN44" s="118"/>
      <c r="AHO44" s="118"/>
      <c r="AHP44" s="118"/>
      <c r="AHQ44" s="118"/>
      <c r="AHR44" s="118"/>
      <c r="AHS44" s="118"/>
      <c r="AHT44" s="118"/>
      <c r="AHU44" s="118"/>
      <c r="AHV44" s="118"/>
      <c r="AHW44" s="118"/>
      <c r="AHX44" s="118"/>
      <c r="AHY44" s="118"/>
      <c r="AHZ44" s="118"/>
      <c r="AIA44" s="118"/>
      <c r="AIB44" s="118"/>
      <c r="AIC44" s="118"/>
      <c r="AID44" s="118"/>
      <c r="AIE44" s="118"/>
      <c r="AIF44" s="118"/>
      <c r="AIG44" s="118"/>
      <c r="AIH44" s="118"/>
      <c r="AII44" s="118"/>
      <c r="AIJ44" s="118"/>
      <c r="AIK44" s="118"/>
      <c r="AIL44" s="118"/>
      <c r="AIM44" s="118"/>
      <c r="AIN44" s="118"/>
      <c r="AIO44" s="118"/>
      <c r="AIP44" s="118"/>
      <c r="AIQ44" s="118"/>
      <c r="AIR44" s="118"/>
      <c r="AIS44" s="118"/>
      <c r="AIT44" s="118"/>
      <c r="AIU44" s="118"/>
      <c r="AIV44" s="118"/>
      <c r="AIW44" s="118"/>
      <c r="AIX44" s="118"/>
      <c r="AIY44" s="118"/>
      <c r="AIZ44" s="118"/>
      <c r="AJA44" s="118"/>
      <c r="AJB44" s="118"/>
      <c r="AJC44" s="118"/>
      <c r="AJD44" s="118"/>
      <c r="AJE44" s="118"/>
      <c r="AJF44" s="118"/>
      <c r="AJG44" s="118"/>
      <c r="AJH44" s="118"/>
      <c r="AJI44" s="118"/>
      <c r="AJJ44" s="118"/>
      <c r="AJK44" s="118"/>
      <c r="AJL44" s="118"/>
      <c r="AJM44" s="118"/>
      <c r="AJN44" s="118"/>
      <c r="AJO44" s="118"/>
      <c r="AJP44" s="118"/>
      <c r="AJQ44" s="118"/>
      <c r="AJR44" s="118"/>
      <c r="AJS44" s="118"/>
      <c r="AJT44" s="118"/>
      <c r="AJU44" s="118"/>
      <c r="AJV44" s="118"/>
      <c r="AJW44" s="118"/>
      <c r="AJX44" s="118"/>
      <c r="AJY44" s="118"/>
      <c r="AJZ44" s="118"/>
      <c r="AKA44" s="118"/>
      <c r="AKB44" s="118"/>
      <c r="AKC44" s="118"/>
      <c r="AKD44" s="118"/>
      <c r="AKE44" s="118"/>
      <c r="AKF44" s="118"/>
      <c r="AKG44" s="118"/>
      <c r="AKH44" s="118"/>
      <c r="AKI44" s="118"/>
      <c r="AKJ44" s="118"/>
      <c r="AKK44" s="118"/>
      <c r="AKL44" s="118"/>
      <c r="AKM44" s="118"/>
      <c r="AKN44" s="118"/>
      <c r="AKO44" s="118"/>
      <c r="AKP44" s="118"/>
      <c r="AKQ44" s="118"/>
      <c r="AKR44" s="118"/>
      <c r="AKS44" s="118"/>
      <c r="AKT44" s="118"/>
      <c r="AKU44" s="118"/>
      <c r="AKV44" s="118"/>
      <c r="AKW44" s="118"/>
      <c r="AKX44" s="118"/>
      <c r="AKY44" s="118"/>
      <c r="AKZ44" s="118"/>
      <c r="ALA44" s="118"/>
      <c r="ALB44" s="118"/>
      <c r="ALC44" s="118"/>
      <c r="ALD44" s="118"/>
      <c r="ALE44" s="118"/>
      <c r="ALF44" s="118"/>
      <c r="ALG44" s="118"/>
      <c r="ALH44" s="118"/>
      <c r="ALI44" s="118"/>
      <c r="ALJ44" s="118"/>
      <c r="ALK44" s="118"/>
      <c r="ALL44" s="118"/>
      <c r="ALM44" s="118"/>
      <c r="ALN44" s="118"/>
      <c r="ALO44" s="118"/>
      <c r="ALP44" s="118"/>
      <c r="ALQ44" s="118"/>
      <c r="ALR44" s="118"/>
      <c r="ALS44" s="118"/>
      <c r="ALT44" s="118"/>
      <c r="ALU44" s="118"/>
      <c r="ALV44" s="118"/>
      <c r="ALW44" s="118"/>
      <c r="ALX44" s="118"/>
      <c r="ALY44" s="118"/>
      <c r="ALZ44" s="118"/>
      <c r="AMA44" s="118"/>
      <c r="AMB44" s="118"/>
      <c r="AMC44" s="118"/>
      <c r="AMD44" s="118"/>
      <c r="AME44" s="118"/>
      <c r="AMF44" s="118"/>
      <c r="AMG44" s="118"/>
      <c r="AMH44" s="118"/>
      <c r="AMI44" s="118"/>
      <c r="AMJ44" s="118"/>
      <c r="AMK44" s="118"/>
      <c r="AML44" s="118"/>
      <c r="AMM44" s="118"/>
      <c r="AMN44" s="118"/>
      <c r="AMO44" s="118"/>
      <c r="AMP44" s="118"/>
      <c r="AMQ44" s="118"/>
      <c r="AMR44" s="118"/>
      <c r="AMS44" s="118"/>
      <c r="AMT44" s="118"/>
      <c r="AMU44" s="118"/>
      <c r="AMV44" s="118"/>
      <c r="AMW44" s="118"/>
      <c r="AMX44" s="118"/>
      <c r="AMY44" s="118"/>
      <c r="AMZ44" s="118"/>
      <c r="ANA44" s="118"/>
      <c r="ANB44" s="118"/>
      <c r="ANC44" s="118"/>
      <c r="AND44" s="118"/>
      <c r="ANE44" s="118"/>
      <c r="ANF44" s="118"/>
      <c r="ANG44" s="118"/>
      <c r="ANH44" s="118"/>
      <c r="ANI44" s="118"/>
      <c r="ANJ44" s="118"/>
      <c r="ANK44" s="118"/>
      <c r="ANL44" s="118"/>
      <c r="ANM44" s="118"/>
      <c r="ANN44" s="118"/>
      <c r="ANO44" s="118"/>
      <c r="ANP44" s="118"/>
      <c r="ANQ44" s="118"/>
      <c r="ANR44" s="118"/>
      <c r="ANS44" s="118"/>
      <c r="ANT44" s="118"/>
      <c r="ANU44" s="118"/>
      <c r="ANV44" s="118"/>
      <c r="ANW44" s="118"/>
      <c r="ANX44" s="118"/>
      <c r="ANY44" s="118"/>
      <c r="ANZ44" s="118"/>
      <c r="AOA44" s="118"/>
      <c r="AOB44" s="118"/>
      <c r="AOC44" s="118"/>
      <c r="AOD44" s="118"/>
      <c r="AOE44" s="118"/>
      <c r="AOF44" s="118"/>
      <c r="AOG44" s="118"/>
      <c r="AOH44" s="118"/>
      <c r="AOI44" s="118"/>
      <c r="AOJ44" s="118"/>
      <c r="AOK44" s="118"/>
      <c r="AOL44" s="118"/>
      <c r="AOM44" s="118"/>
      <c r="AON44" s="118"/>
      <c r="AOO44" s="118"/>
      <c r="AOP44" s="118"/>
      <c r="AOQ44" s="118"/>
      <c r="AOR44" s="118"/>
      <c r="AOS44" s="118"/>
      <c r="AOT44" s="118"/>
      <c r="AOU44" s="118"/>
      <c r="AOV44" s="118"/>
      <c r="AOW44" s="118"/>
      <c r="AOX44" s="118"/>
      <c r="AOY44" s="118"/>
      <c r="AOZ44" s="118"/>
      <c r="APA44" s="118"/>
      <c r="APB44" s="118"/>
      <c r="APC44" s="118"/>
      <c r="APD44" s="118"/>
      <c r="APE44" s="118"/>
      <c r="APF44" s="118"/>
      <c r="APG44" s="118"/>
      <c r="APH44" s="118"/>
      <c r="API44" s="118"/>
      <c r="APJ44" s="118"/>
      <c r="APK44" s="118"/>
      <c r="APL44" s="118"/>
      <c r="APM44" s="118"/>
      <c r="APN44" s="118"/>
      <c r="APO44" s="118"/>
      <c r="APP44" s="118"/>
      <c r="APQ44" s="118"/>
      <c r="APR44" s="118"/>
      <c r="APS44" s="118"/>
      <c r="APT44" s="118"/>
      <c r="APU44" s="118"/>
      <c r="APV44" s="118"/>
      <c r="APW44" s="118"/>
      <c r="APX44" s="118"/>
      <c r="APY44" s="118"/>
      <c r="APZ44" s="118"/>
      <c r="AQA44" s="118"/>
      <c r="AQB44" s="118"/>
      <c r="AQC44" s="118"/>
      <c r="AQD44" s="118"/>
      <c r="AQE44" s="118"/>
      <c r="AQF44" s="118"/>
      <c r="AQG44" s="118"/>
      <c r="AQH44" s="118"/>
      <c r="AQI44" s="118"/>
      <c r="AQJ44" s="118"/>
      <c r="AQK44" s="118"/>
      <c r="AQL44" s="118"/>
      <c r="AQM44" s="118"/>
      <c r="AQN44" s="118"/>
      <c r="AQO44" s="118"/>
      <c r="AQP44" s="118"/>
      <c r="AQQ44" s="118"/>
      <c r="AQR44" s="118"/>
      <c r="AQS44" s="118"/>
      <c r="AQT44" s="118"/>
      <c r="AQU44" s="118"/>
      <c r="AQV44" s="118"/>
      <c r="AQW44" s="118"/>
      <c r="AQX44" s="118"/>
      <c r="AQY44" s="118"/>
      <c r="AQZ44" s="118"/>
      <c r="ARA44" s="118"/>
      <c r="ARB44" s="118"/>
      <c r="ARC44" s="118"/>
      <c r="ARD44" s="118"/>
      <c r="ARE44" s="118"/>
      <c r="ARF44" s="118"/>
      <c r="ARG44" s="118"/>
      <c r="ARH44" s="118"/>
      <c r="ARI44" s="118"/>
      <c r="ARJ44" s="118"/>
      <c r="ARK44" s="118"/>
      <c r="ARL44" s="118"/>
      <c r="ARM44" s="118"/>
      <c r="ARN44" s="118"/>
      <c r="ARO44" s="118"/>
      <c r="ARP44" s="118"/>
      <c r="ARQ44" s="118"/>
      <c r="ARR44" s="118"/>
      <c r="ARS44" s="118"/>
      <c r="ART44" s="118"/>
      <c r="ARU44" s="118"/>
      <c r="ARV44" s="118"/>
      <c r="ARW44" s="118"/>
      <c r="ARX44" s="118"/>
      <c r="ARY44" s="118"/>
      <c r="ARZ44" s="118"/>
      <c r="ASA44" s="118"/>
      <c r="ASB44" s="118"/>
      <c r="ASC44" s="118"/>
      <c r="ASD44" s="118"/>
      <c r="ASE44" s="118"/>
      <c r="ASF44" s="118"/>
      <c r="ASG44" s="118"/>
      <c r="ASH44" s="118"/>
      <c r="ASI44" s="118"/>
      <c r="ASJ44" s="118"/>
      <c r="ASK44" s="118"/>
      <c r="ASL44" s="118"/>
      <c r="ASM44" s="118"/>
      <c r="ASN44" s="118"/>
      <c r="ASO44" s="118"/>
      <c r="ASP44" s="118"/>
      <c r="ASQ44" s="118"/>
      <c r="ASR44" s="118"/>
      <c r="ASS44" s="118"/>
      <c r="AST44" s="118"/>
      <c r="ASU44" s="118"/>
      <c r="ASV44" s="118"/>
      <c r="ASW44" s="118"/>
      <c r="ASX44" s="118"/>
      <c r="ASY44" s="118"/>
      <c r="ASZ44" s="118"/>
      <c r="ATA44" s="118"/>
      <c r="ATB44" s="118"/>
      <c r="ATC44" s="118"/>
      <c r="ATD44" s="118"/>
      <c r="ATE44" s="118"/>
      <c r="ATF44" s="118"/>
      <c r="ATG44" s="118"/>
      <c r="ATH44" s="118"/>
      <c r="ATI44" s="118"/>
      <c r="ATJ44" s="118"/>
      <c r="ATK44" s="118"/>
      <c r="ATL44" s="118"/>
      <c r="ATM44" s="118"/>
      <c r="ATN44" s="118"/>
      <c r="ATO44" s="118"/>
      <c r="ATP44" s="118"/>
      <c r="ATQ44" s="118"/>
      <c r="ATR44" s="118"/>
      <c r="ATS44" s="118"/>
      <c r="ATT44" s="118"/>
      <c r="ATU44" s="118"/>
      <c r="ATV44" s="118"/>
      <c r="ATW44" s="118"/>
      <c r="ATX44" s="118"/>
      <c r="ATY44" s="118"/>
      <c r="ATZ44" s="118"/>
      <c r="AUA44" s="118"/>
      <c r="AUB44" s="118"/>
      <c r="AUC44" s="118"/>
      <c r="AUD44" s="118"/>
      <c r="AUE44" s="118"/>
      <c r="AUF44" s="118"/>
      <c r="AUG44" s="118"/>
      <c r="AUH44" s="118"/>
      <c r="AUI44" s="118"/>
      <c r="AUJ44" s="118"/>
      <c r="AUK44" s="118"/>
      <c r="AUL44" s="118"/>
      <c r="AUM44" s="118"/>
      <c r="AUN44" s="118"/>
      <c r="AUO44" s="118"/>
      <c r="AUP44" s="118"/>
      <c r="AUQ44" s="118"/>
      <c r="AUR44" s="118"/>
      <c r="AUS44" s="118"/>
      <c r="AUT44" s="118"/>
      <c r="AUU44" s="118"/>
      <c r="AUV44" s="118"/>
      <c r="AUW44" s="118"/>
      <c r="AUX44" s="118"/>
      <c r="AUY44" s="118"/>
      <c r="AUZ44" s="118"/>
      <c r="AVA44" s="118"/>
      <c r="AVB44" s="118"/>
      <c r="AVC44" s="118"/>
      <c r="AVD44" s="118"/>
      <c r="AVE44" s="118"/>
      <c r="AVF44" s="118"/>
      <c r="AVG44" s="118"/>
      <c r="AVH44" s="118"/>
      <c r="AVI44" s="118"/>
      <c r="AVJ44" s="118"/>
      <c r="AVK44" s="118"/>
      <c r="AVL44" s="118"/>
      <c r="AVM44" s="118"/>
      <c r="AVN44" s="118"/>
      <c r="AVO44" s="118"/>
      <c r="AVP44" s="118"/>
      <c r="AVQ44" s="118"/>
      <c r="AVR44" s="118"/>
      <c r="AVS44" s="118"/>
      <c r="AVT44" s="118"/>
      <c r="AVU44" s="118"/>
      <c r="AVV44" s="118"/>
      <c r="AVW44" s="118"/>
      <c r="AVX44" s="118"/>
      <c r="AVY44" s="118"/>
      <c r="AVZ44" s="118"/>
      <c r="AWA44" s="118"/>
      <c r="AWB44" s="118"/>
      <c r="AWC44" s="118"/>
      <c r="AWD44" s="118"/>
      <c r="AWE44" s="118"/>
      <c r="AWF44" s="118"/>
      <c r="AWG44" s="118"/>
      <c r="AWH44" s="118"/>
      <c r="AWI44" s="118"/>
      <c r="AWJ44" s="118"/>
      <c r="AWK44" s="118"/>
      <c r="AWL44" s="118"/>
      <c r="AWM44" s="118"/>
      <c r="AWN44" s="118"/>
      <c r="AWO44" s="118"/>
      <c r="AWP44" s="118"/>
      <c r="AWQ44" s="118"/>
      <c r="AWR44" s="118"/>
      <c r="AWS44" s="118"/>
      <c r="AWT44" s="118"/>
      <c r="AWU44" s="118"/>
      <c r="AWV44" s="118"/>
      <c r="AWW44" s="118"/>
      <c r="AWX44" s="118"/>
      <c r="AWY44" s="118"/>
      <c r="AWZ44" s="118"/>
      <c r="AXA44" s="118"/>
      <c r="AXB44" s="118"/>
      <c r="AXC44" s="118"/>
      <c r="AXD44" s="118"/>
      <c r="AXE44" s="118"/>
      <c r="AXF44" s="118"/>
      <c r="AXG44" s="118"/>
      <c r="AXH44" s="118"/>
      <c r="AXI44" s="118"/>
      <c r="AXJ44" s="118"/>
      <c r="AXK44" s="118"/>
      <c r="AXL44" s="118"/>
      <c r="AXM44" s="118"/>
      <c r="AXN44" s="118"/>
      <c r="AXO44" s="118"/>
      <c r="AXP44" s="118"/>
      <c r="AXQ44" s="118"/>
      <c r="AXR44" s="118"/>
      <c r="AXS44" s="118"/>
      <c r="AXT44" s="118"/>
      <c r="AXU44" s="118"/>
      <c r="AXV44" s="118"/>
      <c r="AXW44" s="118"/>
      <c r="AXX44" s="118"/>
      <c r="AXY44" s="118"/>
      <c r="AXZ44" s="118"/>
      <c r="AYA44" s="118"/>
      <c r="AYB44" s="118"/>
      <c r="AYC44" s="118"/>
      <c r="AYD44" s="118"/>
      <c r="AYE44" s="118"/>
      <c r="AYF44" s="118"/>
      <c r="AYG44" s="118"/>
      <c r="AYH44" s="118"/>
      <c r="AYI44" s="118"/>
      <c r="AYJ44" s="118"/>
      <c r="AYK44" s="118"/>
      <c r="AYL44" s="118"/>
      <c r="AYM44" s="118"/>
      <c r="AYN44" s="118"/>
      <c r="AYO44" s="118"/>
      <c r="AYP44" s="118"/>
      <c r="AYQ44" s="118"/>
      <c r="AYR44" s="118"/>
      <c r="AYS44" s="118"/>
      <c r="AYT44" s="118"/>
      <c r="AYU44" s="118"/>
      <c r="AYV44" s="118"/>
      <c r="AYW44" s="118"/>
      <c r="AYX44" s="118"/>
      <c r="AYY44" s="118"/>
      <c r="AYZ44" s="118"/>
      <c r="AZA44" s="118"/>
      <c r="AZB44" s="118"/>
      <c r="AZC44" s="118"/>
      <c r="AZD44" s="118"/>
      <c r="AZE44" s="118"/>
      <c r="AZF44" s="118"/>
      <c r="AZG44" s="118"/>
      <c r="AZH44" s="118"/>
      <c r="AZI44" s="118"/>
      <c r="AZJ44" s="118"/>
      <c r="AZK44" s="118"/>
      <c r="AZL44" s="118"/>
      <c r="AZM44" s="118"/>
      <c r="AZN44" s="118"/>
      <c r="AZO44" s="118"/>
      <c r="AZP44" s="118"/>
      <c r="AZQ44" s="118"/>
      <c r="AZR44" s="118"/>
      <c r="AZS44" s="118"/>
      <c r="AZT44" s="118"/>
      <c r="AZU44" s="118"/>
      <c r="AZV44" s="118"/>
      <c r="AZW44" s="118"/>
      <c r="AZX44" s="118"/>
      <c r="AZY44" s="118"/>
      <c r="AZZ44" s="118"/>
      <c r="BAA44" s="118"/>
      <c r="BAB44" s="118"/>
      <c r="BAC44" s="118"/>
      <c r="BAD44" s="118"/>
      <c r="BAE44" s="118"/>
      <c r="BAF44" s="118"/>
      <c r="BAG44" s="118"/>
      <c r="BAH44" s="118"/>
      <c r="BAI44" s="118"/>
      <c r="BAJ44" s="118"/>
      <c r="BAK44" s="118"/>
      <c r="BAL44" s="118"/>
      <c r="BAM44" s="118"/>
      <c r="BAN44" s="118"/>
      <c r="BAO44" s="118"/>
      <c r="BAP44" s="118"/>
      <c r="BAQ44" s="118"/>
      <c r="BAR44" s="118"/>
      <c r="BAS44" s="118"/>
      <c r="BAT44" s="118"/>
      <c r="BAU44" s="118"/>
      <c r="BAV44" s="118"/>
    </row>
    <row r="45" spans="1:1400" s="117" customFormat="1" ht="17.25" customHeight="1">
      <c r="A45" s="202">
        <v>2</v>
      </c>
      <c r="B45" s="203" t="s">
        <v>102</v>
      </c>
      <c r="C45" s="204"/>
      <c r="D45" s="203" t="s">
        <v>103</v>
      </c>
      <c r="E45" s="206">
        <v>484820670</v>
      </c>
      <c r="F45" s="207" t="s">
        <v>30</v>
      </c>
      <c r="G45" s="208">
        <f t="shared" ref="G45:G51" si="11">H45</f>
        <v>5</v>
      </c>
      <c r="H45" s="208">
        <v>5</v>
      </c>
      <c r="I45" s="218">
        <v>282800000</v>
      </c>
      <c r="J45" s="219">
        <f t="shared" ref="J45:J51" si="12">K45</f>
        <v>58.330846331283702</v>
      </c>
      <c r="K45" s="219">
        <f t="shared" si="10"/>
        <v>58.330846331283702</v>
      </c>
      <c r="L45" s="219">
        <f t="shared" si="1"/>
        <v>-53.330846331283702</v>
      </c>
      <c r="M45" s="220">
        <f t="shared" si="2"/>
        <v>202020670</v>
      </c>
      <c r="N45" s="219">
        <f t="shared" si="3"/>
        <v>41.669153668716298</v>
      </c>
      <c r="O45" s="224"/>
      <c r="P45" s="221"/>
      <c r="Q45" s="224"/>
      <c r="R45" s="118"/>
      <c r="S45" s="118"/>
      <c r="T45" s="118"/>
      <c r="U45" s="118"/>
      <c r="V45" s="118"/>
      <c r="W45" s="118"/>
      <c r="X45" s="118"/>
      <c r="Y45" s="118"/>
      <c r="Z45" s="118"/>
      <c r="AA45" s="118"/>
      <c r="AB45" s="118"/>
      <c r="AC45" s="118"/>
      <c r="AD45" s="118"/>
      <c r="AE45" s="118"/>
      <c r="AF45" s="118"/>
      <c r="AG45" s="118"/>
      <c r="AH45" s="118"/>
      <c r="AI45" s="118"/>
      <c r="AJ45" s="118"/>
      <c r="AK45" s="118"/>
      <c r="AL45" s="118"/>
      <c r="AM45" s="118"/>
      <c r="AN45" s="118"/>
      <c r="AO45" s="118"/>
      <c r="AP45" s="118"/>
      <c r="AQ45" s="118"/>
      <c r="AR45" s="118"/>
      <c r="AS45" s="118"/>
      <c r="AT45" s="118"/>
      <c r="AU45" s="118"/>
      <c r="AV45" s="118"/>
      <c r="AW45" s="118"/>
      <c r="AX45" s="118"/>
      <c r="AY45" s="118"/>
      <c r="AZ45" s="118"/>
      <c r="BA45" s="118"/>
      <c r="BB45" s="118"/>
      <c r="BC45" s="118"/>
      <c r="BD45" s="118"/>
      <c r="BE45" s="118"/>
      <c r="BF45" s="118"/>
      <c r="BG45" s="118"/>
      <c r="BH45" s="118"/>
      <c r="BI45" s="118"/>
      <c r="BJ45" s="118"/>
      <c r="BK45" s="118"/>
      <c r="BL45" s="118"/>
      <c r="BM45" s="118"/>
      <c r="BN45" s="118"/>
      <c r="BO45" s="118"/>
      <c r="BP45" s="118"/>
      <c r="BQ45" s="118"/>
      <c r="BR45" s="118"/>
      <c r="BS45" s="118"/>
      <c r="BT45" s="118"/>
      <c r="BU45" s="118"/>
      <c r="BV45" s="118"/>
      <c r="BW45" s="118"/>
      <c r="BX45" s="118"/>
      <c r="BY45" s="118"/>
      <c r="BZ45" s="118"/>
      <c r="CA45" s="118"/>
      <c r="CB45" s="118"/>
      <c r="CC45" s="118"/>
      <c r="CD45" s="118"/>
      <c r="CE45" s="118"/>
      <c r="CF45" s="118"/>
      <c r="CG45" s="118"/>
      <c r="CH45" s="118"/>
      <c r="CI45" s="118"/>
      <c r="CJ45" s="118"/>
      <c r="CK45" s="118"/>
      <c r="CL45" s="118"/>
      <c r="CM45" s="118"/>
      <c r="CN45" s="118"/>
      <c r="CO45" s="118"/>
      <c r="CP45" s="118"/>
      <c r="CQ45" s="118"/>
      <c r="CR45" s="118"/>
      <c r="CS45" s="118"/>
      <c r="CT45" s="118"/>
      <c r="CU45" s="118"/>
      <c r="CV45" s="118"/>
      <c r="CW45" s="118"/>
      <c r="CX45" s="118"/>
      <c r="CY45" s="118"/>
      <c r="CZ45" s="118"/>
      <c r="DA45" s="118"/>
      <c r="DB45" s="118"/>
      <c r="DC45" s="118"/>
      <c r="DD45" s="118"/>
      <c r="DE45" s="118"/>
      <c r="DF45" s="118"/>
      <c r="DG45" s="118"/>
      <c r="DH45" s="118"/>
      <c r="DI45" s="118"/>
      <c r="DJ45" s="118"/>
      <c r="DK45" s="118"/>
      <c r="DL45" s="118"/>
      <c r="DM45" s="118"/>
      <c r="DN45" s="118"/>
      <c r="DO45" s="118"/>
      <c r="DP45" s="118"/>
      <c r="DQ45" s="118"/>
      <c r="DR45" s="118"/>
      <c r="DS45" s="118"/>
      <c r="DT45" s="118"/>
      <c r="DU45" s="118"/>
      <c r="DV45" s="118"/>
      <c r="DW45" s="118"/>
      <c r="DX45" s="118"/>
      <c r="DY45" s="118"/>
      <c r="DZ45" s="118"/>
      <c r="EA45" s="118"/>
      <c r="EB45" s="118"/>
      <c r="EC45" s="118"/>
      <c r="ED45" s="118"/>
      <c r="EE45" s="118"/>
      <c r="EF45" s="118"/>
      <c r="EG45" s="118"/>
      <c r="EH45" s="118"/>
      <c r="EI45" s="118"/>
      <c r="EJ45" s="118"/>
      <c r="EK45" s="118"/>
      <c r="EL45" s="118"/>
      <c r="EM45" s="118"/>
      <c r="EN45" s="118"/>
      <c r="EO45" s="118"/>
      <c r="EP45" s="118"/>
      <c r="EQ45" s="118"/>
      <c r="ER45" s="118"/>
      <c r="ES45" s="118"/>
      <c r="ET45" s="118"/>
      <c r="EU45" s="118"/>
      <c r="EV45" s="118"/>
      <c r="EW45" s="118"/>
      <c r="EX45" s="118"/>
      <c r="EY45" s="118"/>
      <c r="EZ45" s="118"/>
      <c r="FA45" s="118"/>
      <c r="FB45" s="118"/>
      <c r="FC45" s="118"/>
      <c r="FD45" s="118"/>
      <c r="FE45" s="118"/>
      <c r="FF45" s="118"/>
      <c r="FG45" s="118"/>
      <c r="FH45" s="118"/>
      <c r="FI45" s="118"/>
      <c r="FJ45" s="118"/>
      <c r="FK45" s="118"/>
      <c r="FL45" s="118"/>
      <c r="FM45" s="118"/>
      <c r="FN45" s="118"/>
      <c r="FO45" s="118"/>
      <c r="FP45" s="118"/>
      <c r="FQ45" s="118"/>
      <c r="FR45" s="118"/>
      <c r="FS45" s="118"/>
      <c r="FT45" s="118"/>
      <c r="FU45" s="118"/>
      <c r="FV45" s="118"/>
      <c r="FW45" s="118"/>
      <c r="FX45" s="118"/>
      <c r="FY45" s="118"/>
      <c r="FZ45" s="118"/>
      <c r="GA45" s="118"/>
      <c r="GB45" s="118"/>
      <c r="GC45" s="118"/>
      <c r="GD45" s="118"/>
      <c r="GE45" s="118"/>
      <c r="GF45" s="118"/>
      <c r="GG45" s="118"/>
      <c r="GH45" s="118"/>
      <c r="GI45" s="118"/>
      <c r="GJ45" s="118"/>
      <c r="GK45" s="118"/>
      <c r="GL45" s="118"/>
      <c r="GM45" s="118"/>
      <c r="GN45" s="118"/>
      <c r="GO45" s="118"/>
      <c r="GP45" s="118"/>
      <c r="GQ45" s="118"/>
      <c r="GR45" s="118"/>
      <c r="GS45" s="118"/>
      <c r="GT45" s="118"/>
      <c r="GU45" s="118"/>
      <c r="GV45" s="118"/>
      <c r="GW45" s="118"/>
      <c r="GX45" s="118"/>
      <c r="GY45" s="118"/>
      <c r="GZ45" s="118"/>
      <c r="HA45" s="118"/>
      <c r="HB45" s="118"/>
      <c r="HC45" s="118"/>
      <c r="HD45" s="118"/>
      <c r="HE45" s="118"/>
      <c r="HF45" s="118"/>
      <c r="HG45" s="118"/>
      <c r="HH45" s="118"/>
      <c r="HI45" s="118"/>
      <c r="HJ45" s="118"/>
      <c r="HK45" s="118"/>
      <c r="HL45" s="118"/>
      <c r="HM45" s="118"/>
      <c r="HN45" s="118"/>
      <c r="HO45" s="118"/>
      <c r="HP45" s="118"/>
      <c r="HQ45" s="118"/>
      <c r="HR45" s="118"/>
      <c r="HS45" s="118"/>
      <c r="HT45" s="118"/>
      <c r="HU45" s="118"/>
      <c r="HV45" s="118"/>
      <c r="HW45" s="118"/>
      <c r="HX45" s="118"/>
      <c r="HY45" s="118"/>
      <c r="HZ45" s="118"/>
      <c r="IA45" s="118"/>
      <c r="IB45" s="118"/>
      <c r="IC45" s="118"/>
      <c r="ID45" s="118"/>
      <c r="IE45" s="118"/>
      <c r="IF45" s="118"/>
      <c r="IG45" s="118"/>
      <c r="IH45" s="118"/>
      <c r="II45" s="118"/>
      <c r="IJ45" s="118"/>
      <c r="IK45" s="118"/>
      <c r="IL45" s="118"/>
      <c r="IM45" s="118"/>
      <c r="IN45" s="118"/>
      <c r="IO45" s="118"/>
      <c r="IP45" s="118"/>
      <c r="IQ45" s="118"/>
      <c r="IR45" s="118"/>
      <c r="IS45" s="118"/>
      <c r="IT45" s="118"/>
      <c r="IU45" s="118"/>
      <c r="IV45" s="118"/>
      <c r="IW45" s="118"/>
      <c r="IX45" s="118"/>
      <c r="IY45" s="118"/>
      <c r="IZ45" s="118"/>
      <c r="JA45" s="118"/>
      <c r="JB45" s="118"/>
      <c r="JC45" s="118"/>
      <c r="JD45" s="118"/>
      <c r="JE45" s="118"/>
      <c r="JF45" s="118"/>
      <c r="JG45" s="118"/>
      <c r="JH45" s="118"/>
      <c r="JI45" s="118"/>
      <c r="JJ45" s="118"/>
      <c r="JK45" s="118"/>
      <c r="JL45" s="118"/>
      <c r="JM45" s="118"/>
      <c r="JN45" s="118"/>
      <c r="JO45" s="118"/>
      <c r="JP45" s="118"/>
      <c r="JQ45" s="118"/>
      <c r="JR45" s="118"/>
      <c r="JS45" s="118"/>
      <c r="JT45" s="118"/>
      <c r="JU45" s="118"/>
      <c r="JV45" s="118"/>
      <c r="JW45" s="118"/>
      <c r="JX45" s="118"/>
      <c r="JY45" s="118"/>
      <c r="JZ45" s="118"/>
      <c r="KA45" s="118"/>
      <c r="KB45" s="118"/>
      <c r="KC45" s="118"/>
      <c r="KD45" s="118"/>
      <c r="KE45" s="118"/>
      <c r="KF45" s="118"/>
      <c r="KG45" s="118"/>
      <c r="KH45" s="118"/>
      <c r="KI45" s="118"/>
      <c r="KJ45" s="118"/>
      <c r="KK45" s="118"/>
      <c r="KL45" s="118"/>
      <c r="KM45" s="118"/>
      <c r="KN45" s="118"/>
      <c r="KO45" s="118"/>
      <c r="KP45" s="118"/>
      <c r="KQ45" s="118"/>
      <c r="KR45" s="118"/>
      <c r="KS45" s="118"/>
      <c r="KT45" s="118"/>
      <c r="KU45" s="118"/>
      <c r="KV45" s="118"/>
      <c r="KW45" s="118"/>
      <c r="KX45" s="118"/>
      <c r="KY45" s="118"/>
      <c r="KZ45" s="118"/>
      <c r="LA45" s="118"/>
      <c r="LB45" s="118"/>
      <c r="LC45" s="118"/>
      <c r="LD45" s="118"/>
      <c r="LE45" s="118"/>
      <c r="LF45" s="118"/>
      <c r="LG45" s="118"/>
      <c r="LH45" s="118"/>
      <c r="LI45" s="118"/>
      <c r="LJ45" s="118"/>
      <c r="LK45" s="118"/>
      <c r="LL45" s="118"/>
      <c r="LM45" s="118"/>
      <c r="LN45" s="118"/>
      <c r="LO45" s="118"/>
      <c r="LP45" s="118"/>
      <c r="LQ45" s="118"/>
      <c r="LR45" s="118"/>
      <c r="LS45" s="118"/>
      <c r="LT45" s="118"/>
      <c r="LU45" s="118"/>
      <c r="LV45" s="118"/>
      <c r="LW45" s="118"/>
      <c r="LX45" s="118"/>
      <c r="LY45" s="118"/>
      <c r="LZ45" s="118"/>
      <c r="MA45" s="118"/>
      <c r="MB45" s="118"/>
      <c r="MC45" s="118"/>
      <c r="MD45" s="118"/>
      <c r="ME45" s="118"/>
      <c r="MF45" s="118"/>
      <c r="MG45" s="118"/>
      <c r="MH45" s="118"/>
      <c r="MI45" s="118"/>
      <c r="MJ45" s="118"/>
      <c r="MK45" s="118"/>
      <c r="ML45" s="118"/>
      <c r="MM45" s="118"/>
      <c r="MN45" s="118"/>
      <c r="MO45" s="118"/>
      <c r="MP45" s="118"/>
      <c r="MQ45" s="118"/>
      <c r="MR45" s="118"/>
      <c r="MS45" s="118"/>
      <c r="MT45" s="118"/>
      <c r="MU45" s="118"/>
      <c r="MV45" s="118"/>
      <c r="MW45" s="118"/>
      <c r="MX45" s="118"/>
      <c r="MY45" s="118"/>
      <c r="MZ45" s="118"/>
      <c r="NA45" s="118"/>
      <c r="NB45" s="118"/>
      <c r="NC45" s="118"/>
      <c r="ND45" s="118"/>
      <c r="NE45" s="118"/>
      <c r="NF45" s="118"/>
      <c r="NG45" s="118"/>
      <c r="NH45" s="118"/>
      <c r="NI45" s="118"/>
      <c r="NJ45" s="118"/>
      <c r="NK45" s="118"/>
      <c r="NL45" s="118"/>
      <c r="NM45" s="118"/>
      <c r="NN45" s="118"/>
      <c r="NO45" s="118"/>
      <c r="NP45" s="118"/>
      <c r="NQ45" s="118"/>
      <c r="NR45" s="118"/>
      <c r="NS45" s="118"/>
      <c r="NT45" s="118"/>
      <c r="NU45" s="118"/>
      <c r="NV45" s="118"/>
      <c r="NW45" s="118"/>
      <c r="NX45" s="118"/>
      <c r="NY45" s="118"/>
      <c r="NZ45" s="118"/>
      <c r="OA45" s="118"/>
      <c r="OB45" s="118"/>
      <c r="OC45" s="118"/>
      <c r="OD45" s="118"/>
      <c r="OE45" s="118"/>
      <c r="OF45" s="118"/>
      <c r="OG45" s="118"/>
      <c r="OH45" s="118"/>
      <c r="OI45" s="118"/>
      <c r="OJ45" s="118"/>
      <c r="OK45" s="118"/>
      <c r="OL45" s="118"/>
      <c r="OM45" s="118"/>
      <c r="ON45" s="118"/>
      <c r="OO45" s="118"/>
      <c r="OP45" s="118"/>
      <c r="OQ45" s="118"/>
      <c r="OR45" s="118"/>
      <c r="OS45" s="118"/>
      <c r="OT45" s="118"/>
      <c r="OU45" s="118"/>
      <c r="OV45" s="118"/>
      <c r="OW45" s="118"/>
      <c r="OX45" s="118"/>
      <c r="OY45" s="118"/>
      <c r="OZ45" s="118"/>
      <c r="PA45" s="118"/>
      <c r="PB45" s="118"/>
      <c r="PC45" s="118"/>
      <c r="PD45" s="118"/>
      <c r="PE45" s="118"/>
      <c r="PF45" s="118"/>
      <c r="PG45" s="118"/>
      <c r="PH45" s="118"/>
      <c r="PI45" s="118"/>
      <c r="PJ45" s="118"/>
      <c r="PK45" s="118"/>
      <c r="PL45" s="118"/>
      <c r="PM45" s="118"/>
      <c r="PN45" s="118"/>
      <c r="PO45" s="118"/>
      <c r="PP45" s="118"/>
      <c r="PQ45" s="118"/>
      <c r="PR45" s="118"/>
      <c r="PS45" s="118"/>
      <c r="PT45" s="118"/>
      <c r="PU45" s="118"/>
      <c r="PV45" s="118"/>
      <c r="PW45" s="118"/>
      <c r="PX45" s="118"/>
      <c r="PY45" s="118"/>
      <c r="PZ45" s="118"/>
      <c r="QA45" s="118"/>
      <c r="QB45" s="118"/>
      <c r="QC45" s="118"/>
      <c r="QD45" s="118"/>
      <c r="QE45" s="118"/>
      <c r="QF45" s="118"/>
      <c r="QG45" s="118"/>
      <c r="QH45" s="118"/>
      <c r="QI45" s="118"/>
      <c r="QJ45" s="118"/>
      <c r="QK45" s="118"/>
      <c r="QL45" s="118"/>
      <c r="QM45" s="118"/>
      <c r="QN45" s="118"/>
      <c r="QO45" s="118"/>
      <c r="QP45" s="118"/>
      <c r="QQ45" s="118"/>
      <c r="QR45" s="118"/>
      <c r="QS45" s="118"/>
      <c r="QT45" s="118"/>
      <c r="QU45" s="118"/>
      <c r="QV45" s="118"/>
      <c r="QW45" s="118"/>
      <c r="QX45" s="118"/>
      <c r="QY45" s="118"/>
      <c r="QZ45" s="118"/>
      <c r="RA45" s="118"/>
      <c r="RB45" s="118"/>
      <c r="RC45" s="118"/>
      <c r="RD45" s="118"/>
      <c r="RE45" s="118"/>
      <c r="RF45" s="118"/>
      <c r="RG45" s="118"/>
      <c r="RH45" s="118"/>
      <c r="RI45" s="118"/>
      <c r="RJ45" s="118"/>
      <c r="RK45" s="118"/>
      <c r="RL45" s="118"/>
      <c r="RM45" s="118"/>
      <c r="RN45" s="118"/>
      <c r="RO45" s="118"/>
      <c r="RP45" s="118"/>
      <c r="RQ45" s="118"/>
      <c r="RR45" s="118"/>
      <c r="RS45" s="118"/>
      <c r="RT45" s="118"/>
      <c r="RU45" s="118"/>
      <c r="RV45" s="118"/>
      <c r="RW45" s="118"/>
      <c r="RX45" s="118"/>
      <c r="RY45" s="118"/>
      <c r="RZ45" s="118"/>
      <c r="SA45" s="118"/>
      <c r="SB45" s="118"/>
      <c r="SC45" s="118"/>
      <c r="SD45" s="118"/>
      <c r="SE45" s="118"/>
      <c r="SF45" s="118"/>
      <c r="SG45" s="118"/>
      <c r="SH45" s="118"/>
      <c r="SI45" s="118"/>
      <c r="SJ45" s="118"/>
      <c r="SK45" s="118"/>
      <c r="SL45" s="118"/>
      <c r="SM45" s="118"/>
      <c r="SN45" s="118"/>
      <c r="SO45" s="118"/>
      <c r="SP45" s="118"/>
      <c r="SQ45" s="118"/>
      <c r="SR45" s="118"/>
      <c r="SS45" s="118"/>
      <c r="ST45" s="118"/>
      <c r="SU45" s="118"/>
      <c r="SV45" s="118"/>
      <c r="SW45" s="118"/>
      <c r="SX45" s="118"/>
      <c r="SY45" s="118"/>
      <c r="SZ45" s="118"/>
      <c r="TA45" s="118"/>
      <c r="TB45" s="118"/>
      <c r="TC45" s="118"/>
      <c r="TD45" s="118"/>
      <c r="TE45" s="118"/>
      <c r="TF45" s="118"/>
      <c r="TG45" s="118"/>
      <c r="TH45" s="118"/>
      <c r="TI45" s="118"/>
      <c r="TJ45" s="118"/>
      <c r="TK45" s="118"/>
      <c r="TL45" s="118"/>
      <c r="TM45" s="118"/>
      <c r="TN45" s="118"/>
      <c r="TO45" s="118"/>
      <c r="TP45" s="118"/>
      <c r="TQ45" s="118"/>
      <c r="TR45" s="118"/>
      <c r="TS45" s="118"/>
      <c r="TT45" s="118"/>
      <c r="TU45" s="118"/>
      <c r="TV45" s="118"/>
      <c r="TW45" s="118"/>
      <c r="TX45" s="118"/>
      <c r="TY45" s="118"/>
      <c r="TZ45" s="118"/>
      <c r="UA45" s="118"/>
      <c r="UB45" s="118"/>
      <c r="UC45" s="118"/>
      <c r="UD45" s="118"/>
      <c r="UE45" s="118"/>
      <c r="UF45" s="118"/>
      <c r="UG45" s="118"/>
      <c r="UH45" s="118"/>
      <c r="UI45" s="118"/>
      <c r="UJ45" s="118"/>
      <c r="UK45" s="118"/>
      <c r="UL45" s="118"/>
      <c r="UM45" s="118"/>
      <c r="UN45" s="118"/>
      <c r="UO45" s="118"/>
      <c r="UP45" s="118"/>
      <c r="UQ45" s="118"/>
      <c r="UR45" s="118"/>
      <c r="US45" s="118"/>
      <c r="UT45" s="118"/>
      <c r="UU45" s="118"/>
      <c r="UV45" s="118"/>
      <c r="UW45" s="118"/>
      <c r="UX45" s="118"/>
      <c r="UY45" s="118"/>
      <c r="UZ45" s="118"/>
      <c r="VA45" s="118"/>
      <c r="VB45" s="118"/>
      <c r="VC45" s="118"/>
      <c r="VD45" s="118"/>
      <c r="VE45" s="118"/>
      <c r="VF45" s="118"/>
      <c r="VG45" s="118"/>
      <c r="VH45" s="118"/>
      <c r="VI45" s="118"/>
      <c r="VJ45" s="118"/>
      <c r="VK45" s="118"/>
      <c r="VL45" s="118"/>
      <c r="VM45" s="118"/>
      <c r="VN45" s="118"/>
      <c r="VO45" s="118"/>
      <c r="VP45" s="118"/>
      <c r="VQ45" s="118"/>
      <c r="VR45" s="118"/>
      <c r="VS45" s="118"/>
      <c r="VT45" s="118"/>
      <c r="VU45" s="118"/>
      <c r="VV45" s="118"/>
      <c r="VW45" s="118"/>
      <c r="VX45" s="118"/>
      <c r="VY45" s="118"/>
      <c r="VZ45" s="118"/>
      <c r="WA45" s="118"/>
      <c r="WB45" s="118"/>
      <c r="WC45" s="118"/>
      <c r="WD45" s="118"/>
      <c r="WE45" s="118"/>
      <c r="WF45" s="118"/>
      <c r="WG45" s="118"/>
      <c r="WH45" s="118"/>
      <c r="WI45" s="118"/>
      <c r="WJ45" s="118"/>
      <c r="WK45" s="118"/>
      <c r="WL45" s="118"/>
      <c r="WM45" s="118"/>
      <c r="WN45" s="118"/>
      <c r="WO45" s="118"/>
      <c r="WP45" s="118"/>
      <c r="WQ45" s="118"/>
      <c r="WR45" s="118"/>
      <c r="WS45" s="118"/>
      <c r="WT45" s="118"/>
      <c r="WU45" s="118"/>
      <c r="WV45" s="118"/>
      <c r="WW45" s="118"/>
      <c r="WX45" s="118"/>
      <c r="WY45" s="118"/>
      <c r="WZ45" s="118"/>
      <c r="XA45" s="118"/>
      <c r="XB45" s="118"/>
      <c r="XC45" s="118"/>
      <c r="XD45" s="118"/>
      <c r="XE45" s="118"/>
      <c r="XF45" s="118"/>
      <c r="XG45" s="118"/>
      <c r="XH45" s="118"/>
      <c r="XI45" s="118"/>
      <c r="XJ45" s="118"/>
      <c r="XK45" s="118"/>
      <c r="XL45" s="118"/>
      <c r="XM45" s="118"/>
      <c r="XN45" s="118"/>
      <c r="XO45" s="118"/>
      <c r="XP45" s="118"/>
      <c r="XQ45" s="118"/>
      <c r="XR45" s="118"/>
      <c r="XS45" s="118"/>
      <c r="XT45" s="118"/>
      <c r="XU45" s="118"/>
      <c r="XV45" s="118"/>
      <c r="XW45" s="118"/>
      <c r="XX45" s="118"/>
      <c r="XY45" s="118"/>
      <c r="XZ45" s="118"/>
      <c r="YA45" s="118"/>
      <c r="YB45" s="118"/>
      <c r="YC45" s="118"/>
      <c r="YD45" s="118"/>
      <c r="YE45" s="118"/>
      <c r="YF45" s="118"/>
      <c r="YG45" s="118"/>
      <c r="YH45" s="118"/>
      <c r="YI45" s="118"/>
      <c r="YJ45" s="118"/>
      <c r="YK45" s="118"/>
      <c r="YL45" s="118"/>
      <c r="YM45" s="118"/>
      <c r="YN45" s="118"/>
      <c r="YO45" s="118"/>
      <c r="YP45" s="118"/>
      <c r="YQ45" s="118"/>
      <c r="YR45" s="118"/>
      <c r="YS45" s="118"/>
      <c r="YT45" s="118"/>
      <c r="YU45" s="118"/>
      <c r="YV45" s="118"/>
      <c r="YW45" s="118"/>
      <c r="YX45" s="118"/>
      <c r="YY45" s="118"/>
      <c r="YZ45" s="118"/>
      <c r="ZA45" s="118"/>
      <c r="ZB45" s="118"/>
      <c r="ZC45" s="118"/>
      <c r="ZD45" s="118"/>
      <c r="ZE45" s="118"/>
      <c r="ZF45" s="118"/>
      <c r="ZG45" s="118"/>
      <c r="ZH45" s="118"/>
      <c r="ZI45" s="118"/>
      <c r="ZJ45" s="118"/>
      <c r="ZK45" s="118"/>
      <c r="ZL45" s="118"/>
      <c r="ZM45" s="118"/>
      <c r="ZN45" s="118"/>
      <c r="ZO45" s="118"/>
      <c r="ZP45" s="118"/>
      <c r="ZQ45" s="118"/>
      <c r="ZR45" s="118"/>
      <c r="ZS45" s="118"/>
      <c r="ZT45" s="118"/>
      <c r="ZU45" s="118"/>
      <c r="ZV45" s="118"/>
      <c r="ZW45" s="118"/>
      <c r="ZX45" s="118"/>
      <c r="ZY45" s="118"/>
      <c r="ZZ45" s="118"/>
      <c r="AAA45" s="118"/>
      <c r="AAB45" s="118"/>
      <c r="AAC45" s="118"/>
      <c r="AAD45" s="118"/>
      <c r="AAE45" s="118"/>
      <c r="AAF45" s="118"/>
      <c r="AAG45" s="118"/>
      <c r="AAH45" s="118"/>
      <c r="AAI45" s="118"/>
      <c r="AAJ45" s="118"/>
      <c r="AAK45" s="118"/>
      <c r="AAL45" s="118"/>
      <c r="AAM45" s="118"/>
      <c r="AAN45" s="118"/>
      <c r="AAO45" s="118"/>
      <c r="AAP45" s="118"/>
      <c r="AAQ45" s="118"/>
      <c r="AAR45" s="118"/>
      <c r="AAS45" s="118"/>
      <c r="AAT45" s="118"/>
      <c r="AAU45" s="118"/>
      <c r="AAV45" s="118"/>
      <c r="AAW45" s="118"/>
      <c r="AAX45" s="118"/>
      <c r="AAY45" s="118"/>
      <c r="AAZ45" s="118"/>
      <c r="ABA45" s="118"/>
      <c r="ABB45" s="118"/>
      <c r="ABC45" s="118"/>
      <c r="ABD45" s="118"/>
      <c r="ABE45" s="118"/>
      <c r="ABF45" s="118"/>
      <c r="ABG45" s="118"/>
      <c r="ABH45" s="118"/>
      <c r="ABI45" s="118"/>
      <c r="ABJ45" s="118"/>
      <c r="ABK45" s="118"/>
      <c r="ABL45" s="118"/>
      <c r="ABM45" s="118"/>
      <c r="ABN45" s="118"/>
      <c r="ABO45" s="118"/>
      <c r="ABP45" s="118"/>
      <c r="ABQ45" s="118"/>
      <c r="ABR45" s="118"/>
      <c r="ABS45" s="118"/>
      <c r="ABT45" s="118"/>
      <c r="ABU45" s="118"/>
      <c r="ABV45" s="118"/>
      <c r="ABW45" s="118"/>
      <c r="ABX45" s="118"/>
      <c r="ABY45" s="118"/>
      <c r="ABZ45" s="118"/>
      <c r="ACA45" s="118"/>
      <c r="ACB45" s="118"/>
      <c r="ACC45" s="118"/>
      <c r="ACD45" s="118"/>
      <c r="ACE45" s="118"/>
      <c r="ACF45" s="118"/>
      <c r="ACG45" s="118"/>
      <c r="ACH45" s="118"/>
      <c r="ACI45" s="118"/>
      <c r="ACJ45" s="118"/>
      <c r="ACK45" s="118"/>
      <c r="ACL45" s="118"/>
      <c r="ACM45" s="118"/>
      <c r="ACN45" s="118"/>
      <c r="ACO45" s="118"/>
      <c r="ACP45" s="118"/>
      <c r="ACQ45" s="118"/>
      <c r="ACR45" s="118"/>
      <c r="ACS45" s="118"/>
      <c r="ACT45" s="118"/>
      <c r="ACU45" s="118"/>
      <c r="ACV45" s="118"/>
      <c r="ACW45" s="118"/>
      <c r="ACX45" s="118"/>
      <c r="ACY45" s="118"/>
      <c r="ACZ45" s="118"/>
      <c r="ADA45" s="118"/>
      <c r="ADB45" s="118"/>
      <c r="ADC45" s="118"/>
      <c r="ADD45" s="118"/>
      <c r="ADE45" s="118"/>
      <c r="ADF45" s="118"/>
      <c r="ADG45" s="118"/>
      <c r="ADH45" s="118"/>
      <c r="ADI45" s="118"/>
      <c r="ADJ45" s="118"/>
      <c r="ADK45" s="118"/>
      <c r="ADL45" s="118"/>
      <c r="ADM45" s="118"/>
      <c r="ADN45" s="118"/>
      <c r="ADO45" s="118"/>
      <c r="ADP45" s="118"/>
      <c r="ADQ45" s="118"/>
      <c r="ADR45" s="118"/>
      <c r="ADS45" s="118"/>
      <c r="ADT45" s="118"/>
      <c r="ADU45" s="118"/>
      <c r="ADV45" s="118"/>
      <c r="ADW45" s="118"/>
      <c r="ADX45" s="118"/>
      <c r="ADY45" s="118"/>
      <c r="ADZ45" s="118"/>
      <c r="AEA45" s="118"/>
      <c r="AEB45" s="118"/>
      <c r="AEC45" s="118"/>
      <c r="AED45" s="118"/>
      <c r="AEE45" s="118"/>
      <c r="AEF45" s="118"/>
      <c r="AEG45" s="118"/>
      <c r="AEH45" s="118"/>
      <c r="AEI45" s="118"/>
      <c r="AEJ45" s="118"/>
      <c r="AEK45" s="118"/>
      <c r="AEL45" s="118"/>
      <c r="AEM45" s="118"/>
      <c r="AEN45" s="118"/>
      <c r="AEO45" s="118"/>
      <c r="AEP45" s="118"/>
      <c r="AEQ45" s="118"/>
      <c r="AER45" s="118"/>
      <c r="AES45" s="118"/>
      <c r="AET45" s="118"/>
      <c r="AEU45" s="118"/>
      <c r="AEV45" s="118"/>
      <c r="AEW45" s="118"/>
      <c r="AEX45" s="118"/>
      <c r="AEY45" s="118"/>
      <c r="AEZ45" s="118"/>
      <c r="AFA45" s="118"/>
      <c r="AFB45" s="118"/>
      <c r="AFC45" s="118"/>
      <c r="AFD45" s="118"/>
      <c r="AFE45" s="118"/>
      <c r="AFF45" s="118"/>
      <c r="AFG45" s="118"/>
      <c r="AFH45" s="118"/>
      <c r="AFI45" s="118"/>
      <c r="AFJ45" s="118"/>
      <c r="AFK45" s="118"/>
      <c r="AFL45" s="118"/>
      <c r="AFM45" s="118"/>
      <c r="AFN45" s="118"/>
      <c r="AFO45" s="118"/>
      <c r="AFP45" s="118"/>
      <c r="AFQ45" s="118"/>
      <c r="AFR45" s="118"/>
      <c r="AFS45" s="118"/>
      <c r="AFT45" s="118"/>
      <c r="AFU45" s="118"/>
      <c r="AFV45" s="118"/>
      <c r="AFW45" s="118"/>
      <c r="AFX45" s="118"/>
      <c r="AFY45" s="118"/>
      <c r="AFZ45" s="118"/>
      <c r="AGA45" s="118"/>
      <c r="AGB45" s="118"/>
      <c r="AGC45" s="118"/>
      <c r="AGD45" s="118"/>
      <c r="AGE45" s="118"/>
      <c r="AGF45" s="118"/>
      <c r="AGG45" s="118"/>
      <c r="AGH45" s="118"/>
      <c r="AGI45" s="118"/>
      <c r="AGJ45" s="118"/>
      <c r="AGK45" s="118"/>
      <c r="AGL45" s="118"/>
      <c r="AGM45" s="118"/>
      <c r="AGN45" s="118"/>
      <c r="AGO45" s="118"/>
      <c r="AGP45" s="118"/>
      <c r="AGQ45" s="118"/>
      <c r="AGR45" s="118"/>
      <c r="AGS45" s="118"/>
      <c r="AGT45" s="118"/>
      <c r="AGU45" s="118"/>
      <c r="AGV45" s="118"/>
      <c r="AGW45" s="118"/>
      <c r="AGX45" s="118"/>
      <c r="AGY45" s="118"/>
      <c r="AGZ45" s="118"/>
      <c r="AHA45" s="118"/>
      <c r="AHB45" s="118"/>
      <c r="AHC45" s="118"/>
      <c r="AHD45" s="118"/>
      <c r="AHE45" s="118"/>
      <c r="AHF45" s="118"/>
      <c r="AHG45" s="118"/>
      <c r="AHH45" s="118"/>
      <c r="AHI45" s="118"/>
      <c r="AHJ45" s="118"/>
      <c r="AHK45" s="118"/>
      <c r="AHL45" s="118"/>
      <c r="AHM45" s="118"/>
      <c r="AHN45" s="118"/>
      <c r="AHO45" s="118"/>
      <c r="AHP45" s="118"/>
      <c r="AHQ45" s="118"/>
      <c r="AHR45" s="118"/>
      <c r="AHS45" s="118"/>
      <c r="AHT45" s="118"/>
      <c r="AHU45" s="118"/>
      <c r="AHV45" s="118"/>
      <c r="AHW45" s="118"/>
      <c r="AHX45" s="118"/>
      <c r="AHY45" s="118"/>
      <c r="AHZ45" s="118"/>
      <c r="AIA45" s="118"/>
      <c r="AIB45" s="118"/>
      <c r="AIC45" s="118"/>
      <c r="AID45" s="118"/>
      <c r="AIE45" s="118"/>
      <c r="AIF45" s="118"/>
      <c r="AIG45" s="118"/>
      <c r="AIH45" s="118"/>
      <c r="AII45" s="118"/>
      <c r="AIJ45" s="118"/>
      <c r="AIK45" s="118"/>
      <c r="AIL45" s="118"/>
      <c r="AIM45" s="118"/>
      <c r="AIN45" s="118"/>
      <c r="AIO45" s="118"/>
      <c r="AIP45" s="118"/>
      <c r="AIQ45" s="118"/>
      <c r="AIR45" s="118"/>
      <c r="AIS45" s="118"/>
      <c r="AIT45" s="118"/>
      <c r="AIU45" s="118"/>
      <c r="AIV45" s="118"/>
      <c r="AIW45" s="118"/>
      <c r="AIX45" s="118"/>
      <c r="AIY45" s="118"/>
      <c r="AIZ45" s="118"/>
      <c r="AJA45" s="118"/>
      <c r="AJB45" s="118"/>
      <c r="AJC45" s="118"/>
      <c r="AJD45" s="118"/>
      <c r="AJE45" s="118"/>
      <c r="AJF45" s="118"/>
      <c r="AJG45" s="118"/>
      <c r="AJH45" s="118"/>
      <c r="AJI45" s="118"/>
      <c r="AJJ45" s="118"/>
      <c r="AJK45" s="118"/>
      <c r="AJL45" s="118"/>
      <c r="AJM45" s="118"/>
      <c r="AJN45" s="118"/>
      <c r="AJO45" s="118"/>
      <c r="AJP45" s="118"/>
      <c r="AJQ45" s="118"/>
      <c r="AJR45" s="118"/>
      <c r="AJS45" s="118"/>
      <c r="AJT45" s="118"/>
      <c r="AJU45" s="118"/>
      <c r="AJV45" s="118"/>
      <c r="AJW45" s="118"/>
      <c r="AJX45" s="118"/>
      <c r="AJY45" s="118"/>
      <c r="AJZ45" s="118"/>
      <c r="AKA45" s="118"/>
      <c r="AKB45" s="118"/>
      <c r="AKC45" s="118"/>
      <c r="AKD45" s="118"/>
      <c r="AKE45" s="118"/>
      <c r="AKF45" s="118"/>
      <c r="AKG45" s="118"/>
      <c r="AKH45" s="118"/>
      <c r="AKI45" s="118"/>
      <c r="AKJ45" s="118"/>
      <c r="AKK45" s="118"/>
      <c r="AKL45" s="118"/>
      <c r="AKM45" s="118"/>
      <c r="AKN45" s="118"/>
      <c r="AKO45" s="118"/>
      <c r="AKP45" s="118"/>
      <c r="AKQ45" s="118"/>
      <c r="AKR45" s="118"/>
      <c r="AKS45" s="118"/>
      <c r="AKT45" s="118"/>
      <c r="AKU45" s="118"/>
      <c r="AKV45" s="118"/>
      <c r="AKW45" s="118"/>
      <c r="AKX45" s="118"/>
      <c r="AKY45" s="118"/>
      <c r="AKZ45" s="118"/>
      <c r="ALA45" s="118"/>
      <c r="ALB45" s="118"/>
      <c r="ALC45" s="118"/>
      <c r="ALD45" s="118"/>
      <c r="ALE45" s="118"/>
      <c r="ALF45" s="118"/>
      <c r="ALG45" s="118"/>
      <c r="ALH45" s="118"/>
      <c r="ALI45" s="118"/>
      <c r="ALJ45" s="118"/>
      <c r="ALK45" s="118"/>
      <c r="ALL45" s="118"/>
      <c r="ALM45" s="118"/>
      <c r="ALN45" s="118"/>
      <c r="ALO45" s="118"/>
      <c r="ALP45" s="118"/>
      <c r="ALQ45" s="118"/>
      <c r="ALR45" s="118"/>
      <c r="ALS45" s="118"/>
      <c r="ALT45" s="118"/>
      <c r="ALU45" s="118"/>
      <c r="ALV45" s="118"/>
      <c r="ALW45" s="118"/>
      <c r="ALX45" s="118"/>
      <c r="ALY45" s="118"/>
      <c r="ALZ45" s="118"/>
      <c r="AMA45" s="118"/>
      <c r="AMB45" s="118"/>
      <c r="AMC45" s="118"/>
      <c r="AMD45" s="118"/>
      <c r="AME45" s="118"/>
      <c r="AMF45" s="118"/>
      <c r="AMG45" s="118"/>
      <c r="AMH45" s="118"/>
      <c r="AMI45" s="118"/>
      <c r="AMJ45" s="118"/>
      <c r="AMK45" s="118"/>
      <c r="AML45" s="118"/>
      <c r="AMM45" s="118"/>
      <c r="AMN45" s="118"/>
      <c r="AMO45" s="118"/>
      <c r="AMP45" s="118"/>
      <c r="AMQ45" s="118"/>
      <c r="AMR45" s="118"/>
      <c r="AMS45" s="118"/>
      <c r="AMT45" s="118"/>
      <c r="AMU45" s="118"/>
      <c r="AMV45" s="118"/>
      <c r="AMW45" s="118"/>
      <c r="AMX45" s="118"/>
      <c r="AMY45" s="118"/>
      <c r="AMZ45" s="118"/>
      <c r="ANA45" s="118"/>
      <c r="ANB45" s="118"/>
      <c r="ANC45" s="118"/>
      <c r="AND45" s="118"/>
      <c r="ANE45" s="118"/>
      <c r="ANF45" s="118"/>
      <c r="ANG45" s="118"/>
      <c r="ANH45" s="118"/>
      <c r="ANI45" s="118"/>
      <c r="ANJ45" s="118"/>
      <c r="ANK45" s="118"/>
      <c r="ANL45" s="118"/>
      <c r="ANM45" s="118"/>
      <c r="ANN45" s="118"/>
      <c r="ANO45" s="118"/>
      <c r="ANP45" s="118"/>
      <c r="ANQ45" s="118"/>
      <c r="ANR45" s="118"/>
      <c r="ANS45" s="118"/>
      <c r="ANT45" s="118"/>
      <c r="ANU45" s="118"/>
      <c r="ANV45" s="118"/>
      <c r="ANW45" s="118"/>
      <c r="ANX45" s="118"/>
      <c r="ANY45" s="118"/>
      <c r="ANZ45" s="118"/>
      <c r="AOA45" s="118"/>
      <c r="AOB45" s="118"/>
      <c r="AOC45" s="118"/>
      <c r="AOD45" s="118"/>
      <c r="AOE45" s="118"/>
      <c r="AOF45" s="118"/>
      <c r="AOG45" s="118"/>
      <c r="AOH45" s="118"/>
      <c r="AOI45" s="118"/>
      <c r="AOJ45" s="118"/>
      <c r="AOK45" s="118"/>
      <c r="AOL45" s="118"/>
      <c r="AOM45" s="118"/>
      <c r="AON45" s="118"/>
      <c r="AOO45" s="118"/>
      <c r="AOP45" s="118"/>
      <c r="AOQ45" s="118"/>
      <c r="AOR45" s="118"/>
      <c r="AOS45" s="118"/>
      <c r="AOT45" s="118"/>
      <c r="AOU45" s="118"/>
      <c r="AOV45" s="118"/>
      <c r="AOW45" s="118"/>
      <c r="AOX45" s="118"/>
      <c r="AOY45" s="118"/>
      <c r="AOZ45" s="118"/>
      <c r="APA45" s="118"/>
      <c r="APB45" s="118"/>
      <c r="APC45" s="118"/>
      <c r="APD45" s="118"/>
      <c r="APE45" s="118"/>
      <c r="APF45" s="118"/>
      <c r="APG45" s="118"/>
      <c r="APH45" s="118"/>
      <c r="API45" s="118"/>
      <c r="APJ45" s="118"/>
      <c r="APK45" s="118"/>
      <c r="APL45" s="118"/>
      <c r="APM45" s="118"/>
      <c r="APN45" s="118"/>
      <c r="APO45" s="118"/>
      <c r="APP45" s="118"/>
      <c r="APQ45" s="118"/>
      <c r="APR45" s="118"/>
      <c r="APS45" s="118"/>
      <c r="APT45" s="118"/>
      <c r="APU45" s="118"/>
      <c r="APV45" s="118"/>
      <c r="APW45" s="118"/>
      <c r="APX45" s="118"/>
      <c r="APY45" s="118"/>
      <c r="APZ45" s="118"/>
      <c r="AQA45" s="118"/>
      <c r="AQB45" s="118"/>
      <c r="AQC45" s="118"/>
      <c r="AQD45" s="118"/>
      <c r="AQE45" s="118"/>
      <c r="AQF45" s="118"/>
      <c r="AQG45" s="118"/>
      <c r="AQH45" s="118"/>
      <c r="AQI45" s="118"/>
      <c r="AQJ45" s="118"/>
      <c r="AQK45" s="118"/>
      <c r="AQL45" s="118"/>
      <c r="AQM45" s="118"/>
      <c r="AQN45" s="118"/>
      <c r="AQO45" s="118"/>
      <c r="AQP45" s="118"/>
      <c r="AQQ45" s="118"/>
      <c r="AQR45" s="118"/>
      <c r="AQS45" s="118"/>
      <c r="AQT45" s="118"/>
      <c r="AQU45" s="118"/>
      <c r="AQV45" s="118"/>
      <c r="AQW45" s="118"/>
      <c r="AQX45" s="118"/>
      <c r="AQY45" s="118"/>
      <c r="AQZ45" s="118"/>
      <c r="ARA45" s="118"/>
      <c r="ARB45" s="118"/>
      <c r="ARC45" s="118"/>
      <c r="ARD45" s="118"/>
      <c r="ARE45" s="118"/>
      <c r="ARF45" s="118"/>
      <c r="ARG45" s="118"/>
      <c r="ARH45" s="118"/>
      <c r="ARI45" s="118"/>
      <c r="ARJ45" s="118"/>
      <c r="ARK45" s="118"/>
      <c r="ARL45" s="118"/>
      <c r="ARM45" s="118"/>
      <c r="ARN45" s="118"/>
      <c r="ARO45" s="118"/>
      <c r="ARP45" s="118"/>
      <c r="ARQ45" s="118"/>
      <c r="ARR45" s="118"/>
      <c r="ARS45" s="118"/>
      <c r="ART45" s="118"/>
      <c r="ARU45" s="118"/>
      <c r="ARV45" s="118"/>
      <c r="ARW45" s="118"/>
      <c r="ARX45" s="118"/>
      <c r="ARY45" s="118"/>
      <c r="ARZ45" s="118"/>
      <c r="ASA45" s="118"/>
      <c r="ASB45" s="118"/>
      <c r="ASC45" s="118"/>
      <c r="ASD45" s="118"/>
      <c r="ASE45" s="118"/>
      <c r="ASF45" s="118"/>
      <c r="ASG45" s="118"/>
      <c r="ASH45" s="118"/>
      <c r="ASI45" s="118"/>
      <c r="ASJ45" s="118"/>
      <c r="ASK45" s="118"/>
      <c r="ASL45" s="118"/>
      <c r="ASM45" s="118"/>
      <c r="ASN45" s="118"/>
      <c r="ASO45" s="118"/>
      <c r="ASP45" s="118"/>
      <c r="ASQ45" s="118"/>
      <c r="ASR45" s="118"/>
      <c r="ASS45" s="118"/>
      <c r="AST45" s="118"/>
      <c r="ASU45" s="118"/>
      <c r="ASV45" s="118"/>
      <c r="ASW45" s="118"/>
      <c r="ASX45" s="118"/>
      <c r="ASY45" s="118"/>
      <c r="ASZ45" s="118"/>
      <c r="ATA45" s="118"/>
      <c r="ATB45" s="118"/>
      <c r="ATC45" s="118"/>
      <c r="ATD45" s="118"/>
      <c r="ATE45" s="118"/>
      <c r="ATF45" s="118"/>
      <c r="ATG45" s="118"/>
      <c r="ATH45" s="118"/>
      <c r="ATI45" s="118"/>
      <c r="ATJ45" s="118"/>
      <c r="ATK45" s="118"/>
      <c r="ATL45" s="118"/>
      <c r="ATM45" s="118"/>
      <c r="ATN45" s="118"/>
      <c r="ATO45" s="118"/>
      <c r="ATP45" s="118"/>
      <c r="ATQ45" s="118"/>
      <c r="ATR45" s="118"/>
      <c r="ATS45" s="118"/>
      <c r="ATT45" s="118"/>
      <c r="ATU45" s="118"/>
      <c r="ATV45" s="118"/>
      <c r="ATW45" s="118"/>
      <c r="ATX45" s="118"/>
      <c r="ATY45" s="118"/>
      <c r="ATZ45" s="118"/>
      <c r="AUA45" s="118"/>
      <c r="AUB45" s="118"/>
      <c r="AUC45" s="118"/>
      <c r="AUD45" s="118"/>
      <c r="AUE45" s="118"/>
      <c r="AUF45" s="118"/>
      <c r="AUG45" s="118"/>
      <c r="AUH45" s="118"/>
      <c r="AUI45" s="118"/>
      <c r="AUJ45" s="118"/>
      <c r="AUK45" s="118"/>
      <c r="AUL45" s="118"/>
      <c r="AUM45" s="118"/>
      <c r="AUN45" s="118"/>
      <c r="AUO45" s="118"/>
      <c r="AUP45" s="118"/>
      <c r="AUQ45" s="118"/>
      <c r="AUR45" s="118"/>
      <c r="AUS45" s="118"/>
      <c r="AUT45" s="118"/>
      <c r="AUU45" s="118"/>
      <c r="AUV45" s="118"/>
      <c r="AUW45" s="118"/>
      <c r="AUX45" s="118"/>
      <c r="AUY45" s="118"/>
      <c r="AUZ45" s="118"/>
      <c r="AVA45" s="118"/>
      <c r="AVB45" s="118"/>
      <c r="AVC45" s="118"/>
      <c r="AVD45" s="118"/>
      <c r="AVE45" s="118"/>
      <c r="AVF45" s="118"/>
      <c r="AVG45" s="118"/>
      <c r="AVH45" s="118"/>
      <c r="AVI45" s="118"/>
      <c r="AVJ45" s="118"/>
      <c r="AVK45" s="118"/>
      <c r="AVL45" s="118"/>
      <c r="AVM45" s="118"/>
      <c r="AVN45" s="118"/>
      <c r="AVO45" s="118"/>
      <c r="AVP45" s="118"/>
      <c r="AVQ45" s="118"/>
      <c r="AVR45" s="118"/>
      <c r="AVS45" s="118"/>
      <c r="AVT45" s="118"/>
      <c r="AVU45" s="118"/>
      <c r="AVV45" s="118"/>
      <c r="AVW45" s="118"/>
      <c r="AVX45" s="118"/>
      <c r="AVY45" s="118"/>
      <c r="AVZ45" s="118"/>
      <c r="AWA45" s="118"/>
      <c r="AWB45" s="118"/>
      <c r="AWC45" s="118"/>
      <c r="AWD45" s="118"/>
      <c r="AWE45" s="118"/>
      <c r="AWF45" s="118"/>
      <c r="AWG45" s="118"/>
      <c r="AWH45" s="118"/>
      <c r="AWI45" s="118"/>
      <c r="AWJ45" s="118"/>
      <c r="AWK45" s="118"/>
      <c r="AWL45" s="118"/>
      <c r="AWM45" s="118"/>
      <c r="AWN45" s="118"/>
      <c r="AWO45" s="118"/>
      <c r="AWP45" s="118"/>
      <c r="AWQ45" s="118"/>
      <c r="AWR45" s="118"/>
      <c r="AWS45" s="118"/>
      <c r="AWT45" s="118"/>
      <c r="AWU45" s="118"/>
      <c r="AWV45" s="118"/>
      <c r="AWW45" s="118"/>
      <c r="AWX45" s="118"/>
      <c r="AWY45" s="118"/>
      <c r="AWZ45" s="118"/>
      <c r="AXA45" s="118"/>
      <c r="AXB45" s="118"/>
      <c r="AXC45" s="118"/>
      <c r="AXD45" s="118"/>
      <c r="AXE45" s="118"/>
      <c r="AXF45" s="118"/>
      <c r="AXG45" s="118"/>
      <c r="AXH45" s="118"/>
      <c r="AXI45" s="118"/>
      <c r="AXJ45" s="118"/>
      <c r="AXK45" s="118"/>
      <c r="AXL45" s="118"/>
      <c r="AXM45" s="118"/>
      <c r="AXN45" s="118"/>
      <c r="AXO45" s="118"/>
      <c r="AXP45" s="118"/>
      <c r="AXQ45" s="118"/>
      <c r="AXR45" s="118"/>
      <c r="AXS45" s="118"/>
      <c r="AXT45" s="118"/>
      <c r="AXU45" s="118"/>
      <c r="AXV45" s="118"/>
      <c r="AXW45" s="118"/>
      <c r="AXX45" s="118"/>
      <c r="AXY45" s="118"/>
      <c r="AXZ45" s="118"/>
      <c r="AYA45" s="118"/>
      <c r="AYB45" s="118"/>
      <c r="AYC45" s="118"/>
      <c r="AYD45" s="118"/>
      <c r="AYE45" s="118"/>
      <c r="AYF45" s="118"/>
      <c r="AYG45" s="118"/>
      <c r="AYH45" s="118"/>
      <c r="AYI45" s="118"/>
      <c r="AYJ45" s="118"/>
      <c r="AYK45" s="118"/>
      <c r="AYL45" s="118"/>
      <c r="AYM45" s="118"/>
      <c r="AYN45" s="118"/>
      <c r="AYO45" s="118"/>
      <c r="AYP45" s="118"/>
      <c r="AYQ45" s="118"/>
      <c r="AYR45" s="118"/>
      <c r="AYS45" s="118"/>
      <c r="AYT45" s="118"/>
      <c r="AYU45" s="118"/>
      <c r="AYV45" s="118"/>
      <c r="AYW45" s="118"/>
      <c r="AYX45" s="118"/>
      <c r="AYY45" s="118"/>
      <c r="AYZ45" s="118"/>
      <c r="AZA45" s="118"/>
      <c r="AZB45" s="118"/>
      <c r="AZC45" s="118"/>
      <c r="AZD45" s="118"/>
      <c r="AZE45" s="118"/>
      <c r="AZF45" s="118"/>
      <c r="AZG45" s="118"/>
      <c r="AZH45" s="118"/>
      <c r="AZI45" s="118"/>
      <c r="AZJ45" s="118"/>
      <c r="AZK45" s="118"/>
      <c r="AZL45" s="118"/>
      <c r="AZM45" s="118"/>
      <c r="AZN45" s="118"/>
      <c r="AZO45" s="118"/>
      <c r="AZP45" s="118"/>
      <c r="AZQ45" s="118"/>
      <c r="AZR45" s="118"/>
      <c r="AZS45" s="118"/>
      <c r="AZT45" s="118"/>
      <c r="AZU45" s="118"/>
      <c r="AZV45" s="118"/>
      <c r="AZW45" s="118"/>
      <c r="AZX45" s="118"/>
      <c r="AZY45" s="118"/>
      <c r="AZZ45" s="118"/>
      <c r="BAA45" s="118"/>
      <c r="BAB45" s="118"/>
      <c r="BAC45" s="118"/>
      <c r="BAD45" s="118"/>
      <c r="BAE45" s="118"/>
      <c r="BAF45" s="118"/>
      <c r="BAG45" s="118"/>
      <c r="BAH45" s="118"/>
      <c r="BAI45" s="118"/>
      <c r="BAJ45" s="118"/>
      <c r="BAK45" s="118"/>
      <c r="BAL45" s="118"/>
      <c r="BAM45" s="118"/>
      <c r="BAN45" s="118"/>
      <c r="BAO45" s="118"/>
      <c r="BAP45" s="118"/>
      <c r="BAQ45" s="118"/>
      <c r="BAR45" s="118"/>
      <c r="BAS45" s="118"/>
      <c r="BAT45" s="118"/>
      <c r="BAU45" s="118"/>
      <c r="BAV45" s="118"/>
    </row>
    <row r="46" spans="1:1400" s="114" customFormat="1" ht="33" customHeight="1">
      <c r="A46" s="134" t="s">
        <v>104</v>
      </c>
      <c r="B46" s="135" t="s">
        <v>105</v>
      </c>
      <c r="C46" s="154"/>
      <c r="D46" s="155" t="s">
        <v>106</v>
      </c>
      <c r="E46" s="136">
        <f>SUM(E47:E49)</f>
        <v>791852300</v>
      </c>
      <c r="F46" s="137" t="s">
        <v>30</v>
      </c>
      <c r="G46" s="138">
        <f t="shared" si="11"/>
        <v>5</v>
      </c>
      <c r="H46" s="138">
        <v>5</v>
      </c>
      <c r="I46" s="138">
        <f>SUM(I47:I49)</f>
        <v>365901000</v>
      </c>
      <c r="J46" s="176">
        <f t="shared" si="12"/>
        <v>46.208238581866802</v>
      </c>
      <c r="K46" s="176">
        <f t="shared" si="10"/>
        <v>46.208238581866802</v>
      </c>
      <c r="L46" s="176">
        <f t="shared" si="1"/>
        <v>-41.208238581866802</v>
      </c>
      <c r="M46" s="177">
        <f t="shared" si="2"/>
        <v>425951300</v>
      </c>
      <c r="N46" s="176">
        <f t="shared" si="3"/>
        <v>53.791761418133198</v>
      </c>
      <c r="O46" s="166"/>
      <c r="P46" s="166"/>
      <c r="Q46" s="166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  <c r="BA46" s="112"/>
      <c r="BB46" s="112"/>
      <c r="BC46" s="112"/>
      <c r="BD46" s="112"/>
      <c r="BE46" s="112"/>
      <c r="BF46" s="112"/>
      <c r="BG46" s="112"/>
      <c r="BH46" s="112"/>
      <c r="BI46" s="112"/>
      <c r="BJ46" s="112"/>
      <c r="BK46" s="112"/>
      <c r="BL46" s="112"/>
      <c r="BM46" s="112"/>
      <c r="BN46" s="112"/>
      <c r="BO46" s="112"/>
      <c r="BP46" s="112"/>
      <c r="BQ46" s="112"/>
      <c r="BR46" s="112"/>
      <c r="BS46" s="112"/>
      <c r="BT46" s="112"/>
      <c r="BU46" s="112"/>
      <c r="BV46" s="112"/>
      <c r="BW46" s="112"/>
      <c r="BX46" s="112"/>
      <c r="BY46" s="112"/>
      <c r="BZ46" s="112"/>
      <c r="CA46" s="112"/>
      <c r="CB46" s="112"/>
      <c r="CC46" s="112"/>
      <c r="CD46" s="112"/>
      <c r="CE46" s="112"/>
      <c r="CF46" s="112"/>
      <c r="CG46" s="112"/>
      <c r="CH46" s="112"/>
      <c r="CI46" s="112"/>
      <c r="CJ46" s="112"/>
      <c r="CK46" s="112"/>
      <c r="CL46" s="112"/>
      <c r="CM46" s="112"/>
      <c r="CN46" s="112"/>
      <c r="CO46" s="112"/>
      <c r="CP46" s="112"/>
      <c r="CQ46" s="112"/>
      <c r="CR46" s="112"/>
      <c r="CS46" s="112"/>
      <c r="CT46" s="112"/>
      <c r="CU46" s="112"/>
      <c r="CV46" s="112"/>
      <c r="CW46" s="112"/>
      <c r="CX46" s="112"/>
      <c r="CY46" s="112"/>
      <c r="CZ46" s="112"/>
      <c r="DA46" s="112"/>
      <c r="DB46" s="112"/>
      <c r="DC46" s="112"/>
      <c r="DD46" s="112"/>
      <c r="DE46" s="112"/>
      <c r="DF46" s="112"/>
      <c r="DG46" s="112"/>
      <c r="DH46" s="112"/>
      <c r="DI46" s="112"/>
      <c r="DJ46" s="112"/>
      <c r="DK46" s="112"/>
      <c r="DL46" s="112"/>
      <c r="DM46" s="112"/>
      <c r="DN46" s="112"/>
      <c r="DO46" s="112"/>
      <c r="DP46" s="112"/>
      <c r="DQ46" s="112"/>
      <c r="DR46" s="112"/>
      <c r="DS46" s="112"/>
      <c r="DT46" s="112"/>
      <c r="DU46" s="112"/>
      <c r="DV46" s="112"/>
      <c r="DW46" s="112"/>
      <c r="DX46" s="112"/>
      <c r="DY46" s="112"/>
      <c r="DZ46" s="112"/>
      <c r="EA46" s="112"/>
      <c r="EB46" s="112"/>
      <c r="EC46" s="112"/>
      <c r="ED46" s="112"/>
      <c r="EE46" s="112"/>
      <c r="EF46" s="112"/>
      <c r="EG46" s="112"/>
      <c r="EH46" s="112"/>
      <c r="EI46" s="112"/>
      <c r="EJ46" s="112"/>
      <c r="EK46" s="112"/>
      <c r="EL46" s="112"/>
      <c r="EM46" s="112"/>
      <c r="EN46" s="112"/>
      <c r="EO46" s="112"/>
      <c r="EP46" s="112"/>
      <c r="EQ46" s="112"/>
      <c r="ER46" s="112"/>
      <c r="ES46" s="112"/>
      <c r="ET46" s="112"/>
      <c r="EU46" s="112"/>
      <c r="EV46" s="112"/>
      <c r="EW46" s="112"/>
      <c r="EX46" s="112"/>
      <c r="EY46" s="112"/>
      <c r="EZ46" s="112"/>
      <c r="FA46" s="112"/>
      <c r="FB46" s="112"/>
      <c r="FC46" s="112"/>
      <c r="FD46" s="112"/>
      <c r="FE46" s="112"/>
      <c r="FF46" s="112"/>
      <c r="FG46" s="112"/>
      <c r="FH46" s="112"/>
      <c r="FI46" s="112"/>
      <c r="FJ46" s="112"/>
      <c r="FK46" s="112"/>
      <c r="FL46" s="112"/>
      <c r="FM46" s="112"/>
      <c r="FN46" s="112"/>
      <c r="FO46" s="112"/>
      <c r="FP46" s="112"/>
      <c r="FQ46" s="112"/>
      <c r="FR46" s="112"/>
      <c r="FS46" s="112"/>
      <c r="FT46" s="112"/>
      <c r="FU46" s="112"/>
      <c r="FV46" s="112"/>
      <c r="FW46" s="112"/>
      <c r="FX46" s="112"/>
      <c r="FY46" s="112"/>
      <c r="FZ46" s="112"/>
      <c r="GA46" s="112"/>
      <c r="GB46" s="112"/>
      <c r="GC46" s="112"/>
      <c r="GD46" s="112"/>
      <c r="GE46" s="112"/>
      <c r="GF46" s="112"/>
      <c r="GG46" s="112"/>
      <c r="GH46" s="112"/>
      <c r="GI46" s="112"/>
      <c r="GJ46" s="112"/>
      <c r="GK46" s="112"/>
      <c r="GL46" s="112"/>
      <c r="GM46" s="112"/>
      <c r="GN46" s="112"/>
      <c r="GO46" s="112"/>
      <c r="GP46" s="112"/>
      <c r="GQ46" s="112"/>
      <c r="GR46" s="112"/>
      <c r="GS46" s="112"/>
      <c r="GT46" s="112"/>
      <c r="GU46" s="112"/>
      <c r="GV46" s="112"/>
      <c r="GW46" s="112"/>
      <c r="GX46" s="112"/>
      <c r="GY46" s="112"/>
      <c r="GZ46" s="112"/>
      <c r="HA46" s="112"/>
      <c r="HB46" s="112"/>
      <c r="HC46" s="112"/>
      <c r="HD46" s="112"/>
      <c r="HE46" s="112"/>
      <c r="HF46" s="112"/>
      <c r="HG46" s="112"/>
      <c r="HH46" s="112"/>
      <c r="HI46" s="112"/>
      <c r="HJ46" s="112"/>
      <c r="HK46" s="112"/>
      <c r="HL46" s="112"/>
      <c r="HM46" s="112"/>
      <c r="HN46" s="112"/>
      <c r="HO46" s="112"/>
      <c r="HP46" s="112"/>
      <c r="HQ46" s="112"/>
      <c r="HR46" s="112"/>
      <c r="HS46" s="112"/>
      <c r="HT46" s="112"/>
      <c r="HU46" s="112"/>
      <c r="HV46" s="112"/>
      <c r="HW46" s="112"/>
      <c r="HX46" s="112"/>
      <c r="HY46" s="112"/>
      <c r="HZ46" s="112"/>
      <c r="IA46" s="112"/>
      <c r="IB46" s="112"/>
      <c r="IC46" s="112"/>
      <c r="ID46" s="112"/>
      <c r="IE46" s="112"/>
      <c r="IF46" s="112"/>
      <c r="IG46" s="112"/>
      <c r="IH46" s="112"/>
      <c r="II46" s="112"/>
      <c r="IJ46" s="112"/>
      <c r="IK46" s="112"/>
      <c r="IL46" s="112"/>
      <c r="IM46" s="112"/>
      <c r="IN46" s="112"/>
      <c r="IO46" s="112"/>
      <c r="IP46" s="112"/>
      <c r="IQ46" s="112"/>
      <c r="IR46" s="112"/>
      <c r="IS46" s="112"/>
      <c r="IT46" s="112"/>
      <c r="IU46" s="112"/>
      <c r="IV46" s="112"/>
      <c r="IW46" s="112"/>
      <c r="IX46" s="112"/>
      <c r="IY46" s="112"/>
      <c r="IZ46" s="112"/>
      <c r="JA46" s="112"/>
      <c r="JB46" s="112"/>
      <c r="JC46" s="112"/>
      <c r="JD46" s="112"/>
      <c r="JE46" s="112"/>
      <c r="JF46" s="112"/>
      <c r="JG46" s="112"/>
      <c r="JH46" s="112"/>
      <c r="JI46" s="112"/>
      <c r="JJ46" s="112"/>
      <c r="JK46" s="112"/>
      <c r="JL46" s="112"/>
      <c r="JM46" s="112"/>
      <c r="JN46" s="112"/>
      <c r="JO46" s="112"/>
      <c r="JP46" s="112"/>
      <c r="JQ46" s="112"/>
      <c r="JR46" s="112"/>
      <c r="JS46" s="112"/>
      <c r="JT46" s="112"/>
      <c r="JU46" s="112"/>
      <c r="JV46" s="112"/>
      <c r="JW46" s="112"/>
      <c r="JX46" s="112"/>
      <c r="JY46" s="112"/>
      <c r="JZ46" s="112"/>
      <c r="KA46" s="112"/>
      <c r="KB46" s="112"/>
      <c r="KC46" s="112"/>
      <c r="KD46" s="112"/>
      <c r="KE46" s="112"/>
      <c r="KF46" s="112"/>
      <c r="KG46" s="112"/>
      <c r="KH46" s="112"/>
      <c r="KI46" s="112"/>
      <c r="KJ46" s="112"/>
      <c r="KK46" s="112"/>
      <c r="KL46" s="112"/>
      <c r="KM46" s="112"/>
      <c r="KN46" s="112"/>
      <c r="KO46" s="112"/>
      <c r="KP46" s="112"/>
      <c r="KQ46" s="112"/>
      <c r="KR46" s="112"/>
      <c r="KS46" s="112"/>
      <c r="KT46" s="112"/>
      <c r="KU46" s="112"/>
      <c r="KV46" s="112"/>
      <c r="KW46" s="112"/>
      <c r="KX46" s="112"/>
      <c r="KY46" s="112"/>
      <c r="KZ46" s="112"/>
      <c r="LA46" s="112"/>
      <c r="LB46" s="112"/>
      <c r="LC46" s="112"/>
      <c r="LD46" s="112"/>
      <c r="LE46" s="112"/>
      <c r="LF46" s="112"/>
      <c r="LG46" s="112"/>
      <c r="LH46" s="112"/>
      <c r="LI46" s="112"/>
      <c r="LJ46" s="112"/>
      <c r="LK46" s="112"/>
      <c r="LL46" s="112"/>
      <c r="LM46" s="112"/>
      <c r="LN46" s="112"/>
      <c r="LO46" s="112"/>
      <c r="LP46" s="112"/>
      <c r="LQ46" s="112"/>
      <c r="LR46" s="112"/>
      <c r="LS46" s="112"/>
      <c r="LT46" s="112"/>
      <c r="LU46" s="112"/>
      <c r="LV46" s="112"/>
      <c r="LW46" s="112"/>
      <c r="LX46" s="112"/>
      <c r="LY46" s="112"/>
      <c r="LZ46" s="112"/>
      <c r="MA46" s="112"/>
      <c r="MB46" s="112"/>
      <c r="MC46" s="112"/>
      <c r="MD46" s="112"/>
      <c r="ME46" s="112"/>
      <c r="MF46" s="112"/>
      <c r="MG46" s="112"/>
      <c r="MH46" s="112"/>
      <c r="MI46" s="112"/>
      <c r="MJ46" s="112"/>
      <c r="MK46" s="112"/>
      <c r="ML46" s="112"/>
      <c r="MM46" s="112"/>
      <c r="MN46" s="112"/>
      <c r="MO46" s="112"/>
      <c r="MP46" s="112"/>
      <c r="MQ46" s="112"/>
      <c r="MR46" s="112"/>
      <c r="MS46" s="112"/>
      <c r="MT46" s="112"/>
      <c r="MU46" s="112"/>
      <c r="MV46" s="112"/>
      <c r="MW46" s="112"/>
      <c r="MX46" s="112"/>
      <c r="MY46" s="112"/>
      <c r="MZ46" s="112"/>
      <c r="NA46" s="112"/>
      <c r="NB46" s="112"/>
      <c r="NC46" s="112"/>
      <c r="ND46" s="112"/>
      <c r="NE46" s="112"/>
      <c r="NF46" s="112"/>
      <c r="NG46" s="112"/>
      <c r="NH46" s="112"/>
      <c r="NI46" s="112"/>
      <c r="NJ46" s="112"/>
      <c r="NK46" s="112"/>
      <c r="NL46" s="112"/>
      <c r="NM46" s="112"/>
      <c r="NN46" s="112"/>
      <c r="NO46" s="112"/>
      <c r="NP46" s="112"/>
      <c r="NQ46" s="112"/>
      <c r="NR46" s="112"/>
      <c r="NS46" s="112"/>
      <c r="NT46" s="112"/>
      <c r="NU46" s="112"/>
      <c r="NV46" s="112"/>
      <c r="NW46" s="112"/>
      <c r="NX46" s="112"/>
      <c r="NY46" s="112"/>
      <c r="NZ46" s="112"/>
      <c r="OA46" s="112"/>
      <c r="OB46" s="112"/>
      <c r="OC46" s="112"/>
      <c r="OD46" s="112"/>
      <c r="OE46" s="112"/>
      <c r="OF46" s="112"/>
      <c r="OG46" s="112"/>
      <c r="OH46" s="112"/>
      <c r="OI46" s="112"/>
      <c r="OJ46" s="112"/>
      <c r="OK46" s="112"/>
      <c r="OL46" s="112"/>
      <c r="OM46" s="112"/>
      <c r="ON46" s="112"/>
      <c r="OO46" s="112"/>
      <c r="OP46" s="112"/>
      <c r="OQ46" s="112"/>
      <c r="OR46" s="112"/>
      <c r="OS46" s="112"/>
      <c r="OT46" s="112"/>
      <c r="OU46" s="112"/>
      <c r="OV46" s="112"/>
      <c r="OW46" s="112"/>
      <c r="OX46" s="112"/>
      <c r="OY46" s="112"/>
      <c r="OZ46" s="112"/>
      <c r="PA46" s="112"/>
      <c r="PB46" s="112"/>
      <c r="PC46" s="112"/>
      <c r="PD46" s="112"/>
      <c r="PE46" s="112"/>
      <c r="PF46" s="112"/>
      <c r="PG46" s="112"/>
      <c r="PH46" s="112"/>
      <c r="PI46" s="112"/>
      <c r="PJ46" s="112"/>
      <c r="PK46" s="112"/>
      <c r="PL46" s="112"/>
      <c r="PM46" s="112"/>
      <c r="PN46" s="112"/>
      <c r="PO46" s="112"/>
      <c r="PP46" s="112"/>
      <c r="PQ46" s="112"/>
      <c r="PR46" s="112"/>
      <c r="PS46" s="112"/>
      <c r="PT46" s="112"/>
      <c r="PU46" s="112"/>
      <c r="PV46" s="112"/>
      <c r="PW46" s="112"/>
      <c r="PX46" s="112"/>
      <c r="PY46" s="112"/>
      <c r="PZ46" s="112"/>
      <c r="QA46" s="112"/>
      <c r="QB46" s="112"/>
      <c r="QC46" s="112"/>
      <c r="QD46" s="112"/>
      <c r="QE46" s="112"/>
      <c r="QF46" s="112"/>
      <c r="QG46" s="112"/>
      <c r="QH46" s="112"/>
      <c r="QI46" s="112"/>
      <c r="QJ46" s="112"/>
      <c r="QK46" s="112"/>
      <c r="QL46" s="112"/>
      <c r="QM46" s="112"/>
      <c r="QN46" s="112"/>
      <c r="QO46" s="112"/>
      <c r="QP46" s="112"/>
      <c r="QQ46" s="112"/>
      <c r="QR46" s="112"/>
      <c r="QS46" s="112"/>
      <c r="QT46" s="112"/>
      <c r="QU46" s="112"/>
      <c r="QV46" s="112"/>
      <c r="QW46" s="112"/>
      <c r="QX46" s="112"/>
      <c r="QY46" s="112"/>
      <c r="QZ46" s="112"/>
      <c r="RA46" s="112"/>
      <c r="RB46" s="112"/>
      <c r="RC46" s="112"/>
      <c r="RD46" s="112"/>
      <c r="RE46" s="112"/>
      <c r="RF46" s="112"/>
      <c r="RG46" s="112"/>
      <c r="RH46" s="112"/>
      <c r="RI46" s="112"/>
      <c r="RJ46" s="112"/>
      <c r="RK46" s="112"/>
      <c r="RL46" s="112"/>
      <c r="RM46" s="112"/>
      <c r="RN46" s="112"/>
      <c r="RO46" s="112"/>
      <c r="RP46" s="112"/>
      <c r="RQ46" s="112"/>
      <c r="RR46" s="112"/>
      <c r="RS46" s="112"/>
      <c r="RT46" s="112"/>
      <c r="RU46" s="112"/>
      <c r="RV46" s="112"/>
      <c r="RW46" s="112"/>
      <c r="RX46" s="112"/>
      <c r="RY46" s="112"/>
      <c r="RZ46" s="112"/>
      <c r="SA46" s="112"/>
      <c r="SB46" s="112"/>
      <c r="SC46" s="112"/>
      <c r="SD46" s="112"/>
      <c r="SE46" s="112"/>
      <c r="SF46" s="112"/>
      <c r="SG46" s="112"/>
      <c r="SH46" s="112"/>
      <c r="SI46" s="112"/>
      <c r="SJ46" s="112"/>
      <c r="SK46" s="112"/>
      <c r="SL46" s="112"/>
      <c r="SM46" s="112"/>
      <c r="SN46" s="112"/>
      <c r="SO46" s="112"/>
      <c r="SP46" s="112"/>
      <c r="SQ46" s="112"/>
      <c r="SR46" s="112"/>
      <c r="SS46" s="112"/>
      <c r="ST46" s="112"/>
      <c r="SU46" s="112"/>
      <c r="SV46" s="112"/>
      <c r="SW46" s="112"/>
      <c r="SX46" s="112"/>
      <c r="SY46" s="112"/>
      <c r="SZ46" s="112"/>
      <c r="TA46" s="112"/>
      <c r="TB46" s="112"/>
      <c r="TC46" s="112"/>
      <c r="TD46" s="112"/>
      <c r="TE46" s="112"/>
      <c r="TF46" s="112"/>
      <c r="TG46" s="112"/>
      <c r="TH46" s="112"/>
      <c r="TI46" s="112"/>
      <c r="TJ46" s="112"/>
      <c r="TK46" s="112"/>
      <c r="TL46" s="112"/>
      <c r="TM46" s="112"/>
      <c r="TN46" s="112"/>
      <c r="TO46" s="112"/>
      <c r="TP46" s="112"/>
      <c r="TQ46" s="112"/>
      <c r="TR46" s="112"/>
      <c r="TS46" s="112"/>
      <c r="TT46" s="112"/>
      <c r="TU46" s="112"/>
      <c r="TV46" s="112"/>
      <c r="TW46" s="112"/>
      <c r="TX46" s="112"/>
      <c r="TY46" s="112"/>
      <c r="TZ46" s="112"/>
      <c r="UA46" s="112"/>
      <c r="UB46" s="112"/>
      <c r="UC46" s="112"/>
      <c r="UD46" s="112"/>
      <c r="UE46" s="112"/>
      <c r="UF46" s="112"/>
      <c r="UG46" s="112"/>
      <c r="UH46" s="112"/>
      <c r="UI46" s="112"/>
      <c r="UJ46" s="112"/>
      <c r="UK46" s="112"/>
      <c r="UL46" s="112"/>
      <c r="UM46" s="112"/>
      <c r="UN46" s="112"/>
      <c r="UO46" s="112"/>
      <c r="UP46" s="112"/>
      <c r="UQ46" s="112"/>
      <c r="UR46" s="112"/>
      <c r="US46" s="112"/>
      <c r="UT46" s="112"/>
      <c r="UU46" s="112"/>
      <c r="UV46" s="112"/>
      <c r="UW46" s="112"/>
      <c r="UX46" s="112"/>
      <c r="UY46" s="112"/>
      <c r="UZ46" s="112"/>
      <c r="VA46" s="112"/>
      <c r="VB46" s="112"/>
      <c r="VC46" s="112"/>
      <c r="VD46" s="112"/>
      <c r="VE46" s="112"/>
      <c r="VF46" s="112"/>
      <c r="VG46" s="112"/>
      <c r="VH46" s="112"/>
      <c r="VI46" s="112"/>
      <c r="VJ46" s="112"/>
      <c r="VK46" s="112"/>
      <c r="VL46" s="112"/>
      <c r="VM46" s="112"/>
      <c r="VN46" s="112"/>
      <c r="VO46" s="112"/>
      <c r="VP46" s="112"/>
      <c r="VQ46" s="112"/>
      <c r="VR46" s="112"/>
      <c r="VS46" s="112"/>
      <c r="VT46" s="112"/>
      <c r="VU46" s="112"/>
      <c r="VV46" s="112"/>
      <c r="VW46" s="112"/>
      <c r="VX46" s="112"/>
      <c r="VY46" s="112"/>
      <c r="VZ46" s="112"/>
      <c r="WA46" s="112"/>
      <c r="WB46" s="112"/>
      <c r="WC46" s="112"/>
      <c r="WD46" s="112"/>
      <c r="WE46" s="112"/>
      <c r="WF46" s="112"/>
      <c r="WG46" s="112"/>
      <c r="WH46" s="112"/>
      <c r="WI46" s="112"/>
      <c r="WJ46" s="112"/>
      <c r="WK46" s="112"/>
      <c r="WL46" s="112"/>
      <c r="WM46" s="112"/>
      <c r="WN46" s="112"/>
      <c r="WO46" s="112"/>
      <c r="WP46" s="112"/>
      <c r="WQ46" s="112"/>
      <c r="WR46" s="112"/>
      <c r="WS46" s="112"/>
      <c r="WT46" s="112"/>
      <c r="WU46" s="112"/>
      <c r="WV46" s="112"/>
      <c r="WW46" s="112"/>
      <c r="WX46" s="112"/>
      <c r="WY46" s="112"/>
      <c r="WZ46" s="112"/>
      <c r="XA46" s="112"/>
      <c r="XB46" s="112"/>
      <c r="XC46" s="112"/>
      <c r="XD46" s="112"/>
      <c r="XE46" s="112"/>
      <c r="XF46" s="112"/>
      <c r="XG46" s="112"/>
      <c r="XH46" s="112"/>
      <c r="XI46" s="112"/>
      <c r="XJ46" s="112"/>
      <c r="XK46" s="112"/>
      <c r="XL46" s="112"/>
      <c r="XM46" s="112"/>
      <c r="XN46" s="112"/>
      <c r="XO46" s="112"/>
      <c r="XP46" s="112"/>
      <c r="XQ46" s="112"/>
      <c r="XR46" s="112"/>
      <c r="XS46" s="112"/>
      <c r="XT46" s="112"/>
      <c r="XU46" s="112"/>
      <c r="XV46" s="112"/>
      <c r="XW46" s="112"/>
      <c r="XX46" s="112"/>
      <c r="XY46" s="112"/>
      <c r="XZ46" s="112"/>
      <c r="YA46" s="112"/>
      <c r="YB46" s="112"/>
      <c r="YC46" s="112"/>
      <c r="YD46" s="112"/>
      <c r="YE46" s="112"/>
      <c r="YF46" s="112"/>
      <c r="YG46" s="112"/>
      <c r="YH46" s="112"/>
      <c r="YI46" s="112"/>
      <c r="YJ46" s="112"/>
      <c r="YK46" s="112"/>
      <c r="YL46" s="112"/>
      <c r="YM46" s="112"/>
      <c r="YN46" s="112"/>
      <c r="YO46" s="112"/>
      <c r="YP46" s="112"/>
      <c r="YQ46" s="112"/>
      <c r="YR46" s="112"/>
      <c r="YS46" s="112"/>
      <c r="YT46" s="112"/>
      <c r="YU46" s="112"/>
      <c r="YV46" s="112"/>
      <c r="YW46" s="112"/>
      <c r="YX46" s="112"/>
      <c r="YY46" s="112"/>
      <c r="YZ46" s="112"/>
      <c r="ZA46" s="112"/>
      <c r="ZB46" s="112"/>
      <c r="ZC46" s="112"/>
      <c r="ZD46" s="112"/>
      <c r="ZE46" s="112"/>
      <c r="ZF46" s="112"/>
      <c r="ZG46" s="112"/>
      <c r="ZH46" s="112"/>
      <c r="ZI46" s="112"/>
      <c r="ZJ46" s="112"/>
      <c r="ZK46" s="112"/>
      <c r="ZL46" s="112"/>
      <c r="ZM46" s="112"/>
      <c r="ZN46" s="112"/>
      <c r="ZO46" s="112"/>
      <c r="ZP46" s="112"/>
      <c r="ZQ46" s="112"/>
      <c r="ZR46" s="112"/>
      <c r="ZS46" s="112"/>
      <c r="ZT46" s="112"/>
      <c r="ZU46" s="112"/>
      <c r="ZV46" s="112"/>
      <c r="ZW46" s="112"/>
      <c r="ZX46" s="112"/>
      <c r="ZY46" s="112"/>
      <c r="ZZ46" s="112"/>
      <c r="AAA46" s="112"/>
      <c r="AAB46" s="112"/>
      <c r="AAC46" s="112"/>
      <c r="AAD46" s="112"/>
      <c r="AAE46" s="112"/>
      <c r="AAF46" s="112"/>
      <c r="AAG46" s="112"/>
      <c r="AAH46" s="112"/>
      <c r="AAI46" s="112"/>
      <c r="AAJ46" s="112"/>
      <c r="AAK46" s="112"/>
      <c r="AAL46" s="112"/>
      <c r="AAM46" s="112"/>
      <c r="AAN46" s="112"/>
      <c r="AAO46" s="112"/>
      <c r="AAP46" s="112"/>
      <c r="AAQ46" s="112"/>
      <c r="AAR46" s="112"/>
      <c r="AAS46" s="112"/>
      <c r="AAT46" s="112"/>
      <c r="AAU46" s="112"/>
      <c r="AAV46" s="112"/>
      <c r="AAW46" s="112"/>
      <c r="AAX46" s="112"/>
      <c r="AAY46" s="112"/>
      <c r="AAZ46" s="112"/>
      <c r="ABA46" s="112"/>
      <c r="ABB46" s="112"/>
      <c r="ABC46" s="112"/>
      <c r="ABD46" s="112"/>
      <c r="ABE46" s="112"/>
      <c r="ABF46" s="112"/>
      <c r="ABG46" s="112"/>
      <c r="ABH46" s="112"/>
      <c r="ABI46" s="112"/>
      <c r="ABJ46" s="112"/>
      <c r="ABK46" s="112"/>
      <c r="ABL46" s="112"/>
      <c r="ABM46" s="112"/>
      <c r="ABN46" s="112"/>
      <c r="ABO46" s="112"/>
      <c r="ABP46" s="112"/>
      <c r="ABQ46" s="112"/>
      <c r="ABR46" s="112"/>
      <c r="ABS46" s="112"/>
      <c r="ABT46" s="112"/>
      <c r="ABU46" s="112"/>
      <c r="ABV46" s="112"/>
      <c r="ABW46" s="112"/>
      <c r="ABX46" s="112"/>
      <c r="ABY46" s="112"/>
      <c r="ABZ46" s="112"/>
      <c r="ACA46" s="112"/>
      <c r="ACB46" s="112"/>
      <c r="ACC46" s="112"/>
      <c r="ACD46" s="112"/>
      <c r="ACE46" s="112"/>
      <c r="ACF46" s="112"/>
      <c r="ACG46" s="112"/>
      <c r="ACH46" s="112"/>
      <c r="ACI46" s="112"/>
      <c r="ACJ46" s="112"/>
      <c r="ACK46" s="112"/>
      <c r="ACL46" s="112"/>
      <c r="ACM46" s="112"/>
      <c r="ACN46" s="112"/>
      <c r="ACO46" s="112"/>
      <c r="ACP46" s="112"/>
      <c r="ACQ46" s="112"/>
      <c r="ACR46" s="112"/>
      <c r="ACS46" s="112"/>
      <c r="ACT46" s="112"/>
      <c r="ACU46" s="112"/>
      <c r="ACV46" s="112"/>
      <c r="ACW46" s="112"/>
      <c r="ACX46" s="112"/>
      <c r="ACY46" s="112"/>
      <c r="ACZ46" s="112"/>
      <c r="ADA46" s="112"/>
      <c r="ADB46" s="112"/>
      <c r="ADC46" s="112"/>
      <c r="ADD46" s="112"/>
      <c r="ADE46" s="112"/>
      <c r="ADF46" s="112"/>
      <c r="ADG46" s="112"/>
      <c r="ADH46" s="112"/>
      <c r="ADI46" s="112"/>
      <c r="ADJ46" s="112"/>
      <c r="ADK46" s="112"/>
      <c r="ADL46" s="112"/>
      <c r="ADM46" s="112"/>
      <c r="ADN46" s="112"/>
      <c r="ADO46" s="112"/>
      <c r="ADP46" s="112"/>
      <c r="ADQ46" s="112"/>
      <c r="ADR46" s="112"/>
      <c r="ADS46" s="112"/>
      <c r="ADT46" s="112"/>
      <c r="ADU46" s="112"/>
      <c r="ADV46" s="112"/>
      <c r="ADW46" s="112"/>
      <c r="ADX46" s="112"/>
      <c r="ADY46" s="112"/>
      <c r="ADZ46" s="112"/>
      <c r="AEA46" s="112"/>
      <c r="AEB46" s="112"/>
      <c r="AEC46" s="112"/>
      <c r="AED46" s="112"/>
      <c r="AEE46" s="112"/>
      <c r="AEF46" s="112"/>
      <c r="AEG46" s="112"/>
      <c r="AEH46" s="112"/>
      <c r="AEI46" s="112"/>
      <c r="AEJ46" s="112"/>
      <c r="AEK46" s="112"/>
      <c r="AEL46" s="112"/>
      <c r="AEM46" s="112"/>
      <c r="AEN46" s="112"/>
      <c r="AEO46" s="112"/>
      <c r="AEP46" s="112"/>
      <c r="AEQ46" s="112"/>
      <c r="AER46" s="112"/>
      <c r="AES46" s="112"/>
      <c r="AET46" s="112"/>
      <c r="AEU46" s="112"/>
      <c r="AEV46" s="112"/>
      <c r="AEW46" s="112"/>
      <c r="AEX46" s="112"/>
      <c r="AEY46" s="112"/>
      <c r="AEZ46" s="112"/>
      <c r="AFA46" s="112"/>
      <c r="AFB46" s="112"/>
      <c r="AFC46" s="112"/>
      <c r="AFD46" s="112"/>
      <c r="AFE46" s="112"/>
      <c r="AFF46" s="112"/>
      <c r="AFG46" s="112"/>
      <c r="AFH46" s="112"/>
      <c r="AFI46" s="112"/>
      <c r="AFJ46" s="112"/>
      <c r="AFK46" s="112"/>
      <c r="AFL46" s="112"/>
      <c r="AFM46" s="112"/>
      <c r="AFN46" s="112"/>
      <c r="AFO46" s="112"/>
      <c r="AFP46" s="112"/>
      <c r="AFQ46" s="112"/>
      <c r="AFR46" s="112"/>
      <c r="AFS46" s="112"/>
      <c r="AFT46" s="112"/>
      <c r="AFU46" s="112"/>
      <c r="AFV46" s="112"/>
      <c r="AFW46" s="112"/>
      <c r="AFX46" s="112"/>
      <c r="AFY46" s="112"/>
      <c r="AFZ46" s="112"/>
      <c r="AGA46" s="112"/>
      <c r="AGB46" s="112"/>
      <c r="AGC46" s="112"/>
      <c r="AGD46" s="112"/>
      <c r="AGE46" s="112"/>
      <c r="AGF46" s="112"/>
      <c r="AGG46" s="112"/>
      <c r="AGH46" s="112"/>
      <c r="AGI46" s="112"/>
      <c r="AGJ46" s="112"/>
      <c r="AGK46" s="112"/>
      <c r="AGL46" s="112"/>
      <c r="AGM46" s="112"/>
      <c r="AGN46" s="112"/>
      <c r="AGO46" s="112"/>
      <c r="AGP46" s="112"/>
      <c r="AGQ46" s="112"/>
      <c r="AGR46" s="112"/>
      <c r="AGS46" s="112"/>
      <c r="AGT46" s="112"/>
      <c r="AGU46" s="112"/>
      <c r="AGV46" s="112"/>
      <c r="AGW46" s="112"/>
      <c r="AGX46" s="112"/>
      <c r="AGY46" s="112"/>
      <c r="AGZ46" s="112"/>
      <c r="AHA46" s="112"/>
      <c r="AHB46" s="112"/>
      <c r="AHC46" s="112"/>
      <c r="AHD46" s="112"/>
      <c r="AHE46" s="112"/>
      <c r="AHF46" s="112"/>
      <c r="AHG46" s="112"/>
      <c r="AHH46" s="112"/>
      <c r="AHI46" s="112"/>
      <c r="AHJ46" s="112"/>
      <c r="AHK46" s="112"/>
      <c r="AHL46" s="112"/>
      <c r="AHM46" s="112"/>
      <c r="AHN46" s="112"/>
      <c r="AHO46" s="112"/>
      <c r="AHP46" s="112"/>
      <c r="AHQ46" s="112"/>
      <c r="AHR46" s="112"/>
      <c r="AHS46" s="112"/>
      <c r="AHT46" s="112"/>
      <c r="AHU46" s="112"/>
      <c r="AHV46" s="112"/>
      <c r="AHW46" s="112"/>
      <c r="AHX46" s="112"/>
      <c r="AHY46" s="112"/>
      <c r="AHZ46" s="112"/>
      <c r="AIA46" s="112"/>
      <c r="AIB46" s="112"/>
      <c r="AIC46" s="112"/>
      <c r="AID46" s="112"/>
      <c r="AIE46" s="112"/>
      <c r="AIF46" s="112"/>
      <c r="AIG46" s="112"/>
      <c r="AIH46" s="112"/>
      <c r="AII46" s="112"/>
      <c r="AIJ46" s="112"/>
      <c r="AIK46" s="112"/>
      <c r="AIL46" s="112"/>
      <c r="AIM46" s="112"/>
      <c r="AIN46" s="112"/>
      <c r="AIO46" s="112"/>
      <c r="AIP46" s="112"/>
      <c r="AIQ46" s="112"/>
      <c r="AIR46" s="112"/>
      <c r="AIS46" s="112"/>
      <c r="AIT46" s="112"/>
      <c r="AIU46" s="112"/>
      <c r="AIV46" s="112"/>
      <c r="AIW46" s="112"/>
      <c r="AIX46" s="112"/>
      <c r="AIY46" s="112"/>
      <c r="AIZ46" s="112"/>
      <c r="AJA46" s="112"/>
      <c r="AJB46" s="112"/>
      <c r="AJC46" s="112"/>
      <c r="AJD46" s="112"/>
      <c r="AJE46" s="112"/>
      <c r="AJF46" s="112"/>
      <c r="AJG46" s="112"/>
      <c r="AJH46" s="112"/>
      <c r="AJI46" s="112"/>
      <c r="AJJ46" s="112"/>
      <c r="AJK46" s="112"/>
      <c r="AJL46" s="112"/>
      <c r="AJM46" s="112"/>
      <c r="AJN46" s="112"/>
      <c r="AJO46" s="112"/>
      <c r="AJP46" s="112"/>
      <c r="AJQ46" s="112"/>
      <c r="AJR46" s="112"/>
      <c r="AJS46" s="112"/>
      <c r="AJT46" s="112"/>
      <c r="AJU46" s="112"/>
      <c r="AJV46" s="112"/>
      <c r="AJW46" s="112"/>
      <c r="AJX46" s="112"/>
      <c r="AJY46" s="112"/>
      <c r="AJZ46" s="112"/>
      <c r="AKA46" s="112"/>
      <c r="AKB46" s="112"/>
      <c r="AKC46" s="112"/>
      <c r="AKD46" s="112"/>
      <c r="AKE46" s="112"/>
      <c r="AKF46" s="112"/>
      <c r="AKG46" s="112"/>
      <c r="AKH46" s="112"/>
      <c r="AKI46" s="112"/>
      <c r="AKJ46" s="112"/>
      <c r="AKK46" s="112"/>
      <c r="AKL46" s="112"/>
      <c r="AKM46" s="112"/>
      <c r="AKN46" s="112"/>
      <c r="AKO46" s="112"/>
      <c r="AKP46" s="112"/>
      <c r="AKQ46" s="112"/>
      <c r="AKR46" s="112"/>
      <c r="AKS46" s="112"/>
      <c r="AKT46" s="112"/>
      <c r="AKU46" s="112"/>
      <c r="AKV46" s="112"/>
      <c r="AKW46" s="112"/>
      <c r="AKX46" s="112"/>
      <c r="AKY46" s="112"/>
      <c r="AKZ46" s="112"/>
      <c r="ALA46" s="112"/>
      <c r="ALB46" s="112"/>
      <c r="ALC46" s="112"/>
      <c r="ALD46" s="112"/>
      <c r="ALE46" s="112"/>
      <c r="ALF46" s="112"/>
      <c r="ALG46" s="112"/>
      <c r="ALH46" s="112"/>
      <c r="ALI46" s="112"/>
      <c r="ALJ46" s="112"/>
      <c r="ALK46" s="112"/>
      <c r="ALL46" s="112"/>
      <c r="ALM46" s="112"/>
      <c r="ALN46" s="112"/>
      <c r="ALO46" s="112"/>
      <c r="ALP46" s="112"/>
      <c r="ALQ46" s="112"/>
      <c r="ALR46" s="112"/>
      <c r="ALS46" s="112"/>
      <c r="ALT46" s="112"/>
      <c r="ALU46" s="112"/>
      <c r="ALV46" s="112"/>
      <c r="ALW46" s="112"/>
      <c r="ALX46" s="112"/>
      <c r="ALY46" s="112"/>
      <c r="ALZ46" s="112"/>
      <c r="AMA46" s="112"/>
      <c r="AMB46" s="112"/>
      <c r="AMC46" s="112"/>
      <c r="AMD46" s="112"/>
      <c r="AME46" s="112"/>
      <c r="AMF46" s="112"/>
      <c r="AMG46" s="112"/>
      <c r="AMH46" s="112"/>
      <c r="AMI46" s="112"/>
      <c r="AMJ46" s="112"/>
      <c r="AMK46" s="112"/>
      <c r="AML46" s="112"/>
      <c r="AMM46" s="112"/>
      <c r="AMN46" s="112"/>
      <c r="AMO46" s="112"/>
      <c r="AMP46" s="112"/>
      <c r="AMQ46" s="112"/>
      <c r="AMR46" s="112"/>
      <c r="AMS46" s="112"/>
      <c r="AMT46" s="112"/>
      <c r="AMU46" s="112"/>
      <c r="AMV46" s="112"/>
      <c r="AMW46" s="112"/>
      <c r="AMX46" s="112"/>
      <c r="AMY46" s="112"/>
      <c r="AMZ46" s="112"/>
      <c r="ANA46" s="112"/>
      <c r="ANB46" s="112"/>
      <c r="ANC46" s="112"/>
      <c r="AND46" s="112"/>
      <c r="ANE46" s="112"/>
      <c r="ANF46" s="112"/>
      <c r="ANG46" s="112"/>
      <c r="ANH46" s="112"/>
      <c r="ANI46" s="112"/>
      <c r="ANJ46" s="112"/>
      <c r="ANK46" s="112"/>
      <c r="ANL46" s="112"/>
      <c r="ANM46" s="112"/>
      <c r="ANN46" s="112"/>
      <c r="ANO46" s="112"/>
      <c r="ANP46" s="112"/>
      <c r="ANQ46" s="112"/>
      <c r="ANR46" s="112"/>
      <c r="ANS46" s="112"/>
      <c r="ANT46" s="112"/>
      <c r="ANU46" s="112"/>
      <c r="ANV46" s="112"/>
      <c r="ANW46" s="112"/>
      <c r="ANX46" s="112"/>
      <c r="ANY46" s="112"/>
      <c r="ANZ46" s="112"/>
      <c r="AOA46" s="112"/>
      <c r="AOB46" s="112"/>
      <c r="AOC46" s="112"/>
      <c r="AOD46" s="112"/>
      <c r="AOE46" s="112"/>
      <c r="AOF46" s="112"/>
      <c r="AOG46" s="112"/>
      <c r="AOH46" s="112"/>
      <c r="AOI46" s="112"/>
      <c r="AOJ46" s="112"/>
      <c r="AOK46" s="112"/>
      <c r="AOL46" s="112"/>
      <c r="AOM46" s="112"/>
      <c r="AON46" s="112"/>
      <c r="AOO46" s="112"/>
      <c r="AOP46" s="112"/>
      <c r="AOQ46" s="112"/>
      <c r="AOR46" s="112"/>
      <c r="AOS46" s="112"/>
      <c r="AOT46" s="112"/>
      <c r="AOU46" s="112"/>
      <c r="AOV46" s="112"/>
      <c r="AOW46" s="112"/>
      <c r="AOX46" s="112"/>
      <c r="AOY46" s="112"/>
      <c r="AOZ46" s="112"/>
      <c r="APA46" s="112"/>
      <c r="APB46" s="112"/>
      <c r="APC46" s="112"/>
      <c r="APD46" s="112"/>
      <c r="APE46" s="112"/>
      <c r="APF46" s="112"/>
      <c r="APG46" s="112"/>
      <c r="APH46" s="112"/>
      <c r="API46" s="112"/>
      <c r="APJ46" s="112"/>
      <c r="APK46" s="112"/>
      <c r="APL46" s="112"/>
      <c r="APM46" s="112"/>
      <c r="APN46" s="112"/>
      <c r="APO46" s="112"/>
      <c r="APP46" s="112"/>
      <c r="APQ46" s="112"/>
      <c r="APR46" s="112"/>
      <c r="APS46" s="112"/>
      <c r="APT46" s="112"/>
      <c r="APU46" s="112"/>
      <c r="APV46" s="112"/>
      <c r="APW46" s="112"/>
      <c r="APX46" s="112"/>
      <c r="APY46" s="112"/>
      <c r="APZ46" s="112"/>
      <c r="AQA46" s="112"/>
      <c r="AQB46" s="112"/>
      <c r="AQC46" s="112"/>
      <c r="AQD46" s="112"/>
      <c r="AQE46" s="112"/>
      <c r="AQF46" s="112"/>
      <c r="AQG46" s="112"/>
      <c r="AQH46" s="112"/>
      <c r="AQI46" s="112"/>
      <c r="AQJ46" s="112"/>
      <c r="AQK46" s="112"/>
      <c r="AQL46" s="112"/>
      <c r="AQM46" s="112"/>
      <c r="AQN46" s="112"/>
      <c r="AQO46" s="112"/>
      <c r="AQP46" s="112"/>
      <c r="AQQ46" s="112"/>
      <c r="AQR46" s="112"/>
      <c r="AQS46" s="112"/>
      <c r="AQT46" s="112"/>
      <c r="AQU46" s="112"/>
      <c r="AQV46" s="112"/>
      <c r="AQW46" s="112"/>
      <c r="AQX46" s="112"/>
      <c r="AQY46" s="112"/>
      <c r="AQZ46" s="112"/>
      <c r="ARA46" s="112"/>
      <c r="ARB46" s="112"/>
      <c r="ARC46" s="112"/>
      <c r="ARD46" s="112"/>
      <c r="ARE46" s="112"/>
      <c r="ARF46" s="112"/>
      <c r="ARG46" s="112"/>
      <c r="ARH46" s="112"/>
      <c r="ARI46" s="112"/>
      <c r="ARJ46" s="112"/>
      <c r="ARK46" s="112"/>
      <c r="ARL46" s="112"/>
      <c r="ARM46" s="112"/>
      <c r="ARN46" s="112"/>
      <c r="ARO46" s="112"/>
      <c r="ARP46" s="112"/>
      <c r="ARQ46" s="112"/>
      <c r="ARR46" s="112"/>
      <c r="ARS46" s="112"/>
      <c r="ART46" s="112"/>
      <c r="ARU46" s="112"/>
      <c r="ARV46" s="112"/>
      <c r="ARW46" s="112"/>
      <c r="ARX46" s="112"/>
      <c r="ARY46" s="112"/>
      <c r="ARZ46" s="112"/>
      <c r="ASA46" s="112"/>
      <c r="ASB46" s="112"/>
      <c r="ASC46" s="112"/>
      <c r="ASD46" s="112"/>
      <c r="ASE46" s="112"/>
      <c r="ASF46" s="112"/>
      <c r="ASG46" s="112"/>
      <c r="ASH46" s="112"/>
      <c r="ASI46" s="112"/>
      <c r="ASJ46" s="112"/>
      <c r="ASK46" s="112"/>
      <c r="ASL46" s="112"/>
      <c r="ASM46" s="112"/>
      <c r="ASN46" s="112"/>
      <c r="ASO46" s="112"/>
      <c r="ASP46" s="112"/>
      <c r="ASQ46" s="112"/>
      <c r="ASR46" s="112"/>
      <c r="ASS46" s="112"/>
      <c r="AST46" s="112"/>
      <c r="ASU46" s="112"/>
      <c r="ASV46" s="112"/>
      <c r="ASW46" s="112"/>
      <c r="ASX46" s="112"/>
      <c r="ASY46" s="112"/>
      <c r="ASZ46" s="112"/>
      <c r="ATA46" s="112"/>
      <c r="ATB46" s="112"/>
      <c r="ATC46" s="112"/>
      <c r="ATD46" s="112"/>
      <c r="ATE46" s="112"/>
      <c r="ATF46" s="112"/>
      <c r="ATG46" s="112"/>
      <c r="ATH46" s="112"/>
      <c r="ATI46" s="112"/>
      <c r="ATJ46" s="112"/>
      <c r="ATK46" s="112"/>
      <c r="ATL46" s="112"/>
      <c r="ATM46" s="112"/>
      <c r="ATN46" s="112"/>
      <c r="ATO46" s="112"/>
      <c r="ATP46" s="112"/>
      <c r="ATQ46" s="112"/>
      <c r="ATR46" s="112"/>
      <c r="ATS46" s="112"/>
      <c r="ATT46" s="112"/>
      <c r="ATU46" s="112"/>
      <c r="ATV46" s="112"/>
      <c r="ATW46" s="112"/>
      <c r="ATX46" s="112"/>
      <c r="ATY46" s="112"/>
      <c r="ATZ46" s="112"/>
      <c r="AUA46" s="112"/>
      <c r="AUB46" s="112"/>
      <c r="AUC46" s="112"/>
      <c r="AUD46" s="112"/>
      <c r="AUE46" s="112"/>
      <c r="AUF46" s="112"/>
      <c r="AUG46" s="112"/>
      <c r="AUH46" s="112"/>
      <c r="AUI46" s="112"/>
      <c r="AUJ46" s="112"/>
      <c r="AUK46" s="112"/>
      <c r="AUL46" s="112"/>
      <c r="AUM46" s="112"/>
      <c r="AUN46" s="112"/>
      <c r="AUO46" s="112"/>
      <c r="AUP46" s="112"/>
      <c r="AUQ46" s="112"/>
      <c r="AUR46" s="112"/>
      <c r="AUS46" s="112"/>
      <c r="AUT46" s="112"/>
      <c r="AUU46" s="112"/>
      <c r="AUV46" s="112"/>
      <c r="AUW46" s="112"/>
      <c r="AUX46" s="112"/>
      <c r="AUY46" s="112"/>
      <c r="AUZ46" s="112"/>
      <c r="AVA46" s="112"/>
      <c r="AVB46" s="112"/>
      <c r="AVC46" s="112"/>
      <c r="AVD46" s="112"/>
      <c r="AVE46" s="112"/>
      <c r="AVF46" s="112"/>
      <c r="AVG46" s="112"/>
      <c r="AVH46" s="112"/>
      <c r="AVI46" s="112"/>
      <c r="AVJ46" s="112"/>
      <c r="AVK46" s="112"/>
      <c r="AVL46" s="112"/>
      <c r="AVM46" s="112"/>
      <c r="AVN46" s="112"/>
      <c r="AVO46" s="112"/>
      <c r="AVP46" s="112"/>
      <c r="AVQ46" s="112"/>
      <c r="AVR46" s="112"/>
      <c r="AVS46" s="112"/>
      <c r="AVT46" s="112"/>
      <c r="AVU46" s="112"/>
      <c r="AVV46" s="112"/>
      <c r="AVW46" s="112"/>
      <c r="AVX46" s="112"/>
      <c r="AVY46" s="112"/>
      <c r="AVZ46" s="112"/>
      <c r="AWA46" s="112"/>
      <c r="AWB46" s="112"/>
      <c r="AWC46" s="112"/>
      <c r="AWD46" s="112"/>
      <c r="AWE46" s="112"/>
      <c r="AWF46" s="112"/>
      <c r="AWG46" s="112"/>
      <c r="AWH46" s="112"/>
      <c r="AWI46" s="112"/>
      <c r="AWJ46" s="112"/>
      <c r="AWK46" s="112"/>
      <c r="AWL46" s="112"/>
      <c r="AWM46" s="112"/>
      <c r="AWN46" s="112"/>
      <c r="AWO46" s="112"/>
      <c r="AWP46" s="112"/>
      <c r="AWQ46" s="112"/>
      <c r="AWR46" s="112"/>
      <c r="AWS46" s="112"/>
      <c r="AWT46" s="112"/>
      <c r="AWU46" s="112"/>
      <c r="AWV46" s="112"/>
      <c r="AWW46" s="112"/>
      <c r="AWX46" s="112"/>
      <c r="AWY46" s="112"/>
      <c r="AWZ46" s="112"/>
      <c r="AXA46" s="112"/>
      <c r="AXB46" s="112"/>
      <c r="AXC46" s="112"/>
      <c r="AXD46" s="112"/>
      <c r="AXE46" s="112"/>
      <c r="AXF46" s="112"/>
      <c r="AXG46" s="112"/>
      <c r="AXH46" s="112"/>
      <c r="AXI46" s="112"/>
      <c r="AXJ46" s="112"/>
      <c r="AXK46" s="112"/>
      <c r="AXL46" s="112"/>
      <c r="AXM46" s="112"/>
      <c r="AXN46" s="112"/>
      <c r="AXO46" s="112"/>
      <c r="AXP46" s="112"/>
      <c r="AXQ46" s="112"/>
      <c r="AXR46" s="112"/>
      <c r="AXS46" s="112"/>
      <c r="AXT46" s="112"/>
      <c r="AXU46" s="112"/>
      <c r="AXV46" s="112"/>
      <c r="AXW46" s="112"/>
      <c r="AXX46" s="112"/>
      <c r="AXY46" s="112"/>
      <c r="AXZ46" s="112"/>
      <c r="AYA46" s="112"/>
      <c r="AYB46" s="112"/>
      <c r="AYC46" s="112"/>
      <c r="AYD46" s="112"/>
      <c r="AYE46" s="112"/>
      <c r="AYF46" s="112"/>
      <c r="AYG46" s="112"/>
      <c r="AYH46" s="112"/>
      <c r="AYI46" s="112"/>
      <c r="AYJ46" s="112"/>
      <c r="AYK46" s="112"/>
      <c r="AYL46" s="112"/>
      <c r="AYM46" s="112"/>
      <c r="AYN46" s="112"/>
      <c r="AYO46" s="112"/>
      <c r="AYP46" s="112"/>
      <c r="AYQ46" s="112"/>
      <c r="AYR46" s="112"/>
      <c r="AYS46" s="112"/>
      <c r="AYT46" s="112"/>
      <c r="AYU46" s="112"/>
      <c r="AYV46" s="112"/>
      <c r="AYW46" s="112"/>
      <c r="AYX46" s="112"/>
      <c r="AYY46" s="112"/>
      <c r="AYZ46" s="112"/>
      <c r="AZA46" s="112"/>
      <c r="AZB46" s="112"/>
      <c r="AZC46" s="112"/>
      <c r="AZD46" s="112"/>
      <c r="AZE46" s="112"/>
      <c r="AZF46" s="112"/>
      <c r="AZG46" s="112"/>
      <c r="AZH46" s="112"/>
      <c r="AZI46" s="112"/>
      <c r="AZJ46" s="112"/>
      <c r="AZK46" s="112"/>
      <c r="AZL46" s="112"/>
      <c r="AZM46" s="112"/>
      <c r="AZN46" s="112"/>
      <c r="AZO46" s="112"/>
      <c r="AZP46" s="112"/>
      <c r="AZQ46" s="112"/>
      <c r="AZR46" s="112"/>
      <c r="AZS46" s="112"/>
      <c r="AZT46" s="112"/>
      <c r="AZU46" s="112"/>
      <c r="AZV46" s="112"/>
      <c r="AZW46" s="112"/>
      <c r="AZX46" s="112"/>
      <c r="AZY46" s="112"/>
      <c r="AZZ46" s="112"/>
      <c r="BAA46" s="112"/>
      <c r="BAB46" s="112"/>
      <c r="BAC46" s="112"/>
      <c r="BAD46" s="112"/>
      <c r="BAE46" s="112"/>
      <c r="BAF46" s="112"/>
      <c r="BAG46" s="112"/>
      <c r="BAH46" s="112"/>
      <c r="BAI46" s="112"/>
      <c r="BAJ46" s="112"/>
      <c r="BAK46" s="112"/>
      <c r="BAL46" s="112"/>
      <c r="BAM46" s="112"/>
      <c r="BAN46" s="112"/>
      <c r="BAO46" s="112"/>
      <c r="BAP46" s="112"/>
      <c r="BAQ46" s="112"/>
      <c r="BAR46" s="112"/>
      <c r="BAS46" s="112"/>
      <c r="BAT46" s="112"/>
      <c r="BAU46" s="112"/>
      <c r="BAV46" s="112"/>
    </row>
    <row r="47" spans="1:1400" ht="19.5" customHeight="1">
      <c r="A47" s="202">
        <v>1</v>
      </c>
      <c r="B47" s="203" t="s">
        <v>107</v>
      </c>
      <c r="C47" s="204"/>
      <c r="D47" s="203" t="s">
        <v>108</v>
      </c>
      <c r="E47" s="206">
        <v>650972300</v>
      </c>
      <c r="F47" s="207" t="s">
        <v>30</v>
      </c>
      <c r="G47" s="208">
        <f t="shared" si="11"/>
        <v>5</v>
      </c>
      <c r="H47" s="208">
        <v>5</v>
      </c>
      <c r="I47" s="218">
        <v>311741000</v>
      </c>
      <c r="J47" s="219">
        <f t="shared" si="12"/>
        <v>47.888519987716798</v>
      </c>
      <c r="K47" s="219">
        <f t="shared" si="10"/>
        <v>47.888519987716798</v>
      </c>
      <c r="L47" s="219">
        <f t="shared" si="1"/>
        <v>-42.888519987716798</v>
      </c>
      <c r="M47" s="220">
        <f t="shared" si="2"/>
        <v>339231300</v>
      </c>
      <c r="N47" s="219">
        <f t="shared" si="3"/>
        <v>52.111480012283202</v>
      </c>
      <c r="O47" s="224"/>
      <c r="P47" s="221"/>
      <c r="Q47" s="224"/>
    </row>
    <row r="48" spans="1:1400" ht="14.25" customHeight="1">
      <c r="A48" s="202">
        <v>2</v>
      </c>
      <c r="B48" s="203" t="s">
        <v>109</v>
      </c>
      <c r="C48" s="204"/>
      <c r="D48" s="205" t="s">
        <v>110</v>
      </c>
      <c r="E48" s="206">
        <v>54480000</v>
      </c>
      <c r="F48" s="207" t="s">
        <v>30</v>
      </c>
      <c r="G48" s="208">
        <f t="shared" si="11"/>
        <v>5</v>
      </c>
      <c r="H48" s="208">
        <v>5</v>
      </c>
      <c r="I48" s="218">
        <v>18160000</v>
      </c>
      <c r="J48" s="219">
        <f t="shared" si="12"/>
        <v>33.3333333333333</v>
      </c>
      <c r="K48" s="219">
        <f t="shared" si="10"/>
        <v>33.3333333333333</v>
      </c>
      <c r="L48" s="219">
        <f t="shared" si="1"/>
        <v>-28.3333333333333</v>
      </c>
      <c r="M48" s="220">
        <f t="shared" si="2"/>
        <v>36320000</v>
      </c>
      <c r="N48" s="219">
        <f t="shared" si="3"/>
        <v>66.6666666666667</v>
      </c>
      <c r="O48" s="224"/>
      <c r="P48" s="221"/>
      <c r="Q48" s="224"/>
    </row>
    <row r="49" spans="1:1400" ht="24" customHeight="1">
      <c r="A49" s="202">
        <v>3</v>
      </c>
      <c r="B49" s="203" t="s">
        <v>111</v>
      </c>
      <c r="C49" s="204"/>
      <c r="D49" s="205" t="s">
        <v>112</v>
      </c>
      <c r="E49" s="206">
        <v>86400000</v>
      </c>
      <c r="F49" s="207" t="s">
        <v>30</v>
      </c>
      <c r="G49" s="208">
        <f t="shared" si="11"/>
        <v>5</v>
      </c>
      <c r="H49" s="208">
        <v>5</v>
      </c>
      <c r="I49" s="208">
        <v>36000000</v>
      </c>
      <c r="J49" s="219">
        <f t="shared" si="12"/>
        <v>41.6666666666667</v>
      </c>
      <c r="K49" s="219">
        <f t="shared" si="10"/>
        <v>41.6666666666667</v>
      </c>
      <c r="L49" s="219">
        <f t="shared" si="1"/>
        <v>-36.6666666666667</v>
      </c>
      <c r="M49" s="220">
        <f t="shared" si="2"/>
        <v>50400000</v>
      </c>
      <c r="N49" s="219">
        <f t="shared" si="3"/>
        <v>58.3333333333333</v>
      </c>
      <c r="O49" s="224"/>
      <c r="P49" s="221"/>
      <c r="Q49" s="224"/>
    </row>
    <row r="50" spans="1:1400" s="112" customFormat="1" ht="21" customHeight="1">
      <c r="A50" s="129" t="s">
        <v>113</v>
      </c>
      <c r="B50" s="130" t="s">
        <v>114</v>
      </c>
      <c r="C50" s="158"/>
      <c r="D50" s="130" t="s">
        <v>115</v>
      </c>
      <c r="E50" s="131">
        <f>SUM(E51+E67+E86+E98)</f>
        <v>152938024046</v>
      </c>
      <c r="F50" s="132" t="s">
        <v>30</v>
      </c>
      <c r="G50" s="133">
        <f t="shared" si="11"/>
        <v>5</v>
      </c>
      <c r="H50" s="133">
        <v>5</v>
      </c>
      <c r="I50" s="133">
        <f>SUM(I51,I67,I86,I98)</f>
        <v>61595019872</v>
      </c>
      <c r="J50" s="163">
        <f t="shared" si="12"/>
        <v>40.274496977595099</v>
      </c>
      <c r="K50" s="163">
        <f t="shared" si="10"/>
        <v>40.274496977595099</v>
      </c>
      <c r="L50" s="163">
        <f t="shared" si="1"/>
        <v>-35.274496977595099</v>
      </c>
      <c r="M50" s="164">
        <f t="shared" si="2"/>
        <v>91343004174</v>
      </c>
      <c r="N50" s="163">
        <f t="shared" si="3"/>
        <v>59.725503022404901</v>
      </c>
      <c r="O50" s="165"/>
      <c r="P50" s="165"/>
      <c r="Q50" s="165"/>
    </row>
    <row r="51" spans="1:1400" s="114" customFormat="1" ht="18">
      <c r="A51" s="134" t="s">
        <v>31</v>
      </c>
      <c r="B51" s="135" t="s">
        <v>116</v>
      </c>
      <c r="C51" s="154"/>
      <c r="D51" s="155" t="s">
        <v>117</v>
      </c>
      <c r="E51" s="136">
        <f>SUM(E52:E66)</f>
        <v>86045564112</v>
      </c>
      <c r="F51" s="137" t="s">
        <v>30</v>
      </c>
      <c r="G51" s="138">
        <f t="shared" si="11"/>
        <v>5</v>
      </c>
      <c r="H51" s="138">
        <v>5</v>
      </c>
      <c r="I51" s="138">
        <f>SUM(I52:I66)</f>
        <v>42082726318</v>
      </c>
      <c r="J51" s="176">
        <f t="shared" si="12"/>
        <v>48.907490760620298</v>
      </c>
      <c r="K51" s="176">
        <f t="shared" si="10"/>
        <v>48.907490760620298</v>
      </c>
      <c r="L51" s="176">
        <f t="shared" si="1"/>
        <v>-43.907490760620298</v>
      </c>
      <c r="M51" s="177">
        <f t="shared" si="2"/>
        <v>43962837794</v>
      </c>
      <c r="N51" s="176">
        <f t="shared" si="3"/>
        <v>51.092509239379702</v>
      </c>
      <c r="O51" s="166"/>
      <c r="P51" s="166"/>
      <c r="Q51" s="166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  <c r="BA51" s="112"/>
      <c r="BB51" s="112"/>
      <c r="BC51" s="112"/>
      <c r="BD51" s="112"/>
      <c r="BE51" s="112"/>
      <c r="BF51" s="112"/>
      <c r="BG51" s="112"/>
      <c r="BH51" s="112"/>
      <c r="BI51" s="112"/>
      <c r="BJ51" s="112"/>
      <c r="BK51" s="112"/>
      <c r="BL51" s="112"/>
      <c r="BM51" s="112"/>
      <c r="BN51" s="112"/>
      <c r="BO51" s="112"/>
      <c r="BP51" s="112"/>
      <c r="BQ51" s="112"/>
      <c r="BR51" s="112"/>
      <c r="BS51" s="112"/>
      <c r="BT51" s="112"/>
      <c r="BU51" s="112"/>
      <c r="BV51" s="112"/>
      <c r="BW51" s="112"/>
      <c r="BX51" s="112"/>
      <c r="BY51" s="112"/>
      <c r="BZ51" s="112"/>
      <c r="CA51" s="112"/>
      <c r="CB51" s="112"/>
      <c r="CC51" s="112"/>
      <c r="CD51" s="112"/>
      <c r="CE51" s="112"/>
      <c r="CF51" s="112"/>
      <c r="CG51" s="112"/>
      <c r="CH51" s="112"/>
      <c r="CI51" s="112"/>
      <c r="CJ51" s="112"/>
      <c r="CK51" s="112"/>
      <c r="CL51" s="112"/>
      <c r="CM51" s="112"/>
      <c r="CN51" s="112"/>
      <c r="CO51" s="112"/>
      <c r="CP51" s="112"/>
      <c r="CQ51" s="112"/>
      <c r="CR51" s="112"/>
      <c r="CS51" s="112"/>
      <c r="CT51" s="112"/>
      <c r="CU51" s="112"/>
      <c r="CV51" s="112"/>
      <c r="CW51" s="112"/>
      <c r="CX51" s="112"/>
      <c r="CY51" s="112"/>
      <c r="CZ51" s="112"/>
      <c r="DA51" s="112"/>
      <c r="DB51" s="112"/>
      <c r="DC51" s="112"/>
      <c r="DD51" s="112"/>
      <c r="DE51" s="112"/>
      <c r="DF51" s="112"/>
      <c r="DG51" s="112"/>
      <c r="DH51" s="112"/>
      <c r="DI51" s="112"/>
      <c r="DJ51" s="112"/>
      <c r="DK51" s="112"/>
      <c r="DL51" s="112"/>
      <c r="DM51" s="112"/>
      <c r="DN51" s="112"/>
      <c r="DO51" s="112"/>
      <c r="DP51" s="112"/>
      <c r="DQ51" s="112"/>
      <c r="DR51" s="112"/>
      <c r="DS51" s="112"/>
      <c r="DT51" s="112"/>
      <c r="DU51" s="112"/>
      <c r="DV51" s="112"/>
      <c r="DW51" s="112"/>
      <c r="DX51" s="112"/>
      <c r="DY51" s="112"/>
      <c r="DZ51" s="112"/>
      <c r="EA51" s="112"/>
      <c r="EB51" s="112"/>
      <c r="EC51" s="112"/>
      <c r="ED51" s="112"/>
      <c r="EE51" s="112"/>
      <c r="EF51" s="112"/>
      <c r="EG51" s="112"/>
      <c r="EH51" s="112"/>
      <c r="EI51" s="112"/>
      <c r="EJ51" s="112"/>
      <c r="EK51" s="112"/>
      <c r="EL51" s="112"/>
      <c r="EM51" s="112"/>
      <c r="EN51" s="112"/>
      <c r="EO51" s="112"/>
      <c r="EP51" s="112"/>
      <c r="EQ51" s="112"/>
      <c r="ER51" s="112"/>
      <c r="ES51" s="112"/>
      <c r="ET51" s="112"/>
      <c r="EU51" s="112"/>
      <c r="EV51" s="112"/>
      <c r="EW51" s="112"/>
      <c r="EX51" s="112"/>
      <c r="EY51" s="112"/>
      <c r="EZ51" s="112"/>
      <c r="FA51" s="112"/>
      <c r="FB51" s="112"/>
      <c r="FC51" s="112"/>
      <c r="FD51" s="112"/>
      <c r="FE51" s="112"/>
      <c r="FF51" s="112"/>
      <c r="FG51" s="112"/>
      <c r="FH51" s="112"/>
      <c r="FI51" s="112"/>
      <c r="FJ51" s="112"/>
      <c r="FK51" s="112"/>
      <c r="FL51" s="112"/>
      <c r="FM51" s="112"/>
      <c r="FN51" s="112"/>
      <c r="FO51" s="112"/>
      <c r="FP51" s="112"/>
      <c r="FQ51" s="112"/>
      <c r="FR51" s="112"/>
      <c r="FS51" s="112"/>
      <c r="FT51" s="112"/>
      <c r="FU51" s="112"/>
      <c r="FV51" s="112"/>
      <c r="FW51" s="112"/>
      <c r="FX51" s="112"/>
      <c r="FY51" s="112"/>
      <c r="FZ51" s="112"/>
      <c r="GA51" s="112"/>
      <c r="GB51" s="112"/>
      <c r="GC51" s="112"/>
      <c r="GD51" s="112"/>
      <c r="GE51" s="112"/>
      <c r="GF51" s="112"/>
      <c r="GG51" s="112"/>
      <c r="GH51" s="112"/>
      <c r="GI51" s="112"/>
      <c r="GJ51" s="112"/>
      <c r="GK51" s="112"/>
      <c r="GL51" s="112"/>
      <c r="GM51" s="112"/>
      <c r="GN51" s="112"/>
      <c r="GO51" s="112"/>
      <c r="GP51" s="112"/>
      <c r="GQ51" s="112"/>
      <c r="GR51" s="112"/>
      <c r="GS51" s="112"/>
      <c r="GT51" s="112"/>
      <c r="GU51" s="112"/>
      <c r="GV51" s="112"/>
      <c r="GW51" s="112"/>
      <c r="GX51" s="112"/>
      <c r="GY51" s="112"/>
      <c r="GZ51" s="112"/>
      <c r="HA51" s="112"/>
      <c r="HB51" s="112"/>
      <c r="HC51" s="112"/>
      <c r="HD51" s="112"/>
      <c r="HE51" s="112"/>
      <c r="HF51" s="112"/>
      <c r="HG51" s="112"/>
      <c r="HH51" s="112"/>
      <c r="HI51" s="112"/>
      <c r="HJ51" s="112"/>
      <c r="HK51" s="112"/>
      <c r="HL51" s="112"/>
      <c r="HM51" s="112"/>
      <c r="HN51" s="112"/>
      <c r="HO51" s="112"/>
      <c r="HP51" s="112"/>
      <c r="HQ51" s="112"/>
      <c r="HR51" s="112"/>
      <c r="HS51" s="112"/>
      <c r="HT51" s="112"/>
      <c r="HU51" s="112"/>
      <c r="HV51" s="112"/>
      <c r="HW51" s="112"/>
      <c r="HX51" s="112"/>
      <c r="HY51" s="112"/>
      <c r="HZ51" s="112"/>
      <c r="IA51" s="112"/>
      <c r="IB51" s="112"/>
      <c r="IC51" s="112"/>
      <c r="ID51" s="112"/>
      <c r="IE51" s="112"/>
      <c r="IF51" s="112"/>
      <c r="IG51" s="112"/>
      <c r="IH51" s="112"/>
      <c r="II51" s="112"/>
      <c r="IJ51" s="112"/>
      <c r="IK51" s="112"/>
      <c r="IL51" s="112"/>
      <c r="IM51" s="112"/>
      <c r="IN51" s="112"/>
      <c r="IO51" s="112"/>
      <c r="IP51" s="112"/>
      <c r="IQ51" s="112"/>
      <c r="IR51" s="112"/>
      <c r="IS51" s="112"/>
      <c r="IT51" s="112"/>
      <c r="IU51" s="112"/>
      <c r="IV51" s="112"/>
      <c r="IW51" s="112"/>
      <c r="IX51" s="112"/>
      <c r="IY51" s="112"/>
      <c r="IZ51" s="112"/>
      <c r="JA51" s="112"/>
      <c r="JB51" s="112"/>
      <c r="JC51" s="112"/>
      <c r="JD51" s="112"/>
      <c r="JE51" s="112"/>
      <c r="JF51" s="112"/>
      <c r="JG51" s="112"/>
      <c r="JH51" s="112"/>
      <c r="JI51" s="112"/>
      <c r="JJ51" s="112"/>
      <c r="JK51" s="112"/>
      <c r="JL51" s="112"/>
      <c r="JM51" s="112"/>
      <c r="JN51" s="112"/>
      <c r="JO51" s="112"/>
      <c r="JP51" s="112"/>
      <c r="JQ51" s="112"/>
      <c r="JR51" s="112"/>
      <c r="JS51" s="112"/>
      <c r="JT51" s="112"/>
      <c r="JU51" s="112"/>
      <c r="JV51" s="112"/>
      <c r="JW51" s="112"/>
      <c r="JX51" s="112"/>
      <c r="JY51" s="112"/>
      <c r="JZ51" s="112"/>
      <c r="KA51" s="112"/>
      <c r="KB51" s="112"/>
      <c r="KC51" s="112"/>
      <c r="KD51" s="112"/>
      <c r="KE51" s="112"/>
      <c r="KF51" s="112"/>
      <c r="KG51" s="112"/>
      <c r="KH51" s="112"/>
      <c r="KI51" s="112"/>
      <c r="KJ51" s="112"/>
      <c r="KK51" s="112"/>
      <c r="KL51" s="112"/>
      <c r="KM51" s="112"/>
      <c r="KN51" s="112"/>
      <c r="KO51" s="112"/>
      <c r="KP51" s="112"/>
      <c r="KQ51" s="112"/>
      <c r="KR51" s="112"/>
      <c r="KS51" s="112"/>
      <c r="KT51" s="112"/>
      <c r="KU51" s="112"/>
      <c r="KV51" s="112"/>
      <c r="KW51" s="112"/>
      <c r="KX51" s="112"/>
      <c r="KY51" s="112"/>
      <c r="KZ51" s="112"/>
      <c r="LA51" s="112"/>
      <c r="LB51" s="112"/>
      <c r="LC51" s="112"/>
      <c r="LD51" s="112"/>
      <c r="LE51" s="112"/>
      <c r="LF51" s="112"/>
      <c r="LG51" s="112"/>
      <c r="LH51" s="112"/>
      <c r="LI51" s="112"/>
      <c r="LJ51" s="112"/>
      <c r="LK51" s="112"/>
      <c r="LL51" s="112"/>
      <c r="LM51" s="112"/>
      <c r="LN51" s="112"/>
      <c r="LO51" s="112"/>
      <c r="LP51" s="112"/>
      <c r="LQ51" s="112"/>
      <c r="LR51" s="112"/>
      <c r="LS51" s="112"/>
      <c r="LT51" s="112"/>
      <c r="LU51" s="112"/>
      <c r="LV51" s="112"/>
      <c r="LW51" s="112"/>
      <c r="LX51" s="112"/>
      <c r="LY51" s="112"/>
      <c r="LZ51" s="112"/>
      <c r="MA51" s="112"/>
      <c r="MB51" s="112"/>
      <c r="MC51" s="112"/>
      <c r="MD51" s="112"/>
      <c r="ME51" s="112"/>
      <c r="MF51" s="112"/>
      <c r="MG51" s="112"/>
      <c r="MH51" s="112"/>
      <c r="MI51" s="112"/>
      <c r="MJ51" s="112"/>
      <c r="MK51" s="112"/>
      <c r="ML51" s="112"/>
      <c r="MM51" s="112"/>
      <c r="MN51" s="112"/>
      <c r="MO51" s="112"/>
      <c r="MP51" s="112"/>
      <c r="MQ51" s="112"/>
      <c r="MR51" s="112"/>
      <c r="MS51" s="112"/>
      <c r="MT51" s="112"/>
      <c r="MU51" s="112"/>
      <c r="MV51" s="112"/>
      <c r="MW51" s="112"/>
      <c r="MX51" s="112"/>
      <c r="MY51" s="112"/>
      <c r="MZ51" s="112"/>
      <c r="NA51" s="112"/>
      <c r="NB51" s="112"/>
      <c r="NC51" s="112"/>
      <c r="ND51" s="112"/>
      <c r="NE51" s="112"/>
      <c r="NF51" s="112"/>
      <c r="NG51" s="112"/>
      <c r="NH51" s="112"/>
      <c r="NI51" s="112"/>
      <c r="NJ51" s="112"/>
      <c r="NK51" s="112"/>
      <c r="NL51" s="112"/>
      <c r="NM51" s="112"/>
      <c r="NN51" s="112"/>
      <c r="NO51" s="112"/>
      <c r="NP51" s="112"/>
      <c r="NQ51" s="112"/>
      <c r="NR51" s="112"/>
      <c r="NS51" s="112"/>
      <c r="NT51" s="112"/>
      <c r="NU51" s="112"/>
      <c r="NV51" s="112"/>
      <c r="NW51" s="112"/>
      <c r="NX51" s="112"/>
      <c r="NY51" s="112"/>
      <c r="NZ51" s="112"/>
      <c r="OA51" s="112"/>
      <c r="OB51" s="112"/>
      <c r="OC51" s="112"/>
      <c r="OD51" s="112"/>
      <c r="OE51" s="112"/>
      <c r="OF51" s="112"/>
      <c r="OG51" s="112"/>
      <c r="OH51" s="112"/>
      <c r="OI51" s="112"/>
      <c r="OJ51" s="112"/>
      <c r="OK51" s="112"/>
      <c r="OL51" s="112"/>
      <c r="OM51" s="112"/>
      <c r="ON51" s="112"/>
      <c r="OO51" s="112"/>
      <c r="OP51" s="112"/>
      <c r="OQ51" s="112"/>
      <c r="OR51" s="112"/>
      <c r="OS51" s="112"/>
      <c r="OT51" s="112"/>
      <c r="OU51" s="112"/>
      <c r="OV51" s="112"/>
      <c r="OW51" s="112"/>
      <c r="OX51" s="112"/>
      <c r="OY51" s="112"/>
      <c r="OZ51" s="112"/>
      <c r="PA51" s="112"/>
      <c r="PB51" s="112"/>
      <c r="PC51" s="112"/>
      <c r="PD51" s="112"/>
      <c r="PE51" s="112"/>
      <c r="PF51" s="112"/>
      <c r="PG51" s="112"/>
      <c r="PH51" s="112"/>
      <c r="PI51" s="112"/>
      <c r="PJ51" s="112"/>
      <c r="PK51" s="112"/>
      <c r="PL51" s="112"/>
      <c r="PM51" s="112"/>
      <c r="PN51" s="112"/>
      <c r="PO51" s="112"/>
      <c r="PP51" s="112"/>
      <c r="PQ51" s="112"/>
      <c r="PR51" s="112"/>
      <c r="PS51" s="112"/>
      <c r="PT51" s="112"/>
      <c r="PU51" s="112"/>
      <c r="PV51" s="112"/>
      <c r="PW51" s="112"/>
      <c r="PX51" s="112"/>
      <c r="PY51" s="112"/>
      <c r="PZ51" s="112"/>
      <c r="QA51" s="112"/>
      <c r="QB51" s="112"/>
      <c r="QC51" s="112"/>
      <c r="QD51" s="112"/>
      <c r="QE51" s="112"/>
      <c r="QF51" s="112"/>
      <c r="QG51" s="112"/>
      <c r="QH51" s="112"/>
      <c r="QI51" s="112"/>
      <c r="QJ51" s="112"/>
      <c r="QK51" s="112"/>
      <c r="QL51" s="112"/>
      <c r="QM51" s="112"/>
      <c r="QN51" s="112"/>
      <c r="QO51" s="112"/>
      <c r="QP51" s="112"/>
      <c r="QQ51" s="112"/>
      <c r="QR51" s="112"/>
      <c r="QS51" s="112"/>
      <c r="QT51" s="112"/>
      <c r="QU51" s="112"/>
      <c r="QV51" s="112"/>
      <c r="QW51" s="112"/>
      <c r="QX51" s="112"/>
      <c r="QY51" s="112"/>
      <c r="QZ51" s="112"/>
      <c r="RA51" s="112"/>
      <c r="RB51" s="112"/>
      <c r="RC51" s="112"/>
      <c r="RD51" s="112"/>
      <c r="RE51" s="112"/>
      <c r="RF51" s="112"/>
      <c r="RG51" s="112"/>
      <c r="RH51" s="112"/>
      <c r="RI51" s="112"/>
      <c r="RJ51" s="112"/>
      <c r="RK51" s="112"/>
      <c r="RL51" s="112"/>
      <c r="RM51" s="112"/>
      <c r="RN51" s="112"/>
      <c r="RO51" s="112"/>
      <c r="RP51" s="112"/>
      <c r="RQ51" s="112"/>
      <c r="RR51" s="112"/>
      <c r="RS51" s="112"/>
      <c r="RT51" s="112"/>
      <c r="RU51" s="112"/>
      <c r="RV51" s="112"/>
      <c r="RW51" s="112"/>
      <c r="RX51" s="112"/>
      <c r="RY51" s="112"/>
      <c r="RZ51" s="112"/>
      <c r="SA51" s="112"/>
      <c r="SB51" s="112"/>
      <c r="SC51" s="112"/>
      <c r="SD51" s="112"/>
      <c r="SE51" s="112"/>
      <c r="SF51" s="112"/>
      <c r="SG51" s="112"/>
      <c r="SH51" s="112"/>
      <c r="SI51" s="112"/>
      <c r="SJ51" s="112"/>
      <c r="SK51" s="112"/>
      <c r="SL51" s="112"/>
      <c r="SM51" s="112"/>
      <c r="SN51" s="112"/>
      <c r="SO51" s="112"/>
      <c r="SP51" s="112"/>
      <c r="SQ51" s="112"/>
      <c r="SR51" s="112"/>
      <c r="SS51" s="112"/>
      <c r="ST51" s="112"/>
      <c r="SU51" s="112"/>
      <c r="SV51" s="112"/>
      <c r="SW51" s="112"/>
      <c r="SX51" s="112"/>
      <c r="SY51" s="112"/>
      <c r="SZ51" s="112"/>
      <c r="TA51" s="112"/>
      <c r="TB51" s="112"/>
      <c r="TC51" s="112"/>
      <c r="TD51" s="112"/>
      <c r="TE51" s="112"/>
      <c r="TF51" s="112"/>
      <c r="TG51" s="112"/>
      <c r="TH51" s="112"/>
      <c r="TI51" s="112"/>
      <c r="TJ51" s="112"/>
      <c r="TK51" s="112"/>
      <c r="TL51" s="112"/>
      <c r="TM51" s="112"/>
      <c r="TN51" s="112"/>
      <c r="TO51" s="112"/>
      <c r="TP51" s="112"/>
      <c r="TQ51" s="112"/>
      <c r="TR51" s="112"/>
      <c r="TS51" s="112"/>
      <c r="TT51" s="112"/>
      <c r="TU51" s="112"/>
      <c r="TV51" s="112"/>
      <c r="TW51" s="112"/>
      <c r="TX51" s="112"/>
      <c r="TY51" s="112"/>
      <c r="TZ51" s="112"/>
      <c r="UA51" s="112"/>
      <c r="UB51" s="112"/>
      <c r="UC51" s="112"/>
      <c r="UD51" s="112"/>
      <c r="UE51" s="112"/>
      <c r="UF51" s="112"/>
      <c r="UG51" s="112"/>
      <c r="UH51" s="112"/>
      <c r="UI51" s="112"/>
      <c r="UJ51" s="112"/>
      <c r="UK51" s="112"/>
      <c r="UL51" s="112"/>
      <c r="UM51" s="112"/>
      <c r="UN51" s="112"/>
      <c r="UO51" s="112"/>
      <c r="UP51" s="112"/>
      <c r="UQ51" s="112"/>
      <c r="UR51" s="112"/>
      <c r="US51" s="112"/>
      <c r="UT51" s="112"/>
      <c r="UU51" s="112"/>
      <c r="UV51" s="112"/>
      <c r="UW51" s="112"/>
      <c r="UX51" s="112"/>
      <c r="UY51" s="112"/>
      <c r="UZ51" s="112"/>
      <c r="VA51" s="112"/>
      <c r="VB51" s="112"/>
      <c r="VC51" s="112"/>
      <c r="VD51" s="112"/>
      <c r="VE51" s="112"/>
      <c r="VF51" s="112"/>
      <c r="VG51" s="112"/>
      <c r="VH51" s="112"/>
      <c r="VI51" s="112"/>
      <c r="VJ51" s="112"/>
      <c r="VK51" s="112"/>
      <c r="VL51" s="112"/>
      <c r="VM51" s="112"/>
      <c r="VN51" s="112"/>
      <c r="VO51" s="112"/>
      <c r="VP51" s="112"/>
      <c r="VQ51" s="112"/>
      <c r="VR51" s="112"/>
      <c r="VS51" s="112"/>
      <c r="VT51" s="112"/>
      <c r="VU51" s="112"/>
      <c r="VV51" s="112"/>
      <c r="VW51" s="112"/>
      <c r="VX51" s="112"/>
      <c r="VY51" s="112"/>
      <c r="VZ51" s="112"/>
      <c r="WA51" s="112"/>
      <c r="WB51" s="112"/>
      <c r="WC51" s="112"/>
      <c r="WD51" s="112"/>
      <c r="WE51" s="112"/>
      <c r="WF51" s="112"/>
      <c r="WG51" s="112"/>
      <c r="WH51" s="112"/>
      <c r="WI51" s="112"/>
      <c r="WJ51" s="112"/>
      <c r="WK51" s="112"/>
      <c r="WL51" s="112"/>
      <c r="WM51" s="112"/>
      <c r="WN51" s="112"/>
      <c r="WO51" s="112"/>
      <c r="WP51" s="112"/>
      <c r="WQ51" s="112"/>
      <c r="WR51" s="112"/>
      <c r="WS51" s="112"/>
      <c r="WT51" s="112"/>
      <c r="WU51" s="112"/>
      <c r="WV51" s="112"/>
      <c r="WW51" s="112"/>
      <c r="WX51" s="112"/>
      <c r="WY51" s="112"/>
      <c r="WZ51" s="112"/>
      <c r="XA51" s="112"/>
      <c r="XB51" s="112"/>
      <c r="XC51" s="112"/>
      <c r="XD51" s="112"/>
      <c r="XE51" s="112"/>
      <c r="XF51" s="112"/>
      <c r="XG51" s="112"/>
      <c r="XH51" s="112"/>
      <c r="XI51" s="112"/>
      <c r="XJ51" s="112"/>
      <c r="XK51" s="112"/>
      <c r="XL51" s="112"/>
      <c r="XM51" s="112"/>
      <c r="XN51" s="112"/>
      <c r="XO51" s="112"/>
      <c r="XP51" s="112"/>
      <c r="XQ51" s="112"/>
      <c r="XR51" s="112"/>
      <c r="XS51" s="112"/>
      <c r="XT51" s="112"/>
      <c r="XU51" s="112"/>
      <c r="XV51" s="112"/>
      <c r="XW51" s="112"/>
      <c r="XX51" s="112"/>
      <c r="XY51" s="112"/>
      <c r="XZ51" s="112"/>
      <c r="YA51" s="112"/>
      <c r="YB51" s="112"/>
      <c r="YC51" s="112"/>
      <c r="YD51" s="112"/>
      <c r="YE51" s="112"/>
      <c r="YF51" s="112"/>
      <c r="YG51" s="112"/>
      <c r="YH51" s="112"/>
      <c r="YI51" s="112"/>
      <c r="YJ51" s="112"/>
      <c r="YK51" s="112"/>
      <c r="YL51" s="112"/>
      <c r="YM51" s="112"/>
      <c r="YN51" s="112"/>
      <c r="YO51" s="112"/>
      <c r="YP51" s="112"/>
      <c r="YQ51" s="112"/>
      <c r="YR51" s="112"/>
      <c r="YS51" s="112"/>
      <c r="YT51" s="112"/>
      <c r="YU51" s="112"/>
      <c r="YV51" s="112"/>
      <c r="YW51" s="112"/>
      <c r="YX51" s="112"/>
      <c r="YY51" s="112"/>
      <c r="YZ51" s="112"/>
      <c r="ZA51" s="112"/>
      <c r="ZB51" s="112"/>
      <c r="ZC51" s="112"/>
      <c r="ZD51" s="112"/>
      <c r="ZE51" s="112"/>
      <c r="ZF51" s="112"/>
      <c r="ZG51" s="112"/>
      <c r="ZH51" s="112"/>
      <c r="ZI51" s="112"/>
      <c r="ZJ51" s="112"/>
      <c r="ZK51" s="112"/>
      <c r="ZL51" s="112"/>
      <c r="ZM51" s="112"/>
      <c r="ZN51" s="112"/>
      <c r="ZO51" s="112"/>
      <c r="ZP51" s="112"/>
      <c r="ZQ51" s="112"/>
      <c r="ZR51" s="112"/>
      <c r="ZS51" s="112"/>
      <c r="ZT51" s="112"/>
      <c r="ZU51" s="112"/>
      <c r="ZV51" s="112"/>
      <c r="ZW51" s="112"/>
      <c r="ZX51" s="112"/>
      <c r="ZY51" s="112"/>
      <c r="ZZ51" s="112"/>
      <c r="AAA51" s="112"/>
      <c r="AAB51" s="112"/>
      <c r="AAC51" s="112"/>
      <c r="AAD51" s="112"/>
      <c r="AAE51" s="112"/>
      <c r="AAF51" s="112"/>
      <c r="AAG51" s="112"/>
      <c r="AAH51" s="112"/>
      <c r="AAI51" s="112"/>
      <c r="AAJ51" s="112"/>
      <c r="AAK51" s="112"/>
      <c r="AAL51" s="112"/>
      <c r="AAM51" s="112"/>
      <c r="AAN51" s="112"/>
      <c r="AAO51" s="112"/>
      <c r="AAP51" s="112"/>
      <c r="AAQ51" s="112"/>
      <c r="AAR51" s="112"/>
      <c r="AAS51" s="112"/>
      <c r="AAT51" s="112"/>
      <c r="AAU51" s="112"/>
      <c r="AAV51" s="112"/>
      <c r="AAW51" s="112"/>
      <c r="AAX51" s="112"/>
      <c r="AAY51" s="112"/>
      <c r="AAZ51" s="112"/>
      <c r="ABA51" s="112"/>
      <c r="ABB51" s="112"/>
      <c r="ABC51" s="112"/>
      <c r="ABD51" s="112"/>
      <c r="ABE51" s="112"/>
      <c r="ABF51" s="112"/>
      <c r="ABG51" s="112"/>
      <c r="ABH51" s="112"/>
      <c r="ABI51" s="112"/>
      <c r="ABJ51" s="112"/>
      <c r="ABK51" s="112"/>
      <c r="ABL51" s="112"/>
      <c r="ABM51" s="112"/>
      <c r="ABN51" s="112"/>
      <c r="ABO51" s="112"/>
      <c r="ABP51" s="112"/>
      <c r="ABQ51" s="112"/>
      <c r="ABR51" s="112"/>
      <c r="ABS51" s="112"/>
      <c r="ABT51" s="112"/>
      <c r="ABU51" s="112"/>
      <c r="ABV51" s="112"/>
      <c r="ABW51" s="112"/>
      <c r="ABX51" s="112"/>
      <c r="ABY51" s="112"/>
      <c r="ABZ51" s="112"/>
      <c r="ACA51" s="112"/>
      <c r="ACB51" s="112"/>
      <c r="ACC51" s="112"/>
      <c r="ACD51" s="112"/>
      <c r="ACE51" s="112"/>
      <c r="ACF51" s="112"/>
      <c r="ACG51" s="112"/>
      <c r="ACH51" s="112"/>
      <c r="ACI51" s="112"/>
      <c r="ACJ51" s="112"/>
      <c r="ACK51" s="112"/>
      <c r="ACL51" s="112"/>
      <c r="ACM51" s="112"/>
      <c r="ACN51" s="112"/>
      <c r="ACO51" s="112"/>
      <c r="ACP51" s="112"/>
      <c r="ACQ51" s="112"/>
      <c r="ACR51" s="112"/>
      <c r="ACS51" s="112"/>
      <c r="ACT51" s="112"/>
      <c r="ACU51" s="112"/>
      <c r="ACV51" s="112"/>
      <c r="ACW51" s="112"/>
      <c r="ACX51" s="112"/>
      <c r="ACY51" s="112"/>
      <c r="ACZ51" s="112"/>
      <c r="ADA51" s="112"/>
      <c r="ADB51" s="112"/>
      <c r="ADC51" s="112"/>
      <c r="ADD51" s="112"/>
      <c r="ADE51" s="112"/>
      <c r="ADF51" s="112"/>
      <c r="ADG51" s="112"/>
      <c r="ADH51" s="112"/>
      <c r="ADI51" s="112"/>
      <c r="ADJ51" s="112"/>
      <c r="ADK51" s="112"/>
      <c r="ADL51" s="112"/>
      <c r="ADM51" s="112"/>
      <c r="ADN51" s="112"/>
      <c r="ADO51" s="112"/>
      <c r="ADP51" s="112"/>
      <c r="ADQ51" s="112"/>
      <c r="ADR51" s="112"/>
      <c r="ADS51" s="112"/>
      <c r="ADT51" s="112"/>
      <c r="ADU51" s="112"/>
      <c r="ADV51" s="112"/>
      <c r="ADW51" s="112"/>
      <c r="ADX51" s="112"/>
      <c r="ADY51" s="112"/>
      <c r="ADZ51" s="112"/>
      <c r="AEA51" s="112"/>
      <c r="AEB51" s="112"/>
      <c r="AEC51" s="112"/>
      <c r="AED51" s="112"/>
      <c r="AEE51" s="112"/>
      <c r="AEF51" s="112"/>
      <c r="AEG51" s="112"/>
      <c r="AEH51" s="112"/>
      <c r="AEI51" s="112"/>
      <c r="AEJ51" s="112"/>
      <c r="AEK51" s="112"/>
      <c r="AEL51" s="112"/>
      <c r="AEM51" s="112"/>
      <c r="AEN51" s="112"/>
      <c r="AEO51" s="112"/>
      <c r="AEP51" s="112"/>
      <c r="AEQ51" s="112"/>
      <c r="AER51" s="112"/>
      <c r="AES51" s="112"/>
      <c r="AET51" s="112"/>
      <c r="AEU51" s="112"/>
      <c r="AEV51" s="112"/>
      <c r="AEW51" s="112"/>
      <c r="AEX51" s="112"/>
      <c r="AEY51" s="112"/>
      <c r="AEZ51" s="112"/>
      <c r="AFA51" s="112"/>
      <c r="AFB51" s="112"/>
      <c r="AFC51" s="112"/>
      <c r="AFD51" s="112"/>
      <c r="AFE51" s="112"/>
      <c r="AFF51" s="112"/>
      <c r="AFG51" s="112"/>
      <c r="AFH51" s="112"/>
      <c r="AFI51" s="112"/>
      <c r="AFJ51" s="112"/>
      <c r="AFK51" s="112"/>
      <c r="AFL51" s="112"/>
      <c r="AFM51" s="112"/>
      <c r="AFN51" s="112"/>
      <c r="AFO51" s="112"/>
      <c r="AFP51" s="112"/>
      <c r="AFQ51" s="112"/>
      <c r="AFR51" s="112"/>
      <c r="AFS51" s="112"/>
      <c r="AFT51" s="112"/>
      <c r="AFU51" s="112"/>
      <c r="AFV51" s="112"/>
      <c r="AFW51" s="112"/>
      <c r="AFX51" s="112"/>
      <c r="AFY51" s="112"/>
      <c r="AFZ51" s="112"/>
      <c r="AGA51" s="112"/>
      <c r="AGB51" s="112"/>
      <c r="AGC51" s="112"/>
      <c r="AGD51" s="112"/>
      <c r="AGE51" s="112"/>
      <c r="AGF51" s="112"/>
      <c r="AGG51" s="112"/>
      <c r="AGH51" s="112"/>
      <c r="AGI51" s="112"/>
      <c r="AGJ51" s="112"/>
      <c r="AGK51" s="112"/>
      <c r="AGL51" s="112"/>
      <c r="AGM51" s="112"/>
      <c r="AGN51" s="112"/>
      <c r="AGO51" s="112"/>
      <c r="AGP51" s="112"/>
      <c r="AGQ51" s="112"/>
      <c r="AGR51" s="112"/>
      <c r="AGS51" s="112"/>
      <c r="AGT51" s="112"/>
      <c r="AGU51" s="112"/>
      <c r="AGV51" s="112"/>
      <c r="AGW51" s="112"/>
      <c r="AGX51" s="112"/>
      <c r="AGY51" s="112"/>
      <c r="AGZ51" s="112"/>
      <c r="AHA51" s="112"/>
      <c r="AHB51" s="112"/>
      <c r="AHC51" s="112"/>
      <c r="AHD51" s="112"/>
      <c r="AHE51" s="112"/>
      <c r="AHF51" s="112"/>
      <c r="AHG51" s="112"/>
      <c r="AHH51" s="112"/>
      <c r="AHI51" s="112"/>
      <c r="AHJ51" s="112"/>
      <c r="AHK51" s="112"/>
      <c r="AHL51" s="112"/>
      <c r="AHM51" s="112"/>
      <c r="AHN51" s="112"/>
      <c r="AHO51" s="112"/>
      <c r="AHP51" s="112"/>
      <c r="AHQ51" s="112"/>
      <c r="AHR51" s="112"/>
      <c r="AHS51" s="112"/>
      <c r="AHT51" s="112"/>
      <c r="AHU51" s="112"/>
      <c r="AHV51" s="112"/>
      <c r="AHW51" s="112"/>
      <c r="AHX51" s="112"/>
      <c r="AHY51" s="112"/>
      <c r="AHZ51" s="112"/>
      <c r="AIA51" s="112"/>
      <c r="AIB51" s="112"/>
      <c r="AIC51" s="112"/>
      <c r="AID51" s="112"/>
      <c r="AIE51" s="112"/>
      <c r="AIF51" s="112"/>
      <c r="AIG51" s="112"/>
      <c r="AIH51" s="112"/>
      <c r="AII51" s="112"/>
      <c r="AIJ51" s="112"/>
      <c r="AIK51" s="112"/>
      <c r="AIL51" s="112"/>
      <c r="AIM51" s="112"/>
      <c r="AIN51" s="112"/>
      <c r="AIO51" s="112"/>
      <c r="AIP51" s="112"/>
      <c r="AIQ51" s="112"/>
      <c r="AIR51" s="112"/>
      <c r="AIS51" s="112"/>
      <c r="AIT51" s="112"/>
      <c r="AIU51" s="112"/>
      <c r="AIV51" s="112"/>
      <c r="AIW51" s="112"/>
      <c r="AIX51" s="112"/>
      <c r="AIY51" s="112"/>
      <c r="AIZ51" s="112"/>
      <c r="AJA51" s="112"/>
      <c r="AJB51" s="112"/>
      <c r="AJC51" s="112"/>
      <c r="AJD51" s="112"/>
      <c r="AJE51" s="112"/>
      <c r="AJF51" s="112"/>
      <c r="AJG51" s="112"/>
      <c r="AJH51" s="112"/>
      <c r="AJI51" s="112"/>
      <c r="AJJ51" s="112"/>
      <c r="AJK51" s="112"/>
      <c r="AJL51" s="112"/>
      <c r="AJM51" s="112"/>
      <c r="AJN51" s="112"/>
      <c r="AJO51" s="112"/>
      <c r="AJP51" s="112"/>
      <c r="AJQ51" s="112"/>
      <c r="AJR51" s="112"/>
      <c r="AJS51" s="112"/>
      <c r="AJT51" s="112"/>
      <c r="AJU51" s="112"/>
      <c r="AJV51" s="112"/>
      <c r="AJW51" s="112"/>
      <c r="AJX51" s="112"/>
      <c r="AJY51" s="112"/>
      <c r="AJZ51" s="112"/>
      <c r="AKA51" s="112"/>
      <c r="AKB51" s="112"/>
      <c r="AKC51" s="112"/>
      <c r="AKD51" s="112"/>
      <c r="AKE51" s="112"/>
      <c r="AKF51" s="112"/>
      <c r="AKG51" s="112"/>
      <c r="AKH51" s="112"/>
      <c r="AKI51" s="112"/>
      <c r="AKJ51" s="112"/>
      <c r="AKK51" s="112"/>
      <c r="AKL51" s="112"/>
      <c r="AKM51" s="112"/>
      <c r="AKN51" s="112"/>
      <c r="AKO51" s="112"/>
      <c r="AKP51" s="112"/>
      <c r="AKQ51" s="112"/>
      <c r="AKR51" s="112"/>
      <c r="AKS51" s="112"/>
      <c r="AKT51" s="112"/>
      <c r="AKU51" s="112"/>
      <c r="AKV51" s="112"/>
      <c r="AKW51" s="112"/>
      <c r="AKX51" s="112"/>
      <c r="AKY51" s="112"/>
      <c r="AKZ51" s="112"/>
      <c r="ALA51" s="112"/>
      <c r="ALB51" s="112"/>
      <c r="ALC51" s="112"/>
      <c r="ALD51" s="112"/>
      <c r="ALE51" s="112"/>
      <c r="ALF51" s="112"/>
      <c r="ALG51" s="112"/>
      <c r="ALH51" s="112"/>
      <c r="ALI51" s="112"/>
      <c r="ALJ51" s="112"/>
      <c r="ALK51" s="112"/>
      <c r="ALL51" s="112"/>
      <c r="ALM51" s="112"/>
      <c r="ALN51" s="112"/>
      <c r="ALO51" s="112"/>
      <c r="ALP51" s="112"/>
      <c r="ALQ51" s="112"/>
      <c r="ALR51" s="112"/>
      <c r="ALS51" s="112"/>
      <c r="ALT51" s="112"/>
      <c r="ALU51" s="112"/>
      <c r="ALV51" s="112"/>
      <c r="ALW51" s="112"/>
      <c r="ALX51" s="112"/>
      <c r="ALY51" s="112"/>
      <c r="ALZ51" s="112"/>
      <c r="AMA51" s="112"/>
      <c r="AMB51" s="112"/>
      <c r="AMC51" s="112"/>
      <c r="AMD51" s="112"/>
      <c r="AME51" s="112"/>
      <c r="AMF51" s="112"/>
      <c r="AMG51" s="112"/>
      <c r="AMH51" s="112"/>
      <c r="AMI51" s="112"/>
      <c r="AMJ51" s="112"/>
      <c r="AMK51" s="112"/>
      <c r="AML51" s="112"/>
      <c r="AMM51" s="112"/>
      <c r="AMN51" s="112"/>
      <c r="AMO51" s="112"/>
      <c r="AMP51" s="112"/>
      <c r="AMQ51" s="112"/>
      <c r="AMR51" s="112"/>
      <c r="AMS51" s="112"/>
      <c r="AMT51" s="112"/>
      <c r="AMU51" s="112"/>
      <c r="AMV51" s="112"/>
      <c r="AMW51" s="112"/>
      <c r="AMX51" s="112"/>
      <c r="AMY51" s="112"/>
      <c r="AMZ51" s="112"/>
      <c r="ANA51" s="112"/>
      <c r="ANB51" s="112"/>
      <c r="ANC51" s="112"/>
      <c r="AND51" s="112"/>
      <c r="ANE51" s="112"/>
      <c r="ANF51" s="112"/>
      <c r="ANG51" s="112"/>
      <c r="ANH51" s="112"/>
      <c r="ANI51" s="112"/>
      <c r="ANJ51" s="112"/>
      <c r="ANK51" s="112"/>
      <c r="ANL51" s="112"/>
      <c r="ANM51" s="112"/>
      <c r="ANN51" s="112"/>
      <c r="ANO51" s="112"/>
      <c r="ANP51" s="112"/>
      <c r="ANQ51" s="112"/>
      <c r="ANR51" s="112"/>
      <c r="ANS51" s="112"/>
      <c r="ANT51" s="112"/>
      <c r="ANU51" s="112"/>
      <c r="ANV51" s="112"/>
      <c r="ANW51" s="112"/>
      <c r="ANX51" s="112"/>
      <c r="ANY51" s="112"/>
      <c r="ANZ51" s="112"/>
      <c r="AOA51" s="112"/>
      <c r="AOB51" s="112"/>
      <c r="AOC51" s="112"/>
      <c r="AOD51" s="112"/>
      <c r="AOE51" s="112"/>
      <c r="AOF51" s="112"/>
      <c r="AOG51" s="112"/>
      <c r="AOH51" s="112"/>
      <c r="AOI51" s="112"/>
      <c r="AOJ51" s="112"/>
      <c r="AOK51" s="112"/>
      <c r="AOL51" s="112"/>
      <c r="AOM51" s="112"/>
      <c r="AON51" s="112"/>
      <c r="AOO51" s="112"/>
      <c r="AOP51" s="112"/>
      <c r="AOQ51" s="112"/>
      <c r="AOR51" s="112"/>
      <c r="AOS51" s="112"/>
      <c r="AOT51" s="112"/>
      <c r="AOU51" s="112"/>
      <c r="AOV51" s="112"/>
      <c r="AOW51" s="112"/>
      <c r="AOX51" s="112"/>
      <c r="AOY51" s="112"/>
      <c r="AOZ51" s="112"/>
      <c r="APA51" s="112"/>
      <c r="APB51" s="112"/>
      <c r="APC51" s="112"/>
      <c r="APD51" s="112"/>
      <c r="APE51" s="112"/>
      <c r="APF51" s="112"/>
      <c r="APG51" s="112"/>
      <c r="APH51" s="112"/>
      <c r="API51" s="112"/>
      <c r="APJ51" s="112"/>
      <c r="APK51" s="112"/>
      <c r="APL51" s="112"/>
      <c r="APM51" s="112"/>
      <c r="APN51" s="112"/>
      <c r="APO51" s="112"/>
      <c r="APP51" s="112"/>
      <c r="APQ51" s="112"/>
      <c r="APR51" s="112"/>
      <c r="APS51" s="112"/>
      <c r="APT51" s="112"/>
      <c r="APU51" s="112"/>
      <c r="APV51" s="112"/>
      <c r="APW51" s="112"/>
      <c r="APX51" s="112"/>
      <c r="APY51" s="112"/>
      <c r="APZ51" s="112"/>
      <c r="AQA51" s="112"/>
      <c r="AQB51" s="112"/>
      <c r="AQC51" s="112"/>
      <c r="AQD51" s="112"/>
      <c r="AQE51" s="112"/>
      <c r="AQF51" s="112"/>
      <c r="AQG51" s="112"/>
      <c r="AQH51" s="112"/>
      <c r="AQI51" s="112"/>
      <c r="AQJ51" s="112"/>
      <c r="AQK51" s="112"/>
      <c r="AQL51" s="112"/>
      <c r="AQM51" s="112"/>
      <c r="AQN51" s="112"/>
      <c r="AQO51" s="112"/>
      <c r="AQP51" s="112"/>
      <c r="AQQ51" s="112"/>
      <c r="AQR51" s="112"/>
      <c r="AQS51" s="112"/>
      <c r="AQT51" s="112"/>
      <c r="AQU51" s="112"/>
      <c r="AQV51" s="112"/>
      <c r="AQW51" s="112"/>
      <c r="AQX51" s="112"/>
      <c r="AQY51" s="112"/>
      <c r="AQZ51" s="112"/>
      <c r="ARA51" s="112"/>
      <c r="ARB51" s="112"/>
      <c r="ARC51" s="112"/>
      <c r="ARD51" s="112"/>
      <c r="ARE51" s="112"/>
      <c r="ARF51" s="112"/>
      <c r="ARG51" s="112"/>
      <c r="ARH51" s="112"/>
      <c r="ARI51" s="112"/>
      <c r="ARJ51" s="112"/>
      <c r="ARK51" s="112"/>
      <c r="ARL51" s="112"/>
      <c r="ARM51" s="112"/>
      <c r="ARN51" s="112"/>
      <c r="ARO51" s="112"/>
      <c r="ARP51" s="112"/>
      <c r="ARQ51" s="112"/>
      <c r="ARR51" s="112"/>
      <c r="ARS51" s="112"/>
      <c r="ART51" s="112"/>
      <c r="ARU51" s="112"/>
      <c r="ARV51" s="112"/>
      <c r="ARW51" s="112"/>
      <c r="ARX51" s="112"/>
      <c r="ARY51" s="112"/>
      <c r="ARZ51" s="112"/>
      <c r="ASA51" s="112"/>
      <c r="ASB51" s="112"/>
      <c r="ASC51" s="112"/>
      <c r="ASD51" s="112"/>
      <c r="ASE51" s="112"/>
      <c r="ASF51" s="112"/>
      <c r="ASG51" s="112"/>
      <c r="ASH51" s="112"/>
      <c r="ASI51" s="112"/>
      <c r="ASJ51" s="112"/>
      <c r="ASK51" s="112"/>
      <c r="ASL51" s="112"/>
      <c r="ASM51" s="112"/>
      <c r="ASN51" s="112"/>
      <c r="ASO51" s="112"/>
      <c r="ASP51" s="112"/>
      <c r="ASQ51" s="112"/>
      <c r="ASR51" s="112"/>
      <c r="ASS51" s="112"/>
      <c r="AST51" s="112"/>
      <c r="ASU51" s="112"/>
      <c r="ASV51" s="112"/>
      <c r="ASW51" s="112"/>
      <c r="ASX51" s="112"/>
      <c r="ASY51" s="112"/>
      <c r="ASZ51" s="112"/>
      <c r="ATA51" s="112"/>
      <c r="ATB51" s="112"/>
      <c r="ATC51" s="112"/>
      <c r="ATD51" s="112"/>
      <c r="ATE51" s="112"/>
      <c r="ATF51" s="112"/>
      <c r="ATG51" s="112"/>
      <c r="ATH51" s="112"/>
      <c r="ATI51" s="112"/>
      <c r="ATJ51" s="112"/>
      <c r="ATK51" s="112"/>
      <c r="ATL51" s="112"/>
      <c r="ATM51" s="112"/>
      <c r="ATN51" s="112"/>
      <c r="ATO51" s="112"/>
      <c r="ATP51" s="112"/>
      <c r="ATQ51" s="112"/>
      <c r="ATR51" s="112"/>
      <c r="ATS51" s="112"/>
      <c r="ATT51" s="112"/>
      <c r="ATU51" s="112"/>
      <c r="ATV51" s="112"/>
      <c r="ATW51" s="112"/>
      <c r="ATX51" s="112"/>
      <c r="ATY51" s="112"/>
      <c r="ATZ51" s="112"/>
      <c r="AUA51" s="112"/>
      <c r="AUB51" s="112"/>
      <c r="AUC51" s="112"/>
      <c r="AUD51" s="112"/>
      <c r="AUE51" s="112"/>
      <c r="AUF51" s="112"/>
      <c r="AUG51" s="112"/>
      <c r="AUH51" s="112"/>
      <c r="AUI51" s="112"/>
      <c r="AUJ51" s="112"/>
      <c r="AUK51" s="112"/>
      <c r="AUL51" s="112"/>
      <c r="AUM51" s="112"/>
      <c r="AUN51" s="112"/>
      <c r="AUO51" s="112"/>
      <c r="AUP51" s="112"/>
      <c r="AUQ51" s="112"/>
      <c r="AUR51" s="112"/>
      <c r="AUS51" s="112"/>
      <c r="AUT51" s="112"/>
      <c r="AUU51" s="112"/>
      <c r="AUV51" s="112"/>
      <c r="AUW51" s="112"/>
      <c r="AUX51" s="112"/>
      <c r="AUY51" s="112"/>
      <c r="AUZ51" s="112"/>
      <c r="AVA51" s="112"/>
      <c r="AVB51" s="112"/>
      <c r="AVC51" s="112"/>
      <c r="AVD51" s="112"/>
      <c r="AVE51" s="112"/>
      <c r="AVF51" s="112"/>
      <c r="AVG51" s="112"/>
      <c r="AVH51" s="112"/>
      <c r="AVI51" s="112"/>
      <c r="AVJ51" s="112"/>
      <c r="AVK51" s="112"/>
      <c r="AVL51" s="112"/>
      <c r="AVM51" s="112"/>
      <c r="AVN51" s="112"/>
      <c r="AVO51" s="112"/>
      <c r="AVP51" s="112"/>
      <c r="AVQ51" s="112"/>
      <c r="AVR51" s="112"/>
      <c r="AVS51" s="112"/>
      <c r="AVT51" s="112"/>
      <c r="AVU51" s="112"/>
      <c r="AVV51" s="112"/>
      <c r="AVW51" s="112"/>
      <c r="AVX51" s="112"/>
      <c r="AVY51" s="112"/>
      <c r="AVZ51" s="112"/>
      <c r="AWA51" s="112"/>
      <c r="AWB51" s="112"/>
      <c r="AWC51" s="112"/>
      <c r="AWD51" s="112"/>
      <c r="AWE51" s="112"/>
      <c r="AWF51" s="112"/>
      <c r="AWG51" s="112"/>
      <c r="AWH51" s="112"/>
      <c r="AWI51" s="112"/>
      <c r="AWJ51" s="112"/>
      <c r="AWK51" s="112"/>
      <c r="AWL51" s="112"/>
      <c r="AWM51" s="112"/>
      <c r="AWN51" s="112"/>
      <c r="AWO51" s="112"/>
      <c r="AWP51" s="112"/>
      <c r="AWQ51" s="112"/>
      <c r="AWR51" s="112"/>
      <c r="AWS51" s="112"/>
      <c r="AWT51" s="112"/>
      <c r="AWU51" s="112"/>
      <c r="AWV51" s="112"/>
      <c r="AWW51" s="112"/>
      <c r="AWX51" s="112"/>
      <c r="AWY51" s="112"/>
      <c r="AWZ51" s="112"/>
      <c r="AXA51" s="112"/>
      <c r="AXB51" s="112"/>
      <c r="AXC51" s="112"/>
      <c r="AXD51" s="112"/>
      <c r="AXE51" s="112"/>
      <c r="AXF51" s="112"/>
      <c r="AXG51" s="112"/>
      <c r="AXH51" s="112"/>
      <c r="AXI51" s="112"/>
      <c r="AXJ51" s="112"/>
      <c r="AXK51" s="112"/>
      <c r="AXL51" s="112"/>
      <c r="AXM51" s="112"/>
      <c r="AXN51" s="112"/>
      <c r="AXO51" s="112"/>
      <c r="AXP51" s="112"/>
      <c r="AXQ51" s="112"/>
      <c r="AXR51" s="112"/>
      <c r="AXS51" s="112"/>
      <c r="AXT51" s="112"/>
      <c r="AXU51" s="112"/>
      <c r="AXV51" s="112"/>
      <c r="AXW51" s="112"/>
      <c r="AXX51" s="112"/>
      <c r="AXY51" s="112"/>
      <c r="AXZ51" s="112"/>
      <c r="AYA51" s="112"/>
      <c r="AYB51" s="112"/>
      <c r="AYC51" s="112"/>
      <c r="AYD51" s="112"/>
      <c r="AYE51" s="112"/>
      <c r="AYF51" s="112"/>
      <c r="AYG51" s="112"/>
      <c r="AYH51" s="112"/>
      <c r="AYI51" s="112"/>
      <c r="AYJ51" s="112"/>
      <c r="AYK51" s="112"/>
      <c r="AYL51" s="112"/>
      <c r="AYM51" s="112"/>
      <c r="AYN51" s="112"/>
      <c r="AYO51" s="112"/>
      <c r="AYP51" s="112"/>
      <c r="AYQ51" s="112"/>
      <c r="AYR51" s="112"/>
      <c r="AYS51" s="112"/>
      <c r="AYT51" s="112"/>
      <c r="AYU51" s="112"/>
      <c r="AYV51" s="112"/>
      <c r="AYW51" s="112"/>
      <c r="AYX51" s="112"/>
      <c r="AYY51" s="112"/>
      <c r="AYZ51" s="112"/>
      <c r="AZA51" s="112"/>
      <c r="AZB51" s="112"/>
      <c r="AZC51" s="112"/>
      <c r="AZD51" s="112"/>
      <c r="AZE51" s="112"/>
      <c r="AZF51" s="112"/>
      <c r="AZG51" s="112"/>
      <c r="AZH51" s="112"/>
      <c r="AZI51" s="112"/>
      <c r="AZJ51" s="112"/>
      <c r="AZK51" s="112"/>
      <c r="AZL51" s="112"/>
      <c r="AZM51" s="112"/>
      <c r="AZN51" s="112"/>
      <c r="AZO51" s="112"/>
      <c r="AZP51" s="112"/>
      <c r="AZQ51" s="112"/>
      <c r="AZR51" s="112"/>
      <c r="AZS51" s="112"/>
      <c r="AZT51" s="112"/>
      <c r="AZU51" s="112"/>
      <c r="AZV51" s="112"/>
      <c r="AZW51" s="112"/>
      <c r="AZX51" s="112"/>
      <c r="AZY51" s="112"/>
      <c r="AZZ51" s="112"/>
      <c r="BAA51" s="112"/>
      <c r="BAB51" s="112"/>
      <c r="BAC51" s="112"/>
      <c r="BAD51" s="112"/>
      <c r="BAE51" s="112"/>
      <c r="BAF51" s="112"/>
      <c r="BAG51" s="112"/>
      <c r="BAH51" s="112"/>
      <c r="BAI51" s="112"/>
      <c r="BAJ51" s="112"/>
      <c r="BAK51" s="112"/>
      <c r="BAL51" s="112"/>
      <c r="BAM51" s="112"/>
      <c r="BAN51" s="112"/>
      <c r="BAO51" s="112"/>
      <c r="BAP51" s="112"/>
      <c r="BAQ51" s="112"/>
      <c r="BAR51" s="112"/>
      <c r="BAS51" s="112"/>
      <c r="BAT51" s="112"/>
      <c r="BAU51" s="112"/>
      <c r="BAV51" s="112"/>
    </row>
    <row r="52" spans="1:1400" s="114" customFormat="1" ht="12.75" customHeight="1">
      <c r="A52" s="209">
        <v>1</v>
      </c>
      <c r="B52" s="210" t="s">
        <v>273</v>
      </c>
      <c r="C52" s="217"/>
      <c r="D52" s="212" t="s">
        <v>274</v>
      </c>
      <c r="E52" s="213">
        <v>2922984000</v>
      </c>
      <c r="F52" s="214" t="s">
        <v>30</v>
      </c>
      <c r="G52" s="215">
        <v>5</v>
      </c>
      <c r="H52" s="215">
        <v>5</v>
      </c>
      <c r="I52" s="215">
        <v>0</v>
      </c>
      <c r="J52" s="222">
        <v>0</v>
      </c>
      <c r="K52" s="222">
        <v>0</v>
      </c>
      <c r="L52" s="222">
        <v>5</v>
      </c>
      <c r="M52" s="223">
        <f>SUM(E52-I52)</f>
        <v>2922984000</v>
      </c>
      <c r="N52" s="222">
        <f t="shared" si="3"/>
        <v>100</v>
      </c>
      <c r="O52" s="125"/>
      <c r="P52" s="125"/>
      <c r="Q52" s="125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/>
      <c r="AW52" s="112"/>
      <c r="AX52" s="112"/>
      <c r="AY52" s="112"/>
      <c r="AZ52" s="112"/>
      <c r="BA52" s="112"/>
      <c r="BB52" s="112"/>
      <c r="BC52" s="112"/>
      <c r="BD52" s="112"/>
      <c r="BE52" s="112"/>
      <c r="BF52" s="112"/>
      <c r="BG52" s="112"/>
      <c r="BH52" s="112"/>
      <c r="BI52" s="112"/>
      <c r="BJ52" s="112"/>
      <c r="BK52" s="112"/>
      <c r="BL52" s="112"/>
      <c r="BM52" s="112"/>
      <c r="BN52" s="112"/>
      <c r="BO52" s="112"/>
      <c r="BP52" s="112"/>
      <c r="BQ52" s="112"/>
      <c r="BR52" s="112"/>
      <c r="BS52" s="112"/>
      <c r="BT52" s="112"/>
      <c r="BU52" s="112"/>
      <c r="BV52" s="112"/>
      <c r="BW52" s="112"/>
      <c r="BX52" s="112"/>
      <c r="BY52" s="112"/>
      <c r="BZ52" s="112"/>
      <c r="CA52" s="112"/>
      <c r="CB52" s="112"/>
      <c r="CC52" s="112"/>
      <c r="CD52" s="112"/>
      <c r="CE52" s="112"/>
      <c r="CF52" s="112"/>
      <c r="CG52" s="112"/>
      <c r="CH52" s="112"/>
      <c r="CI52" s="112"/>
      <c r="CJ52" s="112"/>
      <c r="CK52" s="112"/>
      <c r="CL52" s="112"/>
      <c r="CM52" s="112"/>
      <c r="CN52" s="112"/>
      <c r="CO52" s="112"/>
      <c r="CP52" s="112"/>
      <c r="CQ52" s="112"/>
      <c r="CR52" s="112"/>
      <c r="CS52" s="112"/>
      <c r="CT52" s="112"/>
      <c r="CU52" s="112"/>
      <c r="CV52" s="112"/>
      <c r="CW52" s="112"/>
      <c r="CX52" s="112"/>
      <c r="CY52" s="112"/>
      <c r="CZ52" s="112"/>
      <c r="DA52" s="112"/>
      <c r="DB52" s="112"/>
      <c r="DC52" s="112"/>
      <c r="DD52" s="112"/>
      <c r="DE52" s="112"/>
      <c r="DF52" s="112"/>
      <c r="DG52" s="112"/>
      <c r="DH52" s="112"/>
      <c r="DI52" s="112"/>
      <c r="DJ52" s="112"/>
      <c r="DK52" s="112"/>
      <c r="DL52" s="112"/>
      <c r="DM52" s="112"/>
      <c r="DN52" s="112"/>
      <c r="DO52" s="112"/>
      <c r="DP52" s="112"/>
      <c r="DQ52" s="112"/>
      <c r="DR52" s="112"/>
      <c r="DS52" s="112"/>
      <c r="DT52" s="112"/>
      <c r="DU52" s="112"/>
      <c r="DV52" s="112"/>
      <c r="DW52" s="112"/>
      <c r="DX52" s="112"/>
      <c r="DY52" s="112"/>
      <c r="DZ52" s="112"/>
      <c r="EA52" s="112"/>
      <c r="EB52" s="112"/>
      <c r="EC52" s="112"/>
      <c r="ED52" s="112"/>
      <c r="EE52" s="112"/>
      <c r="EF52" s="112"/>
      <c r="EG52" s="112"/>
      <c r="EH52" s="112"/>
      <c r="EI52" s="112"/>
      <c r="EJ52" s="112"/>
      <c r="EK52" s="112"/>
      <c r="EL52" s="112"/>
      <c r="EM52" s="112"/>
      <c r="EN52" s="112"/>
      <c r="EO52" s="112"/>
      <c r="EP52" s="112"/>
      <c r="EQ52" s="112"/>
      <c r="ER52" s="112"/>
      <c r="ES52" s="112"/>
      <c r="ET52" s="112"/>
      <c r="EU52" s="112"/>
      <c r="EV52" s="112"/>
      <c r="EW52" s="112"/>
      <c r="EX52" s="112"/>
      <c r="EY52" s="112"/>
      <c r="EZ52" s="112"/>
      <c r="FA52" s="112"/>
      <c r="FB52" s="112"/>
      <c r="FC52" s="112"/>
      <c r="FD52" s="112"/>
      <c r="FE52" s="112"/>
      <c r="FF52" s="112"/>
      <c r="FG52" s="112"/>
      <c r="FH52" s="112"/>
      <c r="FI52" s="112"/>
      <c r="FJ52" s="112"/>
      <c r="FK52" s="112"/>
      <c r="FL52" s="112"/>
      <c r="FM52" s="112"/>
      <c r="FN52" s="112"/>
      <c r="FO52" s="112"/>
      <c r="FP52" s="112"/>
      <c r="FQ52" s="112"/>
      <c r="FR52" s="112"/>
      <c r="FS52" s="112"/>
      <c r="FT52" s="112"/>
      <c r="FU52" s="112"/>
      <c r="FV52" s="112"/>
      <c r="FW52" s="112"/>
      <c r="FX52" s="112"/>
      <c r="FY52" s="112"/>
      <c r="FZ52" s="112"/>
      <c r="GA52" s="112"/>
      <c r="GB52" s="112"/>
      <c r="GC52" s="112"/>
      <c r="GD52" s="112"/>
      <c r="GE52" s="112"/>
      <c r="GF52" s="112"/>
      <c r="GG52" s="112"/>
      <c r="GH52" s="112"/>
      <c r="GI52" s="112"/>
      <c r="GJ52" s="112"/>
      <c r="GK52" s="112"/>
      <c r="GL52" s="112"/>
      <c r="GM52" s="112"/>
      <c r="GN52" s="112"/>
      <c r="GO52" s="112"/>
      <c r="GP52" s="112"/>
      <c r="GQ52" s="112"/>
      <c r="GR52" s="112"/>
      <c r="GS52" s="112"/>
      <c r="GT52" s="112"/>
      <c r="GU52" s="112"/>
      <c r="GV52" s="112"/>
      <c r="GW52" s="112"/>
      <c r="GX52" s="112"/>
      <c r="GY52" s="112"/>
      <c r="GZ52" s="112"/>
      <c r="HA52" s="112"/>
      <c r="HB52" s="112"/>
      <c r="HC52" s="112"/>
      <c r="HD52" s="112"/>
      <c r="HE52" s="112"/>
      <c r="HF52" s="112"/>
      <c r="HG52" s="112"/>
      <c r="HH52" s="112"/>
      <c r="HI52" s="112"/>
      <c r="HJ52" s="112"/>
      <c r="HK52" s="112"/>
      <c r="HL52" s="112"/>
      <c r="HM52" s="112"/>
      <c r="HN52" s="112"/>
      <c r="HO52" s="112"/>
      <c r="HP52" s="112"/>
      <c r="HQ52" s="112"/>
      <c r="HR52" s="112"/>
      <c r="HS52" s="112"/>
      <c r="HT52" s="112"/>
      <c r="HU52" s="112"/>
      <c r="HV52" s="112"/>
      <c r="HW52" s="112"/>
      <c r="HX52" s="112"/>
      <c r="HY52" s="112"/>
      <c r="HZ52" s="112"/>
      <c r="IA52" s="112"/>
      <c r="IB52" s="112"/>
      <c r="IC52" s="112"/>
      <c r="ID52" s="112"/>
      <c r="IE52" s="112"/>
      <c r="IF52" s="112"/>
      <c r="IG52" s="112"/>
      <c r="IH52" s="112"/>
      <c r="II52" s="112"/>
      <c r="IJ52" s="112"/>
      <c r="IK52" s="112"/>
      <c r="IL52" s="112"/>
      <c r="IM52" s="112"/>
      <c r="IN52" s="112"/>
      <c r="IO52" s="112"/>
      <c r="IP52" s="112"/>
      <c r="IQ52" s="112"/>
      <c r="IR52" s="112"/>
      <c r="IS52" s="112"/>
      <c r="IT52" s="112"/>
      <c r="IU52" s="112"/>
      <c r="IV52" s="112"/>
      <c r="IW52" s="112"/>
      <c r="IX52" s="112"/>
      <c r="IY52" s="112"/>
      <c r="IZ52" s="112"/>
      <c r="JA52" s="112"/>
      <c r="JB52" s="112"/>
      <c r="JC52" s="112"/>
      <c r="JD52" s="112"/>
      <c r="JE52" s="112"/>
      <c r="JF52" s="112"/>
      <c r="JG52" s="112"/>
      <c r="JH52" s="112"/>
      <c r="JI52" s="112"/>
      <c r="JJ52" s="112"/>
      <c r="JK52" s="112"/>
      <c r="JL52" s="112"/>
      <c r="JM52" s="112"/>
      <c r="JN52" s="112"/>
      <c r="JO52" s="112"/>
      <c r="JP52" s="112"/>
      <c r="JQ52" s="112"/>
      <c r="JR52" s="112"/>
      <c r="JS52" s="112"/>
      <c r="JT52" s="112"/>
      <c r="JU52" s="112"/>
      <c r="JV52" s="112"/>
      <c r="JW52" s="112"/>
      <c r="JX52" s="112"/>
      <c r="JY52" s="112"/>
      <c r="JZ52" s="112"/>
      <c r="KA52" s="112"/>
      <c r="KB52" s="112"/>
      <c r="KC52" s="112"/>
      <c r="KD52" s="112"/>
      <c r="KE52" s="112"/>
      <c r="KF52" s="112"/>
      <c r="KG52" s="112"/>
      <c r="KH52" s="112"/>
      <c r="KI52" s="112"/>
      <c r="KJ52" s="112"/>
      <c r="KK52" s="112"/>
      <c r="KL52" s="112"/>
      <c r="KM52" s="112"/>
      <c r="KN52" s="112"/>
      <c r="KO52" s="112"/>
      <c r="KP52" s="112"/>
      <c r="KQ52" s="112"/>
      <c r="KR52" s="112"/>
      <c r="KS52" s="112"/>
      <c r="KT52" s="112"/>
      <c r="KU52" s="112"/>
      <c r="KV52" s="112"/>
      <c r="KW52" s="112"/>
      <c r="KX52" s="112"/>
      <c r="KY52" s="112"/>
      <c r="KZ52" s="112"/>
      <c r="LA52" s="112"/>
      <c r="LB52" s="112"/>
      <c r="LC52" s="112"/>
      <c r="LD52" s="112"/>
      <c r="LE52" s="112"/>
      <c r="LF52" s="112"/>
      <c r="LG52" s="112"/>
      <c r="LH52" s="112"/>
      <c r="LI52" s="112"/>
      <c r="LJ52" s="112"/>
      <c r="LK52" s="112"/>
      <c r="LL52" s="112"/>
      <c r="LM52" s="112"/>
      <c r="LN52" s="112"/>
      <c r="LO52" s="112"/>
      <c r="LP52" s="112"/>
      <c r="LQ52" s="112"/>
      <c r="LR52" s="112"/>
      <c r="LS52" s="112"/>
      <c r="LT52" s="112"/>
      <c r="LU52" s="112"/>
      <c r="LV52" s="112"/>
      <c r="LW52" s="112"/>
      <c r="LX52" s="112"/>
      <c r="LY52" s="112"/>
      <c r="LZ52" s="112"/>
      <c r="MA52" s="112"/>
      <c r="MB52" s="112"/>
      <c r="MC52" s="112"/>
      <c r="MD52" s="112"/>
      <c r="ME52" s="112"/>
      <c r="MF52" s="112"/>
      <c r="MG52" s="112"/>
      <c r="MH52" s="112"/>
      <c r="MI52" s="112"/>
      <c r="MJ52" s="112"/>
      <c r="MK52" s="112"/>
      <c r="ML52" s="112"/>
      <c r="MM52" s="112"/>
      <c r="MN52" s="112"/>
      <c r="MO52" s="112"/>
      <c r="MP52" s="112"/>
      <c r="MQ52" s="112"/>
      <c r="MR52" s="112"/>
      <c r="MS52" s="112"/>
      <c r="MT52" s="112"/>
      <c r="MU52" s="112"/>
      <c r="MV52" s="112"/>
      <c r="MW52" s="112"/>
      <c r="MX52" s="112"/>
      <c r="MY52" s="112"/>
      <c r="MZ52" s="112"/>
      <c r="NA52" s="112"/>
      <c r="NB52" s="112"/>
      <c r="NC52" s="112"/>
      <c r="ND52" s="112"/>
      <c r="NE52" s="112"/>
      <c r="NF52" s="112"/>
      <c r="NG52" s="112"/>
      <c r="NH52" s="112"/>
      <c r="NI52" s="112"/>
      <c r="NJ52" s="112"/>
      <c r="NK52" s="112"/>
      <c r="NL52" s="112"/>
      <c r="NM52" s="112"/>
      <c r="NN52" s="112"/>
      <c r="NO52" s="112"/>
      <c r="NP52" s="112"/>
      <c r="NQ52" s="112"/>
      <c r="NR52" s="112"/>
      <c r="NS52" s="112"/>
      <c r="NT52" s="112"/>
      <c r="NU52" s="112"/>
      <c r="NV52" s="112"/>
      <c r="NW52" s="112"/>
      <c r="NX52" s="112"/>
      <c r="NY52" s="112"/>
      <c r="NZ52" s="112"/>
      <c r="OA52" s="112"/>
      <c r="OB52" s="112"/>
      <c r="OC52" s="112"/>
      <c r="OD52" s="112"/>
      <c r="OE52" s="112"/>
      <c r="OF52" s="112"/>
      <c r="OG52" s="112"/>
      <c r="OH52" s="112"/>
      <c r="OI52" s="112"/>
      <c r="OJ52" s="112"/>
      <c r="OK52" s="112"/>
      <c r="OL52" s="112"/>
      <c r="OM52" s="112"/>
      <c r="ON52" s="112"/>
      <c r="OO52" s="112"/>
      <c r="OP52" s="112"/>
      <c r="OQ52" s="112"/>
      <c r="OR52" s="112"/>
      <c r="OS52" s="112"/>
      <c r="OT52" s="112"/>
      <c r="OU52" s="112"/>
      <c r="OV52" s="112"/>
      <c r="OW52" s="112"/>
      <c r="OX52" s="112"/>
      <c r="OY52" s="112"/>
      <c r="OZ52" s="112"/>
      <c r="PA52" s="112"/>
      <c r="PB52" s="112"/>
      <c r="PC52" s="112"/>
      <c r="PD52" s="112"/>
      <c r="PE52" s="112"/>
      <c r="PF52" s="112"/>
      <c r="PG52" s="112"/>
      <c r="PH52" s="112"/>
      <c r="PI52" s="112"/>
      <c r="PJ52" s="112"/>
      <c r="PK52" s="112"/>
      <c r="PL52" s="112"/>
      <c r="PM52" s="112"/>
      <c r="PN52" s="112"/>
      <c r="PO52" s="112"/>
      <c r="PP52" s="112"/>
      <c r="PQ52" s="112"/>
      <c r="PR52" s="112"/>
      <c r="PS52" s="112"/>
      <c r="PT52" s="112"/>
      <c r="PU52" s="112"/>
      <c r="PV52" s="112"/>
      <c r="PW52" s="112"/>
      <c r="PX52" s="112"/>
      <c r="PY52" s="112"/>
      <c r="PZ52" s="112"/>
      <c r="QA52" s="112"/>
      <c r="QB52" s="112"/>
      <c r="QC52" s="112"/>
      <c r="QD52" s="112"/>
      <c r="QE52" s="112"/>
      <c r="QF52" s="112"/>
      <c r="QG52" s="112"/>
      <c r="QH52" s="112"/>
      <c r="QI52" s="112"/>
      <c r="QJ52" s="112"/>
      <c r="QK52" s="112"/>
      <c r="QL52" s="112"/>
      <c r="QM52" s="112"/>
      <c r="QN52" s="112"/>
      <c r="QO52" s="112"/>
      <c r="QP52" s="112"/>
      <c r="QQ52" s="112"/>
      <c r="QR52" s="112"/>
      <c r="QS52" s="112"/>
      <c r="QT52" s="112"/>
      <c r="QU52" s="112"/>
      <c r="QV52" s="112"/>
      <c r="QW52" s="112"/>
      <c r="QX52" s="112"/>
      <c r="QY52" s="112"/>
      <c r="QZ52" s="112"/>
      <c r="RA52" s="112"/>
      <c r="RB52" s="112"/>
      <c r="RC52" s="112"/>
      <c r="RD52" s="112"/>
      <c r="RE52" s="112"/>
      <c r="RF52" s="112"/>
      <c r="RG52" s="112"/>
      <c r="RH52" s="112"/>
      <c r="RI52" s="112"/>
      <c r="RJ52" s="112"/>
      <c r="RK52" s="112"/>
      <c r="RL52" s="112"/>
      <c r="RM52" s="112"/>
      <c r="RN52" s="112"/>
      <c r="RO52" s="112"/>
      <c r="RP52" s="112"/>
      <c r="RQ52" s="112"/>
      <c r="RR52" s="112"/>
      <c r="RS52" s="112"/>
      <c r="RT52" s="112"/>
      <c r="RU52" s="112"/>
      <c r="RV52" s="112"/>
      <c r="RW52" s="112"/>
      <c r="RX52" s="112"/>
      <c r="RY52" s="112"/>
      <c r="RZ52" s="112"/>
      <c r="SA52" s="112"/>
      <c r="SB52" s="112"/>
      <c r="SC52" s="112"/>
      <c r="SD52" s="112"/>
      <c r="SE52" s="112"/>
      <c r="SF52" s="112"/>
      <c r="SG52" s="112"/>
      <c r="SH52" s="112"/>
      <c r="SI52" s="112"/>
      <c r="SJ52" s="112"/>
      <c r="SK52" s="112"/>
      <c r="SL52" s="112"/>
      <c r="SM52" s="112"/>
      <c r="SN52" s="112"/>
      <c r="SO52" s="112"/>
      <c r="SP52" s="112"/>
      <c r="SQ52" s="112"/>
      <c r="SR52" s="112"/>
      <c r="SS52" s="112"/>
      <c r="ST52" s="112"/>
      <c r="SU52" s="112"/>
      <c r="SV52" s="112"/>
      <c r="SW52" s="112"/>
      <c r="SX52" s="112"/>
      <c r="SY52" s="112"/>
      <c r="SZ52" s="112"/>
      <c r="TA52" s="112"/>
      <c r="TB52" s="112"/>
      <c r="TC52" s="112"/>
      <c r="TD52" s="112"/>
      <c r="TE52" s="112"/>
      <c r="TF52" s="112"/>
      <c r="TG52" s="112"/>
      <c r="TH52" s="112"/>
      <c r="TI52" s="112"/>
      <c r="TJ52" s="112"/>
      <c r="TK52" s="112"/>
      <c r="TL52" s="112"/>
      <c r="TM52" s="112"/>
      <c r="TN52" s="112"/>
      <c r="TO52" s="112"/>
      <c r="TP52" s="112"/>
      <c r="TQ52" s="112"/>
      <c r="TR52" s="112"/>
      <c r="TS52" s="112"/>
      <c r="TT52" s="112"/>
      <c r="TU52" s="112"/>
      <c r="TV52" s="112"/>
      <c r="TW52" s="112"/>
      <c r="TX52" s="112"/>
      <c r="TY52" s="112"/>
      <c r="TZ52" s="112"/>
      <c r="UA52" s="112"/>
      <c r="UB52" s="112"/>
      <c r="UC52" s="112"/>
      <c r="UD52" s="112"/>
      <c r="UE52" s="112"/>
      <c r="UF52" s="112"/>
      <c r="UG52" s="112"/>
      <c r="UH52" s="112"/>
      <c r="UI52" s="112"/>
      <c r="UJ52" s="112"/>
      <c r="UK52" s="112"/>
      <c r="UL52" s="112"/>
      <c r="UM52" s="112"/>
      <c r="UN52" s="112"/>
      <c r="UO52" s="112"/>
      <c r="UP52" s="112"/>
      <c r="UQ52" s="112"/>
      <c r="UR52" s="112"/>
      <c r="US52" s="112"/>
      <c r="UT52" s="112"/>
      <c r="UU52" s="112"/>
      <c r="UV52" s="112"/>
      <c r="UW52" s="112"/>
      <c r="UX52" s="112"/>
      <c r="UY52" s="112"/>
      <c r="UZ52" s="112"/>
      <c r="VA52" s="112"/>
      <c r="VB52" s="112"/>
      <c r="VC52" s="112"/>
      <c r="VD52" s="112"/>
      <c r="VE52" s="112"/>
      <c r="VF52" s="112"/>
      <c r="VG52" s="112"/>
      <c r="VH52" s="112"/>
      <c r="VI52" s="112"/>
      <c r="VJ52" s="112"/>
      <c r="VK52" s="112"/>
      <c r="VL52" s="112"/>
      <c r="VM52" s="112"/>
      <c r="VN52" s="112"/>
      <c r="VO52" s="112"/>
      <c r="VP52" s="112"/>
      <c r="VQ52" s="112"/>
      <c r="VR52" s="112"/>
      <c r="VS52" s="112"/>
      <c r="VT52" s="112"/>
      <c r="VU52" s="112"/>
      <c r="VV52" s="112"/>
      <c r="VW52" s="112"/>
      <c r="VX52" s="112"/>
      <c r="VY52" s="112"/>
      <c r="VZ52" s="112"/>
      <c r="WA52" s="112"/>
      <c r="WB52" s="112"/>
      <c r="WC52" s="112"/>
      <c r="WD52" s="112"/>
      <c r="WE52" s="112"/>
      <c r="WF52" s="112"/>
      <c r="WG52" s="112"/>
      <c r="WH52" s="112"/>
      <c r="WI52" s="112"/>
      <c r="WJ52" s="112"/>
      <c r="WK52" s="112"/>
      <c r="WL52" s="112"/>
      <c r="WM52" s="112"/>
      <c r="WN52" s="112"/>
      <c r="WO52" s="112"/>
      <c r="WP52" s="112"/>
      <c r="WQ52" s="112"/>
      <c r="WR52" s="112"/>
      <c r="WS52" s="112"/>
      <c r="WT52" s="112"/>
      <c r="WU52" s="112"/>
      <c r="WV52" s="112"/>
      <c r="WW52" s="112"/>
      <c r="WX52" s="112"/>
      <c r="WY52" s="112"/>
      <c r="WZ52" s="112"/>
      <c r="XA52" s="112"/>
      <c r="XB52" s="112"/>
      <c r="XC52" s="112"/>
      <c r="XD52" s="112"/>
      <c r="XE52" s="112"/>
      <c r="XF52" s="112"/>
      <c r="XG52" s="112"/>
      <c r="XH52" s="112"/>
      <c r="XI52" s="112"/>
      <c r="XJ52" s="112"/>
      <c r="XK52" s="112"/>
      <c r="XL52" s="112"/>
      <c r="XM52" s="112"/>
      <c r="XN52" s="112"/>
      <c r="XO52" s="112"/>
      <c r="XP52" s="112"/>
      <c r="XQ52" s="112"/>
      <c r="XR52" s="112"/>
      <c r="XS52" s="112"/>
      <c r="XT52" s="112"/>
      <c r="XU52" s="112"/>
      <c r="XV52" s="112"/>
      <c r="XW52" s="112"/>
      <c r="XX52" s="112"/>
      <c r="XY52" s="112"/>
      <c r="XZ52" s="112"/>
      <c r="YA52" s="112"/>
      <c r="YB52" s="112"/>
      <c r="YC52" s="112"/>
      <c r="YD52" s="112"/>
      <c r="YE52" s="112"/>
      <c r="YF52" s="112"/>
      <c r="YG52" s="112"/>
      <c r="YH52" s="112"/>
      <c r="YI52" s="112"/>
      <c r="YJ52" s="112"/>
      <c r="YK52" s="112"/>
      <c r="YL52" s="112"/>
      <c r="YM52" s="112"/>
      <c r="YN52" s="112"/>
      <c r="YO52" s="112"/>
      <c r="YP52" s="112"/>
      <c r="YQ52" s="112"/>
      <c r="YR52" s="112"/>
      <c r="YS52" s="112"/>
      <c r="YT52" s="112"/>
      <c r="YU52" s="112"/>
      <c r="YV52" s="112"/>
      <c r="YW52" s="112"/>
      <c r="YX52" s="112"/>
      <c r="YY52" s="112"/>
      <c r="YZ52" s="112"/>
      <c r="ZA52" s="112"/>
      <c r="ZB52" s="112"/>
      <c r="ZC52" s="112"/>
      <c r="ZD52" s="112"/>
      <c r="ZE52" s="112"/>
      <c r="ZF52" s="112"/>
      <c r="ZG52" s="112"/>
      <c r="ZH52" s="112"/>
      <c r="ZI52" s="112"/>
      <c r="ZJ52" s="112"/>
      <c r="ZK52" s="112"/>
      <c r="ZL52" s="112"/>
      <c r="ZM52" s="112"/>
      <c r="ZN52" s="112"/>
      <c r="ZO52" s="112"/>
      <c r="ZP52" s="112"/>
      <c r="ZQ52" s="112"/>
      <c r="ZR52" s="112"/>
      <c r="ZS52" s="112"/>
      <c r="ZT52" s="112"/>
      <c r="ZU52" s="112"/>
      <c r="ZV52" s="112"/>
      <c r="ZW52" s="112"/>
      <c r="ZX52" s="112"/>
      <c r="ZY52" s="112"/>
      <c r="ZZ52" s="112"/>
      <c r="AAA52" s="112"/>
      <c r="AAB52" s="112"/>
      <c r="AAC52" s="112"/>
      <c r="AAD52" s="112"/>
      <c r="AAE52" s="112"/>
      <c r="AAF52" s="112"/>
      <c r="AAG52" s="112"/>
      <c r="AAH52" s="112"/>
      <c r="AAI52" s="112"/>
      <c r="AAJ52" s="112"/>
      <c r="AAK52" s="112"/>
      <c r="AAL52" s="112"/>
      <c r="AAM52" s="112"/>
      <c r="AAN52" s="112"/>
      <c r="AAO52" s="112"/>
      <c r="AAP52" s="112"/>
      <c r="AAQ52" s="112"/>
      <c r="AAR52" s="112"/>
      <c r="AAS52" s="112"/>
      <c r="AAT52" s="112"/>
      <c r="AAU52" s="112"/>
      <c r="AAV52" s="112"/>
      <c r="AAW52" s="112"/>
      <c r="AAX52" s="112"/>
      <c r="AAY52" s="112"/>
      <c r="AAZ52" s="112"/>
      <c r="ABA52" s="112"/>
      <c r="ABB52" s="112"/>
      <c r="ABC52" s="112"/>
      <c r="ABD52" s="112"/>
      <c r="ABE52" s="112"/>
      <c r="ABF52" s="112"/>
      <c r="ABG52" s="112"/>
      <c r="ABH52" s="112"/>
      <c r="ABI52" s="112"/>
      <c r="ABJ52" s="112"/>
      <c r="ABK52" s="112"/>
      <c r="ABL52" s="112"/>
      <c r="ABM52" s="112"/>
      <c r="ABN52" s="112"/>
      <c r="ABO52" s="112"/>
      <c r="ABP52" s="112"/>
      <c r="ABQ52" s="112"/>
      <c r="ABR52" s="112"/>
      <c r="ABS52" s="112"/>
      <c r="ABT52" s="112"/>
      <c r="ABU52" s="112"/>
      <c r="ABV52" s="112"/>
      <c r="ABW52" s="112"/>
      <c r="ABX52" s="112"/>
      <c r="ABY52" s="112"/>
      <c r="ABZ52" s="112"/>
      <c r="ACA52" s="112"/>
      <c r="ACB52" s="112"/>
      <c r="ACC52" s="112"/>
      <c r="ACD52" s="112"/>
      <c r="ACE52" s="112"/>
      <c r="ACF52" s="112"/>
      <c r="ACG52" s="112"/>
      <c r="ACH52" s="112"/>
      <c r="ACI52" s="112"/>
      <c r="ACJ52" s="112"/>
      <c r="ACK52" s="112"/>
      <c r="ACL52" s="112"/>
      <c r="ACM52" s="112"/>
      <c r="ACN52" s="112"/>
      <c r="ACO52" s="112"/>
      <c r="ACP52" s="112"/>
      <c r="ACQ52" s="112"/>
      <c r="ACR52" s="112"/>
      <c r="ACS52" s="112"/>
      <c r="ACT52" s="112"/>
      <c r="ACU52" s="112"/>
      <c r="ACV52" s="112"/>
      <c r="ACW52" s="112"/>
      <c r="ACX52" s="112"/>
      <c r="ACY52" s="112"/>
      <c r="ACZ52" s="112"/>
      <c r="ADA52" s="112"/>
      <c r="ADB52" s="112"/>
      <c r="ADC52" s="112"/>
      <c r="ADD52" s="112"/>
      <c r="ADE52" s="112"/>
      <c r="ADF52" s="112"/>
      <c r="ADG52" s="112"/>
      <c r="ADH52" s="112"/>
      <c r="ADI52" s="112"/>
      <c r="ADJ52" s="112"/>
      <c r="ADK52" s="112"/>
      <c r="ADL52" s="112"/>
      <c r="ADM52" s="112"/>
      <c r="ADN52" s="112"/>
      <c r="ADO52" s="112"/>
      <c r="ADP52" s="112"/>
      <c r="ADQ52" s="112"/>
      <c r="ADR52" s="112"/>
      <c r="ADS52" s="112"/>
      <c r="ADT52" s="112"/>
      <c r="ADU52" s="112"/>
      <c r="ADV52" s="112"/>
      <c r="ADW52" s="112"/>
      <c r="ADX52" s="112"/>
      <c r="ADY52" s="112"/>
      <c r="ADZ52" s="112"/>
      <c r="AEA52" s="112"/>
      <c r="AEB52" s="112"/>
      <c r="AEC52" s="112"/>
      <c r="AED52" s="112"/>
      <c r="AEE52" s="112"/>
      <c r="AEF52" s="112"/>
      <c r="AEG52" s="112"/>
      <c r="AEH52" s="112"/>
      <c r="AEI52" s="112"/>
      <c r="AEJ52" s="112"/>
      <c r="AEK52" s="112"/>
      <c r="AEL52" s="112"/>
      <c r="AEM52" s="112"/>
      <c r="AEN52" s="112"/>
      <c r="AEO52" s="112"/>
      <c r="AEP52" s="112"/>
      <c r="AEQ52" s="112"/>
      <c r="AER52" s="112"/>
      <c r="AES52" s="112"/>
      <c r="AET52" s="112"/>
      <c r="AEU52" s="112"/>
      <c r="AEV52" s="112"/>
      <c r="AEW52" s="112"/>
      <c r="AEX52" s="112"/>
      <c r="AEY52" s="112"/>
      <c r="AEZ52" s="112"/>
      <c r="AFA52" s="112"/>
      <c r="AFB52" s="112"/>
      <c r="AFC52" s="112"/>
      <c r="AFD52" s="112"/>
      <c r="AFE52" s="112"/>
      <c r="AFF52" s="112"/>
      <c r="AFG52" s="112"/>
      <c r="AFH52" s="112"/>
      <c r="AFI52" s="112"/>
      <c r="AFJ52" s="112"/>
      <c r="AFK52" s="112"/>
      <c r="AFL52" s="112"/>
      <c r="AFM52" s="112"/>
      <c r="AFN52" s="112"/>
      <c r="AFO52" s="112"/>
      <c r="AFP52" s="112"/>
      <c r="AFQ52" s="112"/>
      <c r="AFR52" s="112"/>
      <c r="AFS52" s="112"/>
      <c r="AFT52" s="112"/>
      <c r="AFU52" s="112"/>
      <c r="AFV52" s="112"/>
      <c r="AFW52" s="112"/>
      <c r="AFX52" s="112"/>
      <c r="AFY52" s="112"/>
      <c r="AFZ52" s="112"/>
      <c r="AGA52" s="112"/>
      <c r="AGB52" s="112"/>
      <c r="AGC52" s="112"/>
      <c r="AGD52" s="112"/>
      <c r="AGE52" s="112"/>
      <c r="AGF52" s="112"/>
      <c r="AGG52" s="112"/>
      <c r="AGH52" s="112"/>
      <c r="AGI52" s="112"/>
      <c r="AGJ52" s="112"/>
      <c r="AGK52" s="112"/>
      <c r="AGL52" s="112"/>
      <c r="AGM52" s="112"/>
      <c r="AGN52" s="112"/>
      <c r="AGO52" s="112"/>
      <c r="AGP52" s="112"/>
      <c r="AGQ52" s="112"/>
      <c r="AGR52" s="112"/>
      <c r="AGS52" s="112"/>
      <c r="AGT52" s="112"/>
      <c r="AGU52" s="112"/>
      <c r="AGV52" s="112"/>
      <c r="AGW52" s="112"/>
      <c r="AGX52" s="112"/>
      <c r="AGY52" s="112"/>
      <c r="AGZ52" s="112"/>
      <c r="AHA52" s="112"/>
      <c r="AHB52" s="112"/>
      <c r="AHC52" s="112"/>
      <c r="AHD52" s="112"/>
      <c r="AHE52" s="112"/>
      <c r="AHF52" s="112"/>
      <c r="AHG52" s="112"/>
      <c r="AHH52" s="112"/>
      <c r="AHI52" s="112"/>
      <c r="AHJ52" s="112"/>
      <c r="AHK52" s="112"/>
      <c r="AHL52" s="112"/>
      <c r="AHM52" s="112"/>
      <c r="AHN52" s="112"/>
      <c r="AHO52" s="112"/>
      <c r="AHP52" s="112"/>
      <c r="AHQ52" s="112"/>
      <c r="AHR52" s="112"/>
      <c r="AHS52" s="112"/>
      <c r="AHT52" s="112"/>
      <c r="AHU52" s="112"/>
      <c r="AHV52" s="112"/>
      <c r="AHW52" s="112"/>
      <c r="AHX52" s="112"/>
      <c r="AHY52" s="112"/>
      <c r="AHZ52" s="112"/>
      <c r="AIA52" s="112"/>
      <c r="AIB52" s="112"/>
      <c r="AIC52" s="112"/>
      <c r="AID52" s="112"/>
      <c r="AIE52" s="112"/>
      <c r="AIF52" s="112"/>
      <c r="AIG52" s="112"/>
      <c r="AIH52" s="112"/>
      <c r="AII52" s="112"/>
      <c r="AIJ52" s="112"/>
      <c r="AIK52" s="112"/>
      <c r="AIL52" s="112"/>
      <c r="AIM52" s="112"/>
      <c r="AIN52" s="112"/>
      <c r="AIO52" s="112"/>
      <c r="AIP52" s="112"/>
      <c r="AIQ52" s="112"/>
      <c r="AIR52" s="112"/>
      <c r="AIS52" s="112"/>
      <c r="AIT52" s="112"/>
      <c r="AIU52" s="112"/>
      <c r="AIV52" s="112"/>
      <c r="AIW52" s="112"/>
      <c r="AIX52" s="112"/>
      <c r="AIY52" s="112"/>
      <c r="AIZ52" s="112"/>
      <c r="AJA52" s="112"/>
      <c r="AJB52" s="112"/>
      <c r="AJC52" s="112"/>
      <c r="AJD52" s="112"/>
      <c r="AJE52" s="112"/>
      <c r="AJF52" s="112"/>
      <c r="AJG52" s="112"/>
      <c r="AJH52" s="112"/>
      <c r="AJI52" s="112"/>
      <c r="AJJ52" s="112"/>
      <c r="AJK52" s="112"/>
      <c r="AJL52" s="112"/>
      <c r="AJM52" s="112"/>
      <c r="AJN52" s="112"/>
      <c r="AJO52" s="112"/>
      <c r="AJP52" s="112"/>
      <c r="AJQ52" s="112"/>
      <c r="AJR52" s="112"/>
      <c r="AJS52" s="112"/>
      <c r="AJT52" s="112"/>
      <c r="AJU52" s="112"/>
      <c r="AJV52" s="112"/>
      <c r="AJW52" s="112"/>
      <c r="AJX52" s="112"/>
      <c r="AJY52" s="112"/>
      <c r="AJZ52" s="112"/>
      <c r="AKA52" s="112"/>
      <c r="AKB52" s="112"/>
      <c r="AKC52" s="112"/>
      <c r="AKD52" s="112"/>
      <c r="AKE52" s="112"/>
      <c r="AKF52" s="112"/>
      <c r="AKG52" s="112"/>
      <c r="AKH52" s="112"/>
      <c r="AKI52" s="112"/>
      <c r="AKJ52" s="112"/>
      <c r="AKK52" s="112"/>
      <c r="AKL52" s="112"/>
      <c r="AKM52" s="112"/>
      <c r="AKN52" s="112"/>
      <c r="AKO52" s="112"/>
      <c r="AKP52" s="112"/>
      <c r="AKQ52" s="112"/>
      <c r="AKR52" s="112"/>
      <c r="AKS52" s="112"/>
      <c r="AKT52" s="112"/>
      <c r="AKU52" s="112"/>
      <c r="AKV52" s="112"/>
      <c r="AKW52" s="112"/>
      <c r="AKX52" s="112"/>
      <c r="AKY52" s="112"/>
      <c r="AKZ52" s="112"/>
      <c r="ALA52" s="112"/>
      <c r="ALB52" s="112"/>
      <c r="ALC52" s="112"/>
      <c r="ALD52" s="112"/>
      <c r="ALE52" s="112"/>
      <c r="ALF52" s="112"/>
      <c r="ALG52" s="112"/>
      <c r="ALH52" s="112"/>
      <c r="ALI52" s="112"/>
      <c r="ALJ52" s="112"/>
      <c r="ALK52" s="112"/>
      <c r="ALL52" s="112"/>
      <c r="ALM52" s="112"/>
      <c r="ALN52" s="112"/>
      <c r="ALO52" s="112"/>
      <c r="ALP52" s="112"/>
      <c r="ALQ52" s="112"/>
      <c r="ALR52" s="112"/>
      <c r="ALS52" s="112"/>
      <c r="ALT52" s="112"/>
      <c r="ALU52" s="112"/>
      <c r="ALV52" s="112"/>
      <c r="ALW52" s="112"/>
      <c r="ALX52" s="112"/>
      <c r="ALY52" s="112"/>
      <c r="ALZ52" s="112"/>
      <c r="AMA52" s="112"/>
      <c r="AMB52" s="112"/>
      <c r="AMC52" s="112"/>
      <c r="AMD52" s="112"/>
      <c r="AME52" s="112"/>
      <c r="AMF52" s="112"/>
      <c r="AMG52" s="112"/>
      <c r="AMH52" s="112"/>
      <c r="AMI52" s="112"/>
      <c r="AMJ52" s="112"/>
      <c r="AMK52" s="112"/>
      <c r="AML52" s="112"/>
      <c r="AMM52" s="112"/>
      <c r="AMN52" s="112"/>
      <c r="AMO52" s="112"/>
      <c r="AMP52" s="112"/>
      <c r="AMQ52" s="112"/>
      <c r="AMR52" s="112"/>
      <c r="AMS52" s="112"/>
      <c r="AMT52" s="112"/>
      <c r="AMU52" s="112"/>
      <c r="AMV52" s="112"/>
      <c r="AMW52" s="112"/>
      <c r="AMX52" s="112"/>
      <c r="AMY52" s="112"/>
      <c r="AMZ52" s="112"/>
      <c r="ANA52" s="112"/>
      <c r="ANB52" s="112"/>
      <c r="ANC52" s="112"/>
      <c r="AND52" s="112"/>
      <c r="ANE52" s="112"/>
      <c r="ANF52" s="112"/>
      <c r="ANG52" s="112"/>
      <c r="ANH52" s="112"/>
      <c r="ANI52" s="112"/>
      <c r="ANJ52" s="112"/>
      <c r="ANK52" s="112"/>
      <c r="ANL52" s="112"/>
      <c r="ANM52" s="112"/>
      <c r="ANN52" s="112"/>
      <c r="ANO52" s="112"/>
      <c r="ANP52" s="112"/>
      <c r="ANQ52" s="112"/>
      <c r="ANR52" s="112"/>
      <c r="ANS52" s="112"/>
      <c r="ANT52" s="112"/>
      <c r="ANU52" s="112"/>
      <c r="ANV52" s="112"/>
      <c r="ANW52" s="112"/>
      <c r="ANX52" s="112"/>
      <c r="ANY52" s="112"/>
      <c r="ANZ52" s="112"/>
      <c r="AOA52" s="112"/>
      <c r="AOB52" s="112"/>
      <c r="AOC52" s="112"/>
      <c r="AOD52" s="112"/>
      <c r="AOE52" s="112"/>
      <c r="AOF52" s="112"/>
      <c r="AOG52" s="112"/>
      <c r="AOH52" s="112"/>
      <c r="AOI52" s="112"/>
      <c r="AOJ52" s="112"/>
      <c r="AOK52" s="112"/>
      <c r="AOL52" s="112"/>
      <c r="AOM52" s="112"/>
      <c r="AON52" s="112"/>
      <c r="AOO52" s="112"/>
      <c r="AOP52" s="112"/>
      <c r="AOQ52" s="112"/>
      <c r="AOR52" s="112"/>
      <c r="AOS52" s="112"/>
      <c r="AOT52" s="112"/>
      <c r="AOU52" s="112"/>
      <c r="AOV52" s="112"/>
      <c r="AOW52" s="112"/>
      <c r="AOX52" s="112"/>
      <c r="AOY52" s="112"/>
      <c r="AOZ52" s="112"/>
      <c r="APA52" s="112"/>
      <c r="APB52" s="112"/>
      <c r="APC52" s="112"/>
      <c r="APD52" s="112"/>
      <c r="APE52" s="112"/>
      <c r="APF52" s="112"/>
      <c r="APG52" s="112"/>
      <c r="APH52" s="112"/>
      <c r="API52" s="112"/>
      <c r="APJ52" s="112"/>
      <c r="APK52" s="112"/>
      <c r="APL52" s="112"/>
      <c r="APM52" s="112"/>
      <c r="APN52" s="112"/>
      <c r="APO52" s="112"/>
      <c r="APP52" s="112"/>
      <c r="APQ52" s="112"/>
      <c r="APR52" s="112"/>
      <c r="APS52" s="112"/>
      <c r="APT52" s="112"/>
      <c r="APU52" s="112"/>
      <c r="APV52" s="112"/>
      <c r="APW52" s="112"/>
      <c r="APX52" s="112"/>
      <c r="APY52" s="112"/>
      <c r="APZ52" s="112"/>
      <c r="AQA52" s="112"/>
      <c r="AQB52" s="112"/>
      <c r="AQC52" s="112"/>
      <c r="AQD52" s="112"/>
      <c r="AQE52" s="112"/>
      <c r="AQF52" s="112"/>
      <c r="AQG52" s="112"/>
      <c r="AQH52" s="112"/>
      <c r="AQI52" s="112"/>
      <c r="AQJ52" s="112"/>
      <c r="AQK52" s="112"/>
      <c r="AQL52" s="112"/>
      <c r="AQM52" s="112"/>
      <c r="AQN52" s="112"/>
      <c r="AQO52" s="112"/>
      <c r="AQP52" s="112"/>
      <c r="AQQ52" s="112"/>
      <c r="AQR52" s="112"/>
      <c r="AQS52" s="112"/>
      <c r="AQT52" s="112"/>
      <c r="AQU52" s="112"/>
      <c r="AQV52" s="112"/>
      <c r="AQW52" s="112"/>
      <c r="AQX52" s="112"/>
      <c r="AQY52" s="112"/>
      <c r="AQZ52" s="112"/>
      <c r="ARA52" s="112"/>
      <c r="ARB52" s="112"/>
      <c r="ARC52" s="112"/>
      <c r="ARD52" s="112"/>
      <c r="ARE52" s="112"/>
      <c r="ARF52" s="112"/>
      <c r="ARG52" s="112"/>
      <c r="ARH52" s="112"/>
      <c r="ARI52" s="112"/>
      <c r="ARJ52" s="112"/>
      <c r="ARK52" s="112"/>
      <c r="ARL52" s="112"/>
      <c r="ARM52" s="112"/>
      <c r="ARN52" s="112"/>
      <c r="ARO52" s="112"/>
      <c r="ARP52" s="112"/>
      <c r="ARQ52" s="112"/>
      <c r="ARR52" s="112"/>
      <c r="ARS52" s="112"/>
      <c r="ART52" s="112"/>
      <c r="ARU52" s="112"/>
      <c r="ARV52" s="112"/>
      <c r="ARW52" s="112"/>
      <c r="ARX52" s="112"/>
      <c r="ARY52" s="112"/>
      <c r="ARZ52" s="112"/>
      <c r="ASA52" s="112"/>
      <c r="ASB52" s="112"/>
      <c r="ASC52" s="112"/>
      <c r="ASD52" s="112"/>
      <c r="ASE52" s="112"/>
      <c r="ASF52" s="112"/>
      <c r="ASG52" s="112"/>
      <c r="ASH52" s="112"/>
      <c r="ASI52" s="112"/>
      <c r="ASJ52" s="112"/>
      <c r="ASK52" s="112"/>
      <c r="ASL52" s="112"/>
      <c r="ASM52" s="112"/>
      <c r="ASN52" s="112"/>
      <c r="ASO52" s="112"/>
      <c r="ASP52" s="112"/>
      <c r="ASQ52" s="112"/>
      <c r="ASR52" s="112"/>
      <c r="ASS52" s="112"/>
      <c r="AST52" s="112"/>
      <c r="ASU52" s="112"/>
      <c r="ASV52" s="112"/>
      <c r="ASW52" s="112"/>
      <c r="ASX52" s="112"/>
      <c r="ASY52" s="112"/>
      <c r="ASZ52" s="112"/>
      <c r="ATA52" s="112"/>
      <c r="ATB52" s="112"/>
      <c r="ATC52" s="112"/>
      <c r="ATD52" s="112"/>
      <c r="ATE52" s="112"/>
      <c r="ATF52" s="112"/>
      <c r="ATG52" s="112"/>
      <c r="ATH52" s="112"/>
      <c r="ATI52" s="112"/>
      <c r="ATJ52" s="112"/>
      <c r="ATK52" s="112"/>
      <c r="ATL52" s="112"/>
      <c r="ATM52" s="112"/>
      <c r="ATN52" s="112"/>
      <c r="ATO52" s="112"/>
      <c r="ATP52" s="112"/>
      <c r="ATQ52" s="112"/>
      <c r="ATR52" s="112"/>
      <c r="ATS52" s="112"/>
      <c r="ATT52" s="112"/>
      <c r="ATU52" s="112"/>
      <c r="ATV52" s="112"/>
      <c r="ATW52" s="112"/>
      <c r="ATX52" s="112"/>
      <c r="ATY52" s="112"/>
      <c r="ATZ52" s="112"/>
      <c r="AUA52" s="112"/>
      <c r="AUB52" s="112"/>
      <c r="AUC52" s="112"/>
      <c r="AUD52" s="112"/>
      <c r="AUE52" s="112"/>
      <c r="AUF52" s="112"/>
      <c r="AUG52" s="112"/>
      <c r="AUH52" s="112"/>
      <c r="AUI52" s="112"/>
      <c r="AUJ52" s="112"/>
      <c r="AUK52" s="112"/>
      <c r="AUL52" s="112"/>
      <c r="AUM52" s="112"/>
      <c r="AUN52" s="112"/>
      <c r="AUO52" s="112"/>
      <c r="AUP52" s="112"/>
      <c r="AUQ52" s="112"/>
      <c r="AUR52" s="112"/>
      <c r="AUS52" s="112"/>
      <c r="AUT52" s="112"/>
      <c r="AUU52" s="112"/>
      <c r="AUV52" s="112"/>
      <c r="AUW52" s="112"/>
      <c r="AUX52" s="112"/>
      <c r="AUY52" s="112"/>
      <c r="AUZ52" s="112"/>
      <c r="AVA52" s="112"/>
      <c r="AVB52" s="112"/>
      <c r="AVC52" s="112"/>
      <c r="AVD52" s="112"/>
      <c r="AVE52" s="112"/>
      <c r="AVF52" s="112"/>
      <c r="AVG52" s="112"/>
      <c r="AVH52" s="112"/>
      <c r="AVI52" s="112"/>
      <c r="AVJ52" s="112"/>
      <c r="AVK52" s="112"/>
      <c r="AVL52" s="112"/>
      <c r="AVM52" s="112"/>
      <c r="AVN52" s="112"/>
      <c r="AVO52" s="112"/>
      <c r="AVP52" s="112"/>
      <c r="AVQ52" s="112"/>
      <c r="AVR52" s="112"/>
      <c r="AVS52" s="112"/>
      <c r="AVT52" s="112"/>
      <c r="AVU52" s="112"/>
      <c r="AVV52" s="112"/>
      <c r="AVW52" s="112"/>
      <c r="AVX52" s="112"/>
      <c r="AVY52" s="112"/>
      <c r="AVZ52" s="112"/>
      <c r="AWA52" s="112"/>
      <c r="AWB52" s="112"/>
      <c r="AWC52" s="112"/>
      <c r="AWD52" s="112"/>
      <c r="AWE52" s="112"/>
      <c r="AWF52" s="112"/>
      <c r="AWG52" s="112"/>
      <c r="AWH52" s="112"/>
      <c r="AWI52" s="112"/>
      <c r="AWJ52" s="112"/>
      <c r="AWK52" s="112"/>
      <c r="AWL52" s="112"/>
      <c r="AWM52" s="112"/>
      <c r="AWN52" s="112"/>
      <c r="AWO52" s="112"/>
      <c r="AWP52" s="112"/>
      <c r="AWQ52" s="112"/>
      <c r="AWR52" s="112"/>
      <c r="AWS52" s="112"/>
      <c r="AWT52" s="112"/>
      <c r="AWU52" s="112"/>
      <c r="AWV52" s="112"/>
      <c r="AWW52" s="112"/>
      <c r="AWX52" s="112"/>
      <c r="AWY52" s="112"/>
      <c r="AWZ52" s="112"/>
      <c r="AXA52" s="112"/>
      <c r="AXB52" s="112"/>
      <c r="AXC52" s="112"/>
      <c r="AXD52" s="112"/>
      <c r="AXE52" s="112"/>
      <c r="AXF52" s="112"/>
      <c r="AXG52" s="112"/>
      <c r="AXH52" s="112"/>
      <c r="AXI52" s="112"/>
      <c r="AXJ52" s="112"/>
      <c r="AXK52" s="112"/>
      <c r="AXL52" s="112"/>
      <c r="AXM52" s="112"/>
      <c r="AXN52" s="112"/>
      <c r="AXO52" s="112"/>
      <c r="AXP52" s="112"/>
      <c r="AXQ52" s="112"/>
      <c r="AXR52" s="112"/>
      <c r="AXS52" s="112"/>
      <c r="AXT52" s="112"/>
      <c r="AXU52" s="112"/>
      <c r="AXV52" s="112"/>
      <c r="AXW52" s="112"/>
      <c r="AXX52" s="112"/>
      <c r="AXY52" s="112"/>
      <c r="AXZ52" s="112"/>
      <c r="AYA52" s="112"/>
      <c r="AYB52" s="112"/>
      <c r="AYC52" s="112"/>
      <c r="AYD52" s="112"/>
      <c r="AYE52" s="112"/>
      <c r="AYF52" s="112"/>
      <c r="AYG52" s="112"/>
      <c r="AYH52" s="112"/>
      <c r="AYI52" s="112"/>
      <c r="AYJ52" s="112"/>
      <c r="AYK52" s="112"/>
      <c r="AYL52" s="112"/>
      <c r="AYM52" s="112"/>
      <c r="AYN52" s="112"/>
      <c r="AYO52" s="112"/>
      <c r="AYP52" s="112"/>
      <c r="AYQ52" s="112"/>
      <c r="AYR52" s="112"/>
      <c r="AYS52" s="112"/>
      <c r="AYT52" s="112"/>
      <c r="AYU52" s="112"/>
      <c r="AYV52" s="112"/>
      <c r="AYW52" s="112"/>
      <c r="AYX52" s="112"/>
      <c r="AYY52" s="112"/>
      <c r="AYZ52" s="112"/>
      <c r="AZA52" s="112"/>
      <c r="AZB52" s="112"/>
      <c r="AZC52" s="112"/>
      <c r="AZD52" s="112"/>
      <c r="AZE52" s="112"/>
      <c r="AZF52" s="112"/>
      <c r="AZG52" s="112"/>
      <c r="AZH52" s="112"/>
      <c r="AZI52" s="112"/>
      <c r="AZJ52" s="112"/>
      <c r="AZK52" s="112"/>
      <c r="AZL52" s="112"/>
      <c r="AZM52" s="112"/>
      <c r="AZN52" s="112"/>
      <c r="AZO52" s="112"/>
      <c r="AZP52" s="112"/>
      <c r="AZQ52" s="112"/>
      <c r="AZR52" s="112"/>
      <c r="AZS52" s="112"/>
      <c r="AZT52" s="112"/>
      <c r="AZU52" s="112"/>
      <c r="AZV52" s="112"/>
      <c r="AZW52" s="112"/>
      <c r="AZX52" s="112"/>
      <c r="AZY52" s="112"/>
      <c r="AZZ52" s="112"/>
      <c r="BAA52" s="112"/>
      <c r="BAB52" s="112"/>
      <c r="BAC52" s="112"/>
      <c r="BAD52" s="112"/>
      <c r="BAE52" s="112"/>
      <c r="BAF52" s="112"/>
      <c r="BAG52" s="112"/>
      <c r="BAH52" s="112"/>
      <c r="BAI52" s="112"/>
      <c r="BAJ52" s="112"/>
      <c r="BAK52" s="112"/>
      <c r="BAL52" s="112"/>
      <c r="BAM52" s="112"/>
      <c r="BAN52" s="112"/>
      <c r="BAO52" s="112"/>
      <c r="BAP52" s="112"/>
      <c r="BAQ52" s="112"/>
      <c r="BAR52" s="112"/>
      <c r="BAS52" s="112"/>
      <c r="BAT52" s="112"/>
      <c r="BAU52" s="112"/>
      <c r="BAV52" s="112"/>
    </row>
    <row r="53" spans="1:1400" ht="18">
      <c r="A53" s="209">
        <v>2</v>
      </c>
      <c r="B53" s="210" t="s">
        <v>259</v>
      </c>
      <c r="C53" s="211"/>
      <c r="D53" s="212" t="s">
        <v>260</v>
      </c>
      <c r="E53" s="213">
        <v>1183343000</v>
      </c>
      <c r="F53" s="214" t="s">
        <v>30</v>
      </c>
      <c r="G53" s="215">
        <f t="shared" ref="G53:G68" si="13">H53</f>
        <v>5</v>
      </c>
      <c r="H53" s="215">
        <v>5</v>
      </c>
      <c r="I53" s="215">
        <v>0</v>
      </c>
      <c r="J53" s="222">
        <f t="shared" ref="J53:J68" si="14">K53</f>
        <v>0</v>
      </c>
      <c r="K53" s="222">
        <f t="shared" ref="K53:K68" si="15">I53/E53*100</f>
        <v>0</v>
      </c>
      <c r="L53" s="222">
        <f t="shared" ref="L53:L68" si="16">H53-K53</f>
        <v>5</v>
      </c>
      <c r="M53" s="223">
        <f t="shared" ref="M53:M68" si="17">E53-I53</f>
        <v>1183343000</v>
      </c>
      <c r="N53" s="222">
        <f t="shared" si="3"/>
        <v>100</v>
      </c>
      <c r="O53" s="125"/>
      <c r="P53" s="124"/>
      <c r="Q53" s="125"/>
    </row>
    <row r="54" spans="1:1400" ht="12.75" customHeight="1">
      <c r="A54" s="209">
        <v>3</v>
      </c>
      <c r="B54" s="210" t="s">
        <v>261</v>
      </c>
      <c r="C54" s="211"/>
      <c r="D54" s="212" t="s">
        <v>262</v>
      </c>
      <c r="E54" s="213">
        <v>451885500</v>
      </c>
      <c r="F54" s="214" t="s">
        <v>30</v>
      </c>
      <c r="G54" s="215">
        <f t="shared" si="13"/>
        <v>5</v>
      </c>
      <c r="H54" s="215">
        <v>5</v>
      </c>
      <c r="I54" s="215">
        <v>0</v>
      </c>
      <c r="J54" s="222">
        <f t="shared" si="14"/>
        <v>0</v>
      </c>
      <c r="K54" s="222">
        <f t="shared" si="15"/>
        <v>0</v>
      </c>
      <c r="L54" s="222">
        <f t="shared" si="16"/>
        <v>5</v>
      </c>
      <c r="M54" s="223">
        <f t="shared" si="17"/>
        <v>451885500</v>
      </c>
      <c r="N54" s="222">
        <f t="shared" si="3"/>
        <v>100</v>
      </c>
      <c r="O54" s="125"/>
      <c r="P54" s="124"/>
      <c r="Q54" s="125"/>
    </row>
    <row r="55" spans="1:1400" ht="22.5" customHeight="1">
      <c r="A55" s="202">
        <v>4</v>
      </c>
      <c r="B55" s="203" t="s">
        <v>118</v>
      </c>
      <c r="C55" s="204"/>
      <c r="D55" s="205" t="s">
        <v>119</v>
      </c>
      <c r="E55" s="206">
        <v>12550711240</v>
      </c>
      <c r="F55" s="207" t="s">
        <v>30</v>
      </c>
      <c r="G55" s="208">
        <f t="shared" si="13"/>
        <v>5</v>
      </c>
      <c r="H55" s="208">
        <v>5</v>
      </c>
      <c r="I55" s="218">
        <v>8717211450</v>
      </c>
      <c r="J55" s="219">
        <f t="shared" si="14"/>
        <v>69.455915950146604</v>
      </c>
      <c r="K55" s="219">
        <f t="shared" si="15"/>
        <v>69.455915950146604</v>
      </c>
      <c r="L55" s="219">
        <f t="shared" si="16"/>
        <v>-64.455915950146604</v>
      </c>
      <c r="M55" s="220">
        <f t="shared" si="17"/>
        <v>3833499790</v>
      </c>
      <c r="N55" s="219">
        <f t="shared" si="3"/>
        <v>30.544084049853399</v>
      </c>
      <c r="O55" s="224"/>
      <c r="P55" s="221"/>
      <c r="Q55" s="224"/>
    </row>
    <row r="56" spans="1:1400" ht="15.75" customHeight="1">
      <c r="A56" s="202">
        <v>5</v>
      </c>
      <c r="B56" s="203" t="s">
        <v>120</v>
      </c>
      <c r="C56" s="204"/>
      <c r="D56" s="205" t="s">
        <v>121</v>
      </c>
      <c r="E56" s="206">
        <v>1050940000</v>
      </c>
      <c r="F56" s="207" t="s">
        <v>30</v>
      </c>
      <c r="G56" s="208">
        <f t="shared" si="13"/>
        <v>5</v>
      </c>
      <c r="H56" s="208">
        <v>5</v>
      </c>
      <c r="I56" s="208">
        <v>149351000</v>
      </c>
      <c r="J56" s="219">
        <f t="shared" si="14"/>
        <v>14.2111823700687</v>
      </c>
      <c r="K56" s="219">
        <f t="shared" si="15"/>
        <v>14.2111823700687</v>
      </c>
      <c r="L56" s="219">
        <f t="shared" si="16"/>
        <v>-9.2111823700687001</v>
      </c>
      <c r="M56" s="220">
        <f t="shared" si="17"/>
        <v>901589000</v>
      </c>
      <c r="N56" s="219">
        <f t="shared" si="3"/>
        <v>85.788817629931302</v>
      </c>
      <c r="O56" s="224"/>
      <c r="P56" s="221"/>
      <c r="Q56" s="224"/>
    </row>
    <row r="57" spans="1:1400" ht="22.5" customHeight="1">
      <c r="A57" s="202">
        <v>6</v>
      </c>
      <c r="B57" s="203" t="s">
        <v>122</v>
      </c>
      <c r="C57" s="204"/>
      <c r="D57" s="205" t="s">
        <v>123</v>
      </c>
      <c r="E57" s="206">
        <v>175000000</v>
      </c>
      <c r="F57" s="207" t="s">
        <v>30</v>
      </c>
      <c r="G57" s="208">
        <f t="shared" si="13"/>
        <v>5</v>
      </c>
      <c r="H57" s="208">
        <v>5</v>
      </c>
      <c r="I57" s="208">
        <v>163325500</v>
      </c>
      <c r="J57" s="219">
        <f t="shared" si="14"/>
        <v>93.328857142857103</v>
      </c>
      <c r="K57" s="219">
        <f t="shared" si="15"/>
        <v>93.328857142857103</v>
      </c>
      <c r="L57" s="219">
        <f t="shared" si="16"/>
        <v>-88.328857142857103</v>
      </c>
      <c r="M57" s="220">
        <f t="shared" si="17"/>
        <v>11674500</v>
      </c>
      <c r="N57" s="219">
        <f t="shared" si="3"/>
        <v>6.6711428571428604</v>
      </c>
      <c r="O57" s="224"/>
      <c r="P57" s="221"/>
      <c r="Q57" s="224"/>
    </row>
    <row r="58" spans="1:1400" ht="12.75" customHeight="1">
      <c r="A58" s="202">
        <v>7</v>
      </c>
      <c r="B58" s="203" t="s">
        <v>124</v>
      </c>
      <c r="C58" s="204"/>
      <c r="D58" s="205" t="s">
        <v>125</v>
      </c>
      <c r="E58" s="206">
        <v>512400000</v>
      </c>
      <c r="F58" s="207" t="s">
        <v>30</v>
      </c>
      <c r="G58" s="208">
        <f t="shared" si="13"/>
        <v>5</v>
      </c>
      <c r="H58" s="208">
        <v>5</v>
      </c>
      <c r="I58" s="208">
        <v>193000000</v>
      </c>
      <c r="J58" s="219">
        <f t="shared" si="14"/>
        <v>37.665886026541799</v>
      </c>
      <c r="K58" s="219">
        <f t="shared" si="15"/>
        <v>37.665886026541799</v>
      </c>
      <c r="L58" s="219">
        <f t="shared" si="16"/>
        <v>-32.665886026541799</v>
      </c>
      <c r="M58" s="220">
        <f t="shared" si="17"/>
        <v>319400000</v>
      </c>
      <c r="N58" s="219">
        <f t="shared" si="3"/>
        <v>62.334113973458201</v>
      </c>
      <c r="O58" s="224"/>
      <c r="P58" s="221"/>
      <c r="Q58" s="224"/>
    </row>
    <row r="59" spans="1:1400" ht="16.5" customHeight="1">
      <c r="A59" s="202">
        <v>8</v>
      </c>
      <c r="B59" s="203" t="s">
        <v>126</v>
      </c>
      <c r="C59" s="204"/>
      <c r="D59" s="205" t="s">
        <v>127</v>
      </c>
      <c r="E59" s="206">
        <v>195000000</v>
      </c>
      <c r="F59" s="207" t="s">
        <v>30</v>
      </c>
      <c r="G59" s="208">
        <f t="shared" si="13"/>
        <v>5</v>
      </c>
      <c r="H59" s="208">
        <v>5</v>
      </c>
      <c r="I59" s="208">
        <v>189616000</v>
      </c>
      <c r="J59" s="219">
        <f t="shared" si="14"/>
        <v>97.238974358974403</v>
      </c>
      <c r="K59" s="219">
        <f t="shared" si="15"/>
        <v>97.238974358974403</v>
      </c>
      <c r="L59" s="219">
        <f t="shared" si="16"/>
        <v>-92.238974358974403</v>
      </c>
      <c r="M59" s="220">
        <f t="shared" si="17"/>
        <v>5384000</v>
      </c>
      <c r="N59" s="219">
        <f t="shared" si="3"/>
        <v>2.7610256410256402</v>
      </c>
      <c r="O59" s="219"/>
      <c r="P59" s="221"/>
      <c r="Q59" s="219"/>
    </row>
    <row r="60" spans="1:1400" ht="17.25" customHeight="1">
      <c r="A60" s="209">
        <v>9</v>
      </c>
      <c r="B60" s="210" t="s">
        <v>263</v>
      </c>
      <c r="C60" s="211"/>
      <c r="D60" s="212" t="s">
        <v>157</v>
      </c>
      <c r="E60" s="213">
        <v>5518715000</v>
      </c>
      <c r="F60" s="214" t="s">
        <v>30</v>
      </c>
      <c r="G60" s="215">
        <f t="shared" si="13"/>
        <v>5</v>
      </c>
      <c r="H60" s="215">
        <v>5</v>
      </c>
      <c r="I60" s="215">
        <v>0</v>
      </c>
      <c r="J60" s="222">
        <f t="shared" si="14"/>
        <v>0</v>
      </c>
      <c r="K60" s="222">
        <f t="shared" si="15"/>
        <v>0</v>
      </c>
      <c r="L60" s="222">
        <f t="shared" si="16"/>
        <v>5</v>
      </c>
      <c r="M60" s="223">
        <f t="shared" si="17"/>
        <v>5518715000</v>
      </c>
      <c r="N60" s="222">
        <f t="shared" si="3"/>
        <v>100</v>
      </c>
      <c r="O60" s="222"/>
      <c r="P60" s="124"/>
      <c r="Q60" s="222"/>
    </row>
    <row r="61" spans="1:1400" ht="24" customHeight="1">
      <c r="A61" s="202">
        <v>10</v>
      </c>
      <c r="B61" s="203" t="s">
        <v>128</v>
      </c>
      <c r="C61" s="204"/>
      <c r="D61" s="205" t="s">
        <v>129</v>
      </c>
      <c r="E61" s="206">
        <v>125000000</v>
      </c>
      <c r="F61" s="207" t="s">
        <v>30</v>
      </c>
      <c r="G61" s="208">
        <f t="shared" si="13"/>
        <v>5</v>
      </c>
      <c r="H61" s="208">
        <v>5</v>
      </c>
      <c r="I61" s="208">
        <v>109612000</v>
      </c>
      <c r="J61" s="219">
        <f t="shared" si="14"/>
        <v>87.689599999999999</v>
      </c>
      <c r="K61" s="219">
        <f t="shared" si="15"/>
        <v>87.689599999999999</v>
      </c>
      <c r="L61" s="219">
        <f t="shared" si="16"/>
        <v>-82.689599999999999</v>
      </c>
      <c r="M61" s="220">
        <f t="shared" si="17"/>
        <v>15388000</v>
      </c>
      <c r="N61" s="219">
        <f t="shared" si="3"/>
        <v>12.3104</v>
      </c>
      <c r="O61" s="219"/>
      <c r="P61" s="221"/>
      <c r="Q61" s="219"/>
    </row>
    <row r="62" spans="1:1400" ht="18">
      <c r="A62" s="202">
        <v>11</v>
      </c>
      <c r="B62" s="203" t="s">
        <v>130</v>
      </c>
      <c r="C62" s="204"/>
      <c r="D62" s="205" t="s">
        <v>131</v>
      </c>
      <c r="E62" s="206">
        <v>219999754</v>
      </c>
      <c r="F62" s="207" t="s">
        <v>30</v>
      </c>
      <c r="G62" s="208">
        <f t="shared" si="13"/>
        <v>5</v>
      </c>
      <c r="H62" s="208">
        <v>5</v>
      </c>
      <c r="I62" s="208">
        <v>88822020</v>
      </c>
      <c r="J62" s="219">
        <f t="shared" si="14"/>
        <v>40.373690599672202</v>
      </c>
      <c r="K62" s="219">
        <f t="shared" si="15"/>
        <v>40.373690599672202</v>
      </c>
      <c r="L62" s="219">
        <f t="shared" si="16"/>
        <v>-35.373690599672202</v>
      </c>
      <c r="M62" s="220">
        <f t="shared" si="17"/>
        <v>131177734</v>
      </c>
      <c r="N62" s="219">
        <f t="shared" si="3"/>
        <v>59.626309400327798</v>
      </c>
      <c r="O62" s="219"/>
      <c r="P62" s="221"/>
      <c r="Q62" s="219"/>
    </row>
    <row r="63" spans="1:1400" s="114" customFormat="1" ht="33" customHeight="1">
      <c r="A63" s="202">
        <v>12</v>
      </c>
      <c r="B63" s="203" t="s">
        <v>132</v>
      </c>
      <c r="C63" s="204"/>
      <c r="D63" s="205" t="s">
        <v>133</v>
      </c>
      <c r="E63" s="206">
        <v>477999868</v>
      </c>
      <c r="F63" s="207" t="s">
        <v>30</v>
      </c>
      <c r="G63" s="208">
        <f t="shared" si="13"/>
        <v>5</v>
      </c>
      <c r="H63" s="208">
        <v>5</v>
      </c>
      <c r="I63" s="208">
        <v>159216000</v>
      </c>
      <c r="J63" s="219">
        <f t="shared" si="14"/>
        <v>33.308795809123502</v>
      </c>
      <c r="K63" s="219">
        <f t="shared" si="15"/>
        <v>33.308795809123502</v>
      </c>
      <c r="L63" s="219">
        <f t="shared" si="16"/>
        <v>-28.308795809123499</v>
      </c>
      <c r="M63" s="220">
        <f t="shared" si="17"/>
        <v>318783868</v>
      </c>
      <c r="N63" s="219">
        <f t="shared" si="3"/>
        <v>66.691204190876505</v>
      </c>
      <c r="O63" s="219"/>
      <c r="P63" s="221"/>
      <c r="Q63" s="219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X63" s="112"/>
      <c r="AY63" s="112"/>
      <c r="AZ63" s="112"/>
      <c r="BA63" s="112"/>
      <c r="BB63" s="112"/>
      <c r="BC63" s="112"/>
      <c r="BD63" s="112"/>
      <c r="BE63" s="112"/>
      <c r="BF63" s="112"/>
      <c r="BG63" s="112"/>
      <c r="BH63" s="112"/>
      <c r="BI63" s="112"/>
      <c r="BJ63" s="112"/>
      <c r="BK63" s="112"/>
      <c r="BL63" s="112"/>
      <c r="BM63" s="112"/>
      <c r="BN63" s="112"/>
      <c r="BO63" s="112"/>
      <c r="BP63" s="112"/>
      <c r="BQ63" s="112"/>
      <c r="BR63" s="112"/>
      <c r="BS63" s="112"/>
      <c r="BT63" s="112"/>
      <c r="BU63" s="112"/>
      <c r="BV63" s="112"/>
      <c r="BW63" s="112"/>
      <c r="BX63" s="112"/>
      <c r="BY63" s="112"/>
      <c r="BZ63" s="112"/>
      <c r="CA63" s="112"/>
      <c r="CB63" s="112"/>
      <c r="CC63" s="112"/>
      <c r="CD63" s="112"/>
      <c r="CE63" s="112"/>
      <c r="CF63" s="112"/>
      <c r="CG63" s="112"/>
      <c r="CH63" s="112"/>
      <c r="CI63" s="112"/>
      <c r="CJ63" s="112"/>
      <c r="CK63" s="112"/>
      <c r="CL63" s="112"/>
      <c r="CM63" s="112"/>
      <c r="CN63" s="112"/>
      <c r="CO63" s="112"/>
      <c r="CP63" s="112"/>
      <c r="CQ63" s="112"/>
      <c r="CR63" s="112"/>
      <c r="CS63" s="112"/>
      <c r="CT63" s="112"/>
      <c r="CU63" s="112"/>
      <c r="CV63" s="112"/>
      <c r="CW63" s="112"/>
      <c r="CX63" s="112"/>
      <c r="CY63" s="112"/>
      <c r="CZ63" s="112"/>
      <c r="DA63" s="112"/>
      <c r="DB63" s="112"/>
      <c r="DC63" s="112"/>
      <c r="DD63" s="112"/>
      <c r="DE63" s="112"/>
      <c r="DF63" s="112"/>
      <c r="DG63" s="112"/>
      <c r="DH63" s="112"/>
      <c r="DI63" s="112"/>
      <c r="DJ63" s="112"/>
      <c r="DK63" s="112"/>
      <c r="DL63" s="112"/>
      <c r="DM63" s="112"/>
      <c r="DN63" s="112"/>
      <c r="DO63" s="112"/>
      <c r="DP63" s="112"/>
      <c r="DQ63" s="112"/>
      <c r="DR63" s="112"/>
      <c r="DS63" s="112"/>
      <c r="DT63" s="112"/>
      <c r="DU63" s="112"/>
      <c r="DV63" s="112"/>
      <c r="DW63" s="112"/>
      <c r="DX63" s="112"/>
      <c r="DY63" s="112"/>
      <c r="DZ63" s="112"/>
      <c r="EA63" s="112"/>
      <c r="EB63" s="112"/>
      <c r="EC63" s="112"/>
      <c r="ED63" s="112"/>
      <c r="EE63" s="112"/>
      <c r="EF63" s="112"/>
      <c r="EG63" s="112"/>
      <c r="EH63" s="112"/>
      <c r="EI63" s="112"/>
      <c r="EJ63" s="112"/>
      <c r="EK63" s="112"/>
      <c r="EL63" s="112"/>
      <c r="EM63" s="112"/>
      <c r="EN63" s="112"/>
      <c r="EO63" s="112"/>
      <c r="EP63" s="112"/>
      <c r="EQ63" s="112"/>
      <c r="ER63" s="112"/>
      <c r="ES63" s="112"/>
      <c r="ET63" s="112"/>
      <c r="EU63" s="112"/>
      <c r="EV63" s="112"/>
      <c r="EW63" s="112"/>
      <c r="EX63" s="112"/>
      <c r="EY63" s="112"/>
      <c r="EZ63" s="112"/>
      <c r="FA63" s="112"/>
      <c r="FB63" s="112"/>
      <c r="FC63" s="112"/>
      <c r="FD63" s="112"/>
      <c r="FE63" s="112"/>
      <c r="FF63" s="112"/>
      <c r="FG63" s="112"/>
      <c r="FH63" s="112"/>
      <c r="FI63" s="112"/>
      <c r="FJ63" s="112"/>
      <c r="FK63" s="112"/>
      <c r="FL63" s="112"/>
      <c r="FM63" s="112"/>
      <c r="FN63" s="112"/>
      <c r="FO63" s="112"/>
      <c r="FP63" s="112"/>
      <c r="FQ63" s="112"/>
      <c r="FR63" s="112"/>
      <c r="FS63" s="112"/>
      <c r="FT63" s="112"/>
      <c r="FU63" s="112"/>
      <c r="FV63" s="112"/>
      <c r="FW63" s="112"/>
      <c r="FX63" s="112"/>
      <c r="FY63" s="112"/>
      <c r="FZ63" s="112"/>
      <c r="GA63" s="112"/>
      <c r="GB63" s="112"/>
      <c r="GC63" s="112"/>
      <c r="GD63" s="112"/>
      <c r="GE63" s="112"/>
      <c r="GF63" s="112"/>
      <c r="GG63" s="112"/>
      <c r="GH63" s="112"/>
      <c r="GI63" s="112"/>
      <c r="GJ63" s="112"/>
      <c r="GK63" s="112"/>
      <c r="GL63" s="112"/>
      <c r="GM63" s="112"/>
      <c r="GN63" s="112"/>
      <c r="GO63" s="112"/>
      <c r="GP63" s="112"/>
      <c r="GQ63" s="112"/>
      <c r="GR63" s="112"/>
      <c r="GS63" s="112"/>
      <c r="GT63" s="112"/>
      <c r="GU63" s="112"/>
      <c r="GV63" s="112"/>
      <c r="GW63" s="112"/>
      <c r="GX63" s="112"/>
      <c r="GY63" s="112"/>
      <c r="GZ63" s="112"/>
      <c r="HA63" s="112"/>
      <c r="HB63" s="112"/>
      <c r="HC63" s="112"/>
      <c r="HD63" s="112"/>
      <c r="HE63" s="112"/>
      <c r="HF63" s="112"/>
      <c r="HG63" s="112"/>
      <c r="HH63" s="112"/>
      <c r="HI63" s="112"/>
      <c r="HJ63" s="112"/>
      <c r="HK63" s="112"/>
      <c r="HL63" s="112"/>
      <c r="HM63" s="112"/>
      <c r="HN63" s="112"/>
      <c r="HO63" s="112"/>
      <c r="HP63" s="112"/>
      <c r="HQ63" s="112"/>
      <c r="HR63" s="112"/>
      <c r="HS63" s="112"/>
      <c r="HT63" s="112"/>
      <c r="HU63" s="112"/>
      <c r="HV63" s="112"/>
      <c r="HW63" s="112"/>
      <c r="HX63" s="112"/>
      <c r="HY63" s="112"/>
      <c r="HZ63" s="112"/>
      <c r="IA63" s="112"/>
      <c r="IB63" s="112"/>
      <c r="IC63" s="112"/>
      <c r="ID63" s="112"/>
      <c r="IE63" s="112"/>
      <c r="IF63" s="112"/>
      <c r="IG63" s="112"/>
      <c r="IH63" s="112"/>
      <c r="II63" s="112"/>
      <c r="IJ63" s="112"/>
      <c r="IK63" s="112"/>
      <c r="IL63" s="112"/>
      <c r="IM63" s="112"/>
      <c r="IN63" s="112"/>
      <c r="IO63" s="112"/>
      <c r="IP63" s="112"/>
      <c r="IQ63" s="112"/>
      <c r="IR63" s="112"/>
      <c r="IS63" s="112"/>
      <c r="IT63" s="112"/>
      <c r="IU63" s="112"/>
      <c r="IV63" s="112"/>
      <c r="IW63" s="112"/>
      <c r="IX63" s="112"/>
      <c r="IY63" s="112"/>
      <c r="IZ63" s="112"/>
      <c r="JA63" s="112"/>
      <c r="JB63" s="112"/>
      <c r="JC63" s="112"/>
      <c r="JD63" s="112"/>
      <c r="JE63" s="112"/>
      <c r="JF63" s="112"/>
      <c r="JG63" s="112"/>
      <c r="JH63" s="112"/>
      <c r="JI63" s="112"/>
      <c r="JJ63" s="112"/>
      <c r="JK63" s="112"/>
      <c r="JL63" s="112"/>
      <c r="JM63" s="112"/>
      <c r="JN63" s="112"/>
      <c r="JO63" s="112"/>
      <c r="JP63" s="112"/>
      <c r="JQ63" s="112"/>
      <c r="JR63" s="112"/>
      <c r="JS63" s="112"/>
      <c r="JT63" s="112"/>
      <c r="JU63" s="112"/>
      <c r="JV63" s="112"/>
      <c r="JW63" s="112"/>
      <c r="JX63" s="112"/>
      <c r="JY63" s="112"/>
      <c r="JZ63" s="112"/>
      <c r="KA63" s="112"/>
      <c r="KB63" s="112"/>
      <c r="KC63" s="112"/>
      <c r="KD63" s="112"/>
      <c r="KE63" s="112"/>
      <c r="KF63" s="112"/>
      <c r="KG63" s="112"/>
      <c r="KH63" s="112"/>
      <c r="KI63" s="112"/>
      <c r="KJ63" s="112"/>
      <c r="KK63" s="112"/>
      <c r="KL63" s="112"/>
      <c r="KM63" s="112"/>
      <c r="KN63" s="112"/>
      <c r="KO63" s="112"/>
      <c r="KP63" s="112"/>
      <c r="KQ63" s="112"/>
      <c r="KR63" s="112"/>
      <c r="KS63" s="112"/>
      <c r="KT63" s="112"/>
      <c r="KU63" s="112"/>
      <c r="KV63" s="112"/>
      <c r="KW63" s="112"/>
      <c r="KX63" s="112"/>
      <c r="KY63" s="112"/>
      <c r="KZ63" s="112"/>
      <c r="LA63" s="112"/>
      <c r="LB63" s="112"/>
      <c r="LC63" s="112"/>
      <c r="LD63" s="112"/>
      <c r="LE63" s="112"/>
      <c r="LF63" s="112"/>
      <c r="LG63" s="112"/>
      <c r="LH63" s="112"/>
      <c r="LI63" s="112"/>
      <c r="LJ63" s="112"/>
      <c r="LK63" s="112"/>
      <c r="LL63" s="112"/>
      <c r="LM63" s="112"/>
      <c r="LN63" s="112"/>
      <c r="LO63" s="112"/>
      <c r="LP63" s="112"/>
      <c r="LQ63" s="112"/>
      <c r="LR63" s="112"/>
      <c r="LS63" s="112"/>
      <c r="LT63" s="112"/>
      <c r="LU63" s="112"/>
      <c r="LV63" s="112"/>
      <c r="LW63" s="112"/>
      <c r="LX63" s="112"/>
      <c r="LY63" s="112"/>
      <c r="LZ63" s="112"/>
      <c r="MA63" s="112"/>
      <c r="MB63" s="112"/>
      <c r="MC63" s="112"/>
      <c r="MD63" s="112"/>
      <c r="ME63" s="112"/>
      <c r="MF63" s="112"/>
      <c r="MG63" s="112"/>
      <c r="MH63" s="112"/>
      <c r="MI63" s="112"/>
      <c r="MJ63" s="112"/>
      <c r="MK63" s="112"/>
      <c r="ML63" s="112"/>
      <c r="MM63" s="112"/>
      <c r="MN63" s="112"/>
      <c r="MO63" s="112"/>
      <c r="MP63" s="112"/>
      <c r="MQ63" s="112"/>
      <c r="MR63" s="112"/>
      <c r="MS63" s="112"/>
      <c r="MT63" s="112"/>
      <c r="MU63" s="112"/>
      <c r="MV63" s="112"/>
      <c r="MW63" s="112"/>
      <c r="MX63" s="112"/>
      <c r="MY63" s="112"/>
      <c r="MZ63" s="112"/>
      <c r="NA63" s="112"/>
      <c r="NB63" s="112"/>
      <c r="NC63" s="112"/>
      <c r="ND63" s="112"/>
      <c r="NE63" s="112"/>
      <c r="NF63" s="112"/>
      <c r="NG63" s="112"/>
      <c r="NH63" s="112"/>
      <c r="NI63" s="112"/>
      <c r="NJ63" s="112"/>
      <c r="NK63" s="112"/>
      <c r="NL63" s="112"/>
      <c r="NM63" s="112"/>
      <c r="NN63" s="112"/>
      <c r="NO63" s="112"/>
      <c r="NP63" s="112"/>
      <c r="NQ63" s="112"/>
      <c r="NR63" s="112"/>
      <c r="NS63" s="112"/>
      <c r="NT63" s="112"/>
      <c r="NU63" s="112"/>
      <c r="NV63" s="112"/>
      <c r="NW63" s="112"/>
      <c r="NX63" s="112"/>
      <c r="NY63" s="112"/>
      <c r="NZ63" s="112"/>
      <c r="OA63" s="112"/>
      <c r="OB63" s="112"/>
      <c r="OC63" s="112"/>
      <c r="OD63" s="112"/>
      <c r="OE63" s="112"/>
      <c r="OF63" s="112"/>
      <c r="OG63" s="112"/>
      <c r="OH63" s="112"/>
      <c r="OI63" s="112"/>
      <c r="OJ63" s="112"/>
      <c r="OK63" s="112"/>
      <c r="OL63" s="112"/>
      <c r="OM63" s="112"/>
      <c r="ON63" s="112"/>
      <c r="OO63" s="112"/>
      <c r="OP63" s="112"/>
      <c r="OQ63" s="112"/>
      <c r="OR63" s="112"/>
      <c r="OS63" s="112"/>
      <c r="OT63" s="112"/>
      <c r="OU63" s="112"/>
      <c r="OV63" s="112"/>
      <c r="OW63" s="112"/>
      <c r="OX63" s="112"/>
      <c r="OY63" s="112"/>
      <c r="OZ63" s="112"/>
      <c r="PA63" s="112"/>
      <c r="PB63" s="112"/>
      <c r="PC63" s="112"/>
      <c r="PD63" s="112"/>
      <c r="PE63" s="112"/>
      <c r="PF63" s="112"/>
      <c r="PG63" s="112"/>
      <c r="PH63" s="112"/>
      <c r="PI63" s="112"/>
      <c r="PJ63" s="112"/>
      <c r="PK63" s="112"/>
      <c r="PL63" s="112"/>
      <c r="PM63" s="112"/>
      <c r="PN63" s="112"/>
      <c r="PO63" s="112"/>
      <c r="PP63" s="112"/>
      <c r="PQ63" s="112"/>
      <c r="PR63" s="112"/>
      <c r="PS63" s="112"/>
      <c r="PT63" s="112"/>
      <c r="PU63" s="112"/>
      <c r="PV63" s="112"/>
      <c r="PW63" s="112"/>
      <c r="PX63" s="112"/>
      <c r="PY63" s="112"/>
      <c r="PZ63" s="112"/>
      <c r="QA63" s="112"/>
      <c r="QB63" s="112"/>
      <c r="QC63" s="112"/>
      <c r="QD63" s="112"/>
      <c r="QE63" s="112"/>
      <c r="QF63" s="112"/>
      <c r="QG63" s="112"/>
      <c r="QH63" s="112"/>
      <c r="QI63" s="112"/>
      <c r="QJ63" s="112"/>
      <c r="QK63" s="112"/>
      <c r="QL63" s="112"/>
      <c r="QM63" s="112"/>
      <c r="QN63" s="112"/>
      <c r="QO63" s="112"/>
      <c r="QP63" s="112"/>
      <c r="QQ63" s="112"/>
      <c r="QR63" s="112"/>
      <c r="QS63" s="112"/>
      <c r="QT63" s="112"/>
      <c r="QU63" s="112"/>
      <c r="QV63" s="112"/>
      <c r="QW63" s="112"/>
      <c r="QX63" s="112"/>
      <c r="QY63" s="112"/>
      <c r="QZ63" s="112"/>
      <c r="RA63" s="112"/>
      <c r="RB63" s="112"/>
      <c r="RC63" s="112"/>
      <c r="RD63" s="112"/>
      <c r="RE63" s="112"/>
      <c r="RF63" s="112"/>
      <c r="RG63" s="112"/>
      <c r="RH63" s="112"/>
      <c r="RI63" s="112"/>
      <c r="RJ63" s="112"/>
      <c r="RK63" s="112"/>
      <c r="RL63" s="112"/>
      <c r="RM63" s="112"/>
      <c r="RN63" s="112"/>
      <c r="RO63" s="112"/>
      <c r="RP63" s="112"/>
      <c r="RQ63" s="112"/>
      <c r="RR63" s="112"/>
      <c r="RS63" s="112"/>
      <c r="RT63" s="112"/>
      <c r="RU63" s="112"/>
      <c r="RV63" s="112"/>
      <c r="RW63" s="112"/>
      <c r="RX63" s="112"/>
      <c r="RY63" s="112"/>
      <c r="RZ63" s="112"/>
      <c r="SA63" s="112"/>
      <c r="SB63" s="112"/>
      <c r="SC63" s="112"/>
      <c r="SD63" s="112"/>
      <c r="SE63" s="112"/>
      <c r="SF63" s="112"/>
      <c r="SG63" s="112"/>
      <c r="SH63" s="112"/>
      <c r="SI63" s="112"/>
      <c r="SJ63" s="112"/>
      <c r="SK63" s="112"/>
      <c r="SL63" s="112"/>
      <c r="SM63" s="112"/>
      <c r="SN63" s="112"/>
      <c r="SO63" s="112"/>
      <c r="SP63" s="112"/>
      <c r="SQ63" s="112"/>
      <c r="SR63" s="112"/>
      <c r="SS63" s="112"/>
      <c r="ST63" s="112"/>
      <c r="SU63" s="112"/>
      <c r="SV63" s="112"/>
      <c r="SW63" s="112"/>
      <c r="SX63" s="112"/>
      <c r="SY63" s="112"/>
      <c r="SZ63" s="112"/>
      <c r="TA63" s="112"/>
      <c r="TB63" s="112"/>
      <c r="TC63" s="112"/>
      <c r="TD63" s="112"/>
      <c r="TE63" s="112"/>
      <c r="TF63" s="112"/>
      <c r="TG63" s="112"/>
      <c r="TH63" s="112"/>
      <c r="TI63" s="112"/>
      <c r="TJ63" s="112"/>
      <c r="TK63" s="112"/>
      <c r="TL63" s="112"/>
      <c r="TM63" s="112"/>
      <c r="TN63" s="112"/>
      <c r="TO63" s="112"/>
      <c r="TP63" s="112"/>
      <c r="TQ63" s="112"/>
      <c r="TR63" s="112"/>
      <c r="TS63" s="112"/>
      <c r="TT63" s="112"/>
      <c r="TU63" s="112"/>
      <c r="TV63" s="112"/>
      <c r="TW63" s="112"/>
      <c r="TX63" s="112"/>
      <c r="TY63" s="112"/>
      <c r="TZ63" s="112"/>
      <c r="UA63" s="112"/>
      <c r="UB63" s="112"/>
      <c r="UC63" s="112"/>
      <c r="UD63" s="112"/>
      <c r="UE63" s="112"/>
      <c r="UF63" s="112"/>
      <c r="UG63" s="112"/>
      <c r="UH63" s="112"/>
      <c r="UI63" s="112"/>
      <c r="UJ63" s="112"/>
      <c r="UK63" s="112"/>
      <c r="UL63" s="112"/>
      <c r="UM63" s="112"/>
      <c r="UN63" s="112"/>
      <c r="UO63" s="112"/>
      <c r="UP63" s="112"/>
      <c r="UQ63" s="112"/>
      <c r="UR63" s="112"/>
      <c r="US63" s="112"/>
      <c r="UT63" s="112"/>
      <c r="UU63" s="112"/>
      <c r="UV63" s="112"/>
      <c r="UW63" s="112"/>
      <c r="UX63" s="112"/>
      <c r="UY63" s="112"/>
      <c r="UZ63" s="112"/>
      <c r="VA63" s="112"/>
      <c r="VB63" s="112"/>
      <c r="VC63" s="112"/>
      <c r="VD63" s="112"/>
      <c r="VE63" s="112"/>
      <c r="VF63" s="112"/>
      <c r="VG63" s="112"/>
      <c r="VH63" s="112"/>
      <c r="VI63" s="112"/>
      <c r="VJ63" s="112"/>
      <c r="VK63" s="112"/>
      <c r="VL63" s="112"/>
      <c r="VM63" s="112"/>
      <c r="VN63" s="112"/>
      <c r="VO63" s="112"/>
      <c r="VP63" s="112"/>
      <c r="VQ63" s="112"/>
      <c r="VR63" s="112"/>
      <c r="VS63" s="112"/>
      <c r="VT63" s="112"/>
      <c r="VU63" s="112"/>
      <c r="VV63" s="112"/>
      <c r="VW63" s="112"/>
      <c r="VX63" s="112"/>
      <c r="VY63" s="112"/>
      <c r="VZ63" s="112"/>
      <c r="WA63" s="112"/>
      <c r="WB63" s="112"/>
      <c r="WC63" s="112"/>
      <c r="WD63" s="112"/>
      <c r="WE63" s="112"/>
      <c r="WF63" s="112"/>
      <c r="WG63" s="112"/>
      <c r="WH63" s="112"/>
      <c r="WI63" s="112"/>
      <c r="WJ63" s="112"/>
      <c r="WK63" s="112"/>
      <c r="WL63" s="112"/>
      <c r="WM63" s="112"/>
      <c r="WN63" s="112"/>
      <c r="WO63" s="112"/>
      <c r="WP63" s="112"/>
      <c r="WQ63" s="112"/>
      <c r="WR63" s="112"/>
      <c r="WS63" s="112"/>
      <c r="WT63" s="112"/>
      <c r="WU63" s="112"/>
      <c r="WV63" s="112"/>
      <c r="WW63" s="112"/>
      <c r="WX63" s="112"/>
      <c r="WY63" s="112"/>
      <c r="WZ63" s="112"/>
      <c r="XA63" s="112"/>
      <c r="XB63" s="112"/>
      <c r="XC63" s="112"/>
      <c r="XD63" s="112"/>
      <c r="XE63" s="112"/>
      <c r="XF63" s="112"/>
      <c r="XG63" s="112"/>
      <c r="XH63" s="112"/>
      <c r="XI63" s="112"/>
      <c r="XJ63" s="112"/>
      <c r="XK63" s="112"/>
      <c r="XL63" s="112"/>
      <c r="XM63" s="112"/>
      <c r="XN63" s="112"/>
      <c r="XO63" s="112"/>
      <c r="XP63" s="112"/>
      <c r="XQ63" s="112"/>
      <c r="XR63" s="112"/>
      <c r="XS63" s="112"/>
      <c r="XT63" s="112"/>
      <c r="XU63" s="112"/>
      <c r="XV63" s="112"/>
      <c r="XW63" s="112"/>
      <c r="XX63" s="112"/>
      <c r="XY63" s="112"/>
      <c r="XZ63" s="112"/>
      <c r="YA63" s="112"/>
      <c r="YB63" s="112"/>
      <c r="YC63" s="112"/>
      <c r="YD63" s="112"/>
      <c r="YE63" s="112"/>
      <c r="YF63" s="112"/>
      <c r="YG63" s="112"/>
      <c r="YH63" s="112"/>
      <c r="YI63" s="112"/>
      <c r="YJ63" s="112"/>
      <c r="YK63" s="112"/>
      <c r="YL63" s="112"/>
      <c r="YM63" s="112"/>
      <c r="YN63" s="112"/>
      <c r="YO63" s="112"/>
      <c r="YP63" s="112"/>
      <c r="YQ63" s="112"/>
      <c r="YR63" s="112"/>
      <c r="YS63" s="112"/>
      <c r="YT63" s="112"/>
      <c r="YU63" s="112"/>
      <c r="YV63" s="112"/>
      <c r="YW63" s="112"/>
      <c r="YX63" s="112"/>
      <c r="YY63" s="112"/>
      <c r="YZ63" s="112"/>
      <c r="ZA63" s="112"/>
      <c r="ZB63" s="112"/>
      <c r="ZC63" s="112"/>
      <c r="ZD63" s="112"/>
      <c r="ZE63" s="112"/>
      <c r="ZF63" s="112"/>
      <c r="ZG63" s="112"/>
      <c r="ZH63" s="112"/>
      <c r="ZI63" s="112"/>
      <c r="ZJ63" s="112"/>
      <c r="ZK63" s="112"/>
      <c r="ZL63" s="112"/>
      <c r="ZM63" s="112"/>
      <c r="ZN63" s="112"/>
      <c r="ZO63" s="112"/>
      <c r="ZP63" s="112"/>
      <c r="ZQ63" s="112"/>
      <c r="ZR63" s="112"/>
      <c r="ZS63" s="112"/>
      <c r="ZT63" s="112"/>
      <c r="ZU63" s="112"/>
      <c r="ZV63" s="112"/>
      <c r="ZW63" s="112"/>
      <c r="ZX63" s="112"/>
      <c r="ZY63" s="112"/>
      <c r="ZZ63" s="112"/>
      <c r="AAA63" s="112"/>
      <c r="AAB63" s="112"/>
      <c r="AAC63" s="112"/>
      <c r="AAD63" s="112"/>
      <c r="AAE63" s="112"/>
      <c r="AAF63" s="112"/>
      <c r="AAG63" s="112"/>
      <c r="AAH63" s="112"/>
      <c r="AAI63" s="112"/>
      <c r="AAJ63" s="112"/>
      <c r="AAK63" s="112"/>
      <c r="AAL63" s="112"/>
      <c r="AAM63" s="112"/>
      <c r="AAN63" s="112"/>
      <c r="AAO63" s="112"/>
      <c r="AAP63" s="112"/>
      <c r="AAQ63" s="112"/>
      <c r="AAR63" s="112"/>
      <c r="AAS63" s="112"/>
      <c r="AAT63" s="112"/>
      <c r="AAU63" s="112"/>
      <c r="AAV63" s="112"/>
      <c r="AAW63" s="112"/>
      <c r="AAX63" s="112"/>
      <c r="AAY63" s="112"/>
      <c r="AAZ63" s="112"/>
      <c r="ABA63" s="112"/>
      <c r="ABB63" s="112"/>
      <c r="ABC63" s="112"/>
      <c r="ABD63" s="112"/>
      <c r="ABE63" s="112"/>
      <c r="ABF63" s="112"/>
      <c r="ABG63" s="112"/>
      <c r="ABH63" s="112"/>
      <c r="ABI63" s="112"/>
      <c r="ABJ63" s="112"/>
      <c r="ABK63" s="112"/>
      <c r="ABL63" s="112"/>
      <c r="ABM63" s="112"/>
      <c r="ABN63" s="112"/>
      <c r="ABO63" s="112"/>
      <c r="ABP63" s="112"/>
      <c r="ABQ63" s="112"/>
      <c r="ABR63" s="112"/>
      <c r="ABS63" s="112"/>
      <c r="ABT63" s="112"/>
      <c r="ABU63" s="112"/>
      <c r="ABV63" s="112"/>
      <c r="ABW63" s="112"/>
      <c r="ABX63" s="112"/>
      <c r="ABY63" s="112"/>
      <c r="ABZ63" s="112"/>
      <c r="ACA63" s="112"/>
      <c r="ACB63" s="112"/>
      <c r="ACC63" s="112"/>
      <c r="ACD63" s="112"/>
      <c r="ACE63" s="112"/>
      <c r="ACF63" s="112"/>
      <c r="ACG63" s="112"/>
      <c r="ACH63" s="112"/>
      <c r="ACI63" s="112"/>
      <c r="ACJ63" s="112"/>
      <c r="ACK63" s="112"/>
      <c r="ACL63" s="112"/>
      <c r="ACM63" s="112"/>
      <c r="ACN63" s="112"/>
      <c r="ACO63" s="112"/>
      <c r="ACP63" s="112"/>
      <c r="ACQ63" s="112"/>
      <c r="ACR63" s="112"/>
      <c r="ACS63" s="112"/>
      <c r="ACT63" s="112"/>
      <c r="ACU63" s="112"/>
      <c r="ACV63" s="112"/>
      <c r="ACW63" s="112"/>
      <c r="ACX63" s="112"/>
      <c r="ACY63" s="112"/>
      <c r="ACZ63" s="112"/>
      <c r="ADA63" s="112"/>
      <c r="ADB63" s="112"/>
      <c r="ADC63" s="112"/>
      <c r="ADD63" s="112"/>
      <c r="ADE63" s="112"/>
      <c r="ADF63" s="112"/>
      <c r="ADG63" s="112"/>
      <c r="ADH63" s="112"/>
      <c r="ADI63" s="112"/>
      <c r="ADJ63" s="112"/>
      <c r="ADK63" s="112"/>
      <c r="ADL63" s="112"/>
      <c r="ADM63" s="112"/>
      <c r="ADN63" s="112"/>
      <c r="ADO63" s="112"/>
      <c r="ADP63" s="112"/>
      <c r="ADQ63" s="112"/>
      <c r="ADR63" s="112"/>
      <c r="ADS63" s="112"/>
      <c r="ADT63" s="112"/>
      <c r="ADU63" s="112"/>
      <c r="ADV63" s="112"/>
      <c r="ADW63" s="112"/>
      <c r="ADX63" s="112"/>
      <c r="ADY63" s="112"/>
      <c r="ADZ63" s="112"/>
      <c r="AEA63" s="112"/>
      <c r="AEB63" s="112"/>
      <c r="AEC63" s="112"/>
      <c r="AED63" s="112"/>
      <c r="AEE63" s="112"/>
      <c r="AEF63" s="112"/>
      <c r="AEG63" s="112"/>
      <c r="AEH63" s="112"/>
      <c r="AEI63" s="112"/>
      <c r="AEJ63" s="112"/>
      <c r="AEK63" s="112"/>
      <c r="AEL63" s="112"/>
      <c r="AEM63" s="112"/>
      <c r="AEN63" s="112"/>
      <c r="AEO63" s="112"/>
      <c r="AEP63" s="112"/>
      <c r="AEQ63" s="112"/>
      <c r="AER63" s="112"/>
      <c r="AES63" s="112"/>
      <c r="AET63" s="112"/>
      <c r="AEU63" s="112"/>
      <c r="AEV63" s="112"/>
      <c r="AEW63" s="112"/>
      <c r="AEX63" s="112"/>
      <c r="AEY63" s="112"/>
      <c r="AEZ63" s="112"/>
      <c r="AFA63" s="112"/>
      <c r="AFB63" s="112"/>
      <c r="AFC63" s="112"/>
      <c r="AFD63" s="112"/>
      <c r="AFE63" s="112"/>
      <c r="AFF63" s="112"/>
      <c r="AFG63" s="112"/>
      <c r="AFH63" s="112"/>
      <c r="AFI63" s="112"/>
      <c r="AFJ63" s="112"/>
      <c r="AFK63" s="112"/>
      <c r="AFL63" s="112"/>
      <c r="AFM63" s="112"/>
      <c r="AFN63" s="112"/>
      <c r="AFO63" s="112"/>
      <c r="AFP63" s="112"/>
      <c r="AFQ63" s="112"/>
      <c r="AFR63" s="112"/>
      <c r="AFS63" s="112"/>
      <c r="AFT63" s="112"/>
      <c r="AFU63" s="112"/>
      <c r="AFV63" s="112"/>
      <c r="AFW63" s="112"/>
      <c r="AFX63" s="112"/>
      <c r="AFY63" s="112"/>
      <c r="AFZ63" s="112"/>
      <c r="AGA63" s="112"/>
      <c r="AGB63" s="112"/>
      <c r="AGC63" s="112"/>
      <c r="AGD63" s="112"/>
      <c r="AGE63" s="112"/>
      <c r="AGF63" s="112"/>
      <c r="AGG63" s="112"/>
      <c r="AGH63" s="112"/>
      <c r="AGI63" s="112"/>
      <c r="AGJ63" s="112"/>
      <c r="AGK63" s="112"/>
      <c r="AGL63" s="112"/>
      <c r="AGM63" s="112"/>
      <c r="AGN63" s="112"/>
      <c r="AGO63" s="112"/>
      <c r="AGP63" s="112"/>
      <c r="AGQ63" s="112"/>
      <c r="AGR63" s="112"/>
      <c r="AGS63" s="112"/>
      <c r="AGT63" s="112"/>
      <c r="AGU63" s="112"/>
      <c r="AGV63" s="112"/>
      <c r="AGW63" s="112"/>
      <c r="AGX63" s="112"/>
      <c r="AGY63" s="112"/>
      <c r="AGZ63" s="112"/>
      <c r="AHA63" s="112"/>
      <c r="AHB63" s="112"/>
      <c r="AHC63" s="112"/>
      <c r="AHD63" s="112"/>
      <c r="AHE63" s="112"/>
      <c r="AHF63" s="112"/>
      <c r="AHG63" s="112"/>
      <c r="AHH63" s="112"/>
      <c r="AHI63" s="112"/>
      <c r="AHJ63" s="112"/>
      <c r="AHK63" s="112"/>
      <c r="AHL63" s="112"/>
      <c r="AHM63" s="112"/>
      <c r="AHN63" s="112"/>
      <c r="AHO63" s="112"/>
      <c r="AHP63" s="112"/>
      <c r="AHQ63" s="112"/>
      <c r="AHR63" s="112"/>
      <c r="AHS63" s="112"/>
      <c r="AHT63" s="112"/>
      <c r="AHU63" s="112"/>
      <c r="AHV63" s="112"/>
      <c r="AHW63" s="112"/>
      <c r="AHX63" s="112"/>
      <c r="AHY63" s="112"/>
      <c r="AHZ63" s="112"/>
      <c r="AIA63" s="112"/>
      <c r="AIB63" s="112"/>
      <c r="AIC63" s="112"/>
      <c r="AID63" s="112"/>
      <c r="AIE63" s="112"/>
      <c r="AIF63" s="112"/>
      <c r="AIG63" s="112"/>
      <c r="AIH63" s="112"/>
      <c r="AII63" s="112"/>
      <c r="AIJ63" s="112"/>
      <c r="AIK63" s="112"/>
      <c r="AIL63" s="112"/>
      <c r="AIM63" s="112"/>
      <c r="AIN63" s="112"/>
      <c r="AIO63" s="112"/>
      <c r="AIP63" s="112"/>
      <c r="AIQ63" s="112"/>
      <c r="AIR63" s="112"/>
      <c r="AIS63" s="112"/>
      <c r="AIT63" s="112"/>
      <c r="AIU63" s="112"/>
      <c r="AIV63" s="112"/>
      <c r="AIW63" s="112"/>
      <c r="AIX63" s="112"/>
      <c r="AIY63" s="112"/>
      <c r="AIZ63" s="112"/>
      <c r="AJA63" s="112"/>
      <c r="AJB63" s="112"/>
      <c r="AJC63" s="112"/>
      <c r="AJD63" s="112"/>
      <c r="AJE63" s="112"/>
      <c r="AJF63" s="112"/>
      <c r="AJG63" s="112"/>
      <c r="AJH63" s="112"/>
      <c r="AJI63" s="112"/>
      <c r="AJJ63" s="112"/>
      <c r="AJK63" s="112"/>
      <c r="AJL63" s="112"/>
      <c r="AJM63" s="112"/>
      <c r="AJN63" s="112"/>
      <c r="AJO63" s="112"/>
      <c r="AJP63" s="112"/>
      <c r="AJQ63" s="112"/>
      <c r="AJR63" s="112"/>
      <c r="AJS63" s="112"/>
      <c r="AJT63" s="112"/>
      <c r="AJU63" s="112"/>
      <c r="AJV63" s="112"/>
      <c r="AJW63" s="112"/>
      <c r="AJX63" s="112"/>
      <c r="AJY63" s="112"/>
      <c r="AJZ63" s="112"/>
      <c r="AKA63" s="112"/>
      <c r="AKB63" s="112"/>
      <c r="AKC63" s="112"/>
      <c r="AKD63" s="112"/>
      <c r="AKE63" s="112"/>
      <c r="AKF63" s="112"/>
      <c r="AKG63" s="112"/>
      <c r="AKH63" s="112"/>
      <c r="AKI63" s="112"/>
      <c r="AKJ63" s="112"/>
      <c r="AKK63" s="112"/>
      <c r="AKL63" s="112"/>
      <c r="AKM63" s="112"/>
      <c r="AKN63" s="112"/>
      <c r="AKO63" s="112"/>
      <c r="AKP63" s="112"/>
      <c r="AKQ63" s="112"/>
      <c r="AKR63" s="112"/>
      <c r="AKS63" s="112"/>
      <c r="AKT63" s="112"/>
      <c r="AKU63" s="112"/>
      <c r="AKV63" s="112"/>
      <c r="AKW63" s="112"/>
      <c r="AKX63" s="112"/>
      <c r="AKY63" s="112"/>
      <c r="AKZ63" s="112"/>
      <c r="ALA63" s="112"/>
      <c r="ALB63" s="112"/>
      <c r="ALC63" s="112"/>
      <c r="ALD63" s="112"/>
      <c r="ALE63" s="112"/>
      <c r="ALF63" s="112"/>
      <c r="ALG63" s="112"/>
      <c r="ALH63" s="112"/>
      <c r="ALI63" s="112"/>
      <c r="ALJ63" s="112"/>
      <c r="ALK63" s="112"/>
      <c r="ALL63" s="112"/>
      <c r="ALM63" s="112"/>
      <c r="ALN63" s="112"/>
      <c r="ALO63" s="112"/>
      <c r="ALP63" s="112"/>
      <c r="ALQ63" s="112"/>
      <c r="ALR63" s="112"/>
      <c r="ALS63" s="112"/>
      <c r="ALT63" s="112"/>
      <c r="ALU63" s="112"/>
      <c r="ALV63" s="112"/>
      <c r="ALW63" s="112"/>
      <c r="ALX63" s="112"/>
      <c r="ALY63" s="112"/>
      <c r="ALZ63" s="112"/>
      <c r="AMA63" s="112"/>
      <c r="AMB63" s="112"/>
      <c r="AMC63" s="112"/>
      <c r="AMD63" s="112"/>
      <c r="AME63" s="112"/>
      <c r="AMF63" s="112"/>
      <c r="AMG63" s="112"/>
      <c r="AMH63" s="112"/>
      <c r="AMI63" s="112"/>
      <c r="AMJ63" s="112"/>
      <c r="AMK63" s="112"/>
      <c r="AML63" s="112"/>
      <c r="AMM63" s="112"/>
      <c r="AMN63" s="112"/>
      <c r="AMO63" s="112"/>
      <c r="AMP63" s="112"/>
      <c r="AMQ63" s="112"/>
      <c r="AMR63" s="112"/>
      <c r="AMS63" s="112"/>
      <c r="AMT63" s="112"/>
      <c r="AMU63" s="112"/>
      <c r="AMV63" s="112"/>
      <c r="AMW63" s="112"/>
      <c r="AMX63" s="112"/>
      <c r="AMY63" s="112"/>
      <c r="AMZ63" s="112"/>
      <c r="ANA63" s="112"/>
      <c r="ANB63" s="112"/>
      <c r="ANC63" s="112"/>
      <c r="AND63" s="112"/>
      <c r="ANE63" s="112"/>
      <c r="ANF63" s="112"/>
      <c r="ANG63" s="112"/>
      <c r="ANH63" s="112"/>
      <c r="ANI63" s="112"/>
      <c r="ANJ63" s="112"/>
      <c r="ANK63" s="112"/>
      <c r="ANL63" s="112"/>
      <c r="ANM63" s="112"/>
      <c r="ANN63" s="112"/>
      <c r="ANO63" s="112"/>
      <c r="ANP63" s="112"/>
      <c r="ANQ63" s="112"/>
      <c r="ANR63" s="112"/>
      <c r="ANS63" s="112"/>
      <c r="ANT63" s="112"/>
      <c r="ANU63" s="112"/>
      <c r="ANV63" s="112"/>
      <c r="ANW63" s="112"/>
      <c r="ANX63" s="112"/>
      <c r="ANY63" s="112"/>
      <c r="ANZ63" s="112"/>
      <c r="AOA63" s="112"/>
      <c r="AOB63" s="112"/>
      <c r="AOC63" s="112"/>
      <c r="AOD63" s="112"/>
      <c r="AOE63" s="112"/>
      <c r="AOF63" s="112"/>
      <c r="AOG63" s="112"/>
      <c r="AOH63" s="112"/>
      <c r="AOI63" s="112"/>
      <c r="AOJ63" s="112"/>
      <c r="AOK63" s="112"/>
      <c r="AOL63" s="112"/>
      <c r="AOM63" s="112"/>
      <c r="AON63" s="112"/>
      <c r="AOO63" s="112"/>
      <c r="AOP63" s="112"/>
      <c r="AOQ63" s="112"/>
      <c r="AOR63" s="112"/>
      <c r="AOS63" s="112"/>
      <c r="AOT63" s="112"/>
      <c r="AOU63" s="112"/>
      <c r="AOV63" s="112"/>
      <c r="AOW63" s="112"/>
      <c r="AOX63" s="112"/>
      <c r="AOY63" s="112"/>
      <c r="AOZ63" s="112"/>
      <c r="APA63" s="112"/>
      <c r="APB63" s="112"/>
      <c r="APC63" s="112"/>
      <c r="APD63" s="112"/>
      <c r="APE63" s="112"/>
      <c r="APF63" s="112"/>
      <c r="APG63" s="112"/>
      <c r="APH63" s="112"/>
      <c r="API63" s="112"/>
      <c r="APJ63" s="112"/>
      <c r="APK63" s="112"/>
      <c r="APL63" s="112"/>
      <c r="APM63" s="112"/>
      <c r="APN63" s="112"/>
      <c r="APO63" s="112"/>
      <c r="APP63" s="112"/>
      <c r="APQ63" s="112"/>
      <c r="APR63" s="112"/>
      <c r="APS63" s="112"/>
      <c r="APT63" s="112"/>
      <c r="APU63" s="112"/>
      <c r="APV63" s="112"/>
      <c r="APW63" s="112"/>
      <c r="APX63" s="112"/>
      <c r="APY63" s="112"/>
      <c r="APZ63" s="112"/>
      <c r="AQA63" s="112"/>
      <c r="AQB63" s="112"/>
      <c r="AQC63" s="112"/>
      <c r="AQD63" s="112"/>
      <c r="AQE63" s="112"/>
      <c r="AQF63" s="112"/>
      <c r="AQG63" s="112"/>
      <c r="AQH63" s="112"/>
      <c r="AQI63" s="112"/>
      <c r="AQJ63" s="112"/>
      <c r="AQK63" s="112"/>
      <c r="AQL63" s="112"/>
      <c r="AQM63" s="112"/>
      <c r="AQN63" s="112"/>
      <c r="AQO63" s="112"/>
      <c r="AQP63" s="112"/>
      <c r="AQQ63" s="112"/>
      <c r="AQR63" s="112"/>
      <c r="AQS63" s="112"/>
      <c r="AQT63" s="112"/>
      <c r="AQU63" s="112"/>
      <c r="AQV63" s="112"/>
      <c r="AQW63" s="112"/>
      <c r="AQX63" s="112"/>
      <c r="AQY63" s="112"/>
      <c r="AQZ63" s="112"/>
      <c r="ARA63" s="112"/>
      <c r="ARB63" s="112"/>
      <c r="ARC63" s="112"/>
      <c r="ARD63" s="112"/>
      <c r="ARE63" s="112"/>
      <c r="ARF63" s="112"/>
      <c r="ARG63" s="112"/>
      <c r="ARH63" s="112"/>
      <c r="ARI63" s="112"/>
      <c r="ARJ63" s="112"/>
      <c r="ARK63" s="112"/>
      <c r="ARL63" s="112"/>
      <c r="ARM63" s="112"/>
      <c r="ARN63" s="112"/>
      <c r="ARO63" s="112"/>
      <c r="ARP63" s="112"/>
      <c r="ARQ63" s="112"/>
      <c r="ARR63" s="112"/>
      <c r="ARS63" s="112"/>
      <c r="ART63" s="112"/>
      <c r="ARU63" s="112"/>
      <c r="ARV63" s="112"/>
      <c r="ARW63" s="112"/>
      <c r="ARX63" s="112"/>
      <c r="ARY63" s="112"/>
      <c r="ARZ63" s="112"/>
      <c r="ASA63" s="112"/>
      <c r="ASB63" s="112"/>
      <c r="ASC63" s="112"/>
      <c r="ASD63" s="112"/>
      <c r="ASE63" s="112"/>
      <c r="ASF63" s="112"/>
      <c r="ASG63" s="112"/>
      <c r="ASH63" s="112"/>
      <c r="ASI63" s="112"/>
      <c r="ASJ63" s="112"/>
      <c r="ASK63" s="112"/>
      <c r="ASL63" s="112"/>
      <c r="ASM63" s="112"/>
      <c r="ASN63" s="112"/>
      <c r="ASO63" s="112"/>
      <c r="ASP63" s="112"/>
      <c r="ASQ63" s="112"/>
      <c r="ASR63" s="112"/>
      <c r="ASS63" s="112"/>
      <c r="AST63" s="112"/>
      <c r="ASU63" s="112"/>
      <c r="ASV63" s="112"/>
      <c r="ASW63" s="112"/>
      <c r="ASX63" s="112"/>
      <c r="ASY63" s="112"/>
      <c r="ASZ63" s="112"/>
      <c r="ATA63" s="112"/>
      <c r="ATB63" s="112"/>
      <c r="ATC63" s="112"/>
      <c r="ATD63" s="112"/>
      <c r="ATE63" s="112"/>
      <c r="ATF63" s="112"/>
      <c r="ATG63" s="112"/>
      <c r="ATH63" s="112"/>
      <c r="ATI63" s="112"/>
      <c r="ATJ63" s="112"/>
      <c r="ATK63" s="112"/>
      <c r="ATL63" s="112"/>
      <c r="ATM63" s="112"/>
      <c r="ATN63" s="112"/>
      <c r="ATO63" s="112"/>
      <c r="ATP63" s="112"/>
      <c r="ATQ63" s="112"/>
      <c r="ATR63" s="112"/>
      <c r="ATS63" s="112"/>
      <c r="ATT63" s="112"/>
      <c r="ATU63" s="112"/>
      <c r="ATV63" s="112"/>
      <c r="ATW63" s="112"/>
      <c r="ATX63" s="112"/>
      <c r="ATY63" s="112"/>
      <c r="ATZ63" s="112"/>
      <c r="AUA63" s="112"/>
      <c r="AUB63" s="112"/>
      <c r="AUC63" s="112"/>
      <c r="AUD63" s="112"/>
      <c r="AUE63" s="112"/>
      <c r="AUF63" s="112"/>
      <c r="AUG63" s="112"/>
      <c r="AUH63" s="112"/>
      <c r="AUI63" s="112"/>
      <c r="AUJ63" s="112"/>
      <c r="AUK63" s="112"/>
      <c r="AUL63" s="112"/>
      <c r="AUM63" s="112"/>
      <c r="AUN63" s="112"/>
      <c r="AUO63" s="112"/>
      <c r="AUP63" s="112"/>
      <c r="AUQ63" s="112"/>
      <c r="AUR63" s="112"/>
      <c r="AUS63" s="112"/>
      <c r="AUT63" s="112"/>
      <c r="AUU63" s="112"/>
      <c r="AUV63" s="112"/>
      <c r="AUW63" s="112"/>
      <c r="AUX63" s="112"/>
      <c r="AUY63" s="112"/>
      <c r="AUZ63" s="112"/>
      <c r="AVA63" s="112"/>
      <c r="AVB63" s="112"/>
      <c r="AVC63" s="112"/>
      <c r="AVD63" s="112"/>
      <c r="AVE63" s="112"/>
      <c r="AVF63" s="112"/>
      <c r="AVG63" s="112"/>
      <c r="AVH63" s="112"/>
      <c r="AVI63" s="112"/>
      <c r="AVJ63" s="112"/>
      <c r="AVK63" s="112"/>
      <c r="AVL63" s="112"/>
      <c r="AVM63" s="112"/>
      <c r="AVN63" s="112"/>
      <c r="AVO63" s="112"/>
      <c r="AVP63" s="112"/>
      <c r="AVQ63" s="112"/>
      <c r="AVR63" s="112"/>
      <c r="AVS63" s="112"/>
      <c r="AVT63" s="112"/>
      <c r="AVU63" s="112"/>
      <c r="AVV63" s="112"/>
      <c r="AVW63" s="112"/>
      <c r="AVX63" s="112"/>
      <c r="AVY63" s="112"/>
      <c r="AVZ63" s="112"/>
      <c r="AWA63" s="112"/>
      <c r="AWB63" s="112"/>
      <c r="AWC63" s="112"/>
      <c r="AWD63" s="112"/>
      <c r="AWE63" s="112"/>
      <c r="AWF63" s="112"/>
      <c r="AWG63" s="112"/>
      <c r="AWH63" s="112"/>
      <c r="AWI63" s="112"/>
      <c r="AWJ63" s="112"/>
      <c r="AWK63" s="112"/>
      <c r="AWL63" s="112"/>
      <c r="AWM63" s="112"/>
      <c r="AWN63" s="112"/>
      <c r="AWO63" s="112"/>
      <c r="AWP63" s="112"/>
      <c r="AWQ63" s="112"/>
      <c r="AWR63" s="112"/>
      <c r="AWS63" s="112"/>
      <c r="AWT63" s="112"/>
      <c r="AWU63" s="112"/>
      <c r="AWV63" s="112"/>
      <c r="AWW63" s="112"/>
      <c r="AWX63" s="112"/>
      <c r="AWY63" s="112"/>
      <c r="AWZ63" s="112"/>
      <c r="AXA63" s="112"/>
      <c r="AXB63" s="112"/>
      <c r="AXC63" s="112"/>
      <c r="AXD63" s="112"/>
      <c r="AXE63" s="112"/>
      <c r="AXF63" s="112"/>
      <c r="AXG63" s="112"/>
      <c r="AXH63" s="112"/>
      <c r="AXI63" s="112"/>
      <c r="AXJ63" s="112"/>
      <c r="AXK63" s="112"/>
      <c r="AXL63" s="112"/>
      <c r="AXM63" s="112"/>
      <c r="AXN63" s="112"/>
      <c r="AXO63" s="112"/>
      <c r="AXP63" s="112"/>
      <c r="AXQ63" s="112"/>
      <c r="AXR63" s="112"/>
      <c r="AXS63" s="112"/>
      <c r="AXT63" s="112"/>
      <c r="AXU63" s="112"/>
      <c r="AXV63" s="112"/>
      <c r="AXW63" s="112"/>
      <c r="AXX63" s="112"/>
      <c r="AXY63" s="112"/>
      <c r="AXZ63" s="112"/>
      <c r="AYA63" s="112"/>
      <c r="AYB63" s="112"/>
      <c r="AYC63" s="112"/>
      <c r="AYD63" s="112"/>
      <c r="AYE63" s="112"/>
      <c r="AYF63" s="112"/>
      <c r="AYG63" s="112"/>
      <c r="AYH63" s="112"/>
      <c r="AYI63" s="112"/>
      <c r="AYJ63" s="112"/>
      <c r="AYK63" s="112"/>
      <c r="AYL63" s="112"/>
      <c r="AYM63" s="112"/>
      <c r="AYN63" s="112"/>
      <c r="AYO63" s="112"/>
      <c r="AYP63" s="112"/>
      <c r="AYQ63" s="112"/>
      <c r="AYR63" s="112"/>
      <c r="AYS63" s="112"/>
      <c r="AYT63" s="112"/>
      <c r="AYU63" s="112"/>
      <c r="AYV63" s="112"/>
      <c r="AYW63" s="112"/>
      <c r="AYX63" s="112"/>
      <c r="AYY63" s="112"/>
      <c r="AYZ63" s="112"/>
      <c r="AZA63" s="112"/>
      <c r="AZB63" s="112"/>
      <c r="AZC63" s="112"/>
      <c r="AZD63" s="112"/>
      <c r="AZE63" s="112"/>
      <c r="AZF63" s="112"/>
      <c r="AZG63" s="112"/>
      <c r="AZH63" s="112"/>
      <c r="AZI63" s="112"/>
      <c r="AZJ63" s="112"/>
      <c r="AZK63" s="112"/>
      <c r="AZL63" s="112"/>
      <c r="AZM63" s="112"/>
      <c r="AZN63" s="112"/>
      <c r="AZO63" s="112"/>
      <c r="AZP63" s="112"/>
      <c r="AZQ63" s="112"/>
      <c r="AZR63" s="112"/>
      <c r="AZS63" s="112"/>
      <c r="AZT63" s="112"/>
      <c r="AZU63" s="112"/>
      <c r="AZV63" s="112"/>
      <c r="AZW63" s="112"/>
      <c r="AZX63" s="112"/>
      <c r="AZY63" s="112"/>
      <c r="AZZ63" s="112"/>
      <c r="BAA63" s="112"/>
      <c r="BAB63" s="112"/>
      <c r="BAC63" s="112"/>
      <c r="BAD63" s="112"/>
      <c r="BAE63" s="112"/>
      <c r="BAF63" s="112"/>
      <c r="BAG63" s="112"/>
      <c r="BAH63" s="112"/>
      <c r="BAI63" s="112"/>
      <c r="BAJ63" s="112"/>
      <c r="BAK63" s="112"/>
      <c r="BAL63" s="112"/>
      <c r="BAM63" s="112"/>
      <c r="BAN63" s="112"/>
      <c r="BAO63" s="112"/>
      <c r="BAP63" s="112"/>
      <c r="BAQ63" s="112"/>
      <c r="BAR63" s="112"/>
      <c r="BAS63" s="112"/>
      <c r="BAT63" s="112"/>
      <c r="BAU63" s="112"/>
      <c r="BAV63" s="112"/>
    </row>
    <row r="64" spans="1:1400" ht="27.75" customHeight="1">
      <c r="A64" s="202">
        <v>13</v>
      </c>
      <c r="B64" s="203" t="s">
        <v>134</v>
      </c>
      <c r="C64" s="204"/>
      <c r="D64" s="205" t="s">
        <v>135</v>
      </c>
      <c r="E64" s="206">
        <v>242400000</v>
      </c>
      <c r="F64" s="207" t="s">
        <v>30</v>
      </c>
      <c r="G64" s="208">
        <f t="shared" si="13"/>
        <v>5</v>
      </c>
      <c r="H64" s="208">
        <v>5</v>
      </c>
      <c r="I64" s="218">
        <v>76564000</v>
      </c>
      <c r="J64" s="219">
        <f t="shared" si="14"/>
        <v>31.5858085808581</v>
      </c>
      <c r="K64" s="219">
        <f t="shared" si="15"/>
        <v>31.5858085808581</v>
      </c>
      <c r="L64" s="219">
        <f t="shared" si="16"/>
        <v>-26.5858085808581</v>
      </c>
      <c r="M64" s="220">
        <f t="shared" si="17"/>
        <v>165836000</v>
      </c>
      <c r="N64" s="219">
        <f t="shared" si="3"/>
        <v>68.4141914191419</v>
      </c>
      <c r="O64" s="219"/>
      <c r="P64" s="221"/>
      <c r="Q64" s="219"/>
    </row>
    <row r="65" spans="1:1400" ht="18.75" customHeight="1">
      <c r="A65" s="202">
        <v>14</v>
      </c>
      <c r="B65" s="203" t="s">
        <v>136</v>
      </c>
      <c r="C65" s="204"/>
      <c r="D65" s="205" t="s">
        <v>137</v>
      </c>
      <c r="E65" s="206">
        <v>59679000000</v>
      </c>
      <c r="F65" s="207" t="s">
        <v>30</v>
      </c>
      <c r="G65" s="208">
        <f t="shared" si="13"/>
        <v>5</v>
      </c>
      <c r="H65" s="208">
        <v>5</v>
      </c>
      <c r="I65" s="226">
        <v>32236008348</v>
      </c>
      <c r="J65" s="219">
        <f t="shared" si="14"/>
        <v>54.015664384456798</v>
      </c>
      <c r="K65" s="219">
        <f t="shared" si="15"/>
        <v>54.015664384456798</v>
      </c>
      <c r="L65" s="219">
        <f t="shared" si="16"/>
        <v>-49.015664384456798</v>
      </c>
      <c r="M65" s="220">
        <f t="shared" si="17"/>
        <v>27442991652</v>
      </c>
      <c r="N65" s="219">
        <f t="shared" si="3"/>
        <v>45.984335615543202</v>
      </c>
      <c r="O65" s="219"/>
      <c r="P65" s="221"/>
      <c r="Q65" s="219"/>
    </row>
    <row r="66" spans="1:1400" ht="20.25" customHeight="1">
      <c r="A66" s="209">
        <v>15</v>
      </c>
      <c r="B66" s="210" t="s">
        <v>264</v>
      </c>
      <c r="C66" s="211"/>
      <c r="D66" s="212" t="s">
        <v>265</v>
      </c>
      <c r="E66" s="213">
        <v>740185750</v>
      </c>
      <c r="F66" s="214" t="s">
        <v>30</v>
      </c>
      <c r="G66" s="215">
        <f t="shared" si="13"/>
        <v>5</v>
      </c>
      <c r="H66" s="215">
        <v>5</v>
      </c>
      <c r="I66" s="215">
        <v>0</v>
      </c>
      <c r="J66" s="222">
        <f t="shared" si="14"/>
        <v>0</v>
      </c>
      <c r="K66" s="222">
        <f t="shared" si="15"/>
        <v>0</v>
      </c>
      <c r="L66" s="222">
        <f t="shared" si="16"/>
        <v>5</v>
      </c>
      <c r="M66" s="223">
        <f t="shared" si="17"/>
        <v>740185750</v>
      </c>
      <c r="N66" s="222">
        <f t="shared" si="3"/>
        <v>100</v>
      </c>
      <c r="O66" s="222"/>
      <c r="P66" s="124"/>
      <c r="Q66" s="222"/>
    </row>
    <row r="67" spans="1:1400" ht="24" customHeight="1">
      <c r="A67" s="134" t="s">
        <v>48</v>
      </c>
      <c r="B67" s="135" t="s">
        <v>138</v>
      </c>
      <c r="C67" s="154"/>
      <c r="D67" s="155" t="s">
        <v>139</v>
      </c>
      <c r="E67" s="136">
        <f>SUM(E68:E85)</f>
        <v>50797204254</v>
      </c>
      <c r="F67" s="137" t="s">
        <v>30</v>
      </c>
      <c r="G67" s="138">
        <f t="shared" si="13"/>
        <v>5</v>
      </c>
      <c r="H67" s="138">
        <v>5</v>
      </c>
      <c r="I67" s="138">
        <f>SUM(I68:I85)</f>
        <v>13060845554</v>
      </c>
      <c r="J67" s="176">
        <f t="shared" si="14"/>
        <v>25.711740923166101</v>
      </c>
      <c r="K67" s="176">
        <f t="shared" si="15"/>
        <v>25.711740923166101</v>
      </c>
      <c r="L67" s="176">
        <f t="shared" si="16"/>
        <v>-20.711740923166101</v>
      </c>
      <c r="M67" s="177">
        <f t="shared" si="17"/>
        <v>37736358700</v>
      </c>
      <c r="N67" s="176">
        <f t="shared" si="3"/>
        <v>74.288259076833896</v>
      </c>
      <c r="O67" s="176"/>
      <c r="P67" s="166"/>
      <c r="Q67" s="176"/>
    </row>
    <row r="68" spans="1:1400" ht="15.75" customHeight="1">
      <c r="A68" s="202">
        <v>1</v>
      </c>
      <c r="B68" s="203" t="s">
        <v>140</v>
      </c>
      <c r="C68" s="204"/>
      <c r="D68" s="205" t="s">
        <v>141</v>
      </c>
      <c r="E68" s="206">
        <v>2505640000</v>
      </c>
      <c r="F68" s="207" t="s">
        <v>30</v>
      </c>
      <c r="G68" s="208">
        <f t="shared" si="13"/>
        <v>5</v>
      </c>
      <c r="H68" s="208">
        <v>5</v>
      </c>
      <c r="I68" s="208">
        <v>73900000</v>
      </c>
      <c r="J68" s="219">
        <f t="shared" si="14"/>
        <v>2.9493462748040402</v>
      </c>
      <c r="K68" s="219">
        <f t="shared" si="15"/>
        <v>2.9493462748040402</v>
      </c>
      <c r="L68" s="219">
        <f t="shared" si="16"/>
        <v>2.0506537251959598</v>
      </c>
      <c r="M68" s="220">
        <f t="shared" si="17"/>
        <v>2431740000</v>
      </c>
      <c r="N68" s="219">
        <f t="shared" si="3"/>
        <v>97.050653725196</v>
      </c>
      <c r="O68" s="219"/>
      <c r="P68" s="221"/>
      <c r="Q68" s="219"/>
    </row>
    <row r="69" spans="1:1400" ht="13.5" customHeight="1">
      <c r="A69" s="209">
        <v>2</v>
      </c>
      <c r="B69" s="210" t="s">
        <v>275</v>
      </c>
      <c r="C69" s="211"/>
      <c r="D69" s="124" t="s">
        <v>274</v>
      </c>
      <c r="E69" s="213">
        <v>4728638836</v>
      </c>
      <c r="F69" s="214" t="s">
        <v>30</v>
      </c>
      <c r="G69" s="215">
        <v>5</v>
      </c>
      <c r="H69" s="215">
        <v>5</v>
      </c>
      <c r="I69" s="215">
        <v>0</v>
      </c>
      <c r="J69" s="222">
        <v>0</v>
      </c>
      <c r="K69" s="222">
        <v>0</v>
      </c>
      <c r="L69" s="222">
        <v>5</v>
      </c>
      <c r="M69" s="223">
        <f>SUM(E69-I69)</f>
        <v>4728638836</v>
      </c>
      <c r="N69" s="222"/>
      <c r="O69" s="222"/>
      <c r="P69" s="124"/>
      <c r="Q69" s="222"/>
    </row>
    <row r="70" spans="1:1400" ht="19.5" customHeight="1">
      <c r="A70" s="209">
        <v>3</v>
      </c>
      <c r="B70" s="210" t="s">
        <v>142</v>
      </c>
      <c r="C70" s="211"/>
      <c r="D70" s="212" t="s">
        <v>143</v>
      </c>
      <c r="E70" s="213">
        <v>151831000</v>
      </c>
      <c r="F70" s="214" t="s">
        <v>30</v>
      </c>
      <c r="G70" s="215">
        <f t="shared" ref="G70:G124" si="18">H70</f>
        <v>5</v>
      </c>
      <c r="H70" s="215">
        <v>5</v>
      </c>
      <c r="I70" s="215">
        <v>0</v>
      </c>
      <c r="J70" s="222">
        <f t="shared" ref="J70:J102" si="19">K70</f>
        <v>0</v>
      </c>
      <c r="K70" s="222">
        <f t="shared" ref="K70:K102" si="20">I70/E70*100</f>
        <v>0</v>
      </c>
      <c r="L70" s="222">
        <f t="shared" ref="L70:L102" si="21">H70-K70</f>
        <v>5</v>
      </c>
      <c r="M70" s="223">
        <f t="shared" ref="M70:M102" si="22">E70-I70</f>
        <v>151831000</v>
      </c>
      <c r="N70" s="222">
        <f t="shared" ref="N70:N102" si="23">M70/E70*100</f>
        <v>100</v>
      </c>
      <c r="O70" s="222"/>
      <c r="P70" s="124"/>
      <c r="Q70" s="222"/>
    </row>
    <row r="71" spans="1:1400" ht="23.25" customHeight="1">
      <c r="A71" s="202">
        <v>4</v>
      </c>
      <c r="B71" s="203" t="s">
        <v>144</v>
      </c>
      <c r="C71" s="204"/>
      <c r="D71" s="205" t="s">
        <v>145</v>
      </c>
      <c r="E71" s="206">
        <v>1363703000</v>
      </c>
      <c r="F71" s="207" t="s">
        <v>30</v>
      </c>
      <c r="G71" s="208">
        <f t="shared" si="18"/>
        <v>5</v>
      </c>
      <c r="H71" s="208">
        <v>5</v>
      </c>
      <c r="I71" s="218">
        <v>325783000</v>
      </c>
      <c r="J71" s="219">
        <f t="shared" si="19"/>
        <v>23.8895859289009</v>
      </c>
      <c r="K71" s="219">
        <f t="shared" si="20"/>
        <v>23.8895859289009</v>
      </c>
      <c r="L71" s="219">
        <f t="shared" si="21"/>
        <v>-18.8895859289009</v>
      </c>
      <c r="M71" s="220">
        <f t="shared" si="22"/>
        <v>1037920000</v>
      </c>
      <c r="N71" s="219">
        <f t="shared" si="23"/>
        <v>76.1104140710991</v>
      </c>
      <c r="O71" s="219"/>
      <c r="P71" s="221"/>
      <c r="Q71" s="219"/>
    </row>
    <row r="72" spans="1:1400" ht="18">
      <c r="A72" s="202">
        <v>5</v>
      </c>
      <c r="B72" s="203" t="s">
        <v>146</v>
      </c>
      <c r="C72" s="204"/>
      <c r="D72" s="205" t="s">
        <v>147</v>
      </c>
      <c r="E72" s="206">
        <v>8110577875</v>
      </c>
      <c r="F72" s="207" t="s">
        <v>30</v>
      </c>
      <c r="G72" s="208">
        <f t="shared" si="18"/>
        <v>5</v>
      </c>
      <c r="H72" s="208">
        <v>5</v>
      </c>
      <c r="I72" s="218">
        <v>14000000</v>
      </c>
      <c r="J72" s="219">
        <f t="shared" si="19"/>
        <v>0.17261408762442801</v>
      </c>
      <c r="K72" s="219">
        <f t="shared" si="20"/>
        <v>0.17261408762442801</v>
      </c>
      <c r="L72" s="219">
        <f t="shared" si="21"/>
        <v>4.8273859123755702</v>
      </c>
      <c r="M72" s="220">
        <f t="shared" si="22"/>
        <v>8096577875</v>
      </c>
      <c r="N72" s="219">
        <f t="shared" si="23"/>
        <v>99.827385912375604</v>
      </c>
      <c r="O72" s="219"/>
      <c r="P72" s="221"/>
      <c r="Q72" s="219"/>
    </row>
    <row r="73" spans="1:1400" ht="18" customHeight="1">
      <c r="A73" s="202">
        <v>6</v>
      </c>
      <c r="B73" s="203" t="s">
        <v>148</v>
      </c>
      <c r="C73" s="204"/>
      <c r="D73" s="205" t="s">
        <v>149</v>
      </c>
      <c r="E73" s="206">
        <v>742076640</v>
      </c>
      <c r="F73" s="207" t="s">
        <v>30</v>
      </c>
      <c r="G73" s="208">
        <f t="shared" si="18"/>
        <v>5</v>
      </c>
      <c r="H73" s="208">
        <v>5</v>
      </c>
      <c r="I73" s="208">
        <v>7476000</v>
      </c>
      <c r="J73" s="219">
        <f t="shared" si="19"/>
        <v>1.0074431126143499</v>
      </c>
      <c r="K73" s="219">
        <f t="shared" si="20"/>
        <v>1.0074431126143499</v>
      </c>
      <c r="L73" s="219">
        <f t="shared" si="21"/>
        <v>3.9925568873856498</v>
      </c>
      <c r="M73" s="220">
        <f t="shared" si="22"/>
        <v>734600640</v>
      </c>
      <c r="N73" s="219">
        <f t="shared" si="23"/>
        <v>98.992556887385604</v>
      </c>
      <c r="O73" s="219"/>
      <c r="P73" s="221"/>
      <c r="Q73" s="219"/>
    </row>
    <row r="74" spans="1:1400" ht="23.25" customHeight="1">
      <c r="A74" s="209">
        <v>7</v>
      </c>
      <c r="B74" s="210" t="s">
        <v>266</v>
      </c>
      <c r="C74" s="211"/>
      <c r="D74" s="212" t="s">
        <v>267</v>
      </c>
      <c r="E74" s="213">
        <v>285759195</v>
      </c>
      <c r="F74" s="214" t="s">
        <v>30</v>
      </c>
      <c r="G74" s="215">
        <f t="shared" si="18"/>
        <v>5</v>
      </c>
      <c r="H74" s="215">
        <v>5</v>
      </c>
      <c r="I74" s="215">
        <v>0</v>
      </c>
      <c r="J74" s="222">
        <f t="shared" si="19"/>
        <v>0</v>
      </c>
      <c r="K74" s="222">
        <f t="shared" si="20"/>
        <v>0</v>
      </c>
      <c r="L74" s="222">
        <f t="shared" si="21"/>
        <v>5</v>
      </c>
      <c r="M74" s="223">
        <f t="shared" si="22"/>
        <v>285759195</v>
      </c>
      <c r="N74" s="222">
        <f t="shared" si="23"/>
        <v>100</v>
      </c>
      <c r="O74" s="222"/>
      <c r="P74" s="124"/>
      <c r="Q74" s="222"/>
    </row>
    <row r="75" spans="1:1400" ht="14.25" customHeight="1">
      <c r="A75" s="202">
        <v>8</v>
      </c>
      <c r="B75" s="203" t="s">
        <v>150</v>
      </c>
      <c r="C75" s="204"/>
      <c r="D75" s="205" t="s">
        <v>151</v>
      </c>
      <c r="E75" s="206">
        <v>485573525</v>
      </c>
      <c r="F75" s="207" t="s">
        <v>30</v>
      </c>
      <c r="G75" s="208">
        <f t="shared" si="18"/>
        <v>5</v>
      </c>
      <c r="H75" s="208">
        <v>5</v>
      </c>
      <c r="I75" s="208">
        <v>145577000</v>
      </c>
      <c r="J75" s="219">
        <f t="shared" si="19"/>
        <v>29.980423664984599</v>
      </c>
      <c r="K75" s="219">
        <f t="shared" si="20"/>
        <v>29.980423664984599</v>
      </c>
      <c r="L75" s="219">
        <f t="shared" si="21"/>
        <v>-24.980423664984599</v>
      </c>
      <c r="M75" s="220">
        <f t="shared" si="22"/>
        <v>339996525</v>
      </c>
      <c r="N75" s="219">
        <f t="shared" si="23"/>
        <v>70.019576335015401</v>
      </c>
      <c r="O75" s="219"/>
      <c r="P75" s="221"/>
      <c r="Q75" s="219"/>
    </row>
    <row r="76" spans="1:1400" ht="21" customHeight="1">
      <c r="A76" s="202">
        <v>9</v>
      </c>
      <c r="B76" s="203" t="s">
        <v>152</v>
      </c>
      <c r="C76" s="204"/>
      <c r="D76" s="205" t="s">
        <v>153</v>
      </c>
      <c r="E76" s="206">
        <v>165000000</v>
      </c>
      <c r="F76" s="207" t="s">
        <v>30</v>
      </c>
      <c r="G76" s="208">
        <f t="shared" si="18"/>
        <v>5</v>
      </c>
      <c r="H76" s="208">
        <v>5</v>
      </c>
      <c r="I76" s="208">
        <v>4977000</v>
      </c>
      <c r="J76" s="219">
        <f t="shared" si="19"/>
        <v>3.0163636363636401</v>
      </c>
      <c r="K76" s="219">
        <f t="shared" si="20"/>
        <v>3.0163636363636401</v>
      </c>
      <c r="L76" s="219">
        <f t="shared" si="21"/>
        <v>1.9836363636363601</v>
      </c>
      <c r="M76" s="220">
        <f t="shared" si="22"/>
        <v>160023000</v>
      </c>
      <c r="N76" s="219">
        <f t="shared" si="23"/>
        <v>96.983636363636407</v>
      </c>
      <c r="O76" s="219"/>
      <c r="P76" s="221"/>
      <c r="Q76" s="219"/>
    </row>
    <row r="77" spans="1:1400" ht="25.5" customHeight="1">
      <c r="A77" s="209">
        <v>10</v>
      </c>
      <c r="B77" s="210" t="s">
        <v>268</v>
      </c>
      <c r="C77" s="211"/>
      <c r="D77" s="212" t="s">
        <v>269</v>
      </c>
      <c r="E77" s="213">
        <v>418331275</v>
      </c>
      <c r="F77" s="214" t="s">
        <v>30</v>
      </c>
      <c r="G77" s="215">
        <f t="shared" si="18"/>
        <v>5</v>
      </c>
      <c r="H77" s="215">
        <v>5</v>
      </c>
      <c r="I77" s="215">
        <v>0</v>
      </c>
      <c r="J77" s="222">
        <f t="shared" si="19"/>
        <v>0</v>
      </c>
      <c r="K77" s="222">
        <f t="shared" si="20"/>
        <v>0</v>
      </c>
      <c r="L77" s="222">
        <f t="shared" si="21"/>
        <v>5</v>
      </c>
      <c r="M77" s="223">
        <f t="shared" si="22"/>
        <v>418331275</v>
      </c>
      <c r="N77" s="222">
        <f t="shared" si="23"/>
        <v>100</v>
      </c>
      <c r="O77" s="222"/>
      <c r="P77" s="124"/>
      <c r="Q77" s="222"/>
    </row>
    <row r="78" spans="1:1400" ht="15" customHeight="1">
      <c r="A78" s="209">
        <v>11</v>
      </c>
      <c r="B78" s="210" t="s">
        <v>154</v>
      </c>
      <c r="C78" s="211"/>
      <c r="D78" s="212" t="s">
        <v>125</v>
      </c>
      <c r="E78" s="213">
        <v>213100076</v>
      </c>
      <c r="F78" s="214" t="s">
        <v>30</v>
      </c>
      <c r="G78" s="215">
        <f t="shared" si="18"/>
        <v>5</v>
      </c>
      <c r="H78" s="215">
        <v>5</v>
      </c>
      <c r="I78" s="215">
        <v>0</v>
      </c>
      <c r="J78" s="222">
        <f t="shared" si="19"/>
        <v>0</v>
      </c>
      <c r="K78" s="222">
        <f t="shared" si="20"/>
        <v>0</v>
      </c>
      <c r="L78" s="222">
        <f t="shared" si="21"/>
        <v>5</v>
      </c>
      <c r="M78" s="223">
        <f t="shared" si="22"/>
        <v>213100076</v>
      </c>
      <c r="N78" s="222">
        <f t="shared" si="23"/>
        <v>100</v>
      </c>
      <c r="O78" s="222"/>
      <c r="P78" s="124"/>
      <c r="Q78" s="222"/>
    </row>
    <row r="79" spans="1:1400" ht="15" customHeight="1">
      <c r="A79" s="202">
        <v>12</v>
      </c>
      <c r="B79" s="203" t="s">
        <v>155</v>
      </c>
      <c r="C79" s="204"/>
      <c r="D79" s="205" t="s">
        <v>127</v>
      </c>
      <c r="E79" s="206">
        <v>195000000</v>
      </c>
      <c r="F79" s="207" t="s">
        <v>30</v>
      </c>
      <c r="G79" s="208">
        <f t="shared" si="18"/>
        <v>5</v>
      </c>
      <c r="H79" s="208">
        <v>5</v>
      </c>
      <c r="I79" s="208">
        <v>189577000</v>
      </c>
      <c r="J79" s="219">
        <f t="shared" si="19"/>
        <v>97.218974358974407</v>
      </c>
      <c r="K79" s="219">
        <f t="shared" si="20"/>
        <v>97.218974358974407</v>
      </c>
      <c r="L79" s="219">
        <f t="shared" si="21"/>
        <v>-92.218974358974407</v>
      </c>
      <c r="M79" s="220">
        <f t="shared" si="22"/>
        <v>5423000</v>
      </c>
      <c r="N79" s="219">
        <f t="shared" si="23"/>
        <v>2.7810256410256402</v>
      </c>
      <c r="O79" s="219"/>
      <c r="P79" s="221"/>
      <c r="Q79" s="219"/>
    </row>
    <row r="80" spans="1:1400" s="114" customFormat="1" ht="16.5" customHeight="1">
      <c r="A80" s="209">
        <v>13</v>
      </c>
      <c r="B80" s="210" t="s">
        <v>156</v>
      </c>
      <c r="C80" s="211"/>
      <c r="D80" s="212" t="s">
        <v>157</v>
      </c>
      <c r="E80" s="213">
        <v>6462000000</v>
      </c>
      <c r="F80" s="214" t="s">
        <v>30</v>
      </c>
      <c r="G80" s="215">
        <f t="shared" si="18"/>
        <v>5</v>
      </c>
      <c r="H80" s="215">
        <v>5</v>
      </c>
      <c r="I80" s="215">
        <v>0</v>
      </c>
      <c r="J80" s="222">
        <f t="shared" si="19"/>
        <v>0</v>
      </c>
      <c r="K80" s="222">
        <f t="shared" si="20"/>
        <v>0</v>
      </c>
      <c r="L80" s="222">
        <f t="shared" si="21"/>
        <v>5</v>
      </c>
      <c r="M80" s="223">
        <f t="shared" si="22"/>
        <v>6462000000</v>
      </c>
      <c r="N80" s="222">
        <f t="shared" si="23"/>
        <v>100</v>
      </c>
      <c r="O80" s="222"/>
      <c r="P80" s="124"/>
      <c r="Q80" s="22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12"/>
      <c r="AG80" s="112"/>
      <c r="AH80" s="112"/>
      <c r="AI80" s="112"/>
      <c r="AJ80" s="112"/>
      <c r="AK80" s="112"/>
      <c r="AL80" s="112"/>
      <c r="AM80" s="112"/>
      <c r="AN80" s="112"/>
      <c r="AO80" s="112"/>
      <c r="AP80" s="112"/>
      <c r="AQ80" s="112"/>
      <c r="AR80" s="112"/>
      <c r="AS80" s="112"/>
      <c r="AT80" s="112"/>
      <c r="AU80" s="112"/>
      <c r="AV80" s="112"/>
      <c r="AW80" s="112"/>
      <c r="AX80" s="112"/>
      <c r="AY80" s="112"/>
      <c r="AZ80" s="112"/>
      <c r="BA80" s="112"/>
      <c r="BB80" s="112"/>
      <c r="BC80" s="112"/>
      <c r="BD80" s="112"/>
      <c r="BE80" s="112"/>
      <c r="BF80" s="112"/>
      <c r="BG80" s="112"/>
      <c r="BH80" s="112"/>
      <c r="BI80" s="112"/>
      <c r="BJ80" s="112"/>
      <c r="BK80" s="112"/>
      <c r="BL80" s="112"/>
      <c r="BM80" s="112"/>
      <c r="BN80" s="112"/>
      <c r="BO80" s="112"/>
      <c r="BP80" s="112"/>
      <c r="BQ80" s="112"/>
      <c r="BR80" s="112"/>
      <c r="BS80" s="112"/>
      <c r="BT80" s="112"/>
      <c r="BU80" s="112"/>
      <c r="BV80" s="112"/>
      <c r="BW80" s="112"/>
      <c r="BX80" s="112"/>
      <c r="BY80" s="112"/>
      <c r="BZ80" s="112"/>
      <c r="CA80" s="112"/>
      <c r="CB80" s="112"/>
      <c r="CC80" s="112"/>
      <c r="CD80" s="112"/>
      <c r="CE80" s="112"/>
      <c r="CF80" s="112"/>
      <c r="CG80" s="112"/>
      <c r="CH80" s="112"/>
      <c r="CI80" s="112"/>
      <c r="CJ80" s="112"/>
      <c r="CK80" s="112"/>
      <c r="CL80" s="112"/>
      <c r="CM80" s="112"/>
      <c r="CN80" s="112"/>
      <c r="CO80" s="112"/>
      <c r="CP80" s="112"/>
      <c r="CQ80" s="112"/>
      <c r="CR80" s="112"/>
      <c r="CS80" s="112"/>
      <c r="CT80" s="112"/>
      <c r="CU80" s="112"/>
      <c r="CV80" s="112"/>
      <c r="CW80" s="112"/>
      <c r="CX80" s="112"/>
      <c r="CY80" s="112"/>
      <c r="CZ80" s="112"/>
      <c r="DA80" s="112"/>
      <c r="DB80" s="112"/>
      <c r="DC80" s="112"/>
      <c r="DD80" s="112"/>
      <c r="DE80" s="112"/>
      <c r="DF80" s="112"/>
      <c r="DG80" s="112"/>
      <c r="DH80" s="112"/>
      <c r="DI80" s="112"/>
      <c r="DJ80" s="112"/>
      <c r="DK80" s="112"/>
      <c r="DL80" s="112"/>
      <c r="DM80" s="112"/>
      <c r="DN80" s="112"/>
      <c r="DO80" s="112"/>
      <c r="DP80" s="112"/>
      <c r="DQ80" s="112"/>
      <c r="DR80" s="112"/>
      <c r="DS80" s="112"/>
      <c r="DT80" s="112"/>
      <c r="DU80" s="112"/>
      <c r="DV80" s="112"/>
      <c r="DW80" s="112"/>
      <c r="DX80" s="112"/>
      <c r="DY80" s="112"/>
      <c r="DZ80" s="112"/>
      <c r="EA80" s="112"/>
      <c r="EB80" s="112"/>
      <c r="EC80" s="112"/>
      <c r="ED80" s="112"/>
      <c r="EE80" s="112"/>
      <c r="EF80" s="112"/>
      <c r="EG80" s="112"/>
      <c r="EH80" s="112"/>
      <c r="EI80" s="112"/>
      <c r="EJ80" s="112"/>
      <c r="EK80" s="112"/>
      <c r="EL80" s="112"/>
      <c r="EM80" s="112"/>
      <c r="EN80" s="112"/>
      <c r="EO80" s="112"/>
      <c r="EP80" s="112"/>
      <c r="EQ80" s="112"/>
      <c r="ER80" s="112"/>
      <c r="ES80" s="112"/>
      <c r="ET80" s="112"/>
      <c r="EU80" s="112"/>
      <c r="EV80" s="112"/>
      <c r="EW80" s="112"/>
      <c r="EX80" s="112"/>
      <c r="EY80" s="112"/>
      <c r="EZ80" s="112"/>
      <c r="FA80" s="112"/>
      <c r="FB80" s="112"/>
      <c r="FC80" s="112"/>
      <c r="FD80" s="112"/>
      <c r="FE80" s="112"/>
      <c r="FF80" s="112"/>
      <c r="FG80" s="112"/>
      <c r="FH80" s="112"/>
      <c r="FI80" s="112"/>
      <c r="FJ80" s="112"/>
      <c r="FK80" s="112"/>
      <c r="FL80" s="112"/>
      <c r="FM80" s="112"/>
      <c r="FN80" s="112"/>
      <c r="FO80" s="112"/>
      <c r="FP80" s="112"/>
      <c r="FQ80" s="112"/>
      <c r="FR80" s="112"/>
      <c r="FS80" s="112"/>
      <c r="FT80" s="112"/>
      <c r="FU80" s="112"/>
      <c r="FV80" s="112"/>
      <c r="FW80" s="112"/>
      <c r="FX80" s="112"/>
      <c r="FY80" s="112"/>
      <c r="FZ80" s="112"/>
      <c r="GA80" s="112"/>
      <c r="GB80" s="112"/>
      <c r="GC80" s="112"/>
      <c r="GD80" s="112"/>
      <c r="GE80" s="112"/>
      <c r="GF80" s="112"/>
      <c r="GG80" s="112"/>
      <c r="GH80" s="112"/>
      <c r="GI80" s="112"/>
      <c r="GJ80" s="112"/>
      <c r="GK80" s="112"/>
      <c r="GL80" s="112"/>
      <c r="GM80" s="112"/>
      <c r="GN80" s="112"/>
      <c r="GO80" s="112"/>
      <c r="GP80" s="112"/>
      <c r="GQ80" s="112"/>
      <c r="GR80" s="112"/>
      <c r="GS80" s="112"/>
      <c r="GT80" s="112"/>
      <c r="GU80" s="112"/>
      <c r="GV80" s="112"/>
      <c r="GW80" s="112"/>
      <c r="GX80" s="112"/>
      <c r="GY80" s="112"/>
      <c r="GZ80" s="112"/>
      <c r="HA80" s="112"/>
      <c r="HB80" s="112"/>
      <c r="HC80" s="112"/>
      <c r="HD80" s="112"/>
      <c r="HE80" s="112"/>
      <c r="HF80" s="112"/>
      <c r="HG80" s="112"/>
      <c r="HH80" s="112"/>
      <c r="HI80" s="112"/>
      <c r="HJ80" s="112"/>
      <c r="HK80" s="112"/>
      <c r="HL80" s="112"/>
      <c r="HM80" s="112"/>
      <c r="HN80" s="112"/>
      <c r="HO80" s="112"/>
      <c r="HP80" s="112"/>
      <c r="HQ80" s="112"/>
      <c r="HR80" s="112"/>
      <c r="HS80" s="112"/>
      <c r="HT80" s="112"/>
      <c r="HU80" s="112"/>
      <c r="HV80" s="112"/>
      <c r="HW80" s="112"/>
      <c r="HX80" s="112"/>
      <c r="HY80" s="112"/>
      <c r="HZ80" s="112"/>
      <c r="IA80" s="112"/>
      <c r="IB80" s="112"/>
      <c r="IC80" s="112"/>
      <c r="ID80" s="112"/>
      <c r="IE80" s="112"/>
      <c r="IF80" s="112"/>
      <c r="IG80" s="112"/>
      <c r="IH80" s="112"/>
      <c r="II80" s="112"/>
      <c r="IJ80" s="112"/>
      <c r="IK80" s="112"/>
      <c r="IL80" s="112"/>
      <c r="IM80" s="112"/>
      <c r="IN80" s="112"/>
      <c r="IO80" s="112"/>
      <c r="IP80" s="112"/>
      <c r="IQ80" s="112"/>
      <c r="IR80" s="112"/>
      <c r="IS80" s="112"/>
      <c r="IT80" s="112"/>
      <c r="IU80" s="112"/>
      <c r="IV80" s="112"/>
      <c r="IW80" s="112"/>
      <c r="IX80" s="112"/>
      <c r="IY80" s="112"/>
      <c r="IZ80" s="112"/>
      <c r="JA80" s="112"/>
      <c r="JB80" s="112"/>
      <c r="JC80" s="112"/>
      <c r="JD80" s="112"/>
      <c r="JE80" s="112"/>
      <c r="JF80" s="112"/>
      <c r="JG80" s="112"/>
      <c r="JH80" s="112"/>
      <c r="JI80" s="112"/>
      <c r="JJ80" s="112"/>
      <c r="JK80" s="112"/>
      <c r="JL80" s="112"/>
      <c r="JM80" s="112"/>
      <c r="JN80" s="112"/>
      <c r="JO80" s="112"/>
      <c r="JP80" s="112"/>
      <c r="JQ80" s="112"/>
      <c r="JR80" s="112"/>
      <c r="JS80" s="112"/>
      <c r="JT80" s="112"/>
      <c r="JU80" s="112"/>
      <c r="JV80" s="112"/>
      <c r="JW80" s="112"/>
      <c r="JX80" s="112"/>
      <c r="JY80" s="112"/>
      <c r="JZ80" s="112"/>
      <c r="KA80" s="112"/>
      <c r="KB80" s="112"/>
      <c r="KC80" s="112"/>
      <c r="KD80" s="112"/>
      <c r="KE80" s="112"/>
      <c r="KF80" s="112"/>
      <c r="KG80" s="112"/>
      <c r="KH80" s="112"/>
      <c r="KI80" s="112"/>
      <c r="KJ80" s="112"/>
      <c r="KK80" s="112"/>
      <c r="KL80" s="112"/>
      <c r="KM80" s="112"/>
      <c r="KN80" s="112"/>
      <c r="KO80" s="112"/>
      <c r="KP80" s="112"/>
      <c r="KQ80" s="112"/>
      <c r="KR80" s="112"/>
      <c r="KS80" s="112"/>
      <c r="KT80" s="112"/>
      <c r="KU80" s="112"/>
      <c r="KV80" s="112"/>
      <c r="KW80" s="112"/>
      <c r="KX80" s="112"/>
      <c r="KY80" s="112"/>
      <c r="KZ80" s="112"/>
      <c r="LA80" s="112"/>
      <c r="LB80" s="112"/>
      <c r="LC80" s="112"/>
      <c r="LD80" s="112"/>
      <c r="LE80" s="112"/>
      <c r="LF80" s="112"/>
      <c r="LG80" s="112"/>
      <c r="LH80" s="112"/>
      <c r="LI80" s="112"/>
      <c r="LJ80" s="112"/>
      <c r="LK80" s="112"/>
      <c r="LL80" s="112"/>
      <c r="LM80" s="112"/>
      <c r="LN80" s="112"/>
      <c r="LO80" s="112"/>
      <c r="LP80" s="112"/>
      <c r="LQ80" s="112"/>
      <c r="LR80" s="112"/>
      <c r="LS80" s="112"/>
      <c r="LT80" s="112"/>
      <c r="LU80" s="112"/>
      <c r="LV80" s="112"/>
      <c r="LW80" s="112"/>
      <c r="LX80" s="112"/>
      <c r="LY80" s="112"/>
      <c r="LZ80" s="112"/>
      <c r="MA80" s="112"/>
      <c r="MB80" s="112"/>
      <c r="MC80" s="112"/>
      <c r="MD80" s="112"/>
      <c r="ME80" s="112"/>
      <c r="MF80" s="112"/>
      <c r="MG80" s="112"/>
      <c r="MH80" s="112"/>
      <c r="MI80" s="112"/>
      <c r="MJ80" s="112"/>
      <c r="MK80" s="112"/>
      <c r="ML80" s="112"/>
      <c r="MM80" s="112"/>
      <c r="MN80" s="112"/>
      <c r="MO80" s="112"/>
      <c r="MP80" s="112"/>
      <c r="MQ80" s="112"/>
      <c r="MR80" s="112"/>
      <c r="MS80" s="112"/>
      <c r="MT80" s="112"/>
      <c r="MU80" s="112"/>
      <c r="MV80" s="112"/>
      <c r="MW80" s="112"/>
      <c r="MX80" s="112"/>
      <c r="MY80" s="112"/>
      <c r="MZ80" s="112"/>
      <c r="NA80" s="112"/>
      <c r="NB80" s="112"/>
      <c r="NC80" s="112"/>
      <c r="ND80" s="112"/>
      <c r="NE80" s="112"/>
      <c r="NF80" s="112"/>
      <c r="NG80" s="112"/>
      <c r="NH80" s="112"/>
      <c r="NI80" s="112"/>
      <c r="NJ80" s="112"/>
      <c r="NK80" s="112"/>
      <c r="NL80" s="112"/>
      <c r="NM80" s="112"/>
      <c r="NN80" s="112"/>
      <c r="NO80" s="112"/>
      <c r="NP80" s="112"/>
      <c r="NQ80" s="112"/>
      <c r="NR80" s="112"/>
      <c r="NS80" s="112"/>
      <c r="NT80" s="112"/>
      <c r="NU80" s="112"/>
      <c r="NV80" s="112"/>
      <c r="NW80" s="112"/>
      <c r="NX80" s="112"/>
      <c r="NY80" s="112"/>
      <c r="NZ80" s="112"/>
      <c r="OA80" s="112"/>
      <c r="OB80" s="112"/>
      <c r="OC80" s="112"/>
      <c r="OD80" s="112"/>
      <c r="OE80" s="112"/>
      <c r="OF80" s="112"/>
      <c r="OG80" s="112"/>
      <c r="OH80" s="112"/>
      <c r="OI80" s="112"/>
      <c r="OJ80" s="112"/>
      <c r="OK80" s="112"/>
      <c r="OL80" s="112"/>
      <c r="OM80" s="112"/>
      <c r="ON80" s="112"/>
      <c r="OO80" s="112"/>
      <c r="OP80" s="112"/>
      <c r="OQ80" s="112"/>
      <c r="OR80" s="112"/>
      <c r="OS80" s="112"/>
      <c r="OT80" s="112"/>
      <c r="OU80" s="112"/>
      <c r="OV80" s="112"/>
      <c r="OW80" s="112"/>
      <c r="OX80" s="112"/>
      <c r="OY80" s="112"/>
      <c r="OZ80" s="112"/>
      <c r="PA80" s="112"/>
      <c r="PB80" s="112"/>
      <c r="PC80" s="112"/>
      <c r="PD80" s="112"/>
      <c r="PE80" s="112"/>
      <c r="PF80" s="112"/>
      <c r="PG80" s="112"/>
      <c r="PH80" s="112"/>
      <c r="PI80" s="112"/>
      <c r="PJ80" s="112"/>
      <c r="PK80" s="112"/>
      <c r="PL80" s="112"/>
      <c r="PM80" s="112"/>
      <c r="PN80" s="112"/>
      <c r="PO80" s="112"/>
      <c r="PP80" s="112"/>
      <c r="PQ80" s="112"/>
      <c r="PR80" s="112"/>
      <c r="PS80" s="112"/>
      <c r="PT80" s="112"/>
      <c r="PU80" s="112"/>
      <c r="PV80" s="112"/>
      <c r="PW80" s="112"/>
      <c r="PX80" s="112"/>
      <c r="PY80" s="112"/>
      <c r="PZ80" s="112"/>
      <c r="QA80" s="112"/>
      <c r="QB80" s="112"/>
      <c r="QC80" s="112"/>
      <c r="QD80" s="112"/>
      <c r="QE80" s="112"/>
      <c r="QF80" s="112"/>
      <c r="QG80" s="112"/>
      <c r="QH80" s="112"/>
      <c r="QI80" s="112"/>
      <c r="QJ80" s="112"/>
      <c r="QK80" s="112"/>
      <c r="QL80" s="112"/>
      <c r="QM80" s="112"/>
      <c r="QN80" s="112"/>
      <c r="QO80" s="112"/>
      <c r="QP80" s="112"/>
      <c r="QQ80" s="112"/>
      <c r="QR80" s="112"/>
      <c r="QS80" s="112"/>
      <c r="QT80" s="112"/>
      <c r="QU80" s="112"/>
      <c r="QV80" s="112"/>
      <c r="QW80" s="112"/>
      <c r="QX80" s="112"/>
      <c r="QY80" s="112"/>
      <c r="QZ80" s="112"/>
      <c r="RA80" s="112"/>
      <c r="RB80" s="112"/>
      <c r="RC80" s="112"/>
      <c r="RD80" s="112"/>
      <c r="RE80" s="112"/>
      <c r="RF80" s="112"/>
      <c r="RG80" s="112"/>
      <c r="RH80" s="112"/>
      <c r="RI80" s="112"/>
      <c r="RJ80" s="112"/>
      <c r="RK80" s="112"/>
      <c r="RL80" s="112"/>
      <c r="RM80" s="112"/>
      <c r="RN80" s="112"/>
      <c r="RO80" s="112"/>
      <c r="RP80" s="112"/>
      <c r="RQ80" s="112"/>
      <c r="RR80" s="112"/>
      <c r="RS80" s="112"/>
      <c r="RT80" s="112"/>
      <c r="RU80" s="112"/>
      <c r="RV80" s="112"/>
      <c r="RW80" s="112"/>
      <c r="RX80" s="112"/>
      <c r="RY80" s="112"/>
      <c r="RZ80" s="112"/>
      <c r="SA80" s="112"/>
      <c r="SB80" s="112"/>
      <c r="SC80" s="112"/>
      <c r="SD80" s="112"/>
      <c r="SE80" s="112"/>
      <c r="SF80" s="112"/>
      <c r="SG80" s="112"/>
      <c r="SH80" s="112"/>
      <c r="SI80" s="112"/>
      <c r="SJ80" s="112"/>
      <c r="SK80" s="112"/>
      <c r="SL80" s="112"/>
      <c r="SM80" s="112"/>
      <c r="SN80" s="112"/>
      <c r="SO80" s="112"/>
      <c r="SP80" s="112"/>
      <c r="SQ80" s="112"/>
      <c r="SR80" s="112"/>
      <c r="SS80" s="112"/>
      <c r="ST80" s="112"/>
      <c r="SU80" s="112"/>
      <c r="SV80" s="112"/>
      <c r="SW80" s="112"/>
      <c r="SX80" s="112"/>
      <c r="SY80" s="112"/>
      <c r="SZ80" s="112"/>
      <c r="TA80" s="112"/>
      <c r="TB80" s="112"/>
      <c r="TC80" s="112"/>
      <c r="TD80" s="112"/>
      <c r="TE80" s="112"/>
      <c r="TF80" s="112"/>
      <c r="TG80" s="112"/>
      <c r="TH80" s="112"/>
      <c r="TI80" s="112"/>
      <c r="TJ80" s="112"/>
      <c r="TK80" s="112"/>
      <c r="TL80" s="112"/>
      <c r="TM80" s="112"/>
      <c r="TN80" s="112"/>
      <c r="TO80" s="112"/>
      <c r="TP80" s="112"/>
      <c r="TQ80" s="112"/>
      <c r="TR80" s="112"/>
      <c r="TS80" s="112"/>
      <c r="TT80" s="112"/>
      <c r="TU80" s="112"/>
      <c r="TV80" s="112"/>
      <c r="TW80" s="112"/>
      <c r="TX80" s="112"/>
      <c r="TY80" s="112"/>
      <c r="TZ80" s="112"/>
      <c r="UA80" s="112"/>
      <c r="UB80" s="112"/>
      <c r="UC80" s="112"/>
      <c r="UD80" s="112"/>
      <c r="UE80" s="112"/>
      <c r="UF80" s="112"/>
      <c r="UG80" s="112"/>
      <c r="UH80" s="112"/>
      <c r="UI80" s="112"/>
      <c r="UJ80" s="112"/>
      <c r="UK80" s="112"/>
      <c r="UL80" s="112"/>
      <c r="UM80" s="112"/>
      <c r="UN80" s="112"/>
      <c r="UO80" s="112"/>
      <c r="UP80" s="112"/>
      <c r="UQ80" s="112"/>
      <c r="UR80" s="112"/>
      <c r="US80" s="112"/>
      <c r="UT80" s="112"/>
      <c r="UU80" s="112"/>
      <c r="UV80" s="112"/>
      <c r="UW80" s="112"/>
      <c r="UX80" s="112"/>
      <c r="UY80" s="112"/>
      <c r="UZ80" s="112"/>
      <c r="VA80" s="112"/>
      <c r="VB80" s="112"/>
      <c r="VC80" s="112"/>
      <c r="VD80" s="112"/>
      <c r="VE80" s="112"/>
      <c r="VF80" s="112"/>
      <c r="VG80" s="112"/>
      <c r="VH80" s="112"/>
      <c r="VI80" s="112"/>
      <c r="VJ80" s="112"/>
      <c r="VK80" s="112"/>
      <c r="VL80" s="112"/>
      <c r="VM80" s="112"/>
      <c r="VN80" s="112"/>
      <c r="VO80" s="112"/>
      <c r="VP80" s="112"/>
      <c r="VQ80" s="112"/>
      <c r="VR80" s="112"/>
      <c r="VS80" s="112"/>
      <c r="VT80" s="112"/>
      <c r="VU80" s="112"/>
      <c r="VV80" s="112"/>
      <c r="VW80" s="112"/>
      <c r="VX80" s="112"/>
      <c r="VY80" s="112"/>
      <c r="VZ80" s="112"/>
      <c r="WA80" s="112"/>
      <c r="WB80" s="112"/>
      <c r="WC80" s="112"/>
      <c r="WD80" s="112"/>
      <c r="WE80" s="112"/>
      <c r="WF80" s="112"/>
      <c r="WG80" s="112"/>
      <c r="WH80" s="112"/>
      <c r="WI80" s="112"/>
      <c r="WJ80" s="112"/>
      <c r="WK80" s="112"/>
      <c r="WL80" s="112"/>
      <c r="WM80" s="112"/>
      <c r="WN80" s="112"/>
      <c r="WO80" s="112"/>
      <c r="WP80" s="112"/>
      <c r="WQ80" s="112"/>
      <c r="WR80" s="112"/>
      <c r="WS80" s="112"/>
      <c r="WT80" s="112"/>
      <c r="WU80" s="112"/>
      <c r="WV80" s="112"/>
      <c r="WW80" s="112"/>
      <c r="WX80" s="112"/>
      <c r="WY80" s="112"/>
      <c r="WZ80" s="112"/>
      <c r="XA80" s="112"/>
      <c r="XB80" s="112"/>
      <c r="XC80" s="112"/>
      <c r="XD80" s="112"/>
      <c r="XE80" s="112"/>
      <c r="XF80" s="112"/>
      <c r="XG80" s="112"/>
      <c r="XH80" s="112"/>
      <c r="XI80" s="112"/>
      <c r="XJ80" s="112"/>
      <c r="XK80" s="112"/>
      <c r="XL80" s="112"/>
      <c r="XM80" s="112"/>
      <c r="XN80" s="112"/>
      <c r="XO80" s="112"/>
      <c r="XP80" s="112"/>
      <c r="XQ80" s="112"/>
      <c r="XR80" s="112"/>
      <c r="XS80" s="112"/>
      <c r="XT80" s="112"/>
      <c r="XU80" s="112"/>
      <c r="XV80" s="112"/>
      <c r="XW80" s="112"/>
      <c r="XX80" s="112"/>
      <c r="XY80" s="112"/>
      <c r="XZ80" s="112"/>
      <c r="YA80" s="112"/>
      <c r="YB80" s="112"/>
      <c r="YC80" s="112"/>
      <c r="YD80" s="112"/>
      <c r="YE80" s="112"/>
      <c r="YF80" s="112"/>
      <c r="YG80" s="112"/>
      <c r="YH80" s="112"/>
      <c r="YI80" s="112"/>
      <c r="YJ80" s="112"/>
      <c r="YK80" s="112"/>
      <c r="YL80" s="112"/>
      <c r="YM80" s="112"/>
      <c r="YN80" s="112"/>
      <c r="YO80" s="112"/>
      <c r="YP80" s="112"/>
      <c r="YQ80" s="112"/>
      <c r="YR80" s="112"/>
      <c r="YS80" s="112"/>
      <c r="YT80" s="112"/>
      <c r="YU80" s="112"/>
      <c r="YV80" s="112"/>
      <c r="YW80" s="112"/>
      <c r="YX80" s="112"/>
      <c r="YY80" s="112"/>
      <c r="YZ80" s="112"/>
      <c r="ZA80" s="112"/>
      <c r="ZB80" s="112"/>
      <c r="ZC80" s="112"/>
      <c r="ZD80" s="112"/>
      <c r="ZE80" s="112"/>
      <c r="ZF80" s="112"/>
      <c r="ZG80" s="112"/>
      <c r="ZH80" s="112"/>
      <c r="ZI80" s="112"/>
      <c r="ZJ80" s="112"/>
      <c r="ZK80" s="112"/>
      <c r="ZL80" s="112"/>
      <c r="ZM80" s="112"/>
      <c r="ZN80" s="112"/>
      <c r="ZO80" s="112"/>
      <c r="ZP80" s="112"/>
      <c r="ZQ80" s="112"/>
      <c r="ZR80" s="112"/>
      <c r="ZS80" s="112"/>
      <c r="ZT80" s="112"/>
      <c r="ZU80" s="112"/>
      <c r="ZV80" s="112"/>
      <c r="ZW80" s="112"/>
      <c r="ZX80" s="112"/>
      <c r="ZY80" s="112"/>
      <c r="ZZ80" s="112"/>
      <c r="AAA80" s="112"/>
      <c r="AAB80" s="112"/>
      <c r="AAC80" s="112"/>
      <c r="AAD80" s="112"/>
      <c r="AAE80" s="112"/>
      <c r="AAF80" s="112"/>
      <c r="AAG80" s="112"/>
      <c r="AAH80" s="112"/>
      <c r="AAI80" s="112"/>
      <c r="AAJ80" s="112"/>
      <c r="AAK80" s="112"/>
      <c r="AAL80" s="112"/>
      <c r="AAM80" s="112"/>
      <c r="AAN80" s="112"/>
      <c r="AAO80" s="112"/>
      <c r="AAP80" s="112"/>
      <c r="AAQ80" s="112"/>
      <c r="AAR80" s="112"/>
      <c r="AAS80" s="112"/>
      <c r="AAT80" s="112"/>
      <c r="AAU80" s="112"/>
      <c r="AAV80" s="112"/>
      <c r="AAW80" s="112"/>
      <c r="AAX80" s="112"/>
      <c r="AAY80" s="112"/>
      <c r="AAZ80" s="112"/>
      <c r="ABA80" s="112"/>
      <c r="ABB80" s="112"/>
      <c r="ABC80" s="112"/>
      <c r="ABD80" s="112"/>
      <c r="ABE80" s="112"/>
      <c r="ABF80" s="112"/>
      <c r="ABG80" s="112"/>
      <c r="ABH80" s="112"/>
      <c r="ABI80" s="112"/>
      <c r="ABJ80" s="112"/>
      <c r="ABK80" s="112"/>
      <c r="ABL80" s="112"/>
      <c r="ABM80" s="112"/>
      <c r="ABN80" s="112"/>
      <c r="ABO80" s="112"/>
      <c r="ABP80" s="112"/>
      <c r="ABQ80" s="112"/>
      <c r="ABR80" s="112"/>
      <c r="ABS80" s="112"/>
      <c r="ABT80" s="112"/>
      <c r="ABU80" s="112"/>
      <c r="ABV80" s="112"/>
      <c r="ABW80" s="112"/>
      <c r="ABX80" s="112"/>
      <c r="ABY80" s="112"/>
      <c r="ABZ80" s="112"/>
      <c r="ACA80" s="112"/>
      <c r="ACB80" s="112"/>
      <c r="ACC80" s="112"/>
      <c r="ACD80" s="112"/>
      <c r="ACE80" s="112"/>
      <c r="ACF80" s="112"/>
      <c r="ACG80" s="112"/>
      <c r="ACH80" s="112"/>
      <c r="ACI80" s="112"/>
      <c r="ACJ80" s="112"/>
      <c r="ACK80" s="112"/>
      <c r="ACL80" s="112"/>
      <c r="ACM80" s="112"/>
      <c r="ACN80" s="112"/>
      <c r="ACO80" s="112"/>
      <c r="ACP80" s="112"/>
      <c r="ACQ80" s="112"/>
      <c r="ACR80" s="112"/>
      <c r="ACS80" s="112"/>
      <c r="ACT80" s="112"/>
      <c r="ACU80" s="112"/>
      <c r="ACV80" s="112"/>
      <c r="ACW80" s="112"/>
      <c r="ACX80" s="112"/>
      <c r="ACY80" s="112"/>
      <c r="ACZ80" s="112"/>
      <c r="ADA80" s="112"/>
      <c r="ADB80" s="112"/>
      <c r="ADC80" s="112"/>
      <c r="ADD80" s="112"/>
      <c r="ADE80" s="112"/>
      <c r="ADF80" s="112"/>
      <c r="ADG80" s="112"/>
      <c r="ADH80" s="112"/>
      <c r="ADI80" s="112"/>
      <c r="ADJ80" s="112"/>
      <c r="ADK80" s="112"/>
      <c r="ADL80" s="112"/>
      <c r="ADM80" s="112"/>
      <c r="ADN80" s="112"/>
      <c r="ADO80" s="112"/>
      <c r="ADP80" s="112"/>
      <c r="ADQ80" s="112"/>
      <c r="ADR80" s="112"/>
      <c r="ADS80" s="112"/>
      <c r="ADT80" s="112"/>
      <c r="ADU80" s="112"/>
      <c r="ADV80" s="112"/>
      <c r="ADW80" s="112"/>
      <c r="ADX80" s="112"/>
      <c r="ADY80" s="112"/>
      <c r="ADZ80" s="112"/>
      <c r="AEA80" s="112"/>
      <c r="AEB80" s="112"/>
      <c r="AEC80" s="112"/>
      <c r="AED80" s="112"/>
      <c r="AEE80" s="112"/>
      <c r="AEF80" s="112"/>
      <c r="AEG80" s="112"/>
      <c r="AEH80" s="112"/>
      <c r="AEI80" s="112"/>
      <c r="AEJ80" s="112"/>
      <c r="AEK80" s="112"/>
      <c r="AEL80" s="112"/>
      <c r="AEM80" s="112"/>
      <c r="AEN80" s="112"/>
      <c r="AEO80" s="112"/>
      <c r="AEP80" s="112"/>
      <c r="AEQ80" s="112"/>
      <c r="AER80" s="112"/>
      <c r="AES80" s="112"/>
      <c r="AET80" s="112"/>
      <c r="AEU80" s="112"/>
      <c r="AEV80" s="112"/>
      <c r="AEW80" s="112"/>
      <c r="AEX80" s="112"/>
      <c r="AEY80" s="112"/>
      <c r="AEZ80" s="112"/>
      <c r="AFA80" s="112"/>
      <c r="AFB80" s="112"/>
      <c r="AFC80" s="112"/>
      <c r="AFD80" s="112"/>
      <c r="AFE80" s="112"/>
      <c r="AFF80" s="112"/>
      <c r="AFG80" s="112"/>
      <c r="AFH80" s="112"/>
      <c r="AFI80" s="112"/>
      <c r="AFJ80" s="112"/>
      <c r="AFK80" s="112"/>
      <c r="AFL80" s="112"/>
      <c r="AFM80" s="112"/>
      <c r="AFN80" s="112"/>
      <c r="AFO80" s="112"/>
      <c r="AFP80" s="112"/>
      <c r="AFQ80" s="112"/>
      <c r="AFR80" s="112"/>
      <c r="AFS80" s="112"/>
      <c r="AFT80" s="112"/>
      <c r="AFU80" s="112"/>
      <c r="AFV80" s="112"/>
      <c r="AFW80" s="112"/>
      <c r="AFX80" s="112"/>
      <c r="AFY80" s="112"/>
      <c r="AFZ80" s="112"/>
      <c r="AGA80" s="112"/>
      <c r="AGB80" s="112"/>
      <c r="AGC80" s="112"/>
      <c r="AGD80" s="112"/>
      <c r="AGE80" s="112"/>
      <c r="AGF80" s="112"/>
      <c r="AGG80" s="112"/>
      <c r="AGH80" s="112"/>
      <c r="AGI80" s="112"/>
      <c r="AGJ80" s="112"/>
      <c r="AGK80" s="112"/>
      <c r="AGL80" s="112"/>
      <c r="AGM80" s="112"/>
      <c r="AGN80" s="112"/>
      <c r="AGO80" s="112"/>
      <c r="AGP80" s="112"/>
      <c r="AGQ80" s="112"/>
      <c r="AGR80" s="112"/>
      <c r="AGS80" s="112"/>
      <c r="AGT80" s="112"/>
      <c r="AGU80" s="112"/>
      <c r="AGV80" s="112"/>
      <c r="AGW80" s="112"/>
      <c r="AGX80" s="112"/>
      <c r="AGY80" s="112"/>
      <c r="AGZ80" s="112"/>
      <c r="AHA80" s="112"/>
      <c r="AHB80" s="112"/>
      <c r="AHC80" s="112"/>
      <c r="AHD80" s="112"/>
      <c r="AHE80" s="112"/>
      <c r="AHF80" s="112"/>
      <c r="AHG80" s="112"/>
      <c r="AHH80" s="112"/>
      <c r="AHI80" s="112"/>
      <c r="AHJ80" s="112"/>
      <c r="AHK80" s="112"/>
      <c r="AHL80" s="112"/>
      <c r="AHM80" s="112"/>
      <c r="AHN80" s="112"/>
      <c r="AHO80" s="112"/>
      <c r="AHP80" s="112"/>
      <c r="AHQ80" s="112"/>
      <c r="AHR80" s="112"/>
      <c r="AHS80" s="112"/>
      <c r="AHT80" s="112"/>
      <c r="AHU80" s="112"/>
      <c r="AHV80" s="112"/>
      <c r="AHW80" s="112"/>
      <c r="AHX80" s="112"/>
      <c r="AHY80" s="112"/>
      <c r="AHZ80" s="112"/>
      <c r="AIA80" s="112"/>
      <c r="AIB80" s="112"/>
      <c r="AIC80" s="112"/>
      <c r="AID80" s="112"/>
      <c r="AIE80" s="112"/>
      <c r="AIF80" s="112"/>
      <c r="AIG80" s="112"/>
      <c r="AIH80" s="112"/>
      <c r="AII80" s="112"/>
      <c r="AIJ80" s="112"/>
      <c r="AIK80" s="112"/>
      <c r="AIL80" s="112"/>
      <c r="AIM80" s="112"/>
      <c r="AIN80" s="112"/>
      <c r="AIO80" s="112"/>
      <c r="AIP80" s="112"/>
      <c r="AIQ80" s="112"/>
      <c r="AIR80" s="112"/>
      <c r="AIS80" s="112"/>
      <c r="AIT80" s="112"/>
      <c r="AIU80" s="112"/>
      <c r="AIV80" s="112"/>
      <c r="AIW80" s="112"/>
      <c r="AIX80" s="112"/>
      <c r="AIY80" s="112"/>
      <c r="AIZ80" s="112"/>
      <c r="AJA80" s="112"/>
      <c r="AJB80" s="112"/>
      <c r="AJC80" s="112"/>
      <c r="AJD80" s="112"/>
      <c r="AJE80" s="112"/>
      <c r="AJF80" s="112"/>
      <c r="AJG80" s="112"/>
      <c r="AJH80" s="112"/>
      <c r="AJI80" s="112"/>
      <c r="AJJ80" s="112"/>
      <c r="AJK80" s="112"/>
      <c r="AJL80" s="112"/>
      <c r="AJM80" s="112"/>
      <c r="AJN80" s="112"/>
      <c r="AJO80" s="112"/>
      <c r="AJP80" s="112"/>
      <c r="AJQ80" s="112"/>
      <c r="AJR80" s="112"/>
      <c r="AJS80" s="112"/>
      <c r="AJT80" s="112"/>
      <c r="AJU80" s="112"/>
      <c r="AJV80" s="112"/>
      <c r="AJW80" s="112"/>
      <c r="AJX80" s="112"/>
      <c r="AJY80" s="112"/>
      <c r="AJZ80" s="112"/>
      <c r="AKA80" s="112"/>
      <c r="AKB80" s="112"/>
      <c r="AKC80" s="112"/>
      <c r="AKD80" s="112"/>
      <c r="AKE80" s="112"/>
      <c r="AKF80" s="112"/>
      <c r="AKG80" s="112"/>
      <c r="AKH80" s="112"/>
      <c r="AKI80" s="112"/>
      <c r="AKJ80" s="112"/>
      <c r="AKK80" s="112"/>
      <c r="AKL80" s="112"/>
      <c r="AKM80" s="112"/>
      <c r="AKN80" s="112"/>
      <c r="AKO80" s="112"/>
      <c r="AKP80" s="112"/>
      <c r="AKQ80" s="112"/>
      <c r="AKR80" s="112"/>
      <c r="AKS80" s="112"/>
      <c r="AKT80" s="112"/>
      <c r="AKU80" s="112"/>
      <c r="AKV80" s="112"/>
      <c r="AKW80" s="112"/>
      <c r="AKX80" s="112"/>
      <c r="AKY80" s="112"/>
      <c r="AKZ80" s="112"/>
      <c r="ALA80" s="112"/>
      <c r="ALB80" s="112"/>
      <c r="ALC80" s="112"/>
      <c r="ALD80" s="112"/>
      <c r="ALE80" s="112"/>
      <c r="ALF80" s="112"/>
      <c r="ALG80" s="112"/>
      <c r="ALH80" s="112"/>
      <c r="ALI80" s="112"/>
      <c r="ALJ80" s="112"/>
      <c r="ALK80" s="112"/>
      <c r="ALL80" s="112"/>
      <c r="ALM80" s="112"/>
      <c r="ALN80" s="112"/>
      <c r="ALO80" s="112"/>
      <c r="ALP80" s="112"/>
      <c r="ALQ80" s="112"/>
      <c r="ALR80" s="112"/>
      <c r="ALS80" s="112"/>
      <c r="ALT80" s="112"/>
      <c r="ALU80" s="112"/>
      <c r="ALV80" s="112"/>
      <c r="ALW80" s="112"/>
      <c r="ALX80" s="112"/>
      <c r="ALY80" s="112"/>
      <c r="ALZ80" s="112"/>
      <c r="AMA80" s="112"/>
      <c r="AMB80" s="112"/>
      <c r="AMC80" s="112"/>
      <c r="AMD80" s="112"/>
      <c r="AME80" s="112"/>
      <c r="AMF80" s="112"/>
      <c r="AMG80" s="112"/>
      <c r="AMH80" s="112"/>
      <c r="AMI80" s="112"/>
      <c r="AMJ80" s="112"/>
      <c r="AMK80" s="112"/>
      <c r="AML80" s="112"/>
      <c r="AMM80" s="112"/>
      <c r="AMN80" s="112"/>
      <c r="AMO80" s="112"/>
      <c r="AMP80" s="112"/>
      <c r="AMQ80" s="112"/>
      <c r="AMR80" s="112"/>
      <c r="AMS80" s="112"/>
      <c r="AMT80" s="112"/>
      <c r="AMU80" s="112"/>
      <c r="AMV80" s="112"/>
      <c r="AMW80" s="112"/>
      <c r="AMX80" s="112"/>
      <c r="AMY80" s="112"/>
      <c r="AMZ80" s="112"/>
      <c r="ANA80" s="112"/>
      <c r="ANB80" s="112"/>
      <c r="ANC80" s="112"/>
      <c r="AND80" s="112"/>
      <c r="ANE80" s="112"/>
      <c r="ANF80" s="112"/>
      <c r="ANG80" s="112"/>
      <c r="ANH80" s="112"/>
      <c r="ANI80" s="112"/>
      <c r="ANJ80" s="112"/>
      <c r="ANK80" s="112"/>
      <c r="ANL80" s="112"/>
      <c r="ANM80" s="112"/>
      <c r="ANN80" s="112"/>
      <c r="ANO80" s="112"/>
      <c r="ANP80" s="112"/>
      <c r="ANQ80" s="112"/>
      <c r="ANR80" s="112"/>
      <c r="ANS80" s="112"/>
      <c r="ANT80" s="112"/>
      <c r="ANU80" s="112"/>
      <c r="ANV80" s="112"/>
      <c r="ANW80" s="112"/>
      <c r="ANX80" s="112"/>
      <c r="ANY80" s="112"/>
      <c r="ANZ80" s="112"/>
      <c r="AOA80" s="112"/>
      <c r="AOB80" s="112"/>
      <c r="AOC80" s="112"/>
      <c r="AOD80" s="112"/>
      <c r="AOE80" s="112"/>
      <c r="AOF80" s="112"/>
      <c r="AOG80" s="112"/>
      <c r="AOH80" s="112"/>
      <c r="AOI80" s="112"/>
      <c r="AOJ80" s="112"/>
      <c r="AOK80" s="112"/>
      <c r="AOL80" s="112"/>
      <c r="AOM80" s="112"/>
      <c r="AON80" s="112"/>
      <c r="AOO80" s="112"/>
      <c r="AOP80" s="112"/>
      <c r="AOQ80" s="112"/>
      <c r="AOR80" s="112"/>
      <c r="AOS80" s="112"/>
      <c r="AOT80" s="112"/>
      <c r="AOU80" s="112"/>
      <c r="AOV80" s="112"/>
      <c r="AOW80" s="112"/>
      <c r="AOX80" s="112"/>
      <c r="AOY80" s="112"/>
      <c r="AOZ80" s="112"/>
      <c r="APA80" s="112"/>
      <c r="APB80" s="112"/>
      <c r="APC80" s="112"/>
      <c r="APD80" s="112"/>
      <c r="APE80" s="112"/>
      <c r="APF80" s="112"/>
      <c r="APG80" s="112"/>
      <c r="APH80" s="112"/>
      <c r="API80" s="112"/>
      <c r="APJ80" s="112"/>
      <c r="APK80" s="112"/>
      <c r="APL80" s="112"/>
      <c r="APM80" s="112"/>
      <c r="APN80" s="112"/>
      <c r="APO80" s="112"/>
      <c r="APP80" s="112"/>
      <c r="APQ80" s="112"/>
      <c r="APR80" s="112"/>
      <c r="APS80" s="112"/>
      <c r="APT80" s="112"/>
      <c r="APU80" s="112"/>
      <c r="APV80" s="112"/>
      <c r="APW80" s="112"/>
      <c r="APX80" s="112"/>
      <c r="APY80" s="112"/>
      <c r="APZ80" s="112"/>
      <c r="AQA80" s="112"/>
      <c r="AQB80" s="112"/>
      <c r="AQC80" s="112"/>
      <c r="AQD80" s="112"/>
      <c r="AQE80" s="112"/>
      <c r="AQF80" s="112"/>
      <c r="AQG80" s="112"/>
      <c r="AQH80" s="112"/>
      <c r="AQI80" s="112"/>
      <c r="AQJ80" s="112"/>
      <c r="AQK80" s="112"/>
      <c r="AQL80" s="112"/>
      <c r="AQM80" s="112"/>
      <c r="AQN80" s="112"/>
      <c r="AQO80" s="112"/>
      <c r="AQP80" s="112"/>
      <c r="AQQ80" s="112"/>
      <c r="AQR80" s="112"/>
      <c r="AQS80" s="112"/>
      <c r="AQT80" s="112"/>
      <c r="AQU80" s="112"/>
      <c r="AQV80" s="112"/>
      <c r="AQW80" s="112"/>
      <c r="AQX80" s="112"/>
      <c r="AQY80" s="112"/>
      <c r="AQZ80" s="112"/>
      <c r="ARA80" s="112"/>
      <c r="ARB80" s="112"/>
      <c r="ARC80" s="112"/>
      <c r="ARD80" s="112"/>
      <c r="ARE80" s="112"/>
      <c r="ARF80" s="112"/>
      <c r="ARG80" s="112"/>
      <c r="ARH80" s="112"/>
      <c r="ARI80" s="112"/>
      <c r="ARJ80" s="112"/>
      <c r="ARK80" s="112"/>
      <c r="ARL80" s="112"/>
      <c r="ARM80" s="112"/>
      <c r="ARN80" s="112"/>
      <c r="ARO80" s="112"/>
      <c r="ARP80" s="112"/>
      <c r="ARQ80" s="112"/>
      <c r="ARR80" s="112"/>
      <c r="ARS80" s="112"/>
      <c r="ART80" s="112"/>
      <c r="ARU80" s="112"/>
      <c r="ARV80" s="112"/>
      <c r="ARW80" s="112"/>
      <c r="ARX80" s="112"/>
      <c r="ARY80" s="112"/>
      <c r="ARZ80" s="112"/>
      <c r="ASA80" s="112"/>
      <c r="ASB80" s="112"/>
      <c r="ASC80" s="112"/>
      <c r="ASD80" s="112"/>
      <c r="ASE80" s="112"/>
      <c r="ASF80" s="112"/>
      <c r="ASG80" s="112"/>
      <c r="ASH80" s="112"/>
      <c r="ASI80" s="112"/>
      <c r="ASJ80" s="112"/>
      <c r="ASK80" s="112"/>
      <c r="ASL80" s="112"/>
      <c r="ASM80" s="112"/>
      <c r="ASN80" s="112"/>
      <c r="ASO80" s="112"/>
      <c r="ASP80" s="112"/>
      <c r="ASQ80" s="112"/>
      <c r="ASR80" s="112"/>
      <c r="ASS80" s="112"/>
      <c r="AST80" s="112"/>
      <c r="ASU80" s="112"/>
      <c r="ASV80" s="112"/>
      <c r="ASW80" s="112"/>
      <c r="ASX80" s="112"/>
      <c r="ASY80" s="112"/>
      <c r="ASZ80" s="112"/>
      <c r="ATA80" s="112"/>
      <c r="ATB80" s="112"/>
      <c r="ATC80" s="112"/>
      <c r="ATD80" s="112"/>
      <c r="ATE80" s="112"/>
      <c r="ATF80" s="112"/>
      <c r="ATG80" s="112"/>
      <c r="ATH80" s="112"/>
      <c r="ATI80" s="112"/>
      <c r="ATJ80" s="112"/>
      <c r="ATK80" s="112"/>
      <c r="ATL80" s="112"/>
      <c r="ATM80" s="112"/>
      <c r="ATN80" s="112"/>
      <c r="ATO80" s="112"/>
      <c r="ATP80" s="112"/>
      <c r="ATQ80" s="112"/>
      <c r="ATR80" s="112"/>
      <c r="ATS80" s="112"/>
      <c r="ATT80" s="112"/>
      <c r="ATU80" s="112"/>
      <c r="ATV80" s="112"/>
      <c r="ATW80" s="112"/>
      <c r="ATX80" s="112"/>
      <c r="ATY80" s="112"/>
      <c r="ATZ80" s="112"/>
      <c r="AUA80" s="112"/>
      <c r="AUB80" s="112"/>
      <c r="AUC80" s="112"/>
      <c r="AUD80" s="112"/>
      <c r="AUE80" s="112"/>
      <c r="AUF80" s="112"/>
      <c r="AUG80" s="112"/>
      <c r="AUH80" s="112"/>
      <c r="AUI80" s="112"/>
      <c r="AUJ80" s="112"/>
      <c r="AUK80" s="112"/>
      <c r="AUL80" s="112"/>
      <c r="AUM80" s="112"/>
      <c r="AUN80" s="112"/>
      <c r="AUO80" s="112"/>
      <c r="AUP80" s="112"/>
      <c r="AUQ80" s="112"/>
      <c r="AUR80" s="112"/>
      <c r="AUS80" s="112"/>
      <c r="AUT80" s="112"/>
      <c r="AUU80" s="112"/>
      <c r="AUV80" s="112"/>
      <c r="AUW80" s="112"/>
      <c r="AUX80" s="112"/>
      <c r="AUY80" s="112"/>
      <c r="AUZ80" s="112"/>
      <c r="AVA80" s="112"/>
      <c r="AVB80" s="112"/>
      <c r="AVC80" s="112"/>
      <c r="AVD80" s="112"/>
      <c r="AVE80" s="112"/>
      <c r="AVF80" s="112"/>
      <c r="AVG80" s="112"/>
      <c r="AVH80" s="112"/>
      <c r="AVI80" s="112"/>
      <c r="AVJ80" s="112"/>
      <c r="AVK80" s="112"/>
      <c r="AVL80" s="112"/>
      <c r="AVM80" s="112"/>
      <c r="AVN80" s="112"/>
      <c r="AVO80" s="112"/>
      <c r="AVP80" s="112"/>
      <c r="AVQ80" s="112"/>
      <c r="AVR80" s="112"/>
      <c r="AVS80" s="112"/>
      <c r="AVT80" s="112"/>
      <c r="AVU80" s="112"/>
      <c r="AVV80" s="112"/>
      <c r="AVW80" s="112"/>
      <c r="AVX80" s="112"/>
      <c r="AVY80" s="112"/>
      <c r="AVZ80" s="112"/>
      <c r="AWA80" s="112"/>
      <c r="AWB80" s="112"/>
      <c r="AWC80" s="112"/>
      <c r="AWD80" s="112"/>
      <c r="AWE80" s="112"/>
      <c r="AWF80" s="112"/>
      <c r="AWG80" s="112"/>
      <c r="AWH80" s="112"/>
      <c r="AWI80" s="112"/>
      <c r="AWJ80" s="112"/>
      <c r="AWK80" s="112"/>
      <c r="AWL80" s="112"/>
      <c r="AWM80" s="112"/>
      <c r="AWN80" s="112"/>
      <c r="AWO80" s="112"/>
      <c r="AWP80" s="112"/>
      <c r="AWQ80" s="112"/>
      <c r="AWR80" s="112"/>
      <c r="AWS80" s="112"/>
      <c r="AWT80" s="112"/>
      <c r="AWU80" s="112"/>
      <c r="AWV80" s="112"/>
      <c r="AWW80" s="112"/>
      <c r="AWX80" s="112"/>
      <c r="AWY80" s="112"/>
      <c r="AWZ80" s="112"/>
      <c r="AXA80" s="112"/>
      <c r="AXB80" s="112"/>
      <c r="AXC80" s="112"/>
      <c r="AXD80" s="112"/>
      <c r="AXE80" s="112"/>
      <c r="AXF80" s="112"/>
      <c r="AXG80" s="112"/>
      <c r="AXH80" s="112"/>
      <c r="AXI80" s="112"/>
      <c r="AXJ80" s="112"/>
      <c r="AXK80" s="112"/>
      <c r="AXL80" s="112"/>
      <c r="AXM80" s="112"/>
      <c r="AXN80" s="112"/>
      <c r="AXO80" s="112"/>
      <c r="AXP80" s="112"/>
      <c r="AXQ80" s="112"/>
      <c r="AXR80" s="112"/>
      <c r="AXS80" s="112"/>
      <c r="AXT80" s="112"/>
      <c r="AXU80" s="112"/>
      <c r="AXV80" s="112"/>
      <c r="AXW80" s="112"/>
      <c r="AXX80" s="112"/>
      <c r="AXY80" s="112"/>
      <c r="AXZ80" s="112"/>
      <c r="AYA80" s="112"/>
      <c r="AYB80" s="112"/>
      <c r="AYC80" s="112"/>
      <c r="AYD80" s="112"/>
      <c r="AYE80" s="112"/>
      <c r="AYF80" s="112"/>
      <c r="AYG80" s="112"/>
      <c r="AYH80" s="112"/>
      <c r="AYI80" s="112"/>
      <c r="AYJ80" s="112"/>
      <c r="AYK80" s="112"/>
      <c r="AYL80" s="112"/>
      <c r="AYM80" s="112"/>
      <c r="AYN80" s="112"/>
      <c r="AYO80" s="112"/>
      <c r="AYP80" s="112"/>
      <c r="AYQ80" s="112"/>
      <c r="AYR80" s="112"/>
      <c r="AYS80" s="112"/>
      <c r="AYT80" s="112"/>
      <c r="AYU80" s="112"/>
      <c r="AYV80" s="112"/>
      <c r="AYW80" s="112"/>
      <c r="AYX80" s="112"/>
      <c r="AYY80" s="112"/>
      <c r="AYZ80" s="112"/>
      <c r="AZA80" s="112"/>
      <c r="AZB80" s="112"/>
      <c r="AZC80" s="112"/>
      <c r="AZD80" s="112"/>
      <c r="AZE80" s="112"/>
      <c r="AZF80" s="112"/>
      <c r="AZG80" s="112"/>
      <c r="AZH80" s="112"/>
      <c r="AZI80" s="112"/>
      <c r="AZJ80" s="112"/>
      <c r="AZK80" s="112"/>
      <c r="AZL80" s="112"/>
      <c r="AZM80" s="112"/>
      <c r="AZN80" s="112"/>
      <c r="AZO80" s="112"/>
      <c r="AZP80" s="112"/>
      <c r="AZQ80" s="112"/>
      <c r="AZR80" s="112"/>
      <c r="AZS80" s="112"/>
      <c r="AZT80" s="112"/>
      <c r="AZU80" s="112"/>
      <c r="AZV80" s="112"/>
      <c r="AZW80" s="112"/>
      <c r="AZX80" s="112"/>
      <c r="AZY80" s="112"/>
      <c r="AZZ80" s="112"/>
      <c r="BAA80" s="112"/>
      <c r="BAB80" s="112"/>
      <c r="BAC80" s="112"/>
      <c r="BAD80" s="112"/>
      <c r="BAE80" s="112"/>
      <c r="BAF80" s="112"/>
      <c r="BAG80" s="112"/>
      <c r="BAH80" s="112"/>
      <c r="BAI80" s="112"/>
      <c r="BAJ80" s="112"/>
      <c r="BAK80" s="112"/>
      <c r="BAL80" s="112"/>
      <c r="BAM80" s="112"/>
      <c r="BAN80" s="112"/>
      <c r="BAO80" s="112"/>
      <c r="BAP80" s="112"/>
      <c r="BAQ80" s="112"/>
      <c r="BAR80" s="112"/>
      <c r="BAS80" s="112"/>
      <c r="BAT80" s="112"/>
      <c r="BAU80" s="112"/>
      <c r="BAV80" s="112"/>
    </row>
    <row r="81" spans="1:1400" ht="21" customHeight="1">
      <c r="A81" s="202">
        <v>14</v>
      </c>
      <c r="B81" s="203" t="s">
        <v>158</v>
      </c>
      <c r="C81" s="204"/>
      <c r="D81" s="205" t="s">
        <v>129</v>
      </c>
      <c r="E81" s="206">
        <v>125000000</v>
      </c>
      <c r="F81" s="207" t="s">
        <v>30</v>
      </c>
      <c r="G81" s="208">
        <f t="shared" si="18"/>
        <v>5</v>
      </c>
      <c r="H81" s="208">
        <v>5</v>
      </c>
      <c r="I81" s="208">
        <v>123160000</v>
      </c>
      <c r="J81" s="219">
        <f t="shared" si="19"/>
        <v>98.528000000000006</v>
      </c>
      <c r="K81" s="219">
        <f t="shared" si="20"/>
        <v>98.528000000000006</v>
      </c>
      <c r="L81" s="219">
        <f t="shared" si="21"/>
        <v>-93.528000000000006</v>
      </c>
      <c r="M81" s="220">
        <f t="shared" si="22"/>
        <v>1840000</v>
      </c>
      <c r="N81" s="219">
        <f t="shared" si="23"/>
        <v>1.472</v>
      </c>
      <c r="O81" s="219"/>
      <c r="P81" s="221"/>
      <c r="Q81" s="219"/>
    </row>
    <row r="82" spans="1:1400" ht="18">
      <c r="A82" s="209">
        <v>15</v>
      </c>
      <c r="B82" s="210" t="s">
        <v>159</v>
      </c>
      <c r="C82" s="211"/>
      <c r="D82" s="212" t="s">
        <v>131</v>
      </c>
      <c r="E82" s="213">
        <v>228273332</v>
      </c>
      <c r="F82" s="214" t="s">
        <v>30</v>
      </c>
      <c r="G82" s="215">
        <f t="shared" si="18"/>
        <v>5</v>
      </c>
      <c r="H82" s="215">
        <v>5</v>
      </c>
      <c r="I82" s="215">
        <v>0</v>
      </c>
      <c r="J82" s="222">
        <f t="shared" si="19"/>
        <v>0</v>
      </c>
      <c r="K82" s="222">
        <f t="shared" si="20"/>
        <v>0</v>
      </c>
      <c r="L82" s="222">
        <f t="shared" si="21"/>
        <v>5</v>
      </c>
      <c r="M82" s="223">
        <f t="shared" si="22"/>
        <v>228273332</v>
      </c>
      <c r="N82" s="222">
        <f t="shared" si="23"/>
        <v>100</v>
      </c>
      <c r="O82" s="222"/>
      <c r="P82" s="124"/>
      <c r="Q82" s="222"/>
    </row>
    <row r="83" spans="1:1400" ht="33.75" customHeight="1">
      <c r="A83" s="202">
        <v>16</v>
      </c>
      <c r="B83" s="203" t="s">
        <v>160</v>
      </c>
      <c r="C83" s="204"/>
      <c r="D83" s="205" t="s">
        <v>161</v>
      </c>
      <c r="E83" s="206">
        <v>496195000</v>
      </c>
      <c r="F83" s="207" t="s">
        <v>30</v>
      </c>
      <c r="G83" s="208">
        <f t="shared" si="18"/>
        <v>5</v>
      </c>
      <c r="H83" s="208">
        <v>5</v>
      </c>
      <c r="I83" s="218">
        <v>89325500</v>
      </c>
      <c r="J83" s="219">
        <f t="shared" si="19"/>
        <v>18.002095950180902</v>
      </c>
      <c r="K83" s="219">
        <f t="shared" si="20"/>
        <v>18.002095950180902</v>
      </c>
      <c r="L83" s="219">
        <f t="shared" si="21"/>
        <v>-13.0020959501809</v>
      </c>
      <c r="M83" s="220">
        <f t="shared" si="22"/>
        <v>406869500</v>
      </c>
      <c r="N83" s="219">
        <f t="shared" si="23"/>
        <v>81.997904049819098</v>
      </c>
      <c r="O83" s="219"/>
      <c r="P83" s="221"/>
      <c r="Q83" s="219"/>
    </row>
    <row r="84" spans="1:1400" ht="26.25" customHeight="1">
      <c r="A84" s="202">
        <v>17</v>
      </c>
      <c r="B84" s="203" t="s">
        <v>162</v>
      </c>
      <c r="C84" s="204"/>
      <c r="D84" s="205" t="s">
        <v>135</v>
      </c>
      <c r="E84" s="206">
        <v>396804500</v>
      </c>
      <c r="F84" s="207" t="s">
        <v>30</v>
      </c>
      <c r="G84" s="208">
        <f t="shared" si="18"/>
        <v>5</v>
      </c>
      <c r="H84" s="208">
        <v>5</v>
      </c>
      <c r="I84" s="218">
        <v>192795501</v>
      </c>
      <c r="J84" s="219">
        <f t="shared" si="19"/>
        <v>48.587024844728298</v>
      </c>
      <c r="K84" s="219">
        <f t="shared" si="20"/>
        <v>48.587024844728298</v>
      </c>
      <c r="L84" s="219">
        <f t="shared" si="21"/>
        <v>-43.587024844728298</v>
      </c>
      <c r="M84" s="220">
        <f t="shared" si="22"/>
        <v>204008999</v>
      </c>
      <c r="N84" s="219">
        <f t="shared" si="23"/>
        <v>51.412975155271702</v>
      </c>
      <c r="O84" s="219"/>
      <c r="P84" s="221"/>
      <c r="Q84" s="219"/>
    </row>
    <row r="85" spans="1:1400" ht="25.5" customHeight="1">
      <c r="A85" s="202">
        <v>18</v>
      </c>
      <c r="B85" s="203" t="s">
        <v>163</v>
      </c>
      <c r="C85" s="204"/>
      <c r="D85" s="205" t="s">
        <v>164</v>
      </c>
      <c r="E85" s="206">
        <v>23723700000</v>
      </c>
      <c r="F85" s="207" t="s">
        <v>30</v>
      </c>
      <c r="G85" s="208">
        <f t="shared" si="18"/>
        <v>5</v>
      </c>
      <c r="H85" s="208">
        <v>5</v>
      </c>
      <c r="I85" s="226">
        <v>11894274553</v>
      </c>
      <c r="J85" s="219">
        <f t="shared" si="19"/>
        <v>50.136675784131498</v>
      </c>
      <c r="K85" s="219">
        <f t="shared" si="20"/>
        <v>50.136675784131498</v>
      </c>
      <c r="L85" s="219">
        <f t="shared" si="21"/>
        <v>-45.136675784131498</v>
      </c>
      <c r="M85" s="220">
        <f t="shared" si="22"/>
        <v>11829425447</v>
      </c>
      <c r="N85" s="219">
        <f t="shared" si="23"/>
        <v>49.863324215868502</v>
      </c>
      <c r="O85" s="219"/>
      <c r="P85" s="221"/>
      <c r="Q85" s="219"/>
    </row>
    <row r="86" spans="1:1400" ht="27.75" customHeight="1">
      <c r="A86" s="134" t="s">
        <v>57</v>
      </c>
      <c r="B86" s="135" t="s">
        <v>165</v>
      </c>
      <c r="C86" s="154"/>
      <c r="D86" s="155" t="s">
        <v>166</v>
      </c>
      <c r="E86" s="136">
        <f>SUM(E87:E97)</f>
        <v>12038535750</v>
      </c>
      <c r="F86" s="137" t="s">
        <v>30</v>
      </c>
      <c r="G86" s="138">
        <f t="shared" si="18"/>
        <v>5</v>
      </c>
      <c r="H86" s="138">
        <v>5</v>
      </c>
      <c r="I86" s="138">
        <f>SUM(I87:I97)</f>
        <v>4801108000</v>
      </c>
      <c r="J86" s="176">
        <f t="shared" si="19"/>
        <v>39.881162457818</v>
      </c>
      <c r="K86" s="176">
        <f t="shared" si="20"/>
        <v>39.881162457818</v>
      </c>
      <c r="L86" s="176">
        <f t="shared" si="21"/>
        <v>-34.881162457818</v>
      </c>
      <c r="M86" s="177">
        <f t="shared" si="22"/>
        <v>7237427750</v>
      </c>
      <c r="N86" s="176">
        <f t="shared" si="23"/>
        <v>60.118837542182</v>
      </c>
      <c r="O86" s="176"/>
      <c r="P86" s="166"/>
      <c r="Q86" s="176"/>
    </row>
    <row r="87" spans="1:1400" ht="24.75" customHeight="1">
      <c r="A87" s="209">
        <v>1</v>
      </c>
      <c r="B87" s="210" t="s">
        <v>167</v>
      </c>
      <c r="C87" s="211"/>
      <c r="D87" s="212" t="s">
        <v>168</v>
      </c>
      <c r="E87" s="213">
        <v>675000000</v>
      </c>
      <c r="F87" s="214" t="s">
        <v>30</v>
      </c>
      <c r="G87" s="215">
        <f t="shared" si="18"/>
        <v>5</v>
      </c>
      <c r="H87" s="215">
        <v>5</v>
      </c>
      <c r="I87" s="215">
        <v>0</v>
      </c>
      <c r="J87" s="222">
        <f t="shared" si="19"/>
        <v>0</v>
      </c>
      <c r="K87" s="222">
        <f t="shared" si="20"/>
        <v>0</v>
      </c>
      <c r="L87" s="222">
        <f t="shared" si="21"/>
        <v>5</v>
      </c>
      <c r="M87" s="223">
        <f t="shared" si="22"/>
        <v>675000000</v>
      </c>
      <c r="N87" s="222">
        <f t="shared" si="23"/>
        <v>100</v>
      </c>
      <c r="O87" s="222"/>
      <c r="P87" s="124"/>
      <c r="Q87" s="222"/>
    </row>
    <row r="88" spans="1:1400" ht="13.5" customHeight="1">
      <c r="A88" s="209">
        <v>2</v>
      </c>
      <c r="B88" s="210" t="s">
        <v>169</v>
      </c>
      <c r="C88" s="211"/>
      <c r="D88" s="212" t="s">
        <v>170</v>
      </c>
      <c r="E88" s="213">
        <v>75250000</v>
      </c>
      <c r="F88" s="214" t="s">
        <v>30</v>
      </c>
      <c r="G88" s="215">
        <f t="shared" si="18"/>
        <v>5</v>
      </c>
      <c r="H88" s="215">
        <v>5</v>
      </c>
      <c r="I88" s="215">
        <v>0</v>
      </c>
      <c r="J88" s="222">
        <f t="shared" si="19"/>
        <v>0</v>
      </c>
      <c r="K88" s="222">
        <f t="shared" si="20"/>
        <v>0</v>
      </c>
      <c r="L88" s="222">
        <f t="shared" si="21"/>
        <v>5</v>
      </c>
      <c r="M88" s="223">
        <f t="shared" si="22"/>
        <v>75250000</v>
      </c>
      <c r="N88" s="222">
        <f t="shared" si="23"/>
        <v>100</v>
      </c>
      <c r="O88" s="222"/>
      <c r="P88" s="124"/>
      <c r="Q88" s="222"/>
    </row>
    <row r="89" spans="1:1400" ht="18.75" customHeight="1">
      <c r="A89" s="209">
        <v>3</v>
      </c>
      <c r="B89" s="210" t="s">
        <v>171</v>
      </c>
      <c r="C89" s="211"/>
      <c r="D89" s="212" t="s">
        <v>172</v>
      </c>
      <c r="E89" s="213">
        <v>75000000</v>
      </c>
      <c r="F89" s="214" t="s">
        <v>30</v>
      </c>
      <c r="G89" s="215">
        <f t="shared" si="18"/>
        <v>5</v>
      </c>
      <c r="H89" s="215">
        <v>5</v>
      </c>
      <c r="I89" s="215">
        <v>0</v>
      </c>
      <c r="J89" s="222">
        <f t="shared" si="19"/>
        <v>0</v>
      </c>
      <c r="K89" s="222">
        <f t="shared" si="20"/>
        <v>0</v>
      </c>
      <c r="L89" s="222">
        <f t="shared" si="21"/>
        <v>5</v>
      </c>
      <c r="M89" s="223">
        <f t="shared" si="22"/>
        <v>75000000</v>
      </c>
      <c r="N89" s="222">
        <f t="shared" si="23"/>
        <v>100</v>
      </c>
      <c r="O89" s="222"/>
      <c r="P89" s="124"/>
      <c r="Q89" s="222"/>
    </row>
    <row r="90" spans="1:1400" ht="22.5" customHeight="1">
      <c r="A90" s="209">
        <v>4</v>
      </c>
      <c r="B90" s="210" t="s">
        <v>173</v>
      </c>
      <c r="C90" s="211"/>
      <c r="D90" s="212" t="s">
        <v>174</v>
      </c>
      <c r="E90" s="213">
        <v>147000000</v>
      </c>
      <c r="F90" s="214" t="s">
        <v>30</v>
      </c>
      <c r="G90" s="215">
        <f t="shared" si="18"/>
        <v>5</v>
      </c>
      <c r="H90" s="215">
        <v>5</v>
      </c>
      <c r="I90" s="215">
        <v>0</v>
      </c>
      <c r="J90" s="222">
        <f t="shared" si="19"/>
        <v>0</v>
      </c>
      <c r="K90" s="222">
        <f t="shared" si="20"/>
        <v>0</v>
      </c>
      <c r="L90" s="222">
        <f t="shared" si="21"/>
        <v>5</v>
      </c>
      <c r="M90" s="223">
        <f t="shared" si="22"/>
        <v>147000000</v>
      </c>
      <c r="N90" s="222">
        <f t="shared" si="23"/>
        <v>100</v>
      </c>
      <c r="O90" s="222"/>
      <c r="P90" s="124"/>
      <c r="Q90" s="222"/>
    </row>
    <row r="91" spans="1:1400" ht="22.5" customHeight="1">
      <c r="A91" s="209">
        <v>5</v>
      </c>
      <c r="B91" s="210" t="s">
        <v>175</v>
      </c>
      <c r="C91" s="211"/>
      <c r="D91" s="212" t="s">
        <v>176</v>
      </c>
      <c r="E91" s="213">
        <v>595000000</v>
      </c>
      <c r="F91" s="214" t="s">
        <v>30</v>
      </c>
      <c r="G91" s="215">
        <f t="shared" si="18"/>
        <v>5</v>
      </c>
      <c r="H91" s="215">
        <v>5</v>
      </c>
      <c r="I91" s="215">
        <v>0</v>
      </c>
      <c r="J91" s="222">
        <f t="shared" si="19"/>
        <v>0</v>
      </c>
      <c r="K91" s="222">
        <f t="shared" si="20"/>
        <v>0</v>
      </c>
      <c r="L91" s="222">
        <f t="shared" si="21"/>
        <v>5</v>
      </c>
      <c r="M91" s="223">
        <f t="shared" si="22"/>
        <v>595000000</v>
      </c>
      <c r="N91" s="222">
        <f t="shared" si="23"/>
        <v>100</v>
      </c>
      <c r="O91" s="222"/>
      <c r="P91" s="124"/>
      <c r="Q91" s="222"/>
    </row>
    <row r="92" spans="1:1400" s="114" customFormat="1" ht="22.5" customHeight="1">
      <c r="A92" s="202">
        <v>6</v>
      </c>
      <c r="B92" s="203" t="s">
        <v>177</v>
      </c>
      <c r="C92" s="204"/>
      <c r="D92" s="205" t="s">
        <v>178</v>
      </c>
      <c r="E92" s="206">
        <v>175000000</v>
      </c>
      <c r="F92" s="207" t="s">
        <v>30</v>
      </c>
      <c r="G92" s="208">
        <f t="shared" si="18"/>
        <v>5</v>
      </c>
      <c r="H92" s="208">
        <v>5</v>
      </c>
      <c r="I92" s="208">
        <v>165768000</v>
      </c>
      <c r="J92" s="219">
        <f t="shared" si="19"/>
        <v>94.724571428571394</v>
      </c>
      <c r="K92" s="219">
        <f t="shared" si="20"/>
        <v>94.724571428571394</v>
      </c>
      <c r="L92" s="219">
        <f t="shared" si="21"/>
        <v>-89.724571428571394</v>
      </c>
      <c r="M92" s="220">
        <f t="shared" si="22"/>
        <v>9232000</v>
      </c>
      <c r="N92" s="219">
        <f t="shared" si="23"/>
        <v>5.27542857142857</v>
      </c>
      <c r="O92" s="219"/>
      <c r="P92" s="221"/>
      <c r="Q92" s="219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12"/>
      <c r="AG92" s="112"/>
      <c r="AH92" s="112"/>
      <c r="AI92" s="112"/>
      <c r="AJ92" s="112"/>
      <c r="AK92" s="112"/>
      <c r="AL92" s="112"/>
      <c r="AM92" s="112"/>
      <c r="AN92" s="112"/>
      <c r="AO92" s="112"/>
      <c r="AP92" s="112"/>
      <c r="AQ92" s="112"/>
      <c r="AR92" s="112"/>
      <c r="AS92" s="112"/>
      <c r="AT92" s="112"/>
      <c r="AU92" s="112"/>
      <c r="AV92" s="112"/>
      <c r="AW92" s="112"/>
      <c r="AX92" s="112"/>
      <c r="AY92" s="112"/>
      <c r="AZ92" s="112"/>
      <c r="BA92" s="112"/>
      <c r="BB92" s="112"/>
      <c r="BC92" s="112"/>
      <c r="BD92" s="112"/>
      <c r="BE92" s="112"/>
      <c r="BF92" s="112"/>
      <c r="BG92" s="112"/>
      <c r="BH92" s="112"/>
      <c r="BI92" s="112"/>
      <c r="BJ92" s="112"/>
      <c r="BK92" s="112"/>
      <c r="BL92" s="112"/>
      <c r="BM92" s="112"/>
      <c r="BN92" s="112"/>
      <c r="BO92" s="112"/>
      <c r="BP92" s="112"/>
      <c r="BQ92" s="112"/>
      <c r="BR92" s="112"/>
      <c r="BS92" s="112"/>
      <c r="BT92" s="112"/>
      <c r="BU92" s="112"/>
      <c r="BV92" s="112"/>
      <c r="BW92" s="112"/>
      <c r="BX92" s="112"/>
      <c r="BY92" s="112"/>
      <c r="BZ92" s="112"/>
      <c r="CA92" s="112"/>
      <c r="CB92" s="112"/>
      <c r="CC92" s="112"/>
      <c r="CD92" s="112"/>
      <c r="CE92" s="112"/>
      <c r="CF92" s="112"/>
      <c r="CG92" s="112"/>
      <c r="CH92" s="112"/>
      <c r="CI92" s="112"/>
      <c r="CJ92" s="112"/>
      <c r="CK92" s="112"/>
      <c r="CL92" s="112"/>
      <c r="CM92" s="112"/>
      <c r="CN92" s="112"/>
      <c r="CO92" s="112"/>
      <c r="CP92" s="112"/>
      <c r="CQ92" s="112"/>
      <c r="CR92" s="112"/>
      <c r="CS92" s="112"/>
      <c r="CT92" s="112"/>
      <c r="CU92" s="112"/>
      <c r="CV92" s="112"/>
      <c r="CW92" s="112"/>
      <c r="CX92" s="112"/>
      <c r="CY92" s="112"/>
      <c r="CZ92" s="112"/>
      <c r="DA92" s="112"/>
      <c r="DB92" s="112"/>
      <c r="DC92" s="112"/>
      <c r="DD92" s="112"/>
      <c r="DE92" s="112"/>
      <c r="DF92" s="112"/>
      <c r="DG92" s="112"/>
      <c r="DH92" s="112"/>
      <c r="DI92" s="112"/>
      <c r="DJ92" s="112"/>
      <c r="DK92" s="112"/>
      <c r="DL92" s="112"/>
      <c r="DM92" s="112"/>
      <c r="DN92" s="112"/>
      <c r="DO92" s="112"/>
      <c r="DP92" s="112"/>
      <c r="DQ92" s="112"/>
      <c r="DR92" s="112"/>
      <c r="DS92" s="112"/>
      <c r="DT92" s="112"/>
      <c r="DU92" s="112"/>
      <c r="DV92" s="112"/>
      <c r="DW92" s="112"/>
      <c r="DX92" s="112"/>
      <c r="DY92" s="112"/>
      <c r="DZ92" s="112"/>
      <c r="EA92" s="112"/>
      <c r="EB92" s="112"/>
      <c r="EC92" s="112"/>
      <c r="ED92" s="112"/>
      <c r="EE92" s="112"/>
      <c r="EF92" s="112"/>
      <c r="EG92" s="112"/>
      <c r="EH92" s="112"/>
      <c r="EI92" s="112"/>
      <c r="EJ92" s="112"/>
      <c r="EK92" s="112"/>
      <c r="EL92" s="112"/>
      <c r="EM92" s="112"/>
      <c r="EN92" s="112"/>
      <c r="EO92" s="112"/>
      <c r="EP92" s="112"/>
      <c r="EQ92" s="112"/>
      <c r="ER92" s="112"/>
      <c r="ES92" s="112"/>
      <c r="ET92" s="112"/>
      <c r="EU92" s="112"/>
      <c r="EV92" s="112"/>
      <c r="EW92" s="112"/>
      <c r="EX92" s="112"/>
      <c r="EY92" s="112"/>
      <c r="EZ92" s="112"/>
      <c r="FA92" s="112"/>
      <c r="FB92" s="112"/>
      <c r="FC92" s="112"/>
      <c r="FD92" s="112"/>
      <c r="FE92" s="112"/>
      <c r="FF92" s="112"/>
      <c r="FG92" s="112"/>
      <c r="FH92" s="112"/>
      <c r="FI92" s="112"/>
      <c r="FJ92" s="112"/>
      <c r="FK92" s="112"/>
      <c r="FL92" s="112"/>
      <c r="FM92" s="112"/>
      <c r="FN92" s="112"/>
      <c r="FO92" s="112"/>
      <c r="FP92" s="112"/>
      <c r="FQ92" s="112"/>
      <c r="FR92" s="112"/>
      <c r="FS92" s="112"/>
      <c r="FT92" s="112"/>
      <c r="FU92" s="112"/>
      <c r="FV92" s="112"/>
      <c r="FW92" s="112"/>
      <c r="FX92" s="112"/>
      <c r="FY92" s="112"/>
      <c r="FZ92" s="112"/>
      <c r="GA92" s="112"/>
      <c r="GB92" s="112"/>
      <c r="GC92" s="112"/>
      <c r="GD92" s="112"/>
      <c r="GE92" s="112"/>
      <c r="GF92" s="112"/>
      <c r="GG92" s="112"/>
      <c r="GH92" s="112"/>
      <c r="GI92" s="112"/>
      <c r="GJ92" s="112"/>
      <c r="GK92" s="112"/>
      <c r="GL92" s="112"/>
      <c r="GM92" s="112"/>
      <c r="GN92" s="112"/>
      <c r="GO92" s="112"/>
      <c r="GP92" s="112"/>
      <c r="GQ92" s="112"/>
      <c r="GR92" s="112"/>
      <c r="GS92" s="112"/>
      <c r="GT92" s="112"/>
      <c r="GU92" s="112"/>
      <c r="GV92" s="112"/>
      <c r="GW92" s="112"/>
      <c r="GX92" s="112"/>
      <c r="GY92" s="112"/>
      <c r="GZ92" s="112"/>
      <c r="HA92" s="112"/>
      <c r="HB92" s="112"/>
      <c r="HC92" s="112"/>
      <c r="HD92" s="112"/>
      <c r="HE92" s="112"/>
      <c r="HF92" s="112"/>
      <c r="HG92" s="112"/>
      <c r="HH92" s="112"/>
      <c r="HI92" s="112"/>
      <c r="HJ92" s="112"/>
      <c r="HK92" s="112"/>
      <c r="HL92" s="112"/>
      <c r="HM92" s="112"/>
      <c r="HN92" s="112"/>
      <c r="HO92" s="112"/>
      <c r="HP92" s="112"/>
      <c r="HQ92" s="112"/>
      <c r="HR92" s="112"/>
      <c r="HS92" s="112"/>
      <c r="HT92" s="112"/>
      <c r="HU92" s="112"/>
      <c r="HV92" s="112"/>
      <c r="HW92" s="112"/>
      <c r="HX92" s="112"/>
      <c r="HY92" s="112"/>
      <c r="HZ92" s="112"/>
      <c r="IA92" s="112"/>
      <c r="IB92" s="112"/>
      <c r="IC92" s="112"/>
      <c r="ID92" s="112"/>
      <c r="IE92" s="112"/>
      <c r="IF92" s="112"/>
      <c r="IG92" s="112"/>
      <c r="IH92" s="112"/>
      <c r="II92" s="112"/>
      <c r="IJ92" s="112"/>
      <c r="IK92" s="112"/>
      <c r="IL92" s="112"/>
      <c r="IM92" s="112"/>
      <c r="IN92" s="112"/>
      <c r="IO92" s="112"/>
      <c r="IP92" s="112"/>
      <c r="IQ92" s="112"/>
      <c r="IR92" s="112"/>
      <c r="IS92" s="112"/>
      <c r="IT92" s="112"/>
      <c r="IU92" s="112"/>
      <c r="IV92" s="112"/>
      <c r="IW92" s="112"/>
      <c r="IX92" s="112"/>
      <c r="IY92" s="112"/>
      <c r="IZ92" s="112"/>
      <c r="JA92" s="112"/>
      <c r="JB92" s="112"/>
      <c r="JC92" s="112"/>
      <c r="JD92" s="112"/>
      <c r="JE92" s="112"/>
      <c r="JF92" s="112"/>
      <c r="JG92" s="112"/>
      <c r="JH92" s="112"/>
      <c r="JI92" s="112"/>
      <c r="JJ92" s="112"/>
      <c r="JK92" s="112"/>
      <c r="JL92" s="112"/>
      <c r="JM92" s="112"/>
      <c r="JN92" s="112"/>
      <c r="JO92" s="112"/>
      <c r="JP92" s="112"/>
      <c r="JQ92" s="112"/>
      <c r="JR92" s="112"/>
      <c r="JS92" s="112"/>
      <c r="JT92" s="112"/>
      <c r="JU92" s="112"/>
      <c r="JV92" s="112"/>
      <c r="JW92" s="112"/>
      <c r="JX92" s="112"/>
      <c r="JY92" s="112"/>
      <c r="JZ92" s="112"/>
      <c r="KA92" s="112"/>
      <c r="KB92" s="112"/>
      <c r="KC92" s="112"/>
      <c r="KD92" s="112"/>
      <c r="KE92" s="112"/>
      <c r="KF92" s="112"/>
      <c r="KG92" s="112"/>
      <c r="KH92" s="112"/>
      <c r="KI92" s="112"/>
      <c r="KJ92" s="112"/>
      <c r="KK92" s="112"/>
      <c r="KL92" s="112"/>
      <c r="KM92" s="112"/>
      <c r="KN92" s="112"/>
      <c r="KO92" s="112"/>
      <c r="KP92" s="112"/>
      <c r="KQ92" s="112"/>
      <c r="KR92" s="112"/>
      <c r="KS92" s="112"/>
      <c r="KT92" s="112"/>
      <c r="KU92" s="112"/>
      <c r="KV92" s="112"/>
      <c r="KW92" s="112"/>
      <c r="KX92" s="112"/>
      <c r="KY92" s="112"/>
      <c r="KZ92" s="112"/>
      <c r="LA92" s="112"/>
      <c r="LB92" s="112"/>
      <c r="LC92" s="112"/>
      <c r="LD92" s="112"/>
      <c r="LE92" s="112"/>
      <c r="LF92" s="112"/>
      <c r="LG92" s="112"/>
      <c r="LH92" s="112"/>
      <c r="LI92" s="112"/>
      <c r="LJ92" s="112"/>
      <c r="LK92" s="112"/>
      <c r="LL92" s="112"/>
      <c r="LM92" s="112"/>
      <c r="LN92" s="112"/>
      <c r="LO92" s="112"/>
      <c r="LP92" s="112"/>
      <c r="LQ92" s="112"/>
      <c r="LR92" s="112"/>
      <c r="LS92" s="112"/>
      <c r="LT92" s="112"/>
      <c r="LU92" s="112"/>
      <c r="LV92" s="112"/>
      <c r="LW92" s="112"/>
      <c r="LX92" s="112"/>
      <c r="LY92" s="112"/>
      <c r="LZ92" s="112"/>
      <c r="MA92" s="112"/>
      <c r="MB92" s="112"/>
      <c r="MC92" s="112"/>
      <c r="MD92" s="112"/>
      <c r="ME92" s="112"/>
      <c r="MF92" s="112"/>
      <c r="MG92" s="112"/>
      <c r="MH92" s="112"/>
      <c r="MI92" s="112"/>
      <c r="MJ92" s="112"/>
      <c r="MK92" s="112"/>
      <c r="ML92" s="112"/>
      <c r="MM92" s="112"/>
      <c r="MN92" s="112"/>
      <c r="MO92" s="112"/>
      <c r="MP92" s="112"/>
      <c r="MQ92" s="112"/>
      <c r="MR92" s="112"/>
      <c r="MS92" s="112"/>
      <c r="MT92" s="112"/>
      <c r="MU92" s="112"/>
      <c r="MV92" s="112"/>
      <c r="MW92" s="112"/>
      <c r="MX92" s="112"/>
      <c r="MY92" s="112"/>
      <c r="MZ92" s="112"/>
      <c r="NA92" s="112"/>
      <c r="NB92" s="112"/>
      <c r="NC92" s="112"/>
      <c r="ND92" s="112"/>
      <c r="NE92" s="112"/>
      <c r="NF92" s="112"/>
      <c r="NG92" s="112"/>
      <c r="NH92" s="112"/>
      <c r="NI92" s="112"/>
      <c r="NJ92" s="112"/>
      <c r="NK92" s="112"/>
      <c r="NL92" s="112"/>
      <c r="NM92" s="112"/>
      <c r="NN92" s="112"/>
      <c r="NO92" s="112"/>
      <c r="NP92" s="112"/>
      <c r="NQ92" s="112"/>
      <c r="NR92" s="112"/>
      <c r="NS92" s="112"/>
      <c r="NT92" s="112"/>
      <c r="NU92" s="112"/>
      <c r="NV92" s="112"/>
      <c r="NW92" s="112"/>
      <c r="NX92" s="112"/>
      <c r="NY92" s="112"/>
      <c r="NZ92" s="112"/>
      <c r="OA92" s="112"/>
      <c r="OB92" s="112"/>
      <c r="OC92" s="112"/>
      <c r="OD92" s="112"/>
      <c r="OE92" s="112"/>
      <c r="OF92" s="112"/>
      <c r="OG92" s="112"/>
      <c r="OH92" s="112"/>
      <c r="OI92" s="112"/>
      <c r="OJ92" s="112"/>
      <c r="OK92" s="112"/>
      <c r="OL92" s="112"/>
      <c r="OM92" s="112"/>
      <c r="ON92" s="112"/>
      <c r="OO92" s="112"/>
      <c r="OP92" s="112"/>
      <c r="OQ92" s="112"/>
      <c r="OR92" s="112"/>
      <c r="OS92" s="112"/>
      <c r="OT92" s="112"/>
      <c r="OU92" s="112"/>
      <c r="OV92" s="112"/>
      <c r="OW92" s="112"/>
      <c r="OX92" s="112"/>
      <c r="OY92" s="112"/>
      <c r="OZ92" s="112"/>
      <c r="PA92" s="112"/>
      <c r="PB92" s="112"/>
      <c r="PC92" s="112"/>
      <c r="PD92" s="112"/>
      <c r="PE92" s="112"/>
      <c r="PF92" s="112"/>
      <c r="PG92" s="112"/>
      <c r="PH92" s="112"/>
      <c r="PI92" s="112"/>
      <c r="PJ92" s="112"/>
      <c r="PK92" s="112"/>
      <c r="PL92" s="112"/>
      <c r="PM92" s="112"/>
      <c r="PN92" s="112"/>
      <c r="PO92" s="112"/>
      <c r="PP92" s="112"/>
      <c r="PQ92" s="112"/>
      <c r="PR92" s="112"/>
      <c r="PS92" s="112"/>
      <c r="PT92" s="112"/>
      <c r="PU92" s="112"/>
      <c r="PV92" s="112"/>
      <c r="PW92" s="112"/>
      <c r="PX92" s="112"/>
      <c r="PY92" s="112"/>
      <c r="PZ92" s="112"/>
      <c r="QA92" s="112"/>
      <c r="QB92" s="112"/>
      <c r="QC92" s="112"/>
      <c r="QD92" s="112"/>
      <c r="QE92" s="112"/>
      <c r="QF92" s="112"/>
      <c r="QG92" s="112"/>
      <c r="QH92" s="112"/>
      <c r="QI92" s="112"/>
      <c r="QJ92" s="112"/>
      <c r="QK92" s="112"/>
      <c r="QL92" s="112"/>
      <c r="QM92" s="112"/>
      <c r="QN92" s="112"/>
      <c r="QO92" s="112"/>
      <c r="QP92" s="112"/>
      <c r="QQ92" s="112"/>
      <c r="QR92" s="112"/>
      <c r="QS92" s="112"/>
      <c r="QT92" s="112"/>
      <c r="QU92" s="112"/>
      <c r="QV92" s="112"/>
      <c r="QW92" s="112"/>
      <c r="QX92" s="112"/>
      <c r="QY92" s="112"/>
      <c r="QZ92" s="112"/>
      <c r="RA92" s="112"/>
      <c r="RB92" s="112"/>
      <c r="RC92" s="112"/>
      <c r="RD92" s="112"/>
      <c r="RE92" s="112"/>
      <c r="RF92" s="112"/>
      <c r="RG92" s="112"/>
      <c r="RH92" s="112"/>
      <c r="RI92" s="112"/>
      <c r="RJ92" s="112"/>
      <c r="RK92" s="112"/>
      <c r="RL92" s="112"/>
      <c r="RM92" s="112"/>
      <c r="RN92" s="112"/>
      <c r="RO92" s="112"/>
      <c r="RP92" s="112"/>
      <c r="RQ92" s="112"/>
      <c r="RR92" s="112"/>
      <c r="RS92" s="112"/>
      <c r="RT92" s="112"/>
      <c r="RU92" s="112"/>
      <c r="RV92" s="112"/>
      <c r="RW92" s="112"/>
      <c r="RX92" s="112"/>
      <c r="RY92" s="112"/>
      <c r="RZ92" s="112"/>
      <c r="SA92" s="112"/>
      <c r="SB92" s="112"/>
      <c r="SC92" s="112"/>
      <c r="SD92" s="112"/>
      <c r="SE92" s="112"/>
      <c r="SF92" s="112"/>
      <c r="SG92" s="112"/>
      <c r="SH92" s="112"/>
      <c r="SI92" s="112"/>
      <c r="SJ92" s="112"/>
      <c r="SK92" s="112"/>
      <c r="SL92" s="112"/>
      <c r="SM92" s="112"/>
      <c r="SN92" s="112"/>
      <c r="SO92" s="112"/>
      <c r="SP92" s="112"/>
      <c r="SQ92" s="112"/>
      <c r="SR92" s="112"/>
      <c r="SS92" s="112"/>
      <c r="ST92" s="112"/>
      <c r="SU92" s="112"/>
      <c r="SV92" s="112"/>
      <c r="SW92" s="112"/>
      <c r="SX92" s="112"/>
      <c r="SY92" s="112"/>
      <c r="SZ92" s="112"/>
      <c r="TA92" s="112"/>
      <c r="TB92" s="112"/>
      <c r="TC92" s="112"/>
      <c r="TD92" s="112"/>
      <c r="TE92" s="112"/>
      <c r="TF92" s="112"/>
      <c r="TG92" s="112"/>
      <c r="TH92" s="112"/>
      <c r="TI92" s="112"/>
      <c r="TJ92" s="112"/>
      <c r="TK92" s="112"/>
      <c r="TL92" s="112"/>
      <c r="TM92" s="112"/>
      <c r="TN92" s="112"/>
      <c r="TO92" s="112"/>
      <c r="TP92" s="112"/>
      <c r="TQ92" s="112"/>
      <c r="TR92" s="112"/>
      <c r="TS92" s="112"/>
      <c r="TT92" s="112"/>
      <c r="TU92" s="112"/>
      <c r="TV92" s="112"/>
      <c r="TW92" s="112"/>
      <c r="TX92" s="112"/>
      <c r="TY92" s="112"/>
      <c r="TZ92" s="112"/>
      <c r="UA92" s="112"/>
      <c r="UB92" s="112"/>
      <c r="UC92" s="112"/>
      <c r="UD92" s="112"/>
      <c r="UE92" s="112"/>
      <c r="UF92" s="112"/>
      <c r="UG92" s="112"/>
      <c r="UH92" s="112"/>
      <c r="UI92" s="112"/>
      <c r="UJ92" s="112"/>
      <c r="UK92" s="112"/>
      <c r="UL92" s="112"/>
      <c r="UM92" s="112"/>
      <c r="UN92" s="112"/>
      <c r="UO92" s="112"/>
      <c r="UP92" s="112"/>
      <c r="UQ92" s="112"/>
      <c r="UR92" s="112"/>
      <c r="US92" s="112"/>
      <c r="UT92" s="112"/>
      <c r="UU92" s="112"/>
      <c r="UV92" s="112"/>
      <c r="UW92" s="112"/>
      <c r="UX92" s="112"/>
      <c r="UY92" s="112"/>
      <c r="UZ92" s="112"/>
      <c r="VA92" s="112"/>
      <c r="VB92" s="112"/>
      <c r="VC92" s="112"/>
      <c r="VD92" s="112"/>
      <c r="VE92" s="112"/>
      <c r="VF92" s="112"/>
      <c r="VG92" s="112"/>
      <c r="VH92" s="112"/>
      <c r="VI92" s="112"/>
      <c r="VJ92" s="112"/>
      <c r="VK92" s="112"/>
      <c r="VL92" s="112"/>
      <c r="VM92" s="112"/>
      <c r="VN92" s="112"/>
      <c r="VO92" s="112"/>
      <c r="VP92" s="112"/>
      <c r="VQ92" s="112"/>
      <c r="VR92" s="112"/>
      <c r="VS92" s="112"/>
      <c r="VT92" s="112"/>
      <c r="VU92" s="112"/>
      <c r="VV92" s="112"/>
      <c r="VW92" s="112"/>
      <c r="VX92" s="112"/>
      <c r="VY92" s="112"/>
      <c r="VZ92" s="112"/>
      <c r="WA92" s="112"/>
      <c r="WB92" s="112"/>
      <c r="WC92" s="112"/>
      <c r="WD92" s="112"/>
      <c r="WE92" s="112"/>
      <c r="WF92" s="112"/>
      <c r="WG92" s="112"/>
      <c r="WH92" s="112"/>
      <c r="WI92" s="112"/>
      <c r="WJ92" s="112"/>
      <c r="WK92" s="112"/>
      <c r="WL92" s="112"/>
      <c r="WM92" s="112"/>
      <c r="WN92" s="112"/>
      <c r="WO92" s="112"/>
      <c r="WP92" s="112"/>
      <c r="WQ92" s="112"/>
      <c r="WR92" s="112"/>
      <c r="WS92" s="112"/>
      <c r="WT92" s="112"/>
      <c r="WU92" s="112"/>
      <c r="WV92" s="112"/>
      <c r="WW92" s="112"/>
      <c r="WX92" s="112"/>
      <c r="WY92" s="112"/>
      <c r="WZ92" s="112"/>
      <c r="XA92" s="112"/>
      <c r="XB92" s="112"/>
      <c r="XC92" s="112"/>
      <c r="XD92" s="112"/>
      <c r="XE92" s="112"/>
      <c r="XF92" s="112"/>
      <c r="XG92" s="112"/>
      <c r="XH92" s="112"/>
      <c r="XI92" s="112"/>
      <c r="XJ92" s="112"/>
      <c r="XK92" s="112"/>
      <c r="XL92" s="112"/>
      <c r="XM92" s="112"/>
      <c r="XN92" s="112"/>
      <c r="XO92" s="112"/>
      <c r="XP92" s="112"/>
      <c r="XQ92" s="112"/>
      <c r="XR92" s="112"/>
      <c r="XS92" s="112"/>
      <c r="XT92" s="112"/>
      <c r="XU92" s="112"/>
      <c r="XV92" s="112"/>
      <c r="XW92" s="112"/>
      <c r="XX92" s="112"/>
      <c r="XY92" s="112"/>
      <c r="XZ92" s="112"/>
      <c r="YA92" s="112"/>
      <c r="YB92" s="112"/>
      <c r="YC92" s="112"/>
      <c r="YD92" s="112"/>
      <c r="YE92" s="112"/>
      <c r="YF92" s="112"/>
      <c r="YG92" s="112"/>
      <c r="YH92" s="112"/>
      <c r="YI92" s="112"/>
      <c r="YJ92" s="112"/>
      <c r="YK92" s="112"/>
      <c r="YL92" s="112"/>
      <c r="YM92" s="112"/>
      <c r="YN92" s="112"/>
      <c r="YO92" s="112"/>
      <c r="YP92" s="112"/>
      <c r="YQ92" s="112"/>
      <c r="YR92" s="112"/>
      <c r="YS92" s="112"/>
      <c r="YT92" s="112"/>
      <c r="YU92" s="112"/>
      <c r="YV92" s="112"/>
      <c r="YW92" s="112"/>
      <c r="YX92" s="112"/>
      <c r="YY92" s="112"/>
      <c r="YZ92" s="112"/>
      <c r="ZA92" s="112"/>
      <c r="ZB92" s="112"/>
      <c r="ZC92" s="112"/>
      <c r="ZD92" s="112"/>
      <c r="ZE92" s="112"/>
      <c r="ZF92" s="112"/>
      <c r="ZG92" s="112"/>
      <c r="ZH92" s="112"/>
      <c r="ZI92" s="112"/>
      <c r="ZJ92" s="112"/>
      <c r="ZK92" s="112"/>
      <c r="ZL92" s="112"/>
      <c r="ZM92" s="112"/>
      <c r="ZN92" s="112"/>
      <c r="ZO92" s="112"/>
      <c r="ZP92" s="112"/>
      <c r="ZQ92" s="112"/>
      <c r="ZR92" s="112"/>
      <c r="ZS92" s="112"/>
      <c r="ZT92" s="112"/>
      <c r="ZU92" s="112"/>
      <c r="ZV92" s="112"/>
      <c r="ZW92" s="112"/>
      <c r="ZX92" s="112"/>
      <c r="ZY92" s="112"/>
      <c r="ZZ92" s="112"/>
      <c r="AAA92" s="112"/>
      <c r="AAB92" s="112"/>
      <c r="AAC92" s="112"/>
      <c r="AAD92" s="112"/>
      <c r="AAE92" s="112"/>
      <c r="AAF92" s="112"/>
      <c r="AAG92" s="112"/>
      <c r="AAH92" s="112"/>
      <c r="AAI92" s="112"/>
      <c r="AAJ92" s="112"/>
      <c r="AAK92" s="112"/>
      <c r="AAL92" s="112"/>
      <c r="AAM92" s="112"/>
      <c r="AAN92" s="112"/>
      <c r="AAO92" s="112"/>
      <c r="AAP92" s="112"/>
      <c r="AAQ92" s="112"/>
      <c r="AAR92" s="112"/>
      <c r="AAS92" s="112"/>
      <c r="AAT92" s="112"/>
      <c r="AAU92" s="112"/>
      <c r="AAV92" s="112"/>
      <c r="AAW92" s="112"/>
      <c r="AAX92" s="112"/>
      <c r="AAY92" s="112"/>
      <c r="AAZ92" s="112"/>
      <c r="ABA92" s="112"/>
      <c r="ABB92" s="112"/>
      <c r="ABC92" s="112"/>
      <c r="ABD92" s="112"/>
      <c r="ABE92" s="112"/>
      <c r="ABF92" s="112"/>
      <c r="ABG92" s="112"/>
      <c r="ABH92" s="112"/>
      <c r="ABI92" s="112"/>
      <c r="ABJ92" s="112"/>
      <c r="ABK92" s="112"/>
      <c r="ABL92" s="112"/>
      <c r="ABM92" s="112"/>
      <c r="ABN92" s="112"/>
      <c r="ABO92" s="112"/>
      <c r="ABP92" s="112"/>
      <c r="ABQ92" s="112"/>
      <c r="ABR92" s="112"/>
      <c r="ABS92" s="112"/>
      <c r="ABT92" s="112"/>
      <c r="ABU92" s="112"/>
      <c r="ABV92" s="112"/>
      <c r="ABW92" s="112"/>
      <c r="ABX92" s="112"/>
      <c r="ABY92" s="112"/>
      <c r="ABZ92" s="112"/>
      <c r="ACA92" s="112"/>
      <c r="ACB92" s="112"/>
      <c r="ACC92" s="112"/>
      <c r="ACD92" s="112"/>
      <c r="ACE92" s="112"/>
      <c r="ACF92" s="112"/>
      <c r="ACG92" s="112"/>
      <c r="ACH92" s="112"/>
      <c r="ACI92" s="112"/>
      <c r="ACJ92" s="112"/>
      <c r="ACK92" s="112"/>
      <c r="ACL92" s="112"/>
      <c r="ACM92" s="112"/>
      <c r="ACN92" s="112"/>
      <c r="ACO92" s="112"/>
      <c r="ACP92" s="112"/>
      <c r="ACQ92" s="112"/>
      <c r="ACR92" s="112"/>
      <c r="ACS92" s="112"/>
      <c r="ACT92" s="112"/>
      <c r="ACU92" s="112"/>
      <c r="ACV92" s="112"/>
      <c r="ACW92" s="112"/>
      <c r="ACX92" s="112"/>
      <c r="ACY92" s="112"/>
      <c r="ACZ92" s="112"/>
      <c r="ADA92" s="112"/>
      <c r="ADB92" s="112"/>
      <c r="ADC92" s="112"/>
      <c r="ADD92" s="112"/>
      <c r="ADE92" s="112"/>
      <c r="ADF92" s="112"/>
      <c r="ADG92" s="112"/>
      <c r="ADH92" s="112"/>
      <c r="ADI92" s="112"/>
      <c r="ADJ92" s="112"/>
      <c r="ADK92" s="112"/>
      <c r="ADL92" s="112"/>
      <c r="ADM92" s="112"/>
      <c r="ADN92" s="112"/>
      <c r="ADO92" s="112"/>
      <c r="ADP92" s="112"/>
      <c r="ADQ92" s="112"/>
      <c r="ADR92" s="112"/>
      <c r="ADS92" s="112"/>
      <c r="ADT92" s="112"/>
      <c r="ADU92" s="112"/>
      <c r="ADV92" s="112"/>
      <c r="ADW92" s="112"/>
      <c r="ADX92" s="112"/>
      <c r="ADY92" s="112"/>
      <c r="ADZ92" s="112"/>
      <c r="AEA92" s="112"/>
      <c r="AEB92" s="112"/>
      <c r="AEC92" s="112"/>
      <c r="AED92" s="112"/>
      <c r="AEE92" s="112"/>
      <c r="AEF92" s="112"/>
      <c r="AEG92" s="112"/>
      <c r="AEH92" s="112"/>
      <c r="AEI92" s="112"/>
      <c r="AEJ92" s="112"/>
      <c r="AEK92" s="112"/>
      <c r="AEL92" s="112"/>
      <c r="AEM92" s="112"/>
      <c r="AEN92" s="112"/>
      <c r="AEO92" s="112"/>
      <c r="AEP92" s="112"/>
      <c r="AEQ92" s="112"/>
      <c r="AER92" s="112"/>
      <c r="AES92" s="112"/>
      <c r="AET92" s="112"/>
      <c r="AEU92" s="112"/>
      <c r="AEV92" s="112"/>
      <c r="AEW92" s="112"/>
      <c r="AEX92" s="112"/>
      <c r="AEY92" s="112"/>
      <c r="AEZ92" s="112"/>
      <c r="AFA92" s="112"/>
      <c r="AFB92" s="112"/>
      <c r="AFC92" s="112"/>
      <c r="AFD92" s="112"/>
      <c r="AFE92" s="112"/>
      <c r="AFF92" s="112"/>
      <c r="AFG92" s="112"/>
      <c r="AFH92" s="112"/>
      <c r="AFI92" s="112"/>
      <c r="AFJ92" s="112"/>
      <c r="AFK92" s="112"/>
      <c r="AFL92" s="112"/>
      <c r="AFM92" s="112"/>
      <c r="AFN92" s="112"/>
      <c r="AFO92" s="112"/>
      <c r="AFP92" s="112"/>
      <c r="AFQ92" s="112"/>
      <c r="AFR92" s="112"/>
      <c r="AFS92" s="112"/>
      <c r="AFT92" s="112"/>
      <c r="AFU92" s="112"/>
      <c r="AFV92" s="112"/>
      <c r="AFW92" s="112"/>
      <c r="AFX92" s="112"/>
      <c r="AFY92" s="112"/>
      <c r="AFZ92" s="112"/>
      <c r="AGA92" s="112"/>
      <c r="AGB92" s="112"/>
      <c r="AGC92" s="112"/>
      <c r="AGD92" s="112"/>
      <c r="AGE92" s="112"/>
      <c r="AGF92" s="112"/>
      <c r="AGG92" s="112"/>
      <c r="AGH92" s="112"/>
      <c r="AGI92" s="112"/>
      <c r="AGJ92" s="112"/>
      <c r="AGK92" s="112"/>
      <c r="AGL92" s="112"/>
      <c r="AGM92" s="112"/>
      <c r="AGN92" s="112"/>
      <c r="AGO92" s="112"/>
      <c r="AGP92" s="112"/>
      <c r="AGQ92" s="112"/>
      <c r="AGR92" s="112"/>
      <c r="AGS92" s="112"/>
      <c r="AGT92" s="112"/>
      <c r="AGU92" s="112"/>
      <c r="AGV92" s="112"/>
      <c r="AGW92" s="112"/>
      <c r="AGX92" s="112"/>
      <c r="AGY92" s="112"/>
      <c r="AGZ92" s="112"/>
      <c r="AHA92" s="112"/>
      <c r="AHB92" s="112"/>
      <c r="AHC92" s="112"/>
      <c r="AHD92" s="112"/>
      <c r="AHE92" s="112"/>
      <c r="AHF92" s="112"/>
      <c r="AHG92" s="112"/>
      <c r="AHH92" s="112"/>
      <c r="AHI92" s="112"/>
      <c r="AHJ92" s="112"/>
      <c r="AHK92" s="112"/>
      <c r="AHL92" s="112"/>
      <c r="AHM92" s="112"/>
      <c r="AHN92" s="112"/>
      <c r="AHO92" s="112"/>
      <c r="AHP92" s="112"/>
      <c r="AHQ92" s="112"/>
      <c r="AHR92" s="112"/>
      <c r="AHS92" s="112"/>
      <c r="AHT92" s="112"/>
      <c r="AHU92" s="112"/>
      <c r="AHV92" s="112"/>
      <c r="AHW92" s="112"/>
      <c r="AHX92" s="112"/>
      <c r="AHY92" s="112"/>
      <c r="AHZ92" s="112"/>
      <c r="AIA92" s="112"/>
      <c r="AIB92" s="112"/>
      <c r="AIC92" s="112"/>
      <c r="AID92" s="112"/>
      <c r="AIE92" s="112"/>
      <c r="AIF92" s="112"/>
      <c r="AIG92" s="112"/>
      <c r="AIH92" s="112"/>
      <c r="AII92" s="112"/>
      <c r="AIJ92" s="112"/>
      <c r="AIK92" s="112"/>
      <c r="AIL92" s="112"/>
      <c r="AIM92" s="112"/>
      <c r="AIN92" s="112"/>
      <c r="AIO92" s="112"/>
      <c r="AIP92" s="112"/>
      <c r="AIQ92" s="112"/>
      <c r="AIR92" s="112"/>
      <c r="AIS92" s="112"/>
      <c r="AIT92" s="112"/>
      <c r="AIU92" s="112"/>
      <c r="AIV92" s="112"/>
      <c r="AIW92" s="112"/>
      <c r="AIX92" s="112"/>
      <c r="AIY92" s="112"/>
      <c r="AIZ92" s="112"/>
      <c r="AJA92" s="112"/>
      <c r="AJB92" s="112"/>
      <c r="AJC92" s="112"/>
      <c r="AJD92" s="112"/>
      <c r="AJE92" s="112"/>
      <c r="AJF92" s="112"/>
      <c r="AJG92" s="112"/>
      <c r="AJH92" s="112"/>
      <c r="AJI92" s="112"/>
      <c r="AJJ92" s="112"/>
      <c r="AJK92" s="112"/>
      <c r="AJL92" s="112"/>
      <c r="AJM92" s="112"/>
      <c r="AJN92" s="112"/>
      <c r="AJO92" s="112"/>
      <c r="AJP92" s="112"/>
      <c r="AJQ92" s="112"/>
      <c r="AJR92" s="112"/>
      <c r="AJS92" s="112"/>
      <c r="AJT92" s="112"/>
      <c r="AJU92" s="112"/>
      <c r="AJV92" s="112"/>
      <c r="AJW92" s="112"/>
      <c r="AJX92" s="112"/>
      <c r="AJY92" s="112"/>
      <c r="AJZ92" s="112"/>
      <c r="AKA92" s="112"/>
      <c r="AKB92" s="112"/>
      <c r="AKC92" s="112"/>
      <c r="AKD92" s="112"/>
      <c r="AKE92" s="112"/>
      <c r="AKF92" s="112"/>
      <c r="AKG92" s="112"/>
      <c r="AKH92" s="112"/>
      <c r="AKI92" s="112"/>
      <c r="AKJ92" s="112"/>
      <c r="AKK92" s="112"/>
      <c r="AKL92" s="112"/>
      <c r="AKM92" s="112"/>
      <c r="AKN92" s="112"/>
      <c r="AKO92" s="112"/>
      <c r="AKP92" s="112"/>
      <c r="AKQ92" s="112"/>
      <c r="AKR92" s="112"/>
      <c r="AKS92" s="112"/>
      <c r="AKT92" s="112"/>
      <c r="AKU92" s="112"/>
      <c r="AKV92" s="112"/>
      <c r="AKW92" s="112"/>
      <c r="AKX92" s="112"/>
      <c r="AKY92" s="112"/>
      <c r="AKZ92" s="112"/>
      <c r="ALA92" s="112"/>
      <c r="ALB92" s="112"/>
      <c r="ALC92" s="112"/>
      <c r="ALD92" s="112"/>
      <c r="ALE92" s="112"/>
      <c r="ALF92" s="112"/>
      <c r="ALG92" s="112"/>
      <c r="ALH92" s="112"/>
      <c r="ALI92" s="112"/>
      <c r="ALJ92" s="112"/>
      <c r="ALK92" s="112"/>
      <c r="ALL92" s="112"/>
      <c r="ALM92" s="112"/>
      <c r="ALN92" s="112"/>
      <c r="ALO92" s="112"/>
      <c r="ALP92" s="112"/>
      <c r="ALQ92" s="112"/>
      <c r="ALR92" s="112"/>
      <c r="ALS92" s="112"/>
      <c r="ALT92" s="112"/>
      <c r="ALU92" s="112"/>
      <c r="ALV92" s="112"/>
      <c r="ALW92" s="112"/>
      <c r="ALX92" s="112"/>
      <c r="ALY92" s="112"/>
      <c r="ALZ92" s="112"/>
      <c r="AMA92" s="112"/>
      <c r="AMB92" s="112"/>
      <c r="AMC92" s="112"/>
      <c r="AMD92" s="112"/>
      <c r="AME92" s="112"/>
      <c r="AMF92" s="112"/>
      <c r="AMG92" s="112"/>
      <c r="AMH92" s="112"/>
      <c r="AMI92" s="112"/>
      <c r="AMJ92" s="112"/>
      <c r="AMK92" s="112"/>
      <c r="AML92" s="112"/>
      <c r="AMM92" s="112"/>
      <c r="AMN92" s="112"/>
      <c r="AMO92" s="112"/>
      <c r="AMP92" s="112"/>
      <c r="AMQ92" s="112"/>
      <c r="AMR92" s="112"/>
      <c r="AMS92" s="112"/>
      <c r="AMT92" s="112"/>
      <c r="AMU92" s="112"/>
      <c r="AMV92" s="112"/>
      <c r="AMW92" s="112"/>
      <c r="AMX92" s="112"/>
      <c r="AMY92" s="112"/>
      <c r="AMZ92" s="112"/>
      <c r="ANA92" s="112"/>
      <c r="ANB92" s="112"/>
      <c r="ANC92" s="112"/>
      <c r="AND92" s="112"/>
      <c r="ANE92" s="112"/>
      <c r="ANF92" s="112"/>
      <c r="ANG92" s="112"/>
      <c r="ANH92" s="112"/>
      <c r="ANI92" s="112"/>
      <c r="ANJ92" s="112"/>
      <c r="ANK92" s="112"/>
      <c r="ANL92" s="112"/>
      <c r="ANM92" s="112"/>
      <c r="ANN92" s="112"/>
      <c r="ANO92" s="112"/>
      <c r="ANP92" s="112"/>
      <c r="ANQ92" s="112"/>
      <c r="ANR92" s="112"/>
      <c r="ANS92" s="112"/>
      <c r="ANT92" s="112"/>
      <c r="ANU92" s="112"/>
      <c r="ANV92" s="112"/>
      <c r="ANW92" s="112"/>
      <c r="ANX92" s="112"/>
      <c r="ANY92" s="112"/>
      <c r="ANZ92" s="112"/>
      <c r="AOA92" s="112"/>
      <c r="AOB92" s="112"/>
      <c r="AOC92" s="112"/>
      <c r="AOD92" s="112"/>
      <c r="AOE92" s="112"/>
      <c r="AOF92" s="112"/>
      <c r="AOG92" s="112"/>
      <c r="AOH92" s="112"/>
      <c r="AOI92" s="112"/>
      <c r="AOJ92" s="112"/>
      <c r="AOK92" s="112"/>
      <c r="AOL92" s="112"/>
      <c r="AOM92" s="112"/>
      <c r="AON92" s="112"/>
      <c r="AOO92" s="112"/>
      <c r="AOP92" s="112"/>
      <c r="AOQ92" s="112"/>
      <c r="AOR92" s="112"/>
      <c r="AOS92" s="112"/>
      <c r="AOT92" s="112"/>
      <c r="AOU92" s="112"/>
      <c r="AOV92" s="112"/>
      <c r="AOW92" s="112"/>
      <c r="AOX92" s="112"/>
      <c r="AOY92" s="112"/>
      <c r="AOZ92" s="112"/>
      <c r="APA92" s="112"/>
      <c r="APB92" s="112"/>
      <c r="APC92" s="112"/>
      <c r="APD92" s="112"/>
      <c r="APE92" s="112"/>
      <c r="APF92" s="112"/>
      <c r="APG92" s="112"/>
      <c r="APH92" s="112"/>
      <c r="API92" s="112"/>
      <c r="APJ92" s="112"/>
      <c r="APK92" s="112"/>
      <c r="APL92" s="112"/>
      <c r="APM92" s="112"/>
      <c r="APN92" s="112"/>
      <c r="APO92" s="112"/>
      <c r="APP92" s="112"/>
      <c r="APQ92" s="112"/>
      <c r="APR92" s="112"/>
      <c r="APS92" s="112"/>
      <c r="APT92" s="112"/>
      <c r="APU92" s="112"/>
      <c r="APV92" s="112"/>
      <c r="APW92" s="112"/>
      <c r="APX92" s="112"/>
      <c r="APY92" s="112"/>
      <c r="APZ92" s="112"/>
      <c r="AQA92" s="112"/>
      <c r="AQB92" s="112"/>
      <c r="AQC92" s="112"/>
      <c r="AQD92" s="112"/>
      <c r="AQE92" s="112"/>
      <c r="AQF92" s="112"/>
      <c r="AQG92" s="112"/>
      <c r="AQH92" s="112"/>
      <c r="AQI92" s="112"/>
      <c r="AQJ92" s="112"/>
      <c r="AQK92" s="112"/>
      <c r="AQL92" s="112"/>
      <c r="AQM92" s="112"/>
      <c r="AQN92" s="112"/>
      <c r="AQO92" s="112"/>
      <c r="AQP92" s="112"/>
      <c r="AQQ92" s="112"/>
      <c r="AQR92" s="112"/>
      <c r="AQS92" s="112"/>
      <c r="AQT92" s="112"/>
      <c r="AQU92" s="112"/>
      <c r="AQV92" s="112"/>
      <c r="AQW92" s="112"/>
      <c r="AQX92" s="112"/>
      <c r="AQY92" s="112"/>
      <c r="AQZ92" s="112"/>
      <c r="ARA92" s="112"/>
      <c r="ARB92" s="112"/>
      <c r="ARC92" s="112"/>
      <c r="ARD92" s="112"/>
      <c r="ARE92" s="112"/>
      <c r="ARF92" s="112"/>
      <c r="ARG92" s="112"/>
      <c r="ARH92" s="112"/>
      <c r="ARI92" s="112"/>
      <c r="ARJ92" s="112"/>
      <c r="ARK92" s="112"/>
      <c r="ARL92" s="112"/>
      <c r="ARM92" s="112"/>
      <c r="ARN92" s="112"/>
      <c r="ARO92" s="112"/>
      <c r="ARP92" s="112"/>
      <c r="ARQ92" s="112"/>
      <c r="ARR92" s="112"/>
      <c r="ARS92" s="112"/>
      <c r="ART92" s="112"/>
      <c r="ARU92" s="112"/>
      <c r="ARV92" s="112"/>
      <c r="ARW92" s="112"/>
      <c r="ARX92" s="112"/>
      <c r="ARY92" s="112"/>
      <c r="ARZ92" s="112"/>
      <c r="ASA92" s="112"/>
      <c r="ASB92" s="112"/>
      <c r="ASC92" s="112"/>
      <c r="ASD92" s="112"/>
      <c r="ASE92" s="112"/>
      <c r="ASF92" s="112"/>
      <c r="ASG92" s="112"/>
      <c r="ASH92" s="112"/>
      <c r="ASI92" s="112"/>
      <c r="ASJ92" s="112"/>
      <c r="ASK92" s="112"/>
      <c r="ASL92" s="112"/>
      <c r="ASM92" s="112"/>
      <c r="ASN92" s="112"/>
      <c r="ASO92" s="112"/>
      <c r="ASP92" s="112"/>
      <c r="ASQ92" s="112"/>
      <c r="ASR92" s="112"/>
      <c r="ASS92" s="112"/>
      <c r="AST92" s="112"/>
      <c r="ASU92" s="112"/>
      <c r="ASV92" s="112"/>
      <c r="ASW92" s="112"/>
      <c r="ASX92" s="112"/>
      <c r="ASY92" s="112"/>
      <c r="ASZ92" s="112"/>
      <c r="ATA92" s="112"/>
      <c r="ATB92" s="112"/>
      <c r="ATC92" s="112"/>
      <c r="ATD92" s="112"/>
      <c r="ATE92" s="112"/>
      <c r="ATF92" s="112"/>
      <c r="ATG92" s="112"/>
      <c r="ATH92" s="112"/>
      <c r="ATI92" s="112"/>
      <c r="ATJ92" s="112"/>
      <c r="ATK92" s="112"/>
      <c r="ATL92" s="112"/>
      <c r="ATM92" s="112"/>
      <c r="ATN92" s="112"/>
      <c r="ATO92" s="112"/>
      <c r="ATP92" s="112"/>
      <c r="ATQ92" s="112"/>
      <c r="ATR92" s="112"/>
      <c r="ATS92" s="112"/>
      <c r="ATT92" s="112"/>
      <c r="ATU92" s="112"/>
      <c r="ATV92" s="112"/>
      <c r="ATW92" s="112"/>
      <c r="ATX92" s="112"/>
      <c r="ATY92" s="112"/>
      <c r="ATZ92" s="112"/>
      <c r="AUA92" s="112"/>
      <c r="AUB92" s="112"/>
      <c r="AUC92" s="112"/>
      <c r="AUD92" s="112"/>
      <c r="AUE92" s="112"/>
      <c r="AUF92" s="112"/>
      <c r="AUG92" s="112"/>
      <c r="AUH92" s="112"/>
      <c r="AUI92" s="112"/>
      <c r="AUJ92" s="112"/>
      <c r="AUK92" s="112"/>
      <c r="AUL92" s="112"/>
      <c r="AUM92" s="112"/>
      <c r="AUN92" s="112"/>
      <c r="AUO92" s="112"/>
      <c r="AUP92" s="112"/>
      <c r="AUQ92" s="112"/>
      <c r="AUR92" s="112"/>
      <c r="AUS92" s="112"/>
      <c r="AUT92" s="112"/>
      <c r="AUU92" s="112"/>
      <c r="AUV92" s="112"/>
      <c r="AUW92" s="112"/>
      <c r="AUX92" s="112"/>
      <c r="AUY92" s="112"/>
      <c r="AUZ92" s="112"/>
      <c r="AVA92" s="112"/>
      <c r="AVB92" s="112"/>
      <c r="AVC92" s="112"/>
      <c r="AVD92" s="112"/>
      <c r="AVE92" s="112"/>
      <c r="AVF92" s="112"/>
      <c r="AVG92" s="112"/>
      <c r="AVH92" s="112"/>
      <c r="AVI92" s="112"/>
      <c r="AVJ92" s="112"/>
      <c r="AVK92" s="112"/>
      <c r="AVL92" s="112"/>
      <c r="AVM92" s="112"/>
      <c r="AVN92" s="112"/>
      <c r="AVO92" s="112"/>
      <c r="AVP92" s="112"/>
      <c r="AVQ92" s="112"/>
      <c r="AVR92" s="112"/>
      <c r="AVS92" s="112"/>
      <c r="AVT92" s="112"/>
      <c r="AVU92" s="112"/>
      <c r="AVV92" s="112"/>
      <c r="AVW92" s="112"/>
      <c r="AVX92" s="112"/>
      <c r="AVY92" s="112"/>
      <c r="AVZ92" s="112"/>
      <c r="AWA92" s="112"/>
      <c r="AWB92" s="112"/>
      <c r="AWC92" s="112"/>
      <c r="AWD92" s="112"/>
      <c r="AWE92" s="112"/>
      <c r="AWF92" s="112"/>
      <c r="AWG92" s="112"/>
      <c r="AWH92" s="112"/>
      <c r="AWI92" s="112"/>
      <c r="AWJ92" s="112"/>
      <c r="AWK92" s="112"/>
      <c r="AWL92" s="112"/>
      <c r="AWM92" s="112"/>
      <c r="AWN92" s="112"/>
      <c r="AWO92" s="112"/>
      <c r="AWP92" s="112"/>
      <c r="AWQ92" s="112"/>
      <c r="AWR92" s="112"/>
      <c r="AWS92" s="112"/>
      <c r="AWT92" s="112"/>
      <c r="AWU92" s="112"/>
      <c r="AWV92" s="112"/>
      <c r="AWW92" s="112"/>
      <c r="AWX92" s="112"/>
      <c r="AWY92" s="112"/>
      <c r="AWZ92" s="112"/>
      <c r="AXA92" s="112"/>
      <c r="AXB92" s="112"/>
      <c r="AXC92" s="112"/>
      <c r="AXD92" s="112"/>
      <c r="AXE92" s="112"/>
      <c r="AXF92" s="112"/>
      <c r="AXG92" s="112"/>
      <c r="AXH92" s="112"/>
      <c r="AXI92" s="112"/>
      <c r="AXJ92" s="112"/>
      <c r="AXK92" s="112"/>
      <c r="AXL92" s="112"/>
      <c r="AXM92" s="112"/>
      <c r="AXN92" s="112"/>
      <c r="AXO92" s="112"/>
      <c r="AXP92" s="112"/>
      <c r="AXQ92" s="112"/>
      <c r="AXR92" s="112"/>
      <c r="AXS92" s="112"/>
      <c r="AXT92" s="112"/>
      <c r="AXU92" s="112"/>
      <c r="AXV92" s="112"/>
      <c r="AXW92" s="112"/>
      <c r="AXX92" s="112"/>
      <c r="AXY92" s="112"/>
      <c r="AXZ92" s="112"/>
      <c r="AYA92" s="112"/>
      <c r="AYB92" s="112"/>
      <c r="AYC92" s="112"/>
      <c r="AYD92" s="112"/>
      <c r="AYE92" s="112"/>
      <c r="AYF92" s="112"/>
      <c r="AYG92" s="112"/>
      <c r="AYH92" s="112"/>
      <c r="AYI92" s="112"/>
      <c r="AYJ92" s="112"/>
      <c r="AYK92" s="112"/>
      <c r="AYL92" s="112"/>
      <c r="AYM92" s="112"/>
      <c r="AYN92" s="112"/>
      <c r="AYO92" s="112"/>
      <c r="AYP92" s="112"/>
      <c r="AYQ92" s="112"/>
      <c r="AYR92" s="112"/>
      <c r="AYS92" s="112"/>
      <c r="AYT92" s="112"/>
      <c r="AYU92" s="112"/>
      <c r="AYV92" s="112"/>
      <c r="AYW92" s="112"/>
      <c r="AYX92" s="112"/>
      <c r="AYY92" s="112"/>
      <c r="AYZ92" s="112"/>
      <c r="AZA92" s="112"/>
      <c r="AZB92" s="112"/>
      <c r="AZC92" s="112"/>
      <c r="AZD92" s="112"/>
      <c r="AZE92" s="112"/>
      <c r="AZF92" s="112"/>
      <c r="AZG92" s="112"/>
      <c r="AZH92" s="112"/>
      <c r="AZI92" s="112"/>
      <c r="AZJ92" s="112"/>
      <c r="AZK92" s="112"/>
      <c r="AZL92" s="112"/>
      <c r="AZM92" s="112"/>
      <c r="AZN92" s="112"/>
      <c r="AZO92" s="112"/>
      <c r="AZP92" s="112"/>
      <c r="AZQ92" s="112"/>
      <c r="AZR92" s="112"/>
      <c r="AZS92" s="112"/>
      <c r="AZT92" s="112"/>
      <c r="AZU92" s="112"/>
      <c r="AZV92" s="112"/>
      <c r="AZW92" s="112"/>
      <c r="AZX92" s="112"/>
      <c r="AZY92" s="112"/>
      <c r="AZZ92" s="112"/>
      <c r="BAA92" s="112"/>
      <c r="BAB92" s="112"/>
      <c r="BAC92" s="112"/>
      <c r="BAD92" s="112"/>
      <c r="BAE92" s="112"/>
      <c r="BAF92" s="112"/>
      <c r="BAG92" s="112"/>
      <c r="BAH92" s="112"/>
      <c r="BAI92" s="112"/>
      <c r="BAJ92" s="112"/>
      <c r="BAK92" s="112"/>
      <c r="BAL92" s="112"/>
      <c r="BAM92" s="112"/>
      <c r="BAN92" s="112"/>
      <c r="BAO92" s="112"/>
      <c r="BAP92" s="112"/>
      <c r="BAQ92" s="112"/>
      <c r="BAR92" s="112"/>
      <c r="BAS92" s="112"/>
      <c r="BAT92" s="112"/>
      <c r="BAU92" s="112"/>
      <c r="BAV92" s="112"/>
    </row>
    <row r="93" spans="1:1400" ht="22.5" customHeight="1">
      <c r="A93" s="209">
        <v>7</v>
      </c>
      <c r="B93" s="210" t="s">
        <v>179</v>
      </c>
      <c r="C93" s="211"/>
      <c r="D93" s="212" t="s">
        <v>180</v>
      </c>
      <c r="E93" s="213">
        <v>100000000</v>
      </c>
      <c r="F93" s="214" t="s">
        <v>30</v>
      </c>
      <c r="G93" s="215">
        <f t="shared" si="18"/>
        <v>5</v>
      </c>
      <c r="H93" s="215">
        <v>5</v>
      </c>
      <c r="I93" s="215">
        <v>94340000</v>
      </c>
      <c r="J93" s="222">
        <f t="shared" si="19"/>
        <v>94.34</v>
      </c>
      <c r="K93" s="222">
        <f t="shared" si="20"/>
        <v>94.34</v>
      </c>
      <c r="L93" s="222">
        <f t="shared" si="21"/>
        <v>-89.34</v>
      </c>
      <c r="M93" s="223">
        <f t="shared" si="22"/>
        <v>5660000</v>
      </c>
      <c r="N93" s="222">
        <f t="shared" si="23"/>
        <v>5.66</v>
      </c>
      <c r="O93" s="222"/>
      <c r="P93" s="124"/>
      <c r="Q93" s="222"/>
    </row>
    <row r="94" spans="1:1400" ht="22.5" customHeight="1">
      <c r="A94" s="202">
        <v>8</v>
      </c>
      <c r="B94" s="203" t="s">
        <v>181</v>
      </c>
      <c r="C94" s="204"/>
      <c r="D94" s="205" t="s">
        <v>182</v>
      </c>
      <c r="E94" s="206">
        <v>1550000000</v>
      </c>
      <c r="F94" s="207" t="s">
        <v>30</v>
      </c>
      <c r="G94" s="208">
        <f t="shared" si="18"/>
        <v>5</v>
      </c>
      <c r="H94" s="208">
        <v>5</v>
      </c>
      <c r="I94" s="218">
        <v>775700000</v>
      </c>
      <c r="J94" s="219">
        <f t="shared" si="19"/>
        <v>50.045161290322604</v>
      </c>
      <c r="K94" s="219">
        <f t="shared" si="20"/>
        <v>50.045161290322604</v>
      </c>
      <c r="L94" s="219">
        <f t="shared" si="21"/>
        <v>-45.045161290322604</v>
      </c>
      <c r="M94" s="220">
        <f t="shared" si="22"/>
        <v>774300000</v>
      </c>
      <c r="N94" s="219">
        <f t="shared" si="23"/>
        <v>49.954838709677396</v>
      </c>
      <c r="O94" s="219"/>
      <c r="P94" s="221"/>
      <c r="Q94" s="219"/>
    </row>
    <row r="95" spans="1:1400" ht="22.5" customHeight="1">
      <c r="A95" s="209">
        <v>9</v>
      </c>
      <c r="B95" s="210" t="s">
        <v>183</v>
      </c>
      <c r="C95" s="211"/>
      <c r="D95" s="212" t="s">
        <v>184</v>
      </c>
      <c r="E95" s="213">
        <v>147914500</v>
      </c>
      <c r="F95" s="214" t="s">
        <v>30</v>
      </c>
      <c r="G95" s="215">
        <f t="shared" si="18"/>
        <v>5</v>
      </c>
      <c r="H95" s="215">
        <v>5</v>
      </c>
      <c r="I95" s="215">
        <v>0</v>
      </c>
      <c r="J95" s="222">
        <f t="shared" si="19"/>
        <v>0</v>
      </c>
      <c r="K95" s="222">
        <f t="shared" si="20"/>
        <v>0</v>
      </c>
      <c r="L95" s="222">
        <f t="shared" si="21"/>
        <v>5</v>
      </c>
      <c r="M95" s="223">
        <f t="shared" si="22"/>
        <v>147914500</v>
      </c>
      <c r="N95" s="222">
        <f t="shared" si="23"/>
        <v>100</v>
      </c>
      <c r="O95" s="222"/>
      <c r="P95" s="124"/>
      <c r="Q95" s="222"/>
    </row>
    <row r="96" spans="1:1400" ht="22.5" customHeight="1">
      <c r="A96" s="209">
        <v>10</v>
      </c>
      <c r="B96" s="210" t="s">
        <v>185</v>
      </c>
      <c r="C96" s="211"/>
      <c r="D96" s="212" t="s">
        <v>186</v>
      </c>
      <c r="E96" s="213">
        <v>353371250</v>
      </c>
      <c r="F96" s="214" t="s">
        <v>30</v>
      </c>
      <c r="G96" s="215">
        <f t="shared" si="18"/>
        <v>5</v>
      </c>
      <c r="H96" s="215">
        <v>5</v>
      </c>
      <c r="I96" s="215">
        <v>0</v>
      </c>
      <c r="J96" s="222">
        <f t="shared" si="19"/>
        <v>0</v>
      </c>
      <c r="K96" s="222">
        <f t="shared" si="20"/>
        <v>0</v>
      </c>
      <c r="L96" s="222">
        <f t="shared" si="21"/>
        <v>5</v>
      </c>
      <c r="M96" s="223">
        <f t="shared" si="22"/>
        <v>353371250</v>
      </c>
      <c r="N96" s="222">
        <f t="shared" si="23"/>
        <v>100</v>
      </c>
      <c r="O96" s="222"/>
      <c r="P96" s="124"/>
      <c r="Q96" s="222"/>
    </row>
    <row r="97" spans="1:1400" s="112" customFormat="1" ht="15.75" customHeight="1">
      <c r="A97" s="202">
        <v>11</v>
      </c>
      <c r="B97" s="203" t="s">
        <v>187</v>
      </c>
      <c r="C97" s="204"/>
      <c r="D97" s="205" t="s">
        <v>188</v>
      </c>
      <c r="E97" s="206">
        <v>8145000000</v>
      </c>
      <c r="F97" s="207" t="s">
        <v>30</v>
      </c>
      <c r="G97" s="208">
        <f t="shared" si="18"/>
        <v>5</v>
      </c>
      <c r="H97" s="208">
        <v>5</v>
      </c>
      <c r="I97" s="218">
        <v>3765300000</v>
      </c>
      <c r="J97" s="219">
        <f t="shared" si="19"/>
        <v>46.2283609576427</v>
      </c>
      <c r="K97" s="219">
        <f t="shared" si="20"/>
        <v>46.2283609576427</v>
      </c>
      <c r="L97" s="219">
        <f t="shared" si="21"/>
        <v>-41.2283609576427</v>
      </c>
      <c r="M97" s="220">
        <f t="shared" si="22"/>
        <v>4379700000</v>
      </c>
      <c r="N97" s="219">
        <f t="shared" si="23"/>
        <v>53.7716390423573</v>
      </c>
      <c r="O97" s="219"/>
      <c r="P97" s="221"/>
      <c r="Q97" s="219"/>
    </row>
    <row r="98" spans="1:1400" s="114" customFormat="1" ht="25.5" customHeight="1">
      <c r="A98" s="134" t="s">
        <v>64</v>
      </c>
      <c r="B98" s="135" t="s">
        <v>189</v>
      </c>
      <c r="C98" s="154"/>
      <c r="D98" s="155" t="s">
        <v>190</v>
      </c>
      <c r="E98" s="136">
        <f>SUM(E99:E103)</f>
        <v>4056719930</v>
      </c>
      <c r="F98" s="137" t="s">
        <v>30</v>
      </c>
      <c r="G98" s="138">
        <f t="shared" si="18"/>
        <v>5</v>
      </c>
      <c r="H98" s="138">
        <v>5</v>
      </c>
      <c r="I98" s="138">
        <f>SUM(I99:I103)</f>
        <v>1650340000</v>
      </c>
      <c r="J98" s="176">
        <f t="shared" si="19"/>
        <v>40.681635125844103</v>
      </c>
      <c r="K98" s="176">
        <f t="shared" si="20"/>
        <v>40.681635125844103</v>
      </c>
      <c r="L98" s="176">
        <f t="shared" si="21"/>
        <v>-35.681635125844103</v>
      </c>
      <c r="M98" s="177">
        <f t="shared" si="22"/>
        <v>2406379930</v>
      </c>
      <c r="N98" s="176">
        <f t="shared" si="23"/>
        <v>59.318364874155897</v>
      </c>
      <c r="O98" s="176"/>
      <c r="P98" s="166"/>
      <c r="Q98" s="176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12"/>
      <c r="AG98" s="112"/>
      <c r="AH98" s="112"/>
      <c r="AI98" s="112"/>
      <c r="AJ98" s="112"/>
      <c r="AK98" s="112"/>
      <c r="AL98" s="112"/>
      <c r="AM98" s="112"/>
      <c r="AN98" s="112"/>
      <c r="AO98" s="112"/>
      <c r="AP98" s="112"/>
      <c r="AQ98" s="112"/>
      <c r="AR98" s="112"/>
      <c r="AS98" s="112"/>
      <c r="AT98" s="112"/>
      <c r="AU98" s="112"/>
      <c r="AV98" s="112"/>
      <c r="AW98" s="112"/>
      <c r="AX98" s="112"/>
      <c r="AY98" s="112"/>
      <c r="AZ98" s="112"/>
      <c r="BA98" s="112"/>
      <c r="BB98" s="112"/>
      <c r="BC98" s="112"/>
      <c r="BD98" s="112"/>
      <c r="BE98" s="112"/>
      <c r="BF98" s="112"/>
      <c r="BG98" s="112"/>
      <c r="BH98" s="112"/>
      <c r="BI98" s="112"/>
      <c r="BJ98" s="112"/>
      <c r="BK98" s="112"/>
      <c r="BL98" s="112"/>
      <c r="BM98" s="112"/>
      <c r="BN98" s="112"/>
      <c r="BO98" s="112"/>
      <c r="BP98" s="112"/>
      <c r="BQ98" s="112"/>
      <c r="BR98" s="112"/>
      <c r="BS98" s="112"/>
      <c r="BT98" s="112"/>
      <c r="BU98" s="112"/>
      <c r="BV98" s="112"/>
      <c r="BW98" s="112"/>
      <c r="BX98" s="112"/>
      <c r="BY98" s="112"/>
      <c r="BZ98" s="112"/>
      <c r="CA98" s="112"/>
      <c r="CB98" s="112"/>
      <c r="CC98" s="112"/>
      <c r="CD98" s="112"/>
      <c r="CE98" s="112"/>
      <c r="CF98" s="112"/>
      <c r="CG98" s="112"/>
      <c r="CH98" s="112"/>
      <c r="CI98" s="112"/>
      <c r="CJ98" s="112"/>
      <c r="CK98" s="112"/>
      <c r="CL98" s="112"/>
      <c r="CM98" s="112"/>
      <c r="CN98" s="112"/>
      <c r="CO98" s="112"/>
      <c r="CP98" s="112"/>
      <c r="CQ98" s="112"/>
      <c r="CR98" s="112"/>
      <c r="CS98" s="112"/>
      <c r="CT98" s="112"/>
      <c r="CU98" s="112"/>
      <c r="CV98" s="112"/>
      <c r="CW98" s="112"/>
      <c r="CX98" s="112"/>
      <c r="CY98" s="112"/>
      <c r="CZ98" s="112"/>
      <c r="DA98" s="112"/>
      <c r="DB98" s="112"/>
      <c r="DC98" s="112"/>
      <c r="DD98" s="112"/>
      <c r="DE98" s="112"/>
      <c r="DF98" s="112"/>
      <c r="DG98" s="112"/>
      <c r="DH98" s="112"/>
      <c r="DI98" s="112"/>
      <c r="DJ98" s="112"/>
      <c r="DK98" s="112"/>
      <c r="DL98" s="112"/>
      <c r="DM98" s="112"/>
      <c r="DN98" s="112"/>
      <c r="DO98" s="112"/>
      <c r="DP98" s="112"/>
      <c r="DQ98" s="112"/>
      <c r="DR98" s="112"/>
      <c r="DS98" s="112"/>
      <c r="DT98" s="112"/>
      <c r="DU98" s="112"/>
      <c r="DV98" s="112"/>
      <c r="DW98" s="112"/>
      <c r="DX98" s="112"/>
      <c r="DY98" s="112"/>
      <c r="DZ98" s="112"/>
      <c r="EA98" s="112"/>
      <c r="EB98" s="112"/>
      <c r="EC98" s="112"/>
      <c r="ED98" s="112"/>
      <c r="EE98" s="112"/>
      <c r="EF98" s="112"/>
      <c r="EG98" s="112"/>
      <c r="EH98" s="112"/>
      <c r="EI98" s="112"/>
      <c r="EJ98" s="112"/>
      <c r="EK98" s="112"/>
      <c r="EL98" s="112"/>
      <c r="EM98" s="112"/>
      <c r="EN98" s="112"/>
      <c r="EO98" s="112"/>
      <c r="EP98" s="112"/>
      <c r="EQ98" s="112"/>
      <c r="ER98" s="112"/>
      <c r="ES98" s="112"/>
      <c r="ET98" s="112"/>
      <c r="EU98" s="112"/>
      <c r="EV98" s="112"/>
      <c r="EW98" s="112"/>
      <c r="EX98" s="112"/>
      <c r="EY98" s="112"/>
      <c r="EZ98" s="112"/>
      <c r="FA98" s="112"/>
      <c r="FB98" s="112"/>
      <c r="FC98" s="112"/>
      <c r="FD98" s="112"/>
      <c r="FE98" s="112"/>
      <c r="FF98" s="112"/>
      <c r="FG98" s="112"/>
      <c r="FH98" s="112"/>
      <c r="FI98" s="112"/>
      <c r="FJ98" s="112"/>
      <c r="FK98" s="112"/>
      <c r="FL98" s="112"/>
      <c r="FM98" s="112"/>
      <c r="FN98" s="112"/>
      <c r="FO98" s="112"/>
      <c r="FP98" s="112"/>
      <c r="FQ98" s="112"/>
      <c r="FR98" s="112"/>
      <c r="FS98" s="112"/>
      <c r="FT98" s="112"/>
      <c r="FU98" s="112"/>
      <c r="FV98" s="112"/>
      <c r="FW98" s="112"/>
      <c r="FX98" s="112"/>
      <c r="FY98" s="112"/>
      <c r="FZ98" s="112"/>
      <c r="GA98" s="112"/>
      <c r="GB98" s="112"/>
      <c r="GC98" s="112"/>
      <c r="GD98" s="112"/>
      <c r="GE98" s="112"/>
      <c r="GF98" s="112"/>
      <c r="GG98" s="112"/>
      <c r="GH98" s="112"/>
      <c r="GI98" s="112"/>
      <c r="GJ98" s="112"/>
      <c r="GK98" s="112"/>
      <c r="GL98" s="112"/>
      <c r="GM98" s="112"/>
      <c r="GN98" s="112"/>
      <c r="GO98" s="112"/>
      <c r="GP98" s="112"/>
      <c r="GQ98" s="112"/>
      <c r="GR98" s="112"/>
      <c r="GS98" s="112"/>
      <c r="GT98" s="112"/>
      <c r="GU98" s="112"/>
      <c r="GV98" s="112"/>
      <c r="GW98" s="112"/>
      <c r="GX98" s="112"/>
      <c r="GY98" s="112"/>
      <c r="GZ98" s="112"/>
      <c r="HA98" s="112"/>
      <c r="HB98" s="112"/>
      <c r="HC98" s="112"/>
      <c r="HD98" s="112"/>
      <c r="HE98" s="112"/>
      <c r="HF98" s="112"/>
      <c r="HG98" s="112"/>
      <c r="HH98" s="112"/>
      <c r="HI98" s="112"/>
      <c r="HJ98" s="112"/>
      <c r="HK98" s="112"/>
      <c r="HL98" s="112"/>
      <c r="HM98" s="112"/>
      <c r="HN98" s="112"/>
      <c r="HO98" s="112"/>
      <c r="HP98" s="112"/>
      <c r="HQ98" s="112"/>
      <c r="HR98" s="112"/>
      <c r="HS98" s="112"/>
      <c r="HT98" s="112"/>
      <c r="HU98" s="112"/>
      <c r="HV98" s="112"/>
      <c r="HW98" s="112"/>
      <c r="HX98" s="112"/>
      <c r="HY98" s="112"/>
      <c r="HZ98" s="112"/>
      <c r="IA98" s="112"/>
      <c r="IB98" s="112"/>
      <c r="IC98" s="112"/>
      <c r="ID98" s="112"/>
      <c r="IE98" s="112"/>
      <c r="IF98" s="112"/>
      <c r="IG98" s="112"/>
      <c r="IH98" s="112"/>
      <c r="II98" s="112"/>
      <c r="IJ98" s="112"/>
      <c r="IK98" s="112"/>
      <c r="IL98" s="112"/>
      <c r="IM98" s="112"/>
      <c r="IN98" s="112"/>
      <c r="IO98" s="112"/>
      <c r="IP98" s="112"/>
      <c r="IQ98" s="112"/>
      <c r="IR98" s="112"/>
      <c r="IS98" s="112"/>
      <c r="IT98" s="112"/>
      <c r="IU98" s="112"/>
      <c r="IV98" s="112"/>
      <c r="IW98" s="112"/>
      <c r="IX98" s="112"/>
      <c r="IY98" s="112"/>
      <c r="IZ98" s="112"/>
      <c r="JA98" s="112"/>
      <c r="JB98" s="112"/>
      <c r="JC98" s="112"/>
      <c r="JD98" s="112"/>
      <c r="JE98" s="112"/>
      <c r="JF98" s="112"/>
      <c r="JG98" s="112"/>
      <c r="JH98" s="112"/>
      <c r="JI98" s="112"/>
      <c r="JJ98" s="112"/>
      <c r="JK98" s="112"/>
      <c r="JL98" s="112"/>
      <c r="JM98" s="112"/>
      <c r="JN98" s="112"/>
      <c r="JO98" s="112"/>
      <c r="JP98" s="112"/>
      <c r="JQ98" s="112"/>
      <c r="JR98" s="112"/>
      <c r="JS98" s="112"/>
      <c r="JT98" s="112"/>
      <c r="JU98" s="112"/>
      <c r="JV98" s="112"/>
      <c r="JW98" s="112"/>
      <c r="JX98" s="112"/>
      <c r="JY98" s="112"/>
      <c r="JZ98" s="112"/>
      <c r="KA98" s="112"/>
      <c r="KB98" s="112"/>
      <c r="KC98" s="112"/>
      <c r="KD98" s="112"/>
      <c r="KE98" s="112"/>
      <c r="KF98" s="112"/>
      <c r="KG98" s="112"/>
      <c r="KH98" s="112"/>
      <c r="KI98" s="112"/>
      <c r="KJ98" s="112"/>
      <c r="KK98" s="112"/>
      <c r="KL98" s="112"/>
      <c r="KM98" s="112"/>
      <c r="KN98" s="112"/>
      <c r="KO98" s="112"/>
      <c r="KP98" s="112"/>
      <c r="KQ98" s="112"/>
      <c r="KR98" s="112"/>
      <c r="KS98" s="112"/>
      <c r="KT98" s="112"/>
      <c r="KU98" s="112"/>
      <c r="KV98" s="112"/>
      <c r="KW98" s="112"/>
      <c r="KX98" s="112"/>
      <c r="KY98" s="112"/>
      <c r="KZ98" s="112"/>
      <c r="LA98" s="112"/>
      <c r="LB98" s="112"/>
      <c r="LC98" s="112"/>
      <c r="LD98" s="112"/>
      <c r="LE98" s="112"/>
      <c r="LF98" s="112"/>
      <c r="LG98" s="112"/>
      <c r="LH98" s="112"/>
      <c r="LI98" s="112"/>
      <c r="LJ98" s="112"/>
      <c r="LK98" s="112"/>
      <c r="LL98" s="112"/>
      <c r="LM98" s="112"/>
      <c r="LN98" s="112"/>
      <c r="LO98" s="112"/>
      <c r="LP98" s="112"/>
      <c r="LQ98" s="112"/>
      <c r="LR98" s="112"/>
      <c r="LS98" s="112"/>
      <c r="LT98" s="112"/>
      <c r="LU98" s="112"/>
      <c r="LV98" s="112"/>
      <c r="LW98" s="112"/>
      <c r="LX98" s="112"/>
      <c r="LY98" s="112"/>
      <c r="LZ98" s="112"/>
      <c r="MA98" s="112"/>
      <c r="MB98" s="112"/>
      <c r="MC98" s="112"/>
      <c r="MD98" s="112"/>
      <c r="ME98" s="112"/>
      <c r="MF98" s="112"/>
      <c r="MG98" s="112"/>
      <c r="MH98" s="112"/>
      <c r="MI98" s="112"/>
      <c r="MJ98" s="112"/>
      <c r="MK98" s="112"/>
      <c r="ML98" s="112"/>
      <c r="MM98" s="112"/>
      <c r="MN98" s="112"/>
      <c r="MO98" s="112"/>
      <c r="MP98" s="112"/>
      <c r="MQ98" s="112"/>
      <c r="MR98" s="112"/>
      <c r="MS98" s="112"/>
      <c r="MT98" s="112"/>
      <c r="MU98" s="112"/>
      <c r="MV98" s="112"/>
      <c r="MW98" s="112"/>
      <c r="MX98" s="112"/>
      <c r="MY98" s="112"/>
      <c r="MZ98" s="112"/>
      <c r="NA98" s="112"/>
      <c r="NB98" s="112"/>
      <c r="NC98" s="112"/>
      <c r="ND98" s="112"/>
      <c r="NE98" s="112"/>
      <c r="NF98" s="112"/>
      <c r="NG98" s="112"/>
      <c r="NH98" s="112"/>
      <c r="NI98" s="112"/>
      <c r="NJ98" s="112"/>
      <c r="NK98" s="112"/>
      <c r="NL98" s="112"/>
      <c r="NM98" s="112"/>
      <c r="NN98" s="112"/>
      <c r="NO98" s="112"/>
      <c r="NP98" s="112"/>
      <c r="NQ98" s="112"/>
      <c r="NR98" s="112"/>
      <c r="NS98" s="112"/>
      <c r="NT98" s="112"/>
      <c r="NU98" s="112"/>
      <c r="NV98" s="112"/>
      <c r="NW98" s="112"/>
      <c r="NX98" s="112"/>
      <c r="NY98" s="112"/>
      <c r="NZ98" s="112"/>
      <c r="OA98" s="112"/>
      <c r="OB98" s="112"/>
      <c r="OC98" s="112"/>
      <c r="OD98" s="112"/>
      <c r="OE98" s="112"/>
      <c r="OF98" s="112"/>
      <c r="OG98" s="112"/>
      <c r="OH98" s="112"/>
      <c r="OI98" s="112"/>
      <c r="OJ98" s="112"/>
      <c r="OK98" s="112"/>
      <c r="OL98" s="112"/>
      <c r="OM98" s="112"/>
      <c r="ON98" s="112"/>
      <c r="OO98" s="112"/>
      <c r="OP98" s="112"/>
      <c r="OQ98" s="112"/>
      <c r="OR98" s="112"/>
      <c r="OS98" s="112"/>
      <c r="OT98" s="112"/>
      <c r="OU98" s="112"/>
      <c r="OV98" s="112"/>
      <c r="OW98" s="112"/>
      <c r="OX98" s="112"/>
      <c r="OY98" s="112"/>
      <c r="OZ98" s="112"/>
      <c r="PA98" s="112"/>
      <c r="PB98" s="112"/>
      <c r="PC98" s="112"/>
      <c r="PD98" s="112"/>
      <c r="PE98" s="112"/>
      <c r="PF98" s="112"/>
      <c r="PG98" s="112"/>
      <c r="PH98" s="112"/>
      <c r="PI98" s="112"/>
      <c r="PJ98" s="112"/>
      <c r="PK98" s="112"/>
      <c r="PL98" s="112"/>
      <c r="PM98" s="112"/>
      <c r="PN98" s="112"/>
      <c r="PO98" s="112"/>
      <c r="PP98" s="112"/>
      <c r="PQ98" s="112"/>
      <c r="PR98" s="112"/>
      <c r="PS98" s="112"/>
      <c r="PT98" s="112"/>
      <c r="PU98" s="112"/>
      <c r="PV98" s="112"/>
      <c r="PW98" s="112"/>
      <c r="PX98" s="112"/>
      <c r="PY98" s="112"/>
      <c r="PZ98" s="112"/>
      <c r="QA98" s="112"/>
      <c r="QB98" s="112"/>
      <c r="QC98" s="112"/>
      <c r="QD98" s="112"/>
      <c r="QE98" s="112"/>
      <c r="QF98" s="112"/>
      <c r="QG98" s="112"/>
      <c r="QH98" s="112"/>
      <c r="QI98" s="112"/>
      <c r="QJ98" s="112"/>
      <c r="QK98" s="112"/>
      <c r="QL98" s="112"/>
      <c r="QM98" s="112"/>
      <c r="QN98" s="112"/>
      <c r="QO98" s="112"/>
      <c r="QP98" s="112"/>
      <c r="QQ98" s="112"/>
      <c r="QR98" s="112"/>
      <c r="QS98" s="112"/>
      <c r="QT98" s="112"/>
      <c r="QU98" s="112"/>
      <c r="QV98" s="112"/>
      <c r="QW98" s="112"/>
      <c r="QX98" s="112"/>
      <c r="QY98" s="112"/>
      <c r="QZ98" s="112"/>
      <c r="RA98" s="112"/>
      <c r="RB98" s="112"/>
      <c r="RC98" s="112"/>
      <c r="RD98" s="112"/>
      <c r="RE98" s="112"/>
      <c r="RF98" s="112"/>
      <c r="RG98" s="112"/>
      <c r="RH98" s="112"/>
      <c r="RI98" s="112"/>
      <c r="RJ98" s="112"/>
      <c r="RK98" s="112"/>
      <c r="RL98" s="112"/>
      <c r="RM98" s="112"/>
      <c r="RN98" s="112"/>
      <c r="RO98" s="112"/>
      <c r="RP98" s="112"/>
      <c r="RQ98" s="112"/>
      <c r="RR98" s="112"/>
      <c r="RS98" s="112"/>
      <c r="RT98" s="112"/>
      <c r="RU98" s="112"/>
      <c r="RV98" s="112"/>
      <c r="RW98" s="112"/>
      <c r="RX98" s="112"/>
      <c r="RY98" s="112"/>
      <c r="RZ98" s="112"/>
      <c r="SA98" s="112"/>
      <c r="SB98" s="112"/>
      <c r="SC98" s="112"/>
      <c r="SD98" s="112"/>
      <c r="SE98" s="112"/>
      <c r="SF98" s="112"/>
      <c r="SG98" s="112"/>
      <c r="SH98" s="112"/>
      <c r="SI98" s="112"/>
      <c r="SJ98" s="112"/>
      <c r="SK98" s="112"/>
      <c r="SL98" s="112"/>
      <c r="SM98" s="112"/>
      <c r="SN98" s="112"/>
      <c r="SO98" s="112"/>
      <c r="SP98" s="112"/>
      <c r="SQ98" s="112"/>
      <c r="SR98" s="112"/>
      <c r="SS98" s="112"/>
      <c r="ST98" s="112"/>
      <c r="SU98" s="112"/>
      <c r="SV98" s="112"/>
      <c r="SW98" s="112"/>
      <c r="SX98" s="112"/>
      <c r="SY98" s="112"/>
      <c r="SZ98" s="112"/>
      <c r="TA98" s="112"/>
      <c r="TB98" s="112"/>
      <c r="TC98" s="112"/>
      <c r="TD98" s="112"/>
      <c r="TE98" s="112"/>
      <c r="TF98" s="112"/>
      <c r="TG98" s="112"/>
      <c r="TH98" s="112"/>
      <c r="TI98" s="112"/>
      <c r="TJ98" s="112"/>
      <c r="TK98" s="112"/>
      <c r="TL98" s="112"/>
      <c r="TM98" s="112"/>
      <c r="TN98" s="112"/>
      <c r="TO98" s="112"/>
      <c r="TP98" s="112"/>
      <c r="TQ98" s="112"/>
      <c r="TR98" s="112"/>
      <c r="TS98" s="112"/>
      <c r="TT98" s="112"/>
      <c r="TU98" s="112"/>
      <c r="TV98" s="112"/>
      <c r="TW98" s="112"/>
      <c r="TX98" s="112"/>
      <c r="TY98" s="112"/>
      <c r="TZ98" s="112"/>
      <c r="UA98" s="112"/>
      <c r="UB98" s="112"/>
      <c r="UC98" s="112"/>
      <c r="UD98" s="112"/>
      <c r="UE98" s="112"/>
      <c r="UF98" s="112"/>
      <c r="UG98" s="112"/>
      <c r="UH98" s="112"/>
      <c r="UI98" s="112"/>
      <c r="UJ98" s="112"/>
      <c r="UK98" s="112"/>
      <c r="UL98" s="112"/>
      <c r="UM98" s="112"/>
      <c r="UN98" s="112"/>
      <c r="UO98" s="112"/>
      <c r="UP98" s="112"/>
      <c r="UQ98" s="112"/>
      <c r="UR98" s="112"/>
      <c r="US98" s="112"/>
      <c r="UT98" s="112"/>
      <c r="UU98" s="112"/>
      <c r="UV98" s="112"/>
      <c r="UW98" s="112"/>
      <c r="UX98" s="112"/>
      <c r="UY98" s="112"/>
      <c r="UZ98" s="112"/>
      <c r="VA98" s="112"/>
      <c r="VB98" s="112"/>
      <c r="VC98" s="112"/>
      <c r="VD98" s="112"/>
      <c r="VE98" s="112"/>
      <c r="VF98" s="112"/>
      <c r="VG98" s="112"/>
      <c r="VH98" s="112"/>
      <c r="VI98" s="112"/>
      <c r="VJ98" s="112"/>
      <c r="VK98" s="112"/>
      <c r="VL98" s="112"/>
      <c r="VM98" s="112"/>
      <c r="VN98" s="112"/>
      <c r="VO98" s="112"/>
      <c r="VP98" s="112"/>
      <c r="VQ98" s="112"/>
      <c r="VR98" s="112"/>
      <c r="VS98" s="112"/>
      <c r="VT98" s="112"/>
      <c r="VU98" s="112"/>
      <c r="VV98" s="112"/>
      <c r="VW98" s="112"/>
      <c r="VX98" s="112"/>
      <c r="VY98" s="112"/>
      <c r="VZ98" s="112"/>
      <c r="WA98" s="112"/>
      <c r="WB98" s="112"/>
      <c r="WC98" s="112"/>
      <c r="WD98" s="112"/>
      <c r="WE98" s="112"/>
      <c r="WF98" s="112"/>
      <c r="WG98" s="112"/>
      <c r="WH98" s="112"/>
      <c r="WI98" s="112"/>
      <c r="WJ98" s="112"/>
      <c r="WK98" s="112"/>
      <c r="WL98" s="112"/>
      <c r="WM98" s="112"/>
      <c r="WN98" s="112"/>
      <c r="WO98" s="112"/>
      <c r="WP98" s="112"/>
      <c r="WQ98" s="112"/>
      <c r="WR98" s="112"/>
      <c r="WS98" s="112"/>
      <c r="WT98" s="112"/>
      <c r="WU98" s="112"/>
      <c r="WV98" s="112"/>
      <c r="WW98" s="112"/>
      <c r="WX98" s="112"/>
      <c r="WY98" s="112"/>
      <c r="WZ98" s="112"/>
      <c r="XA98" s="112"/>
      <c r="XB98" s="112"/>
      <c r="XC98" s="112"/>
      <c r="XD98" s="112"/>
      <c r="XE98" s="112"/>
      <c r="XF98" s="112"/>
      <c r="XG98" s="112"/>
      <c r="XH98" s="112"/>
      <c r="XI98" s="112"/>
      <c r="XJ98" s="112"/>
      <c r="XK98" s="112"/>
      <c r="XL98" s="112"/>
      <c r="XM98" s="112"/>
      <c r="XN98" s="112"/>
      <c r="XO98" s="112"/>
      <c r="XP98" s="112"/>
      <c r="XQ98" s="112"/>
      <c r="XR98" s="112"/>
      <c r="XS98" s="112"/>
      <c r="XT98" s="112"/>
      <c r="XU98" s="112"/>
      <c r="XV98" s="112"/>
      <c r="XW98" s="112"/>
      <c r="XX98" s="112"/>
      <c r="XY98" s="112"/>
      <c r="XZ98" s="112"/>
      <c r="YA98" s="112"/>
      <c r="YB98" s="112"/>
      <c r="YC98" s="112"/>
      <c r="YD98" s="112"/>
      <c r="YE98" s="112"/>
      <c r="YF98" s="112"/>
      <c r="YG98" s="112"/>
      <c r="YH98" s="112"/>
      <c r="YI98" s="112"/>
      <c r="YJ98" s="112"/>
      <c r="YK98" s="112"/>
      <c r="YL98" s="112"/>
      <c r="YM98" s="112"/>
      <c r="YN98" s="112"/>
      <c r="YO98" s="112"/>
      <c r="YP98" s="112"/>
      <c r="YQ98" s="112"/>
      <c r="YR98" s="112"/>
      <c r="YS98" s="112"/>
      <c r="YT98" s="112"/>
      <c r="YU98" s="112"/>
      <c r="YV98" s="112"/>
      <c r="YW98" s="112"/>
      <c r="YX98" s="112"/>
      <c r="YY98" s="112"/>
      <c r="YZ98" s="112"/>
      <c r="ZA98" s="112"/>
      <c r="ZB98" s="112"/>
      <c r="ZC98" s="112"/>
      <c r="ZD98" s="112"/>
      <c r="ZE98" s="112"/>
      <c r="ZF98" s="112"/>
      <c r="ZG98" s="112"/>
      <c r="ZH98" s="112"/>
      <c r="ZI98" s="112"/>
      <c r="ZJ98" s="112"/>
      <c r="ZK98" s="112"/>
      <c r="ZL98" s="112"/>
      <c r="ZM98" s="112"/>
      <c r="ZN98" s="112"/>
      <c r="ZO98" s="112"/>
      <c r="ZP98" s="112"/>
      <c r="ZQ98" s="112"/>
      <c r="ZR98" s="112"/>
      <c r="ZS98" s="112"/>
      <c r="ZT98" s="112"/>
      <c r="ZU98" s="112"/>
      <c r="ZV98" s="112"/>
      <c r="ZW98" s="112"/>
      <c r="ZX98" s="112"/>
      <c r="ZY98" s="112"/>
      <c r="ZZ98" s="112"/>
      <c r="AAA98" s="112"/>
      <c r="AAB98" s="112"/>
      <c r="AAC98" s="112"/>
      <c r="AAD98" s="112"/>
      <c r="AAE98" s="112"/>
      <c r="AAF98" s="112"/>
      <c r="AAG98" s="112"/>
      <c r="AAH98" s="112"/>
      <c r="AAI98" s="112"/>
      <c r="AAJ98" s="112"/>
      <c r="AAK98" s="112"/>
      <c r="AAL98" s="112"/>
      <c r="AAM98" s="112"/>
      <c r="AAN98" s="112"/>
      <c r="AAO98" s="112"/>
      <c r="AAP98" s="112"/>
      <c r="AAQ98" s="112"/>
      <c r="AAR98" s="112"/>
      <c r="AAS98" s="112"/>
      <c r="AAT98" s="112"/>
      <c r="AAU98" s="112"/>
      <c r="AAV98" s="112"/>
      <c r="AAW98" s="112"/>
      <c r="AAX98" s="112"/>
      <c r="AAY98" s="112"/>
      <c r="AAZ98" s="112"/>
      <c r="ABA98" s="112"/>
      <c r="ABB98" s="112"/>
      <c r="ABC98" s="112"/>
      <c r="ABD98" s="112"/>
      <c r="ABE98" s="112"/>
      <c r="ABF98" s="112"/>
      <c r="ABG98" s="112"/>
      <c r="ABH98" s="112"/>
      <c r="ABI98" s="112"/>
      <c r="ABJ98" s="112"/>
      <c r="ABK98" s="112"/>
      <c r="ABL98" s="112"/>
      <c r="ABM98" s="112"/>
      <c r="ABN98" s="112"/>
      <c r="ABO98" s="112"/>
      <c r="ABP98" s="112"/>
      <c r="ABQ98" s="112"/>
      <c r="ABR98" s="112"/>
      <c r="ABS98" s="112"/>
      <c r="ABT98" s="112"/>
      <c r="ABU98" s="112"/>
      <c r="ABV98" s="112"/>
      <c r="ABW98" s="112"/>
      <c r="ABX98" s="112"/>
      <c r="ABY98" s="112"/>
      <c r="ABZ98" s="112"/>
      <c r="ACA98" s="112"/>
      <c r="ACB98" s="112"/>
      <c r="ACC98" s="112"/>
      <c r="ACD98" s="112"/>
      <c r="ACE98" s="112"/>
      <c r="ACF98" s="112"/>
      <c r="ACG98" s="112"/>
      <c r="ACH98" s="112"/>
      <c r="ACI98" s="112"/>
      <c r="ACJ98" s="112"/>
      <c r="ACK98" s="112"/>
      <c r="ACL98" s="112"/>
      <c r="ACM98" s="112"/>
      <c r="ACN98" s="112"/>
      <c r="ACO98" s="112"/>
      <c r="ACP98" s="112"/>
      <c r="ACQ98" s="112"/>
      <c r="ACR98" s="112"/>
      <c r="ACS98" s="112"/>
      <c r="ACT98" s="112"/>
      <c r="ACU98" s="112"/>
      <c r="ACV98" s="112"/>
      <c r="ACW98" s="112"/>
      <c r="ACX98" s="112"/>
      <c r="ACY98" s="112"/>
      <c r="ACZ98" s="112"/>
      <c r="ADA98" s="112"/>
      <c r="ADB98" s="112"/>
      <c r="ADC98" s="112"/>
      <c r="ADD98" s="112"/>
      <c r="ADE98" s="112"/>
      <c r="ADF98" s="112"/>
      <c r="ADG98" s="112"/>
      <c r="ADH98" s="112"/>
      <c r="ADI98" s="112"/>
      <c r="ADJ98" s="112"/>
      <c r="ADK98" s="112"/>
      <c r="ADL98" s="112"/>
      <c r="ADM98" s="112"/>
      <c r="ADN98" s="112"/>
      <c r="ADO98" s="112"/>
      <c r="ADP98" s="112"/>
      <c r="ADQ98" s="112"/>
      <c r="ADR98" s="112"/>
      <c r="ADS98" s="112"/>
      <c r="ADT98" s="112"/>
      <c r="ADU98" s="112"/>
      <c r="ADV98" s="112"/>
      <c r="ADW98" s="112"/>
      <c r="ADX98" s="112"/>
      <c r="ADY98" s="112"/>
      <c r="ADZ98" s="112"/>
      <c r="AEA98" s="112"/>
      <c r="AEB98" s="112"/>
      <c r="AEC98" s="112"/>
      <c r="AED98" s="112"/>
      <c r="AEE98" s="112"/>
      <c r="AEF98" s="112"/>
      <c r="AEG98" s="112"/>
      <c r="AEH98" s="112"/>
      <c r="AEI98" s="112"/>
      <c r="AEJ98" s="112"/>
      <c r="AEK98" s="112"/>
      <c r="AEL98" s="112"/>
      <c r="AEM98" s="112"/>
      <c r="AEN98" s="112"/>
      <c r="AEO98" s="112"/>
      <c r="AEP98" s="112"/>
      <c r="AEQ98" s="112"/>
      <c r="AER98" s="112"/>
      <c r="AES98" s="112"/>
      <c r="AET98" s="112"/>
      <c r="AEU98" s="112"/>
      <c r="AEV98" s="112"/>
      <c r="AEW98" s="112"/>
      <c r="AEX98" s="112"/>
      <c r="AEY98" s="112"/>
      <c r="AEZ98" s="112"/>
      <c r="AFA98" s="112"/>
      <c r="AFB98" s="112"/>
      <c r="AFC98" s="112"/>
      <c r="AFD98" s="112"/>
      <c r="AFE98" s="112"/>
      <c r="AFF98" s="112"/>
      <c r="AFG98" s="112"/>
      <c r="AFH98" s="112"/>
      <c r="AFI98" s="112"/>
      <c r="AFJ98" s="112"/>
      <c r="AFK98" s="112"/>
      <c r="AFL98" s="112"/>
      <c r="AFM98" s="112"/>
      <c r="AFN98" s="112"/>
      <c r="AFO98" s="112"/>
      <c r="AFP98" s="112"/>
      <c r="AFQ98" s="112"/>
      <c r="AFR98" s="112"/>
      <c r="AFS98" s="112"/>
      <c r="AFT98" s="112"/>
      <c r="AFU98" s="112"/>
      <c r="AFV98" s="112"/>
      <c r="AFW98" s="112"/>
      <c r="AFX98" s="112"/>
      <c r="AFY98" s="112"/>
      <c r="AFZ98" s="112"/>
      <c r="AGA98" s="112"/>
      <c r="AGB98" s="112"/>
      <c r="AGC98" s="112"/>
      <c r="AGD98" s="112"/>
      <c r="AGE98" s="112"/>
      <c r="AGF98" s="112"/>
      <c r="AGG98" s="112"/>
      <c r="AGH98" s="112"/>
      <c r="AGI98" s="112"/>
      <c r="AGJ98" s="112"/>
      <c r="AGK98" s="112"/>
      <c r="AGL98" s="112"/>
      <c r="AGM98" s="112"/>
      <c r="AGN98" s="112"/>
      <c r="AGO98" s="112"/>
      <c r="AGP98" s="112"/>
      <c r="AGQ98" s="112"/>
      <c r="AGR98" s="112"/>
      <c r="AGS98" s="112"/>
      <c r="AGT98" s="112"/>
      <c r="AGU98" s="112"/>
      <c r="AGV98" s="112"/>
      <c r="AGW98" s="112"/>
      <c r="AGX98" s="112"/>
      <c r="AGY98" s="112"/>
      <c r="AGZ98" s="112"/>
      <c r="AHA98" s="112"/>
      <c r="AHB98" s="112"/>
      <c r="AHC98" s="112"/>
      <c r="AHD98" s="112"/>
      <c r="AHE98" s="112"/>
      <c r="AHF98" s="112"/>
      <c r="AHG98" s="112"/>
      <c r="AHH98" s="112"/>
      <c r="AHI98" s="112"/>
      <c r="AHJ98" s="112"/>
      <c r="AHK98" s="112"/>
      <c r="AHL98" s="112"/>
      <c r="AHM98" s="112"/>
      <c r="AHN98" s="112"/>
      <c r="AHO98" s="112"/>
      <c r="AHP98" s="112"/>
      <c r="AHQ98" s="112"/>
      <c r="AHR98" s="112"/>
      <c r="AHS98" s="112"/>
      <c r="AHT98" s="112"/>
      <c r="AHU98" s="112"/>
      <c r="AHV98" s="112"/>
      <c r="AHW98" s="112"/>
      <c r="AHX98" s="112"/>
      <c r="AHY98" s="112"/>
      <c r="AHZ98" s="112"/>
      <c r="AIA98" s="112"/>
      <c r="AIB98" s="112"/>
      <c r="AIC98" s="112"/>
      <c r="AID98" s="112"/>
      <c r="AIE98" s="112"/>
      <c r="AIF98" s="112"/>
      <c r="AIG98" s="112"/>
      <c r="AIH98" s="112"/>
      <c r="AII98" s="112"/>
      <c r="AIJ98" s="112"/>
      <c r="AIK98" s="112"/>
      <c r="AIL98" s="112"/>
      <c r="AIM98" s="112"/>
      <c r="AIN98" s="112"/>
      <c r="AIO98" s="112"/>
      <c r="AIP98" s="112"/>
      <c r="AIQ98" s="112"/>
      <c r="AIR98" s="112"/>
      <c r="AIS98" s="112"/>
      <c r="AIT98" s="112"/>
      <c r="AIU98" s="112"/>
      <c r="AIV98" s="112"/>
      <c r="AIW98" s="112"/>
      <c r="AIX98" s="112"/>
      <c r="AIY98" s="112"/>
      <c r="AIZ98" s="112"/>
      <c r="AJA98" s="112"/>
      <c r="AJB98" s="112"/>
      <c r="AJC98" s="112"/>
      <c r="AJD98" s="112"/>
      <c r="AJE98" s="112"/>
      <c r="AJF98" s="112"/>
      <c r="AJG98" s="112"/>
      <c r="AJH98" s="112"/>
      <c r="AJI98" s="112"/>
      <c r="AJJ98" s="112"/>
      <c r="AJK98" s="112"/>
      <c r="AJL98" s="112"/>
      <c r="AJM98" s="112"/>
      <c r="AJN98" s="112"/>
      <c r="AJO98" s="112"/>
      <c r="AJP98" s="112"/>
      <c r="AJQ98" s="112"/>
      <c r="AJR98" s="112"/>
      <c r="AJS98" s="112"/>
      <c r="AJT98" s="112"/>
      <c r="AJU98" s="112"/>
      <c r="AJV98" s="112"/>
      <c r="AJW98" s="112"/>
      <c r="AJX98" s="112"/>
      <c r="AJY98" s="112"/>
      <c r="AJZ98" s="112"/>
      <c r="AKA98" s="112"/>
      <c r="AKB98" s="112"/>
      <c r="AKC98" s="112"/>
      <c r="AKD98" s="112"/>
      <c r="AKE98" s="112"/>
      <c r="AKF98" s="112"/>
      <c r="AKG98" s="112"/>
      <c r="AKH98" s="112"/>
      <c r="AKI98" s="112"/>
      <c r="AKJ98" s="112"/>
      <c r="AKK98" s="112"/>
      <c r="AKL98" s="112"/>
      <c r="AKM98" s="112"/>
      <c r="AKN98" s="112"/>
      <c r="AKO98" s="112"/>
      <c r="AKP98" s="112"/>
      <c r="AKQ98" s="112"/>
      <c r="AKR98" s="112"/>
      <c r="AKS98" s="112"/>
      <c r="AKT98" s="112"/>
      <c r="AKU98" s="112"/>
      <c r="AKV98" s="112"/>
      <c r="AKW98" s="112"/>
      <c r="AKX98" s="112"/>
      <c r="AKY98" s="112"/>
      <c r="AKZ98" s="112"/>
      <c r="ALA98" s="112"/>
      <c r="ALB98" s="112"/>
      <c r="ALC98" s="112"/>
      <c r="ALD98" s="112"/>
      <c r="ALE98" s="112"/>
      <c r="ALF98" s="112"/>
      <c r="ALG98" s="112"/>
      <c r="ALH98" s="112"/>
      <c r="ALI98" s="112"/>
      <c r="ALJ98" s="112"/>
      <c r="ALK98" s="112"/>
      <c r="ALL98" s="112"/>
      <c r="ALM98" s="112"/>
      <c r="ALN98" s="112"/>
      <c r="ALO98" s="112"/>
      <c r="ALP98" s="112"/>
      <c r="ALQ98" s="112"/>
      <c r="ALR98" s="112"/>
      <c r="ALS98" s="112"/>
      <c r="ALT98" s="112"/>
      <c r="ALU98" s="112"/>
      <c r="ALV98" s="112"/>
      <c r="ALW98" s="112"/>
      <c r="ALX98" s="112"/>
      <c r="ALY98" s="112"/>
      <c r="ALZ98" s="112"/>
      <c r="AMA98" s="112"/>
      <c r="AMB98" s="112"/>
      <c r="AMC98" s="112"/>
      <c r="AMD98" s="112"/>
      <c r="AME98" s="112"/>
      <c r="AMF98" s="112"/>
      <c r="AMG98" s="112"/>
      <c r="AMH98" s="112"/>
      <c r="AMI98" s="112"/>
      <c r="AMJ98" s="112"/>
      <c r="AMK98" s="112"/>
      <c r="AML98" s="112"/>
      <c r="AMM98" s="112"/>
      <c r="AMN98" s="112"/>
      <c r="AMO98" s="112"/>
      <c r="AMP98" s="112"/>
      <c r="AMQ98" s="112"/>
      <c r="AMR98" s="112"/>
      <c r="AMS98" s="112"/>
      <c r="AMT98" s="112"/>
      <c r="AMU98" s="112"/>
      <c r="AMV98" s="112"/>
      <c r="AMW98" s="112"/>
      <c r="AMX98" s="112"/>
      <c r="AMY98" s="112"/>
      <c r="AMZ98" s="112"/>
      <c r="ANA98" s="112"/>
      <c r="ANB98" s="112"/>
      <c r="ANC98" s="112"/>
      <c r="AND98" s="112"/>
      <c r="ANE98" s="112"/>
      <c r="ANF98" s="112"/>
      <c r="ANG98" s="112"/>
      <c r="ANH98" s="112"/>
      <c r="ANI98" s="112"/>
      <c r="ANJ98" s="112"/>
      <c r="ANK98" s="112"/>
      <c r="ANL98" s="112"/>
      <c r="ANM98" s="112"/>
      <c r="ANN98" s="112"/>
      <c r="ANO98" s="112"/>
      <c r="ANP98" s="112"/>
      <c r="ANQ98" s="112"/>
      <c r="ANR98" s="112"/>
      <c r="ANS98" s="112"/>
      <c r="ANT98" s="112"/>
      <c r="ANU98" s="112"/>
      <c r="ANV98" s="112"/>
      <c r="ANW98" s="112"/>
      <c r="ANX98" s="112"/>
      <c r="ANY98" s="112"/>
      <c r="ANZ98" s="112"/>
      <c r="AOA98" s="112"/>
      <c r="AOB98" s="112"/>
      <c r="AOC98" s="112"/>
      <c r="AOD98" s="112"/>
      <c r="AOE98" s="112"/>
      <c r="AOF98" s="112"/>
      <c r="AOG98" s="112"/>
      <c r="AOH98" s="112"/>
      <c r="AOI98" s="112"/>
      <c r="AOJ98" s="112"/>
      <c r="AOK98" s="112"/>
      <c r="AOL98" s="112"/>
      <c r="AOM98" s="112"/>
      <c r="AON98" s="112"/>
      <c r="AOO98" s="112"/>
      <c r="AOP98" s="112"/>
      <c r="AOQ98" s="112"/>
      <c r="AOR98" s="112"/>
      <c r="AOS98" s="112"/>
      <c r="AOT98" s="112"/>
      <c r="AOU98" s="112"/>
      <c r="AOV98" s="112"/>
      <c r="AOW98" s="112"/>
      <c r="AOX98" s="112"/>
      <c r="AOY98" s="112"/>
      <c r="AOZ98" s="112"/>
      <c r="APA98" s="112"/>
      <c r="APB98" s="112"/>
      <c r="APC98" s="112"/>
      <c r="APD98" s="112"/>
      <c r="APE98" s="112"/>
      <c r="APF98" s="112"/>
      <c r="APG98" s="112"/>
      <c r="APH98" s="112"/>
      <c r="API98" s="112"/>
      <c r="APJ98" s="112"/>
      <c r="APK98" s="112"/>
      <c r="APL98" s="112"/>
      <c r="APM98" s="112"/>
      <c r="APN98" s="112"/>
      <c r="APO98" s="112"/>
      <c r="APP98" s="112"/>
      <c r="APQ98" s="112"/>
      <c r="APR98" s="112"/>
      <c r="APS98" s="112"/>
      <c r="APT98" s="112"/>
      <c r="APU98" s="112"/>
      <c r="APV98" s="112"/>
      <c r="APW98" s="112"/>
      <c r="APX98" s="112"/>
      <c r="APY98" s="112"/>
      <c r="APZ98" s="112"/>
      <c r="AQA98" s="112"/>
      <c r="AQB98" s="112"/>
      <c r="AQC98" s="112"/>
      <c r="AQD98" s="112"/>
      <c r="AQE98" s="112"/>
      <c r="AQF98" s="112"/>
      <c r="AQG98" s="112"/>
      <c r="AQH98" s="112"/>
      <c r="AQI98" s="112"/>
      <c r="AQJ98" s="112"/>
      <c r="AQK98" s="112"/>
      <c r="AQL98" s="112"/>
      <c r="AQM98" s="112"/>
      <c r="AQN98" s="112"/>
      <c r="AQO98" s="112"/>
      <c r="AQP98" s="112"/>
      <c r="AQQ98" s="112"/>
      <c r="AQR98" s="112"/>
      <c r="AQS98" s="112"/>
      <c r="AQT98" s="112"/>
      <c r="AQU98" s="112"/>
      <c r="AQV98" s="112"/>
      <c r="AQW98" s="112"/>
      <c r="AQX98" s="112"/>
      <c r="AQY98" s="112"/>
      <c r="AQZ98" s="112"/>
      <c r="ARA98" s="112"/>
      <c r="ARB98" s="112"/>
      <c r="ARC98" s="112"/>
      <c r="ARD98" s="112"/>
      <c r="ARE98" s="112"/>
      <c r="ARF98" s="112"/>
      <c r="ARG98" s="112"/>
      <c r="ARH98" s="112"/>
      <c r="ARI98" s="112"/>
      <c r="ARJ98" s="112"/>
      <c r="ARK98" s="112"/>
      <c r="ARL98" s="112"/>
      <c r="ARM98" s="112"/>
      <c r="ARN98" s="112"/>
      <c r="ARO98" s="112"/>
      <c r="ARP98" s="112"/>
      <c r="ARQ98" s="112"/>
      <c r="ARR98" s="112"/>
      <c r="ARS98" s="112"/>
      <c r="ART98" s="112"/>
      <c r="ARU98" s="112"/>
      <c r="ARV98" s="112"/>
      <c r="ARW98" s="112"/>
      <c r="ARX98" s="112"/>
      <c r="ARY98" s="112"/>
      <c r="ARZ98" s="112"/>
      <c r="ASA98" s="112"/>
      <c r="ASB98" s="112"/>
      <c r="ASC98" s="112"/>
      <c r="ASD98" s="112"/>
      <c r="ASE98" s="112"/>
      <c r="ASF98" s="112"/>
      <c r="ASG98" s="112"/>
      <c r="ASH98" s="112"/>
      <c r="ASI98" s="112"/>
      <c r="ASJ98" s="112"/>
      <c r="ASK98" s="112"/>
      <c r="ASL98" s="112"/>
      <c r="ASM98" s="112"/>
      <c r="ASN98" s="112"/>
      <c r="ASO98" s="112"/>
      <c r="ASP98" s="112"/>
      <c r="ASQ98" s="112"/>
      <c r="ASR98" s="112"/>
      <c r="ASS98" s="112"/>
      <c r="AST98" s="112"/>
      <c r="ASU98" s="112"/>
      <c r="ASV98" s="112"/>
      <c r="ASW98" s="112"/>
      <c r="ASX98" s="112"/>
      <c r="ASY98" s="112"/>
      <c r="ASZ98" s="112"/>
      <c r="ATA98" s="112"/>
      <c r="ATB98" s="112"/>
      <c r="ATC98" s="112"/>
      <c r="ATD98" s="112"/>
      <c r="ATE98" s="112"/>
      <c r="ATF98" s="112"/>
      <c r="ATG98" s="112"/>
      <c r="ATH98" s="112"/>
      <c r="ATI98" s="112"/>
      <c r="ATJ98" s="112"/>
      <c r="ATK98" s="112"/>
      <c r="ATL98" s="112"/>
      <c r="ATM98" s="112"/>
      <c r="ATN98" s="112"/>
      <c r="ATO98" s="112"/>
      <c r="ATP98" s="112"/>
      <c r="ATQ98" s="112"/>
      <c r="ATR98" s="112"/>
      <c r="ATS98" s="112"/>
      <c r="ATT98" s="112"/>
      <c r="ATU98" s="112"/>
      <c r="ATV98" s="112"/>
      <c r="ATW98" s="112"/>
      <c r="ATX98" s="112"/>
      <c r="ATY98" s="112"/>
      <c r="ATZ98" s="112"/>
      <c r="AUA98" s="112"/>
      <c r="AUB98" s="112"/>
      <c r="AUC98" s="112"/>
      <c r="AUD98" s="112"/>
      <c r="AUE98" s="112"/>
      <c r="AUF98" s="112"/>
      <c r="AUG98" s="112"/>
      <c r="AUH98" s="112"/>
      <c r="AUI98" s="112"/>
      <c r="AUJ98" s="112"/>
      <c r="AUK98" s="112"/>
      <c r="AUL98" s="112"/>
      <c r="AUM98" s="112"/>
      <c r="AUN98" s="112"/>
      <c r="AUO98" s="112"/>
      <c r="AUP98" s="112"/>
      <c r="AUQ98" s="112"/>
      <c r="AUR98" s="112"/>
      <c r="AUS98" s="112"/>
      <c r="AUT98" s="112"/>
      <c r="AUU98" s="112"/>
      <c r="AUV98" s="112"/>
      <c r="AUW98" s="112"/>
      <c r="AUX98" s="112"/>
      <c r="AUY98" s="112"/>
      <c r="AUZ98" s="112"/>
      <c r="AVA98" s="112"/>
      <c r="AVB98" s="112"/>
      <c r="AVC98" s="112"/>
      <c r="AVD98" s="112"/>
      <c r="AVE98" s="112"/>
      <c r="AVF98" s="112"/>
      <c r="AVG98" s="112"/>
      <c r="AVH98" s="112"/>
      <c r="AVI98" s="112"/>
      <c r="AVJ98" s="112"/>
      <c r="AVK98" s="112"/>
      <c r="AVL98" s="112"/>
      <c r="AVM98" s="112"/>
      <c r="AVN98" s="112"/>
      <c r="AVO98" s="112"/>
      <c r="AVP98" s="112"/>
      <c r="AVQ98" s="112"/>
      <c r="AVR98" s="112"/>
      <c r="AVS98" s="112"/>
      <c r="AVT98" s="112"/>
      <c r="AVU98" s="112"/>
      <c r="AVV98" s="112"/>
      <c r="AVW98" s="112"/>
      <c r="AVX98" s="112"/>
      <c r="AVY98" s="112"/>
      <c r="AVZ98" s="112"/>
      <c r="AWA98" s="112"/>
      <c r="AWB98" s="112"/>
      <c r="AWC98" s="112"/>
      <c r="AWD98" s="112"/>
      <c r="AWE98" s="112"/>
      <c r="AWF98" s="112"/>
      <c r="AWG98" s="112"/>
      <c r="AWH98" s="112"/>
      <c r="AWI98" s="112"/>
      <c r="AWJ98" s="112"/>
      <c r="AWK98" s="112"/>
      <c r="AWL98" s="112"/>
      <c r="AWM98" s="112"/>
      <c r="AWN98" s="112"/>
      <c r="AWO98" s="112"/>
      <c r="AWP98" s="112"/>
      <c r="AWQ98" s="112"/>
      <c r="AWR98" s="112"/>
      <c r="AWS98" s="112"/>
      <c r="AWT98" s="112"/>
      <c r="AWU98" s="112"/>
      <c r="AWV98" s="112"/>
      <c r="AWW98" s="112"/>
      <c r="AWX98" s="112"/>
      <c r="AWY98" s="112"/>
      <c r="AWZ98" s="112"/>
      <c r="AXA98" s="112"/>
      <c r="AXB98" s="112"/>
      <c r="AXC98" s="112"/>
      <c r="AXD98" s="112"/>
      <c r="AXE98" s="112"/>
      <c r="AXF98" s="112"/>
      <c r="AXG98" s="112"/>
      <c r="AXH98" s="112"/>
      <c r="AXI98" s="112"/>
      <c r="AXJ98" s="112"/>
      <c r="AXK98" s="112"/>
      <c r="AXL98" s="112"/>
      <c r="AXM98" s="112"/>
      <c r="AXN98" s="112"/>
      <c r="AXO98" s="112"/>
      <c r="AXP98" s="112"/>
      <c r="AXQ98" s="112"/>
      <c r="AXR98" s="112"/>
      <c r="AXS98" s="112"/>
      <c r="AXT98" s="112"/>
      <c r="AXU98" s="112"/>
      <c r="AXV98" s="112"/>
      <c r="AXW98" s="112"/>
      <c r="AXX98" s="112"/>
      <c r="AXY98" s="112"/>
      <c r="AXZ98" s="112"/>
      <c r="AYA98" s="112"/>
      <c r="AYB98" s="112"/>
      <c r="AYC98" s="112"/>
      <c r="AYD98" s="112"/>
      <c r="AYE98" s="112"/>
      <c r="AYF98" s="112"/>
      <c r="AYG98" s="112"/>
      <c r="AYH98" s="112"/>
      <c r="AYI98" s="112"/>
      <c r="AYJ98" s="112"/>
      <c r="AYK98" s="112"/>
      <c r="AYL98" s="112"/>
      <c r="AYM98" s="112"/>
      <c r="AYN98" s="112"/>
      <c r="AYO98" s="112"/>
      <c r="AYP98" s="112"/>
      <c r="AYQ98" s="112"/>
      <c r="AYR98" s="112"/>
      <c r="AYS98" s="112"/>
      <c r="AYT98" s="112"/>
      <c r="AYU98" s="112"/>
      <c r="AYV98" s="112"/>
      <c r="AYW98" s="112"/>
      <c r="AYX98" s="112"/>
      <c r="AYY98" s="112"/>
      <c r="AYZ98" s="112"/>
      <c r="AZA98" s="112"/>
      <c r="AZB98" s="112"/>
      <c r="AZC98" s="112"/>
      <c r="AZD98" s="112"/>
      <c r="AZE98" s="112"/>
      <c r="AZF98" s="112"/>
      <c r="AZG98" s="112"/>
      <c r="AZH98" s="112"/>
      <c r="AZI98" s="112"/>
      <c r="AZJ98" s="112"/>
      <c r="AZK98" s="112"/>
      <c r="AZL98" s="112"/>
      <c r="AZM98" s="112"/>
      <c r="AZN98" s="112"/>
      <c r="AZO98" s="112"/>
      <c r="AZP98" s="112"/>
      <c r="AZQ98" s="112"/>
      <c r="AZR98" s="112"/>
      <c r="AZS98" s="112"/>
      <c r="AZT98" s="112"/>
      <c r="AZU98" s="112"/>
      <c r="AZV98" s="112"/>
      <c r="AZW98" s="112"/>
      <c r="AZX98" s="112"/>
      <c r="AZY98" s="112"/>
      <c r="AZZ98" s="112"/>
      <c r="BAA98" s="112"/>
      <c r="BAB98" s="112"/>
      <c r="BAC98" s="112"/>
      <c r="BAD98" s="112"/>
      <c r="BAE98" s="112"/>
      <c r="BAF98" s="112"/>
      <c r="BAG98" s="112"/>
      <c r="BAH98" s="112"/>
      <c r="BAI98" s="112"/>
      <c r="BAJ98" s="112"/>
      <c r="BAK98" s="112"/>
      <c r="BAL98" s="112"/>
      <c r="BAM98" s="112"/>
      <c r="BAN98" s="112"/>
      <c r="BAO98" s="112"/>
      <c r="BAP98" s="112"/>
      <c r="BAQ98" s="112"/>
      <c r="BAR98" s="112"/>
      <c r="BAS98" s="112"/>
      <c r="BAT98" s="112"/>
      <c r="BAU98" s="112"/>
      <c r="BAV98" s="112"/>
    </row>
    <row r="99" spans="1:1400" ht="25.5" customHeight="1">
      <c r="A99" s="202">
        <v>1</v>
      </c>
      <c r="B99" s="203" t="s">
        <v>191</v>
      </c>
      <c r="C99" s="204"/>
      <c r="D99" s="205" t="s">
        <v>192</v>
      </c>
      <c r="E99" s="206">
        <v>433070000</v>
      </c>
      <c r="F99" s="207" t="s">
        <v>30</v>
      </c>
      <c r="G99" s="208">
        <f t="shared" si="18"/>
        <v>5</v>
      </c>
      <c r="H99" s="208">
        <v>5</v>
      </c>
      <c r="I99" s="208">
        <v>156540000</v>
      </c>
      <c r="J99" s="219">
        <f t="shared" si="19"/>
        <v>36.146581384071901</v>
      </c>
      <c r="K99" s="219">
        <f t="shared" si="20"/>
        <v>36.146581384071901</v>
      </c>
      <c r="L99" s="219">
        <f t="shared" si="21"/>
        <v>-31.146581384071901</v>
      </c>
      <c r="M99" s="220">
        <f t="shared" si="22"/>
        <v>276530000</v>
      </c>
      <c r="N99" s="219">
        <f t="shared" si="23"/>
        <v>63.853418615928099</v>
      </c>
      <c r="O99" s="219"/>
      <c r="P99" s="221"/>
      <c r="Q99" s="219"/>
    </row>
    <row r="100" spans="1:1400" s="112" customFormat="1" ht="25.5" customHeight="1">
      <c r="A100" s="209">
        <v>2</v>
      </c>
      <c r="B100" s="210" t="s">
        <v>193</v>
      </c>
      <c r="C100" s="211"/>
      <c r="D100" s="212" t="s">
        <v>194</v>
      </c>
      <c r="E100" s="213">
        <v>75000000</v>
      </c>
      <c r="F100" s="214" t="s">
        <v>30</v>
      </c>
      <c r="G100" s="215">
        <f t="shared" si="18"/>
        <v>5</v>
      </c>
      <c r="H100" s="215">
        <v>5</v>
      </c>
      <c r="I100" s="215">
        <v>0</v>
      </c>
      <c r="J100" s="222">
        <f t="shared" si="19"/>
        <v>0</v>
      </c>
      <c r="K100" s="222">
        <f t="shared" si="20"/>
        <v>0</v>
      </c>
      <c r="L100" s="222">
        <f t="shared" si="21"/>
        <v>5</v>
      </c>
      <c r="M100" s="223">
        <f t="shared" si="22"/>
        <v>75000000</v>
      </c>
      <c r="N100" s="222">
        <f t="shared" si="23"/>
        <v>100</v>
      </c>
      <c r="O100" s="222"/>
      <c r="P100" s="124"/>
      <c r="Q100" s="222"/>
    </row>
    <row r="101" spans="1:1400" s="114" customFormat="1" ht="32.25" customHeight="1">
      <c r="A101" s="209">
        <v>3</v>
      </c>
      <c r="B101" s="210" t="s">
        <v>195</v>
      </c>
      <c r="C101" s="211"/>
      <c r="D101" s="212" t="s">
        <v>196</v>
      </c>
      <c r="E101" s="213">
        <v>74999930</v>
      </c>
      <c r="F101" s="214" t="s">
        <v>30</v>
      </c>
      <c r="G101" s="215">
        <f t="shared" si="18"/>
        <v>5</v>
      </c>
      <c r="H101" s="215">
        <v>5</v>
      </c>
      <c r="I101" s="215">
        <v>0</v>
      </c>
      <c r="J101" s="222">
        <f t="shared" si="19"/>
        <v>0</v>
      </c>
      <c r="K101" s="222">
        <f t="shared" si="20"/>
        <v>0</v>
      </c>
      <c r="L101" s="222">
        <f t="shared" si="21"/>
        <v>5</v>
      </c>
      <c r="M101" s="223">
        <f t="shared" si="22"/>
        <v>74999930</v>
      </c>
      <c r="N101" s="222">
        <f t="shared" si="23"/>
        <v>100</v>
      </c>
      <c r="O101" s="222"/>
      <c r="P101" s="124"/>
      <c r="Q101" s="22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12"/>
      <c r="AG101" s="112"/>
      <c r="AH101" s="112"/>
      <c r="AI101" s="112"/>
      <c r="AJ101" s="112"/>
      <c r="AK101" s="112"/>
      <c r="AL101" s="112"/>
      <c r="AM101" s="112"/>
      <c r="AN101" s="112"/>
      <c r="AO101" s="112"/>
      <c r="AP101" s="112"/>
      <c r="AQ101" s="112"/>
      <c r="AR101" s="112"/>
      <c r="AS101" s="112"/>
      <c r="AT101" s="112"/>
      <c r="AU101" s="112"/>
      <c r="AV101" s="112"/>
      <c r="AW101" s="112"/>
      <c r="AX101" s="112"/>
      <c r="AY101" s="112"/>
      <c r="AZ101" s="112"/>
      <c r="BA101" s="112"/>
      <c r="BB101" s="112"/>
      <c r="BC101" s="112"/>
      <c r="BD101" s="112"/>
      <c r="BE101" s="112"/>
      <c r="BF101" s="112"/>
      <c r="BG101" s="112"/>
      <c r="BH101" s="112"/>
      <c r="BI101" s="112"/>
      <c r="BJ101" s="112"/>
      <c r="BK101" s="112"/>
      <c r="BL101" s="112"/>
      <c r="BM101" s="112"/>
      <c r="BN101" s="112"/>
      <c r="BO101" s="112"/>
      <c r="BP101" s="112"/>
      <c r="BQ101" s="112"/>
      <c r="BR101" s="112"/>
      <c r="BS101" s="112"/>
      <c r="BT101" s="112"/>
      <c r="BU101" s="112"/>
      <c r="BV101" s="112"/>
      <c r="BW101" s="112"/>
      <c r="BX101" s="112"/>
      <c r="BY101" s="112"/>
      <c r="BZ101" s="112"/>
      <c r="CA101" s="112"/>
      <c r="CB101" s="112"/>
      <c r="CC101" s="112"/>
      <c r="CD101" s="112"/>
      <c r="CE101" s="112"/>
      <c r="CF101" s="112"/>
      <c r="CG101" s="112"/>
      <c r="CH101" s="112"/>
      <c r="CI101" s="112"/>
      <c r="CJ101" s="112"/>
      <c r="CK101" s="112"/>
      <c r="CL101" s="112"/>
      <c r="CM101" s="112"/>
      <c r="CN101" s="112"/>
      <c r="CO101" s="112"/>
      <c r="CP101" s="112"/>
      <c r="CQ101" s="112"/>
      <c r="CR101" s="112"/>
      <c r="CS101" s="112"/>
      <c r="CT101" s="112"/>
      <c r="CU101" s="112"/>
      <c r="CV101" s="112"/>
      <c r="CW101" s="112"/>
      <c r="CX101" s="112"/>
      <c r="CY101" s="112"/>
      <c r="CZ101" s="112"/>
      <c r="DA101" s="112"/>
      <c r="DB101" s="112"/>
      <c r="DC101" s="112"/>
      <c r="DD101" s="112"/>
      <c r="DE101" s="112"/>
      <c r="DF101" s="112"/>
      <c r="DG101" s="112"/>
      <c r="DH101" s="112"/>
      <c r="DI101" s="112"/>
      <c r="DJ101" s="112"/>
      <c r="DK101" s="112"/>
      <c r="DL101" s="112"/>
      <c r="DM101" s="112"/>
      <c r="DN101" s="112"/>
      <c r="DO101" s="112"/>
      <c r="DP101" s="112"/>
      <c r="DQ101" s="112"/>
      <c r="DR101" s="112"/>
      <c r="DS101" s="112"/>
      <c r="DT101" s="112"/>
      <c r="DU101" s="112"/>
      <c r="DV101" s="112"/>
      <c r="DW101" s="112"/>
      <c r="DX101" s="112"/>
      <c r="DY101" s="112"/>
      <c r="DZ101" s="112"/>
      <c r="EA101" s="112"/>
      <c r="EB101" s="112"/>
      <c r="EC101" s="112"/>
      <c r="ED101" s="112"/>
      <c r="EE101" s="112"/>
      <c r="EF101" s="112"/>
      <c r="EG101" s="112"/>
      <c r="EH101" s="112"/>
      <c r="EI101" s="112"/>
      <c r="EJ101" s="112"/>
      <c r="EK101" s="112"/>
      <c r="EL101" s="112"/>
      <c r="EM101" s="112"/>
      <c r="EN101" s="112"/>
      <c r="EO101" s="112"/>
      <c r="EP101" s="112"/>
      <c r="EQ101" s="112"/>
      <c r="ER101" s="112"/>
      <c r="ES101" s="112"/>
      <c r="ET101" s="112"/>
      <c r="EU101" s="112"/>
      <c r="EV101" s="112"/>
      <c r="EW101" s="112"/>
      <c r="EX101" s="112"/>
      <c r="EY101" s="112"/>
      <c r="EZ101" s="112"/>
      <c r="FA101" s="112"/>
      <c r="FB101" s="112"/>
      <c r="FC101" s="112"/>
      <c r="FD101" s="112"/>
      <c r="FE101" s="112"/>
      <c r="FF101" s="112"/>
      <c r="FG101" s="112"/>
      <c r="FH101" s="112"/>
      <c r="FI101" s="112"/>
      <c r="FJ101" s="112"/>
      <c r="FK101" s="112"/>
      <c r="FL101" s="112"/>
      <c r="FM101" s="112"/>
      <c r="FN101" s="112"/>
      <c r="FO101" s="112"/>
      <c r="FP101" s="112"/>
      <c r="FQ101" s="112"/>
      <c r="FR101" s="112"/>
      <c r="FS101" s="112"/>
      <c r="FT101" s="112"/>
      <c r="FU101" s="112"/>
      <c r="FV101" s="112"/>
      <c r="FW101" s="112"/>
      <c r="FX101" s="112"/>
      <c r="FY101" s="112"/>
      <c r="FZ101" s="112"/>
      <c r="GA101" s="112"/>
      <c r="GB101" s="112"/>
      <c r="GC101" s="112"/>
      <c r="GD101" s="112"/>
      <c r="GE101" s="112"/>
      <c r="GF101" s="112"/>
      <c r="GG101" s="112"/>
      <c r="GH101" s="112"/>
      <c r="GI101" s="112"/>
      <c r="GJ101" s="112"/>
      <c r="GK101" s="112"/>
      <c r="GL101" s="112"/>
      <c r="GM101" s="112"/>
      <c r="GN101" s="112"/>
      <c r="GO101" s="112"/>
      <c r="GP101" s="112"/>
      <c r="GQ101" s="112"/>
      <c r="GR101" s="112"/>
      <c r="GS101" s="112"/>
      <c r="GT101" s="112"/>
      <c r="GU101" s="112"/>
      <c r="GV101" s="112"/>
      <c r="GW101" s="112"/>
      <c r="GX101" s="112"/>
      <c r="GY101" s="112"/>
      <c r="GZ101" s="112"/>
      <c r="HA101" s="112"/>
      <c r="HB101" s="112"/>
      <c r="HC101" s="112"/>
      <c r="HD101" s="112"/>
      <c r="HE101" s="112"/>
      <c r="HF101" s="112"/>
      <c r="HG101" s="112"/>
      <c r="HH101" s="112"/>
      <c r="HI101" s="112"/>
      <c r="HJ101" s="112"/>
      <c r="HK101" s="112"/>
      <c r="HL101" s="112"/>
      <c r="HM101" s="112"/>
      <c r="HN101" s="112"/>
      <c r="HO101" s="112"/>
      <c r="HP101" s="112"/>
      <c r="HQ101" s="112"/>
      <c r="HR101" s="112"/>
      <c r="HS101" s="112"/>
      <c r="HT101" s="112"/>
      <c r="HU101" s="112"/>
      <c r="HV101" s="112"/>
      <c r="HW101" s="112"/>
      <c r="HX101" s="112"/>
      <c r="HY101" s="112"/>
      <c r="HZ101" s="112"/>
      <c r="IA101" s="112"/>
      <c r="IB101" s="112"/>
      <c r="IC101" s="112"/>
      <c r="ID101" s="112"/>
      <c r="IE101" s="112"/>
      <c r="IF101" s="112"/>
      <c r="IG101" s="112"/>
      <c r="IH101" s="112"/>
      <c r="II101" s="112"/>
      <c r="IJ101" s="112"/>
      <c r="IK101" s="112"/>
      <c r="IL101" s="112"/>
      <c r="IM101" s="112"/>
      <c r="IN101" s="112"/>
      <c r="IO101" s="112"/>
      <c r="IP101" s="112"/>
      <c r="IQ101" s="112"/>
      <c r="IR101" s="112"/>
      <c r="IS101" s="112"/>
      <c r="IT101" s="112"/>
      <c r="IU101" s="112"/>
      <c r="IV101" s="112"/>
      <c r="IW101" s="112"/>
      <c r="IX101" s="112"/>
      <c r="IY101" s="112"/>
      <c r="IZ101" s="112"/>
      <c r="JA101" s="112"/>
      <c r="JB101" s="112"/>
      <c r="JC101" s="112"/>
      <c r="JD101" s="112"/>
      <c r="JE101" s="112"/>
      <c r="JF101" s="112"/>
      <c r="JG101" s="112"/>
      <c r="JH101" s="112"/>
      <c r="JI101" s="112"/>
      <c r="JJ101" s="112"/>
      <c r="JK101" s="112"/>
      <c r="JL101" s="112"/>
      <c r="JM101" s="112"/>
      <c r="JN101" s="112"/>
      <c r="JO101" s="112"/>
      <c r="JP101" s="112"/>
      <c r="JQ101" s="112"/>
      <c r="JR101" s="112"/>
      <c r="JS101" s="112"/>
      <c r="JT101" s="112"/>
      <c r="JU101" s="112"/>
      <c r="JV101" s="112"/>
      <c r="JW101" s="112"/>
      <c r="JX101" s="112"/>
      <c r="JY101" s="112"/>
      <c r="JZ101" s="112"/>
      <c r="KA101" s="112"/>
      <c r="KB101" s="112"/>
      <c r="KC101" s="112"/>
      <c r="KD101" s="112"/>
      <c r="KE101" s="112"/>
      <c r="KF101" s="112"/>
      <c r="KG101" s="112"/>
      <c r="KH101" s="112"/>
      <c r="KI101" s="112"/>
      <c r="KJ101" s="112"/>
      <c r="KK101" s="112"/>
      <c r="KL101" s="112"/>
      <c r="KM101" s="112"/>
      <c r="KN101" s="112"/>
      <c r="KO101" s="112"/>
      <c r="KP101" s="112"/>
      <c r="KQ101" s="112"/>
      <c r="KR101" s="112"/>
      <c r="KS101" s="112"/>
      <c r="KT101" s="112"/>
      <c r="KU101" s="112"/>
      <c r="KV101" s="112"/>
      <c r="KW101" s="112"/>
      <c r="KX101" s="112"/>
      <c r="KY101" s="112"/>
      <c r="KZ101" s="112"/>
      <c r="LA101" s="112"/>
      <c r="LB101" s="112"/>
      <c r="LC101" s="112"/>
      <c r="LD101" s="112"/>
      <c r="LE101" s="112"/>
      <c r="LF101" s="112"/>
      <c r="LG101" s="112"/>
      <c r="LH101" s="112"/>
      <c r="LI101" s="112"/>
      <c r="LJ101" s="112"/>
      <c r="LK101" s="112"/>
      <c r="LL101" s="112"/>
      <c r="LM101" s="112"/>
      <c r="LN101" s="112"/>
      <c r="LO101" s="112"/>
      <c r="LP101" s="112"/>
      <c r="LQ101" s="112"/>
      <c r="LR101" s="112"/>
      <c r="LS101" s="112"/>
      <c r="LT101" s="112"/>
      <c r="LU101" s="112"/>
      <c r="LV101" s="112"/>
      <c r="LW101" s="112"/>
      <c r="LX101" s="112"/>
      <c r="LY101" s="112"/>
      <c r="LZ101" s="112"/>
      <c r="MA101" s="112"/>
      <c r="MB101" s="112"/>
      <c r="MC101" s="112"/>
      <c r="MD101" s="112"/>
      <c r="ME101" s="112"/>
      <c r="MF101" s="112"/>
      <c r="MG101" s="112"/>
      <c r="MH101" s="112"/>
      <c r="MI101" s="112"/>
      <c r="MJ101" s="112"/>
      <c r="MK101" s="112"/>
      <c r="ML101" s="112"/>
      <c r="MM101" s="112"/>
      <c r="MN101" s="112"/>
      <c r="MO101" s="112"/>
      <c r="MP101" s="112"/>
      <c r="MQ101" s="112"/>
      <c r="MR101" s="112"/>
      <c r="MS101" s="112"/>
      <c r="MT101" s="112"/>
      <c r="MU101" s="112"/>
      <c r="MV101" s="112"/>
      <c r="MW101" s="112"/>
      <c r="MX101" s="112"/>
      <c r="MY101" s="112"/>
      <c r="MZ101" s="112"/>
      <c r="NA101" s="112"/>
      <c r="NB101" s="112"/>
      <c r="NC101" s="112"/>
      <c r="ND101" s="112"/>
      <c r="NE101" s="112"/>
      <c r="NF101" s="112"/>
      <c r="NG101" s="112"/>
      <c r="NH101" s="112"/>
      <c r="NI101" s="112"/>
      <c r="NJ101" s="112"/>
      <c r="NK101" s="112"/>
      <c r="NL101" s="112"/>
      <c r="NM101" s="112"/>
      <c r="NN101" s="112"/>
      <c r="NO101" s="112"/>
      <c r="NP101" s="112"/>
      <c r="NQ101" s="112"/>
      <c r="NR101" s="112"/>
      <c r="NS101" s="112"/>
      <c r="NT101" s="112"/>
      <c r="NU101" s="112"/>
      <c r="NV101" s="112"/>
      <c r="NW101" s="112"/>
      <c r="NX101" s="112"/>
      <c r="NY101" s="112"/>
      <c r="NZ101" s="112"/>
      <c r="OA101" s="112"/>
      <c r="OB101" s="112"/>
      <c r="OC101" s="112"/>
      <c r="OD101" s="112"/>
      <c r="OE101" s="112"/>
      <c r="OF101" s="112"/>
      <c r="OG101" s="112"/>
      <c r="OH101" s="112"/>
      <c r="OI101" s="112"/>
      <c r="OJ101" s="112"/>
      <c r="OK101" s="112"/>
      <c r="OL101" s="112"/>
      <c r="OM101" s="112"/>
      <c r="ON101" s="112"/>
      <c r="OO101" s="112"/>
      <c r="OP101" s="112"/>
      <c r="OQ101" s="112"/>
      <c r="OR101" s="112"/>
      <c r="OS101" s="112"/>
      <c r="OT101" s="112"/>
      <c r="OU101" s="112"/>
      <c r="OV101" s="112"/>
      <c r="OW101" s="112"/>
      <c r="OX101" s="112"/>
      <c r="OY101" s="112"/>
      <c r="OZ101" s="112"/>
      <c r="PA101" s="112"/>
      <c r="PB101" s="112"/>
      <c r="PC101" s="112"/>
      <c r="PD101" s="112"/>
      <c r="PE101" s="112"/>
      <c r="PF101" s="112"/>
      <c r="PG101" s="112"/>
      <c r="PH101" s="112"/>
      <c r="PI101" s="112"/>
      <c r="PJ101" s="112"/>
      <c r="PK101" s="112"/>
      <c r="PL101" s="112"/>
      <c r="PM101" s="112"/>
      <c r="PN101" s="112"/>
      <c r="PO101" s="112"/>
      <c r="PP101" s="112"/>
      <c r="PQ101" s="112"/>
      <c r="PR101" s="112"/>
      <c r="PS101" s="112"/>
      <c r="PT101" s="112"/>
      <c r="PU101" s="112"/>
      <c r="PV101" s="112"/>
      <c r="PW101" s="112"/>
      <c r="PX101" s="112"/>
      <c r="PY101" s="112"/>
      <c r="PZ101" s="112"/>
      <c r="QA101" s="112"/>
      <c r="QB101" s="112"/>
      <c r="QC101" s="112"/>
      <c r="QD101" s="112"/>
      <c r="QE101" s="112"/>
      <c r="QF101" s="112"/>
      <c r="QG101" s="112"/>
      <c r="QH101" s="112"/>
      <c r="QI101" s="112"/>
      <c r="QJ101" s="112"/>
      <c r="QK101" s="112"/>
      <c r="QL101" s="112"/>
      <c r="QM101" s="112"/>
      <c r="QN101" s="112"/>
      <c r="QO101" s="112"/>
      <c r="QP101" s="112"/>
      <c r="QQ101" s="112"/>
      <c r="QR101" s="112"/>
      <c r="QS101" s="112"/>
      <c r="QT101" s="112"/>
      <c r="QU101" s="112"/>
      <c r="QV101" s="112"/>
      <c r="QW101" s="112"/>
      <c r="QX101" s="112"/>
      <c r="QY101" s="112"/>
      <c r="QZ101" s="112"/>
      <c r="RA101" s="112"/>
      <c r="RB101" s="112"/>
      <c r="RC101" s="112"/>
      <c r="RD101" s="112"/>
      <c r="RE101" s="112"/>
      <c r="RF101" s="112"/>
      <c r="RG101" s="112"/>
      <c r="RH101" s="112"/>
      <c r="RI101" s="112"/>
      <c r="RJ101" s="112"/>
      <c r="RK101" s="112"/>
      <c r="RL101" s="112"/>
      <c r="RM101" s="112"/>
      <c r="RN101" s="112"/>
      <c r="RO101" s="112"/>
      <c r="RP101" s="112"/>
      <c r="RQ101" s="112"/>
      <c r="RR101" s="112"/>
      <c r="RS101" s="112"/>
      <c r="RT101" s="112"/>
      <c r="RU101" s="112"/>
      <c r="RV101" s="112"/>
      <c r="RW101" s="112"/>
      <c r="RX101" s="112"/>
      <c r="RY101" s="112"/>
      <c r="RZ101" s="112"/>
      <c r="SA101" s="112"/>
      <c r="SB101" s="112"/>
      <c r="SC101" s="112"/>
      <c r="SD101" s="112"/>
      <c r="SE101" s="112"/>
      <c r="SF101" s="112"/>
      <c r="SG101" s="112"/>
      <c r="SH101" s="112"/>
      <c r="SI101" s="112"/>
      <c r="SJ101" s="112"/>
      <c r="SK101" s="112"/>
      <c r="SL101" s="112"/>
      <c r="SM101" s="112"/>
      <c r="SN101" s="112"/>
      <c r="SO101" s="112"/>
      <c r="SP101" s="112"/>
      <c r="SQ101" s="112"/>
      <c r="SR101" s="112"/>
      <c r="SS101" s="112"/>
      <c r="ST101" s="112"/>
      <c r="SU101" s="112"/>
      <c r="SV101" s="112"/>
      <c r="SW101" s="112"/>
      <c r="SX101" s="112"/>
      <c r="SY101" s="112"/>
      <c r="SZ101" s="112"/>
      <c r="TA101" s="112"/>
      <c r="TB101" s="112"/>
      <c r="TC101" s="112"/>
      <c r="TD101" s="112"/>
      <c r="TE101" s="112"/>
      <c r="TF101" s="112"/>
      <c r="TG101" s="112"/>
      <c r="TH101" s="112"/>
      <c r="TI101" s="112"/>
      <c r="TJ101" s="112"/>
      <c r="TK101" s="112"/>
      <c r="TL101" s="112"/>
      <c r="TM101" s="112"/>
      <c r="TN101" s="112"/>
      <c r="TO101" s="112"/>
      <c r="TP101" s="112"/>
      <c r="TQ101" s="112"/>
      <c r="TR101" s="112"/>
      <c r="TS101" s="112"/>
      <c r="TT101" s="112"/>
      <c r="TU101" s="112"/>
      <c r="TV101" s="112"/>
      <c r="TW101" s="112"/>
      <c r="TX101" s="112"/>
      <c r="TY101" s="112"/>
      <c r="TZ101" s="112"/>
      <c r="UA101" s="112"/>
      <c r="UB101" s="112"/>
      <c r="UC101" s="112"/>
      <c r="UD101" s="112"/>
      <c r="UE101" s="112"/>
      <c r="UF101" s="112"/>
      <c r="UG101" s="112"/>
      <c r="UH101" s="112"/>
      <c r="UI101" s="112"/>
      <c r="UJ101" s="112"/>
      <c r="UK101" s="112"/>
      <c r="UL101" s="112"/>
      <c r="UM101" s="112"/>
      <c r="UN101" s="112"/>
      <c r="UO101" s="112"/>
      <c r="UP101" s="112"/>
      <c r="UQ101" s="112"/>
      <c r="UR101" s="112"/>
      <c r="US101" s="112"/>
      <c r="UT101" s="112"/>
      <c r="UU101" s="112"/>
      <c r="UV101" s="112"/>
      <c r="UW101" s="112"/>
      <c r="UX101" s="112"/>
      <c r="UY101" s="112"/>
      <c r="UZ101" s="112"/>
      <c r="VA101" s="112"/>
      <c r="VB101" s="112"/>
      <c r="VC101" s="112"/>
      <c r="VD101" s="112"/>
      <c r="VE101" s="112"/>
      <c r="VF101" s="112"/>
      <c r="VG101" s="112"/>
      <c r="VH101" s="112"/>
      <c r="VI101" s="112"/>
      <c r="VJ101" s="112"/>
      <c r="VK101" s="112"/>
      <c r="VL101" s="112"/>
      <c r="VM101" s="112"/>
      <c r="VN101" s="112"/>
      <c r="VO101" s="112"/>
      <c r="VP101" s="112"/>
      <c r="VQ101" s="112"/>
      <c r="VR101" s="112"/>
      <c r="VS101" s="112"/>
      <c r="VT101" s="112"/>
      <c r="VU101" s="112"/>
      <c r="VV101" s="112"/>
      <c r="VW101" s="112"/>
      <c r="VX101" s="112"/>
      <c r="VY101" s="112"/>
      <c r="VZ101" s="112"/>
      <c r="WA101" s="112"/>
      <c r="WB101" s="112"/>
      <c r="WC101" s="112"/>
      <c r="WD101" s="112"/>
      <c r="WE101" s="112"/>
      <c r="WF101" s="112"/>
      <c r="WG101" s="112"/>
      <c r="WH101" s="112"/>
      <c r="WI101" s="112"/>
      <c r="WJ101" s="112"/>
      <c r="WK101" s="112"/>
      <c r="WL101" s="112"/>
      <c r="WM101" s="112"/>
      <c r="WN101" s="112"/>
      <c r="WO101" s="112"/>
      <c r="WP101" s="112"/>
      <c r="WQ101" s="112"/>
      <c r="WR101" s="112"/>
      <c r="WS101" s="112"/>
      <c r="WT101" s="112"/>
      <c r="WU101" s="112"/>
      <c r="WV101" s="112"/>
      <c r="WW101" s="112"/>
      <c r="WX101" s="112"/>
      <c r="WY101" s="112"/>
      <c r="WZ101" s="112"/>
      <c r="XA101" s="112"/>
      <c r="XB101" s="112"/>
      <c r="XC101" s="112"/>
      <c r="XD101" s="112"/>
      <c r="XE101" s="112"/>
      <c r="XF101" s="112"/>
      <c r="XG101" s="112"/>
      <c r="XH101" s="112"/>
      <c r="XI101" s="112"/>
      <c r="XJ101" s="112"/>
      <c r="XK101" s="112"/>
      <c r="XL101" s="112"/>
      <c r="XM101" s="112"/>
      <c r="XN101" s="112"/>
      <c r="XO101" s="112"/>
      <c r="XP101" s="112"/>
      <c r="XQ101" s="112"/>
      <c r="XR101" s="112"/>
      <c r="XS101" s="112"/>
      <c r="XT101" s="112"/>
      <c r="XU101" s="112"/>
      <c r="XV101" s="112"/>
      <c r="XW101" s="112"/>
      <c r="XX101" s="112"/>
      <c r="XY101" s="112"/>
      <c r="XZ101" s="112"/>
      <c r="YA101" s="112"/>
      <c r="YB101" s="112"/>
      <c r="YC101" s="112"/>
      <c r="YD101" s="112"/>
      <c r="YE101" s="112"/>
      <c r="YF101" s="112"/>
      <c r="YG101" s="112"/>
      <c r="YH101" s="112"/>
      <c r="YI101" s="112"/>
      <c r="YJ101" s="112"/>
      <c r="YK101" s="112"/>
      <c r="YL101" s="112"/>
      <c r="YM101" s="112"/>
      <c r="YN101" s="112"/>
      <c r="YO101" s="112"/>
      <c r="YP101" s="112"/>
      <c r="YQ101" s="112"/>
      <c r="YR101" s="112"/>
      <c r="YS101" s="112"/>
      <c r="YT101" s="112"/>
      <c r="YU101" s="112"/>
      <c r="YV101" s="112"/>
      <c r="YW101" s="112"/>
      <c r="YX101" s="112"/>
      <c r="YY101" s="112"/>
      <c r="YZ101" s="112"/>
      <c r="ZA101" s="112"/>
      <c r="ZB101" s="112"/>
      <c r="ZC101" s="112"/>
      <c r="ZD101" s="112"/>
      <c r="ZE101" s="112"/>
      <c r="ZF101" s="112"/>
      <c r="ZG101" s="112"/>
      <c r="ZH101" s="112"/>
      <c r="ZI101" s="112"/>
      <c r="ZJ101" s="112"/>
      <c r="ZK101" s="112"/>
      <c r="ZL101" s="112"/>
      <c r="ZM101" s="112"/>
      <c r="ZN101" s="112"/>
      <c r="ZO101" s="112"/>
      <c r="ZP101" s="112"/>
      <c r="ZQ101" s="112"/>
      <c r="ZR101" s="112"/>
      <c r="ZS101" s="112"/>
      <c r="ZT101" s="112"/>
      <c r="ZU101" s="112"/>
      <c r="ZV101" s="112"/>
      <c r="ZW101" s="112"/>
      <c r="ZX101" s="112"/>
      <c r="ZY101" s="112"/>
      <c r="ZZ101" s="112"/>
      <c r="AAA101" s="112"/>
      <c r="AAB101" s="112"/>
      <c r="AAC101" s="112"/>
      <c r="AAD101" s="112"/>
      <c r="AAE101" s="112"/>
      <c r="AAF101" s="112"/>
      <c r="AAG101" s="112"/>
      <c r="AAH101" s="112"/>
      <c r="AAI101" s="112"/>
      <c r="AAJ101" s="112"/>
      <c r="AAK101" s="112"/>
      <c r="AAL101" s="112"/>
      <c r="AAM101" s="112"/>
      <c r="AAN101" s="112"/>
      <c r="AAO101" s="112"/>
      <c r="AAP101" s="112"/>
      <c r="AAQ101" s="112"/>
      <c r="AAR101" s="112"/>
      <c r="AAS101" s="112"/>
      <c r="AAT101" s="112"/>
      <c r="AAU101" s="112"/>
      <c r="AAV101" s="112"/>
      <c r="AAW101" s="112"/>
      <c r="AAX101" s="112"/>
      <c r="AAY101" s="112"/>
      <c r="AAZ101" s="112"/>
      <c r="ABA101" s="112"/>
      <c r="ABB101" s="112"/>
      <c r="ABC101" s="112"/>
      <c r="ABD101" s="112"/>
      <c r="ABE101" s="112"/>
      <c r="ABF101" s="112"/>
      <c r="ABG101" s="112"/>
      <c r="ABH101" s="112"/>
      <c r="ABI101" s="112"/>
      <c r="ABJ101" s="112"/>
      <c r="ABK101" s="112"/>
      <c r="ABL101" s="112"/>
      <c r="ABM101" s="112"/>
      <c r="ABN101" s="112"/>
      <c r="ABO101" s="112"/>
      <c r="ABP101" s="112"/>
      <c r="ABQ101" s="112"/>
      <c r="ABR101" s="112"/>
      <c r="ABS101" s="112"/>
      <c r="ABT101" s="112"/>
      <c r="ABU101" s="112"/>
      <c r="ABV101" s="112"/>
      <c r="ABW101" s="112"/>
      <c r="ABX101" s="112"/>
      <c r="ABY101" s="112"/>
      <c r="ABZ101" s="112"/>
      <c r="ACA101" s="112"/>
      <c r="ACB101" s="112"/>
      <c r="ACC101" s="112"/>
      <c r="ACD101" s="112"/>
      <c r="ACE101" s="112"/>
      <c r="ACF101" s="112"/>
      <c r="ACG101" s="112"/>
      <c r="ACH101" s="112"/>
      <c r="ACI101" s="112"/>
      <c r="ACJ101" s="112"/>
      <c r="ACK101" s="112"/>
      <c r="ACL101" s="112"/>
      <c r="ACM101" s="112"/>
      <c r="ACN101" s="112"/>
      <c r="ACO101" s="112"/>
      <c r="ACP101" s="112"/>
      <c r="ACQ101" s="112"/>
      <c r="ACR101" s="112"/>
      <c r="ACS101" s="112"/>
      <c r="ACT101" s="112"/>
      <c r="ACU101" s="112"/>
      <c r="ACV101" s="112"/>
      <c r="ACW101" s="112"/>
      <c r="ACX101" s="112"/>
      <c r="ACY101" s="112"/>
      <c r="ACZ101" s="112"/>
      <c r="ADA101" s="112"/>
      <c r="ADB101" s="112"/>
      <c r="ADC101" s="112"/>
      <c r="ADD101" s="112"/>
      <c r="ADE101" s="112"/>
      <c r="ADF101" s="112"/>
      <c r="ADG101" s="112"/>
      <c r="ADH101" s="112"/>
      <c r="ADI101" s="112"/>
      <c r="ADJ101" s="112"/>
      <c r="ADK101" s="112"/>
      <c r="ADL101" s="112"/>
      <c r="ADM101" s="112"/>
      <c r="ADN101" s="112"/>
      <c r="ADO101" s="112"/>
      <c r="ADP101" s="112"/>
      <c r="ADQ101" s="112"/>
      <c r="ADR101" s="112"/>
      <c r="ADS101" s="112"/>
      <c r="ADT101" s="112"/>
      <c r="ADU101" s="112"/>
      <c r="ADV101" s="112"/>
      <c r="ADW101" s="112"/>
      <c r="ADX101" s="112"/>
      <c r="ADY101" s="112"/>
      <c r="ADZ101" s="112"/>
      <c r="AEA101" s="112"/>
      <c r="AEB101" s="112"/>
      <c r="AEC101" s="112"/>
      <c r="AED101" s="112"/>
      <c r="AEE101" s="112"/>
      <c r="AEF101" s="112"/>
      <c r="AEG101" s="112"/>
      <c r="AEH101" s="112"/>
      <c r="AEI101" s="112"/>
      <c r="AEJ101" s="112"/>
      <c r="AEK101" s="112"/>
      <c r="AEL101" s="112"/>
      <c r="AEM101" s="112"/>
      <c r="AEN101" s="112"/>
      <c r="AEO101" s="112"/>
      <c r="AEP101" s="112"/>
      <c r="AEQ101" s="112"/>
      <c r="AER101" s="112"/>
      <c r="AES101" s="112"/>
      <c r="AET101" s="112"/>
      <c r="AEU101" s="112"/>
      <c r="AEV101" s="112"/>
      <c r="AEW101" s="112"/>
      <c r="AEX101" s="112"/>
      <c r="AEY101" s="112"/>
      <c r="AEZ101" s="112"/>
      <c r="AFA101" s="112"/>
      <c r="AFB101" s="112"/>
      <c r="AFC101" s="112"/>
      <c r="AFD101" s="112"/>
      <c r="AFE101" s="112"/>
      <c r="AFF101" s="112"/>
      <c r="AFG101" s="112"/>
      <c r="AFH101" s="112"/>
      <c r="AFI101" s="112"/>
      <c r="AFJ101" s="112"/>
      <c r="AFK101" s="112"/>
      <c r="AFL101" s="112"/>
      <c r="AFM101" s="112"/>
      <c r="AFN101" s="112"/>
      <c r="AFO101" s="112"/>
      <c r="AFP101" s="112"/>
      <c r="AFQ101" s="112"/>
      <c r="AFR101" s="112"/>
      <c r="AFS101" s="112"/>
      <c r="AFT101" s="112"/>
      <c r="AFU101" s="112"/>
      <c r="AFV101" s="112"/>
      <c r="AFW101" s="112"/>
      <c r="AFX101" s="112"/>
      <c r="AFY101" s="112"/>
      <c r="AFZ101" s="112"/>
      <c r="AGA101" s="112"/>
      <c r="AGB101" s="112"/>
      <c r="AGC101" s="112"/>
      <c r="AGD101" s="112"/>
      <c r="AGE101" s="112"/>
      <c r="AGF101" s="112"/>
      <c r="AGG101" s="112"/>
      <c r="AGH101" s="112"/>
      <c r="AGI101" s="112"/>
      <c r="AGJ101" s="112"/>
      <c r="AGK101" s="112"/>
      <c r="AGL101" s="112"/>
      <c r="AGM101" s="112"/>
      <c r="AGN101" s="112"/>
      <c r="AGO101" s="112"/>
      <c r="AGP101" s="112"/>
      <c r="AGQ101" s="112"/>
      <c r="AGR101" s="112"/>
      <c r="AGS101" s="112"/>
      <c r="AGT101" s="112"/>
      <c r="AGU101" s="112"/>
      <c r="AGV101" s="112"/>
      <c r="AGW101" s="112"/>
      <c r="AGX101" s="112"/>
      <c r="AGY101" s="112"/>
      <c r="AGZ101" s="112"/>
      <c r="AHA101" s="112"/>
      <c r="AHB101" s="112"/>
      <c r="AHC101" s="112"/>
      <c r="AHD101" s="112"/>
      <c r="AHE101" s="112"/>
      <c r="AHF101" s="112"/>
      <c r="AHG101" s="112"/>
      <c r="AHH101" s="112"/>
      <c r="AHI101" s="112"/>
      <c r="AHJ101" s="112"/>
      <c r="AHK101" s="112"/>
      <c r="AHL101" s="112"/>
      <c r="AHM101" s="112"/>
      <c r="AHN101" s="112"/>
      <c r="AHO101" s="112"/>
      <c r="AHP101" s="112"/>
      <c r="AHQ101" s="112"/>
      <c r="AHR101" s="112"/>
      <c r="AHS101" s="112"/>
      <c r="AHT101" s="112"/>
      <c r="AHU101" s="112"/>
      <c r="AHV101" s="112"/>
      <c r="AHW101" s="112"/>
      <c r="AHX101" s="112"/>
      <c r="AHY101" s="112"/>
      <c r="AHZ101" s="112"/>
      <c r="AIA101" s="112"/>
      <c r="AIB101" s="112"/>
      <c r="AIC101" s="112"/>
      <c r="AID101" s="112"/>
      <c r="AIE101" s="112"/>
      <c r="AIF101" s="112"/>
      <c r="AIG101" s="112"/>
      <c r="AIH101" s="112"/>
      <c r="AII101" s="112"/>
      <c r="AIJ101" s="112"/>
      <c r="AIK101" s="112"/>
      <c r="AIL101" s="112"/>
      <c r="AIM101" s="112"/>
      <c r="AIN101" s="112"/>
      <c r="AIO101" s="112"/>
      <c r="AIP101" s="112"/>
      <c r="AIQ101" s="112"/>
      <c r="AIR101" s="112"/>
      <c r="AIS101" s="112"/>
      <c r="AIT101" s="112"/>
      <c r="AIU101" s="112"/>
      <c r="AIV101" s="112"/>
      <c r="AIW101" s="112"/>
      <c r="AIX101" s="112"/>
      <c r="AIY101" s="112"/>
      <c r="AIZ101" s="112"/>
      <c r="AJA101" s="112"/>
      <c r="AJB101" s="112"/>
      <c r="AJC101" s="112"/>
      <c r="AJD101" s="112"/>
      <c r="AJE101" s="112"/>
      <c r="AJF101" s="112"/>
      <c r="AJG101" s="112"/>
      <c r="AJH101" s="112"/>
      <c r="AJI101" s="112"/>
      <c r="AJJ101" s="112"/>
      <c r="AJK101" s="112"/>
      <c r="AJL101" s="112"/>
      <c r="AJM101" s="112"/>
      <c r="AJN101" s="112"/>
      <c r="AJO101" s="112"/>
      <c r="AJP101" s="112"/>
      <c r="AJQ101" s="112"/>
      <c r="AJR101" s="112"/>
      <c r="AJS101" s="112"/>
      <c r="AJT101" s="112"/>
      <c r="AJU101" s="112"/>
      <c r="AJV101" s="112"/>
      <c r="AJW101" s="112"/>
      <c r="AJX101" s="112"/>
      <c r="AJY101" s="112"/>
      <c r="AJZ101" s="112"/>
      <c r="AKA101" s="112"/>
      <c r="AKB101" s="112"/>
      <c r="AKC101" s="112"/>
      <c r="AKD101" s="112"/>
      <c r="AKE101" s="112"/>
      <c r="AKF101" s="112"/>
      <c r="AKG101" s="112"/>
      <c r="AKH101" s="112"/>
      <c r="AKI101" s="112"/>
      <c r="AKJ101" s="112"/>
      <c r="AKK101" s="112"/>
      <c r="AKL101" s="112"/>
      <c r="AKM101" s="112"/>
      <c r="AKN101" s="112"/>
      <c r="AKO101" s="112"/>
      <c r="AKP101" s="112"/>
      <c r="AKQ101" s="112"/>
      <c r="AKR101" s="112"/>
      <c r="AKS101" s="112"/>
      <c r="AKT101" s="112"/>
      <c r="AKU101" s="112"/>
      <c r="AKV101" s="112"/>
      <c r="AKW101" s="112"/>
      <c r="AKX101" s="112"/>
      <c r="AKY101" s="112"/>
      <c r="AKZ101" s="112"/>
      <c r="ALA101" s="112"/>
      <c r="ALB101" s="112"/>
      <c r="ALC101" s="112"/>
      <c r="ALD101" s="112"/>
      <c r="ALE101" s="112"/>
      <c r="ALF101" s="112"/>
      <c r="ALG101" s="112"/>
      <c r="ALH101" s="112"/>
      <c r="ALI101" s="112"/>
      <c r="ALJ101" s="112"/>
      <c r="ALK101" s="112"/>
      <c r="ALL101" s="112"/>
      <c r="ALM101" s="112"/>
      <c r="ALN101" s="112"/>
      <c r="ALO101" s="112"/>
      <c r="ALP101" s="112"/>
      <c r="ALQ101" s="112"/>
      <c r="ALR101" s="112"/>
      <c r="ALS101" s="112"/>
      <c r="ALT101" s="112"/>
      <c r="ALU101" s="112"/>
      <c r="ALV101" s="112"/>
      <c r="ALW101" s="112"/>
      <c r="ALX101" s="112"/>
      <c r="ALY101" s="112"/>
      <c r="ALZ101" s="112"/>
      <c r="AMA101" s="112"/>
      <c r="AMB101" s="112"/>
      <c r="AMC101" s="112"/>
      <c r="AMD101" s="112"/>
      <c r="AME101" s="112"/>
      <c r="AMF101" s="112"/>
      <c r="AMG101" s="112"/>
      <c r="AMH101" s="112"/>
      <c r="AMI101" s="112"/>
      <c r="AMJ101" s="112"/>
      <c r="AMK101" s="112"/>
      <c r="AML101" s="112"/>
      <c r="AMM101" s="112"/>
      <c r="AMN101" s="112"/>
      <c r="AMO101" s="112"/>
      <c r="AMP101" s="112"/>
      <c r="AMQ101" s="112"/>
      <c r="AMR101" s="112"/>
      <c r="AMS101" s="112"/>
      <c r="AMT101" s="112"/>
      <c r="AMU101" s="112"/>
      <c r="AMV101" s="112"/>
      <c r="AMW101" s="112"/>
      <c r="AMX101" s="112"/>
      <c r="AMY101" s="112"/>
      <c r="AMZ101" s="112"/>
      <c r="ANA101" s="112"/>
      <c r="ANB101" s="112"/>
      <c r="ANC101" s="112"/>
      <c r="AND101" s="112"/>
      <c r="ANE101" s="112"/>
      <c r="ANF101" s="112"/>
      <c r="ANG101" s="112"/>
      <c r="ANH101" s="112"/>
      <c r="ANI101" s="112"/>
      <c r="ANJ101" s="112"/>
      <c r="ANK101" s="112"/>
      <c r="ANL101" s="112"/>
      <c r="ANM101" s="112"/>
      <c r="ANN101" s="112"/>
      <c r="ANO101" s="112"/>
      <c r="ANP101" s="112"/>
      <c r="ANQ101" s="112"/>
      <c r="ANR101" s="112"/>
      <c r="ANS101" s="112"/>
      <c r="ANT101" s="112"/>
      <c r="ANU101" s="112"/>
      <c r="ANV101" s="112"/>
      <c r="ANW101" s="112"/>
      <c r="ANX101" s="112"/>
      <c r="ANY101" s="112"/>
      <c r="ANZ101" s="112"/>
      <c r="AOA101" s="112"/>
      <c r="AOB101" s="112"/>
      <c r="AOC101" s="112"/>
      <c r="AOD101" s="112"/>
      <c r="AOE101" s="112"/>
      <c r="AOF101" s="112"/>
      <c r="AOG101" s="112"/>
      <c r="AOH101" s="112"/>
      <c r="AOI101" s="112"/>
      <c r="AOJ101" s="112"/>
      <c r="AOK101" s="112"/>
      <c r="AOL101" s="112"/>
      <c r="AOM101" s="112"/>
      <c r="AON101" s="112"/>
      <c r="AOO101" s="112"/>
      <c r="AOP101" s="112"/>
      <c r="AOQ101" s="112"/>
      <c r="AOR101" s="112"/>
      <c r="AOS101" s="112"/>
      <c r="AOT101" s="112"/>
      <c r="AOU101" s="112"/>
      <c r="AOV101" s="112"/>
      <c r="AOW101" s="112"/>
      <c r="AOX101" s="112"/>
      <c r="AOY101" s="112"/>
      <c r="AOZ101" s="112"/>
      <c r="APA101" s="112"/>
      <c r="APB101" s="112"/>
      <c r="APC101" s="112"/>
      <c r="APD101" s="112"/>
      <c r="APE101" s="112"/>
      <c r="APF101" s="112"/>
      <c r="APG101" s="112"/>
      <c r="APH101" s="112"/>
      <c r="API101" s="112"/>
      <c r="APJ101" s="112"/>
      <c r="APK101" s="112"/>
      <c r="APL101" s="112"/>
      <c r="APM101" s="112"/>
      <c r="APN101" s="112"/>
      <c r="APO101" s="112"/>
      <c r="APP101" s="112"/>
      <c r="APQ101" s="112"/>
      <c r="APR101" s="112"/>
      <c r="APS101" s="112"/>
      <c r="APT101" s="112"/>
      <c r="APU101" s="112"/>
      <c r="APV101" s="112"/>
      <c r="APW101" s="112"/>
      <c r="APX101" s="112"/>
      <c r="APY101" s="112"/>
      <c r="APZ101" s="112"/>
      <c r="AQA101" s="112"/>
      <c r="AQB101" s="112"/>
      <c r="AQC101" s="112"/>
      <c r="AQD101" s="112"/>
      <c r="AQE101" s="112"/>
      <c r="AQF101" s="112"/>
      <c r="AQG101" s="112"/>
      <c r="AQH101" s="112"/>
      <c r="AQI101" s="112"/>
      <c r="AQJ101" s="112"/>
      <c r="AQK101" s="112"/>
      <c r="AQL101" s="112"/>
      <c r="AQM101" s="112"/>
      <c r="AQN101" s="112"/>
      <c r="AQO101" s="112"/>
      <c r="AQP101" s="112"/>
      <c r="AQQ101" s="112"/>
      <c r="AQR101" s="112"/>
      <c r="AQS101" s="112"/>
      <c r="AQT101" s="112"/>
      <c r="AQU101" s="112"/>
      <c r="AQV101" s="112"/>
      <c r="AQW101" s="112"/>
      <c r="AQX101" s="112"/>
      <c r="AQY101" s="112"/>
      <c r="AQZ101" s="112"/>
      <c r="ARA101" s="112"/>
      <c r="ARB101" s="112"/>
      <c r="ARC101" s="112"/>
      <c r="ARD101" s="112"/>
      <c r="ARE101" s="112"/>
      <c r="ARF101" s="112"/>
      <c r="ARG101" s="112"/>
      <c r="ARH101" s="112"/>
      <c r="ARI101" s="112"/>
      <c r="ARJ101" s="112"/>
      <c r="ARK101" s="112"/>
      <c r="ARL101" s="112"/>
      <c r="ARM101" s="112"/>
      <c r="ARN101" s="112"/>
      <c r="ARO101" s="112"/>
      <c r="ARP101" s="112"/>
      <c r="ARQ101" s="112"/>
      <c r="ARR101" s="112"/>
      <c r="ARS101" s="112"/>
      <c r="ART101" s="112"/>
      <c r="ARU101" s="112"/>
      <c r="ARV101" s="112"/>
      <c r="ARW101" s="112"/>
      <c r="ARX101" s="112"/>
      <c r="ARY101" s="112"/>
      <c r="ARZ101" s="112"/>
      <c r="ASA101" s="112"/>
      <c r="ASB101" s="112"/>
      <c r="ASC101" s="112"/>
      <c r="ASD101" s="112"/>
      <c r="ASE101" s="112"/>
      <c r="ASF101" s="112"/>
      <c r="ASG101" s="112"/>
      <c r="ASH101" s="112"/>
      <c r="ASI101" s="112"/>
      <c r="ASJ101" s="112"/>
      <c r="ASK101" s="112"/>
      <c r="ASL101" s="112"/>
      <c r="ASM101" s="112"/>
      <c r="ASN101" s="112"/>
      <c r="ASO101" s="112"/>
      <c r="ASP101" s="112"/>
      <c r="ASQ101" s="112"/>
      <c r="ASR101" s="112"/>
      <c r="ASS101" s="112"/>
      <c r="AST101" s="112"/>
      <c r="ASU101" s="112"/>
      <c r="ASV101" s="112"/>
      <c r="ASW101" s="112"/>
      <c r="ASX101" s="112"/>
      <c r="ASY101" s="112"/>
      <c r="ASZ101" s="112"/>
      <c r="ATA101" s="112"/>
      <c r="ATB101" s="112"/>
      <c r="ATC101" s="112"/>
      <c r="ATD101" s="112"/>
      <c r="ATE101" s="112"/>
      <c r="ATF101" s="112"/>
      <c r="ATG101" s="112"/>
      <c r="ATH101" s="112"/>
      <c r="ATI101" s="112"/>
      <c r="ATJ101" s="112"/>
      <c r="ATK101" s="112"/>
      <c r="ATL101" s="112"/>
      <c r="ATM101" s="112"/>
      <c r="ATN101" s="112"/>
      <c r="ATO101" s="112"/>
      <c r="ATP101" s="112"/>
      <c r="ATQ101" s="112"/>
      <c r="ATR101" s="112"/>
      <c r="ATS101" s="112"/>
      <c r="ATT101" s="112"/>
      <c r="ATU101" s="112"/>
      <c r="ATV101" s="112"/>
      <c r="ATW101" s="112"/>
      <c r="ATX101" s="112"/>
      <c r="ATY101" s="112"/>
      <c r="ATZ101" s="112"/>
      <c r="AUA101" s="112"/>
      <c r="AUB101" s="112"/>
      <c r="AUC101" s="112"/>
      <c r="AUD101" s="112"/>
      <c r="AUE101" s="112"/>
      <c r="AUF101" s="112"/>
      <c r="AUG101" s="112"/>
      <c r="AUH101" s="112"/>
      <c r="AUI101" s="112"/>
      <c r="AUJ101" s="112"/>
      <c r="AUK101" s="112"/>
      <c r="AUL101" s="112"/>
      <c r="AUM101" s="112"/>
      <c r="AUN101" s="112"/>
      <c r="AUO101" s="112"/>
      <c r="AUP101" s="112"/>
      <c r="AUQ101" s="112"/>
      <c r="AUR101" s="112"/>
      <c r="AUS101" s="112"/>
      <c r="AUT101" s="112"/>
      <c r="AUU101" s="112"/>
      <c r="AUV101" s="112"/>
      <c r="AUW101" s="112"/>
      <c r="AUX101" s="112"/>
      <c r="AUY101" s="112"/>
      <c r="AUZ101" s="112"/>
      <c r="AVA101" s="112"/>
      <c r="AVB101" s="112"/>
      <c r="AVC101" s="112"/>
      <c r="AVD101" s="112"/>
      <c r="AVE101" s="112"/>
      <c r="AVF101" s="112"/>
      <c r="AVG101" s="112"/>
      <c r="AVH101" s="112"/>
      <c r="AVI101" s="112"/>
      <c r="AVJ101" s="112"/>
      <c r="AVK101" s="112"/>
      <c r="AVL101" s="112"/>
      <c r="AVM101" s="112"/>
      <c r="AVN101" s="112"/>
      <c r="AVO101" s="112"/>
      <c r="AVP101" s="112"/>
      <c r="AVQ101" s="112"/>
      <c r="AVR101" s="112"/>
      <c r="AVS101" s="112"/>
      <c r="AVT101" s="112"/>
      <c r="AVU101" s="112"/>
      <c r="AVV101" s="112"/>
      <c r="AVW101" s="112"/>
      <c r="AVX101" s="112"/>
      <c r="AVY101" s="112"/>
      <c r="AVZ101" s="112"/>
      <c r="AWA101" s="112"/>
      <c r="AWB101" s="112"/>
      <c r="AWC101" s="112"/>
      <c r="AWD101" s="112"/>
      <c r="AWE101" s="112"/>
      <c r="AWF101" s="112"/>
      <c r="AWG101" s="112"/>
      <c r="AWH101" s="112"/>
      <c r="AWI101" s="112"/>
      <c r="AWJ101" s="112"/>
      <c r="AWK101" s="112"/>
      <c r="AWL101" s="112"/>
      <c r="AWM101" s="112"/>
      <c r="AWN101" s="112"/>
      <c r="AWO101" s="112"/>
      <c r="AWP101" s="112"/>
      <c r="AWQ101" s="112"/>
      <c r="AWR101" s="112"/>
      <c r="AWS101" s="112"/>
      <c r="AWT101" s="112"/>
      <c r="AWU101" s="112"/>
      <c r="AWV101" s="112"/>
      <c r="AWW101" s="112"/>
      <c r="AWX101" s="112"/>
      <c r="AWY101" s="112"/>
      <c r="AWZ101" s="112"/>
      <c r="AXA101" s="112"/>
      <c r="AXB101" s="112"/>
      <c r="AXC101" s="112"/>
      <c r="AXD101" s="112"/>
      <c r="AXE101" s="112"/>
      <c r="AXF101" s="112"/>
      <c r="AXG101" s="112"/>
      <c r="AXH101" s="112"/>
      <c r="AXI101" s="112"/>
      <c r="AXJ101" s="112"/>
      <c r="AXK101" s="112"/>
      <c r="AXL101" s="112"/>
      <c r="AXM101" s="112"/>
      <c r="AXN101" s="112"/>
      <c r="AXO101" s="112"/>
      <c r="AXP101" s="112"/>
      <c r="AXQ101" s="112"/>
      <c r="AXR101" s="112"/>
      <c r="AXS101" s="112"/>
      <c r="AXT101" s="112"/>
      <c r="AXU101" s="112"/>
      <c r="AXV101" s="112"/>
      <c r="AXW101" s="112"/>
      <c r="AXX101" s="112"/>
      <c r="AXY101" s="112"/>
      <c r="AXZ101" s="112"/>
      <c r="AYA101" s="112"/>
      <c r="AYB101" s="112"/>
      <c r="AYC101" s="112"/>
      <c r="AYD101" s="112"/>
      <c r="AYE101" s="112"/>
      <c r="AYF101" s="112"/>
      <c r="AYG101" s="112"/>
      <c r="AYH101" s="112"/>
      <c r="AYI101" s="112"/>
      <c r="AYJ101" s="112"/>
      <c r="AYK101" s="112"/>
      <c r="AYL101" s="112"/>
      <c r="AYM101" s="112"/>
      <c r="AYN101" s="112"/>
      <c r="AYO101" s="112"/>
      <c r="AYP101" s="112"/>
      <c r="AYQ101" s="112"/>
      <c r="AYR101" s="112"/>
      <c r="AYS101" s="112"/>
      <c r="AYT101" s="112"/>
      <c r="AYU101" s="112"/>
      <c r="AYV101" s="112"/>
      <c r="AYW101" s="112"/>
      <c r="AYX101" s="112"/>
      <c r="AYY101" s="112"/>
      <c r="AYZ101" s="112"/>
      <c r="AZA101" s="112"/>
      <c r="AZB101" s="112"/>
      <c r="AZC101" s="112"/>
      <c r="AZD101" s="112"/>
      <c r="AZE101" s="112"/>
      <c r="AZF101" s="112"/>
      <c r="AZG101" s="112"/>
      <c r="AZH101" s="112"/>
      <c r="AZI101" s="112"/>
      <c r="AZJ101" s="112"/>
      <c r="AZK101" s="112"/>
      <c r="AZL101" s="112"/>
      <c r="AZM101" s="112"/>
      <c r="AZN101" s="112"/>
      <c r="AZO101" s="112"/>
      <c r="AZP101" s="112"/>
      <c r="AZQ101" s="112"/>
      <c r="AZR101" s="112"/>
      <c r="AZS101" s="112"/>
      <c r="AZT101" s="112"/>
      <c r="AZU101" s="112"/>
      <c r="AZV101" s="112"/>
      <c r="AZW101" s="112"/>
      <c r="AZX101" s="112"/>
      <c r="AZY101" s="112"/>
      <c r="AZZ101" s="112"/>
      <c r="BAA101" s="112"/>
      <c r="BAB101" s="112"/>
      <c r="BAC101" s="112"/>
      <c r="BAD101" s="112"/>
      <c r="BAE101" s="112"/>
      <c r="BAF101" s="112"/>
      <c r="BAG101" s="112"/>
      <c r="BAH101" s="112"/>
      <c r="BAI101" s="112"/>
      <c r="BAJ101" s="112"/>
      <c r="BAK101" s="112"/>
      <c r="BAL101" s="112"/>
      <c r="BAM101" s="112"/>
      <c r="BAN101" s="112"/>
      <c r="BAO101" s="112"/>
      <c r="BAP101" s="112"/>
      <c r="BAQ101" s="112"/>
      <c r="BAR101" s="112"/>
      <c r="BAS101" s="112"/>
      <c r="BAT101" s="112"/>
      <c r="BAU101" s="112"/>
      <c r="BAV101" s="112"/>
    </row>
    <row r="102" spans="1:1400" ht="25.5" customHeight="1">
      <c r="A102" s="202">
        <v>4</v>
      </c>
      <c r="B102" s="203" t="s">
        <v>197</v>
      </c>
      <c r="C102" s="204"/>
      <c r="D102" s="205" t="s">
        <v>253</v>
      </c>
      <c r="E102" s="206">
        <v>93050000</v>
      </c>
      <c r="F102" s="207" t="s">
        <v>30</v>
      </c>
      <c r="G102" s="208">
        <f t="shared" si="18"/>
        <v>5</v>
      </c>
      <c r="H102" s="208">
        <v>5</v>
      </c>
      <c r="I102" s="218">
        <v>10500000</v>
      </c>
      <c r="J102" s="219">
        <f t="shared" si="19"/>
        <v>11.284255776464301</v>
      </c>
      <c r="K102" s="219">
        <f t="shared" si="20"/>
        <v>11.284255776464301</v>
      </c>
      <c r="L102" s="219">
        <f t="shared" si="21"/>
        <v>-6.2842557764642697</v>
      </c>
      <c r="M102" s="220">
        <f t="shared" si="22"/>
        <v>82550000</v>
      </c>
      <c r="N102" s="219">
        <f t="shared" si="23"/>
        <v>88.715744223535694</v>
      </c>
      <c r="O102" s="219"/>
      <c r="P102" s="221"/>
      <c r="Q102" s="219"/>
    </row>
    <row r="103" spans="1:1400" ht="25.5" customHeight="1">
      <c r="A103" s="202">
        <v>5</v>
      </c>
      <c r="B103" s="203" t="s">
        <v>276</v>
      </c>
      <c r="C103" s="204"/>
      <c r="D103" s="205" t="s">
        <v>277</v>
      </c>
      <c r="E103" s="206">
        <v>3380600000</v>
      </c>
      <c r="F103" s="207" t="s">
        <v>30</v>
      </c>
      <c r="G103" s="208">
        <f t="shared" si="18"/>
        <v>5</v>
      </c>
      <c r="H103" s="208">
        <v>5</v>
      </c>
      <c r="I103" s="218">
        <v>1483300000</v>
      </c>
      <c r="J103" s="219">
        <v>0</v>
      </c>
      <c r="K103" s="219">
        <v>0</v>
      </c>
      <c r="L103" s="219">
        <v>5</v>
      </c>
      <c r="M103" s="220">
        <f>SUM(E103-I103)</f>
        <v>1897300000</v>
      </c>
      <c r="N103" s="219"/>
      <c r="O103" s="219"/>
      <c r="P103" s="221"/>
      <c r="Q103" s="219"/>
    </row>
    <row r="104" spans="1:1400" s="117" customFormat="1" ht="25.5" customHeight="1">
      <c r="A104" s="129" t="s">
        <v>199</v>
      </c>
      <c r="B104" s="130" t="s">
        <v>200</v>
      </c>
      <c r="C104" s="184"/>
      <c r="D104" s="185" t="s">
        <v>201</v>
      </c>
      <c r="E104" s="131">
        <f>E105</f>
        <v>100000000</v>
      </c>
      <c r="F104" s="132" t="s">
        <v>30</v>
      </c>
      <c r="G104" s="133">
        <f t="shared" si="18"/>
        <v>5</v>
      </c>
      <c r="H104" s="133">
        <v>5</v>
      </c>
      <c r="I104" s="133">
        <f>SUM(I105)</f>
        <v>84900000</v>
      </c>
      <c r="J104" s="163">
        <f t="shared" ref="J104:J124" si="24">K104</f>
        <v>84.9</v>
      </c>
      <c r="K104" s="163">
        <f t="shared" ref="K104:K124" si="25">I104/E104*100</f>
        <v>84.9</v>
      </c>
      <c r="L104" s="163">
        <f t="shared" ref="L104:L124" si="26">H104-K104</f>
        <v>-79.900000000000006</v>
      </c>
      <c r="M104" s="164">
        <f t="shared" ref="M104:M124" si="27">E104-I104</f>
        <v>15100000</v>
      </c>
      <c r="N104" s="163">
        <f t="shared" ref="N104:N124" si="28">M104/E104*100</f>
        <v>15.1</v>
      </c>
      <c r="O104" s="163"/>
      <c r="P104" s="165"/>
      <c r="Q104" s="163"/>
      <c r="R104" s="118"/>
      <c r="S104" s="118"/>
      <c r="T104" s="118"/>
      <c r="U104" s="118"/>
      <c r="V104" s="118"/>
      <c r="W104" s="118"/>
      <c r="X104" s="118"/>
      <c r="Y104" s="118"/>
      <c r="Z104" s="118"/>
      <c r="AA104" s="118"/>
      <c r="AB104" s="118"/>
      <c r="AC104" s="118"/>
      <c r="AD104" s="118"/>
      <c r="AE104" s="118"/>
      <c r="AF104" s="118"/>
      <c r="AG104" s="118"/>
      <c r="AH104" s="118"/>
      <c r="AI104" s="118"/>
      <c r="AJ104" s="118"/>
      <c r="AK104" s="118"/>
      <c r="AL104" s="118"/>
      <c r="AM104" s="118"/>
      <c r="AN104" s="118"/>
      <c r="AO104" s="118"/>
      <c r="AP104" s="118"/>
      <c r="AQ104" s="118"/>
      <c r="AR104" s="118"/>
      <c r="AS104" s="118"/>
      <c r="AT104" s="118"/>
      <c r="AU104" s="118"/>
      <c r="AV104" s="118"/>
      <c r="AW104" s="118"/>
      <c r="AX104" s="118"/>
      <c r="AY104" s="118"/>
      <c r="AZ104" s="118"/>
      <c r="BA104" s="118"/>
      <c r="BB104" s="118"/>
      <c r="BC104" s="118"/>
      <c r="BD104" s="118"/>
      <c r="BE104" s="118"/>
      <c r="BF104" s="118"/>
      <c r="BG104" s="118"/>
      <c r="BH104" s="118"/>
      <c r="BI104" s="118"/>
      <c r="BJ104" s="118"/>
      <c r="BK104" s="118"/>
      <c r="BL104" s="118"/>
      <c r="BM104" s="118"/>
      <c r="BN104" s="118"/>
      <c r="BO104" s="118"/>
      <c r="BP104" s="118"/>
      <c r="BQ104" s="118"/>
      <c r="BR104" s="118"/>
      <c r="BS104" s="118"/>
      <c r="BT104" s="118"/>
      <c r="BU104" s="118"/>
      <c r="BV104" s="118"/>
      <c r="BW104" s="118"/>
      <c r="BX104" s="118"/>
      <c r="BY104" s="118"/>
      <c r="BZ104" s="118"/>
      <c r="CA104" s="118"/>
      <c r="CB104" s="118"/>
      <c r="CC104" s="118"/>
      <c r="CD104" s="118"/>
      <c r="CE104" s="118"/>
      <c r="CF104" s="118"/>
      <c r="CG104" s="118"/>
      <c r="CH104" s="118"/>
      <c r="CI104" s="118"/>
      <c r="CJ104" s="118"/>
      <c r="CK104" s="118"/>
      <c r="CL104" s="118"/>
      <c r="CM104" s="118"/>
      <c r="CN104" s="118"/>
      <c r="CO104" s="118"/>
      <c r="CP104" s="118"/>
      <c r="CQ104" s="118"/>
      <c r="CR104" s="118"/>
      <c r="CS104" s="118"/>
      <c r="CT104" s="118"/>
      <c r="CU104" s="118"/>
      <c r="CV104" s="118"/>
      <c r="CW104" s="118"/>
      <c r="CX104" s="118"/>
      <c r="CY104" s="118"/>
      <c r="CZ104" s="118"/>
      <c r="DA104" s="118"/>
      <c r="DB104" s="118"/>
      <c r="DC104" s="118"/>
      <c r="DD104" s="118"/>
      <c r="DE104" s="118"/>
      <c r="DF104" s="118"/>
      <c r="DG104" s="118"/>
      <c r="DH104" s="118"/>
      <c r="DI104" s="118"/>
      <c r="DJ104" s="118"/>
      <c r="DK104" s="118"/>
      <c r="DL104" s="118"/>
      <c r="DM104" s="118"/>
      <c r="DN104" s="118"/>
      <c r="DO104" s="118"/>
      <c r="DP104" s="118"/>
      <c r="DQ104" s="118"/>
      <c r="DR104" s="118"/>
      <c r="DS104" s="118"/>
      <c r="DT104" s="118"/>
      <c r="DU104" s="118"/>
      <c r="DV104" s="118"/>
      <c r="DW104" s="118"/>
      <c r="DX104" s="118"/>
      <c r="DY104" s="118"/>
      <c r="DZ104" s="118"/>
      <c r="EA104" s="118"/>
      <c r="EB104" s="118"/>
      <c r="EC104" s="118"/>
      <c r="ED104" s="118"/>
      <c r="EE104" s="118"/>
      <c r="EF104" s="118"/>
      <c r="EG104" s="118"/>
      <c r="EH104" s="118"/>
      <c r="EI104" s="118"/>
      <c r="EJ104" s="118"/>
      <c r="EK104" s="118"/>
      <c r="EL104" s="118"/>
      <c r="EM104" s="118"/>
      <c r="EN104" s="118"/>
      <c r="EO104" s="118"/>
      <c r="EP104" s="118"/>
      <c r="EQ104" s="118"/>
      <c r="ER104" s="118"/>
      <c r="ES104" s="118"/>
      <c r="ET104" s="118"/>
      <c r="EU104" s="118"/>
      <c r="EV104" s="118"/>
      <c r="EW104" s="118"/>
      <c r="EX104" s="118"/>
      <c r="EY104" s="118"/>
      <c r="EZ104" s="118"/>
      <c r="FA104" s="118"/>
      <c r="FB104" s="118"/>
      <c r="FC104" s="118"/>
      <c r="FD104" s="118"/>
      <c r="FE104" s="118"/>
      <c r="FF104" s="118"/>
      <c r="FG104" s="118"/>
      <c r="FH104" s="118"/>
      <c r="FI104" s="118"/>
      <c r="FJ104" s="118"/>
      <c r="FK104" s="118"/>
      <c r="FL104" s="118"/>
      <c r="FM104" s="118"/>
      <c r="FN104" s="118"/>
      <c r="FO104" s="118"/>
      <c r="FP104" s="118"/>
      <c r="FQ104" s="118"/>
      <c r="FR104" s="118"/>
      <c r="FS104" s="118"/>
      <c r="FT104" s="118"/>
      <c r="FU104" s="118"/>
      <c r="FV104" s="118"/>
      <c r="FW104" s="118"/>
      <c r="FX104" s="118"/>
      <c r="FY104" s="118"/>
      <c r="FZ104" s="118"/>
      <c r="GA104" s="118"/>
      <c r="GB104" s="118"/>
      <c r="GC104" s="118"/>
      <c r="GD104" s="118"/>
      <c r="GE104" s="118"/>
      <c r="GF104" s="118"/>
      <c r="GG104" s="118"/>
      <c r="GH104" s="118"/>
      <c r="GI104" s="118"/>
      <c r="GJ104" s="118"/>
      <c r="GK104" s="118"/>
      <c r="GL104" s="118"/>
      <c r="GM104" s="118"/>
      <c r="GN104" s="118"/>
      <c r="GO104" s="118"/>
      <c r="GP104" s="118"/>
      <c r="GQ104" s="118"/>
      <c r="GR104" s="118"/>
      <c r="GS104" s="118"/>
      <c r="GT104" s="118"/>
      <c r="GU104" s="118"/>
      <c r="GV104" s="118"/>
      <c r="GW104" s="118"/>
      <c r="GX104" s="118"/>
      <c r="GY104" s="118"/>
      <c r="GZ104" s="118"/>
      <c r="HA104" s="118"/>
      <c r="HB104" s="118"/>
      <c r="HC104" s="118"/>
      <c r="HD104" s="118"/>
      <c r="HE104" s="118"/>
      <c r="HF104" s="118"/>
      <c r="HG104" s="118"/>
      <c r="HH104" s="118"/>
      <c r="HI104" s="118"/>
      <c r="HJ104" s="118"/>
      <c r="HK104" s="118"/>
      <c r="HL104" s="118"/>
      <c r="HM104" s="118"/>
      <c r="HN104" s="118"/>
      <c r="HO104" s="118"/>
      <c r="HP104" s="118"/>
      <c r="HQ104" s="118"/>
      <c r="HR104" s="118"/>
      <c r="HS104" s="118"/>
      <c r="HT104" s="118"/>
      <c r="HU104" s="118"/>
      <c r="HV104" s="118"/>
      <c r="HW104" s="118"/>
      <c r="HX104" s="118"/>
      <c r="HY104" s="118"/>
      <c r="HZ104" s="118"/>
      <c r="IA104" s="118"/>
      <c r="IB104" s="118"/>
      <c r="IC104" s="118"/>
      <c r="ID104" s="118"/>
      <c r="IE104" s="118"/>
      <c r="IF104" s="118"/>
      <c r="IG104" s="118"/>
      <c r="IH104" s="118"/>
      <c r="II104" s="118"/>
      <c r="IJ104" s="118"/>
      <c r="IK104" s="118"/>
      <c r="IL104" s="118"/>
      <c r="IM104" s="118"/>
      <c r="IN104" s="118"/>
      <c r="IO104" s="118"/>
      <c r="IP104" s="118"/>
      <c r="IQ104" s="118"/>
      <c r="IR104" s="118"/>
      <c r="IS104" s="118"/>
      <c r="IT104" s="118"/>
      <c r="IU104" s="118"/>
      <c r="IV104" s="118"/>
      <c r="IW104" s="118"/>
      <c r="IX104" s="118"/>
      <c r="IY104" s="118"/>
      <c r="IZ104" s="118"/>
      <c r="JA104" s="118"/>
      <c r="JB104" s="118"/>
      <c r="JC104" s="118"/>
      <c r="JD104" s="118"/>
      <c r="JE104" s="118"/>
      <c r="JF104" s="118"/>
      <c r="JG104" s="118"/>
      <c r="JH104" s="118"/>
      <c r="JI104" s="118"/>
      <c r="JJ104" s="118"/>
      <c r="JK104" s="118"/>
      <c r="JL104" s="118"/>
      <c r="JM104" s="118"/>
      <c r="JN104" s="118"/>
      <c r="JO104" s="118"/>
      <c r="JP104" s="118"/>
      <c r="JQ104" s="118"/>
      <c r="JR104" s="118"/>
      <c r="JS104" s="118"/>
      <c r="JT104" s="118"/>
      <c r="JU104" s="118"/>
      <c r="JV104" s="118"/>
      <c r="JW104" s="118"/>
      <c r="JX104" s="118"/>
      <c r="JY104" s="118"/>
      <c r="JZ104" s="118"/>
      <c r="KA104" s="118"/>
      <c r="KB104" s="118"/>
      <c r="KC104" s="118"/>
      <c r="KD104" s="118"/>
      <c r="KE104" s="118"/>
      <c r="KF104" s="118"/>
      <c r="KG104" s="118"/>
      <c r="KH104" s="118"/>
      <c r="KI104" s="118"/>
      <c r="KJ104" s="118"/>
      <c r="KK104" s="118"/>
      <c r="KL104" s="118"/>
      <c r="KM104" s="118"/>
      <c r="KN104" s="118"/>
      <c r="KO104" s="118"/>
      <c r="KP104" s="118"/>
      <c r="KQ104" s="118"/>
      <c r="KR104" s="118"/>
      <c r="KS104" s="118"/>
      <c r="KT104" s="118"/>
      <c r="KU104" s="118"/>
      <c r="KV104" s="118"/>
      <c r="KW104" s="118"/>
      <c r="KX104" s="118"/>
      <c r="KY104" s="118"/>
      <c r="KZ104" s="118"/>
      <c r="LA104" s="118"/>
      <c r="LB104" s="118"/>
      <c r="LC104" s="118"/>
      <c r="LD104" s="118"/>
      <c r="LE104" s="118"/>
      <c r="LF104" s="118"/>
      <c r="LG104" s="118"/>
      <c r="LH104" s="118"/>
      <c r="LI104" s="118"/>
      <c r="LJ104" s="118"/>
      <c r="LK104" s="118"/>
      <c r="LL104" s="118"/>
      <c r="LM104" s="118"/>
      <c r="LN104" s="118"/>
      <c r="LO104" s="118"/>
      <c r="LP104" s="118"/>
      <c r="LQ104" s="118"/>
      <c r="LR104" s="118"/>
      <c r="LS104" s="118"/>
      <c r="LT104" s="118"/>
      <c r="LU104" s="118"/>
      <c r="LV104" s="118"/>
      <c r="LW104" s="118"/>
      <c r="LX104" s="118"/>
      <c r="LY104" s="118"/>
      <c r="LZ104" s="118"/>
      <c r="MA104" s="118"/>
      <c r="MB104" s="118"/>
      <c r="MC104" s="118"/>
      <c r="MD104" s="118"/>
      <c r="ME104" s="118"/>
      <c r="MF104" s="118"/>
      <c r="MG104" s="118"/>
      <c r="MH104" s="118"/>
      <c r="MI104" s="118"/>
      <c r="MJ104" s="118"/>
      <c r="MK104" s="118"/>
      <c r="ML104" s="118"/>
      <c r="MM104" s="118"/>
      <c r="MN104" s="118"/>
      <c r="MO104" s="118"/>
      <c r="MP104" s="118"/>
      <c r="MQ104" s="118"/>
      <c r="MR104" s="118"/>
      <c r="MS104" s="118"/>
      <c r="MT104" s="118"/>
      <c r="MU104" s="118"/>
      <c r="MV104" s="118"/>
      <c r="MW104" s="118"/>
      <c r="MX104" s="118"/>
      <c r="MY104" s="118"/>
      <c r="MZ104" s="118"/>
      <c r="NA104" s="118"/>
      <c r="NB104" s="118"/>
      <c r="NC104" s="118"/>
      <c r="ND104" s="118"/>
      <c r="NE104" s="118"/>
      <c r="NF104" s="118"/>
      <c r="NG104" s="118"/>
      <c r="NH104" s="118"/>
      <c r="NI104" s="118"/>
      <c r="NJ104" s="118"/>
      <c r="NK104" s="118"/>
      <c r="NL104" s="118"/>
      <c r="NM104" s="118"/>
      <c r="NN104" s="118"/>
      <c r="NO104" s="118"/>
      <c r="NP104" s="118"/>
      <c r="NQ104" s="118"/>
      <c r="NR104" s="118"/>
      <c r="NS104" s="118"/>
      <c r="NT104" s="118"/>
      <c r="NU104" s="118"/>
      <c r="NV104" s="118"/>
      <c r="NW104" s="118"/>
      <c r="NX104" s="118"/>
      <c r="NY104" s="118"/>
      <c r="NZ104" s="118"/>
      <c r="OA104" s="118"/>
      <c r="OB104" s="118"/>
      <c r="OC104" s="118"/>
      <c r="OD104" s="118"/>
      <c r="OE104" s="118"/>
      <c r="OF104" s="118"/>
      <c r="OG104" s="118"/>
      <c r="OH104" s="118"/>
      <c r="OI104" s="118"/>
      <c r="OJ104" s="118"/>
      <c r="OK104" s="118"/>
      <c r="OL104" s="118"/>
      <c r="OM104" s="118"/>
      <c r="ON104" s="118"/>
      <c r="OO104" s="118"/>
      <c r="OP104" s="118"/>
      <c r="OQ104" s="118"/>
      <c r="OR104" s="118"/>
      <c r="OS104" s="118"/>
      <c r="OT104" s="118"/>
      <c r="OU104" s="118"/>
      <c r="OV104" s="118"/>
      <c r="OW104" s="118"/>
      <c r="OX104" s="118"/>
      <c r="OY104" s="118"/>
      <c r="OZ104" s="118"/>
      <c r="PA104" s="118"/>
      <c r="PB104" s="118"/>
      <c r="PC104" s="118"/>
      <c r="PD104" s="118"/>
      <c r="PE104" s="118"/>
      <c r="PF104" s="118"/>
      <c r="PG104" s="118"/>
      <c r="PH104" s="118"/>
      <c r="PI104" s="118"/>
      <c r="PJ104" s="118"/>
      <c r="PK104" s="118"/>
      <c r="PL104" s="118"/>
      <c r="PM104" s="118"/>
      <c r="PN104" s="118"/>
      <c r="PO104" s="118"/>
      <c r="PP104" s="118"/>
      <c r="PQ104" s="118"/>
      <c r="PR104" s="118"/>
      <c r="PS104" s="118"/>
      <c r="PT104" s="118"/>
      <c r="PU104" s="118"/>
      <c r="PV104" s="118"/>
      <c r="PW104" s="118"/>
      <c r="PX104" s="118"/>
      <c r="PY104" s="118"/>
      <c r="PZ104" s="118"/>
      <c r="QA104" s="118"/>
      <c r="QB104" s="118"/>
      <c r="QC104" s="118"/>
      <c r="QD104" s="118"/>
      <c r="QE104" s="118"/>
      <c r="QF104" s="118"/>
      <c r="QG104" s="118"/>
      <c r="QH104" s="118"/>
      <c r="QI104" s="118"/>
      <c r="QJ104" s="118"/>
      <c r="QK104" s="118"/>
      <c r="QL104" s="118"/>
      <c r="QM104" s="118"/>
      <c r="QN104" s="118"/>
      <c r="QO104" s="118"/>
      <c r="QP104" s="118"/>
      <c r="QQ104" s="118"/>
      <c r="QR104" s="118"/>
      <c r="QS104" s="118"/>
      <c r="QT104" s="118"/>
      <c r="QU104" s="118"/>
      <c r="QV104" s="118"/>
      <c r="QW104" s="118"/>
      <c r="QX104" s="118"/>
      <c r="QY104" s="118"/>
      <c r="QZ104" s="118"/>
      <c r="RA104" s="118"/>
      <c r="RB104" s="118"/>
      <c r="RC104" s="118"/>
      <c r="RD104" s="118"/>
      <c r="RE104" s="118"/>
      <c r="RF104" s="118"/>
      <c r="RG104" s="118"/>
      <c r="RH104" s="118"/>
      <c r="RI104" s="118"/>
      <c r="RJ104" s="118"/>
      <c r="RK104" s="118"/>
      <c r="RL104" s="118"/>
      <c r="RM104" s="118"/>
      <c r="RN104" s="118"/>
      <c r="RO104" s="118"/>
      <c r="RP104" s="118"/>
      <c r="RQ104" s="118"/>
      <c r="RR104" s="118"/>
      <c r="RS104" s="118"/>
      <c r="RT104" s="118"/>
      <c r="RU104" s="118"/>
      <c r="RV104" s="118"/>
      <c r="RW104" s="118"/>
      <c r="RX104" s="118"/>
      <c r="RY104" s="118"/>
      <c r="RZ104" s="118"/>
      <c r="SA104" s="118"/>
      <c r="SB104" s="118"/>
      <c r="SC104" s="118"/>
      <c r="SD104" s="118"/>
      <c r="SE104" s="118"/>
      <c r="SF104" s="118"/>
      <c r="SG104" s="118"/>
      <c r="SH104" s="118"/>
      <c r="SI104" s="118"/>
      <c r="SJ104" s="118"/>
      <c r="SK104" s="118"/>
      <c r="SL104" s="118"/>
      <c r="SM104" s="118"/>
      <c r="SN104" s="118"/>
      <c r="SO104" s="118"/>
      <c r="SP104" s="118"/>
      <c r="SQ104" s="118"/>
      <c r="SR104" s="118"/>
      <c r="SS104" s="118"/>
      <c r="ST104" s="118"/>
      <c r="SU104" s="118"/>
      <c r="SV104" s="118"/>
      <c r="SW104" s="118"/>
      <c r="SX104" s="118"/>
      <c r="SY104" s="118"/>
      <c r="SZ104" s="118"/>
      <c r="TA104" s="118"/>
      <c r="TB104" s="118"/>
      <c r="TC104" s="118"/>
      <c r="TD104" s="118"/>
      <c r="TE104" s="118"/>
      <c r="TF104" s="118"/>
      <c r="TG104" s="118"/>
      <c r="TH104" s="118"/>
      <c r="TI104" s="118"/>
      <c r="TJ104" s="118"/>
      <c r="TK104" s="118"/>
      <c r="TL104" s="118"/>
      <c r="TM104" s="118"/>
      <c r="TN104" s="118"/>
      <c r="TO104" s="118"/>
      <c r="TP104" s="118"/>
      <c r="TQ104" s="118"/>
      <c r="TR104" s="118"/>
      <c r="TS104" s="118"/>
      <c r="TT104" s="118"/>
      <c r="TU104" s="118"/>
      <c r="TV104" s="118"/>
      <c r="TW104" s="118"/>
      <c r="TX104" s="118"/>
      <c r="TY104" s="118"/>
      <c r="TZ104" s="118"/>
      <c r="UA104" s="118"/>
      <c r="UB104" s="118"/>
      <c r="UC104" s="118"/>
      <c r="UD104" s="118"/>
      <c r="UE104" s="118"/>
      <c r="UF104" s="118"/>
      <c r="UG104" s="118"/>
      <c r="UH104" s="118"/>
      <c r="UI104" s="118"/>
      <c r="UJ104" s="118"/>
      <c r="UK104" s="118"/>
      <c r="UL104" s="118"/>
      <c r="UM104" s="118"/>
      <c r="UN104" s="118"/>
      <c r="UO104" s="118"/>
      <c r="UP104" s="118"/>
      <c r="UQ104" s="118"/>
      <c r="UR104" s="118"/>
      <c r="US104" s="118"/>
      <c r="UT104" s="118"/>
      <c r="UU104" s="118"/>
      <c r="UV104" s="118"/>
      <c r="UW104" s="118"/>
      <c r="UX104" s="118"/>
      <c r="UY104" s="118"/>
      <c r="UZ104" s="118"/>
      <c r="VA104" s="118"/>
      <c r="VB104" s="118"/>
      <c r="VC104" s="118"/>
      <c r="VD104" s="118"/>
      <c r="VE104" s="118"/>
      <c r="VF104" s="118"/>
      <c r="VG104" s="118"/>
      <c r="VH104" s="118"/>
      <c r="VI104" s="118"/>
      <c r="VJ104" s="118"/>
      <c r="VK104" s="118"/>
      <c r="VL104" s="118"/>
      <c r="VM104" s="118"/>
      <c r="VN104" s="118"/>
      <c r="VO104" s="118"/>
      <c r="VP104" s="118"/>
      <c r="VQ104" s="118"/>
      <c r="VR104" s="118"/>
      <c r="VS104" s="118"/>
      <c r="VT104" s="118"/>
      <c r="VU104" s="118"/>
      <c r="VV104" s="118"/>
      <c r="VW104" s="118"/>
      <c r="VX104" s="118"/>
      <c r="VY104" s="118"/>
      <c r="VZ104" s="118"/>
      <c r="WA104" s="118"/>
      <c r="WB104" s="118"/>
      <c r="WC104" s="118"/>
      <c r="WD104" s="118"/>
      <c r="WE104" s="118"/>
      <c r="WF104" s="118"/>
      <c r="WG104" s="118"/>
      <c r="WH104" s="118"/>
      <c r="WI104" s="118"/>
      <c r="WJ104" s="118"/>
      <c r="WK104" s="118"/>
      <c r="WL104" s="118"/>
      <c r="WM104" s="118"/>
      <c r="WN104" s="118"/>
      <c r="WO104" s="118"/>
      <c r="WP104" s="118"/>
      <c r="WQ104" s="118"/>
      <c r="WR104" s="118"/>
      <c r="WS104" s="118"/>
      <c r="WT104" s="118"/>
      <c r="WU104" s="118"/>
      <c r="WV104" s="118"/>
      <c r="WW104" s="118"/>
      <c r="WX104" s="118"/>
      <c r="WY104" s="118"/>
      <c r="WZ104" s="118"/>
      <c r="XA104" s="118"/>
      <c r="XB104" s="118"/>
      <c r="XC104" s="118"/>
      <c r="XD104" s="118"/>
      <c r="XE104" s="118"/>
      <c r="XF104" s="118"/>
      <c r="XG104" s="118"/>
      <c r="XH104" s="118"/>
      <c r="XI104" s="118"/>
      <c r="XJ104" s="118"/>
      <c r="XK104" s="118"/>
      <c r="XL104" s="118"/>
      <c r="XM104" s="118"/>
      <c r="XN104" s="118"/>
      <c r="XO104" s="118"/>
      <c r="XP104" s="118"/>
      <c r="XQ104" s="118"/>
      <c r="XR104" s="118"/>
      <c r="XS104" s="118"/>
      <c r="XT104" s="118"/>
      <c r="XU104" s="118"/>
      <c r="XV104" s="118"/>
      <c r="XW104" s="118"/>
      <c r="XX104" s="118"/>
      <c r="XY104" s="118"/>
      <c r="XZ104" s="118"/>
      <c r="YA104" s="118"/>
      <c r="YB104" s="118"/>
      <c r="YC104" s="118"/>
      <c r="YD104" s="118"/>
      <c r="YE104" s="118"/>
      <c r="YF104" s="118"/>
      <c r="YG104" s="118"/>
      <c r="YH104" s="118"/>
      <c r="YI104" s="118"/>
      <c r="YJ104" s="118"/>
      <c r="YK104" s="118"/>
      <c r="YL104" s="118"/>
      <c r="YM104" s="118"/>
      <c r="YN104" s="118"/>
      <c r="YO104" s="118"/>
      <c r="YP104" s="118"/>
      <c r="YQ104" s="118"/>
      <c r="YR104" s="118"/>
      <c r="YS104" s="118"/>
      <c r="YT104" s="118"/>
      <c r="YU104" s="118"/>
      <c r="YV104" s="118"/>
      <c r="YW104" s="118"/>
      <c r="YX104" s="118"/>
      <c r="YY104" s="118"/>
      <c r="YZ104" s="118"/>
      <c r="ZA104" s="118"/>
      <c r="ZB104" s="118"/>
      <c r="ZC104" s="118"/>
      <c r="ZD104" s="118"/>
      <c r="ZE104" s="118"/>
      <c r="ZF104" s="118"/>
      <c r="ZG104" s="118"/>
      <c r="ZH104" s="118"/>
      <c r="ZI104" s="118"/>
      <c r="ZJ104" s="118"/>
      <c r="ZK104" s="118"/>
      <c r="ZL104" s="118"/>
      <c r="ZM104" s="118"/>
      <c r="ZN104" s="118"/>
      <c r="ZO104" s="118"/>
      <c r="ZP104" s="118"/>
      <c r="ZQ104" s="118"/>
      <c r="ZR104" s="118"/>
      <c r="ZS104" s="118"/>
      <c r="ZT104" s="118"/>
      <c r="ZU104" s="118"/>
      <c r="ZV104" s="118"/>
      <c r="ZW104" s="118"/>
      <c r="ZX104" s="118"/>
      <c r="ZY104" s="118"/>
      <c r="ZZ104" s="118"/>
      <c r="AAA104" s="118"/>
      <c r="AAB104" s="118"/>
      <c r="AAC104" s="118"/>
      <c r="AAD104" s="118"/>
      <c r="AAE104" s="118"/>
      <c r="AAF104" s="118"/>
      <c r="AAG104" s="118"/>
      <c r="AAH104" s="118"/>
      <c r="AAI104" s="118"/>
      <c r="AAJ104" s="118"/>
      <c r="AAK104" s="118"/>
      <c r="AAL104" s="118"/>
      <c r="AAM104" s="118"/>
      <c r="AAN104" s="118"/>
      <c r="AAO104" s="118"/>
      <c r="AAP104" s="118"/>
      <c r="AAQ104" s="118"/>
      <c r="AAR104" s="118"/>
      <c r="AAS104" s="118"/>
      <c r="AAT104" s="118"/>
      <c r="AAU104" s="118"/>
      <c r="AAV104" s="118"/>
      <c r="AAW104" s="118"/>
      <c r="AAX104" s="118"/>
      <c r="AAY104" s="118"/>
      <c r="AAZ104" s="118"/>
      <c r="ABA104" s="118"/>
      <c r="ABB104" s="118"/>
      <c r="ABC104" s="118"/>
      <c r="ABD104" s="118"/>
      <c r="ABE104" s="118"/>
      <c r="ABF104" s="118"/>
      <c r="ABG104" s="118"/>
      <c r="ABH104" s="118"/>
      <c r="ABI104" s="118"/>
      <c r="ABJ104" s="118"/>
      <c r="ABK104" s="118"/>
      <c r="ABL104" s="118"/>
      <c r="ABM104" s="118"/>
      <c r="ABN104" s="118"/>
      <c r="ABO104" s="118"/>
      <c r="ABP104" s="118"/>
      <c r="ABQ104" s="118"/>
      <c r="ABR104" s="118"/>
      <c r="ABS104" s="118"/>
      <c r="ABT104" s="118"/>
      <c r="ABU104" s="118"/>
      <c r="ABV104" s="118"/>
      <c r="ABW104" s="118"/>
      <c r="ABX104" s="118"/>
      <c r="ABY104" s="118"/>
      <c r="ABZ104" s="118"/>
      <c r="ACA104" s="118"/>
      <c r="ACB104" s="118"/>
      <c r="ACC104" s="118"/>
      <c r="ACD104" s="118"/>
      <c r="ACE104" s="118"/>
      <c r="ACF104" s="118"/>
      <c r="ACG104" s="118"/>
      <c r="ACH104" s="118"/>
      <c r="ACI104" s="118"/>
      <c r="ACJ104" s="118"/>
      <c r="ACK104" s="118"/>
      <c r="ACL104" s="118"/>
      <c r="ACM104" s="118"/>
      <c r="ACN104" s="118"/>
      <c r="ACO104" s="118"/>
      <c r="ACP104" s="118"/>
      <c r="ACQ104" s="118"/>
      <c r="ACR104" s="118"/>
      <c r="ACS104" s="118"/>
      <c r="ACT104" s="118"/>
      <c r="ACU104" s="118"/>
      <c r="ACV104" s="118"/>
      <c r="ACW104" s="118"/>
      <c r="ACX104" s="118"/>
      <c r="ACY104" s="118"/>
      <c r="ACZ104" s="118"/>
      <c r="ADA104" s="118"/>
      <c r="ADB104" s="118"/>
      <c r="ADC104" s="118"/>
      <c r="ADD104" s="118"/>
      <c r="ADE104" s="118"/>
      <c r="ADF104" s="118"/>
      <c r="ADG104" s="118"/>
      <c r="ADH104" s="118"/>
      <c r="ADI104" s="118"/>
      <c r="ADJ104" s="118"/>
      <c r="ADK104" s="118"/>
      <c r="ADL104" s="118"/>
      <c r="ADM104" s="118"/>
      <c r="ADN104" s="118"/>
      <c r="ADO104" s="118"/>
      <c r="ADP104" s="118"/>
      <c r="ADQ104" s="118"/>
      <c r="ADR104" s="118"/>
      <c r="ADS104" s="118"/>
      <c r="ADT104" s="118"/>
      <c r="ADU104" s="118"/>
      <c r="ADV104" s="118"/>
      <c r="ADW104" s="118"/>
      <c r="ADX104" s="118"/>
      <c r="ADY104" s="118"/>
      <c r="ADZ104" s="118"/>
      <c r="AEA104" s="118"/>
      <c r="AEB104" s="118"/>
      <c r="AEC104" s="118"/>
      <c r="AED104" s="118"/>
      <c r="AEE104" s="118"/>
      <c r="AEF104" s="118"/>
      <c r="AEG104" s="118"/>
      <c r="AEH104" s="118"/>
      <c r="AEI104" s="118"/>
      <c r="AEJ104" s="118"/>
      <c r="AEK104" s="118"/>
      <c r="AEL104" s="118"/>
      <c r="AEM104" s="118"/>
      <c r="AEN104" s="118"/>
      <c r="AEO104" s="118"/>
      <c r="AEP104" s="118"/>
      <c r="AEQ104" s="118"/>
      <c r="AER104" s="118"/>
      <c r="AES104" s="118"/>
      <c r="AET104" s="118"/>
      <c r="AEU104" s="118"/>
      <c r="AEV104" s="118"/>
      <c r="AEW104" s="118"/>
      <c r="AEX104" s="118"/>
      <c r="AEY104" s="118"/>
      <c r="AEZ104" s="118"/>
      <c r="AFA104" s="118"/>
      <c r="AFB104" s="118"/>
      <c r="AFC104" s="118"/>
      <c r="AFD104" s="118"/>
      <c r="AFE104" s="118"/>
      <c r="AFF104" s="118"/>
      <c r="AFG104" s="118"/>
      <c r="AFH104" s="118"/>
      <c r="AFI104" s="118"/>
      <c r="AFJ104" s="118"/>
      <c r="AFK104" s="118"/>
      <c r="AFL104" s="118"/>
      <c r="AFM104" s="118"/>
      <c r="AFN104" s="118"/>
      <c r="AFO104" s="118"/>
      <c r="AFP104" s="118"/>
      <c r="AFQ104" s="118"/>
      <c r="AFR104" s="118"/>
      <c r="AFS104" s="118"/>
      <c r="AFT104" s="118"/>
      <c r="AFU104" s="118"/>
      <c r="AFV104" s="118"/>
      <c r="AFW104" s="118"/>
      <c r="AFX104" s="118"/>
      <c r="AFY104" s="118"/>
      <c r="AFZ104" s="118"/>
      <c r="AGA104" s="118"/>
      <c r="AGB104" s="118"/>
      <c r="AGC104" s="118"/>
      <c r="AGD104" s="118"/>
      <c r="AGE104" s="118"/>
      <c r="AGF104" s="118"/>
      <c r="AGG104" s="118"/>
      <c r="AGH104" s="118"/>
      <c r="AGI104" s="118"/>
      <c r="AGJ104" s="118"/>
      <c r="AGK104" s="118"/>
      <c r="AGL104" s="118"/>
      <c r="AGM104" s="118"/>
      <c r="AGN104" s="118"/>
      <c r="AGO104" s="118"/>
      <c r="AGP104" s="118"/>
      <c r="AGQ104" s="118"/>
      <c r="AGR104" s="118"/>
      <c r="AGS104" s="118"/>
      <c r="AGT104" s="118"/>
      <c r="AGU104" s="118"/>
      <c r="AGV104" s="118"/>
      <c r="AGW104" s="118"/>
      <c r="AGX104" s="118"/>
      <c r="AGY104" s="118"/>
      <c r="AGZ104" s="118"/>
      <c r="AHA104" s="118"/>
      <c r="AHB104" s="118"/>
      <c r="AHC104" s="118"/>
      <c r="AHD104" s="118"/>
      <c r="AHE104" s="118"/>
      <c r="AHF104" s="118"/>
      <c r="AHG104" s="118"/>
      <c r="AHH104" s="118"/>
      <c r="AHI104" s="118"/>
      <c r="AHJ104" s="118"/>
      <c r="AHK104" s="118"/>
      <c r="AHL104" s="118"/>
      <c r="AHM104" s="118"/>
      <c r="AHN104" s="118"/>
      <c r="AHO104" s="118"/>
      <c r="AHP104" s="118"/>
      <c r="AHQ104" s="118"/>
      <c r="AHR104" s="118"/>
      <c r="AHS104" s="118"/>
      <c r="AHT104" s="118"/>
      <c r="AHU104" s="118"/>
      <c r="AHV104" s="118"/>
      <c r="AHW104" s="118"/>
      <c r="AHX104" s="118"/>
      <c r="AHY104" s="118"/>
      <c r="AHZ104" s="118"/>
      <c r="AIA104" s="118"/>
      <c r="AIB104" s="118"/>
      <c r="AIC104" s="118"/>
      <c r="AID104" s="118"/>
      <c r="AIE104" s="118"/>
      <c r="AIF104" s="118"/>
      <c r="AIG104" s="118"/>
      <c r="AIH104" s="118"/>
      <c r="AII104" s="118"/>
      <c r="AIJ104" s="118"/>
      <c r="AIK104" s="118"/>
      <c r="AIL104" s="118"/>
      <c r="AIM104" s="118"/>
      <c r="AIN104" s="118"/>
      <c r="AIO104" s="118"/>
      <c r="AIP104" s="118"/>
      <c r="AIQ104" s="118"/>
      <c r="AIR104" s="118"/>
      <c r="AIS104" s="118"/>
      <c r="AIT104" s="118"/>
      <c r="AIU104" s="118"/>
      <c r="AIV104" s="118"/>
      <c r="AIW104" s="118"/>
      <c r="AIX104" s="118"/>
      <c r="AIY104" s="118"/>
      <c r="AIZ104" s="118"/>
      <c r="AJA104" s="118"/>
      <c r="AJB104" s="118"/>
      <c r="AJC104" s="118"/>
      <c r="AJD104" s="118"/>
      <c r="AJE104" s="118"/>
      <c r="AJF104" s="118"/>
      <c r="AJG104" s="118"/>
      <c r="AJH104" s="118"/>
      <c r="AJI104" s="118"/>
      <c r="AJJ104" s="118"/>
      <c r="AJK104" s="118"/>
      <c r="AJL104" s="118"/>
      <c r="AJM104" s="118"/>
      <c r="AJN104" s="118"/>
      <c r="AJO104" s="118"/>
      <c r="AJP104" s="118"/>
      <c r="AJQ104" s="118"/>
      <c r="AJR104" s="118"/>
      <c r="AJS104" s="118"/>
      <c r="AJT104" s="118"/>
      <c r="AJU104" s="118"/>
      <c r="AJV104" s="118"/>
      <c r="AJW104" s="118"/>
      <c r="AJX104" s="118"/>
      <c r="AJY104" s="118"/>
      <c r="AJZ104" s="118"/>
      <c r="AKA104" s="118"/>
      <c r="AKB104" s="118"/>
      <c r="AKC104" s="118"/>
      <c r="AKD104" s="118"/>
      <c r="AKE104" s="118"/>
      <c r="AKF104" s="118"/>
      <c r="AKG104" s="118"/>
      <c r="AKH104" s="118"/>
      <c r="AKI104" s="118"/>
      <c r="AKJ104" s="118"/>
      <c r="AKK104" s="118"/>
      <c r="AKL104" s="118"/>
      <c r="AKM104" s="118"/>
      <c r="AKN104" s="118"/>
      <c r="AKO104" s="118"/>
      <c r="AKP104" s="118"/>
      <c r="AKQ104" s="118"/>
      <c r="AKR104" s="118"/>
      <c r="AKS104" s="118"/>
      <c r="AKT104" s="118"/>
      <c r="AKU104" s="118"/>
      <c r="AKV104" s="118"/>
      <c r="AKW104" s="118"/>
      <c r="AKX104" s="118"/>
      <c r="AKY104" s="118"/>
      <c r="AKZ104" s="118"/>
      <c r="ALA104" s="118"/>
      <c r="ALB104" s="118"/>
      <c r="ALC104" s="118"/>
      <c r="ALD104" s="118"/>
      <c r="ALE104" s="118"/>
      <c r="ALF104" s="118"/>
      <c r="ALG104" s="118"/>
      <c r="ALH104" s="118"/>
      <c r="ALI104" s="118"/>
      <c r="ALJ104" s="118"/>
      <c r="ALK104" s="118"/>
      <c r="ALL104" s="118"/>
      <c r="ALM104" s="118"/>
      <c r="ALN104" s="118"/>
      <c r="ALO104" s="118"/>
      <c r="ALP104" s="118"/>
      <c r="ALQ104" s="118"/>
      <c r="ALR104" s="118"/>
      <c r="ALS104" s="118"/>
      <c r="ALT104" s="118"/>
      <c r="ALU104" s="118"/>
      <c r="ALV104" s="118"/>
      <c r="ALW104" s="118"/>
      <c r="ALX104" s="118"/>
      <c r="ALY104" s="118"/>
      <c r="ALZ104" s="118"/>
      <c r="AMA104" s="118"/>
      <c r="AMB104" s="118"/>
      <c r="AMC104" s="118"/>
      <c r="AMD104" s="118"/>
      <c r="AME104" s="118"/>
      <c r="AMF104" s="118"/>
      <c r="AMG104" s="118"/>
      <c r="AMH104" s="118"/>
      <c r="AMI104" s="118"/>
      <c r="AMJ104" s="118"/>
      <c r="AMK104" s="118"/>
      <c r="AML104" s="118"/>
      <c r="AMM104" s="118"/>
      <c r="AMN104" s="118"/>
      <c r="AMO104" s="118"/>
      <c r="AMP104" s="118"/>
      <c r="AMQ104" s="118"/>
      <c r="AMR104" s="118"/>
      <c r="AMS104" s="118"/>
      <c r="AMT104" s="118"/>
      <c r="AMU104" s="118"/>
      <c r="AMV104" s="118"/>
      <c r="AMW104" s="118"/>
      <c r="AMX104" s="118"/>
      <c r="AMY104" s="118"/>
      <c r="AMZ104" s="118"/>
      <c r="ANA104" s="118"/>
      <c r="ANB104" s="118"/>
      <c r="ANC104" s="118"/>
      <c r="AND104" s="118"/>
      <c r="ANE104" s="118"/>
      <c r="ANF104" s="118"/>
      <c r="ANG104" s="118"/>
      <c r="ANH104" s="118"/>
      <c r="ANI104" s="118"/>
      <c r="ANJ104" s="118"/>
      <c r="ANK104" s="118"/>
      <c r="ANL104" s="118"/>
      <c r="ANM104" s="118"/>
      <c r="ANN104" s="118"/>
      <c r="ANO104" s="118"/>
      <c r="ANP104" s="118"/>
      <c r="ANQ104" s="118"/>
      <c r="ANR104" s="118"/>
      <c r="ANS104" s="118"/>
      <c r="ANT104" s="118"/>
      <c r="ANU104" s="118"/>
      <c r="ANV104" s="118"/>
      <c r="ANW104" s="118"/>
      <c r="ANX104" s="118"/>
      <c r="ANY104" s="118"/>
      <c r="ANZ104" s="118"/>
      <c r="AOA104" s="118"/>
      <c r="AOB104" s="118"/>
      <c r="AOC104" s="118"/>
      <c r="AOD104" s="118"/>
      <c r="AOE104" s="118"/>
      <c r="AOF104" s="118"/>
      <c r="AOG104" s="118"/>
      <c r="AOH104" s="118"/>
      <c r="AOI104" s="118"/>
      <c r="AOJ104" s="118"/>
      <c r="AOK104" s="118"/>
      <c r="AOL104" s="118"/>
      <c r="AOM104" s="118"/>
      <c r="AON104" s="118"/>
      <c r="AOO104" s="118"/>
      <c r="AOP104" s="118"/>
      <c r="AOQ104" s="118"/>
      <c r="AOR104" s="118"/>
      <c r="AOS104" s="118"/>
      <c r="AOT104" s="118"/>
      <c r="AOU104" s="118"/>
      <c r="AOV104" s="118"/>
      <c r="AOW104" s="118"/>
      <c r="AOX104" s="118"/>
      <c r="AOY104" s="118"/>
      <c r="AOZ104" s="118"/>
      <c r="APA104" s="118"/>
      <c r="APB104" s="118"/>
      <c r="APC104" s="118"/>
      <c r="APD104" s="118"/>
      <c r="APE104" s="118"/>
      <c r="APF104" s="118"/>
      <c r="APG104" s="118"/>
      <c r="APH104" s="118"/>
      <c r="API104" s="118"/>
      <c r="APJ104" s="118"/>
      <c r="APK104" s="118"/>
      <c r="APL104" s="118"/>
      <c r="APM104" s="118"/>
      <c r="APN104" s="118"/>
      <c r="APO104" s="118"/>
      <c r="APP104" s="118"/>
      <c r="APQ104" s="118"/>
      <c r="APR104" s="118"/>
      <c r="APS104" s="118"/>
      <c r="APT104" s="118"/>
      <c r="APU104" s="118"/>
      <c r="APV104" s="118"/>
      <c r="APW104" s="118"/>
      <c r="APX104" s="118"/>
      <c r="APY104" s="118"/>
      <c r="APZ104" s="118"/>
      <c r="AQA104" s="118"/>
      <c r="AQB104" s="118"/>
      <c r="AQC104" s="118"/>
      <c r="AQD104" s="118"/>
      <c r="AQE104" s="118"/>
      <c r="AQF104" s="118"/>
      <c r="AQG104" s="118"/>
      <c r="AQH104" s="118"/>
      <c r="AQI104" s="118"/>
      <c r="AQJ104" s="118"/>
      <c r="AQK104" s="118"/>
      <c r="AQL104" s="118"/>
      <c r="AQM104" s="118"/>
      <c r="AQN104" s="118"/>
      <c r="AQO104" s="118"/>
      <c r="AQP104" s="118"/>
      <c r="AQQ104" s="118"/>
      <c r="AQR104" s="118"/>
      <c r="AQS104" s="118"/>
      <c r="AQT104" s="118"/>
      <c r="AQU104" s="118"/>
      <c r="AQV104" s="118"/>
      <c r="AQW104" s="118"/>
      <c r="AQX104" s="118"/>
      <c r="AQY104" s="118"/>
      <c r="AQZ104" s="118"/>
      <c r="ARA104" s="118"/>
      <c r="ARB104" s="118"/>
      <c r="ARC104" s="118"/>
      <c r="ARD104" s="118"/>
      <c r="ARE104" s="118"/>
      <c r="ARF104" s="118"/>
      <c r="ARG104" s="118"/>
      <c r="ARH104" s="118"/>
      <c r="ARI104" s="118"/>
      <c r="ARJ104" s="118"/>
      <c r="ARK104" s="118"/>
      <c r="ARL104" s="118"/>
      <c r="ARM104" s="118"/>
      <c r="ARN104" s="118"/>
      <c r="ARO104" s="118"/>
      <c r="ARP104" s="118"/>
      <c r="ARQ104" s="118"/>
      <c r="ARR104" s="118"/>
      <c r="ARS104" s="118"/>
      <c r="ART104" s="118"/>
      <c r="ARU104" s="118"/>
      <c r="ARV104" s="118"/>
      <c r="ARW104" s="118"/>
      <c r="ARX104" s="118"/>
      <c r="ARY104" s="118"/>
      <c r="ARZ104" s="118"/>
      <c r="ASA104" s="118"/>
      <c r="ASB104" s="118"/>
      <c r="ASC104" s="118"/>
      <c r="ASD104" s="118"/>
      <c r="ASE104" s="118"/>
      <c r="ASF104" s="118"/>
      <c r="ASG104" s="118"/>
      <c r="ASH104" s="118"/>
      <c r="ASI104" s="118"/>
      <c r="ASJ104" s="118"/>
      <c r="ASK104" s="118"/>
      <c r="ASL104" s="118"/>
      <c r="ASM104" s="118"/>
      <c r="ASN104" s="118"/>
      <c r="ASO104" s="118"/>
      <c r="ASP104" s="118"/>
      <c r="ASQ104" s="118"/>
      <c r="ASR104" s="118"/>
      <c r="ASS104" s="118"/>
      <c r="AST104" s="118"/>
      <c r="ASU104" s="118"/>
      <c r="ASV104" s="118"/>
      <c r="ASW104" s="118"/>
      <c r="ASX104" s="118"/>
      <c r="ASY104" s="118"/>
      <c r="ASZ104" s="118"/>
      <c r="ATA104" s="118"/>
      <c r="ATB104" s="118"/>
      <c r="ATC104" s="118"/>
      <c r="ATD104" s="118"/>
      <c r="ATE104" s="118"/>
      <c r="ATF104" s="118"/>
      <c r="ATG104" s="118"/>
      <c r="ATH104" s="118"/>
      <c r="ATI104" s="118"/>
      <c r="ATJ104" s="118"/>
      <c r="ATK104" s="118"/>
      <c r="ATL104" s="118"/>
      <c r="ATM104" s="118"/>
      <c r="ATN104" s="118"/>
      <c r="ATO104" s="118"/>
      <c r="ATP104" s="118"/>
      <c r="ATQ104" s="118"/>
      <c r="ATR104" s="118"/>
      <c r="ATS104" s="118"/>
      <c r="ATT104" s="118"/>
      <c r="ATU104" s="118"/>
      <c r="ATV104" s="118"/>
      <c r="ATW104" s="118"/>
      <c r="ATX104" s="118"/>
      <c r="ATY104" s="118"/>
      <c r="ATZ104" s="118"/>
      <c r="AUA104" s="118"/>
      <c r="AUB104" s="118"/>
      <c r="AUC104" s="118"/>
      <c r="AUD104" s="118"/>
      <c r="AUE104" s="118"/>
      <c r="AUF104" s="118"/>
      <c r="AUG104" s="118"/>
      <c r="AUH104" s="118"/>
      <c r="AUI104" s="118"/>
      <c r="AUJ104" s="118"/>
      <c r="AUK104" s="118"/>
      <c r="AUL104" s="118"/>
      <c r="AUM104" s="118"/>
      <c r="AUN104" s="118"/>
      <c r="AUO104" s="118"/>
      <c r="AUP104" s="118"/>
      <c r="AUQ104" s="118"/>
      <c r="AUR104" s="118"/>
      <c r="AUS104" s="118"/>
      <c r="AUT104" s="118"/>
      <c r="AUU104" s="118"/>
      <c r="AUV104" s="118"/>
      <c r="AUW104" s="118"/>
      <c r="AUX104" s="118"/>
      <c r="AUY104" s="118"/>
      <c r="AUZ104" s="118"/>
      <c r="AVA104" s="118"/>
      <c r="AVB104" s="118"/>
      <c r="AVC104" s="118"/>
      <c r="AVD104" s="118"/>
      <c r="AVE104" s="118"/>
      <c r="AVF104" s="118"/>
      <c r="AVG104" s="118"/>
      <c r="AVH104" s="118"/>
      <c r="AVI104" s="118"/>
      <c r="AVJ104" s="118"/>
      <c r="AVK104" s="118"/>
      <c r="AVL104" s="118"/>
      <c r="AVM104" s="118"/>
      <c r="AVN104" s="118"/>
      <c r="AVO104" s="118"/>
      <c r="AVP104" s="118"/>
      <c r="AVQ104" s="118"/>
      <c r="AVR104" s="118"/>
      <c r="AVS104" s="118"/>
      <c r="AVT104" s="118"/>
      <c r="AVU104" s="118"/>
      <c r="AVV104" s="118"/>
      <c r="AVW104" s="118"/>
      <c r="AVX104" s="118"/>
      <c r="AVY104" s="118"/>
      <c r="AVZ104" s="118"/>
      <c r="AWA104" s="118"/>
      <c r="AWB104" s="118"/>
      <c r="AWC104" s="118"/>
      <c r="AWD104" s="118"/>
      <c r="AWE104" s="118"/>
      <c r="AWF104" s="118"/>
      <c r="AWG104" s="118"/>
      <c r="AWH104" s="118"/>
      <c r="AWI104" s="118"/>
      <c r="AWJ104" s="118"/>
      <c r="AWK104" s="118"/>
      <c r="AWL104" s="118"/>
      <c r="AWM104" s="118"/>
      <c r="AWN104" s="118"/>
      <c r="AWO104" s="118"/>
      <c r="AWP104" s="118"/>
      <c r="AWQ104" s="118"/>
      <c r="AWR104" s="118"/>
      <c r="AWS104" s="118"/>
      <c r="AWT104" s="118"/>
      <c r="AWU104" s="118"/>
      <c r="AWV104" s="118"/>
      <c r="AWW104" s="118"/>
      <c r="AWX104" s="118"/>
      <c r="AWY104" s="118"/>
      <c r="AWZ104" s="118"/>
      <c r="AXA104" s="118"/>
      <c r="AXB104" s="118"/>
      <c r="AXC104" s="118"/>
      <c r="AXD104" s="118"/>
      <c r="AXE104" s="118"/>
      <c r="AXF104" s="118"/>
      <c r="AXG104" s="118"/>
      <c r="AXH104" s="118"/>
      <c r="AXI104" s="118"/>
      <c r="AXJ104" s="118"/>
      <c r="AXK104" s="118"/>
      <c r="AXL104" s="118"/>
      <c r="AXM104" s="118"/>
      <c r="AXN104" s="118"/>
      <c r="AXO104" s="118"/>
      <c r="AXP104" s="118"/>
      <c r="AXQ104" s="118"/>
      <c r="AXR104" s="118"/>
      <c r="AXS104" s="118"/>
      <c r="AXT104" s="118"/>
      <c r="AXU104" s="118"/>
      <c r="AXV104" s="118"/>
      <c r="AXW104" s="118"/>
      <c r="AXX104" s="118"/>
      <c r="AXY104" s="118"/>
      <c r="AXZ104" s="118"/>
      <c r="AYA104" s="118"/>
      <c r="AYB104" s="118"/>
      <c r="AYC104" s="118"/>
      <c r="AYD104" s="118"/>
      <c r="AYE104" s="118"/>
      <c r="AYF104" s="118"/>
      <c r="AYG104" s="118"/>
      <c r="AYH104" s="118"/>
      <c r="AYI104" s="118"/>
      <c r="AYJ104" s="118"/>
      <c r="AYK104" s="118"/>
      <c r="AYL104" s="118"/>
      <c r="AYM104" s="118"/>
      <c r="AYN104" s="118"/>
      <c r="AYO104" s="118"/>
      <c r="AYP104" s="118"/>
      <c r="AYQ104" s="118"/>
      <c r="AYR104" s="118"/>
      <c r="AYS104" s="118"/>
      <c r="AYT104" s="118"/>
      <c r="AYU104" s="118"/>
      <c r="AYV104" s="118"/>
      <c r="AYW104" s="118"/>
      <c r="AYX104" s="118"/>
      <c r="AYY104" s="118"/>
      <c r="AYZ104" s="118"/>
      <c r="AZA104" s="118"/>
      <c r="AZB104" s="118"/>
      <c r="AZC104" s="118"/>
      <c r="AZD104" s="118"/>
      <c r="AZE104" s="118"/>
      <c r="AZF104" s="118"/>
      <c r="AZG104" s="118"/>
      <c r="AZH104" s="118"/>
      <c r="AZI104" s="118"/>
      <c r="AZJ104" s="118"/>
      <c r="AZK104" s="118"/>
      <c r="AZL104" s="118"/>
      <c r="AZM104" s="118"/>
      <c r="AZN104" s="118"/>
      <c r="AZO104" s="118"/>
      <c r="AZP104" s="118"/>
      <c r="AZQ104" s="118"/>
      <c r="AZR104" s="118"/>
      <c r="AZS104" s="118"/>
      <c r="AZT104" s="118"/>
      <c r="AZU104" s="118"/>
      <c r="AZV104" s="118"/>
      <c r="AZW104" s="118"/>
      <c r="AZX104" s="118"/>
      <c r="AZY104" s="118"/>
      <c r="AZZ104" s="118"/>
      <c r="BAA104" s="118"/>
      <c r="BAB104" s="118"/>
      <c r="BAC104" s="118"/>
      <c r="BAD104" s="118"/>
      <c r="BAE104" s="118"/>
      <c r="BAF104" s="118"/>
      <c r="BAG104" s="118"/>
      <c r="BAH104" s="118"/>
      <c r="BAI104" s="118"/>
      <c r="BAJ104" s="118"/>
      <c r="BAK104" s="118"/>
      <c r="BAL104" s="118"/>
      <c r="BAM104" s="118"/>
      <c r="BAN104" s="118"/>
      <c r="BAO104" s="118"/>
      <c r="BAP104" s="118"/>
      <c r="BAQ104" s="118"/>
      <c r="BAR104" s="118"/>
      <c r="BAS104" s="118"/>
      <c r="BAT104" s="118"/>
      <c r="BAU104" s="118"/>
      <c r="BAV104" s="118"/>
    </row>
    <row r="105" spans="1:1400" s="112" customFormat="1" ht="25.5" customHeight="1">
      <c r="A105" s="134" t="s">
        <v>31</v>
      </c>
      <c r="B105" s="135" t="s">
        <v>202</v>
      </c>
      <c r="C105" s="154"/>
      <c r="D105" s="155" t="s">
        <v>203</v>
      </c>
      <c r="E105" s="136">
        <f>E106</f>
        <v>100000000</v>
      </c>
      <c r="F105" s="137" t="s">
        <v>30</v>
      </c>
      <c r="G105" s="138">
        <f t="shared" si="18"/>
        <v>5</v>
      </c>
      <c r="H105" s="138">
        <v>5</v>
      </c>
      <c r="I105" s="138">
        <f>SUM(I106)</f>
        <v>84900000</v>
      </c>
      <c r="J105" s="176">
        <f t="shared" si="24"/>
        <v>84.9</v>
      </c>
      <c r="K105" s="176">
        <f t="shared" si="25"/>
        <v>84.9</v>
      </c>
      <c r="L105" s="176">
        <f t="shared" si="26"/>
        <v>-79.900000000000006</v>
      </c>
      <c r="M105" s="177">
        <f t="shared" si="27"/>
        <v>15100000</v>
      </c>
      <c r="N105" s="176">
        <f t="shared" si="28"/>
        <v>15.1</v>
      </c>
      <c r="O105" s="176"/>
      <c r="P105" s="166"/>
      <c r="Q105" s="176"/>
    </row>
    <row r="106" spans="1:1400" s="114" customFormat="1" ht="25.5" customHeight="1">
      <c r="A106" s="202">
        <v>1</v>
      </c>
      <c r="B106" s="203" t="s">
        <v>204</v>
      </c>
      <c r="C106" s="204"/>
      <c r="D106" s="205" t="s">
        <v>205</v>
      </c>
      <c r="E106" s="206">
        <v>100000000</v>
      </c>
      <c r="F106" s="207" t="s">
        <v>30</v>
      </c>
      <c r="G106" s="208">
        <f t="shared" si="18"/>
        <v>5</v>
      </c>
      <c r="H106" s="208">
        <v>5</v>
      </c>
      <c r="I106" s="208">
        <v>84900000</v>
      </c>
      <c r="J106" s="219">
        <f t="shared" si="24"/>
        <v>84.9</v>
      </c>
      <c r="K106" s="219">
        <f t="shared" si="25"/>
        <v>84.9</v>
      </c>
      <c r="L106" s="219">
        <f t="shared" si="26"/>
        <v>-79.900000000000006</v>
      </c>
      <c r="M106" s="220">
        <f t="shared" si="27"/>
        <v>15100000</v>
      </c>
      <c r="N106" s="219">
        <f t="shared" si="28"/>
        <v>15.1</v>
      </c>
      <c r="O106" s="219"/>
      <c r="P106" s="221"/>
      <c r="Q106" s="219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12"/>
      <c r="AG106" s="112"/>
      <c r="AH106" s="112"/>
      <c r="AI106" s="112"/>
      <c r="AJ106" s="112"/>
      <c r="AK106" s="112"/>
      <c r="AL106" s="112"/>
      <c r="AM106" s="112"/>
      <c r="AN106" s="112"/>
      <c r="AO106" s="112"/>
      <c r="AP106" s="112"/>
      <c r="AQ106" s="112"/>
      <c r="AR106" s="112"/>
      <c r="AS106" s="112"/>
      <c r="AT106" s="112"/>
      <c r="AU106" s="112"/>
      <c r="AV106" s="112"/>
      <c r="AW106" s="112"/>
      <c r="AX106" s="112"/>
      <c r="AY106" s="112"/>
      <c r="AZ106" s="112"/>
      <c r="BA106" s="112"/>
      <c r="BB106" s="112"/>
      <c r="BC106" s="112"/>
      <c r="BD106" s="112"/>
      <c r="BE106" s="112"/>
      <c r="BF106" s="112"/>
      <c r="BG106" s="112"/>
      <c r="BH106" s="112"/>
      <c r="BI106" s="112"/>
      <c r="BJ106" s="112"/>
      <c r="BK106" s="112"/>
      <c r="BL106" s="112"/>
      <c r="BM106" s="112"/>
      <c r="BN106" s="112"/>
      <c r="BO106" s="112"/>
      <c r="BP106" s="112"/>
      <c r="BQ106" s="112"/>
      <c r="BR106" s="112"/>
      <c r="BS106" s="112"/>
      <c r="BT106" s="112"/>
      <c r="BU106" s="112"/>
      <c r="BV106" s="112"/>
      <c r="BW106" s="112"/>
      <c r="BX106" s="112"/>
      <c r="BY106" s="112"/>
      <c r="BZ106" s="112"/>
      <c r="CA106" s="112"/>
      <c r="CB106" s="112"/>
      <c r="CC106" s="112"/>
      <c r="CD106" s="112"/>
      <c r="CE106" s="112"/>
      <c r="CF106" s="112"/>
      <c r="CG106" s="112"/>
      <c r="CH106" s="112"/>
      <c r="CI106" s="112"/>
      <c r="CJ106" s="112"/>
      <c r="CK106" s="112"/>
      <c r="CL106" s="112"/>
      <c r="CM106" s="112"/>
      <c r="CN106" s="112"/>
      <c r="CO106" s="112"/>
      <c r="CP106" s="112"/>
      <c r="CQ106" s="112"/>
      <c r="CR106" s="112"/>
      <c r="CS106" s="112"/>
      <c r="CT106" s="112"/>
      <c r="CU106" s="112"/>
      <c r="CV106" s="112"/>
      <c r="CW106" s="112"/>
      <c r="CX106" s="112"/>
      <c r="CY106" s="112"/>
      <c r="CZ106" s="112"/>
      <c r="DA106" s="112"/>
      <c r="DB106" s="112"/>
      <c r="DC106" s="112"/>
      <c r="DD106" s="112"/>
      <c r="DE106" s="112"/>
      <c r="DF106" s="112"/>
      <c r="DG106" s="112"/>
      <c r="DH106" s="112"/>
      <c r="DI106" s="112"/>
      <c r="DJ106" s="112"/>
      <c r="DK106" s="112"/>
      <c r="DL106" s="112"/>
      <c r="DM106" s="112"/>
      <c r="DN106" s="112"/>
      <c r="DO106" s="112"/>
      <c r="DP106" s="112"/>
      <c r="DQ106" s="112"/>
      <c r="DR106" s="112"/>
      <c r="DS106" s="112"/>
      <c r="DT106" s="112"/>
      <c r="DU106" s="112"/>
      <c r="DV106" s="112"/>
      <c r="DW106" s="112"/>
      <c r="DX106" s="112"/>
      <c r="DY106" s="112"/>
      <c r="DZ106" s="112"/>
      <c r="EA106" s="112"/>
      <c r="EB106" s="112"/>
      <c r="EC106" s="112"/>
      <c r="ED106" s="112"/>
      <c r="EE106" s="112"/>
      <c r="EF106" s="112"/>
      <c r="EG106" s="112"/>
      <c r="EH106" s="112"/>
      <c r="EI106" s="112"/>
      <c r="EJ106" s="112"/>
      <c r="EK106" s="112"/>
      <c r="EL106" s="112"/>
      <c r="EM106" s="112"/>
      <c r="EN106" s="112"/>
      <c r="EO106" s="112"/>
      <c r="EP106" s="112"/>
      <c r="EQ106" s="112"/>
      <c r="ER106" s="112"/>
      <c r="ES106" s="112"/>
      <c r="ET106" s="112"/>
      <c r="EU106" s="112"/>
      <c r="EV106" s="112"/>
      <c r="EW106" s="112"/>
      <c r="EX106" s="112"/>
      <c r="EY106" s="112"/>
      <c r="EZ106" s="112"/>
      <c r="FA106" s="112"/>
      <c r="FB106" s="112"/>
      <c r="FC106" s="112"/>
      <c r="FD106" s="112"/>
      <c r="FE106" s="112"/>
      <c r="FF106" s="112"/>
      <c r="FG106" s="112"/>
      <c r="FH106" s="112"/>
      <c r="FI106" s="112"/>
      <c r="FJ106" s="112"/>
      <c r="FK106" s="112"/>
      <c r="FL106" s="112"/>
      <c r="FM106" s="112"/>
      <c r="FN106" s="112"/>
      <c r="FO106" s="112"/>
      <c r="FP106" s="112"/>
      <c r="FQ106" s="112"/>
      <c r="FR106" s="112"/>
      <c r="FS106" s="112"/>
      <c r="FT106" s="112"/>
      <c r="FU106" s="112"/>
      <c r="FV106" s="112"/>
      <c r="FW106" s="112"/>
      <c r="FX106" s="112"/>
      <c r="FY106" s="112"/>
      <c r="FZ106" s="112"/>
      <c r="GA106" s="112"/>
      <c r="GB106" s="112"/>
      <c r="GC106" s="112"/>
      <c r="GD106" s="112"/>
      <c r="GE106" s="112"/>
      <c r="GF106" s="112"/>
      <c r="GG106" s="112"/>
      <c r="GH106" s="112"/>
      <c r="GI106" s="112"/>
      <c r="GJ106" s="112"/>
      <c r="GK106" s="112"/>
      <c r="GL106" s="112"/>
      <c r="GM106" s="112"/>
      <c r="GN106" s="112"/>
      <c r="GO106" s="112"/>
      <c r="GP106" s="112"/>
      <c r="GQ106" s="112"/>
      <c r="GR106" s="112"/>
      <c r="GS106" s="112"/>
      <c r="GT106" s="112"/>
      <c r="GU106" s="112"/>
      <c r="GV106" s="112"/>
      <c r="GW106" s="112"/>
      <c r="GX106" s="112"/>
      <c r="GY106" s="112"/>
      <c r="GZ106" s="112"/>
      <c r="HA106" s="112"/>
      <c r="HB106" s="112"/>
      <c r="HC106" s="112"/>
      <c r="HD106" s="112"/>
      <c r="HE106" s="112"/>
      <c r="HF106" s="112"/>
      <c r="HG106" s="112"/>
      <c r="HH106" s="112"/>
      <c r="HI106" s="112"/>
      <c r="HJ106" s="112"/>
      <c r="HK106" s="112"/>
      <c r="HL106" s="112"/>
      <c r="HM106" s="112"/>
      <c r="HN106" s="112"/>
      <c r="HO106" s="112"/>
      <c r="HP106" s="112"/>
      <c r="HQ106" s="112"/>
      <c r="HR106" s="112"/>
      <c r="HS106" s="112"/>
      <c r="HT106" s="112"/>
      <c r="HU106" s="112"/>
      <c r="HV106" s="112"/>
      <c r="HW106" s="112"/>
      <c r="HX106" s="112"/>
      <c r="HY106" s="112"/>
      <c r="HZ106" s="112"/>
      <c r="IA106" s="112"/>
      <c r="IB106" s="112"/>
      <c r="IC106" s="112"/>
      <c r="ID106" s="112"/>
      <c r="IE106" s="112"/>
      <c r="IF106" s="112"/>
      <c r="IG106" s="112"/>
      <c r="IH106" s="112"/>
      <c r="II106" s="112"/>
      <c r="IJ106" s="112"/>
      <c r="IK106" s="112"/>
      <c r="IL106" s="112"/>
      <c r="IM106" s="112"/>
      <c r="IN106" s="112"/>
      <c r="IO106" s="112"/>
      <c r="IP106" s="112"/>
      <c r="IQ106" s="112"/>
      <c r="IR106" s="112"/>
      <c r="IS106" s="112"/>
      <c r="IT106" s="112"/>
      <c r="IU106" s="112"/>
      <c r="IV106" s="112"/>
      <c r="IW106" s="112"/>
      <c r="IX106" s="112"/>
      <c r="IY106" s="112"/>
      <c r="IZ106" s="112"/>
      <c r="JA106" s="112"/>
      <c r="JB106" s="112"/>
      <c r="JC106" s="112"/>
      <c r="JD106" s="112"/>
      <c r="JE106" s="112"/>
      <c r="JF106" s="112"/>
      <c r="JG106" s="112"/>
      <c r="JH106" s="112"/>
      <c r="JI106" s="112"/>
      <c r="JJ106" s="112"/>
      <c r="JK106" s="112"/>
      <c r="JL106" s="112"/>
      <c r="JM106" s="112"/>
      <c r="JN106" s="112"/>
      <c r="JO106" s="112"/>
      <c r="JP106" s="112"/>
      <c r="JQ106" s="112"/>
      <c r="JR106" s="112"/>
      <c r="JS106" s="112"/>
      <c r="JT106" s="112"/>
      <c r="JU106" s="112"/>
      <c r="JV106" s="112"/>
      <c r="JW106" s="112"/>
      <c r="JX106" s="112"/>
      <c r="JY106" s="112"/>
      <c r="JZ106" s="112"/>
      <c r="KA106" s="112"/>
      <c r="KB106" s="112"/>
      <c r="KC106" s="112"/>
      <c r="KD106" s="112"/>
      <c r="KE106" s="112"/>
      <c r="KF106" s="112"/>
      <c r="KG106" s="112"/>
      <c r="KH106" s="112"/>
      <c r="KI106" s="112"/>
      <c r="KJ106" s="112"/>
      <c r="KK106" s="112"/>
      <c r="KL106" s="112"/>
      <c r="KM106" s="112"/>
      <c r="KN106" s="112"/>
      <c r="KO106" s="112"/>
      <c r="KP106" s="112"/>
      <c r="KQ106" s="112"/>
      <c r="KR106" s="112"/>
      <c r="KS106" s="112"/>
      <c r="KT106" s="112"/>
      <c r="KU106" s="112"/>
      <c r="KV106" s="112"/>
      <c r="KW106" s="112"/>
      <c r="KX106" s="112"/>
      <c r="KY106" s="112"/>
      <c r="KZ106" s="112"/>
      <c r="LA106" s="112"/>
      <c r="LB106" s="112"/>
      <c r="LC106" s="112"/>
      <c r="LD106" s="112"/>
      <c r="LE106" s="112"/>
      <c r="LF106" s="112"/>
      <c r="LG106" s="112"/>
      <c r="LH106" s="112"/>
      <c r="LI106" s="112"/>
      <c r="LJ106" s="112"/>
      <c r="LK106" s="112"/>
      <c r="LL106" s="112"/>
      <c r="LM106" s="112"/>
      <c r="LN106" s="112"/>
      <c r="LO106" s="112"/>
      <c r="LP106" s="112"/>
      <c r="LQ106" s="112"/>
      <c r="LR106" s="112"/>
      <c r="LS106" s="112"/>
      <c r="LT106" s="112"/>
      <c r="LU106" s="112"/>
      <c r="LV106" s="112"/>
      <c r="LW106" s="112"/>
      <c r="LX106" s="112"/>
      <c r="LY106" s="112"/>
      <c r="LZ106" s="112"/>
      <c r="MA106" s="112"/>
      <c r="MB106" s="112"/>
      <c r="MC106" s="112"/>
      <c r="MD106" s="112"/>
      <c r="ME106" s="112"/>
      <c r="MF106" s="112"/>
      <c r="MG106" s="112"/>
      <c r="MH106" s="112"/>
      <c r="MI106" s="112"/>
      <c r="MJ106" s="112"/>
      <c r="MK106" s="112"/>
      <c r="ML106" s="112"/>
      <c r="MM106" s="112"/>
      <c r="MN106" s="112"/>
      <c r="MO106" s="112"/>
      <c r="MP106" s="112"/>
      <c r="MQ106" s="112"/>
      <c r="MR106" s="112"/>
      <c r="MS106" s="112"/>
      <c r="MT106" s="112"/>
      <c r="MU106" s="112"/>
      <c r="MV106" s="112"/>
      <c r="MW106" s="112"/>
      <c r="MX106" s="112"/>
      <c r="MY106" s="112"/>
      <c r="MZ106" s="112"/>
      <c r="NA106" s="112"/>
      <c r="NB106" s="112"/>
      <c r="NC106" s="112"/>
      <c r="ND106" s="112"/>
      <c r="NE106" s="112"/>
      <c r="NF106" s="112"/>
      <c r="NG106" s="112"/>
      <c r="NH106" s="112"/>
      <c r="NI106" s="112"/>
      <c r="NJ106" s="112"/>
      <c r="NK106" s="112"/>
      <c r="NL106" s="112"/>
      <c r="NM106" s="112"/>
      <c r="NN106" s="112"/>
      <c r="NO106" s="112"/>
      <c r="NP106" s="112"/>
      <c r="NQ106" s="112"/>
      <c r="NR106" s="112"/>
      <c r="NS106" s="112"/>
      <c r="NT106" s="112"/>
      <c r="NU106" s="112"/>
      <c r="NV106" s="112"/>
      <c r="NW106" s="112"/>
      <c r="NX106" s="112"/>
      <c r="NY106" s="112"/>
      <c r="NZ106" s="112"/>
      <c r="OA106" s="112"/>
      <c r="OB106" s="112"/>
      <c r="OC106" s="112"/>
      <c r="OD106" s="112"/>
      <c r="OE106" s="112"/>
      <c r="OF106" s="112"/>
      <c r="OG106" s="112"/>
      <c r="OH106" s="112"/>
      <c r="OI106" s="112"/>
      <c r="OJ106" s="112"/>
      <c r="OK106" s="112"/>
      <c r="OL106" s="112"/>
      <c r="OM106" s="112"/>
      <c r="ON106" s="112"/>
      <c r="OO106" s="112"/>
      <c r="OP106" s="112"/>
      <c r="OQ106" s="112"/>
      <c r="OR106" s="112"/>
      <c r="OS106" s="112"/>
      <c r="OT106" s="112"/>
      <c r="OU106" s="112"/>
      <c r="OV106" s="112"/>
      <c r="OW106" s="112"/>
      <c r="OX106" s="112"/>
      <c r="OY106" s="112"/>
      <c r="OZ106" s="112"/>
      <c r="PA106" s="112"/>
      <c r="PB106" s="112"/>
      <c r="PC106" s="112"/>
      <c r="PD106" s="112"/>
      <c r="PE106" s="112"/>
      <c r="PF106" s="112"/>
      <c r="PG106" s="112"/>
      <c r="PH106" s="112"/>
      <c r="PI106" s="112"/>
      <c r="PJ106" s="112"/>
      <c r="PK106" s="112"/>
      <c r="PL106" s="112"/>
      <c r="PM106" s="112"/>
      <c r="PN106" s="112"/>
      <c r="PO106" s="112"/>
      <c r="PP106" s="112"/>
      <c r="PQ106" s="112"/>
      <c r="PR106" s="112"/>
      <c r="PS106" s="112"/>
      <c r="PT106" s="112"/>
      <c r="PU106" s="112"/>
      <c r="PV106" s="112"/>
      <c r="PW106" s="112"/>
      <c r="PX106" s="112"/>
      <c r="PY106" s="112"/>
      <c r="PZ106" s="112"/>
      <c r="QA106" s="112"/>
      <c r="QB106" s="112"/>
      <c r="QC106" s="112"/>
      <c r="QD106" s="112"/>
      <c r="QE106" s="112"/>
      <c r="QF106" s="112"/>
      <c r="QG106" s="112"/>
      <c r="QH106" s="112"/>
      <c r="QI106" s="112"/>
      <c r="QJ106" s="112"/>
      <c r="QK106" s="112"/>
      <c r="QL106" s="112"/>
      <c r="QM106" s="112"/>
      <c r="QN106" s="112"/>
      <c r="QO106" s="112"/>
      <c r="QP106" s="112"/>
      <c r="QQ106" s="112"/>
      <c r="QR106" s="112"/>
      <c r="QS106" s="112"/>
      <c r="QT106" s="112"/>
      <c r="QU106" s="112"/>
      <c r="QV106" s="112"/>
      <c r="QW106" s="112"/>
      <c r="QX106" s="112"/>
      <c r="QY106" s="112"/>
      <c r="QZ106" s="112"/>
      <c r="RA106" s="112"/>
      <c r="RB106" s="112"/>
      <c r="RC106" s="112"/>
      <c r="RD106" s="112"/>
      <c r="RE106" s="112"/>
      <c r="RF106" s="112"/>
      <c r="RG106" s="112"/>
      <c r="RH106" s="112"/>
      <c r="RI106" s="112"/>
      <c r="RJ106" s="112"/>
      <c r="RK106" s="112"/>
      <c r="RL106" s="112"/>
      <c r="RM106" s="112"/>
      <c r="RN106" s="112"/>
      <c r="RO106" s="112"/>
      <c r="RP106" s="112"/>
      <c r="RQ106" s="112"/>
      <c r="RR106" s="112"/>
      <c r="RS106" s="112"/>
      <c r="RT106" s="112"/>
      <c r="RU106" s="112"/>
      <c r="RV106" s="112"/>
      <c r="RW106" s="112"/>
      <c r="RX106" s="112"/>
      <c r="RY106" s="112"/>
      <c r="RZ106" s="112"/>
      <c r="SA106" s="112"/>
      <c r="SB106" s="112"/>
      <c r="SC106" s="112"/>
      <c r="SD106" s="112"/>
      <c r="SE106" s="112"/>
      <c r="SF106" s="112"/>
      <c r="SG106" s="112"/>
      <c r="SH106" s="112"/>
      <c r="SI106" s="112"/>
      <c r="SJ106" s="112"/>
      <c r="SK106" s="112"/>
      <c r="SL106" s="112"/>
      <c r="SM106" s="112"/>
      <c r="SN106" s="112"/>
      <c r="SO106" s="112"/>
      <c r="SP106" s="112"/>
      <c r="SQ106" s="112"/>
      <c r="SR106" s="112"/>
      <c r="SS106" s="112"/>
      <c r="ST106" s="112"/>
      <c r="SU106" s="112"/>
      <c r="SV106" s="112"/>
      <c r="SW106" s="112"/>
      <c r="SX106" s="112"/>
      <c r="SY106" s="112"/>
      <c r="SZ106" s="112"/>
      <c r="TA106" s="112"/>
      <c r="TB106" s="112"/>
      <c r="TC106" s="112"/>
      <c r="TD106" s="112"/>
      <c r="TE106" s="112"/>
      <c r="TF106" s="112"/>
      <c r="TG106" s="112"/>
      <c r="TH106" s="112"/>
      <c r="TI106" s="112"/>
      <c r="TJ106" s="112"/>
      <c r="TK106" s="112"/>
      <c r="TL106" s="112"/>
      <c r="TM106" s="112"/>
      <c r="TN106" s="112"/>
      <c r="TO106" s="112"/>
      <c r="TP106" s="112"/>
      <c r="TQ106" s="112"/>
      <c r="TR106" s="112"/>
      <c r="TS106" s="112"/>
      <c r="TT106" s="112"/>
      <c r="TU106" s="112"/>
      <c r="TV106" s="112"/>
      <c r="TW106" s="112"/>
      <c r="TX106" s="112"/>
      <c r="TY106" s="112"/>
      <c r="TZ106" s="112"/>
      <c r="UA106" s="112"/>
      <c r="UB106" s="112"/>
      <c r="UC106" s="112"/>
      <c r="UD106" s="112"/>
      <c r="UE106" s="112"/>
      <c r="UF106" s="112"/>
      <c r="UG106" s="112"/>
      <c r="UH106" s="112"/>
      <c r="UI106" s="112"/>
      <c r="UJ106" s="112"/>
      <c r="UK106" s="112"/>
      <c r="UL106" s="112"/>
      <c r="UM106" s="112"/>
      <c r="UN106" s="112"/>
      <c r="UO106" s="112"/>
      <c r="UP106" s="112"/>
      <c r="UQ106" s="112"/>
      <c r="UR106" s="112"/>
      <c r="US106" s="112"/>
      <c r="UT106" s="112"/>
      <c r="UU106" s="112"/>
      <c r="UV106" s="112"/>
      <c r="UW106" s="112"/>
      <c r="UX106" s="112"/>
      <c r="UY106" s="112"/>
      <c r="UZ106" s="112"/>
      <c r="VA106" s="112"/>
      <c r="VB106" s="112"/>
      <c r="VC106" s="112"/>
      <c r="VD106" s="112"/>
      <c r="VE106" s="112"/>
      <c r="VF106" s="112"/>
      <c r="VG106" s="112"/>
      <c r="VH106" s="112"/>
      <c r="VI106" s="112"/>
      <c r="VJ106" s="112"/>
      <c r="VK106" s="112"/>
      <c r="VL106" s="112"/>
      <c r="VM106" s="112"/>
      <c r="VN106" s="112"/>
      <c r="VO106" s="112"/>
      <c r="VP106" s="112"/>
      <c r="VQ106" s="112"/>
      <c r="VR106" s="112"/>
      <c r="VS106" s="112"/>
      <c r="VT106" s="112"/>
      <c r="VU106" s="112"/>
      <c r="VV106" s="112"/>
      <c r="VW106" s="112"/>
      <c r="VX106" s="112"/>
      <c r="VY106" s="112"/>
      <c r="VZ106" s="112"/>
      <c r="WA106" s="112"/>
      <c r="WB106" s="112"/>
      <c r="WC106" s="112"/>
      <c r="WD106" s="112"/>
      <c r="WE106" s="112"/>
      <c r="WF106" s="112"/>
      <c r="WG106" s="112"/>
      <c r="WH106" s="112"/>
      <c r="WI106" s="112"/>
      <c r="WJ106" s="112"/>
      <c r="WK106" s="112"/>
      <c r="WL106" s="112"/>
      <c r="WM106" s="112"/>
      <c r="WN106" s="112"/>
      <c r="WO106" s="112"/>
      <c r="WP106" s="112"/>
      <c r="WQ106" s="112"/>
      <c r="WR106" s="112"/>
      <c r="WS106" s="112"/>
      <c r="WT106" s="112"/>
      <c r="WU106" s="112"/>
      <c r="WV106" s="112"/>
      <c r="WW106" s="112"/>
      <c r="WX106" s="112"/>
      <c r="WY106" s="112"/>
      <c r="WZ106" s="112"/>
      <c r="XA106" s="112"/>
      <c r="XB106" s="112"/>
      <c r="XC106" s="112"/>
      <c r="XD106" s="112"/>
      <c r="XE106" s="112"/>
      <c r="XF106" s="112"/>
      <c r="XG106" s="112"/>
      <c r="XH106" s="112"/>
      <c r="XI106" s="112"/>
      <c r="XJ106" s="112"/>
      <c r="XK106" s="112"/>
      <c r="XL106" s="112"/>
      <c r="XM106" s="112"/>
      <c r="XN106" s="112"/>
      <c r="XO106" s="112"/>
      <c r="XP106" s="112"/>
      <c r="XQ106" s="112"/>
      <c r="XR106" s="112"/>
      <c r="XS106" s="112"/>
      <c r="XT106" s="112"/>
      <c r="XU106" s="112"/>
      <c r="XV106" s="112"/>
      <c r="XW106" s="112"/>
      <c r="XX106" s="112"/>
      <c r="XY106" s="112"/>
      <c r="XZ106" s="112"/>
      <c r="YA106" s="112"/>
      <c r="YB106" s="112"/>
      <c r="YC106" s="112"/>
      <c r="YD106" s="112"/>
      <c r="YE106" s="112"/>
      <c r="YF106" s="112"/>
      <c r="YG106" s="112"/>
      <c r="YH106" s="112"/>
      <c r="YI106" s="112"/>
      <c r="YJ106" s="112"/>
      <c r="YK106" s="112"/>
      <c r="YL106" s="112"/>
      <c r="YM106" s="112"/>
      <c r="YN106" s="112"/>
      <c r="YO106" s="112"/>
      <c r="YP106" s="112"/>
      <c r="YQ106" s="112"/>
      <c r="YR106" s="112"/>
      <c r="YS106" s="112"/>
      <c r="YT106" s="112"/>
      <c r="YU106" s="112"/>
      <c r="YV106" s="112"/>
      <c r="YW106" s="112"/>
      <c r="YX106" s="112"/>
      <c r="YY106" s="112"/>
      <c r="YZ106" s="112"/>
      <c r="ZA106" s="112"/>
      <c r="ZB106" s="112"/>
      <c r="ZC106" s="112"/>
      <c r="ZD106" s="112"/>
      <c r="ZE106" s="112"/>
      <c r="ZF106" s="112"/>
      <c r="ZG106" s="112"/>
      <c r="ZH106" s="112"/>
      <c r="ZI106" s="112"/>
      <c r="ZJ106" s="112"/>
      <c r="ZK106" s="112"/>
      <c r="ZL106" s="112"/>
      <c r="ZM106" s="112"/>
      <c r="ZN106" s="112"/>
      <c r="ZO106" s="112"/>
      <c r="ZP106" s="112"/>
      <c r="ZQ106" s="112"/>
      <c r="ZR106" s="112"/>
      <c r="ZS106" s="112"/>
      <c r="ZT106" s="112"/>
      <c r="ZU106" s="112"/>
      <c r="ZV106" s="112"/>
      <c r="ZW106" s="112"/>
      <c r="ZX106" s="112"/>
      <c r="ZY106" s="112"/>
      <c r="ZZ106" s="112"/>
      <c r="AAA106" s="112"/>
      <c r="AAB106" s="112"/>
      <c r="AAC106" s="112"/>
      <c r="AAD106" s="112"/>
      <c r="AAE106" s="112"/>
      <c r="AAF106" s="112"/>
      <c r="AAG106" s="112"/>
      <c r="AAH106" s="112"/>
      <c r="AAI106" s="112"/>
      <c r="AAJ106" s="112"/>
      <c r="AAK106" s="112"/>
      <c r="AAL106" s="112"/>
      <c r="AAM106" s="112"/>
      <c r="AAN106" s="112"/>
      <c r="AAO106" s="112"/>
      <c r="AAP106" s="112"/>
      <c r="AAQ106" s="112"/>
      <c r="AAR106" s="112"/>
      <c r="AAS106" s="112"/>
      <c r="AAT106" s="112"/>
      <c r="AAU106" s="112"/>
      <c r="AAV106" s="112"/>
      <c r="AAW106" s="112"/>
      <c r="AAX106" s="112"/>
      <c r="AAY106" s="112"/>
      <c r="AAZ106" s="112"/>
      <c r="ABA106" s="112"/>
      <c r="ABB106" s="112"/>
      <c r="ABC106" s="112"/>
      <c r="ABD106" s="112"/>
      <c r="ABE106" s="112"/>
      <c r="ABF106" s="112"/>
      <c r="ABG106" s="112"/>
      <c r="ABH106" s="112"/>
      <c r="ABI106" s="112"/>
      <c r="ABJ106" s="112"/>
      <c r="ABK106" s="112"/>
      <c r="ABL106" s="112"/>
      <c r="ABM106" s="112"/>
      <c r="ABN106" s="112"/>
      <c r="ABO106" s="112"/>
      <c r="ABP106" s="112"/>
      <c r="ABQ106" s="112"/>
      <c r="ABR106" s="112"/>
      <c r="ABS106" s="112"/>
      <c r="ABT106" s="112"/>
      <c r="ABU106" s="112"/>
      <c r="ABV106" s="112"/>
      <c r="ABW106" s="112"/>
      <c r="ABX106" s="112"/>
      <c r="ABY106" s="112"/>
      <c r="ABZ106" s="112"/>
      <c r="ACA106" s="112"/>
      <c r="ACB106" s="112"/>
      <c r="ACC106" s="112"/>
      <c r="ACD106" s="112"/>
      <c r="ACE106" s="112"/>
      <c r="ACF106" s="112"/>
      <c r="ACG106" s="112"/>
      <c r="ACH106" s="112"/>
      <c r="ACI106" s="112"/>
      <c r="ACJ106" s="112"/>
      <c r="ACK106" s="112"/>
      <c r="ACL106" s="112"/>
      <c r="ACM106" s="112"/>
      <c r="ACN106" s="112"/>
      <c r="ACO106" s="112"/>
      <c r="ACP106" s="112"/>
      <c r="ACQ106" s="112"/>
      <c r="ACR106" s="112"/>
      <c r="ACS106" s="112"/>
      <c r="ACT106" s="112"/>
      <c r="ACU106" s="112"/>
      <c r="ACV106" s="112"/>
      <c r="ACW106" s="112"/>
      <c r="ACX106" s="112"/>
      <c r="ACY106" s="112"/>
      <c r="ACZ106" s="112"/>
      <c r="ADA106" s="112"/>
      <c r="ADB106" s="112"/>
      <c r="ADC106" s="112"/>
      <c r="ADD106" s="112"/>
      <c r="ADE106" s="112"/>
      <c r="ADF106" s="112"/>
      <c r="ADG106" s="112"/>
      <c r="ADH106" s="112"/>
      <c r="ADI106" s="112"/>
      <c r="ADJ106" s="112"/>
      <c r="ADK106" s="112"/>
      <c r="ADL106" s="112"/>
      <c r="ADM106" s="112"/>
      <c r="ADN106" s="112"/>
      <c r="ADO106" s="112"/>
      <c r="ADP106" s="112"/>
      <c r="ADQ106" s="112"/>
      <c r="ADR106" s="112"/>
      <c r="ADS106" s="112"/>
      <c r="ADT106" s="112"/>
      <c r="ADU106" s="112"/>
      <c r="ADV106" s="112"/>
      <c r="ADW106" s="112"/>
      <c r="ADX106" s="112"/>
      <c r="ADY106" s="112"/>
      <c r="ADZ106" s="112"/>
      <c r="AEA106" s="112"/>
      <c r="AEB106" s="112"/>
      <c r="AEC106" s="112"/>
      <c r="AED106" s="112"/>
      <c r="AEE106" s="112"/>
      <c r="AEF106" s="112"/>
      <c r="AEG106" s="112"/>
      <c r="AEH106" s="112"/>
      <c r="AEI106" s="112"/>
      <c r="AEJ106" s="112"/>
      <c r="AEK106" s="112"/>
      <c r="AEL106" s="112"/>
      <c r="AEM106" s="112"/>
      <c r="AEN106" s="112"/>
      <c r="AEO106" s="112"/>
      <c r="AEP106" s="112"/>
      <c r="AEQ106" s="112"/>
      <c r="AER106" s="112"/>
      <c r="AES106" s="112"/>
      <c r="AET106" s="112"/>
      <c r="AEU106" s="112"/>
      <c r="AEV106" s="112"/>
      <c r="AEW106" s="112"/>
      <c r="AEX106" s="112"/>
      <c r="AEY106" s="112"/>
      <c r="AEZ106" s="112"/>
      <c r="AFA106" s="112"/>
      <c r="AFB106" s="112"/>
      <c r="AFC106" s="112"/>
      <c r="AFD106" s="112"/>
      <c r="AFE106" s="112"/>
      <c r="AFF106" s="112"/>
      <c r="AFG106" s="112"/>
      <c r="AFH106" s="112"/>
      <c r="AFI106" s="112"/>
      <c r="AFJ106" s="112"/>
      <c r="AFK106" s="112"/>
      <c r="AFL106" s="112"/>
      <c r="AFM106" s="112"/>
      <c r="AFN106" s="112"/>
      <c r="AFO106" s="112"/>
      <c r="AFP106" s="112"/>
      <c r="AFQ106" s="112"/>
      <c r="AFR106" s="112"/>
      <c r="AFS106" s="112"/>
      <c r="AFT106" s="112"/>
      <c r="AFU106" s="112"/>
      <c r="AFV106" s="112"/>
      <c r="AFW106" s="112"/>
      <c r="AFX106" s="112"/>
      <c r="AFY106" s="112"/>
      <c r="AFZ106" s="112"/>
      <c r="AGA106" s="112"/>
      <c r="AGB106" s="112"/>
      <c r="AGC106" s="112"/>
      <c r="AGD106" s="112"/>
      <c r="AGE106" s="112"/>
      <c r="AGF106" s="112"/>
      <c r="AGG106" s="112"/>
      <c r="AGH106" s="112"/>
      <c r="AGI106" s="112"/>
      <c r="AGJ106" s="112"/>
      <c r="AGK106" s="112"/>
      <c r="AGL106" s="112"/>
      <c r="AGM106" s="112"/>
      <c r="AGN106" s="112"/>
      <c r="AGO106" s="112"/>
      <c r="AGP106" s="112"/>
      <c r="AGQ106" s="112"/>
      <c r="AGR106" s="112"/>
      <c r="AGS106" s="112"/>
      <c r="AGT106" s="112"/>
      <c r="AGU106" s="112"/>
      <c r="AGV106" s="112"/>
      <c r="AGW106" s="112"/>
      <c r="AGX106" s="112"/>
      <c r="AGY106" s="112"/>
      <c r="AGZ106" s="112"/>
      <c r="AHA106" s="112"/>
      <c r="AHB106" s="112"/>
      <c r="AHC106" s="112"/>
      <c r="AHD106" s="112"/>
      <c r="AHE106" s="112"/>
      <c r="AHF106" s="112"/>
      <c r="AHG106" s="112"/>
      <c r="AHH106" s="112"/>
      <c r="AHI106" s="112"/>
      <c r="AHJ106" s="112"/>
      <c r="AHK106" s="112"/>
      <c r="AHL106" s="112"/>
      <c r="AHM106" s="112"/>
      <c r="AHN106" s="112"/>
      <c r="AHO106" s="112"/>
      <c r="AHP106" s="112"/>
      <c r="AHQ106" s="112"/>
      <c r="AHR106" s="112"/>
      <c r="AHS106" s="112"/>
      <c r="AHT106" s="112"/>
      <c r="AHU106" s="112"/>
      <c r="AHV106" s="112"/>
      <c r="AHW106" s="112"/>
      <c r="AHX106" s="112"/>
      <c r="AHY106" s="112"/>
      <c r="AHZ106" s="112"/>
      <c r="AIA106" s="112"/>
      <c r="AIB106" s="112"/>
      <c r="AIC106" s="112"/>
      <c r="AID106" s="112"/>
      <c r="AIE106" s="112"/>
      <c r="AIF106" s="112"/>
      <c r="AIG106" s="112"/>
      <c r="AIH106" s="112"/>
      <c r="AII106" s="112"/>
      <c r="AIJ106" s="112"/>
      <c r="AIK106" s="112"/>
      <c r="AIL106" s="112"/>
      <c r="AIM106" s="112"/>
      <c r="AIN106" s="112"/>
      <c r="AIO106" s="112"/>
      <c r="AIP106" s="112"/>
      <c r="AIQ106" s="112"/>
      <c r="AIR106" s="112"/>
      <c r="AIS106" s="112"/>
      <c r="AIT106" s="112"/>
      <c r="AIU106" s="112"/>
      <c r="AIV106" s="112"/>
      <c r="AIW106" s="112"/>
      <c r="AIX106" s="112"/>
      <c r="AIY106" s="112"/>
      <c r="AIZ106" s="112"/>
      <c r="AJA106" s="112"/>
      <c r="AJB106" s="112"/>
      <c r="AJC106" s="112"/>
      <c r="AJD106" s="112"/>
      <c r="AJE106" s="112"/>
      <c r="AJF106" s="112"/>
      <c r="AJG106" s="112"/>
      <c r="AJH106" s="112"/>
      <c r="AJI106" s="112"/>
      <c r="AJJ106" s="112"/>
      <c r="AJK106" s="112"/>
      <c r="AJL106" s="112"/>
      <c r="AJM106" s="112"/>
      <c r="AJN106" s="112"/>
      <c r="AJO106" s="112"/>
      <c r="AJP106" s="112"/>
      <c r="AJQ106" s="112"/>
      <c r="AJR106" s="112"/>
      <c r="AJS106" s="112"/>
      <c r="AJT106" s="112"/>
      <c r="AJU106" s="112"/>
      <c r="AJV106" s="112"/>
      <c r="AJW106" s="112"/>
      <c r="AJX106" s="112"/>
      <c r="AJY106" s="112"/>
      <c r="AJZ106" s="112"/>
      <c r="AKA106" s="112"/>
      <c r="AKB106" s="112"/>
      <c r="AKC106" s="112"/>
      <c r="AKD106" s="112"/>
      <c r="AKE106" s="112"/>
      <c r="AKF106" s="112"/>
      <c r="AKG106" s="112"/>
      <c r="AKH106" s="112"/>
      <c r="AKI106" s="112"/>
      <c r="AKJ106" s="112"/>
      <c r="AKK106" s="112"/>
      <c r="AKL106" s="112"/>
      <c r="AKM106" s="112"/>
      <c r="AKN106" s="112"/>
      <c r="AKO106" s="112"/>
      <c r="AKP106" s="112"/>
      <c r="AKQ106" s="112"/>
      <c r="AKR106" s="112"/>
      <c r="AKS106" s="112"/>
      <c r="AKT106" s="112"/>
      <c r="AKU106" s="112"/>
      <c r="AKV106" s="112"/>
      <c r="AKW106" s="112"/>
      <c r="AKX106" s="112"/>
      <c r="AKY106" s="112"/>
      <c r="AKZ106" s="112"/>
      <c r="ALA106" s="112"/>
      <c r="ALB106" s="112"/>
      <c r="ALC106" s="112"/>
      <c r="ALD106" s="112"/>
      <c r="ALE106" s="112"/>
      <c r="ALF106" s="112"/>
      <c r="ALG106" s="112"/>
      <c r="ALH106" s="112"/>
      <c r="ALI106" s="112"/>
      <c r="ALJ106" s="112"/>
      <c r="ALK106" s="112"/>
      <c r="ALL106" s="112"/>
      <c r="ALM106" s="112"/>
      <c r="ALN106" s="112"/>
      <c r="ALO106" s="112"/>
      <c r="ALP106" s="112"/>
      <c r="ALQ106" s="112"/>
      <c r="ALR106" s="112"/>
      <c r="ALS106" s="112"/>
      <c r="ALT106" s="112"/>
      <c r="ALU106" s="112"/>
      <c r="ALV106" s="112"/>
      <c r="ALW106" s="112"/>
      <c r="ALX106" s="112"/>
      <c r="ALY106" s="112"/>
      <c r="ALZ106" s="112"/>
      <c r="AMA106" s="112"/>
      <c r="AMB106" s="112"/>
      <c r="AMC106" s="112"/>
      <c r="AMD106" s="112"/>
      <c r="AME106" s="112"/>
      <c r="AMF106" s="112"/>
      <c r="AMG106" s="112"/>
      <c r="AMH106" s="112"/>
      <c r="AMI106" s="112"/>
      <c r="AMJ106" s="112"/>
      <c r="AMK106" s="112"/>
      <c r="AML106" s="112"/>
      <c r="AMM106" s="112"/>
      <c r="AMN106" s="112"/>
      <c r="AMO106" s="112"/>
      <c r="AMP106" s="112"/>
      <c r="AMQ106" s="112"/>
      <c r="AMR106" s="112"/>
      <c r="AMS106" s="112"/>
      <c r="AMT106" s="112"/>
      <c r="AMU106" s="112"/>
      <c r="AMV106" s="112"/>
      <c r="AMW106" s="112"/>
      <c r="AMX106" s="112"/>
      <c r="AMY106" s="112"/>
      <c r="AMZ106" s="112"/>
      <c r="ANA106" s="112"/>
      <c r="ANB106" s="112"/>
      <c r="ANC106" s="112"/>
      <c r="AND106" s="112"/>
      <c r="ANE106" s="112"/>
      <c r="ANF106" s="112"/>
      <c r="ANG106" s="112"/>
      <c r="ANH106" s="112"/>
      <c r="ANI106" s="112"/>
      <c r="ANJ106" s="112"/>
      <c r="ANK106" s="112"/>
      <c r="ANL106" s="112"/>
      <c r="ANM106" s="112"/>
      <c r="ANN106" s="112"/>
      <c r="ANO106" s="112"/>
      <c r="ANP106" s="112"/>
      <c r="ANQ106" s="112"/>
      <c r="ANR106" s="112"/>
      <c r="ANS106" s="112"/>
      <c r="ANT106" s="112"/>
      <c r="ANU106" s="112"/>
      <c r="ANV106" s="112"/>
      <c r="ANW106" s="112"/>
      <c r="ANX106" s="112"/>
      <c r="ANY106" s="112"/>
      <c r="ANZ106" s="112"/>
      <c r="AOA106" s="112"/>
      <c r="AOB106" s="112"/>
      <c r="AOC106" s="112"/>
      <c r="AOD106" s="112"/>
      <c r="AOE106" s="112"/>
      <c r="AOF106" s="112"/>
      <c r="AOG106" s="112"/>
      <c r="AOH106" s="112"/>
      <c r="AOI106" s="112"/>
      <c r="AOJ106" s="112"/>
      <c r="AOK106" s="112"/>
      <c r="AOL106" s="112"/>
      <c r="AOM106" s="112"/>
      <c r="AON106" s="112"/>
      <c r="AOO106" s="112"/>
      <c r="AOP106" s="112"/>
      <c r="AOQ106" s="112"/>
      <c r="AOR106" s="112"/>
      <c r="AOS106" s="112"/>
      <c r="AOT106" s="112"/>
      <c r="AOU106" s="112"/>
      <c r="AOV106" s="112"/>
      <c r="AOW106" s="112"/>
      <c r="AOX106" s="112"/>
      <c r="AOY106" s="112"/>
      <c r="AOZ106" s="112"/>
      <c r="APA106" s="112"/>
      <c r="APB106" s="112"/>
      <c r="APC106" s="112"/>
      <c r="APD106" s="112"/>
      <c r="APE106" s="112"/>
      <c r="APF106" s="112"/>
      <c r="APG106" s="112"/>
      <c r="APH106" s="112"/>
      <c r="API106" s="112"/>
      <c r="APJ106" s="112"/>
      <c r="APK106" s="112"/>
      <c r="APL106" s="112"/>
      <c r="APM106" s="112"/>
      <c r="APN106" s="112"/>
      <c r="APO106" s="112"/>
      <c r="APP106" s="112"/>
      <c r="APQ106" s="112"/>
      <c r="APR106" s="112"/>
      <c r="APS106" s="112"/>
      <c r="APT106" s="112"/>
      <c r="APU106" s="112"/>
      <c r="APV106" s="112"/>
      <c r="APW106" s="112"/>
      <c r="APX106" s="112"/>
      <c r="APY106" s="112"/>
      <c r="APZ106" s="112"/>
      <c r="AQA106" s="112"/>
      <c r="AQB106" s="112"/>
      <c r="AQC106" s="112"/>
      <c r="AQD106" s="112"/>
      <c r="AQE106" s="112"/>
      <c r="AQF106" s="112"/>
      <c r="AQG106" s="112"/>
      <c r="AQH106" s="112"/>
      <c r="AQI106" s="112"/>
      <c r="AQJ106" s="112"/>
      <c r="AQK106" s="112"/>
      <c r="AQL106" s="112"/>
      <c r="AQM106" s="112"/>
      <c r="AQN106" s="112"/>
      <c r="AQO106" s="112"/>
      <c r="AQP106" s="112"/>
      <c r="AQQ106" s="112"/>
      <c r="AQR106" s="112"/>
      <c r="AQS106" s="112"/>
      <c r="AQT106" s="112"/>
      <c r="AQU106" s="112"/>
      <c r="AQV106" s="112"/>
      <c r="AQW106" s="112"/>
      <c r="AQX106" s="112"/>
      <c r="AQY106" s="112"/>
      <c r="AQZ106" s="112"/>
      <c r="ARA106" s="112"/>
      <c r="ARB106" s="112"/>
      <c r="ARC106" s="112"/>
      <c r="ARD106" s="112"/>
      <c r="ARE106" s="112"/>
      <c r="ARF106" s="112"/>
      <c r="ARG106" s="112"/>
      <c r="ARH106" s="112"/>
      <c r="ARI106" s="112"/>
      <c r="ARJ106" s="112"/>
      <c r="ARK106" s="112"/>
      <c r="ARL106" s="112"/>
      <c r="ARM106" s="112"/>
      <c r="ARN106" s="112"/>
      <c r="ARO106" s="112"/>
      <c r="ARP106" s="112"/>
      <c r="ARQ106" s="112"/>
      <c r="ARR106" s="112"/>
      <c r="ARS106" s="112"/>
      <c r="ART106" s="112"/>
      <c r="ARU106" s="112"/>
      <c r="ARV106" s="112"/>
      <c r="ARW106" s="112"/>
      <c r="ARX106" s="112"/>
      <c r="ARY106" s="112"/>
      <c r="ARZ106" s="112"/>
      <c r="ASA106" s="112"/>
      <c r="ASB106" s="112"/>
      <c r="ASC106" s="112"/>
      <c r="ASD106" s="112"/>
      <c r="ASE106" s="112"/>
      <c r="ASF106" s="112"/>
      <c r="ASG106" s="112"/>
      <c r="ASH106" s="112"/>
      <c r="ASI106" s="112"/>
      <c r="ASJ106" s="112"/>
      <c r="ASK106" s="112"/>
      <c r="ASL106" s="112"/>
      <c r="ASM106" s="112"/>
      <c r="ASN106" s="112"/>
      <c r="ASO106" s="112"/>
      <c r="ASP106" s="112"/>
      <c r="ASQ106" s="112"/>
      <c r="ASR106" s="112"/>
      <c r="ASS106" s="112"/>
      <c r="AST106" s="112"/>
      <c r="ASU106" s="112"/>
      <c r="ASV106" s="112"/>
      <c r="ASW106" s="112"/>
      <c r="ASX106" s="112"/>
      <c r="ASY106" s="112"/>
      <c r="ASZ106" s="112"/>
      <c r="ATA106" s="112"/>
      <c r="ATB106" s="112"/>
      <c r="ATC106" s="112"/>
      <c r="ATD106" s="112"/>
      <c r="ATE106" s="112"/>
      <c r="ATF106" s="112"/>
      <c r="ATG106" s="112"/>
      <c r="ATH106" s="112"/>
      <c r="ATI106" s="112"/>
      <c r="ATJ106" s="112"/>
      <c r="ATK106" s="112"/>
      <c r="ATL106" s="112"/>
      <c r="ATM106" s="112"/>
      <c r="ATN106" s="112"/>
      <c r="ATO106" s="112"/>
      <c r="ATP106" s="112"/>
      <c r="ATQ106" s="112"/>
      <c r="ATR106" s="112"/>
      <c r="ATS106" s="112"/>
      <c r="ATT106" s="112"/>
      <c r="ATU106" s="112"/>
      <c r="ATV106" s="112"/>
      <c r="ATW106" s="112"/>
      <c r="ATX106" s="112"/>
      <c r="ATY106" s="112"/>
      <c r="ATZ106" s="112"/>
      <c r="AUA106" s="112"/>
      <c r="AUB106" s="112"/>
      <c r="AUC106" s="112"/>
      <c r="AUD106" s="112"/>
      <c r="AUE106" s="112"/>
      <c r="AUF106" s="112"/>
      <c r="AUG106" s="112"/>
      <c r="AUH106" s="112"/>
      <c r="AUI106" s="112"/>
      <c r="AUJ106" s="112"/>
      <c r="AUK106" s="112"/>
      <c r="AUL106" s="112"/>
      <c r="AUM106" s="112"/>
      <c r="AUN106" s="112"/>
      <c r="AUO106" s="112"/>
      <c r="AUP106" s="112"/>
      <c r="AUQ106" s="112"/>
      <c r="AUR106" s="112"/>
      <c r="AUS106" s="112"/>
      <c r="AUT106" s="112"/>
      <c r="AUU106" s="112"/>
      <c r="AUV106" s="112"/>
      <c r="AUW106" s="112"/>
      <c r="AUX106" s="112"/>
      <c r="AUY106" s="112"/>
      <c r="AUZ106" s="112"/>
      <c r="AVA106" s="112"/>
      <c r="AVB106" s="112"/>
      <c r="AVC106" s="112"/>
      <c r="AVD106" s="112"/>
      <c r="AVE106" s="112"/>
      <c r="AVF106" s="112"/>
      <c r="AVG106" s="112"/>
      <c r="AVH106" s="112"/>
      <c r="AVI106" s="112"/>
      <c r="AVJ106" s="112"/>
      <c r="AVK106" s="112"/>
      <c r="AVL106" s="112"/>
      <c r="AVM106" s="112"/>
      <c r="AVN106" s="112"/>
      <c r="AVO106" s="112"/>
      <c r="AVP106" s="112"/>
      <c r="AVQ106" s="112"/>
      <c r="AVR106" s="112"/>
      <c r="AVS106" s="112"/>
      <c r="AVT106" s="112"/>
      <c r="AVU106" s="112"/>
      <c r="AVV106" s="112"/>
      <c r="AVW106" s="112"/>
      <c r="AVX106" s="112"/>
      <c r="AVY106" s="112"/>
      <c r="AVZ106" s="112"/>
      <c r="AWA106" s="112"/>
      <c r="AWB106" s="112"/>
      <c r="AWC106" s="112"/>
      <c r="AWD106" s="112"/>
      <c r="AWE106" s="112"/>
      <c r="AWF106" s="112"/>
      <c r="AWG106" s="112"/>
      <c r="AWH106" s="112"/>
      <c r="AWI106" s="112"/>
      <c r="AWJ106" s="112"/>
      <c r="AWK106" s="112"/>
      <c r="AWL106" s="112"/>
      <c r="AWM106" s="112"/>
      <c r="AWN106" s="112"/>
      <c r="AWO106" s="112"/>
      <c r="AWP106" s="112"/>
      <c r="AWQ106" s="112"/>
      <c r="AWR106" s="112"/>
      <c r="AWS106" s="112"/>
      <c r="AWT106" s="112"/>
      <c r="AWU106" s="112"/>
      <c r="AWV106" s="112"/>
      <c r="AWW106" s="112"/>
      <c r="AWX106" s="112"/>
      <c r="AWY106" s="112"/>
      <c r="AWZ106" s="112"/>
      <c r="AXA106" s="112"/>
      <c r="AXB106" s="112"/>
      <c r="AXC106" s="112"/>
      <c r="AXD106" s="112"/>
      <c r="AXE106" s="112"/>
      <c r="AXF106" s="112"/>
      <c r="AXG106" s="112"/>
      <c r="AXH106" s="112"/>
      <c r="AXI106" s="112"/>
      <c r="AXJ106" s="112"/>
      <c r="AXK106" s="112"/>
      <c r="AXL106" s="112"/>
      <c r="AXM106" s="112"/>
      <c r="AXN106" s="112"/>
      <c r="AXO106" s="112"/>
      <c r="AXP106" s="112"/>
      <c r="AXQ106" s="112"/>
      <c r="AXR106" s="112"/>
      <c r="AXS106" s="112"/>
      <c r="AXT106" s="112"/>
      <c r="AXU106" s="112"/>
      <c r="AXV106" s="112"/>
      <c r="AXW106" s="112"/>
      <c r="AXX106" s="112"/>
      <c r="AXY106" s="112"/>
      <c r="AXZ106" s="112"/>
      <c r="AYA106" s="112"/>
      <c r="AYB106" s="112"/>
      <c r="AYC106" s="112"/>
      <c r="AYD106" s="112"/>
      <c r="AYE106" s="112"/>
      <c r="AYF106" s="112"/>
      <c r="AYG106" s="112"/>
      <c r="AYH106" s="112"/>
      <c r="AYI106" s="112"/>
      <c r="AYJ106" s="112"/>
      <c r="AYK106" s="112"/>
      <c r="AYL106" s="112"/>
      <c r="AYM106" s="112"/>
      <c r="AYN106" s="112"/>
      <c r="AYO106" s="112"/>
      <c r="AYP106" s="112"/>
      <c r="AYQ106" s="112"/>
      <c r="AYR106" s="112"/>
      <c r="AYS106" s="112"/>
      <c r="AYT106" s="112"/>
      <c r="AYU106" s="112"/>
      <c r="AYV106" s="112"/>
      <c r="AYW106" s="112"/>
      <c r="AYX106" s="112"/>
      <c r="AYY106" s="112"/>
      <c r="AYZ106" s="112"/>
      <c r="AZA106" s="112"/>
      <c r="AZB106" s="112"/>
      <c r="AZC106" s="112"/>
      <c r="AZD106" s="112"/>
      <c r="AZE106" s="112"/>
      <c r="AZF106" s="112"/>
      <c r="AZG106" s="112"/>
      <c r="AZH106" s="112"/>
      <c r="AZI106" s="112"/>
      <c r="AZJ106" s="112"/>
      <c r="AZK106" s="112"/>
      <c r="AZL106" s="112"/>
      <c r="AZM106" s="112"/>
      <c r="AZN106" s="112"/>
      <c r="AZO106" s="112"/>
      <c r="AZP106" s="112"/>
      <c r="AZQ106" s="112"/>
      <c r="AZR106" s="112"/>
      <c r="AZS106" s="112"/>
      <c r="AZT106" s="112"/>
      <c r="AZU106" s="112"/>
      <c r="AZV106" s="112"/>
      <c r="AZW106" s="112"/>
      <c r="AZX106" s="112"/>
      <c r="AZY106" s="112"/>
      <c r="AZZ106" s="112"/>
      <c r="BAA106" s="112"/>
      <c r="BAB106" s="112"/>
      <c r="BAC106" s="112"/>
      <c r="BAD106" s="112"/>
      <c r="BAE106" s="112"/>
      <c r="BAF106" s="112"/>
      <c r="BAG106" s="112"/>
      <c r="BAH106" s="112"/>
      <c r="BAI106" s="112"/>
      <c r="BAJ106" s="112"/>
      <c r="BAK106" s="112"/>
      <c r="BAL106" s="112"/>
      <c r="BAM106" s="112"/>
      <c r="BAN106" s="112"/>
      <c r="BAO106" s="112"/>
      <c r="BAP106" s="112"/>
      <c r="BAQ106" s="112"/>
      <c r="BAR106" s="112"/>
      <c r="BAS106" s="112"/>
      <c r="BAT106" s="112"/>
      <c r="BAU106" s="112"/>
      <c r="BAV106" s="112"/>
    </row>
    <row r="107" spans="1:1400" ht="25.5" customHeight="1">
      <c r="A107" s="129" t="s">
        <v>206</v>
      </c>
      <c r="B107" s="130" t="s">
        <v>207</v>
      </c>
      <c r="C107" s="184"/>
      <c r="D107" s="185" t="s">
        <v>208</v>
      </c>
      <c r="E107" s="131">
        <f>E108</f>
        <v>5101900000</v>
      </c>
      <c r="F107" s="132" t="s">
        <v>30</v>
      </c>
      <c r="G107" s="133">
        <f t="shared" si="18"/>
        <v>5</v>
      </c>
      <c r="H107" s="133">
        <v>5</v>
      </c>
      <c r="I107" s="133">
        <f>SUM(I108)</f>
        <v>2613258000</v>
      </c>
      <c r="J107" s="163">
        <f t="shared" si="24"/>
        <v>51.221270507066002</v>
      </c>
      <c r="K107" s="163">
        <f t="shared" si="25"/>
        <v>51.221270507066002</v>
      </c>
      <c r="L107" s="163">
        <f t="shared" si="26"/>
        <v>-46.221270507066002</v>
      </c>
      <c r="M107" s="164">
        <f t="shared" si="27"/>
        <v>2488642000</v>
      </c>
      <c r="N107" s="163">
        <f t="shared" si="28"/>
        <v>48.778729492933998</v>
      </c>
      <c r="O107" s="163"/>
      <c r="P107" s="165"/>
      <c r="Q107" s="163"/>
    </row>
    <row r="108" spans="1:1400" ht="42.75" customHeight="1">
      <c r="A108" s="134" t="s">
        <v>31</v>
      </c>
      <c r="B108" s="135" t="s">
        <v>209</v>
      </c>
      <c r="C108" s="154"/>
      <c r="D108" s="155" t="s">
        <v>210</v>
      </c>
      <c r="E108" s="136">
        <f>SUM(E109:E110)</f>
        <v>5101900000</v>
      </c>
      <c r="F108" s="137" t="s">
        <v>30</v>
      </c>
      <c r="G108" s="138">
        <f t="shared" si="18"/>
        <v>5</v>
      </c>
      <c r="H108" s="138">
        <v>5</v>
      </c>
      <c r="I108" s="138">
        <f>SUM(I109:I110)</f>
        <v>2613258000</v>
      </c>
      <c r="J108" s="176">
        <f t="shared" si="24"/>
        <v>51.221270507066002</v>
      </c>
      <c r="K108" s="176">
        <f t="shared" si="25"/>
        <v>51.221270507066002</v>
      </c>
      <c r="L108" s="176">
        <f t="shared" si="26"/>
        <v>-46.221270507066002</v>
      </c>
      <c r="M108" s="177">
        <f t="shared" si="27"/>
        <v>2488642000</v>
      </c>
      <c r="N108" s="176">
        <f t="shared" si="28"/>
        <v>48.778729492933998</v>
      </c>
      <c r="O108" s="176"/>
      <c r="P108" s="166"/>
      <c r="Q108" s="176"/>
    </row>
    <row r="109" spans="1:1400" s="114" customFormat="1" ht="36.75" customHeight="1">
      <c r="A109" s="202">
        <v>1</v>
      </c>
      <c r="B109" s="203" t="s">
        <v>211</v>
      </c>
      <c r="C109" s="204"/>
      <c r="D109" s="205" t="s">
        <v>212</v>
      </c>
      <c r="E109" s="206">
        <v>4041900000</v>
      </c>
      <c r="F109" s="207" t="s">
        <v>30</v>
      </c>
      <c r="G109" s="208">
        <f t="shared" si="18"/>
        <v>5</v>
      </c>
      <c r="H109" s="208">
        <v>5</v>
      </c>
      <c r="I109" s="208">
        <v>2409434000</v>
      </c>
      <c r="J109" s="219">
        <f t="shared" si="24"/>
        <v>59.611420371607402</v>
      </c>
      <c r="K109" s="219">
        <f t="shared" si="25"/>
        <v>59.611420371607402</v>
      </c>
      <c r="L109" s="219">
        <f t="shared" si="26"/>
        <v>-54.611420371607402</v>
      </c>
      <c r="M109" s="220">
        <f t="shared" si="27"/>
        <v>1632466000</v>
      </c>
      <c r="N109" s="219">
        <f t="shared" si="28"/>
        <v>40.388579628392598</v>
      </c>
      <c r="O109" s="219"/>
      <c r="P109" s="221"/>
      <c r="Q109" s="219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12"/>
      <c r="AG109" s="112"/>
      <c r="AH109" s="112"/>
      <c r="AI109" s="112"/>
      <c r="AJ109" s="112"/>
      <c r="AK109" s="112"/>
      <c r="AL109" s="112"/>
      <c r="AM109" s="112"/>
      <c r="AN109" s="112"/>
      <c r="AO109" s="112"/>
      <c r="AP109" s="112"/>
      <c r="AQ109" s="112"/>
      <c r="AR109" s="112"/>
      <c r="AS109" s="112"/>
      <c r="AT109" s="112"/>
      <c r="AU109" s="112"/>
      <c r="AV109" s="112"/>
      <c r="AW109" s="112"/>
      <c r="AX109" s="112"/>
      <c r="AY109" s="112"/>
      <c r="AZ109" s="112"/>
      <c r="BA109" s="112"/>
      <c r="BB109" s="112"/>
      <c r="BC109" s="112"/>
      <c r="BD109" s="112"/>
      <c r="BE109" s="112"/>
      <c r="BF109" s="112"/>
      <c r="BG109" s="112"/>
      <c r="BH109" s="112"/>
      <c r="BI109" s="112"/>
      <c r="BJ109" s="112"/>
      <c r="BK109" s="112"/>
      <c r="BL109" s="112"/>
      <c r="BM109" s="112"/>
      <c r="BN109" s="112"/>
      <c r="BO109" s="112"/>
      <c r="BP109" s="112"/>
      <c r="BQ109" s="112"/>
      <c r="BR109" s="112"/>
      <c r="BS109" s="112"/>
      <c r="BT109" s="112"/>
      <c r="BU109" s="112"/>
      <c r="BV109" s="112"/>
      <c r="BW109" s="112"/>
      <c r="BX109" s="112"/>
      <c r="BY109" s="112"/>
      <c r="BZ109" s="112"/>
      <c r="CA109" s="112"/>
      <c r="CB109" s="112"/>
      <c r="CC109" s="112"/>
      <c r="CD109" s="112"/>
      <c r="CE109" s="112"/>
      <c r="CF109" s="112"/>
      <c r="CG109" s="112"/>
      <c r="CH109" s="112"/>
      <c r="CI109" s="112"/>
      <c r="CJ109" s="112"/>
      <c r="CK109" s="112"/>
      <c r="CL109" s="112"/>
      <c r="CM109" s="112"/>
      <c r="CN109" s="112"/>
      <c r="CO109" s="112"/>
      <c r="CP109" s="112"/>
      <c r="CQ109" s="112"/>
      <c r="CR109" s="112"/>
      <c r="CS109" s="112"/>
      <c r="CT109" s="112"/>
      <c r="CU109" s="112"/>
      <c r="CV109" s="112"/>
      <c r="CW109" s="112"/>
      <c r="CX109" s="112"/>
      <c r="CY109" s="112"/>
      <c r="CZ109" s="112"/>
      <c r="DA109" s="112"/>
      <c r="DB109" s="112"/>
      <c r="DC109" s="112"/>
      <c r="DD109" s="112"/>
      <c r="DE109" s="112"/>
      <c r="DF109" s="112"/>
      <c r="DG109" s="112"/>
      <c r="DH109" s="112"/>
      <c r="DI109" s="112"/>
      <c r="DJ109" s="112"/>
      <c r="DK109" s="112"/>
      <c r="DL109" s="112"/>
      <c r="DM109" s="112"/>
      <c r="DN109" s="112"/>
      <c r="DO109" s="112"/>
      <c r="DP109" s="112"/>
      <c r="DQ109" s="112"/>
      <c r="DR109" s="112"/>
      <c r="DS109" s="112"/>
      <c r="DT109" s="112"/>
      <c r="DU109" s="112"/>
      <c r="DV109" s="112"/>
      <c r="DW109" s="112"/>
      <c r="DX109" s="112"/>
      <c r="DY109" s="112"/>
      <c r="DZ109" s="112"/>
      <c r="EA109" s="112"/>
      <c r="EB109" s="112"/>
      <c r="EC109" s="112"/>
      <c r="ED109" s="112"/>
      <c r="EE109" s="112"/>
      <c r="EF109" s="112"/>
      <c r="EG109" s="112"/>
      <c r="EH109" s="112"/>
      <c r="EI109" s="112"/>
      <c r="EJ109" s="112"/>
      <c r="EK109" s="112"/>
      <c r="EL109" s="112"/>
      <c r="EM109" s="112"/>
      <c r="EN109" s="112"/>
      <c r="EO109" s="112"/>
      <c r="EP109" s="112"/>
      <c r="EQ109" s="112"/>
      <c r="ER109" s="112"/>
      <c r="ES109" s="112"/>
      <c r="ET109" s="112"/>
      <c r="EU109" s="112"/>
      <c r="EV109" s="112"/>
      <c r="EW109" s="112"/>
      <c r="EX109" s="112"/>
      <c r="EY109" s="112"/>
      <c r="EZ109" s="112"/>
      <c r="FA109" s="112"/>
      <c r="FB109" s="112"/>
      <c r="FC109" s="112"/>
      <c r="FD109" s="112"/>
      <c r="FE109" s="112"/>
      <c r="FF109" s="112"/>
      <c r="FG109" s="112"/>
      <c r="FH109" s="112"/>
      <c r="FI109" s="112"/>
      <c r="FJ109" s="112"/>
      <c r="FK109" s="112"/>
      <c r="FL109" s="112"/>
      <c r="FM109" s="112"/>
      <c r="FN109" s="112"/>
      <c r="FO109" s="112"/>
      <c r="FP109" s="112"/>
      <c r="FQ109" s="112"/>
      <c r="FR109" s="112"/>
      <c r="FS109" s="112"/>
      <c r="FT109" s="112"/>
      <c r="FU109" s="112"/>
      <c r="FV109" s="112"/>
      <c r="FW109" s="112"/>
      <c r="FX109" s="112"/>
      <c r="FY109" s="112"/>
      <c r="FZ109" s="112"/>
      <c r="GA109" s="112"/>
      <c r="GB109" s="112"/>
      <c r="GC109" s="112"/>
      <c r="GD109" s="112"/>
      <c r="GE109" s="112"/>
      <c r="GF109" s="112"/>
      <c r="GG109" s="112"/>
      <c r="GH109" s="112"/>
      <c r="GI109" s="112"/>
      <c r="GJ109" s="112"/>
      <c r="GK109" s="112"/>
      <c r="GL109" s="112"/>
      <c r="GM109" s="112"/>
      <c r="GN109" s="112"/>
      <c r="GO109" s="112"/>
      <c r="GP109" s="112"/>
      <c r="GQ109" s="112"/>
      <c r="GR109" s="112"/>
      <c r="GS109" s="112"/>
      <c r="GT109" s="112"/>
      <c r="GU109" s="112"/>
      <c r="GV109" s="112"/>
      <c r="GW109" s="112"/>
      <c r="GX109" s="112"/>
      <c r="GY109" s="112"/>
      <c r="GZ109" s="112"/>
      <c r="HA109" s="112"/>
      <c r="HB109" s="112"/>
      <c r="HC109" s="112"/>
      <c r="HD109" s="112"/>
      <c r="HE109" s="112"/>
      <c r="HF109" s="112"/>
      <c r="HG109" s="112"/>
      <c r="HH109" s="112"/>
      <c r="HI109" s="112"/>
      <c r="HJ109" s="112"/>
      <c r="HK109" s="112"/>
      <c r="HL109" s="112"/>
      <c r="HM109" s="112"/>
      <c r="HN109" s="112"/>
      <c r="HO109" s="112"/>
      <c r="HP109" s="112"/>
      <c r="HQ109" s="112"/>
      <c r="HR109" s="112"/>
      <c r="HS109" s="112"/>
      <c r="HT109" s="112"/>
      <c r="HU109" s="112"/>
      <c r="HV109" s="112"/>
      <c r="HW109" s="112"/>
      <c r="HX109" s="112"/>
      <c r="HY109" s="112"/>
      <c r="HZ109" s="112"/>
      <c r="IA109" s="112"/>
      <c r="IB109" s="112"/>
      <c r="IC109" s="112"/>
      <c r="ID109" s="112"/>
      <c r="IE109" s="112"/>
      <c r="IF109" s="112"/>
      <c r="IG109" s="112"/>
      <c r="IH109" s="112"/>
      <c r="II109" s="112"/>
      <c r="IJ109" s="112"/>
      <c r="IK109" s="112"/>
      <c r="IL109" s="112"/>
      <c r="IM109" s="112"/>
      <c r="IN109" s="112"/>
      <c r="IO109" s="112"/>
      <c r="IP109" s="112"/>
      <c r="IQ109" s="112"/>
      <c r="IR109" s="112"/>
      <c r="IS109" s="112"/>
      <c r="IT109" s="112"/>
      <c r="IU109" s="112"/>
      <c r="IV109" s="112"/>
      <c r="IW109" s="112"/>
      <c r="IX109" s="112"/>
      <c r="IY109" s="112"/>
      <c r="IZ109" s="112"/>
      <c r="JA109" s="112"/>
      <c r="JB109" s="112"/>
      <c r="JC109" s="112"/>
      <c r="JD109" s="112"/>
      <c r="JE109" s="112"/>
      <c r="JF109" s="112"/>
      <c r="JG109" s="112"/>
      <c r="JH109" s="112"/>
      <c r="JI109" s="112"/>
      <c r="JJ109" s="112"/>
      <c r="JK109" s="112"/>
      <c r="JL109" s="112"/>
      <c r="JM109" s="112"/>
      <c r="JN109" s="112"/>
      <c r="JO109" s="112"/>
      <c r="JP109" s="112"/>
      <c r="JQ109" s="112"/>
      <c r="JR109" s="112"/>
      <c r="JS109" s="112"/>
      <c r="JT109" s="112"/>
      <c r="JU109" s="112"/>
      <c r="JV109" s="112"/>
      <c r="JW109" s="112"/>
      <c r="JX109" s="112"/>
      <c r="JY109" s="112"/>
      <c r="JZ109" s="112"/>
      <c r="KA109" s="112"/>
      <c r="KB109" s="112"/>
      <c r="KC109" s="112"/>
      <c r="KD109" s="112"/>
      <c r="KE109" s="112"/>
      <c r="KF109" s="112"/>
      <c r="KG109" s="112"/>
      <c r="KH109" s="112"/>
      <c r="KI109" s="112"/>
      <c r="KJ109" s="112"/>
      <c r="KK109" s="112"/>
      <c r="KL109" s="112"/>
      <c r="KM109" s="112"/>
      <c r="KN109" s="112"/>
      <c r="KO109" s="112"/>
      <c r="KP109" s="112"/>
      <c r="KQ109" s="112"/>
      <c r="KR109" s="112"/>
      <c r="KS109" s="112"/>
      <c r="KT109" s="112"/>
      <c r="KU109" s="112"/>
      <c r="KV109" s="112"/>
      <c r="KW109" s="112"/>
      <c r="KX109" s="112"/>
      <c r="KY109" s="112"/>
      <c r="KZ109" s="112"/>
      <c r="LA109" s="112"/>
      <c r="LB109" s="112"/>
      <c r="LC109" s="112"/>
      <c r="LD109" s="112"/>
      <c r="LE109" s="112"/>
      <c r="LF109" s="112"/>
      <c r="LG109" s="112"/>
      <c r="LH109" s="112"/>
      <c r="LI109" s="112"/>
      <c r="LJ109" s="112"/>
      <c r="LK109" s="112"/>
      <c r="LL109" s="112"/>
      <c r="LM109" s="112"/>
      <c r="LN109" s="112"/>
      <c r="LO109" s="112"/>
      <c r="LP109" s="112"/>
      <c r="LQ109" s="112"/>
      <c r="LR109" s="112"/>
      <c r="LS109" s="112"/>
      <c r="LT109" s="112"/>
      <c r="LU109" s="112"/>
      <c r="LV109" s="112"/>
      <c r="LW109" s="112"/>
      <c r="LX109" s="112"/>
      <c r="LY109" s="112"/>
      <c r="LZ109" s="112"/>
      <c r="MA109" s="112"/>
      <c r="MB109" s="112"/>
      <c r="MC109" s="112"/>
      <c r="MD109" s="112"/>
      <c r="ME109" s="112"/>
      <c r="MF109" s="112"/>
      <c r="MG109" s="112"/>
      <c r="MH109" s="112"/>
      <c r="MI109" s="112"/>
      <c r="MJ109" s="112"/>
      <c r="MK109" s="112"/>
      <c r="ML109" s="112"/>
      <c r="MM109" s="112"/>
      <c r="MN109" s="112"/>
      <c r="MO109" s="112"/>
      <c r="MP109" s="112"/>
      <c r="MQ109" s="112"/>
      <c r="MR109" s="112"/>
      <c r="MS109" s="112"/>
      <c r="MT109" s="112"/>
      <c r="MU109" s="112"/>
      <c r="MV109" s="112"/>
      <c r="MW109" s="112"/>
      <c r="MX109" s="112"/>
      <c r="MY109" s="112"/>
      <c r="MZ109" s="112"/>
      <c r="NA109" s="112"/>
      <c r="NB109" s="112"/>
      <c r="NC109" s="112"/>
      <c r="ND109" s="112"/>
      <c r="NE109" s="112"/>
      <c r="NF109" s="112"/>
      <c r="NG109" s="112"/>
      <c r="NH109" s="112"/>
      <c r="NI109" s="112"/>
      <c r="NJ109" s="112"/>
      <c r="NK109" s="112"/>
      <c r="NL109" s="112"/>
      <c r="NM109" s="112"/>
      <c r="NN109" s="112"/>
      <c r="NO109" s="112"/>
      <c r="NP109" s="112"/>
      <c r="NQ109" s="112"/>
      <c r="NR109" s="112"/>
      <c r="NS109" s="112"/>
      <c r="NT109" s="112"/>
      <c r="NU109" s="112"/>
      <c r="NV109" s="112"/>
      <c r="NW109" s="112"/>
      <c r="NX109" s="112"/>
      <c r="NY109" s="112"/>
      <c r="NZ109" s="112"/>
      <c r="OA109" s="112"/>
      <c r="OB109" s="112"/>
      <c r="OC109" s="112"/>
      <c r="OD109" s="112"/>
      <c r="OE109" s="112"/>
      <c r="OF109" s="112"/>
      <c r="OG109" s="112"/>
      <c r="OH109" s="112"/>
      <c r="OI109" s="112"/>
      <c r="OJ109" s="112"/>
      <c r="OK109" s="112"/>
      <c r="OL109" s="112"/>
      <c r="OM109" s="112"/>
      <c r="ON109" s="112"/>
      <c r="OO109" s="112"/>
      <c r="OP109" s="112"/>
      <c r="OQ109" s="112"/>
      <c r="OR109" s="112"/>
      <c r="OS109" s="112"/>
      <c r="OT109" s="112"/>
      <c r="OU109" s="112"/>
      <c r="OV109" s="112"/>
      <c r="OW109" s="112"/>
      <c r="OX109" s="112"/>
      <c r="OY109" s="112"/>
      <c r="OZ109" s="112"/>
      <c r="PA109" s="112"/>
      <c r="PB109" s="112"/>
      <c r="PC109" s="112"/>
      <c r="PD109" s="112"/>
      <c r="PE109" s="112"/>
      <c r="PF109" s="112"/>
      <c r="PG109" s="112"/>
      <c r="PH109" s="112"/>
      <c r="PI109" s="112"/>
      <c r="PJ109" s="112"/>
      <c r="PK109" s="112"/>
      <c r="PL109" s="112"/>
      <c r="PM109" s="112"/>
      <c r="PN109" s="112"/>
      <c r="PO109" s="112"/>
      <c r="PP109" s="112"/>
      <c r="PQ109" s="112"/>
      <c r="PR109" s="112"/>
      <c r="PS109" s="112"/>
      <c r="PT109" s="112"/>
      <c r="PU109" s="112"/>
      <c r="PV109" s="112"/>
      <c r="PW109" s="112"/>
      <c r="PX109" s="112"/>
      <c r="PY109" s="112"/>
      <c r="PZ109" s="112"/>
      <c r="QA109" s="112"/>
      <c r="QB109" s="112"/>
      <c r="QC109" s="112"/>
      <c r="QD109" s="112"/>
      <c r="QE109" s="112"/>
      <c r="QF109" s="112"/>
      <c r="QG109" s="112"/>
      <c r="QH109" s="112"/>
      <c r="QI109" s="112"/>
      <c r="QJ109" s="112"/>
      <c r="QK109" s="112"/>
      <c r="QL109" s="112"/>
      <c r="QM109" s="112"/>
      <c r="QN109" s="112"/>
      <c r="QO109" s="112"/>
      <c r="QP109" s="112"/>
      <c r="QQ109" s="112"/>
      <c r="QR109" s="112"/>
      <c r="QS109" s="112"/>
      <c r="QT109" s="112"/>
      <c r="QU109" s="112"/>
      <c r="QV109" s="112"/>
      <c r="QW109" s="112"/>
      <c r="QX109" s="112"/>
      <c r="QY109" s="112"/>
      <c r="QZ109" s="112"/>
      <c r="RA109" s="112"/>
      <c r="RB109" s="112"/>
      <c r="RC109" s="112"/>
      <c r="RD109" s="112"/>
      <c r="RE109" s="112"/>
      <c r="RF109" s="112"/>
      <c r="RG109" s="112"/>
      <c r="RH109" s="112"/>
      <c r="RI109" s="112"/>
      <c r="RJ109" s="112"/>
      <c r="RK109" s="112"/>
      <c r="RL109" s="112"/>
      <c r="RM109" s="112"/>
      <c r="RN109" s="112"/>
      <c r="RO109" s="112"/>
      <c r="RP109" s="112"/>
      <c r="RQ109" s="112"/>
      <c r="RR109" s="112"/>
      <c r="RS109" s="112"/>
      <c r="RT109" s="112"/>
      <c r="RU109" s="112"/>
      <c r="RV109" s="112"/>
      <c r="RW109" s="112"/>
      <c r="RX109" s="112"/>
      <c r="RY109" s="112"/>
      <c r="RZ109" s="112"/>
      <c r="SA109" s="112"/>
      <c r="SB109" s="112"/>
      <c r="SC109" s="112"/>
      <c r="SD109" s="112"/>
      <c r="SE109" s="112"/>
      <c r="SF109" s="112"/>
      <c r="SG109" s="112"/>
      <c r="SH109" s="112"/>
      <c r="SI109" s="112"/>
      <c r="SJ109" s="112"/>
      <c r="SK109" s="112"/>
      <c r="SL109" s="112"/>
      <c r="SM109" s="112"/>
      <c r="SN109" s="112"/>
      <c r="SO109" s="112"/>
      <c r="SP109" s="112"/>
      <c r="SQ109" s="112"/>
      <c r="SR109" s="112"/>
      <c r="SS109" s="112"/>
      <c r="ST109" s="112"/>
      <c r="SU109" s="112"/>
      <c r="SV109" s="112"/>
      <c r="SW109" s="112"/>
      <c r="SX109" s="112"/>
      <c r="SY109" s="112"/>
      <c r="SZ109" s="112"/>
      <c r="TA109" s="112"/>
      <c r="TB109" s="112"/>
      <c r="TC109" s="112"/>
      <c r="TD109" s="112"/>
      <c r="TE109" s="112"/>
      <c r="TF109" s="112"/>
      <c r="TG109" s="112"/>
      <c r="TH109" s="112"/>
      <c r="TI109" s="112"/>
      <c r="TJ109" s="112"/>
      <c r="TK109" s="112"/>
      <c r="TL109" s="112"/>
      <c r="TM109" s="112"/>
      <c r="TN109" s="112"/>
      <c r="TO109" s="112"/>
      <c r="TP109" s="112"/>
      <c r="TQ109" s="112"/>
      <c r="TR109" s="112"/>
      <c r="TS109" s="112"/>
      <c r="TT109" s="112"/>
      <c r="TU109" s="112"/>
      <c r="TV109" s="112"/>
      <c r="TW109" s="112"/>
      <c r="TX109" s="112"/>
      <c r="TY109" s="112"/>
      <c r="TZ109" s="112"/>
      <c r="UA109" s="112"/>
      <c r="UB109" s="112"/>
      <c r="UC109" s="112"/>
      <c r="UD109" s="112"/>
      <c r="UE109" s="112"/>
      <c r="UF109" s="112"/>
      <c r="UG109" s="112"/>
      <c r="UH109" s="112"/>
      <c r="UI109" s="112"/>
      <c r="UJ109" s="112"/>
      <c r="UK109" s="112"/>
      <c r="UL109" s="112"/>
      <c r="UM109" s="112"/>
      <c r="UN109" s="112"/>
      <c r="UO109" s="112"/>
      <c r="UP109" s="112"/>
      <c r="UQ109" s="112"/>
      <c r="UR109" s="112"/>
      <c r="US109" s="112"/>
      <c r="UT109" s="112"/>
      <c r="UU109" s="112"/>
      <c r="UV109" s="112"/>
      <c r="UW109" s="112"/>
      <c r="UX109" s="112"/>
      <c r="UY109" s="112"/>
      <c r="UZ109" s="112"/>
      <c r="VA109" s="112"/>
      <c r="VB109" s="112"/>
      <c r="VC109" s="112"/>
      <c r="VD109" s="112"/>
      <c r="VE109" s="112"/>
      <c r="VF109" s="112"/>
      <c r="VG109" s="112"/>
      <c r="VH109" s="112"/>
      <c r="VI109" s="112"/>
      <c r="VJ109" s="112"/>
      <c r="VK109" s="112"/>
      <c r="VL109" s="112"/>
      <c r="VM109" s="112"/>
      <c r="VN109" s="112"/>
      <c r="VO109" s="112"/>
      <c r="VP109" s="112"/>
      <c r="VQ109" s="112"/>
      <c r="VR109" s="112"/>
      <c r="VS109" s="112"/>
      <c r="VT109" s="112"/>
      <c r="VU109" s="112"/>
      <c r="VV109" s="112"/>
      <c r="VW109" s="112"/>
      <c r="VX109" s="112"/>
      <c r="VY109" s="112"/>
      <c r="VZ109" s="112"/>
      <c r="WA109" s="112"/>
      <c r="WB109" s="112"/>
      <c r="WC109" s="112"/>
      <c r="WD109" s="112"/>
      <c r="WE109" s="112"/>
      <c r="WF109" s="112"/>
      <c r="WG109" s="112"/>
      <c r="WH109" s="112"/>
      <c r="WI109" s="112"/>
      <c r="WJ109" s="112"/>
      <c r="WK109" s="112"/>
      <c r="WL109" s="112"/>
      <c r="WM109" s="112"/>
      <c r="WN109" s="112"/>
      <c r="WO109" s="112"/>
      <c r="WP109" s="112"/>
      <c r="WQ109" s="112"/>
      <c r="WR109" s="112"/>
      <c r="WS109" s="112"/>
      <c r="WT109" s="112"/>
      <c r="WU109" s="112"/>
      <c r="WV109" s="112"/>
      <c r="WW109" s="112"/>
      <c r="WX109" s="112"/>
      <c r="WY109" s="112"/>
      <c r="WZ109" s="112"/>
      <c r="XA109" s="112"/>
      <c r="XB109" s="112"/>
      <c r="XC109" s="112"/>
      <c r="XD109" s="112"/>
      <c r="XE109" s="112"/>
      <c r="XF109" s="112"/>
      <c r="XG109" s="112"/>
      <c r="XH109" s="112"/>
      <c r="XI109" s="112"/>
      <c r="XJ109" s="112"/>
      <c r="XK109" s="112"/>
      <c r="XL109" s="112"/>
      <c r="XM109" s="112"/>
      <c r="XN109" s="112"/>
      <c r="XO109" s="112"/>
      <c r="XP109" s="112"/>
      <c r="XQ109" s="112"/>
      <c r="XR109" s="112"/>
      <c r="XS109" s="112"/>
      <c r="XT109" s="112"/>
      <c r="XU109" s="112"/>
      <c r="XV109" s="112"/>
      <c r="XW109" s="112"/>
      <c r="XX109" s="112"/>
      <c r="XY109" s="112"/>
      <c r="XZ109" s="112"/>
      <c r="YA109" s="112"/>
      <c r="YB109" s="112"/>
      <c r="YC109" s="112"/>
      <c r="YD109" s="112"/>
      <c r="YE109" s="112"/>
      <c r="YF109" s="112"/>
      <c r="YG109" s="112"/>
      <c r="YH109" s="112"/>
      <c r="YI109" s="112"/>
      <c r="YJ109" s="112"/>
      <c r="YK109" s="112"/>
      <c r="YL109" s="112"/>
      <c r="YM109" s="112"/>
      <c r="YN109" s="112"/>
      <c r="YO109" s="112"/>
      <c r="YP109" s="112"/>
      <c r="YQ109" s="112"/>
      <c r="YR109" s="112"/>
      <c r="YS109" s="112"/>
      <c r="YT109" s="112"/>
      <c r="YU109" s="112"/>
      <c r="YV109" s="112"/>
      <c r="YW109" s="112"/>
      <c r="YX109" s="112"/>
      <c r="YY109" s="112"/>
      <c r="YZ109" s="112"/>
      <c r="ZA109" s="112"/>
      <c r="ZB109" s="112"/>
      <c r="ZC109" s="112"/>
      <c r="ZD109" s="112"/>
      <c r="ZE109" s="112"/>
      <c r="ZF109" s="112"/>
      <c r="ZG109" s="112"/>
      <c r="ZH109" s="112"/>
      <c r="ZI109" s="112"/>
      <c r="ZJ109" s="112"/>
      <c r="ZK109" s="112"/>
      <c r="ZL109" s="112"/>
      <c r="ZM109" s="112"/>
      <c r="ZN109" s="112"/>
      <c r="ZO109" s="112"/>
      <c r="ZP109" s="112"/>
      <c r="ZQ109" s="112"/>
      <c r="ZR109" s="112"/>
      <c r="ZS109" s="112"/>
      <c r="ZT109" s="112"/>
      <c r="ZU109" s="112"/>
      <c r="ZV109" s="112"/>
      <c r="ZW109" s="112"/>
      <c r="ZX109" s="112"/>
      <c r="ZY109" s="112"/>
      <c r="ZZ109" s="112"/>
      <c r="AAA109" s="112"/>
      <c r="AAB109" s="112"/>
      <c r="AAC109" s="112"/>
      <c r="AAD109" s="112"/>
      <c r="AAE109" s="112"/>
      <c r="AAF109" s="112"/>
      <c r="AAG109" s="112"/>
      <c r="AAH109" s="112"/>
      <c r="AAI109" s="112"/>
      <c r="AAJ109" s="112"/>
      <c r="AAK109" s="112"/>
      <c r="AAL109" s="112"/>
      <c r="AAM109" s="112"/>
      <c r="AAN109" s="112"/>
      <c r="AAO109" s="112"/>
      <c r="AAP109" s="112"/>
      <c r="AAQ109" s="112"/>
      <c r="AAR109" s="112"/>
      <c r="AAS109" s="112"/>
      <c r="AAT109" s="112"/>
      <c r="AAU109" s="112"/>
      <c r="AAV109" s="112"/>
      <c r="AAW109" s="112"/>
      <c r="AAX109" s="112"/>
      <c r="AAY109" s="112"/>
      <c r="AAZ109" s="112"/>
      <c r="ABA109" s="112"/>
      <c r="ABB109" s="112"/>
      <c r="ABC109" s="112"/>
      <c r="ABD109" s="112"/>
      <c r="ABE109" s="112"/>
      <c r="ABF109" s="112"/>
      <c r="ABG109" s="112"/>
      <c r="ABH109" s="112"/>
      <c r="ABI109" s="112"/>
      <c r="ABJ109" s="112"/>
      <c r="ABK109" s="112"/>
      <c r="ABL109" s="112"/>
      <c r="ABM109" s="112"/>
      <c r="ABN109" s="112"/>
      <c r="ABO109" s="112"/>
      <c r="ABP109" s="112"/>
      <c r="ABQ109" s="112"/>
      <c r="ABR109" s="112"/>
      <c r="ABS109" s="112"/>
      <c r="ABT109" s="112"/>
      <c r="ABU109" s="112"/>
      <c r="ABV109" s="112"/>
      <c r="ABW109" s="112"/>
      <c r="ABX109" s="112"/>
      <c r="ABY109" s="112"/>
      <c r="ABZ109" s="112"/>
      <c r="ACA109" s="112"/>
      <c r="ACB109" s="112"/>
      <c r="ACC109" s="112"/>
      <c r="ACD109" s="112"/>
      <c r="ACE109" s="112"/>
      <c r="ACF109" s="112"/>
      <c r="ACG109" s="112"/>
      <c r="ACH109" s="112"/>
      <c r="ACI109" s="112"/>
      <c r="ACJ109" s="112"/>
      <c r="ACK109" s="112"/>
      <c r="ACL109" s="112"/>
      <c r="ACM109" s="112"/>
      <c r="ACN109" s="112"/>
      <c r="ACO109" s="112"/>
      <c r="ACP109" s="112"/>
      <c r="ACQ109" s="112"/>
      <c r="ACR109" s="112"/>
      <c r="ACS109" s="112"/>
      <c r="ACT109" s="112"/>
      <c r="ACU109" s="112"/>
      <c r="ACV109" s="112"/>
      <c r="ACW109" s="112"/>
      <c r="ACX109" s="112"/>
      <c r="ACY109" s="112"/>
      <c r="ACZ109" s="112"/>
      <c r="ADA109" s="112"/>
      <c r="ADB109" s="112"/>
      <c r="ADC109" s="112"/>
      <c r="ADD109" s="112"/>
      <c r="ADE109" s="112"/>
      <c r="ADF109" s="112"/>
      <c r="ADG109" s="112"/>
      <c r="ADH109" s="112"/>
      <c r="ADI109" s="112"/>
      <c r="ADJ109" s="112"/>
      <c r="ADK109" s="112"/>
      <c r="ADL109" s="112"/>
      <c r="ADM109" s="112"/>
      <c r="ADN109" s="112"/>
      <c r="ADO109" s="112"/>
      <c r="ADP109" s="112"/>
      <c r="ADQ109" s="112"/>
      <c r="ADR109" s="112"/>
      <c r="ADS109" s="112"/>
      <c r="ADT109" s="112"/>
      <c r="ADU109" s="112"/>
      <c r="ADV109" s="112"/>
      <c r="ADW109" s="112"/>
      <c r="ADX109" s="112"/>
      <c r="ADY109" s="112"/>
      <c r="ADZ109" s="112"/>
      <c r="AEA109" s="112"/>
      <c r="AEB109" s="112"/>
      <c r="AEC109" s="112"/>
      <c r="AED109" s="112"/>
      <c r="AEE109" s="112"/>
      <c r="AEF109" s="112"/>
      <c r="AEG109" s="112"/>
      <c r="AEH109" s="112"/>
      <c r="AEI109" s="112"/>
      <c r="AEJ109" s="112"/>
      <c r="AEK109" s="112"/>
      <c r="AEL109" s="112"/>
      <c r="AEM109" s="112"/>
      <c r="AEN109" s="112"/>
      <c r="AEO109" s="112"/>
      <c r="AEP109" s="112"/>
      <c r="AEQ109" s="112"/>
      <c r="AER109" s="112"/>
      <c r="AES109" s="112"/>
      <c r="AET109" s="112"/>
      <c r="AEU109" s="112"/>
      <c r="AEV109" s="112"/>
      <c r="AEW109" s="112"/>
      <c r="AEX109" s="112"/>
      <c r="AEY109" s="112"/>
      <c r="AEZ109" s="112"/>
      <c r="AFA109" s="112"/>
      <c r="AFB109" s="112"/>
      <c r="AFC109" s="112"/>
      <c r="AFD109" s="112"/>
      <c r="AFE109" s="112"/>
      <c r="AFF109" s="112"/>
      <c r="AFG109" s="112"/>
      <c r="AFH109" s="112"/>
      <c r="AFI109" s="112"/>
      <c r="AFJ109" s="112"/>
      <c r="AFK109" s="112"/>
      <c r="AFL109" s="112"/>
      <c r="AFM109" s="112"/>
      <c r="AFN109" s="112"/>
      <c r="AFO109" s="112"/>
      <c r="AFP109" s="112"/>
      <c r="AFQ109" s="112"/>
      <c r="AFR109" s="112"/>
      <c r="AFS109" s="112"/>
      <c r="AFT109" s="112"/>
      <c r="AFU109" s="112"/>
      <c r="AFV109" s="112"/>
      <c r="AFW109" s="112"/>
      <c r="AFX109" s="112"/>
      <c r="AFY109" s="112"/>
      <c r="AFZ109" s="112"/>
      <c r="AGA109" s="112"/>
      <c r="AGB109" s="112"/>
      <c r="AGC109" s="112"/>
      <c r="AGD109" s="112"/>
      <c r="AGE109" s="112"/>
      <c r="AGF109" s="112"/>
      <c r="AGG109" s="112"/>
      <c r="AGH109" s="112"/>
      <c r="AGI109" s="112"/>
      <c r="AGJ109" s="112"/>
      <c r="AGK109" s="112"/>
      <c r="AGL109" s="112"/>
      <c r="AGM109" s="112"/>
      <c r="AGN109" s="112"/>
      <c r="AGO109" s="112"/>
      <c r="AGP109" s="112"/>
      <c r="AGQ109" s="112"/>
      <c r="AGR109" s="112"/>
      <c r="AGS109" s="112"/>
      <c r="AGT109" s="112"/>
      <c r="AGU109" s="112"/>
      <c r="AGV109" s="112"/>
      <c r="AGW109" s="112"/>
      <c r="AGX109" s="112"/>
      <c r="AGY109" s="112"/>
      <c r="AGZ109" s="112"/>
      <c r="AHA109" s="112"/>
      <c r="AHB109" s="112"/>
      <c r="AHC109" s="112"/>
      <c r="AHD109" s="112"/>
      <c r="AHE109" s="112"/>
      <c r="AHF109" s="112"/>
      <c r="AHG109" s="112"/>
      <c r="AHH109" s="112"/>
      <c r="AHI109" s="112"/>
      <c r="AHJ109" s="112"/>
      <c r="AHK109" s="112"/>
      <c r="AHL109" s="112"/>
      <c r="AHM109" s="112"/>
      <c r="AHN109" s="112"/>
      <c r="AHO109" s="112"/>
      <c r="AHP109" s="112"/>
      <c r="AHQ109" s="112"/>
      <c r="AHR109" s="112"/>
      <c r="AHS109" s="112"/>
      <c r="AHT109" s="112"/>
      <c r="AHU109" s="112"/>
      <c r="AHV109" s="112"/>
      <c r="AHW109" s="112"/>
      <c r="AHX109" s="112"/>
      <c r="AHY109" s="112"/>
      <c r="AHZ109" s="112"/>
      <c r="AIA109" s="112"/>
      <c r="AIB109" s="112"/>
      <c r="AIC109" s="112"/>
      <c r="AID109" s="112"/>
      <c r="AIE109" s="112"/>
      <c r="AIF109" s="112"/>
      <c r="AIG109" s="112"/>
      <c r="AIH109" s="112"/>
      <c r="AII109" s="112"/>
      <c r="AIJ109" s="112"/>
      <c r="AIK109" s="112"/>
      <c r="AIL109" s="112"/>
      <c r="AIM109" s="112"/>
      <c r="AIN109" s="112"/>
      <c r="AIO109" s="112"/>
      <c r="AIP109" s="112"/>
      <c r="AIQ109" s="112"/>
      <c r="AIR109" s="112"/>
      <c r="AIS109" s="112"/>
      <c r="AIT109" s="112"/>
      <c r="AIU109" s="112"/>
      <c r="AIV109" s="112"/>
      <c r="AIW109" s="112"/>
      <c r="AIX109" s="112"/>
      <c r="AIY109" s="112"/>
      <c r="AIZ109" s="112"/>
      <c r="AJA109" s="112"/>
      <c r="AJB109" s="112"/>
      <c r="AJC109" s="112"/>
      <c r="AJD109" s="112"/>
      <c r="AJE109" s="112"/>
      <c r="AJF109" s="112"/>
      <c r="AJG109" s="112"/>
      <c r="AJH109" s="112"/>
      <c r="AJI109" s="112"/>
      <c r="AJJ109" s="112"/>
      <c r="AJK109" s="112"/>
      <c r="AJL109" s="112"/>
      <c r="AJM109" s="112"/>
      <c r="AJN109" s="112"/>
      <c r="AJO109" s="112"/>
      <c r="AJP109" s="112"/>
      <c r="AJQ109" s="112"/>
      <c r="AJR109" s="112"/>
      <c r="AJS109" s="112"/>
      <c r="AJT109" s="112"/>
      <c r="AJU109" s="112"/>
      <c r="AJV109" s="112"/>
      <c r="AJW109" s="112"/>
      <c r="AJX109" s="112"/>
      <c r="AJY109" s="112"/>
      <c r="AJZ109" s="112"/>
      <c r="AKA109" s="112"/>
      <c r="AKB109" s="112"/>
      <c r="AKC109" s="112"/>
      <c r="AKD109" s="112"/>
      <c r="AKE109" s="112"/>
      <c r="AKF109" s="112"/>
      <c r="AKG109" s="112"/>
      <c r="AKH109" s="112"/>
      <c r="AKI109" s="112"/>
      <c r="AKJ109" s="112"/>
      <c r="AKK109" s="112"/>
      <c r="AKL109" s="112"/>
      <c r="AKM109" s="112"/>
      <c r="AKN109" s="112"/>
      <c r="AKO109" s="112"/>
      <c r="AKP109" s="112"/>
      <c r="AKQ109" s="112"/>
      <c r="AKR109" s="112"/>
      <c r="AKS109" s="112"/>
      <c r="AKT109" s="112"/>
      <c r="AKU109" s="112"/>
      <c r="AKV109" s="112"/>
      <c r="AKW109" s="112"/>
      <c r="AKX109" s="112"/>
      <c r="AKY109" s="112"/>
      <c r="AKZ109" s="112"/>
      <c r="ALA109" s="112"/>
      <c r="ALB109" s="112"/>
      <c r="ALC109" s="112"/>
      <c r="ALD109" s="112"/>
      <c r="ALE109" s="112"/>
      <c r="ALF109" s="112"/>
      <c r="ALG109" s="112"/>
      <c r="ALH109" s="112"/>
      <c r="ALI109" s="112"/>
      <c r="ALJ109" s="112"/>
      <c r="ALK109" s="112"/>
      <c r="ALL109" s="112"/>
      <c r="ALM109" s="112"/>
      <c r="ALN109" s="112"/>
      <c r="ALO109" s="112"/>
      <c r="ALP109" s="112"/>
      <c r="ALQ109" s="112"/>
      <c r="ALR109" s="112"/>
      <c r="ALS109" s="112"/>
      <c r="ALT109" s="112"/>
      <c r="ALU109" s="112"/>
      <c r="ALV109" s="112"/>
      <c r="ALW109" s="112"/>
      <c r="ALX109" s="112"/>
      <c r="ALY109" s="112"/>
      <c r="ALZ109" s="112"/>
      <c r="AMA109" s="112"/>
      <c r="AMB109" s="112"/>
      <c r="AMC109" s="112"/>
      <c r="AMD109" s="112"/>
      <c r="AME109" s="112"/>
      <c r="AMF109" s="112"/>
      <c r="AMG109" s="112"/>
      <c r="AMH109" s="112"/>
      <c r="AMI109" s="112"/>
      <c r="AMJ109" s="112"/>
      <c r="AMK109" s="112"/>
      <c r="AML109" s="112"/>
      <c r="AMM109" s="112"/>
      <c r="AMN109" s="112"/>
      <c r="AMO109" s="112"/>
      <c r="AMP109" s="112"/>
      <c r="AMQ109" s="112"/>
      <c r="AMR109" s="112"/>
      <c r="AMS109" s="112"/>
      <c r="AMT109" s="112"/>
      <c r="AMU109" s="112"/>
      <c r="AMV109" s="112"/>
      <c r="AMW109" s="112"/>
      <c r="AMX109" s="112"/>
      <c r="AMY109" s="112"/>
      <c r="AMZ109" s="112"/>
      <c r="ANA109" s="112"/>
      <c r="ANB109" s="112"/>
      <c r="ANC109" s="112"/>
      <c r="AND109" s="112"/>
      <c r="ANE109" s="112"/>
      <c r="ANF109" s="112"/>
      <c r="ANG109" s="112"/>
      <c r="ANH109" s="112"/>
      <c r="ANI109" s="112"/>
      <c r="ANJ109" s="112"/>
      <c r="ANK109" s="112"/>
      <c r="ANL109" s="112"/>
      <c r="ANM109" s="112"/>
      <c r="ANN109" s="112"/>
      <c r="ANO109" s="112"/>
      <c r="ANP109" s="112"/>
      <c r="ANQ109" s="112"/>
      <c r="ANR109" s="112"/>
      <c r="ANS109" s="112"/>
      <c r="ANT109" s="112"/>
      <c r="ANU109" s="112"/>
      <c r="ANV109" s="112"/>
      <c r="ANW109" s="112"/>
      <c r="ANX109" s="112"/>
      <c r="ANY109" s="112"/>
      <c r="ANZ109" s="112"/>
      <c r="AOA109" s="112"/>
      <c r="AOB109" s="112"/>
      <c r="AOC109" s="112"/>
      <c r="AOD109" s="112"/>
      <c r="AOE109" s="112"/>
      <c r="AOF109" s="112"/>
      <c r="AOG109" s="112"/>
      <c r="AOH109" s="112"/>
      <c r="AOI109" s="112"/>
      <c r="AOJ109" s="112"/>
      <c r="AOK109" s="112"/>
      <c r="AOL109" s="112"/>
      <c r="AOM109" s="112"/>
      <c r="AON109" s="112"/>
      <c r="AOO109" s="112"/>
      <c r="AOP109" s="112"/>
      <c r="AOQ109" s="112"/>
      <c r="AOR109" s="112"/>
      <c r="AOS109" s="112"/>
      <c r="AOT109" s="112"/>
      <c r="AOU109" s="112"/>
      <c r="AOV109" s="112"/>
      <c r="AOW109" s="112"/>
      <c r="AOX109" s="112"/>
      <c r="AOY109" s="112"/>
      <c r="AOZ109" s="112"/>
      <c r="APA109" s="112"/>
      <c r="APB109" s="112"/>
      <c r="APC109" s="112"/>
      <c r="APD109" s="112"/>
      <c r="APE109" s="112"/>
      <c r="APF109" s="112"/>
      <c r="APG109" s="112"/>
      <c r="APH109" s="112"/>
      <c r="API109" s="112"/>
      <c r="APJ109" s="112"/>
      <c r="APK109" s="112"/>
      <c r="APL109" s="112"/>
      <c r="APM109" s="112"/>
      <c r="APN109" s="112"/>
      <c r="APO109" s="112"/>
      <c r="APP109" s="112"/>
      <c r="APQ109" s="112"/>
      <c r="APR109" s="112"/>
      <c r="APS109" s="112"/>
      <c r="APT109" s="112"/>
      <c r="APU109" s="112"/>
      <c r="APV109" s="112"/>
      <c r="APW109" s="112"/>
      <c r="APX109" s="112"/>
      <c r="APY109" s="112"/>
      <c r="APZ109" s="112"/>
      <c r="AQA109" s="112"/>
      <c r="AQB109" s="112"/>
      <c r="AQC109" s="112"/>
      <c r="AQD109" s="112"/>
      <c r="AQE109" s="112"/>
      <c r="AQF109" s="112"/>
      <c r="AQG109" s="112"/>
      <c r="AQH109" s="112"/>
      <c r="AQI109" s="112"/>
      <c r="AQJ109" s="112"/>
      <c r="AQK109" s="112"/>
      <c r="AQL109" s="112"/>
      <c r="AQM109" s="112"/>
      <c r="AQN109" s="112"/>
      <c r="AQO109" s="112"/>
      <c r="AQP109" s="112"/>
      <c r="AQQ109" s="112"/>
      <c r="AQR109" s="112"/>
      <c r="AQS109" s="112"/>
      <c r="AQT109" s="112"/>
      <c r="AQU109" s="112"/>
      <c r="AQV109" s="112"/>
      <c r="AQW109" s="112"/>
      <c r="AQX109" s="112"/>
      <c r="AQY109" s="112"/>
      <c r="AQZ109" s="112"/>
      <c r="ARA109" s="112"/>
      <c r="ARB109" s="112"/>
      <c r="ARC109" s="112"/>
      <c r="ARD109" s="112"/>
      <c r="ARE109" s="112"/>
      <c r="ARF109" s="112"/>
      <c r="ARG109" s="112"/>
      <c r="ARH109" s="112"/>
      <c r="ARI109" s="112"/>
      <c r="ARJ109" s="112"/>
      <c r="ARK109" s="112"/>
      <c r="ARL109" s="112"/>
      <c r="ARM109" s="112"/>
      <c r="ARN109" s="112"/>
      <c r="ARO109" s="112"/>
      <c r="ARP109" s="112"/>
      <c r="ARQ109" s="112"/>
      <c r="ARR109" s="112"/>
      <c r="ARS109" s="112"/>
      <c r="ART109" s="112"/>
      <c r="ARU109" s="112"/>
      <c r="ARV109" s="112"/>
      <c r="ARW109" s="112"/>
      <c r="ARX109" s="112"/>
      <c r="ARY109" s="112"/>
      <c r="ARZ109" s="112"/>
      <c r="ASA109" s="112"/>
      <c r="ASB109" s="112"/>
      <c r="ASC109" s="112"/>
      <c r="ASD109" s="112"/>
      <c r="ASE109" s="112"/>
      <c r="ASF109" s="112"/>
      <c r="ASG109" s="112"/>
      <c r="ASH109" s="112"/>
      <c r="ASI109" s="112"/>
      <c r="ASJ109" s="112"/>
      <c r="ASK109" s="112"/>
      <c r="ASL109" s="112"/>
      <c r="ASM109" s="112"/>
      <c r="ASN109" s="112"/>
      <c r="ASO109" s="112"/>
      <c r="ASP109" s="112"/>
      <c r="ASQ109" s="112"/>
      <c r="ASR109" s="112"/>
      <c r="ASS109" s="112"/>
      <c r="AST109" s="112"/>
      <c r="ASU109" s="112"/>
      <c r="ASV109" s="112"/>
      <c r="ASW109" s="112"/>
      <c r="ASX109" s="112"/>
      <c r="ASY109" s="112"/>
      <c r="ASZ109" s="112"/>
      <c r="ATA109" s="112"/>
      <c r="ATB109" s="112"/>
      <c r="ATC109" s="112"/>
      <c r="ATD109" s="112"/>
      <c r="ATE109" s="112"/>
      <c r="ATF109" s="112"/>
      <c r="ATG109" s="112"/>
      <c r="ATH109" s="112"/>
      <c r="ATI109" s="112"/>
      <c r="ATJ109" s="112"/>
      <c r="ATK109" s="112"/>
      <c r="ATL109" s="112"/>
      <c r="ATM109" s="112"/>
      <c r="ATN109" s="112"/>
      <c r="ATO109" s="112"/>
      <c r="ATP109" s="112"/>
      <c r="ATQ109" s="112"/>
      <c r="ATR109" s="112"/>
      <c r="ATS109" s="112"/>
      <c r="ATT109" s="112"/>
      <c r="ATU109" s="112"/>
      <c r="ATV109" s="112"/>
      <c r="ATW109" s="112"/>
      <c r="ATX109" s="112"/>
      <c r="ATY109" s="112"/>
      <c r="ATZ109" s="112"/>
      <c r="AUA109" s="112"/>
      <c r="AUB109" s="112"/>
      <c r="AUC109" s="112"/>
      <c r="AUD109" s="112"/>
      <c r="AUE109" s="112"/>
      <c r="AUF109" s="112"/>
      <c r="AUG109" s="112"/>
      <c r="AUH109" s="112"/>
      <c r="AUI109" s="112"/>
      <c r="AUJ109" s="112"/>
      <c r="AUK109" s="112"/>
      <c r="AUL109" s="112"/>
      <c r="AUM109" s="112"/>
      <c r="AUN109" s="112"/>
      <c r="AUO109" s="112"/>
      <c r="AUP109" s="112"/>
      <c r="AUQ109" s="112"/>
      <c r="AUR109" s="112"/>
      <c r="AUS109" s="112"/>
      <c r="AUT109" s="112"/>
      <c r="AUU109" s="112"/>
      <c r="AUV109" s="112"/>
      <c r="AUW109" s="112"/>
      <c r="AUX109" s="112"/>
      <c r="AUY109" s="112"/>
      <c r="AUZ109" s="112"/>
      <c r="AVA109" s="112"/>
      <c r="AVB109" s="112"/>
      <c r="AVC109" s="112"/>
      <c r="AVD109" s="112"/>
      <c r="AVE109" s="112"/>
      <c r="AVF109" s="112"/>
      <c r="AVG109" s="112"/>
      <c r="AVH109" s="112"/>
      <c r="AVI109" s="112"/>
      <c r="AVJ109" s="112"/>
      <c r="AVK109" s="112"/>
      <c r="AVL109" s="112"/>
      <c r="AVM109" s="112"/>
      <c r="AVN109" s="112"/>
      <c r="AVO109" s="112"/>
      <c r="AVP109" s="112"/>
      <c r="AVQ109" s="112"/>
      <c r="AVR109" s="112"/>
      <c r="AVS109" s="112"/>
      <c r="AVT109" s="112"/>
      <c r="AVU109" s="112"/>
      <c r="AVV109" s="112"/>
      <c r="AVW109" s="112"/>
      <c r="AVX109" s="112"/>
      <c r="AVY109" s="112"/>
      <c r="AVZ109" s="112"/>
      <c r="AWA109" s="112"/>
      <c r="AWB109" s="112"/>
      <c r="AWC109" s="112"/>
      <c r="AWD109" s="112"/>
      <c r="AWE109" s="112"/>
      <c r="AWF109" s="112"/>
      <c r="AWG109" s="112"/>
      <c r="AWH109" s="112"/>
      <c r="AWI109" s="112"/>
      <c r="AWJ109" s="112"/>
      <c r="AWK109" s="112"/>
      <c r="AWL109" s="112"/>
      <c r="AWM109" s="112"/>
      <c r="AWN109" s="112"/>
      <c r="AWO109" s="112"/>
      <c r="AWP109" s="112"/>
      <c r="AWQ109" s="112"/>
      <c r="AWR109" s="112"/>
      <c r="AWS109" s="112"/>
      <c r="AWT109" s="112"/>
      <c r="AWU109" s="112"/>
      <c r="AWV109" s="112"/>
      <c r="AWW109" s="112"/>
      <c r="AWX109" s="112"/>
      <c r="AWY109" s="112"/>
      <c r="AWZ109" s="112"/>
      <c r="AXA109" s="112"/>
      <c r="AXB109" s="112"/>
      <c r="AXC109" s="112"/>
      <c r="AXD109" s="112"/>
      <c r="AXE109" s="112"/>
      <c r="AXF109" s="112"/>
      <c r="AXG109" s="112"/>
      <c r="AXH109" s="112"/>
      <c r="AXI109" s="112"/>
      <c r="AXJ109" s="112"/>
      <c r="AXK109" s="112"/>
      <c r="AXL109" s="112"/>
      <c r="AXM109" s="112"/>
      <c r="AXN109" s="112"/>
      <c r="AXO109" s="112"/>
      <c r="AXP109" s="112"/>
      <c r="AXQ109" s="112"/>
      <c r="AXR109" s="112"/>
      <c r="AXS109" s="112"/>
      <c r="AXT109" s="112"/>
      <c r="AXU109" s="112"/>
      <c r="AXV109" s="112"/>
      <c r="AXW109" s="112"/>
      <c r="AXX109" s="112"/>
      <c r="AXY109" s="112"/>
      <c r="AXZ109" s="112"/>
      <c r="AYA109" s="112"/>
      <c r="AYB109" s="112"/>
      <c r="AYC109" s="112"/>
      <c r="AYD109" s="112"/>
      <c r="AYE109" s="112"/>
      <c r="AYF109" s="112"/>
      <c r="AYG109" s="112"/>
      <c r="AYH109" s="112"/>
      <c r="AYI109" s="112"/>
      <c r="AYJ109" s="112"/>
      <c r="AYK109" s="112"/>
      <c r="AYL109" s="112"/>
      <c r="AYM109" s="112"/>
      <c r="AYN109" s="112"/>
      <c r="AYO109" s="112"/>
      <c r="AYP109" s="112"/>
      <c r="AYQ109" s="112"/>
      <c r="AYR109" s="112"/>
      <c r="AYS109" s="112"/>
      <c r="AYT109" s="112"/>
      <c r="AYU109" s="112"/>
      <c r="AYV109" s="112"/>
      <c r="AYW109" s="112"/>
      <c r="AYX109" s="112"/>
      <c r="AYY109" s="112"/>
      <c r="AYZ109" s="112"/>
      <c r="AZA109" s="112"/>
      <c r="AZB109" s="112"/>
      <c r="AZC109" s="112"/>
      <c r="AZD109" s="112"/>
      <c r="AZE109" s="112"/>
      <c r="AZF109" s="112"/>
      <c r="AZG109" s="112"/>
      <c r="AZH109" s="112"/>
      <c r="AZI109" s="112"/>
      <c r="AZJ109" s="112"/>
      <c r="AZK109" s="112"/>
      <c r="AZL109" s="112"/>
      <c r="AZM109" s="112"/>
      <c r="AZN109" s="112"/>
      <c r="AZO109" s="112"/>
      <c r="AZP109" s="112"/>
      <c r="AZQ109" s="112"/>
      <c r="AZR109" s="112"/>
      <c r="AZS109" s="112"/>
      <c r="AZT109" s="112"/>
      <c r="AZU109" s="112"/>
      <c r="AZV109" s="112"/>
      <c r="AZW109" s="112"/>
      <c r="AZX109" s="112"/>
      <c r="AZY109" s="112"/>
      <c r="AZZ109" s="112"/>
      <c r="BAA109" s="112"/>
      <c r="BAB109" s="112"/>
      <c r="BAC109" s="112"/>
      <c r="BAD109" s="112"/>
      <c r="BAE109" s="112"/>
      <c r="BAF109" s="112"/>
      <c r="BAG109" s="112"/>
      <c r="BAH109" s="112"/>
      <c r="BAI109" s="112"/>
      <c r="BAJ109" s="112"/>
      <c r="BAK109" s="112"/>
      <c r="BAL109" s="112"/>
      <c r="BAM109" s="112"/>
      <c r="BAN109" s="112"/>
      <c r="BAO109" s="112"/>
      <c r="BAP109" s="112"/>
      <c r="BAQ109" s="112"/>
      <c r="BAR109" s="112"/>
      <c r="BAS109" s="112"/>
      <c r="BAT109" s="112"/>
      <c r="BAU109" s="112"/>
      <c r="BAV109" s="112"/>
    </row>
    <row r="110" spans="1:1400" ht="31.5" customHeight="1">
      <c r="A110" s="202">
        <v>2</v>
      </c>
      <c r="B110" s="203" t="s">
        <v>213</v>
      </c>
      <c r="C110" s="204"/>
      <c r="D110" s="205" t="s">
        <v>214</v>
      </c>
      <c r="E110" s="206">
        <v>1060000000</v>
      </c>
      <c r="F110" s="207" t="s">
        <v>30</v>
      </c>
      <c r="G110" s="208">
        <f t="shared" si="18"/>
        <v>5</v>
      </c>
      <c r="H110" s="208">
        <v>5</v>
      </c>
      <c r="I110" s="218">
        <v>203824000</v>
      </c>
      <c r="J110" s="219">
        <f t="shared" si="24"/>
        <v>19.228679245283001</v>
      </c>
      <c r="K110" s="219">
        <f t="shared" si="25"/>
        <v>19.228679245283001</v>
      </c>
      <c r="L110" s="219">
        <f t="shared" si="26"/>
        <v>-14.228679245283001</v>
      </c>
      <c r="M110" s="220">
        <f t="shared" si="27"/>
        <v>856176000</v>
      </c>
      <c r="N110" s="219">
        <f t="shared" si="28"/>
        <v>80.771320754716996</v>
      </c>
      <c r="O110" s="219"/>
      <c r="P110" s="221"/>
      <c r="Q110" s="219"/>
    </row>
    <row r="111" spans="1:1400" ht="25.5" customHeight="1">
      <c r="A111" s="129" t="s">
        <v>215</v>
      </c>
      <c r="B111" s="130" t="s">
        <v>216</v>
      </c>
      <c r="C111" s="184"/>
      <c r="D111" s="185" t="s">
        <v>217</v>
      </c>
      <c r="E111" s="131">
        <f>SUM(E112+E115)</f>
        <v>1980000000</v>
      </c>
      <c r="F111" s="132" t="s">
        <v>30</v>
      </c>
      <c r="G111" s="133">
        <f t="shared" si="18"/>
        <v>5</v>
      </c>
      <c r="H111" s="133">
        <v>5</v>
      </c>
      <c r="I111" s="133">
        <f>SUM(I112,I115)</f>
        <v>541625250</v>
      </c>
      <c r="J111" s="163">
        <f t="shared" si="24"/>
        <v>27.3548106060606</v>
      </c>
      <c r="K111" s="163">
        <f t="shared" si="25"/>
        <v>27.3548106060606</v>
      </c>
      <c r="L111" s="163">
        <f t="shared" si="26"/>
        <v>-22.3548106060606</v>
      </c>
      <c r="M111" s="164">
        <f t="shared" si="27"/>
        <v>1438374750</v>
      </c>
      <c r="N111" s="163">
        <f t="shared" si="28"/>
        <v>72.645189393939404</v>
      </c>
      <c r="O111" s="163"/>
      <c r="P111" s="165"/>
      <c r="Q111" s="163"/>
    </row>
    <row r="112" spans="1:1400" s="112" customFormat="1" ht="30.75" customHeight="1">
      <c r="A112" s="134" t="s">
        <v>31</v>
      </c>
      <c r="B112" s="135" t="s">
        <v>218</v>
      </c>
      <c r="C112" s="154"/>
      <c r="D112" s="135" t="s">
        <v>219</v>
      </c>
      <c r="E112" s="136">
        <f>SUM(E113:E114)</f>
        <v>570000000</v>
      </c>
      <c r="F112" s="137" t="s">
        <v>30</v>
      </c>
      <c r="G112" s="138">
        <f t="shared" si="18"/>
        <v>5</v>
      </c>
      <c r="H112" s="138">
        <v>5</v>
      </c>
      <c r="I112" s="138">
        <f>SUM(I113:I114)</f>
        <v>94288000</v>
      </c>
      <c r="J112" s="176">
        <f t="shared" si="24"/>
        <v>16.5417543859649</v>
      </c>
      <c r="K112" s="176">
        <f t="shared" si="25"/>
        <v>16.5417543859649</v>
      </c>
      <c r="L112" s="176">
        <f t="shared" si="26"/>
        <v>-11.5417543859649</v>
      </c>
      <c r="M112" s="177">
        <f t="shared" si="27"/>
        <v>475712000</v>
      </c>
      <c r="N112" s="176">
        <f t="shared" si="28"/>
        <v>83.458245614035107</v>
      </c>
      <c r="O112" s="176"/>
      <c r="P112" s="166"/>
      <c r="Q112" s="176"/>
    </row>
    <row r="113" spans="1:1400" s="114" customFormat="1" ht="25.5" customHeight="1">
      <c r="A113" s="202">
        <v>1</v>
      </c>
      <c r="B113" s="203" t="s">
        <v>220</v>
      </c>
      <c r="C113" s="204"/>
      <c r="D113" s="205" t="s">
        <v>221</v>
      </c>
      <c r="E113" s="206">
        <v>75000000</v>
      </c>
      <c r="F113" s="207" t="s">
        <v>30</v>
      </c>
      <c r="G113" s="208">
        <f t="shared" si="18"/>
        <v>5</v>
      </c>
      <c r="H113" s="208">
        <v>5</v>
      </c>
      <c r="I113" s="208">
        <v>14000000</v>
      </c>
      <c r="J113" s="219">
        <f t="shared" si="24"/>
        <v>18.6666666666667</v>
      </c>
      <c r="K113" s="219">
        <f t="shared" si="25"/>
        <v>18.6666666666667</v>
      </c>
      <c r="L113" s="219">
        <f t="shared" si="26"/>
        <v>-13.6666666666667</v>
      </c>
      <c r="M113" s="220">
        <f t="shared" si="27"/>
        <v>61000000</v>
      </c>
      <c r="N113" s="219">
        <f t="shared" si="28"/>
        <v>81.3333333333333</v>
      </c>
      <c r="O113" s="219"/>
      <c r="P113" s="221"/>
      <c r="Q113" s="219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12"/>
      <c r="AG113" s="112"/>
      <c r="AH113" s="112"/>
      <c r="AI113" s="112"/>
      <c r="AJ113" s="112"/>
      <c r="AK113" s="112"/>
      <c r="AL113" s="112"/>
      <c r="AM113" s="112"/>
      <c r="AN113" s="112"/>
      <c r="AO113" s="112"/>
      <c r="AP113" s="112"/>
      <c r="AQ113" s="112"/>
      <c r="AR113" s="112"/>
      <c r="AS113" s="112"/>
      <c r="AT113" s="112"/>
      <c r="AU113" s="112"/>
      <c r="AV113" s="112"/>
      <c r="AW113" s="112"/>
      <c r="AX113" s="112"/>
      <c r="AY113" s="112"/>
      <c r="AZ113" s="112"/>
      <c r="BA113" s="112"/>
      <c r="BB113" s="112"/>
      <c r="BC113" s="112"/>
      <c r="BD113" s="112"/>
      <c r="BE113" s="112"/>
      <c r="BF113" s="112"/>
      <c r="BG113" s="112"/>
      <c r="BH113" s="112"/>
      <c r="BI113" s="112"/>
      <c r="BJ113" s="112"/>
      <c r="BK113" s="112"/>
      <c r="BL113" s="112"/>
      <c r="BM113" s="112"/>
      <c r="BN113" s="112"/>
      <c r="BO113" s="112"/>
      <c r="BP113" s="112"/>
      <c r="BQ113" s="112"/>
      <c r="BR113" s="112"/>
      <c r="BS113" s="112"/>
      <c r="BT113" s="112"/>
      <c r="BU113" s="112"/>
      <c r="BV113" s="112"/>
      <c r="BW113" s="112"/>
      <c r="BX113" s="112"/>
      <c r="BY113" s="112"/>
      <c r="BZ113" s="112"/>
      <c r="CA113" s="112"/>
      <c r="CB113" s="112"/>
      <c r="CC113" s="112"/>
      <c r="CD113" s="112"/>
      <c r="CE113" s="112"/>
      <c r="CF113" s="112"/>
      <c r="CG113" s="112"/>
      <c r="CH113" s="112"/>
      <c r="CI113" s="112"/>
      <c r="CJ113" s="112"/>
      <c r="CK113" s="112"/>
      <c r="CL113" s="112"/>
      <c r="CM113" s="112"/>
      <c r="CN113" s="112"/>
      <c r="CO113" s="112"/>
      <c r="CP113" s="112"/>
      <c r="CQ113" s="112"/>
      <c r="CR113" s="112"/>
      <c r="CS113" s="112"/>
      <c r="CT113" s="112"/>
      <c r="CU113" s="112"/>
      <c r="CV113" s="112"/>
      <c r="CW113" s="112"/>
      <c r="CX113" s="112"/>
      <c r="CY113" s="112"/>
      <c r="CZ113" s="112"/>
      <c r="DA113" s="112"/>
      <c r="DB113" s="112"/>
      <c r="DC113" s="112"/>
      <c r="DD113" s="112"/>
      <c r="DE113" s="112"/>
      <c r="DF113" s="112"/>
      <c r="DG113" s="112"/>
      <c r="DH113" s="112"/>
      <c r="DI113" s="112"/>
      <c r="DJ113" s="112"/>
      <c r="DK113" s="112"/>
      <c r="DL113" s="112"/>
      <c r="DM113" s="112"/>
      <c r="DN113" s="112"/>
      <c r="DO113" s="112"/>
      <c r="DP113" s="112"/>
      <c r="DQ113" s="112"/>
      <c r="DR113" s="112"/>
      <c r="DS113" s="112"/>
      <c r="DT113" s="112"/>
      <c r="DU113" s="112"/>
      <c r="DV113" s="112"/>
      <c r="DW113" s="112"/>
      <c r="DX113" s="112"/>
      <c r="DY113" s="112"/>
      <c r="DZ113" s="112"/>
      <c r="EA113" s="112"/>
      <c r="EB113" s="112"/>
      <c r="EC113" s="112"/>
      <c r="ED113" s="112"/>
      <c r="EE113" s="112"/>
      <c r="EF113" s="112"/>
      <c r="EG113" s="112"/>
      <c r="EH113" s="112"/>
      <c r="EI113" s="112"/>
      <c r="EJ113" s="112"/>
      <c r="EK113" s="112"/>
      <c r="EL113" s="112"/>
      <c r="EM113" s="112"/>
      <c r="EN113" s="112"/>
      <c r="EO113" s="112"/>
      <c r="EP113" s="112"/>
      <c r="EQ113" s="112"/>
      <c r="ER113" s="112"/>
      <c r="ES113" s="112"/>
      <c r="ET113" s="112"/>
      <c r="EU113" s="112"/>
      <c r="EV113" s="112"/>
      <c r="EW113" s="112"/>
      <c r="EX113" s="112"/>
      <c r="EY113" s="112"/>
      <c r="EZ113" s="112"/>
      <c r="FA113" s="112"/>
      <c r="FB113" s="112"/>
      <c r="FC113" s="112"/>
      <c r="FD113" s="112"/>
      <c r="FE113" s="112"/>
      <c r="FF113" s="112"/>
      <c r="FG113" s="112"/>
      <c r="FH113" s="112"/>
      <c r="FI113" s="112"/>
      <c r="FJ113" s="112"/>
      <c r="FK113" s="112"/>
      <c r="FL113" s="112"/>
      <c r="FM113" s="112"/>
      <c r="FN113" s="112"/>
      <c r="FO113" s="112"/>
      <c r="FP113" s="112"/>
      <c r="FQ113" s="112"/>
      <c r="FR113" s="112"/>
      <c r="FS113" s="112"/>
      <c r="FT113" s="112"/>
      <c r="FU113" s="112"/>
      <c r="FV113" s="112"/>
      <c r="FW113" s="112"/>
      <c r="FX113" s="112"/>
      <c r="FY113" s="112"/>
      <c r="FZ113" s="112"/>
      <c r="GA113" s="112"/>
      <c r="GB113" s="112"/>
      <c r="GC113" s="112"/>
      <c r="GD113" s="112"/>
      <c r="GE113" s="112"/>
      <c r="GF113" s="112"/>
      <c r="GG113" s="112"/>
      <c r="GH113" s="112"/>
      <c r="GI113" s="112"/>
      <c r="GJ113" s="112"/>
      <c r="GK113" s="112"/>
      <c r="GL113" s="112"/>
      <c r="GM113" s="112"/>
      <c r="GN113" s="112"/>
      <c r="GO113" s="112"/>
      <c r="GP113" s="112"/>
      <c r="GQ113" s="112"/>
      <c r="GR113" s="112"/>
      <c r="GS113" s="112"/>
      <c r="GT113" s="112"/>
      <c r="GU113" s="112"/>
      <c r="GV113" s="112"/>
      <c r="GW113" s="112"/>
      <c r="GX113" s="112"/>
      <c r="GY113" s="112"/>
      <c r="GZ113" s="112"/>
      <c r="HA113" s="112"/>
      <c r="HB113" s="112"/>
      <c r="HC113" s="112"/>
      <c r="HD113" s="112"/>
      <c r="HE113" s="112"/>
      <c r="HF113" s="112"/>
      <c r="HG113" s="112"/>
      <c r="HH113" s="112"/>
      <c r="HI113" s="112"/>
      <c r="HJ113" s="112"/>
      <c r="HK113" s="112"/>
      <c r="HL113" s="112"/>
      <c r="HM113" s="112"/>
      <c r="HN113" s="112"/>
      <c r="HO113" s="112"/>
      <c r="HP113" s="112"/>
      <c r="HQ113" s="112"/>
      <c r="HR113" s="112"/>
      <c r="HS113" s="112"/>
      <c r="HT113" s="112"/>
      <c r="HU113" s="112"/>
      <c r="HV113" s="112"/>
      <c r="HW113" s="112"/>
      <c r="HX113" s="112"/>
      <c r="HY113" s="112"/>
      <c r="HZ113" s="112"/>
      <c r="IA113" s="112"/>
      <c r="IB113" s="112"/>
      <c r="IC113" s="112"/>
      <c r="ID113" s="112"/>
      <c r="IE113" s="112"/>
      <c r="IF113" s="112"/>
      <c r="IG113" s="112"/>
      <c r="IH113" s="112"/>
      <c r="II113" s="112"/>
      <c r="IJ113" s="112"/>
      <c r="IK113" s="112"/>
      <c r="IL113" s="112"/>
      <c r="IM113" s="112"/>
      <c r="IN113" s="112"/>
      <c r="IO113" s="112"/>
      <c r="IP113" s="112"/>
      <c r="IQ113" s="112"/>
      <c r="IR113" s="112"/>
      <c r="IS113" s="112"/>
      <c r="IT113" s="112"/>
      <c r="IU113" s="112"/>
      <c r="IV113" s="112"/>
      <c r="IW113" s="112"/>
      <c r="IX113" s="112"/>
      <c r="IY113" s="112"/>
      <c r="IZ113" s="112"/>
      <c r="JA113" s="112"/>
      <c r="JB113" s="112"/>
      <c r="JC113" s="112"/>
      <c r="JD113" s="112"/>
      <c r="JE113" s="112"/>
      <c r="JF113" s="112"/>
      <c r="JG113" s="112"/>
      <c r="JH113" s="112"/>
      <c r="JI113" s="112"/>
      <c r="JJ113" s="112"/>
      <c r="JK113" s="112"/>
      <c r="JL113" s="112"/>
      <c r="JM113" s="112"/>
      <c r="JN113" s="112"/>
      <c r="JO113" s="112"/>
      <c r="JP113" s="112"/>
      <c r="JQ113" s="112"/>
      <c r="JR113" s="112"/>
      <c r="JS113" s="112"/>
      <c r="JT113" s="112"/>
      <c r="JU113" s="112"/>
      <c r="JV113" s="112"/>
      <c r="JW113" s="112"/>
      <c r="JX113" s="112"/>
      <c r="JY113" s="112"/>
      <c r="JZ113" s="112"/>
      <c r="KA113" s="112"/>
      <c r="KB113" s="112"/>
      <c r="KC113" s="112"/>
      <c r="KD113" s="112"/>
      <c r="KE113" s="112"/>
      <c r="KF113" s="112"/>
      <c r="KG113" s="112"/>
      <c r="KH113" s="112"/>
      <c r="KI113" s="112"/>
      <c r="KJ113" s="112"/>
      <c r="KK113" s="112"/>
      <c r="KL113" s="112"/>
      <c r="KM113" s="112"/>
      <c r="KN113" s="112"/>
      <c r="KO113" s="112"/>
      <c r="KP113" s="112"/>
      <c r="KQ113" s="112"/>
      <c r="KR113" s="112"/>
      <c r="KS113" s="112"/>
      <c r="KT113" s="112"/>
      <c r="KU113" s="112"/>
      <c r="KV113" s="112"/>
      <c r="KW113" s="112"/>
      <c r="KX113" s="112"/>
      <c r="KY113" s="112"/>
      <c r="KZ113" s="112"/>
      <c r="LA113" s="112"/>
      <c r="LB113" s="112"/>
      <c r="LC113" s="112"/>
      <c r="LD113" s="112"/>
      <c r="LE113" s="112"/>
      <c r="LF113" s="112"/>
      <c r="LG113" s="112"/>
      <c r="LH113" s="112"/>
      <c r="LI113" s="112"/>
      <c r="LJ113" s="112"/>
      <c r="LK113" s="112"/>
      <c r="LL113" s="112"/>
      <c r="LM113" s="112"/>
      <c r="LN113" s="112"/>
      <c r="LO113" s="112"/>
      <c r="LP113" s="112"/>
      <c r="LQ113" s="112"/>
      <c r="LR113" s="112"/>
      <c r="LS113" s="112"/>
      <c r="LT113" s="112"/>
      <c r="LU113" s="112"/>
      <c r="LV113" s="112"/>
      <c r="LW113" s="112"/>
      <c r="LX113" s="112"/>
      <c r="LY113" s="112"/>
      <c r="LZ113" s="112"/>
      <c r="MA113" s="112"/>
      <c r="MB113" s="112"/>
      <c r="MC113" s="112"/>
      <c r="MD113" s="112"/>
      <c r="ME113" s="112"/>
      <c r="MF113" s="112"/>
      <c r="MG113" s="112"/>
      <c r="MH113" s="112"/>
      <c r="MI113" s="112"/>
      <c r="MJ113" s="112"/>
      <c r="MK113" s="112"/>
      <c r="ML113" s="112"/>
      <c r="MM113" s="112"/>
      <c r="MN113" s="112"/>
      <c r="MO113" s="112"/>
      <c r="MP113" s="112"/>
      <c r="MQ113" s="112"/>
      <c r="MR113" s="112"/>
      <c r="MS113" s="112"/>
      <c r="MT113" s="112"/>
      <c r="MU113" s="112"/>
      <c r="MV113" s="112"/>
      <c r="MW113" s="112"/>
      <c r="MX113" s="112"/>
      <c r="MY113" s="112"/>
      <c r="MZ113" s="112"/>
      <c r="NA113" s="112"/>
      <c r="NB113" s="112"/>
      <c r="NC113" s="112"/>
      <c r="ND113" s="112"/>
      <c r="NE113" s="112"/>
      <c r="NF113" s="112"/>
      <c r="NG113" s="112"/>
      <c r="NH113" s="112"/>
      <c r="NI113" s="112"/>
      <c r="NJ113" s="112"/>
      <c r="NK113" s="112"/>
      <c r="NL113" s="112"/>
      <c r="NM113" s="112"/>
      <c r="NN113" s="112"/>
      <c r="NO113" s="112"/>
      <c r="NP113" s="112"/>
      <c r="NQ113" s="112"/>
      <c r="NR113" s="112"/>
      <c r="NS113" s="112"/>
      <c r="NT113" s="112"/>
      <c r="NU113" s="112"/>
      <c r="NV113" s="112"/>
      <c r="NW113" s="112"/>
      <c r="NX113" s="112"/>
      <c r="NY113" s="112"/>
      <c r="NZ113" s="112"/>
      <c r="OA113" s="112"/>
      <c r="OB113" s="112"/>
      <c r="OC113" s="112"/>
      <c r="OD113" s="112"/>
      <c r="OE113" s="112"/>
      <c r="OF113" s="112"/>
      <c r="OG113" s="112"/>
      <c r="OH113" s="112"/>
      <c r="OI113" s="112"/>
      <c r="OJ113" s="112"/>
      <c r="OK113" s="112"/>
      <c r="OL113" s="112"/>
      <c r="OM113" s="112"/>
      <c r="ON113" s="112"/>
      <c r="OO113" s="112"/>
      <c r="OP113" s="112"/>
      <c r="OQ113" s="112"/>
      <c r="OR113" s="112"/>
      <c r="OS113" s="112"/>
      <c r="OT113" s="112"/>
      <c r="OU113" s="112"/>
      <c r="OV113" s="112"/>
      <c r="OW113" s="112"/>
      <c r="OX113" s="112"/>
      <c r="OY113" s="112"/>
      <c r="OZ113" s="112"/>
      <c r="PA113" s="112"/>
      <c r="PB113" s="112"/>
      <c r="PC113" s="112"/>
      <c r="PD113" s="112"/>
      <c r="PE113" s="112"/>
      <c r="PF113" s="112"/>
      <c r="PG113" s="112"/>
      <c r="PH113" s="112"/>
      <c r="PI113" s="112"/>
      <c r="PJ113" s="112"/>
      <c r="PK113" s="112"/>
      <c r="PL113" s="112"/>
      <c r="PM113" s="112"/>
      <c r="PN113" s="112"/>
      <c r="PO113" s="112"/>
      <c r="PP113" s="112"/>
      <c r="PQ113" s="112"/>
      <c r="PR113" s="112"/>
      <c r="PS113" s="112"/>
      <c r="PT113" s="112"/>
      <c r="PU113" s="112"/>
      <c r="PV113" s="112"/>
      <c r="PW113" s="112"/>
      <c r="PX113" s="112"/>
      <c r="PY113" s="112"/>
      <c r="PZ113" s="112"/>
      <c r="QA113" s="112"/>
      <c r="QB113" s="112"/>
      <c r="QC113" s="112"/>
      <c r="QD113" s="112"/>
      <c r="QE113" s="112"/>
      <c r="QF113" s="112"/>
      <c r="QG113" s="112"/>
      <c r="QH113" s="112"/>
      <c r="QI113" s="112"/>
      <c r="QJ113" s="112"/>
      <c r="QK113" s="112"/>
      <c r="QL113" s="112"/>
      <c r="QM113" s="112"/>
      <c r="QN113" s="112"/>
      <c r="QO113" s="112"/>
      <c r="QP113" s="112"/>
      <c r="QQ113" s="112"/>
      <c r="QR113" s="112"/>
      <c r="QS113" s="112"/>
      <c r="QT113" s="112"/>
      <c r="QU113" s="112"/>
      <c r="QV113" s="112"/>
      <c r="QW113" s="112"/>
      <c r="QX113" s="112"/>
      <c r="QY113" s="112"/>
      <c r="QZ113" s="112"/>
      <c r="RA113" s="112"/>
      <c r="RB113" s="112"/>
      <c r="RC113" s="112"/>
      <c r="RD113" s="112"/>
      <c r="RE113" s="112"/>
      <c r="RF113" s="112"/>
      <c r="RG113" s="112"/>
      <c r="RH113" s="112"/>
      <c r="RI113" s="112"/>
      <c r="RJ113" s="112"/>
      <c r="RK113" s="112"/>
      <c r="RL113" s="112"/>
      <c r="RM113" s="112"/>
      <c r="RN113" s="112"/>
      <c r="RO113" s="112"/>
      <c r="RP113" s="112"/>
      <c r="RQ113" s="112"/>
      <c r="RR113" s="112"/>
      <c r="RS113" s="112"/>
      <c r="RT113" s="112"/>
      <c r="RU113" s="112"/>
      <c r="RV113" s="112"/>
      <c r="RW113" s="112"/>
      <c r="RX113" s="112"/>
      <c r="RY113" s="112"/>
      <c r="RZ113" s="112"/>
      <c r="SA113" s="112"/>
      <c r="SB113" s="112"/>
      <c r="SC113" s="112"/>
      <c r="SD113" s="112"/>
      <c r="SE113" s="112"/>
      <c r="SF113" s="112"/>
      <c r="SG113" s="112"/>
      <c r="SH113" s="112"/>
      <c r="SI113" s="112"/>
      <c r="SJ113" s="112"/>
      <c r="SK113" s="112"/>
      <c r="SL113" s="112"/>
      <c r="SM113" s="112"/>
      <c r="SN113" s="112"/>
      <c r="SO113" s="112"/>
      <c r="SP113" s="112"/>
      <c r="SQ113" s="112"/>
      <c r="SR113" s="112"/>
      <c r="SS113" s="112"/>
      <c r="ST113" s="112"/>
      <c r="SU113" s="112"/>
      <c r="SV113" s="112"/>
      <c r="SW113" s="112"/>
      <c r="SX113" s="112"/>
      <c r="SY113" s="112"/>
      <c r="SZ113" s="112"/>
      <c r="TA113" s="112"/>
      <c r="TB113" s="112"/>
      <c r="TC113" s="112"/>
      <c r="TD113" s="112"/>
      <c r="TE113" s="112"/>
      <c r="TF113" s="112"/>
      <c r="TG113" s="112"/>
      <c r="TH113" s="112"/>
      <c r="TI113" s="112"/>
      <c r="TJ113" s="112"/>
      <c r="TK113" s="112"/>
      <c r="TL113" s="112"/>
      <c r="TM113" s="112"/>
      <c r="TN113" s="112"/>
      <c r="TO113" s="112"/>
      <c r="TP113" s="112"/>
      <c r="TQ113" s="112"/>
      <c r="TR113" s="112"/>
      <c r="TS113" s="112"/>
      <c r="TT113" s="112"/>
      <c r="TU113" s="112"/>
      <c r="TV113" s="112"/>
      <c r="TW113" s="112"/>
      <c r="TX113" s="112"/>
      <c r="TY113" s="112"/>
      <c r="TZ113" s="112"/>
      <c r="UA113" s="112"/>
      <c r="UB113" s="112"/>
      <c r="UC113" s="112"/>
      <c r="UD113" s="112"/>
      <c r="UE113" s="112"/>
      <c r="UF113" s="112"/>
      <c r="UG113" s="112"/>
      <c r="UH113" s="112"/>
      <c r="UI113" s="112"/>
      <c r="UJ113" s="112"/>
      <c r="UK113" s="112"/>
      <c r="UL113" s="112"/>
      <c r="UM113" s="112"/>
      <c r="UN113" s="112"/>
      <c r="UO113" s="112"/>
      <c r="UP113" s="112"/>
      <c r="UQ113" s="112"/>
      <c r="UR113" s="112"/>
      <c r="US113" s="112"/>
      <c r="UT113" s="112"/>
      <c r="UU113" s="112"/>
      <c r="UV113" s="112"/>
      <c r="UW113" s="112"/>
      <c r="UX113" s="112"/>
      <c r="UY113" s="112"/>
      <c r="UZ113" s="112"/>
      <c r="VA113" s="112"/>
      <c r="VB113" s="112"/>
      <c r="VC113" s="112"/>
      <c r="VD113" s="112"/>
      <c r="VE113" s="112"/>
      <c r="VF113" s="112"/>
      <c r="VG113" s="112"/>
      <c r="VH113" s="112"/>
      <c r="VI113" s="112"/>
      <c r="VJ113" s="112"/>
      <c r="VK113" s="112"/>
      <c r="VL113" s="112"/>
      <c r="VM113" s="112"/>
      <c r="VN113" s="112"/>
      <c r="VO113" s="112"/>
      <c r="VP113" s="112"/>
      <c r="VQ113" s="112"/>
      <c r="VR113" s="112"/>
      <c r="VS113" s="112"/>
      <c r="VT113" s="112"/>
      <c r="VU113" s="112"/>
      <c r="VV113" s="112"/>
      <c r="VW113" s="112"/>
      <c r="VX113" s="112"/>
      <c r="VY113" s="112"/>
      <c r="VZ113" s="112"/>
      <c r="WA113" s="112"/>
      <c r="WB113" s="112"/>
      <c r="WC113" s="112"/>
      <c r="WD113" s="112"/>
      <c r="WE113" s="112"/>
      <c r="WF113" s="112"/>
      <c r="WG113" s="112"/>
      <c r="WH113" s="112"/>
      <c r="WI113" s="112"/>
      <c r="WJ113" s="112"/>
      <c r="WK113" s="112"/>
      <c r="WL113" s="112"/>
      <c r="WM113" s="112"/>
      <c r="WN113" s="112"/>
      <c r="WO113" s="112"/>
      <c r="WP113" s="112"/>
      <c r="WQ113" s="112"/>
      <c r="WR113" s="112"/>
      <c r="WS113" s="112"/>
      <c r="WT113" s="112"/>
      <c r="WU113" s="112"/>
      <c r="WV113" s="112"/>
      <c r="WW113" s="112"/>
      <c r="WX113" s="112"/>
      <c r="WY113" s="112"/>
      <c r="WZ113" s="112"/>
      <c r="XA113" s="112"/>
      <c r="XB113" s="112"/>
      <c r="XC113" s="112"/>
      <c r="XD113" s="112"/>
      <c r="XE113" s="112"/>
      <c r="XF113" s="112"/>
      <c r="XG113" s="112"/>
      <c r="XH113" s="112"/>
      <c r="XI113" s="112"/>
      <c r="XJ113" s="112"/>
      <c r="XK113" s="112"/>
      <c r="XL113" s="112"/>
      <c r="XM113" s="112"/>
      <c r="XN113" s="112"/>
      <c r="XO113" s="112"/>
      <c r="XP113" s="112"/>
      <c r="XQ113" s="112"/>
      <c r="XR113" s="112"/>
      <c r="XS113" s="112"/>
      <c r="XT113" s="112"/>
      <c r="XU113" s="112"/>
      <c r="XV113" s="112"/>
      <c r="XW113" s="112"/>
      <c r="XX113" s="112"/>
      <c r="XY113" s="112"/>
      <c r="XZ113" s="112"/>
      <c r="YA113" s="112"/>
      <c r="YB113" s="112"/>
      <c r="YC113" s="112"/>
      <c r="YD113" s="112"/>
      <c r="YE113" s="112"/>
      <c r="YF113" s="112"/>
      <c r="YG113" s="112"/>
      <c r="YH113" s="112"/>
      <c r="YI113" s="112"/>
      <c r="YJ113" s="112"/>
      <c r="YK113" s="112"/>
      <c r="YL113" s="112"/>
      <c r="YM113" s="112"/>
      <c r="YN113" s="112"/>
      <c r="YO113" s="112"/>
      <c r="YP113" s="112"/>
      <c r="YQ113" s="112"/>
      <c r="YR113" s="112"/>
      <c r="YS113" s="112"/>
      <c r="YT113" s="112"/>
      <c r="YU113" s="112"/>
      <c r="YV113" s="112"/>
      <c r="YW113" s="112"/>
      <c r="YX113" s="112"/>
      <c r="YY113" s="112"/>
      <c r="YZ113" s="112"/>
      <c r="ZA113" s="112"/>
      <c r="ZB113" s="112"/>
      <c r="ZC113" s="112"/>
      <c r="ZD113" s="112"/>
      <c r="ZE113" s="112"/>
      <c r="ZF113" s="112"/>
      <c r="ZG113" s="112"/>
      <c r="ZH113" s="112"/>
      <c r="ZI113" s="112"/>
      <c r="ZJ113" s="112"/>
      <c r="ZK113" s="112"/>
      <c r="ZL113" s="112"/>
      <c r="ZM113" s="112"/>
      <c r="ZN113" s="112"/>
      <c r="ZO113" s="112"/>
      <c r="ZP113" s="112"/>
      <c r="ZQ113" s="112"/>
      <c r="ZR113" s="112"/>
      <c r="ZS113" s="112"/>
      <c r="ZT113" s="112"/>
      <c r="ZU113" s="112"/>
      <c r="ZV113" s="112"/>
      <c r="ZW113" s="112"/>
      <c r="ZX113" s="112"/>
      <c r="ZY113" s="112"/>
      <c r="ZZ113" s="112"/>
      <c r="AAA113" s="112"/>
      <c r="AAB113" s="112"/>
      <c r="AAC113" s="112"/>
      <c r="AAD113" s="112"/>
      <c r="AAE113" s="112"/>
      <c r="AAF113" s="112"/>
      <c r="AAG113" s="112"/>
      <c r="AAH113" s="112"/>
      <c r="AAI113" s="112"/>
      <c r="AAJ113" s="112"/>
      <c r="AAK113" s="112"/>
      <c r="AAL113" s="112"/>
      <c r="AAM113" s="112"/>
      <c r="AAN113" s="112"/>
      <c r="AAO113" s="112"/>
      <c r="AAP113" s="112"/>
      <c r="AAQ113" s="112"/>
      <c r="AAR113" s="112"/>
      <c r="AAS113" s="112"/>
      <c r="AAT113" s="112"/>
      <c r="AAU113" s="112"/>
      <c r="AAV113" s="112"/>
      <c r="AAW113" s="112"/>
      <c r="AAX113" s="112"/>
      <c r="AAY113" s="112"/>
      <c r="AAZ113" s="112"/>
      <c r="ABA113" s="112"/>
      <c r="ABB113" s="112"/>
      <c r="ABC113" s="112"/>
      <c r="ABD113" s="112"/>
      <c r="ABE113" s="112"/>
      <c r="ABF113" s="112"/>
      <c r="ABG113" s="112"/>
      <c r="ABH113" s="112"/>
      <c r="ABI113" s="112"/>
      <c r="ABJ113" s="112"/>
      <c r="ABK113" s="112"/>
      <c r="ABL113" s="112"/>
      <c r="ABM113" s="112"/>
      <c r="ABN113" s="112"/>
      <c r="ABO113" s="112"/>
      <c r="ABP113" s="112"/>
      <c r="ABQ113" s="112"/>
      <c r="ABR113" s="112"/>
      <c r="ABS113" s="112"/>
      <c r="ABT113" s="112"/>
      <c r="ABU113" s="112"/>
      <c r="ABV113" s="112"/>
      <c r="ABW113" s="112"/>
      <c r="ABX113" s="112"/>
      <c r="ABY113" s="112"/>
      <c r="ABZ113" s="112"/>
      <c r="ACA113" s="112"/>
      <c r="ACB113" s="112"/>
      <c r="ACC113" s="112"/>
      <c r="ACD113" s="112"/>
      <c r="ACE113" s="112"/>
      <c r="ACF113" s="112"/>
      <c r="ACG113" s="112"/>
      <c r="ACH113" s="112"/>
      <c r="ACI113" s="112"/>
      <c r="ACJ113" s="112"/>
      <c r="ACK113" s="112"/>
      <c r="ACL113" s="112"/>
      <c r="ACM113" s="112"/>
      <c r="ACN113" s="112"/>
      <c r="ACO113" s="112"/>
      <c r="ACP113" s="112"/>
      <c r="ACQ113" s="112"/>
      <c r="ACR113" s="112"/>
      <c r="ACS113" s="112"/>
      <c r="ACT113" s="112"/>
      <c r="ACU113" s="112"/>
      <c r="ACV113" s="112"/>
      <c r="ACW113" s="112"/>
      <c r="ACX113" s="112"/>
      <c r="ACY113" s="112"/>
      <c r="ACZ113" s="112"/>
      <c r="ADA113" s="112"/>
      <c r="ADB113" s="112"/>
      <c r="ADC113" s="112"/>
      <c r="ADD113" s="112"/>
      <c r="ADE113" s="112"/>
      <c r="ADF113" s="112"/>
      <c r="ADG113" s="112"/>
      <c r="ADH113" s="112"/>
      <c r="ADI113" s="112"/>
      <c r="ADJ113" s="112"/>
      <c r="ADK113" s="112"/>
      <c r="ADL113" s="112"/>
      <c r="ADM113" s="112"/>
      <c r="ADN113" s="112"/>
      <c r="ADO113" s="112"/>
      <c r="ADP113" s="112"/>
      <c r="ADQ113" s="112"/>
      <c r="ADR113" s="112"/>
      <c r="ADS113" s="112"/>
      <c r="ADT113" s="112"/>
      <c r="ADU113" s="112"/>
      <c r="ADV113" s="112"/>
      <c r="ADW113" s="112"/>
      <c r="ADX113" s="112"/>
      <c r="ADY113" s="112"/>
      <c r="ADZ113" s="112"/>
      <c r="AEA113" s="112"/>
      <c r="AEB113" s="112"/>
      <c r="AEC113" s="112"/>
      <c r="AED113" s="112"/>
      <c r="AEE113" s="112"/>
      <c r="AEF113" s="112"/>
      <c r="AEG113" s="112"/>
      <c r="AEH113" s="112"/>
      <c r="AEI113" s="112"/>
      <c r="AEJ113" s="112"/>
      <c r="AEK113" s="112"/>
      <c r="AEL113" s="112"/>
      <c r="AEM113" s="112"/>
      <c r="AEN113" s="112"/>
      <c r="AEO113" s="112"/>
      <c r="AEP113" s="112"/>
      <c r="AEQ113" s="112"/>
      <c r="AER113" s="112"/>
      <c r="AES113" s="112"/>
      <c r="AET113" s="112"/>
      <c r="AEU113" s="112"/>
      <c r="AEV113" s="112"/>
      <c r="AEW113" s="112"/>
      <c r="AEX113" s="112"/>
      <c r="AEY113" s="112"/>
      <c r="AEZ113" s="112"/>
      <c r="AFA113" s="112"/>
      <c r="AFB113" s="112"/>
      <c r="AFC113" s="112"/>
      <c r="AFD113" s="112"/>
      <c r="AFE113" s="112"/>
      <c r="AFF113" s="112"/>
      <c r="AFG113" s="112"/>
      <c r="AFH113" s="112"/>
      <c r="AFI113" s="112"/>
      <c r="AFJ113" s="112"/>
      <c r="AFK113" s="112"/>
      <c r="AFL113" s="112"/>
      <c r="AFM113" s="112"/>
      <c r="AFN113" s="112"/>
      <c r="AFO113" s="112"/>
      <c r="AFP113" s="112"/>
      <c r="AFQ113" s="112"/>
      <c r="AFR113" s="112"/>
      <c r="AFS113" s="112"/>
      <c r="AFT113" s="112"/>
      <c r="AFU113" s="112"/>
      <c r="AFV113" s="112"/>
      <c r="AFW113" s="112"/>
      <c r="AFX113" s="112"/>
      <c r="AFY113" s="112"/>
      <c r="AFZ113" s="112"/>
      <c r="AGA113" s="112"/>
      <c r="AGB113" s="112"/>
      <c r="AGC113" s="112"/>
      <c r="AGD113" s="112"/>
      <c r="AGE113" s="112"/>
      <c r="AGF113" s="112"/>
      <c r="AGG113" s="112"/>
      <c r="AGH113" s="112"/>
      <c r="AGI113" s="112"/>
      <c r="AGJ113" s="112"/>
      <c r="AGK113" s="112"/>
      <c r="AGL113" s="112"/>
      <c r="AGM113" s="112"/>
      <c r="AGN113" s="112"/>
      <c r="AGO113" s="112"/>
      <c r="AGP113" s="112"/>
      <c r="AGQ113" s="112"/>
      <c r="AGR113" s="112"/>
      <c r="AGS113" s="112"/>
      <c r="AGT113" s="112"/>
      <c r="AGU113" s="112"/>
      <c r="AGV113" s="112"/>
      <c r="AGW113" s="112"/>
      <c r="AGX113" s="112"/>
      <c r="AGY113" s="112"/>
      <c r="AGZ113" s="112"/>
      <c r="AHA113" s="112"/>
      <c r="AHB113" s="112"/>
      <c r="AHC113" s="112"/>
      <c r="AHD113" s="112"/>
      <c r="AHE113" s="112"/>
      <c r="AHF113" s="112"/>
      <c r="AHG113" s="112"/>
      <c r="AHH113" s="112"/>
      <c r="AHI113" s="112"/>
      <c r="AHJ113" s="112"/>
      <c r="AHK113" s="112"/>
      <c r="AHL113" s="112"/>
      <c r="AHM113" s="112"/>
      <c r="AHN113" s="112"/>
      <c r="AHO113" s="112"/>
      <c r="AHP113" s="112"/>
      <c r="AHQ113" s="112"/>
      <c r="AHR113" s="112"/>
      <c r="AHS113" s="112"/>
      <c r="AHT113" s="112"/>
      <c r="AHU113" s="112"/>
      <c r="AHV113" s="112"/>
      <c r="AHW113" s="112"/>
      <c r="AHX113" s="112"/>
      <c r="AHY113" s="112"/>
      <c r="AHZ113" s="112"/>
      <c r="AIA113" s="112"/>
      <c r="AIB113" s="112"/>
      <c r="AIC113" s="112"/>
      <c r="AID113" s="112"/>
      <c r="AIE113" s="112"/>
      <c r="AIF113" s="112"/>
      <c r="AIG113" s="112"/>
      <c r="AIH113" s="112"/>
      <c r="AII113" s="112"/>
      <c r="AIJ113" s="112"/>
      <c r="AIK113" s="112"/>
      <c r="AIL113" s="112"/>
      <c r="AIM113" s="112"/>
      <c r="AIN113" s="112"/>
      <c r="AIO113" s="112"/>
      <c r="AIP113" s="112"/>
      <c r="AIQ113" s="112"/>
      <c r="AIR113" s="112"/>
      <c r="AIS113" s="112"/>
      <c r="AIT113" s="112"/>
      <c r="AIU113" s="112"/>
      <c r="AIV113" s="112"/>
      <c r="AIW113" s="112"/>
      <c r="AIX113" s="112"/>
      <c r="AIY113" s="112"/>
      <c r="AIZ113" s="112"/>
      <c r="AJA113" s="112"/>
      <c r="AJB113" s="112"/>
      <c r="AJC113" s="112"/>
      <c r="AJD113" s="112"/>
      <c r="AJE113" s="112"/>
      <c r="AJF113" s="112"/>
      <c r="AJG113" s="112"/>
      <c r="AJH113" s="112"/>
      <c r="AJI113" s="112"/>
      <c r="AJJ113" s="112"/>
      <c r="AJK113" s="112"/>
      <c r="AJL113" s="112"/>
      <c r="AJM113" s="112"/>
      <c r="AJN113" s="112"/>
      <c r="AJO113" s="112"/>
      <c r="AJP113" s="112"/>
      <c r="AJQ113" s="112"/>
      <c r="AJR113" s="112"/>
      <c r="AJS113" s="112"/>
      <c r="AJT113" s="112"/>
      <c r="AJU113" s="112"/>
      <c r="AJV113" s="112"/>
      <c r="AJW113" s="112"/>
      <c r="AJX113" s="112"/>
      <c r="AJY113" s="112"/>
      <c r="AJZ113" s="112"/>
      <c r="AKA113" s="112"/>
      <c r="AKB113" s="112"/>
      <c r="AKC113" s="112"/>
      <c r="AKD113" s="112"/>
      <c r="AKE113" s="112"/>
      <c r="AKF113" s="112"/>
      <c r="AKG113" s="112"/>
      <c r="AKH113" s="112"/>
      <c r="AKI113" s="112"/>
      <c r="AKJ113" s="112"/>
      <c r="AKK113" s="112"/>
      <c r="AKL113" s="112"/>
      <c r="AKM113" s="112"/>
      <c r="AKN113" s="112"/>
      <c r="AKO113" s="112"/>
      <c r="AKP113" s="112"/>
      <c r="AKQ113" s="112"/>
      <c r="AKR113" s="112"/>
      <c r="AKS113" s="112"/>
      <c r="AKT113" s="112"/>
      <c r="AKU113" s="112"/>
      <c r="AKV113" s="112"/>
      <c r="AKW113" s="112"/>
      <c r="AKX113" s="112"/>
      <c r="AKY113" s="112"/>
      <c r="AKZ113" s="112"/>
      <c r="ALA113" s="112"/>
      <c r="ALB113" s="112"/>
      <c r="ALC113" s="112"/>
      <c r="ALD113" s="112"/>
      <c r="ALE113" s="112"/>
      <c r="ALF113" s="112"/>
      <c r="ALG113" s="112"/>
      <c r="ALH113" s="112"/>
      <c r="ALI113" s="112"/>
      <c r="ALJ113" s="112"/>
      <c r="ALK113" s="112"/>
      <c r="ALL113" s="112"/>
      <c r="ALM113" s="112"/>
      <c r="ALN113" s="112"/>
      <c r="ALO113" s="112"/>
      <c r="ALP113" s="112"/>
      <c r="ALQ113" s="112"/>
      <c r="ALR113" s="112"/>
      <c r="ALS113" s="112"/>
      <c r="ALT113" s="112"/>
      <c r="ALU113" s="112"/>
      <c r="ALV113" s="112"/>
      <c r="ALW113" s="112"/>
      <c r="ALX113" s="112"/>
      <c r="ALY113" s="112"/>
      <c r="ALZ113" s="112"/>
      <c r="AMA113" s="112"/>
      <c r="AMB113" s="112"/>
      <c r="AMC113" s="112"/>
      <c r="AMD113" s="112"/>
      <c r="AME113" s="112"/>
      <c r="AMF113" s="112"/>
      <c r="AMG113" s="112"/>
      <c r="AMH113" s="112"/>
      <c r="AMI113" s="112"/>
      <c r="AMJ113" s="112"/>
      <c r="AMK113" s="112"/>
      <c r="AML113" s="112"/>
      <c r="AMM113" s="112"/>
      <c r="AMN113" s="112"/>
      <c r="AMO113" s="112"/>
      <c r="AMP113" s="112"/>
      <c r="AMQ113" s="112"/>
      <c r="AMR113" s="112"/>
      <c r="AMS113" s="112"/>
      <c r="AMT113" s="112"/>
      <c r="AMU113" s="112"/>
      <c r="AMV113" s="112"/>
      <c r="AMW113" s="112"/>
      <c r="AMX113" s="112"/>
      <c r="AMY113" s="112"/>
      <c r="AMZ113" s="112"/>
      <c r="ANA113" s="112"/>
      <c r="ANB113" s="112"/>
      <c r="ANC113" s="112"/>
      <c r="AND113" s="112"/>
      <c r="ANE113" s="112"/>
      <c r="ANF113" s="112"/>
      <c r="ANG113" s="112"/>
      <c r="ANH113" s="112"/>
      <c r="ANI113" s="112"/>
      <c r="ANJ113" s="112"/>
      <c r="ANK113" s="112"/>
      <c r="ANL113" s="112"/>
      <c r="ANM113" s="112"/>
      <c r="ANN113" s="112"/>
      <c r="ANO113" s="112"/>
      <c r="ANP113" s="112"/>
      <c r="ANQ113" s="112"/>
      <c r="ANR113" s="112"/>
      <c r="ANS113" s="112"/>
      <c r="ANT113" s="112"/>
      <c r="ANU113" s="112"/>
      <c r="ANV113" s="112"/>
      <c r="ANW113" s="112"/>
      <c r="ANX113" s="112"/>
      <c r="ANY113" s="112"/>
      <c r="ANZ113" s="112"/>
      <c r="AOA113" s="112"/>
      <c r="AOB113" s="112"/>
      <c r="AOC113" s="112"/>
      <c r="AOD113" s="112"/>
      <c r="AOE113" s="112"/>
      <c r="AOF113" s="112"/>
      <c r="AOG113" s="112"/>
      <c r="AOH113" s="112"/>
      <c r="AOI113" s="112"/>
      <c r="AOJ113" s="112"/>
      <c r="AOK113" s="112"/>
      <c r="AOL113" s="112"/>
      <c r="AOM113" s="112"/>
      <c r="AON113" s="112"/>
      <c r="AOO113" s="112"/>
      <c r="AOP113" s="112"/>
      <c r="AOQ113" s="112"/>
      <c r="AOR113" s="112"/>
      <c r="AOS113" s="112"/>
      <c r="AOT113" s="112"/>
      <c r="AOU113" s="112"/>
      <c r="AOV113" s="112"/>
      <c r="AOW113" s="112"/>
      <c r="AOX113" s="112"/>
      <c r="AOY113" s="112"/>
      <c r="AOZ113" s="112"/>
      <c r="APA113" s="112"/>
      <c r="APB113" s="112"/>
      <c r="APC113" s="112"/>
      <c r="APD113" s="112"/>
      <c r="APE113" s="112"/>
      <c r="APF113" s="112"/>
      <c r="APG113" s="112"/>
      <c r="APH113" s="112"/>
      <c r="API113" s="112"/>
      <c r="APJ113" s="112"/>
      <c r="APK113" s="112"/>
      <c r="APL113" s="112"/>
      <c r="APM113" s="112"/>
      <c r="APN113" s="112"/>
      <c r="APO113" s="112"/>
      <c r="APP113" s="112"/>
      <c r="APQ113" s="112"/>
      <c r="APR113" s="112"/>
      <c r="APS113" s="112"/>
      <c r="APT113" s="112"/>
      <c r="APU113" s="112"/>
      <c r="APV113" s="112"/>
      <c r="APW113" s="112"/>
      <c r="APX113" s="112"/>
      <c r="APY113" s="112"/>
      <c r="APZ113" s="112"/>
      <c r="AQA113" s="112"/>
      <c r="AQB113" s="112"/>
      <c r="AQC113" s="112"/>
      <c r="AQD113" s="112"/>
      <c r="AQE113" s="112"/>
      <c r="AQF113" s="112"/>
      <c r="AQG113" s="112"/>
      <c r="AQH113" s="112"/>
      <c r="AQI113" s="112"/>
      <c r="AQJ113" s="112"/>
      <c r="AQK113" s="112"/>
      <c r="AQL113" s="112"/>
      <c r="AQM113" s="112"/>
      <c r="AQN113" s="112"/>
      <c r="AQO113" s="112"/>
      <c r="AQP113" s="112"/>
      <c r="AQQ113" s="112"/>
      <c r="AQR113" s="112"/>
      <c r="AQS113" s="112"/>
      <c r="AQT113" s="112"/>
      <c r="AQU113" s="112"/>
      <c r="AQV113" s="112"/>
      <c r="AQW113" s="112"/>
      <c r="AQX113" s="112"/>
      <c r="AQY113" s="112"/>
      <c r="AQZ113" s="112"/>
      <c r="ARA113" s="112"/>
      <c r="ARB113" s="112"/>
      <c r="ARC113" s="112"/>
      <c r="ARD113" s="112"/>
      <c r="ARE113" s="112"/>
      <c r="ARF113" s="112"/>
      <c r="ARG113" s="112"/>
      <c r="ARH113" s="112"/>
      <c r="ARI113" s="112"/>
      <c r="ARJ113" s="112"/>
      <c r="ARK113" s="112"/>
      <c r="ARL113" s="112"/>
      <c r="ARM113" s="112"/>
      <c r="ARN113" s="112"/>
      <c r="ARO113" s="112"/>
      <c r="ARP113" s="112"/>
      <c r="ARQ113" s="112"/>
      <c r="ARR113" s="112"/>
      <c r="ARS113" s="112"/>
      <c r="ART113" s="112"/>
      <c r="ARU113" s="112"/>
      <c r="ARV113" s="112"/>
      <c r="ARW113" s="112"/>
      <c r="ARX113" s="112"/>
      <c r="ARY113" s="112"/>
      <c r="ARZ113" s="112"/>
      <c r="ASA113" s="112"/>
      <c r="ASB113" s="112"/>
      <c r="ASC113" s="112"/>
      <c r="ASD113" s="112"/>
      <c r="ASE113" s="112"/>
      <c r="ASF113" s="112"/>
      <c r="ASG113" s="112"/>
      <c r="ASH113" s="112"/>
      <c r="ASI113" s="112"/>
      <c r="ASJ113" s="112"/>
      <c r="ASK113" s="112"/>
      <c r="ASL113" s="112"/>
      <c r="ASM113" s="112"/>
      <c r="ASN113" s="112"/>
      <c r="ASO113" s="112"/>
      <c r="ASP113" s="112"/>
      <c r="ASQ113" s="112"/>
      <c r="ASR113" s="112"/>
      <c r="ASS113" s="112"/>
      <c r="AST113" s="112"/>
      <c r="ASU113" s="112"/>
      <c r="ASV113" s="112"/>
      <c r="ASW113" s="112"/>
      <c r="ASX113" s="112"/>
      <c r="ASY113" s="112"/>
      <c r="ASZ113" s="112"/>
      <c r="ATA113" s="112"/>
      <c r="ATB113" s="112"/>
      <c r="ATC113" s="112"/>
      <c r="ATD113" s="112"/>
      <c r="ATE113" s="112"/>
      <c r="ATF113" s="112"/>
      <c r="ATG113" s="112"/>
      <c r="ATH113" s="112"/>
      <c r="ATI113" s="112"/>
      <c r="ATJ113" s="112"/>
      <c r="ATK113" s="112"/>
      <c r="ATL113" s="112"/>
      <c r="ATM113" s="112"/>
      <c r="ATN113" s="112"/>
      <c r="ATO113" s="112"/>
      <c r="ATP113" s="112"/>
      <c r="ATQ113" s="112"/>
      <c r="ATR113" s="112"/>
      <c r="ATS113" s="112"/>
      <c r="ATT113" s="112"/>
      <c r="ATU113" s="112"/>
      <c r="ATV113" s="112"/>
      <c r="ATW113" s="112"/>
      <c r="ATX113" s="112"/>
      <c r="ATY113" s="112"/>
      <c r="ATZ113" s="112"/>
      <c r="AUA113" s="112"/>
      <c r="AUB113" s="112"/>
      <c r="AUC113" s="112"/>
      <c r="AUD113" s="112"/>
      <c r="AUE113" s="112"/>
      <c r="AUF113" s="112"/>
      <c r="AUG113" s="112"/>
      <c r="AUH113" s="112"/>
      <c r="AUI113" s="112"/>
      <c r="AUJ113" s="112"/>
      <c r="AUK113" s="112"/>
      <c r="AUL113" s="112"/>
      <c r="AUM113" s="112"/>
      <c r="AUN113" s="112"/>
      <c r="AUO113" s="112"/>
      <c r="AUP113" s="112"/>
      <c r="AUQ113" s="112"/>
      <c r="AUR113" s="112"/>
      <c r="AUS113" s="112"/>
      <c r="AUT113" s="112"/>
      <c r="AUU113" s="112"/>
      <c r="AUV113" s="112"/>
      <c r="AUW113" s="112"/>
      <c r="AUX113" s="112"/>
      <c r="AUY113" s="112"/>
      <c r="AUZ113" s="112"/>
      <c r="AVA113" s="112"/>
      <c r="AVB113" s="112"/>
      <c r="AVC113" s="112"/>
      <c r="AVD113" s="112"/>
      <c r="AVE113" s="112"/>
      <c r="AVF113" s="112"/>
      <c r="AVG113" s="112"/>
      <c r="AVH113" s="112"/>
      <c r="AVI113" s="112"/>
      <c r="AVJ113" s="112"/>
      <c r="AVK113" s="112"/>
      <c r="AVL113" s="112"/>
      <c r="AVM113" s="112"/>
      <c r="AVN113" s="112"/>
      <c r="AVO113" s="112"/>
      <c r="AVP113" s="112"/>
      <c r="AVQ113" s="112"/>
      <c r="AVR113" s="112"/>
      <c r="AVS113" s="112"/>
      <c r="AVT113" s="112"/>
      <c r="AVU113" s="112"/>
      <c r="AVV113" s="112"/>
      <c r="AVW113" s="112"/>
      <c r="AVX113" s="112"/>
      <c r="AVY113" s="112"/>
      <c r="AVZ113" s="112"/>
      <c r="AWA113" s="112"/>
      <c r="AWB113" s="112"/>
      <c r="AWC113" s="112"/>
      <c r="AWD113" s="112"/>
      <c r="AWE113" s="112"/>
      <c r="AWF113" s="112"/>
      <c r="AWG113" s="112"/>
      <c r="AWH113" s="112"/>
      <c r="AWI113" s="112"/>
      <c r="AWJ113" s="112"/>
      <c r="AWK113" s="112"/>
      <c r="AWL113" s="112"/>
      <c r="AWM113" s="112"/>
      <c r="AWN113" s="112"/>
      <c r="AWO113" s="112"/>
      <c r="AWP113" s="112"/>
      <c r="AWQ113" s="112"/>
      <c r="AWR113" s="112"/>
      <c r="AWS113" s="112"/>
      <c r="AWT113" s="112"/>
      <c r="AWU113" s="112"/>
      <c r="AWV113" s="112"/>
      <c r="AWW113" s="112"/>
      <c r="AWX113" s="112"/>
      <c r="AWY113" s="112"/>
      <c r="AWZ113" s="112"/>
      <c r="AXA113" s="112"/>
      <c r="AXB113" s="112"/>
      <c r="AXC113" s="112"/>
      <c r="AXD113" s="112"/>
      <c r="AXE113" s="112"/>
      <c r="AXF113" s="112"/>
      <c r="AXG113" s="112"/>
      <c r="AXH113" s="112"/>
      <c r="AXI113" s="112"/>
      <c r="AXJ113" s="112"/>
      <c r="AXK113" s="112"/>
      <c r="AXL113" s="112"/>
      <c r="AXM113" s="112"/>
      <c r="AXN113" s="112"/>
      <c r="AXO113" s="112"/>
      <c r="AXP113" s="112"/>
      <c r="AXQ113" s="112"/>
      <c r="AXR113" s="112"/>
      <c r="AXS113" s="112"/>
      <c r="AXT113" s="112"/>
      <c r="AXU113" s="112"/>
      <c r="AXV113" s="112"/>
      <c r="AXW113" s="112"/>
      <c r="AXX113" s="112"/>
      <c r="AXY113" s="112"/>
      <c r="AXZ113" s="112"/>
      <c r="AYA113" s="112"/>
      <c r="AYB113" s="112"/>
      <c r="AYC113" s="112"/>
      <c r="AYD113" s="112"/>
      <c r="AYE113" s="112"/>
      <c r="AYF113" s="112"/>
      <c r="AYG113" s="112"/>
      <c r="AYH113" s="112"/>
      <c r="AYI113" s="112"/>
      <c r="AYJ113" s="112"/>
      <c r="AYK113" s="112"/>
      <c r="AYL113" s="112"/>
      <c r="AYM113" s="112"/>
      <c r="AYN113" s="112"/>
      <c r="AYO113" s="112"/>
      <c r="AYP113" s="112"/>
      <c r="AYQ113" s="112"/>
      <c r="AYR113" s="112"/>
      <c r="AYS113" s="112"/>
      <c r="AYT113" s="112"/>
      <c r="AYU113" s="112"/>
      <c r="AYV113" s="112"/>
      <c r="AYW113" s="112"/>
      <c r="AYX113" s="112"/>
      <c r="AYY113" s="112"/>
      <c r="AYZ113" s="112"/>
      <c r="AZA113" s="112"/>
      <c r="AZB113" s="112"/>
      <c r="AZC113" s="112"/>
      <c r="AZD113" s="112"/>
      <c r="AZE113" s="112"/>
      <c r="AZF113" s="112"/>
      <c r="AZG113" s="112"/>
      <c r="AZH113" s="112"/>
      <c r="AZI113" s="112"/>
      <c r="AZJ113" s="112"/>
      <c r="AZK113" s="112"/>
      <c r="AZL113" s="112"/>
      <c r="AZM113" s="112"/>
      <c r="AZN113" s="112"/>
      <c r="AZO113" s="112"/>
      <c r="AZP113" s="112"/>
      <c r="AZQ113" s="112"/>
      <c r="AZR113" s="112"/>
      <c r="AZS113" s="112"/>
      <c r="AZT113" s="112"/>
      <c r="AZU113" s="112"/>
      <c r="AZV113" s="112"/>
      <c r="AZW113" s="112"/>
      <c r="AZX113" s="112"/>
      <c r="AZY113" s="112"/>
      <c r="AZZ113" s="112"/>
      <c r="BAA113" s="112"/>
      <c r="BAB113" s="112"/>
      <c r="BAC113" s="112"/>
      <c r="BAD113" s="112"/>
      <c r="BAE113" s="112"/>
      <c r="BAF113" s="112"/>
      <c r="BAG113" s="112"/>
      <c r="BAH113" s="112"/>
      <c r="BAI113" s="112"/>
      <c r="BAJ113" s="112"/>
      <c r="BAK113" s="112"/>
      <c r="BAL113" s="112"/>
      <c r="BAM113" s="112"/>
      <c r="BAN113" s="112"/>
      <c r="BAO113" s="112"/>
      <c r="BAP113" s="112"/>
      <c r="BAQ113" s="112"/>
      <c r="BAR113" s="112"/>
      <c r="BAS113" s="112"/>
      <c r="BAT113" s="112"/>
      <c r="BAU113" s="112"/>
      <c r="BAV113" s="112"/>
    </row>
    <row r="114" spans="1:1400" ht="25.5" customHeight="1">
      <c r="A114" s="202">
        <v>2</v>
      </c>
      <c r="B114" s="203" t="s">
        <v>222</v>
      </c>
      <c r="C114" s="204"/>
      <c r="D114" s="205" t="s">
        <v>223</v>
      </c>
      <c r="E114" s="206">
        <v>495000000</v>
      </c>
      <c r="F114" s="207" t="s">
        <v>30</v>
      </c>
      <c r="G114" s="208">
        <f t="shared" si="18"/>
        <v>5</v>
      </c>
      <c r="H114" s="208">
        <v>5</v>
      </c>
      <c r="I114" s="208">
        <v>80288000</v>
      </c>
      <c r="J114" s="219">
        <f t="shared" si="24"/>
        <v>16.219797979797999</v>
      </c>
      <c r="K114" s="219">
        <f t="shared" si="25"/>
        <v>16.219797979797999</v>
      </c>
      <c r="L114" s="219">
        <f t="shared" si="26"/>
        <v>-11.219797979798001</v>
      </c>
      <c r="M114" s="220">
        <f t="shared" si="27"/>
        <v>414712000</v>
      </c>
      <c r="N114" s="219">
        <f t="shared" si="28"/>
        <v>83.780202020201997</v>
      </c>
      <c r="O114" s="219"/>
      <c r="P114" s="221"/>
      <c r="Q114" s="219"/>
    </row>
    <row r="115" spans="1:1400" ht="27.75" customHeight="1">
      <c r="A115" s="134" t="s">
        <v>48</v>
      </c>
      <c r="B115" s="135" t="s">
        <v>224</v>
      </c>
      <c r="C115" s="154"/>
      <c r="D115" s="155" t="s">
        <v>225</v>
      </c>
      <c r="E115" s="136">
        <f>SUM(E116:E117)</f>
        <v>1410000000</v>
      </c>
      <c r="F115" s="137" t="s">
        <v>30</v>
      </c>
      <c r="G115" s="138">
        <f t="shared" si="18"/>
        <v>5</v>
      </c>
      <c r="H115" s="138">
        <v>5</v>
      </c>
      <c r="I115" s="138">
        <f>SUM(I116:I117)</f>
        <v>447337250</v>
      </c>
      <c r="J115" s="176">
        <f t="shared" si="24"/>
        <v>31.726046099290802</v>
      </c>
      <c r="K115" s="176">
        <f t="shared" si="25"/>
        <v>31.726046099290802</v>
      </c>
      <c r="L115" s="176">
        <f t="shared" si="26"/>
        <v>-26.726046099290802</v>
      </c>
      <c r="M115" s="177">
        <f t="shared" si="27"/>
        <v>962662750</v>
      </c>
      <c r="N115" s="176">
        <f t="shared" si="28"/>
        <v>68.273953900709202</v>
      </c>
      <c r="O115" s="176"/>
      <c r="P115" s="166"/>
      <c r="Q115" s="176"/>
    </row>
    <row r="116" spans="1:1400" s="112" customFormat="1" ht="25.5" customHeight="1">
      <c r="A116" s="202">
        <v>1</v>
      </c>
      <c r="B116" s="203" t="s">
        <v>226</v>
      </c>
      <c r="C116" s="204"/>
      <c r="D116" s="205" t="s">
        <v>227</v>
      </c>
      <c r="E116" s="206">
        <v>1160000000</v>
      </c>
      <c r="F116" s="207" t="s">
        <v>30</v>
      </c>
      <c r="G116" s="208">
        <f t="shared" si="18"/>
        <v>5</v>
      </c>
      <c r="H116" s="208">
        <v>5</v>
      </c>
      <c r="I116" s="208">
        <v>202937250</v>
      </c>
      <c r="J116" s="219">
        <f t="shared" si="24"/>
        <v>17.494590517241399</v>
      </c>
      <c r="K116" s="219">
        <f t="shared" si="25"/>
        <v>17.494590517241399</v>
      </c>
      <c r="L116" s="219">
        <f t="shared" si="26"/>
        <v>-12.4945905172414</v>
      </c>
      <c r="M116" s="220">
        <f t="shared" si="27"/>
        <v>957062750</v>
      </c>
      <c r="N116" s="219">
        <f t="shared" si="28"/>
        <v>82.505409482758594</v>
      </c>
      <c r="O116" s="219"/>
      <c r="P116" s="221"/>
      <c r="Q116" s="219"/>
    </row>
    <row r="117" spans="1:1400" s="114" customFormat="1" ht="25.5" customHeight="1">
      <c r="A117" s="202">
        <v>2</v>
      </c>
      <c r="B117" s="203" t="s">
        <v>228</v>
      </c>
      <c r="C117" s="204"/>
      <c r="D117" s="205" t="s">
        <v>229</v>
      </c>
      <c r="E117" s="206">
        <v>250000000</v>
      </c>
      <c r="F117" s="207" t="s">
        <v>30</v>
      </c>
      <c r="G117" s="208">
        <f t="shared" si="18"/>
        <v>5</v>
      </c>
      <c r="H117" s="208">
        <v>5</v>
      </c>
      <c r="I117" s="208">
        <v>244400000</v>
      </c>
      <c r="J117" s="219">
        <f t="shared" si="24"/>
        <v>97.76</v>
      </c>
      <c r="K117" s="219">
        <f t="shared" si="25"/>
        <v>97.76</v>
      </c>
      <c r="L117" s="219">
        <f t="shared" si="26"/>
        <v>-92.76</v>
      </c>
      <c r="M117" s="220">
        <f t="shared" si="27"/>
        <v>5600000</v>
      </c>
      <c r="N117" s="219">
        <f t="shared" si="28"/>
        <v>2.2400000000000002</v>
      </c>
      <c r="O117" s="219"/>
      <c r="P117" s="221"/>
      <c r="Q117" s="219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12"/>
      <c r="AG117" s="112"/>
      <c r="AH117" s="112"/>
      <c r="AI117" s="112"/>
      <c r="AJ117" s="112"/>
      <c r="AK117" s="112"/>
      <c r="AL117" s="112"/>
      <c r="AM117" s="112"/>
      <c r="AN117" s="112"/>
      <c r="AO117" s="112"/>
      <c r="AP117" s="112"/>
      <c r="AQ117" s="112"/>
      <c r="AR117" s="112"/>
      <c r="AS117" s="112"/>
      <c r="AT117" s="112"/>
      <c r="AU117" s="112"/>
      <c r="AV117" s="112"/>
      <c r="AW117" s="112"/>
      <c r="AX117" s="112"/>
      <c r="AY117" s="112"/>
      <c r="AZ117" s="112"/>
      <c r="BA117" s="112"/>
      <c r="BB117" s="112"/>
      <c r="BC117" s="112"/>
      <c r="BD117" s="112"/>
      <c r="BE117" s="112"/>
      <c r="BF117" s="112"/>
      <c r="BG117" s="112"/>
      <c r="BH117" s="112"/>
      <c r="BI117" s="112"/>
      <c r="BJ117" s="112"/>
      <c r="BK117" s="112"/>
      <c r="BL117" s="112"/>
      <c r="BM117" s="112"/>
      <c r="BN117" s="112"/>
      <c r="BO117" s="112"/>
      <c r="BP117" s="112"/>
      <c r="BQ117" s="112"/>
      <c r="BR117" s="112"/>
      <c r="BS117" s="112"/>
      <c r="BT117" s="112"/>
      <c r="BU117" s="112"/>
      <c r="BV117" s="112"/>
      <c r="BW117" s="112"/>
      <c r="BX117" s="112"/>
      <c r="BY117" s="112"/>
      <c r="BZ117" s="112"/>
      <c r="CA117" s="112"/>
      <c r="CB117" s="112"/>
      <c r="CC117" s="112"/>
      <c r="CD117" s="112"/>
      <c r="CE117" s="112"/>
      <c r="CF117" s="112"/>
      <c r="CG117" s="112"/>
      <c r="CH117" s="112"/>
      <c r="CI117" s="112"/>
      <c r="CJ117" s="112"/>
      <c r="CK117" s="112"/>
      <c r="CL117" s="112"/>
      <c r="CM117" s="112"/>
      <c r="CN117" s="112"/>
      <c r="CO117" s="112"/>
      <c r="CP117" s="112"/>
      <c r="CQ117" s="112"/>
      <c r="CR117" s="112"/>
      <c r="CS117" s="112"/>
      <c r="CT117" s="112"/>
      <c r="CU117" s="112"/>
      <c r="CV117" s="112"/>
      <c r="CW117" s="112"/>
      <c r="CX117" s="112"/>
      <c r="CY117" s="112"/>
      <c r="CZ117" s="112"/>
      <c r="DA117" s="112"/>
      <c r="DB117" s="112"/>
      <c r="DC117" s="112"/>
      <c r="DD117" s="112"/>
      <c r="DE117" s="112"/>
      <c r="DF117" s="112"/>
      <c r="DG117" s="112"/>
      <c r="DH117" s="112"/>
      <c r="DI117" s="112"/>
      <c r="DJ117" s="112"/>
      <c r="DK117" s="112"/>
      <c r="DL117" s="112"/>
      <c r="DM117" s="112"/>
      <c r="DN117" s="112"/>
      <c r="DO117" s="112"/>
      <c r="DP117" s="112"/>
      <c r="DQ117" s="112"/>
      <c r="DR117" s="112"/>
      <c r="DS117" s="112"/>
      <c r="DT117" s="112"/>
      <c r="DU117" s="112"/>
      <c r="DV117" s="112"/>
      <c r="DW117" s="112"/>
      <c r="DX117" s="112"/>
      <c r="DY117" s="112"/>
      <c r="DZ117" s="112"/>
      <c r="EA117" s="112"/>
      <c r="EB117" s="112"/>
      <c r="EC117" s="112"/>
      <c r="ED117" s="112"/>
      <c r="EE117" s="112"/>
      <c r="EF117" s="112"/>
      <c r="EG117" s="112"/>
      <c r="EH117" s="112"/>
      <c r="EI117" s="112"/>
      <c r="EJ117" s="112"/>
      <c r="EK117" s="112"/>
      <c r="EL117" s="112"/>
      <c r="EM117" s="112"/>
      <c r="EN117" s="112"/>
      <c r="EO117" s="112"/>
      <c r="EP117" s="112"/>
      <c r="EQ117" s="112"/>
      <c r="ER117" s="112"/>
      <c r="ES117" s="112"/>
      <c r="ET117" s="112"/>
      <c r="EU117" s="112"/>
      <c r="EV117" s="112"/>
      <c r="EW117" s="112"/>
      <c r="EX117" s="112"/>
      <c r="EY117" s="112"/>
      <c r="EZ117" s="112"/>
      <c r="FA117" s="112"/>
      <c r="FB117" s="112"/>
      <c r="FC117" s="112"/>
      <c r="FD117" s="112"/>
      <c r="FE117" s="112"/>
      <c r="FF117" s="112"/>
      <c r="FG117" s="112"/>
      <c r="FH117" s="112"/>
      <c r="FI117" s="112"/>
      <c r="FJ117" s="112"/>
      <c r="FK117" s="112"/>
      <c r="FL117" s="112"/>
      <c r="FM117" s="112"/>
      <c r="FN117" s="112"/>
      <c r="FO117" s="112"/>
      <c r="FP117" s="112"/>
      <c r="FQ117" s="112"/>
      <c r="FR117" s="112"/>
      <c r="FS117" s="112"/>
      <c r="FT117" s="112"/>
      <c r="FU117" s="112"/>
      <c r="FV117" s="112"/>
      <c r="FW117" s="112"/>
      <c r="FX117" s="112"/>
      <c r="FY117" s="112"/>
      <c r="FZ117" s="112"/>
      <c r="GA117" s="112"/>
      <c r="GB117" s="112"/>
      <c r="GC117" s="112"/>
      <c r="GD117" s="112"/>
      <c r="GE117" s="112"/>
      <c r="GF117" s="112"/>
      <c r="GG117" s="112"/>
      <c r="GH117" s="112"/>
      <c r="GI117" s="112"/>
      <c r="GJ117" s="112"/>
      <c r="GK117" s="112"/>
      <c r="GL117" s="112"/>
      <c r="GM117" s="112"/>
      <c r="GN117" s="112"/>
      <c r="GO117" s="112"/>
      <c r="GP117" s="112"/>
      <c r="GQ117" s="112"/>
      <c r="GR117" s="112"/>
      <c r="GS117" s="112"/>
      <c r="GT117" s="112"/>
      <c r="GU117" s="112"/>
      <c r="GV117" s="112"/>
      <c r="GW117" s="112"/>
      <c r="GX117" s="112"/>
      <c r="GY117" s="112"/>
      <c r="GZ117" s="112"/>
      <c r="HA117" s="112"/>
      <c r="HB117" s="112"/>
      <c r="HC117" s="112"/>
      <c r="HD117" s="112"/>
      <c r="HE117" s="112"/>
      <c r="HF117" s="112"/>
      <c r="HG117" s="112"/>
      <c r="HH117" s="112"/>
      <c r="HI117" s="112"/>
      <c r="HJ117" s="112"/>
      <c r="HK117" s="112"/>
      <c r="HL117" s="112"/>
      <c r="HM117" s="112"/>
      <c r="HN117" s="112"/>
      <c r="HO117" s="112"/>
      <c r="HP117" s="112"/>
      <c r="HQ117" s="112"/>
      <c r="HR117" s="112"/>
      <c r="HS117" s="112"/>
      <c r="HT117" s="112"/>
      <c r="HU117" s="112"/>
      <c r="HV117" s="112"/>
      <c r="HW117" s="112"/>
      <c r="HX117" s="112"/>
      <c r="HY117" s="112"/>
      <c r="HZ117" s="112"/>
      <c r="IA117" s="112"/>
      <c r="IB117" s="112"/>
      <c r="IC117" s="112"/>
      <c r="ID117" s="112"/>
      <c r="IE117" s="112"/>
      <c r="IF117" s="112"/>
      <c r="IG117" s="112"/>
      <c r="IH117" s="112"/>
      <c r="II117" s="112"/>
      <c r="IJ117" s="112"/>
      <c r="IK117" s="112"/>
      <c r="IL117" s="112"/>
      <c r="IM117" s="112"/>
      <c r="IN117" s="112"/>
      <c r="IO117" s="112"/>
      <c r="IP117" s="112"/>
      <c r="IQ117" s="112"/>
      <c r="IR117" s="112"/>
      <c r="IS117" s="112"/>
      <c r="IT117" s="112"/>
      <c r="IU117" s="112"/>
      <c r="IV117" s="112"/>
      <c r="IW117" s="112"/>
      <c r="IX117" s="112"/>
      <c r="IY117" s="112"/>
      <c r="IZ117" s="112"/>
      <c r="JA117" s="112"/>
      <c r="JB117" s="112"/>
      <c r="JC117" s="112"/>
      <c r="JD117" s="112"/>
      <c r="JE117" s="112"/>
      <c r="JF117" s="112"/>
      <c r="JG117" s="112"/>
      <c r="JH117" s="112"/>
      <c r="JI117" s="112"/>
      <c r="JJ117" s="112"/>
      <c r="JK117" s="112"/>
      <c r="JL117" s="112"/>
      <c r="JM117" s="112"/>
      <c r="JN117" s="112"/>
      <c r="JO117" s="112"/>
      <c r="JP117" s="112"/>
      <c r="JQ117" s="112"/>
      <c r="JR117" s="112"/>
      <c r="JS117" s="112"/>
      <c r="JT117" s="112"/>
      <c r="JU117" s="112"/>
      <c r="JV117" s="112"/>
      <c r="JW117" s="112"/>
      <c r="JX117" s="112"/>
      <c r="JY117" s="112"/>
      <c r="JZ117" s="112"/>
      <c r="KA117" s="112"/>
      <c r="KB117" s="112"/>
      <c r="KC117" s="112"/>
      <c r="KD117" s="112"/>
      <c r="KE117" s="112"/>
      <c r="KF117" s="112"/>
      <c r="KG117" s="112"/>
      <c r="KH117" s="112"/>
      <c r="KI117" s="112"/>
      <c r="KJ117" s="112"/>
      <c r="KK117" s="112"/>
      <c r="KL117" s="112"/>
      <c r="KM117" s="112"/>
      <c r="KN117" s="112"/>
      <c r="KO117" s="112"/>
      <c r="KP117" s="112"/>
      <c r="KQ117" s="112"/>
      <c r="KR117" s="112"/>
      <c r="KS117" s="112"/>
      <c r="KT117" s="112"/>
      <c r="KU117" s="112"/>
      <c r="KV117" s="112"/>
      <c r="KW117" s="112"/>
      <c r="KX117" s="112"/>
      <c r="KY117" s="112"/>
      <c r="KZ117" s="112"/>
      <c r="LA117" s="112"/>
      <c r="LB117" s="112"/>
      <c r="LC117" s="112"/>
      <c r="LD117" s="112"/>
      <c r="LE117" s="112"/>
      <c r="LF117" s="112"/>
      <c r="LG117" s="112"/>
      <c r="LH117" s="112"/>
      <c r="LI117" s="112"/>
      <c r="LJ117" s="112"/>
      <c r="LK117" s="112"/>
      <c r="LL117" s="112"/>
      <c r="LM117" s="112"/>
      <c r="LN117" s="112"/>
      <c r="LO117" s="112"/>
      <c r="LP117" s="112"/>
      <c r="LQ117" s="112"/>
      <c r="LR117" s="112"/>
      <c r="LS117" s="112"/>
      <c r="LT117" s="112"/>
      <c r="LU117" s="112"/>
      <c r="LV117" s="112"/>
      <c r="LW117" s="112"/>
      <c r="LX117" s="112"/>
      <c r="LY117" s="112"/>
      <c r="LZ117" s="112"/>
      <c r="MA117" s="112"/>
      <c r="MB117" s="112"/>
      <c r="MC117" s="112"/>
      <c r="MD117" s="112"/>
      <c r="ME117" s="112"/>
      <c r="MF117" s="112"/>
      <c r="MG117" s="112"/>
      <c r="MH117" s="112"/>
      <c r="MI117" s="112"/>
      <c r="MJ117" s="112"/>
      <c r="MK117" s="112"/>
      <c r="ML117" s="112"/>
      <c r="MM117" s="112"/>
      <c r="MN117" s="112"/>
      <c r="MO117" s="112"/>
      <c r="MP117" s="112"/>
      <c r="MQ117" s="112"/>
      <c r="MR117" s="112"/>
      <c r="MS117" s="112"/>
      <c r="MT117" s="112"/>
      <c r="MU117" s="112"/>
      <c r="MV117" s="112"/>
      <c r="MW117" s="112"/>
      <c r="MX117" s="112"/>
      <c r="MY117" s="112"/>
      <c r="MZ117" s="112"/>
      <c r="NA117" s="112"/>
      <c r="NB117" s="112"/>
      <c r="NC117" s="112"/>
      <c r="ND117" s="112"/>
      <c r="NE117" s="112"/>
      <c r="NF117" s="112"/>
      <c r="NG117" s="112"/>
      <c r="NH117" s="112"/>
      <c r="NI117" s="112"/>
      <c r="NJ117" s="112"/>
      <c r="NK117" s="112"/>
      <c r="NL117" s="112"/>
      <c r="NM117" s="112"/>
      <c r="NN117" s="112"/>
      <c r="NO117" s="112"/>
      <c r="NP117" s="112"/>
      <c r="NQ117" s="112"/>
      <c r="NR117" s="112"/>
      <c r="NS117" s="112"/>
      <c r="NT117" s="112"/>
      <c r="NU117" s="112"/>
      <c r="NV117" s="112"/>
      <c r="NW117" s="112"/>
      <c r="NX117" s="112"/>
      <c r="NY117" s="112"/>
      <c r="NZ117" s="112"/>
      <c r="OA117" s="112"/>
      <c r="OB117" s="112"/>
      <c r="OC117" s="112"/>
      <c r="OD117" s="112"/>
      <c r="OE117" s="112"/>
      <c r="OF117" s="112"/>
      <c r="OG117" s="112"/>
      <c r="OH117" s="112"/>
      <c r="OI117" s="112"/>
      <c r="OJ117" s="112"/>
      <c r="OK117" s="112"/>
      <c r="OL117" s="112"/>
      <c r="OM117" s="112"/>
      <c r="ON117" s="112"/>
      <c r="OO117" s="112"/>
      <c r="OP117" s="112"/>
      <c r="OQ117" s="112"/>
      <c r="OR117" s="112"/>
      <c r="OS117" s="112"/>
      <c r="OT117" s="112"/>
      <c r="OU117" s="112"/>
      <c r="OV117" s="112"/>
      <c r="OW117" s="112"/>
      <c r="OX117" s="112"/>
      <c r="OY117" s="112"/>
      <c r="OZ117" s="112"/>
      <c r="PA117" s="112"/>
      <c r="PB117" s="112"/>
      <c r="PC117" s="112"/>
      <c r="PD117" s="112"/>
      <c r="PE117" s="112"/>
      <c r="PF117" s="112"/>
      <c r="PG117" s="112"/>
      <c r="PH117" s="112"/>
      <c r="PI117" s="112"/>
      <c r="PJ117" s="112"/>
      <c r="PK117" s="112"/>
      <c r="PL117" s="112"/>
      <c r="PM117" s="112"/>
      <c r="PN117" s="112"/>
      <c r="PO117" s="112"/>
      <c r="PP117" s="112"/>
      <c r="PQ117" s="112"/>
      <c r="PR117" s="112"/>
      <c r="PS117" s="112"/>
      <c r="PT117" s="112"/>
      <c r="PU117" s="112"/>
      <c r="PV117" s="112"/>
      <c r="PW117" s="112"/>
      <c r="PX117" s="112"/>
      <c r="PY117" s="112"/>
      <c r="PZ117" s="112"/>
      <c r="QA117" s="112"/>
      <c r="QB117" s="112"/>
      <c r="QC117" s="112"/>
      <c r="QD117" s="112"/>
      <c r="QE117" s="112"/>
      <c r="QF117" s="112"/>
      <c r="QG117" s="112"/>
      <c r="QH117" s="112"/>
      <c r="QI117" s="112"/>
      <c r="QJ117" s="112"/>
      <c r="QK117" s="112"/>
      <c r="QL117" s="112"/>
      <c r="QM117" s="112"/>
      <c r="QN117" s="112"/>
      <c r="QO117" s="112"/>
      <c r="QP117" s="112"/>
      <c r="QQ117" s="112"/>
      <c r="QR117" s="112"/>
      <c r="QS117" s="112"/>
      <c r="QT117" s="112"/>
      <c r="QU117" s="112"/>
      <c r="QV117" s="112"/>
      <c r="QW117" s="112"/>
      <c r="QX117" s="112"/>
      <c r="QY117" s="112"/>
      <c r="QZ117" s="112"/>
      <c r="RA117" s="112"/>
      <c r="RB117" s="112"/>
      <c r="RC117" s="112"/>
      <c r="RD117" s="112"/>
      <c r="RE117" s="112"/>
      <c r="RF117" s="112"/>
      <c r="RG117" s="112"/>
      <c r="RH117" s="112"/>
      <c r="RI117" s="112"/>
      <c r="RJ117" s="112"/>
      <c r="RK117" s="112"/>
      <c r="RL117" s="112"/>
      <c r="RM117" s="112"/>
      <c r="RN117" s="112"/>
      <c r="RO117" s="112"/>
      <c r="RP117" s="112"/>
      <c r="RQ117" s="112"/>
      <c r="RR117" s="112"/>
      <c r="RS117" s="112"/>
      <c r="RT117" s="112"/>
      <c r="RU117" s="112"/>
      <c r="RV117" s="112"/>
      <c r="RW117" s="112"/>
      <c r="RX117" s="112"/>
      <c r="RY117" s="112"/>
      <c r="RZ117" s="112"/>
      <c r="SA117" s="112"/>
      <c r="SB117" s="112"/>
      <c r="SC117" s="112"/>
      <c r="SD117" s="112"/>
      <c r="SE117" s="112"/>
      <c r="SF117" s="112"/>
      <c r="SG117" s="112"/>
      <c r="SH117" s="112"/>
      <c r="SI117" s="112"/>
      <c r="SJ117" s="112"/>
      <c r="SK117" s="112"/>
      <c r="SL117" s="112"/>
      <c r="SM117" s="112"/>
      <c r="SN117" s="112"/>
      <c r="SO117" s="112"/>
      <c r="SP117" s="112"/>
      <c r="SQ117" s="112"/>
      <c r="SR117" s="112"/>
      <c r="SS117" s="112"/>
      <c r="ST117" s="112"/>
      <c r="SU117" s="112"/>
      <c r="SV117" s="112"/>
      <c r="SW117" s="112"/>
      <c r="SX117" s="112"/>
      <c r="SY117" s="112"/>
      <c r="SZ117" s="112"/>
      <c r="TA117" s="112"/>
      <c r="TB117" s="112"/>
      <c r="TC117" s="112"/>
      <c r="TD117" s="112"/>
      <c r="TE117" s="112"/>
      <c r="TF117" s="112"/>
      <c r="TG117" s="112"/>
      <c r="TH117" s="112"/>
      <c r="TI117" s="112"/>
      <c r="TJ117" s="112"/>
      <c r="TK117" s="112"/>
      <c r="TL117" s="112"/>
      <c r="TM117" s="112"/>
      <c r="TN117" s="112"/>
      <c r="TO117" s="112"/>
      <c r="TP117" s="112"/>
      <c r="TQ117" s="112"/>
      <c r="TR117" s="112"/>
      <c r="TS117" s="112"/>
      <c r="TT117" s="112"/>
      <c r="TU117" s="112"/>
      <c r="TV117" s="112"/>
      <c r="TW117" s="112"/>
      <c r="TX117" s="112"/>
      <c r="TY117" s="112"/>
      <c r="TZ117" s="112"/>
      <c r="UA117" s="112"/>
      <c r="UB117" s="112"/>
      <c r="UC117" s="112"/>
      <c r="UD117" s="112"/>
      <c r="UE117" s="112"/>
      <c r="UF117" s="112"/>
      <c r="UG117" s="112"/>
      <c r="UH117" s="112"/>
      <c r="UI117" s="112"/>
      <c r="UJ117" s="112"/>
      <c r="UK117" s="112"/>
      <c r="UL117" s="112"/>
      <c r="UM117" s="112"/>
      <c r="UN117" s="112"/>
      <c r="UO117" s="112"/>
      <c r="UP117" s="112"/>
      <c r="UQ117" s="112"/>
      <c r="UR117" s="112"/>
      <c r="US117" s="112"/>
      <c r="UT117" s="112"/>
      <c r="UU117" s="112"/>
      <c r="UV117" s="112"/>
      <c r="UW117" s="112"/>
      <c r="UX117" s="112"/>
      <c r="UY117" s="112"/>
      <c r="UZ117" s="112"/>
      <c r="VA117" s="112"/>
      <c r="VB117" s="112"/>
      <c r="VC117" s="112"/>
      <c r="VD117" s="112"/>
      <c r="VE117" s="112"/>
      <c r="VF117" s="112"/>
      <c r="VG117" s="112"/>
      <c r="VH117" s="112"/>
      <c r="VI117" s="112"/>
      <c r="VJ117" s="112"/>
      <c r="VK117" s="112"/>
      <c r="VL117" s="112"/>
      <c r="VM117" s="112"/>
      <c r="VN117" s="112"/>
      <c r="VO117" s="112"/>
      <c r="VP117" s="112"/>
      <c r="VQ117" s="112"/>
      <c r="VR117" s="112"/>
      <c r="VS117" s="112"/>
      <c r="VT117" s="112"/>
      <c r="VU117" s="112"/>
      <c r="VV117" s="112"/>
      <c r="VW117" s="112"/>
      <c r="VX117" s="112"/>
      <c r="VY117" s="112"/>
      <c r="VZ117" s="112"/>
      <c r="WA117" s="112"/>
      <c r="WB117" s="112"/>
      <c r="WC117" s="112"/>
      <c r="WD117" s="112"/>
      <c r="WE117" s="112"/>
      <c r="WF117" s="112"/>
      <c r="WG117" s="112"/>
      <c r="WH117" s="112"/>
      <c r="WI117" s="112"/>
      <c r="WJ117" s="112"/>
      <c r="WK117" s="112"/>
      <c r="WL117" s="112"/>
      <c r="WM117" s="112"/>
      <c r="WN117" s="112"/>
      <c r="WO117" s="112"/>
      <c r="WP117" s="112"/>
      <c r="WQ117" s="112"/>
      <c r="WR117" s="112"/>
      <c r="WS117" s="112"/>
      <c r="WT117" s="112"/>
      <c r="WU117" s="112"/>
      <c r="WV117" s="112"/>
      <c r="WW117" s="112"/>
      <c r="WX117" s="112"/>
      <c r="WY117" s="112"/>
      <c r="WZ117" s="112"/>
      <c r="XA117" s="112"/>
      <c r="XB117" s="112"/>
      <c r="XC117" s="112"/>
      <c r="XD117" s="112"/>
      <c r="XE117" s="112"/>
      <c r="XF117" s="112"/>
      <c r="XG117" s="112"/>
      <c r="XH117" s="112"/>
      <c r="XI117" s="112"/>
      <c r="XJ117" s="112"/>
      <c r="XK117" s="112"/>
      <c r="XL117" s="112"/>
      <c r="XM117" s="112"/>
      <c r="XN117" s="112"/>
      <c r="XO117" s="112"/>
      <c r="XP117" s="112"/>
      <c r="XQ117" s="112"/>
      <c r="XR117" s="112"/>
      <c r="XS117" s="112"/>
      <c r="XT117" s="112"/>
      <c r="XU117" s="112"/>
      <c r="XV117" s="112"/>
      <c r="XW117" s="112"/>
      <c r="XX117" s="112"/>
      <c r="XY117" s="112"/>
      <c r="XZ117" s="112"/>
      <c r="YA117" s="112"/>
      <c r="YB117" s="112"/>
      <c r="YC117" s="112"/>
      <c r="YD117" s="112"/>
      <c r="YE117" s="112"/>
      <c r="YF117" s="112"/>
      <c r="YG117" s="112"/>
      <c r="YH117" s="112"/>
      <c r="YI117" s="112"/>
      <c r="YJ117" s="112"/>
      <c r="YK117" s="112"/>
      <c r="YL117" s="112"/>
      <c r="YM117" s="112"/>
      <c r="YN117" s="112"/>
      <c r="YO117" s="112"/>
      <c r="YP117" s="112"/>
      <c r="YQ117" s="112"/>
      <c r="YR117" s="112"/>
      <c r="YS117" s="112"/>
      <c r="YT117" s="112"/>
      <c r="YU117" s="112"/>
      <c r="YV117" s="112"/>
      <c r="YW117" s="112"/>
      <c r="YX117" s="112"/>
      <c r="YY117" s="112"/>
      <c r="YZ117" s="112"/>
      <c r="ZA117" s="112"/>
      <c r="ZB117" s="112"/>
      <c r="ZC117" s="112"/>
      <c r="ZD117" s="112"/>
      <c r="ZE117" s="112"/>
      <c r="ZF117" s="112"/>
      <c r="ZG117" s="112"/>
      <c r="ZH117" s="112"/>
      <c r="ZI117" s="112"/>
      <c r="ZJ117" s="112"/>
      <c r="ZK117" s="112"/>
      <c r="ZL117" s="112"/>
      <c r="ZM117" s="112"/>
      <c r="ZN117" s="112"/>
      <c r="ZO117" s="112"/>
      <c r="ZP117" s="112"/>
      <c r="ZQ117" s="112"/>
      <c r="ZR117" s="112"/>
      <c r="ZS117" s="112"/>
      <c r="ZT117" s="112"/>
      <c r="ZU117" s="112"/>
      <c r="ZV117" s="112"/>
      <c r="ZW117" s="112"/>
      <c r="ZX117" s="112"/>
      <c r="ZY117" s="112"/>
      <c r="ZZ117" s="112"/>
      <c r="AAA117" s="112"/>
      <c r="AAB117" s="112"/>
      <c r="AAC117" s="112"/>
      <c r="AAD117" s="112"/>
      <c r="AAE117" s="112"/>
      <c r="AAF117" s="112"/>
      <c r="AAG117" s="112"/>
      <c r="AAH117" s="112"/>
      <c r="AAI117" s="112"/>
      <c r="AAJ117" s="112"/>
      <c r="AAK117" s="112"/>
      <c r="AAL117" s="112"/>
      <c r="AAM117" s="112"/>
      <c r="AAN117" s="112"/>
      <c r="AAO117" s="112"/>
      <c r="AAP117" s="112"/>
      <c r="AAQ117" s="112"/>
      <c r="AAR117" s="112"/>
      <c r="AAS117" s="112"/>
      <c r="AAT117" s="112"/>
      <c r="AAU117" s="112"/>
      <c r="AAV117" s="112"/>
      <c r="AAW117" s="112"/>
      <c r="AAX117" s="112"/>
      <c r="AAY117" s="112"/>
      <c r="AAZ117" s="112"/>
      <c r="ABA117" s="112"/>
      <c r="ABB117" s="112"/>
      <c r="ABC117" s="112"/>
      <c r="ABD117" s="112"/>
      <c r="ABE117" s="112"/>
      <c r="ABF117" s="112"/>
      <c r="ABG117" s="112"/>
      <c r="ABH117" s="112"/>
      <c r="ABI117" s="112"/>
      <c r="ABJ117" s="112"/>
      <c r="ABK117" s="112"/>
      <c r="ABL117" s="112"/>
      <c r="ABM117" s="112"/>
      <c r="ABN117" s="112"/>
      <c r="ABO117" s="112"/>
      <c r="ABP117" s="112"/>
      <c r="ABQ117" s="112"/>
      <c r="ABR117" s="112"/>
      <c r="ABS117" s="112"/>
      <c r="ABT117" s="112"/>
      <c r="ABU117" s="112"/>
      <c r="ABV117" s="112"/>
      <c r="ABW117" s="112"/>
      <c r="ABX117" s="112"/>
      <c r="ABY117" s="112"/>
      <c r="ABZ117" s="112"/>
      <c r="ACA117" s="112"/>
      <c r="ACB117" s="112"/>
      <c r="ACC117" s="112"/>
      <c r="ACD117" s="112"/>
      <c r="ACE117" s="112"/>
      <c r="ACF117" s="112"/>
      <c r="ACG117" s="112"/>
      <c r="ACH117" s="112"/>
      <c r="ACI117" s="112"/>
      <c r="ACJ117" s="112"/>
      <c r="ACK117" s="112"/>
      <c r="ACL117" s="112"/>
      <c r="ACM117" s="112"/>
      <c r="ACN117" s="112"/>
      <c r="ACO117" s="112"/>
      <c r="ACP117" s="112"/>
      <c r="ACQ117" s="112"/>
      <c r="ACR117" s="112"/>
      <c r="ACS117" s="112"/>
      <c r="ACT117" s="112"/>
      <c r="ACU117" s="112"/>
      <c r="ACV117" s="112"/>
      <c r="ACW117" s="112"/>
      <c r="ACX117" s="112"/>
      <c r="ACY117" s="112"/>
      <c r="ACZ117" s="112"/>
      <c r="ADA117" s="112"/>
      <c r="ADB117" s="112"/>
      <c r="ADC117" s="112"/>
      <c r="ADD117" s="112"/>
      <c r="ADE117" s="112"/>
      <c r="ADF117" s="112"/>
      <c r="ADG117" s="112"/>
      <c r="ADH117" s="112"/>
      <c r="ADI117" s="112"/>
      <c r="ADJ117" s="112"/>
      <c r="ADK117" s="112"/>
      <c r="ADL117" s="112"/>
      <c r="ADM117" s="112"/>
      <c r="ADN117" s="112"/>
      <c r="ADO117" s="112"/>
      <c r="ADP117" s="112"/>
      <c r="ADQ117" s="112"/>
      <c r="ADR117" s="112"/>
      <c r="ADS117" s="112"/>
      <c r="ADT117" s="112"/>
      <c r="ADU117" s="112"/>
      <c r="ADV117" s="112"/>
      <c r="ADW117" s="112"/>
      <c r="ADX117" s="112"/>
      <c r="ADY117" s="112"/>
      <c r="ADZ117" s="112"/>
      <c r="AEA117" s="112"/>
      <c r="AEB117" s="112"/>
      <c r="AEC117" s="112"/>
      <c r="AED117" s="112"/>
      <c r="AEE117" s="112"/>
      <c r="AEF117" s="112"/>
      <c r="AEG117" s="112"/>
      <c r="AEH117" s="112"/>
      <c r="AEI117" s="112"/>
      <c r="AEJ117" s="112"/>
      <c r="AEK117" s="112"/>
      <c r="AEL117" s="112"/>
      <c r="AEM117" s="112"/>
      <c r="AEN117" s="112"/>
      <c r="AEO117" s="112"/>
      <c r="AEP117" s="112"/>
      <c r="AEQ117" s="112"/>
      <c r="AER117" s="112"/>
      <c r="AES117" s="112"/>
      <c r="AET117" s="112"/>
      <c r="AEU117" s="112"/>
      <c r="AEV117" s="112"/>
      <c r="AEW117" s="112"/>
      <c r="AEX117" s="112"/>
      <c r="AEY117" s="112"/>
      <c r="AEZ117" s="112"/>
      <c r="AFA117" s="112"/>
      <c r="AFB117" s="112"/>
      <c r="AFC117" s="112"/>
      <c r="AFD117" s="112"/>
      <c r="AFE117" s="112"/>
      <c r="AFF117" s="112"/>
      <c r="AFG117" s="112"/>
      <c r="AFH117" s="112"/>
      <c r="AFI117" s="112"/>
      <c r="AFJ117" s="112"/>
      <c r="AFK117" s="112"/>
      <c r="AFL117" s="112"/>
      <c r="AFM117" s="112"/>
      <c r="AFN117" s="112"/>
      <c r="AFO117" s="112"/>
      <c r="AFP117" s="112"/>
      <c r="AFQ117" s="112"/>
      <c r="AFR117" s="112"/>
      <c r="AFS117" s="112"/>
      <c r="AFT117" s="112"/>
      <c r="AFU117" s="112"/>
      <c r="AFV117" s="112"/>
      <c r="AFW117" s="112"/>
      <c r="AFX117" s="112"/>
      <c r="AFY117" s="112"/>
      <c r="AFZ117" s="112"/>
      <c r="AGA117" s="112"/>
      <c r="AGB117" s="112"/>
      <c r="AGC117" s="112"/>
      <c r="AGD117" s="112"/>
      <c r="AGE117" s="112"/>
      <c r="AGF117" s="112"/>
      <c r="AGG117" s="112"/>
      <c r="AGH117" s="112"/>
      <c r="AGI117" s="112"/>
      <c r="AGJ117" s="112"/>
      <c r="AGK117" s="112"/>
      <c r="AGL117" s="112"/>
      <c r="AGM117" s="112"/>
      <c r="AGN117" s="112"/>
      <c r="AGO117" s="112"/>
      <c r="AGP117" s="112"/>
      <c r="AGQ117" s="112"/>
      <c r="AGR117" s="112"/>
      <c r="AGS117" s="112"/>
      <c r="AGT117" s="112"/>
      <c r="AGU117" s="112"/>
      <c r="AGV117" s="112"/>
      <c r="AGW117" s="112"/>
      <c r="AGX117" s="112"/>
      <c r="AGY117" s="112"/>
      <c r="AGZ117" s="112"/>
      <c r="AHA117" s="112"/>
      <c r="AHB117" s="112"/>
      <c r="AHC117" s="112"/>
      <c r="AHD117" s="112"/>
      <c r="AHE117" s="112"/>
      <c r="AHF117" s="112"/>
      <c r="AHG117" s="112"/>
      <c r="AHH117" s="112"/>
      <c r="AHI117" s="112"/>
      <c r="AHJ117" s="112"/>
      <c r="AHK117" s="112"/>
      <c r="AHL117" s="112"/>
      <c r="AHM117" s="112"/>
      <c r="AHN117" s="112"/>
      <c r="AHO117" s="112"/>
      <c r="AHP117" s="112"/>
      <c r="AHQ117" s="112"/>
      <c r="AHR117" s="112"/>
      <c r="AHS117" s="112"/>
      <c r="AHT117" s="112"/>
      <c r="AHU117" s="112"/>
      <c r="AHV117" s="112"/>
      <c r="AHW117" s="112"/>
      <c r="AHX117" s="112"/>
      <c r="AHY117" s="112"/>
      <c r="AHZ117" s="112"/>
      <c r="AIA117" s="112"/>
      <c r="AIB117" s="112"/>
      <c r="AIC117" s="112"/>
      <c r="AID117" s="112"/>
      <c r="AIE117" s="112"/>
      <c r="AIF117" s="112"/>
      <c r="AIG117" s="112"/>
      <c r="AIH117" s="112"/>
      <c r="AII117" s="112"/>
      <c r="AIJ117" s="112"/>
      <c r="AIK117" s="112"/>
      <c r="AIL117" s="112"/>
      <c r="AIM117" s="112"/>
      <c r="AIN117" s="112"/>
      <c r="AIO117" s="112"/>
      <c r="AIP117" s="112"/>
      <c r="AIQ117" s="112"/>
      <c r="AIR117" s="112"/>
      <c r="AIS117" s="112"/>
      <c r="AIT117" s="112"/>
      <c r="AIU117" s="112"/>
      <c r="AIV117" s="112"/>
      <c r="AIW117" s="112"/>
      <c r="AIX117" s="112"/>
      <c r="AIY117" s="112"/>
      <c r="AIZ117" s="112"/>
      <c r="AJA117" s="112"/>
      <c r="AJB117" s="112"/>
      <c r="AJC117" s="112"/>
      <c r="AJD117" s="112"/>
      <c r="AJE117" s="112"/>
      <c r="AJF117" s="112"/>
      <c r="AJG117" s="112"/>
      <c r="AJH117" s="112"/>
      <c r="AJI117" s="112"/>
      <c r="AJJ117" s="112"/>
      <c r="AJK117" s="112"/>
      <c r="AJL117" s="112"/>
      <c r="AJM117" s="112"/>
      <c r="AJN117" s="112"/>
      <c r="AJO117" s="112"/>
      <c r="AJP117" s="112"/>
      <c r="AJQ117" s="112"/>
      <c r="AJR117" s="112"/>
      <c r="AJS117" s="112"/>
      <c r="AJT117" s="112"/>
      <c r="AJU117" s="112"/>
      <c r="AJV117" s="112"/>
      <c r="AJW117" s="112"/>
      <c r="AJX117" s="112"/>
      <c r="AJY117" s="112"/>
      <c r="AJZ117" s="112"/>
      <c r="AKA117" s="112"/>
      <c r="AKB117" s="112"/>
      <c r="AKC117" s="112"/>
      <c r="AKD117" s="112"/>
      <c r="AKE117" s="112"/>
      <c r="AKF117" s="112"/>
      <c r="AKG117" s="112"/>
      <c r="AKH117" s="112"/>
      <c r="AKI117" s="112"/>
      <c r="AKJ117" s="112"/>
      <c r="AKK117" s="112"/>
      <c r="AKL117" s="112"/>
      <c r="AKM117" s="112"/>
      <c r="AKN117" s="112"/>
      <c r="AKO117" s="112"/>
      <c r="AKP117" s="112"/>
      <c r="AKQ117" s="112"/>
      <c r="AKR117" s="112"/>
      <c r="AKS117" s="112"/>
      <c r="AKT117" s="112"/>
      <c r="AKU117" s="112"/>
      <c r="AKV117" s="112"/>
      <c r="AKW117" s="112"/>
      <c r="AKX117" s="112"/>
      <c r="AKY117" s="112"/>
      <c r="AKZ117" s="112"/>
      <c r="ALA117" s="112"/>
      <c r="ALB117" s="112"/>
      <c r="ALC117" s="112"/>
      <c r="ALD117" s="112"/>
      <c r="ALE117" s="112"/>
      <c r="ALF117" s="112"/>
      <c r="ALG117" s="112"/>
      <c r="ALH117" s="112"/>
      <c r="ALI117" s="112"/>
      <c r="ALJ117" s="112"/>
      <c r="ALK117" s="112"/>
      <c r="ALL117" s="112"/>
      <c r="ALM117" s="112"/>
      <c r="ALN117" s="112"/>
      <c r="ALO117" s="112"/>
      <c r="ALP117" s="112"/>
      <c r="ALQ117" s="112"/>
      <c r="ALR117" s="112"/>
      <c r="ALS117" s="112"/>
      <c r="ALT117" s="112"/>
      <c r="ALU117" s="112"/>
      <c r="ALV117" s="112"/>
      <c r="ALW117" s="112"/>
      <c r="ALX117" s="112"/>
      <c r="ALY117" s="112"/>
      <c r="ALZ117" s="112"/>
      <c r="AMA117" s="112"/>
      <c r="AMB117" s="112"/>
      <c r="AMC117" s="112"/>
      <c r="AMD117" s="112"/>
      <c r="AME117" s="112"/>
      <c r="AMF117" s="112"/>
      <c r="AMG117" s="112"/>
      <c r="AMH117" s="112"/>
      <c r="AMI117" s="112"/>
      <c r="AMJ117" s="112"/>
      <c r="AMK117" s="112"/>
      <c r="AML117" s="112"/>
      <c r="AMM117" s="112"/>
      <c r="AMN117" s="112"/>
      <c r="AMO117" s="112"/>
      <c r="AMP117" s="112"/>
      <c r="AMQ117" s="112"/>
      <c r="AMR117" s="112"/>
      <c r="AMS117" s="112"/>
      <c r="AMT117" s="112"/>
      <c r="AMU117" s="112"/>
      <c r="AMV117" s="112"/>
      <c r="AMW117" s="112"/>
      <c r="AMX117" s="112"/>
      <c r="AMY117" s="112"/>
      <c r="AMZ117" s="112"/>
      <c r="ANA117" s="112"/>
      <c r="ANB117" s="112"/>
      <c r="ANC117" s="112"/>
      <c r="AND117" s="112"/>
      <c r="ANE117" s="112"/>
      <c r="ANF117" s="112"/>
      <c r="ANG117" s="112"/>
      <c r="ANH117" s="112"/>
      <c r="ANI117" s="112"/>
      <c r="ANJ117" s="112"/>
      <c r="ANK117" s="112"/>
      <c r="ANL117" s="112"/>
      <c r="ANM117" s="112"/>
      <c r="ANN117" s="112"/>
      <c r="ANO117" s="112"/>
      <c r="ANP117" s="112"/>
      <c r="ANQ117" s="112"/>
      <c r="ANR117" s="112"/>
      <c r="ANS117" s="112"/>
      <c r="ANT117" s="112"/>
      <c r="ANU117" s="112"/>
      <c r="ANV117" s="112"/>
      <c r="ANW117" s="112"/>
      <c r="ANX117" s="112"/>
      <c r="ANY117" s="112"/>
      <c r="ANZ117" s="112"/>
      <c r="AOA117" s="112"/>
      <c r="AOB117" s="112"/>
      <c r="AOC117" s="112"/>
      <c r="AOD117" s="112"/>
      <c r="AOE117" s="112"/>
      <c r="AOF117" s="112"/>
      <c r="AOG117" s="112"/>
      <c r="AOH117" s="112"/>
      <c r="AOI117" s="112"/>
      <c r="AOJ117" s="112"/>
      <c r="AOK117" s="112"/>
      <c r="AOL117" s="112"/>
      <c r="AOM117" s="112"/>
      <c r="AON117" s="112"/>
      <c r="AOO117" s="112"/>
      <c r="AOP117" s="112"/>
      <c r="AOQ117" s="112"/>
      <c r="AOR117" s="112"/>
      <c r="AOS117" s="112"/>
      <c r="AOT117" s="112"/>
      <c r="AOU117" s="112"/>
      <c r="AOV117" s="112"/>
      <c r="AOW117" s="112"/>
      <c r="AOX117" s="112"/>
      <c r="AOY117" s="112"/>
      <c r="AOZ117" s="112"/>
      <c r="APA117" s="112"/>
      <c r="APB117" s="112"/>
      <c r="APC117" s="112"/>
      <c r="APD117" s="112"/>
      <c r="APE117" s="112"/>
      <c r="APF117" s="112"/>
      <c r="APG117" s="112"/>
      <c r="APH117" s="112"/>
      <c r="API117" s="112"/>
      <c r="APJ117" s="112"/>
      <c r="APK117" s="112"/>
      <c r="APL117" s="112"/>
      <c r="APM117" s="112"/>
      <c r="APN117" s="112"/>
      <c r="APO117" s="112"/>
      <c r="APP117" s="112"/>
      <c r="APQ117" s="112"/>
      <c r="APR117" s="112"/>
      <c r="APS117" s="112"/>
      <c r="APT117" s="112"/>
      <c r="APU117" s="112"/>
      <c r="APV117" s="112"/>
      <c r="APW117" s="112"/>
      <c r="APX117" s="112"/>
      <c r="APY117" s="112"/>
      <c r="APZ117" s="112"/>
      <c r="AQA117" s="112"/>
      <c r="AQB117" s="112"/>
      <c r="AQC117" s="112"/>
      <c r="AQD117" s="112"/>
      <c r="AQE117" s="112"/>
      <c r="AQF117" s="112"/>
      <c r="AQG117" s="112"/>
      <c r="AQH117" s="112"/>
      <c r="AQI117" s="112"/>
      <c r="AQJ117" s="112"/>
      <c r="AQK117" s="112"/>
      <c r="AQL117" s="112"/>
      <c r="AQM117" s="112"/>
      <c r="AQN117" s="112"/>
      <c r="AQO117" s="112"/>
      <c r="AQP117" s="112"/>
      <c r="AQQ117" s="112"/>
      <c r="AQR117" s="112"/>
      <c r="AQS117" s="112"/>
      <c r="AQT117" s="112"/>
      <c r="AQU117" s="112"/>
      <c r="AQV117" s="112"/>
      <c r="AQW117" s="112"/>
      <c r="AQX117" s="112"/>
      <c r="AQY117" s="112"/>
      <c r="AQZ117" s="112"/>
      <c r="ARA117" s="112"/>
      <c r="ARB117" s="112"/>
      <c r="ARC117" s="112"/>
      <c r="ARD117" s="112"/>
      <c r="ARE117" s="112"/>
      <c r="ARF117" s="112"/>
      <c r="ARG117" s="112"/>
      <c r="ARH117" s="112"/>
      <c r="ARI117" s="112"/>
      <c r="ARJ117" s="112"/>
      <c r="ARK117" s="112"/>
      <c r="ARL117" s="112"/>
      <c r="ARM117" s="112"/>
      <c r="ARN117" s="112"/>
      <c r="ARO117" s="112"/>
      <c r="ARP117" s="112"/>
      <c r="ARQ117" s="112"/>
      <c r="ARR117" s="112"/>
      <c r="ARS117" s="112"/>
      <c r="ART117" s="112"/>
      <c r="ARU117" s="112"/>
      <c r="ARV117" s="112"/>
      <c r="ARW117" s="112"/>
      <c r="ARX117" s="112"/>
      <c r="ARY117" s="112"/>
      <c r="ARZ117" s="112"/>
      <c r="ASA117" s="112"/>
      <c r="ASB117" s="112"/>
      <c r="ASC117" s="112"/>
      <c r="ASD117" s="112"/>
      <c r="ASE117" s="112"/>
      <c r="ASF117" s="112"/>
      <c r="ASG117" s="112"/>
      <c r="ASH117" s="112"/>
      <c r="ASI117" s="112"/>
      <c r="ASJ117" s="112"/>
      <c r="ASK117" s="112"/>
      <c r="ASL117" s="112"/>
      <c r="ASM117" s="112"/>
      <c r="ASN117" s="112"/>
      <c r="ASO117" s="112"/>
      <c r="ASP117" s="112"/>
      <c r="ASQ117" s="112"/>
      <c r="ASR117" s="112"/>
      <c r="ASS117" s="112"/>
      <c r="AST117" s="112"/>
      <c r="ASU117" s="112"/>
      <c r="ASV117" s="112"/>
      <c r="ASW117" s="112"/>
      <c r="ASX117" s="112"/>
      <c r="ASY117" s="112"/>
      <c r="ASZ117" s="112"/>
      <c r="ATA117" s="112"/>
      <c r="ATB117" s="112"/>
      <c r="ATC117" s="112"/>
      <c r="ATD117" s="112"/>
      <c r="ATE117" s="112"/>
      <c r="ATF117" s="112"/>
      <c r="ATG117" s="112"/>
      <c r="ATH117" s="112"/>
      <c r="ATI117" s="112"/>
      <c r="ATJ117" s="112"/>
      <c r="ATK117" s="112"/>
      <c r="ATL117" s="112"/>
      <c r="ATM117" s="112"/>
      <c r="ATN117" s="112"/>
      <c r="ATO117" s="112"/>
      <c r="ATP117" s="112"/>
      <c r="ATQ117" s="112"/>
      <c r="ATR117" s="112"/>
      <c r="ATS117" s="112"/>
      <c r="ATT117" s="112"/>
      <c r="ATU117" s="112"/>
      <c r="ATV117" s="112"/>
      <c r="ATW117" s="112"/>
      <c r="ATX117" s="112"/>
      <c r="ATY117" s="112"/>
      <c r="ATZ117" s="112"/>
      <c r="AUA117" s="112"/>
      <c r="AUB117" s="112"/>
      <c r="AUC117" s="112"/>
      <c r="AUD117" s="112"/>
      <c r="AUE117" s="112"/>
      <c r="AUF117" s="112"/>
      <c r="AUG117" s="112"/>
      <c r="AUH117" s="112"/>
      <c r="AUI117" s="112"/>
      <c r="AUJ117" s="112"/>
      <c r="AUK117" s="112"/>
      <c r="AUL117" s="112"/>
      <c r="AUM117" s="112"/>
      <c r="AUN117" s="112"/>
      <c r="AUO117" s="112"/>
      <c r="AUP117" s="112"/>
      <c r="AUQ117" s="112"/>
      <c r="AUR117" s="112"/>
      <c r="AUS117" s="112"/>
      <c r="AUT117" s="112"/>
      <c r="AUU117" s="112"/>
      <c r="AUV117" s="112"/>
      <c r="AUW117" s="112"/>
      <c r="AUX117" s="112"/>
      <c r="AUY117" s="112"/>
      <c r="AUZ117" s="112"/>
      <c r="AVA117" s="112"/>
      <c r="AVB117" s="112"/>
      <c r="AVC117" s="112"/>
      <c r="AVD117" s="112"/>
      <c r="AVE117" s="112"/>
      <c r="AVF117" s="112"/>
      <c r="AVG117" s="112"/>
      <c r="AVH117" s="112"/>
      <c r="AVI117" s="112"/>
      <c r="AVJ117" s="112"/>
      <c r="AVK117" s="112"/>
      <c r="AVL117" s="112"/>
      <c r="AVM117" s="112"/>
      <c r="AVN117" s="112"/>
      <c r="AVO117" s="112"/>
      <c r="AVP117" s="112"/>
      <c r="AVQ117" s="112"/>
      <c r="AVR117" s="112"/>
      <c r="AVS117" s="112"/>
      <c r="AVT117" s="112"/>
      <c r="AVU117" s="112"/>
      <c r="AVV117" s="112"/>
      <c r="AVW117" s="112"/>
      <c r="AVX117" s="112"/>
      <c r="AVY117" s="112"/>
      <c r="AVZ117" s="112"/>
      <c r="AWA117" s="112"/>
      <c r="AWB117" s="112"/>
      <c r="AWC117" s="112"/>
      <c r="AWD117" s="112"/>
      <c r="AWE117" s="112"/>
      <c r="AWF117" s="112"/>
      <c r="AWG117" s="112"/>
      <c r="AWH117" s="112"/>
      <c r="AWI117" s="112"/>
      <c r="AWJ117" s="112"/>
      <c r="AWK117" s="112"/>
      <c r="AWL117" s="112"/>
      <c r="AWM117" s="112"/>
      <c r="AWN117" s="112"/>
      <c r="AWO117" s="112"/>
      <c r="AWP117" s="112"/>
      <c r="AWQ117" s="112"/>
      <c r="AWR117" s="112"/>
      <c r="AWS117" s="112"/>
      <c r="AWT117" s="112"/>
      <c r="AWU117" s="112"/>
      <c r="AWV117" s="112"/>
      <c r="AWW117" s="112"/>
      <c r="AWX117" s="112"/>
      <c r="AWY117" s="112"/>
      <c r="AWZ117" s="112"/>
      <c r="AXA117" s="112"/>
      <c r="AXB117" s="112"/>
      <c r="AXC117" s="112"/>
      <c r="AXD117" s="112"/>
      <c r="AXE117" s="112"/>
      <c r="AXF117" s="112"/>
      <c r="AXG117" s="112"/>
      <c r="AXH117" s="112"/>
      <c r="AXI117" s="112"/>
      <c r="AXJ117" s="112"/>
      <c r="AXK117" s="112"/>
      <c r="AXL117" s="112"/>
      <c r="AXM117" s="112"/>
      <c r="AXN117" s="112"/>
      <c r="AXO117" s="112"/>
      <c r="AXP117" s="112"/>
      <c r="AXQ117" s="112"/>
      <c r="AXR117" s="112"/>
      <c r="AXS117" s="112"/>
      <c r="AXT117" s="112"/>
      <c r="AXU117" s="112"/>
      <c r="AXV117" s="112"/>
      <c r="AXW117" s="112"/>
      <c r="AXX117" s="112"/>
      <c r="AXY117" s="112"/>
      <c r="AXZ117" s="112"/>
      <c r="AYA117" s="112"/>
      <c r="AYB117" s="112"/>
      <c r="AYC117" s="112"/>
      <c r="AYD117" s="112"/>
      <c r="AYE117" s="112"/>
      <c r="AYF117" s="112"/>
      <c r="AYG117" s="112"/>
      <c r="AYH117" s="112"/>
      <c r="AYI117" s="112"/>
      <c r="AYJ117" s="112"/>
      <c r="AYK117" s="112"/>
      <c r="AYL117" s="112"/>
      <c r="AYM117" s="112"/>
      <c r="AYN117" s="112"/>
      <c r="AYO117" s="112"/>
      <c r="AYP117" s="112"/>
      <c r="AYQ117" s="112"/>
      <c r="AYR117" s="112"/>
      <c r="AYS117" s="112"/>
      <c r="AYT117" s="112"/>
      <c r="AYU117" s="112"/>
      <c r="AYV117" s="112"/>
      <c r="AYW117" s="112"/>
      <c r="AYX117" s="112"/>
      <c r="AYY117" s="112"/>
      <c r="AYZ117" s="112"/>
      <c r="AZA117" s="112"/>
      <c r="AZB117" s="112"/>
      <c r="AZC117" s="112"/>
      <c r="AZD117" s="112"/>
      <c r="AZE117" s="112"/>
      <c r="AZF117" s="112"/>
      <c r="AZG117" s="112"/>
      <c r="AZH117" s="112"/>
      <c r="AZI117" s="112"/>
      <c r="AZJ117" s="112"/>
      <c r="AZK117" s="112"/>
      <c r="AZL117" s="112"/>
      <c r="AZM117" s="112"/>
      <c r="AZN117" s="112"/>
      <c r="AZO117" s="112"/>
      <c r="AZP117" s="112"/>
      <c r="AZQ117" s="112"/>
      <c r="AZR117" s="112"/>
      <c r="AZS117" s="112"/>
      <c r="AZT117" s="112"/>
      <c r="AZU117" s="112"/>
      <c r="AZV117" s="112"/>
      <c r="AZW117" s="112"/>
      <c r="AZX117" s="112"/>
      <c r="AZY117" s="112"/>
      <c r="AZZ117" s="112"/>
      <c r="BAA117" s="112"/>
      <c r="BAB117" s="112"/>
      <c r="BAC117" s="112"/>
      <c r="BAD117" s="112"/>
      <c r="BAE117" s="112"/>
      <c r="BAF117" s="112"/>
      <c r="BAG117" s="112"/>
      <c r="BAH117" s="112"/>
      <c r="BAI117" s="112"/>
      <c r="BAJ117" s="112"/>
      <c r="BAK117" s="112"/>
      <c r="BAL117" s="112"/>
      <c r="BAM117" s="112"/>
      <c r="BAN117" s="112"/>
      <c r="BAO117" s="112"/>
      <c r="BAP117" s="112"/>
      <c r="BAQ117" s="112"/>
      <c r="BAR117" s="112"/>
      <c r="BAS117" s="112"/>
      <c r="BAT117" s="112"/>
      <c r="BAU117" s="112"/>
      <c r="BAV117" s="112"/>
    </row>
    <row r="118" spans="1:1400" ht="25.5" customHeight="1">
      <c r="A118" s="129" t="s">
        <v>230</v>
      </c>
      <c r="B118" s="130" t="s">
        <v>231</v>
      </c>
      <c r="C118" s="184"/>
      <c r="D118" s="185" t="s">
        <v>232</v>
      </c>
      <c r="E118" s="131">
        <f>SUM(E120:E121)</f>
        <v>535000000</v>
      </c>
      <c r="F118" s="132" t="s">
        <v>30</v>
      </c>
      <c r="G118" s="133">
        <f t="shared" si="18"/>
        <v>5</v>
      </c>
      <c r="H118" s="133">
        <v>5</v>
      </c>
      <c r="I118" s="133">
        <f t="shared" ref="I118:I123" si="29">SUM(I119)</f>
        <v>238712000</v>
      </c>
      <c r="J118" s="163">
        <f t="shared" si="24"/>
        <v>44.619065420560801</v>
      </c>
      <c r="K118" s="163">
        <f t="shared" si="25"/>
        <v>44.619065420560801</v>
      </c>
      <c r="L118" s="163">
        <f t="shared" si="26"/>
        <v>-39.619065420560801</v>
      </c>
      <c r="M118" s="164">
        <f t="shared" si="27"/>
        <v>296288000</v>
      </c>
      <c r="N118" s="163">
        <f t="shared" si="28"/>
        <v>55.380934579439298</v>
      </c>
      <c r="O118" s="163"/>
      <c r="P118" s="165"/>
      <c r="Q118" s="163"/>
    </row>
    <row r="119" spans="1:1400" ht="25.5" customHeight="1">
      <c r="A119" s="134" t="s">
        <v>31</v>
      </c>
      <c r="B119" s="135" t="s">
        <v>233</v>
      </c>
      <c r="C119" s="154"/>
      <c r="D119" s="155" t="s">
        <v>234</v>
      </c>
      <c r="E119" s="136">
        <f>SUM(E120+E121)</f>
        <v>535000000</v>
      </c>
      <c r="F119" s="137" t="s">
        <v>30</v>
      </c>
      <c r="G119" s="138">
        <f t="shared" si="18"/>
        <v>5</v>
      </c>
      <c r="H119" s="138">
        <v>5</v>
      </c>
      <c r="I119" s="138">
        <f>SUM(I120:I121)</f>
        <v>238712000</v>
      </c>
      <c r="J119" s="176">
        <f t="shared" si="24"/>
        <v>44.619065420560801</v>
      </c>
      <c r="K119" s="176">
        <f t="shared" si="25"/>
        <v>44.619065420560801</v>
      </c>
      <c r="L119" s="176">
        <f t="shared" si="26"/>
        <v>-39.619065420560801</v>
      </c>
      <c r="M119" s="177">
        <f t="shared" si="27"/>
        <v>296288000</v>
      </c>
      <c r="N119" s="176">
        <f t="shared" si="28"/>
        <v>55.380934579439298</v>
      </c>
      <c r="O119" s="176"/>
      <c r="P119" s="166"/>
      <c r="Q119" s="176"/>
    </row>
    <row r="120" spans="1:1400" ht="25.5" customHeight="1">
      <c r="A120" s="202">
        <v>1</v>
      </c>
      <c r="B120" s="203" t="s">
        <v>235</v>
      </c>
      <c r="C120" s="204"/>
      <c r="D120" s="205" t="s">
        <v>236</v>
      </c>
      <c r="E120" s="206">
        <v>460000000</v>
      </c>
      <c r="F120" s="207" t="s">
        <v>30</v>
      </c>
      <c r="G120" s="208">
        <f t="shared" si="18"/>
        <v>5</v>
      </c>
      <c r="H120" s="208">
        <v>5</v>
      </c>
      <c r="I120" s="208">
        <v>178962000</v>
      </c>
      <c r="J120" s="219">
        <f t="shared" si="24"/>
        <v>38.904782608695697</v>
      </c>
      <c r="K120" s="219">
        <f t="shared" si="25"/>
        <v>38.904782608695697</v>
      </c>
      <c r="L120" s="219">
        <f t="shared" si="26"/>
        <v>-33.904782608695697</v>
      </c>
      <c r="M120" s="220">
        <f t="shared" si="27"/>
        <v>281038000</v>
      </c>
      <c r="N120" s="219">
        <f t="shared" si="28"/>
        <v>61.095217391304303</v>
      </c>
      <c r="O120" s="219"/>
      <c r="P120" s="221"/>
      <c r="Q120" s="219"/>
    </row>
    <row r="121" spans="1:1400" ht="25.5" customHeight="1">
      <c r="A121" s="202">
        <v>2</v>
      </c>
      <c r="B121" s="203" t="s">
        <v>237</v>
      </c>
      <c r="C121" s="204"/>
      <c r="D121" s="205" t="s">
        <v>238</v>
      </c>
      <c r="E121" s="206">
        <v>75000000</v>
      </c>
      <c r="F121" s="207" t="s">
        <v>30</v>
      </c>
      <c r="G121" s="208">
        <f t="shared" si="18"/>
        <v>5</v>
      </c>
      <c r="H121" s="208">
        <v>5</v>
      </c>
      <c r="I121" s="208">
        <v>59750000</v>
      </c>
      <c r="J121" s="219">
        <f t="shared" si="24"/>
        <v>79.6666666666667</v>
      </c>
      <c r="K121" s="219">
        <f t="shared" si="25"/>
        <v>79.6666666666667</v>
      </c>
      <c r="L121" s="219">
        <f t="shared" si="26"/>
        <v>-74.6666666666667</v>
      </c>
      <c r="M121" s="220">
        <f t="shared" si="27"/>
        <v>15250000</v>
      </c>
      <c r="N121" s="219">
        <f t="shared" si="28"/>
        <v>20.3333333333333</v>
      </c>
      <c r="O121" s="219"/>
      <c r="P121" s="221"/>
      <c r="Q121" s="219"/>
    </row>
    <row r="122" spans="1:1400" ht="25.5" customHeight="1">
      <c r="A122" s="129" t="s">
        <v>239</v>
      </c>
      <c r="B122" s="130" t="s">
        <v>240</v>
      </c>
      <c r="C122" s="184"/>
      <c r="D122" s="185" t="s">
        <v>241</v>
      </c>
      <c r="E122" s="131">
        <f>E123</f>
        <v>150000000</v>
      </c>
      <c r="F122" s="132" t="s">
        <v>30</v>
      </c>
      <c r="G122" s="133">
        <f t="shared" si="18"/>
        <v>5</v>
      </c>
      <c r="H122" s="133">
        <v>5</v>
      </c>
      <c r="I122" s="133">
        <f t="shared" si="29"/>
        <v>60250000</v>
      </c>
      <c r="J122" s="163">
        <f t="shared" si="24"/>
        <v>40.1666666666667</v>
      </c>
      <c r="K122" s="163">
        <f t="shared" si="25"/>
        <v>40.1666666666667</v>
      </c>
      <c r="L122" s="163">
        <f t="shared" si="26"/>
        <v>-35.1666666666667</v>
      </c>
      <c r="M122" s="164">
        <f t="shared" si="27"/>
        <v>89750000</v>
      </c>
      <c r="N122" s="163">
        <f t="shared" si="28"/>
        <v>59.8333333333333</v>
      </c>
      <c r="O122" s="163"/>
      <c r="P122" s="165"/>
      <c r="Q122" s="163"/>
    </row>
    <row r="123" spans="1:1400" ht="25.5" customHeight="1">
      <c r="A123" s="134" t="s">
        <v>31</v>
      </c>
      <c r="B123" s="135" t="s">
        <v>242</v>
      </c>
      <c r="C123" s="154"/>
      <c r="D123" s="155" t="s">
        <v>243</v>
      </c>
      <c r="E123" s="136">
        <f>E124</f>
        <v>150000000</v>
      </c>
      <c r="F123" s="137" t="s">
        <v>30</v>
      </c>
      <c r="G123" s="138">
        <f t="shared" si="18"/>
        <v>5</v>
      </c>
      <c r="H123" s="138">
        <v>5</v>
      </c>
      <c r="I123" s="138">
        <f t="shared" si="29"/>
        <v>60250000</v>
      </c>
      <c r="J123" s="176">
        <f t="shared" si="24"/>
        <v>40.1666666666667</v>
      </c>
      <c r="K123" s="176">
        <f t="shared" si="25"/>
        <v>40.1666666666667</v>
      </c>
      <c r="L123" s="176">
        <f t="shared" si="26"/>
        <v>-35.1666666666667</v>
      </c>
      <c r="M123" s="177">
        <f t="shared" si="27"/>
        <v>89750000</v>
      </c>
      <c r="N123" s="176">
        <f t="shared" si="28"/>
        <v>59.8333333333333</v>
      </c>
      <c r="O123" s="176"/>
      <c r="P123" s="166"/>
      <c r="Q123" s="176"/>
    </row>
    <row r="124" spans="1:1400" ht="25.5" customHeight="1">
      <c r="A124" s="202">
        <v>1</v>
      </c>
      <c r="B124" s="203" t="s">
        <v>244</v>
      </c>
      <c r="C124" s="204"/>
      <c r="D124" s="205" t="s">
        <v>245</v>
      </c>
      <c r="E124" s="206">
        <v>150000000</v>
      </c>
      <c r="F124" s="207" t="s">
        <v>30</v>
      </c>
      <c r="G124" s="208">
        <f t="shared" si="18"/>
        <v>5</v>
      </c>
      <c r="H124" s="208">
        <v>5</v>
      </c>
      <c r="I124" s="208">
        <v>60250000</v>
      </c>
      <c r="J124" s="219">
        <f t="shared" si="24"/>
        <v>40.1666666666667</v>
      </c>
      <c r="K124" s="219">
        <f t="shared" si="25"/>
        <v>40.1666666666667</v>
      </c>
      <c r="L124" s="219">
        <f t="shared" si="26"/>
        <v>-35.1666666666667</v>
      </c>
      <c r="M124" s="220">
        <f t="shared" si="27"/>
        <v>89750000</v>
      </c>
      <c r="N124" s="219">
        <f t="shared" si="28"/>
        <v>59.8333333333333</v>
      </c>
      <c r="O124" s="219"/>
      <c r="P124" s="221"/>
      <c r="Q124" s="219"/>
    </row>
    <row r="125" spans="1:1400">
      <c r="A125" s="186"/>
      <c r="B125" s="187"/>
      <c r="C125" s="186"/>
      <c r="D125" s="188"/>
      <c r="E125" s="189"/>
      <c r="F125" s="189"/>
      <c r="G125" s="190"/>
      <c r="H125" s="190"/>
      <c r="I125" s="190"/>
      <c r="J125" s="194"/>
      <c r="K125" s="194"/>
      <c r="L125" s="194"/>
      <c r="M125" s="115"/>
      <c r="N125" s="194"/>
      <c r="O125" s="195"/>
    </row>
    <row r="126" spans="1:1400">
      <c r="A126" s="278"/>
      <c r="B126" s="278"/>
      <c r="C126" s="278"/>
      <c r="D126" s="278"/>
      <c r="E126" s="189"/>
      <c r="F126" s="189"/>
      <c r="G126" s="190"/>
      <c r="H126" s="190"/>
      <c r="I126" s="190"/>
      <c r="J126" s="194"/>
      <c r="K126" s="194"/>
      <c r="L126" s="194"/>
      <c r="N126" s="194"/>
      <c r="O126" s="195"/>
    </row>
    <row r="127" spans="1:1400" ht="15.75">
      <c r="A127" s="191"/>
      <c r="B127" s="192"/>
      <c r="C127" s="192"/>
      <c r="D127" s="192"/>
      <c r="E127" s="193"/>
      <c r="F127" s="193"/>
      <c r="G127" s="193"/>
      <c r="H127" s="193"/>
      <c r="I127" s="193"/>
      <c r="J127" s="193"/>
      <c r="K127" s="193"/>
      <c r="L127" s="115"/>
      <c r="M127" s="263" t="s">
        <v>284</v>
      </c>
      <c r="N127" s="263"/>
      <c r="O127" s="263"/>
      <c r="P127" s="263"/>
    </row>
    <row r="128" spans="1:1400" ht="15.75">
      <c r="A128" s="191"/>
      <c r="B128" s="192"/>
      <c r="C128" s="192"/>
      <c r="D128" s="192"/>
      <c r="E128" s="193"/>
      <c r="F128" s="193"/>
      <c r="G128" s="193"/>
      <c r="H128" s="193"/>
      <c r="I128" s="193"/>
      <c r="J128" s="193"/>
      <c r="K128" s="193"/>
      <c r="L128" s="115"/>
      <c r="M128" s="196" t="s">
        <v>248</v>
      </c>
      <c r="N128" s="196"/>
      <c r="O128" s="196"/>
      <c r="P128" s="196"/>
    </row>
    <row r="129" spans="1:16" ht="15.75">
      <c r="A129" s="191"/>
      <c r="B129" s="192"/>
      <c r="C129" s="192"/>
      <c r="D129" s="192"/>
      <c r="E129" s="193"/>
      <c r="F129" s="193"/>
      <c r="G129" s="193"/>
      <c r="H129" s="193"/>
      <c r="I129" s="193"/>
      <c r="J129" s="193"/>
      <c r="K129" s="193"/>
      <c r="M129" s="198" t="s">
        <v>249</v>
      </c>
    </row>
    <row r="130" spans="1:16" ht="15.75">
      <c r="A130" s="197"/>
      <c r="B130" s="197"/>
      <c r="C130" s="197"/>
      <c r="D130" s="197"/>
      <c r="M130" s="198"/>
    </row>
    <row r="131" spans="1:16" ht="15.75">
      <c r="A131" s="197"/>
      <c r="B131" s="197"/>
      <c r="C131" s="197"/>
      <c r="D131" s="197"/>
      <c r="M131" s="198"/>
    </row>
    <row r="132" spans="1:16" ht="15.75">
      <c r="M132" s="198"/>
    </row>
    <row r="133" spans="1:16" ht="15.75">
      <c r="M133" s="198"/>
    </row>
    <row r="134" spans="1:16" ht="15.75">
      <c r="M134" s="199" t="s">
        <v>285</v>
      </c>
      <c r="N134" s="199"/>
      <c r="O134" s="199"/>
      <c r="P134" s="199"/>
    </row>
    <row r="135" spans="1:16" ht="15.75">
      <c r="M135" s="263" t="s">
        <v>286</v>
      </c>
      <c r="N135" s="263"/>
      <c r="O135" s="263"/>
      <c r="P135" s="263"/>
    </row>
  </sheetData>
  <mergeCells count="22">
    <mergeCell ref="M127:P127"/>
    <mergeCell ref="A1:P1"/>
    <mergeCell ref="A2:O2"/>
    <mergeCell ref="G6:K6"/>
    <mergeCell ref="G7:H7"/>
    <mergeCell ref="I7:K7"/>
    <mergeCell ref="Q6:Q8"/>
    <mergeCell ref="C6:D8"/>
    <mergeCell ref="M135:P135"/>
    <mergeCell ref="A6:A8"/>
    <mergeCell ref="B6:B8"/>
    <mergeCell ref="E6:E8"/>
    <mergeCell ref="F6:F8"/>
    <mergeCell ref="L6:L8"/>
    <mergeCell ref="M6:M8"/>
    <mergeCell ref="N6:N8"/>
    <mergeCell ref="O6:O8"/>
    <mergeCell ref="P6:P8"/>
    <mergeCell ref="C9:D9"/>
    <mergeCell ref="C12:D12"/>
    <mergeCell ref="C13:D13"/>
    <mergeCell ref="A126:D126"/>
  </mergeCells>
  <pageMargins left="0.7" right="0.7" top="0.75" bottom="0.75" header="0.3" footer="0.3"/>
  <pageSetup paperSize="5" scale="84" orientation="landscape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VZ135"/>
  <sheetViews>
    <sheetView workbookViewId="0">
      <selection activeCell="I22" sqref="I22"/>
    </sheetView>
  </sheetViews>
  <sheetFormatPr defaultColWidth="9" defaultRowHeight="9"/>
  <cols>
    <col min="1" max="1" width="3.28515625" style="118" customWidth="1"/>
    <col min="2" max="2" width="13.140625" style="118" customWidth="1"/>
    <col min="3" max="3" width="4.28515625" style="118" hidden="1" customWidth="1"/>
    <col min="4" max="4" width="29" style="118" customWidth="1"/>
    <col min="5" max="5" width="18.42578125" style="118" customWidth="1"/>
    <col min="6" max="6" width="7.7109375" style="118" customWidth="1"/>
    <col min="7" max="7" width="5.140625" style="118" customWidth="1"/>
    <col min="8" max="8" width="9.28515625" style="118" customWidth="1"/>
    <col min="9" max="9" width="20" style="118" customWidth="1"/>
    <col min="10" max="10" width="7.7109375" style="118" customWidth="1"/>
    <col min="11" max="11" width="10.140625" style="118" customWidth="1"/>
    <col min="12" max="12" width="6.85546875" style="118" customWidth="1"/>
    <col min="13" max="13" width="20.5703125" style="118" customWidth="1"/>
    <col min="14" max="14" width="6.7109375" style="118" customWidth="1"/>
    <col min="15" max="15" width="4.42578125" style="118" customWidth="1"/>
    <col min="16" max="16" width="9.85546875" style="118" customWidth="1"/>
    <col min="17" max="17" width="10.28515625" style="118" customWidth="1"/>
    <col min="18" max="18" width="18.42578125" style="118" customWidth="1"/>
    <col min="19" max="19" width="9" style="118"/>
    <col min="20" max="20" width="45.85546875" style="118" customWidth="1"/>
    <col min="21" max="256" width="9" style="118"/>
    <col min="257" max="257" width="4.140625" style="118" customWidth="1"/>
    <col min="258" max="258" width="9" style="118" hidden="1" customWidth="1"/>
    <col min="259" max="259" width="2.7109375" style="118" customWidth="1"/>
    <col min="260" max="260" width="39.140625" style="118" customWidth="1"/>
    <col min="261" max="261" width="16.42578125" style="118" customWidth="1"/>
    <col min="262" max="262" width="9" style="118" hidden="1" customWidth="1"/>
    <col min="263" max="263" width="9" style="118" customWidth="1"/>
    <col min="264" max="264" width="9.5703125" style="118" customWidth="1"/>
    <col min="265" max="265" width="16.28515625" style="118" customWidth="1"/>
    <col min="266" max="266" width="7.28515625" style="118" customWidth="1"/>
    <col min="267" max="267" width="9.85546875" style="118" customWidth="1"/>
    <col min="268" max="268" width="7.140625" style="118" customWidth="1"/>
    <col min="269" max="269" width="15.85546875" style="118" customWidth="1"/>
    <col min="270" max="270" width="7.5703125" style="118" customWidth="1"/>
    <col min="271" max="271" width="9" style="118"/>
    <col min="272" max="274" width="9" style="118" hidden="1" customWidth="1"/>
    <col min="275" max="275" width="9" style="118"/>
    <col min="276" max="276" width="45.85546875" style="118" customWidth="1"/>
    <col min="277" max="512" width="9" style="118"/>
    <col min="513" max="513" width="4.140625" style="118" customWidth="1"/>
    <col min="514" max="514" width="9" style="118" hidden="1" customWidth="1"/>
    <col min="515" max="515" width="2.7109375" style="118" customWidth="1"/>
    <col min="516" max="516" width="39.140625" style="118" customWidth="1"/>
    <col min="517" max="517" width="16.42578125" style="118" customWidth="1"/>
    <col min="518" max="518" width="9" style="118" hidden="1" customWidth="1"/>
    <col min="519" max="519" width="9" style="118" customWidth="1"/>
    <col min="520" max="520" width="9.5703125" style="118" customWidth="1"/>
    <col min="521" max="521" width="16.28515625" style="118" customWidth="1"/>
    <col min="522" max="522" width="7.28515625" style="118" customWidth="1"/>
    <col min="523" max="523" width="9.85546875" style="118" customWidth="1"/>
    <col min="524" max="524" width="7.140625" style="118" customWidth="1"/>
    <col min="525" max="525" width="15.85546875" style="118" customWidth="1"/>
    <col min="526" max="526" width="7.5703125" style="118" customWidth="1"/>
    <col min="527" max="527" width="9" style="118"/>
    <col min="528" max="530" width="9" style="118" hidden="1" customWidth="1"/>
    <col min="531" max="531" width="9" style="118"/>
    <col min="532" max="532" width="45.85546875" style="118" customWidth="1"/>
    <col min="533" max="768" width="9" style="118"/>
    <col min="769" max="769" width="4.140625" style="118" customWidth="1"/>
    <col min="770" max="770" width="9" style="118" hidden="1" customWidth="1"/>
    <col min="771" max="771" width="2.7109375" style="118" customWidth="1"/>
    <col min="772" max="772" width="39.140625" style="118" customWidth="1"/>
    <col min="773" max="773" width="16.42578125" style="118" customWidth="1"/>
    <col min="774" max="774" width="9" style="118" hidden="1" customWidth="1"/>
    <col min="775" max="775" width="9" style="118" customWidth="1"/>
    <col min="776" max="776" width="9.5703125" style="118" customWidth="1"/>
    <col min="777" max="777" width="16.28515625" style="118" customWidth="1"/>
    <col min="778" max="778" width="7.28515625" style="118" customWidth="1"/>
    <col min="779" max="779" width="9.85546875" style="118" customWidth="1"/>
    <col min="780" max="780" width="7.140625" style="118" customWidth="1"/>
    <col min="781" max="781" width="15.85546875" style="118" customWidth="1"/>
    <col min="782" max="782" width="7.5703125" style="118" customWidth="1"/>
    <col min="783" max="783" width="9" style="118"/>
    <col min="784" max="786" width="9" style="118" hidden="1" customWidth="1"/>
    <col min="787" max="787" width="9" style="118"/>
    <col min="788" max="788" width="45.85546875" style="118" customWidth="1"/>
    <col min="789" max="1024" width="9" style="118"/>
    <col min="1025" max="1025" width="4.140625" style="118" customWidth="1"/>
    <col min="1026" max="1026" width="9" style="118" hidden="1" customWidth="1"/>
    <col min="1027" max="1027" width="2.7109375" style="118" customWidth="1"/>
    <col min="1028" max="1028" width="39.140625" style="118" customWidth="1"/>
    <col min="1029" max="1029" width="16.42578125" style="118" customWidth="1"/>
    <col min="1030" max="1030" width="9" style="118" hidden="1" customWidth="1"/>
    <col min="1031" max="1031" width="9" style="118" customWidth="1"/>
    <col min="1032" max="1032" width="9.5703125" style="118" customWidth="1"/>
    <col min="1033" max="1033" width="16.28515625" style="118" customWidth="1"/>
    <col min="1034" max="1034" width="7.28515625" style="118" customWidth="1"/>
    <col min="1035" max="1035" width="9.85546875" style="118" customWidth="1"/>
    <col min="1036" max="1036" width="7.140625" style="118" customWidth="1"/>
    <col min="1037" max="1037" width="15.85546875" style="118" customWidth="1"/>
    <col min="1038" max="1038" width="7.5703125" style="118" customWidth="1"/>
    <col min="1039" max="1039" width="9" style="118"/>
    <col min="1040" max="1042" width="9" style="118" hidden="1" customWidth="1"/>
    <col min="1043" max="1043" width="9" style="118"/>
    <col min="1044" max="1044" width="45.85546875" style="118" customWidth="1"/>
    <col min="1045" max="1280" width="9" style="118"/>
    <col min="1281" max="1281" width="4.140625" style="118" customWidth="1"/>
    <col min="1282" max="1282" width="9" style="118" hidden="1" customWidth="1"/>
    <col min="1283" max="1283" width="2.7109375" style="118" customWidth="1"/>
    <col min="1284" max="1284" width="39.140625" style="118" customWidth="1"/>
    <col min="1285" max="1285" width="16.42578125" style="118" customWidth="1"/>
    <col min="1286" max="1286" width="9" style="118" hidden="1" customWidth="1"/>
    <col min="1287" max="1287" width="9" style="118" customWidth="1"/>
    <col min="1288" max="1288" width="9.5703125" style="118" customWidth="1"/>
    <col min="1289" max="1289" width="16.28515625" style="118" customWidth="1"/>
    <col min="1290" max="1290" width="7.28515625" style="118" customWidth="1"/>
    <col min="1291" max="1291" width="9.85546875" style="118" customWidth="1"/>
    <col min="1292" max="1292" width="7.140625" style="118" customWidth="1"/>
    <col min="1293" max="1293" width="15.85546875" style="118" customWidth="1"/>
    <col min="1294" max="1294" width="7.5703125" style="118" customWidth="1"/>
    <col min="1295" max="1295" width="9" style="118"/>
    <col min="1296" max="1298" width="9" style="118" hidden="1" customWidth="1"/>
    <col min="1299" max="1299" width="9" style="118"/>
    <col min="1300" max="1300" width="45.85546875" style="118" customWidth="1"/>
    <col min="1301" max="1536" width="9" style="118"/>
    <col min="1537" max="1537" width="4.140625" style="118" customWidth="1"/>
    <col min="1538" max="1538" width="9" style="118" hidden="1" customWidth="1"/>
    <col min="1539" max="1539" width="2.7109375" style="118" customWidth="1"/>
    <col min="1540" max="1540" width="39.140625" style="118" customWidth="1"/>
    <col min="1541" max="1541" width="16.42578125" style="118" customWidth="1"/>
    <col min="1542" max="1542" width="9" style="118" hidden="1" customWidth="1"/>
    <col min="1543" max="1543" width="9" style="118" customWidth="1"/>
    <col min="1544" max="1544" width="9.5703125" style="118" customWidth="1"/>
    <col min="1545" max="1545" width="16.28515625" style="118" customWidth="1"/>
    <col min="1546" max="1546" width="7.28515625" style="118" customWidth="1"/>
    <col min="1547" max="1547" width="9.85546875" style="118" customWidth="1"/>
    <col min="1548" max="1548" width="7.140625" style="118" customWidth="1"/>
    <col min="1549" max="1549" width="15.85546875" style="118" customWidth="1"/>
    <col min="1550" max="1550" width="7.5703125" style="118" customWidth="1"/>
    <col min="1551" max="1551" width="9" style="118"/>
    <col min="1552" max="1554" width="9" style="118" hidden="1" customWidth="1"/>
    <col min="1555" max="1555" width="9" style="118"/>
    <col min="1556" max="1556" width="45.85546875" style="118" customWidth="1"/>
    <col min="1557" max="1792" width="9" style="118"/>
    <col min="1793" max="1793" width="4.140625" style="118" customWidth="1"/>
    <col min="1794" max="1794" width="9" style="118" hidden="1" customWidth="1"/>
    <col min="1795" max="1795" width="2.7109375" style="118" customWidth="1"/>
    <col min="1796" max="1796" width="39.140625" style="118" customWidth="1"/>
    <col min="1797" max="1797" width="16.42578125" style="118" customWidth="1"/>
    <col min="1798" max="1798" width="9" style="118" hidden="1" customWidth="1"/>
    <col min="1799" max="1799" width="9" style="118" customWidth="1"/>
    <col min="1800" max="1800" width="9.5703125" style="118" customWidth="1"/>
    <col min="1801" max="1801" width="16.28515625" style="118" customWidth="1"/>
    <col min="1802" max="1802" width="7.28515625" style="118" customWidth="1"/>
    <col min="1803" max="1803" width="9.85546875" style="118" customWidth="1"/>
    <col min="1804" max="1804" width="7.140625" style="118" customWidth="1"/>
    <col min="1805" max="1805" width="15.85546875" style="118" customWidth="1"/>
    <col min="1806" max="1806" width="7.5703125" style="118" customWidth="1"/>
    <col min="1807" max="1807" width="9" style="118"/>
    <col min="1808" max="1810" width="9" style="118" hidden="1" customWidth="1"/>
    <col min="1811" max="1811" width="9" style="118"/>
    <col min="1812" max="1812" width="45.85546875" style="118" customWidth="1"/>
    <col min="1813" max="2048" width="9" style="118"/>
    <col min="2049" max="2049" width="4.140625" style="118" customWidth="1"/>
    <col min="2050" max="2050" width="9" style="118" hidden="1" customWidth="1"/>
    <col min="2051" max="2051" width="2.7109375" style="118" customWidth="1"/>
    <col min="2052" max="2052" width="39.140625" style="118" customWidth="1"/>
    <col min="2053" max="2053" width="16.42578125" style="118" customWidth="1"/>
    <col min="2054" max="2054" width="9" style="118" hidden="1" customWidth="1"/>
    <col min="2055" max="2055" width="9" style="118" customWidth="1"/>
    <col min="2056" max="2056" width="9.5703125" style="118" customWidth="1"/>
    <col min="2057" max="2057" width="16.28515625" style="118" customWidth="1"/>
    <col min="2058" max="2058" width="7.28515625" style="118" customWidth="1"/>
    <col min="2059" max="2059" width="9.85546875" style="118" customWidth="1"/>
    <col min="2060" max="2060" width="7.140625" style="118" customWidth="1"/>
    <col min="2061" max="2061" width="15.85546875" style="118" customWidth="1"/>
    <col min="2062" max="2062" width="7.5703125" style="118" customWidth="1"/>
    <col min="2063" max="2063" width="9" style="118"/>
    <col min="2064" max="2066" width="9" style="118" hidden="1" customWidth="1"/>
    <col min="2067" max="2067" width="9" style="118"/>
    <col min="2068" max="2068" width="45.85546875" style="118" customWidth="1"/>
    <col min="2069" max="2304" width="9" style="118"/>
    <col min="2305" max="2305" width="4.140625" style="118" customWidth="1"/>
    <col min="2306" max="2306" width="9" style="118" hidden="1" customWidth="1"/>
    <col min="2307" max="2307" width="2.7109375" style="118" customWidth="1"/>
    <col min="2308" max="2308" width="39.140625" style="118" customWidth="1"/>
    <col min="2309" max="2309" width="16.42578125" style="118" customWidth="1"/>
    <col min="2310" max="2310" width="9" style="118" hidden="1" customWidth="1"/>
    <col min="2311" max="2311" width="9" style="118" customWidth="1"/>
    <col min="2312" max="2312" width="9.5703125" style="118" customWidth="1"/>
    <col min="2313" max="2313" width="16.28515625" style="118" customWidth="1"/>
    <col min="2314" max="2314" width="7.28515625" style="118" customWidth="1"/>
    <col min="2315" max="2315" width="9.85546875" style="118" customWidth="1"/>
    <col min="2316" max="2316" width="7.140625" style="118" customWidth="1"/>
    <col min="2317" max="2317" width="15.85546875" style="118" customWidth="1"/>
    <col min="2318" max="2318" width="7.5703125" style="118" customWidth="1"/>
    <col min="2319" max="2319" width="9" style="118"/>
    <col min="2320" max="2322" width="9" style="118" hidden="1" customWidth="1"/>
    <col min="2323" max="2323" width="9" style="118"/>
    <col min="2324" max="2324" width="45.85546875" style="118" customWidth="1"/>
    <col min="2325" max="2560" width="9" style="118"/>
    <col min="2561" max="2561" width="4.140625" style="118" customWidth="1"/>
    <col min="2562" max="2562" width="9" style="118" hidden="1" customWidth="1"/>
    <col min="2563" max="2563" width="2.7109375" style="118" customWidth="1"/>
    <col min="2564" max="2564" width="39.140625" style="118" customWidth="1"/>
    <col min="2565" max="2565" width="16.42578125" style="118" customWidth="1"/>
    <col min="2566" max="2566" width="9" style="118" hidden="1" customWidth="1"/>
    <col min="2567" max="2567" width="9" style="118" customWidth="1"/>
    <col min="2568" max="2568" width="9.5703125" style="118" customWidth="1"/>
    <col min="2569" max="2569" width="16.28515625" style="118" customWidth="1"/>
    <col min="2570" max="2570" width="7.28515625" style="118" customWidth="1"/>
    <col min="2571" max="2571" width="9.85546875" style="118" customWidth="1"/>
    <col min="2572" max="2572" width="7.140625" style="118" customWidth="1"/>
    <col min="2573" max="2573" width="15.85546875" style="118" customWidth="1"/>
    <col min="2574" max="2574" width="7.5703125" style="118" customWidth="1"/>
    <col min="2575" max="2575" width="9" style="118"/>
    <col min="2576" max="2578" width="9" style="118" hidden="1" customWidth="1"/>
    <col min="2579" max="2579" width="9" style="118"/>
    <col min="2580" max="2580" width="45.85546875" style="118" customWidth="1"/>
    <col min="2581" max="2816" width="9" style="118"/>
    <col min="2817" max="2817" width="4.140625" style="118" customWidth="1"/>
    <col min="2818" max="2818" width="9" style="118" hidden="1" customWidth="1"/>
    <col min="2819" max="2819" width="2.7109375" style="118" customWidth="1"/>
    <col min="2820" max="2820" width="39.140625" style="118" customWidth="1"/>
    <col min="2821" max="2821" width="16.42578125" style="118" customWidth="1"/>
    <col min="2822" max="2822" width="9" style="118" hidden="1" customWidth="1"/>
    <col min="2823" max="2823" width="9" style="118" customWidth="1"/>
    <col min="2824" max="2824" width="9.5703125" style="118" customWidth="1"/>
    <col min="2825" max="2825" width="16.28515625" style="118" customWidth="1"/>
    <col min="2826" max="2826" width="7.28515625" style="118" customWidth="1"/>
    <col min="2827" max="2827" width="9.85546875" style="118" customWidth="1"/>
    <col min="2828" max="2828" width="7.140625" style="118" customWidth="1"/>
    <col min="2829" max="2829" width="15.85546875" style="118" customWidth="1"/>
    <col min="2830" max="2830" width="7.5703125" style="118" customWidth="1"/>
    <col min="2831" max="2831" width="9" style="118"/>
    <col min="2832" max="2834" width="9" style="118" hidden="1" customWidth="1"/>
    <col min="2835" max="2835" width="9" style="118"/>
    <col min="2836" max="2836" width="45.85546875" style="118" customWidth="1"/>
    <col min="2837" max="3072" width="9" style="118"/>
    <col min="3073" max="3073" width="4.140625" style="118" customWidth="1"/>
    <col min="3074" max="3074" width="9" style="118" hidden="1" customWidth="1"/>
    <col min="3075" max="3075" width="2.7109375" style="118" customWidth="1"/>
    <col min="3076" max="3076" width="39.140625" style="118" customWidth="1"/>
    <col min="3077" max="3077" width="16.42578125" style="118" customWidth="1"/>
    <col min="3078" max="3078" width="9" style="118" hidden="1" customWidth="1"/>
    <col min="3079" max="3079" width="9" style="118" customWidth="1"/>
    <col min="3080" max="3080" width="9.5703125" style="118" customWidth="1"/>
    <col min="3081" max="3081" width="16.28515625" style="118" customWidth="1"/>
    <col min="3082" max="3082" width="7.28515625" style="118" customWidth="1"/>
    <col min="3083" max="3083" width="9.85546875" style="118" customWidth="1"/>
    <col min="3084" max="3084" width="7.140625" style="118" customWidth="1"/>
    <col min="3085" max="3085" width="15.85546875" style="118" customWidth="1"/>
    <col min="3086" max="3086" width="7.5703125" style="118" customWidth="1"/>
    <col min="3087" max="3087" width="9" style="118"/>
    <col min="3088" max="3090" width="9" style="118" hidden="1" customWidth="1"/>
    <col min="3091" max="3091" width="9" style="118"/>
    <col min="3092" max="3092" width="45.85546875" style="118" customWidth="1"/>
    <col min="3093" max="3328" width="9" style="118"/>
    <col min="3329" max="3329" width="4.140625" style="118" customWidth="1"/>
    <col min="3330" max="3330" width="9" style="118" hidden="1" customWidth="1"/>
    <col min="3331" max="3331" width="2.7109375" style="118" customWidth="1"/>
    <col min="3332" max="3332" width="39.140625" style="118" customWidth="1"/>
    <col min="3333" max="3333" width="16.42578125" style="118" customWidth="1"/>
    <col min="3334" max="3334" width="9" style="118" hidden="1" customWidth="1"/>
    <col min="3335" max="3335" width="9" style="118" customWidth="1"/>
    <col min="3336" max="3336" width="9.5703125" style="118" customWidth="1"/>
    <col min="3337" max="3337" width="16.28515625" style="118" customWidth="1"/>
    <col min="3338" max="3338" width="7.28515625" style="118" customWidth="1"/>
    <col min="3339" max="3339" width="9.85546875" style="118" customWidth="1"/>
    <col min="3340" max="3340" width="7.140625" style="118" customWidth="1"/>
    <col min="3341" max="3341" width="15.85546875" style="118" customWidth="1"/>
    <col min="3342" max="3342" width="7.5703125" style="118" customWidth="1"/>
    <col min="3343" max="3343" width="9" style="118"/>
    <col min="3344" max="3346" width="9" style="118" hidden="1" customWidth="1"/>
    <col min="3347" max="3347" width="9" style="118"/>
    <col min="3348" max="3348" width="45.85546875" style="118" customWidth="1"/>
    <col min="3349" max="3584" width="9" style="118"/>
    <col min="3585" max="3585" width="4.140625" style="118" customWidth="1"/>
    <col min="3586" max="3586" width="9" style="118" hidden="1" customWidth="1"/>
    <col min="3587" max="3587" width="2.7109375" style="118" customWidth="1"/>
    <col min="3588" max="3588" width="39.140625" style="118" customWidth="1"/>
    <col min="3589" max="3589" width="16.42578125" style="118" customWidth="1"/>
    <col min="3590" max="3590" width="9" style="118" hidden="1" customWidth="1"/>
    <col min="3591" max="3591" width="9" style="118" customWidth="1"/>
    <col min="3592" max="3592" width="9.5703125" style="118" customWidth="1"/>
    <col min="3593" max="3593" width="16.28515625" style="118" customWidth="1"/>
    <col min="3594" max="3594" width="7.28515625" style="118" customWidth="1"/>
    <col min="3595" max="3595" width="9.85546875" style="118" customWidth="1"/>
    <col min="3596" max="3596" width="7.140625" style="118" customWidth="1"/>
    <col min="3597" max="3597" width="15.85546875" style="118" customWidth="1"/>
    <col min="3598" max="3598" width="7.5703125" style="118" customWidth="1"/>
    <col min="3599" max="3599" width="9" style="118"/>
    <col min="3600" max="3602" width="9" style="118" hidden="1" customWidth="1"/>
    <col min="3603" max="3603" width="9" style="118"/>
    <col min="3604" max="3604" width="45.85546875" style="118" customWidth="1"/>
    <col min="3605" max="3840" width="9" style="118"/>
    <col min="3841" max="3841" width="4.140625" style="118" customWidth="1"/>
    <col min="3842" max="3842" width="9" style="118" hidden="1" customWidth="1"/>
    <col min="3843" max="3843" width="2.7109375" style="118" customWidth="1"/>
    <col min="3844" max="3844" width="39.140625" style="118" customWidth="1"/>
    <col min="3845" max="3845" width="16.42578125" style="118" customWidth="1"/>
    <col min="3846" max="3846" width="9" style="118" hidden="1" customWidth="1"/>
    <col min="3847" max="3847" width="9" style="118" customWidth="1"/>
    <col min="3848" max="3848" width="9.5703125" style="118" customWidth="1"/>
    <col min="3849" max="3849" width="16.28515625" style="118" customWidth="1"/>
    <col min="3850" max="3850" width="7.28515625" style="118" customWidth="1"/>
    <col min="3851" max="3851" width="9.85546875" style="118" customWidth="1"/>
    <col min="3852" max="3852" width="7.140625" style="118" customWidth="1"/>
    <col min="3853" max="3853" width="15.85546875" style="118" customWidth="1"/>
    <col min="3854" max="3854" width="7.5703125" style="118" customWidth="1"/>
    <col min="3855" max="3855" width="9" style="118"/>
    <col min="3856" max="3858" width="9" style="118" hidden="1" customWidth="1"/>
    <col min="3859" max="3859" width="9" style="118"/>
    <col min="3860" max="3860" width="45.85546875" style="118" customWidth="1"/>
    <col min="3861" max="4096" width="9" style="118"/>
    <col min="4097" max="4097" width="4.140625" style="118" customWidth="1"/>
    <col min="4098" max="4098" width="9" style="118" hidden="1" customWidth="1"/>
    <col min="4099" max="4099" width="2.7109375" style="118" customWidth="1"/>
    <col min="4100" max="4100" width="39.140625" style="118" customWidth="1"/>
    <col min="4101" max="4101" width="16.42578125" style="118" customWidth="1"/>
    <col min="4102" max="4102" width="9" style="118" hidden="1" customWidth="1"/>
    <col min="4103" max="4103" width="9" style="118" customWidth="1"/>
    <col min="4104" max="4104" width="9.5703125" style="118" customWidth="1"/>
    <col min="4105" max="4105" width="16.28515625" style="118" customWidth="1"/>
    <col min="4106" max="4106" width="7.28515625" style="118" customWidth="1"/>
    <col min="4107" max="4107" width="9.85546875" style="118" customWidth="1"/>
    <col min="4108" max="4108" width="7.140625" style="118" customWidth="1"/>
    <col min="4109" max="4109" width="15.85546875" style="118" customWidth="1"/>
    <col min="4110" max="4110" width="7.5703125" style="118" customWidth="1"/>
    <col min="4111" max="4111" width="9" style="118"/>
    <col min="4112" max="4114" width="9" style="118" hidden="1" customWidth="1"/>
    <col min="4115" max="4115" width="9" style="118"/>
    <col min="4116" max="4116" width="45.85546875" style="118" customWidth="1"/>
    <col min="4117" max="4352" width="9" style="118"/>
    <col min="4353" max="4353" width="4.140625" style="118" customWidth="1"/>
    <col min="4354" max="4354" width="9" style="118" hidden="1" customWidth="1"/>
    <col min="4355" max="4355" width="2.7109375" style="118" customWidth="1"/>
    <col min="4356" max="4356" width="39.140625" style="118" customWidth="1"/>
    <col min="4357" max="4357" width="16.42578125" style="118" customWidth="1"/>
    <col min="4358" max="4358" width="9" style="118" hidden="1" customWidth="1"/>
    <col min="4359" max="4359" width="9" style="118" customWidth="1"/>
    <col min="4360" max="4360" width="9.5703125" style="118" customWidth="1"/>
    <col min="4361" max="4361" width="16.28515625" style="118" customWidth="1"/>
    <col min="4362" max="4362" width="7.28515625" style="118" customWidth="1"/>
    <col min="4363" max="4363" width="9.85546875" style="118" customWidth="1"/>
    <col min="4364" max="4364" width="7.140625" style="118" customWidth="1"/>
    <col min="4365" max="4365" width="15.85546875" style="118" customWidth="1"/>
    <col min="4366" max="4366" width="7.5703125" style="118" customWidth="1"/>
    <col min="4367" max="4367" width="9" style="118"/>
    <col min="4368" max="4370" width="9" style="118" hidden="1" customWidth="1"/>
    <col min="4371" max="4371" width="9" style="118"/>
    <col min="4372" max="4372" width="45.85546875" style="118" customWidth="1"/>
    <col min="4373" max="4608" width="9" style="118"/>
    <col min="4609" max="4609" width="4.140625" style="118" customWidth="1"/>
    <col min="4610" max="4610" width="9" style="118" hidden="1" customWidth="1"/>
    <col min="4611" max="4611" width="2.7109375" style="118" customWidth="1"/>
    <col min="4612" max="4612" width="39.140625" style="118" customWidth="1"/>
    <col min="4613" max="4613" width="16.42578125" style="118" customWidth="1"/>
    <col min="4614" max="4614" width="9" style="118" hidden="1" customWidth="1"/>
    <col min="4615" max="4615" width="9" style="118" customWidth="1"/>
    <col min="4616" max="4616" width="9.5703125" style="118" customWidth="1"/>
    <col min="4617" max="4617" width="16.28515625" style="118" customWidth="1"/>
    <col min="4618" max="4618" width="7.28515625" style="118" customWidth="1"/>
    <col min="4619" max="4619" width="9.85546875" style="118" customWidth="1"/>
    <col min="4620" max="4620" width="7.140625" style="118" customWidth="1"/>
    <col min="4621" max="4621" width="15.85546875" style="118" customWidth="1"/>
    <col min="4622" max="4622" width="7.5703125" style="118" customWidth="1"/>
    <col min="4623" max="4623" width="9" style="118"/>
    <col min="4624" max="4626" width="9" style="118" hidden="1" customWidth="1"/>
    <col min="4627" max="4627" width="9" style="118"/>
    <col min="4628" max="4628" width="45.85546875" style="118" customWidth="1"/>
    <col min="4629" max="4864" width="9" style="118"/>
    <col min="4865" max="4865" width="4.140625" style="118" customWidth="1"/>
    <col min="4866" max="4866" width="9" style="118" hidden="1" customWidth="1"/>
    <col min="4867" max="4867" width="2.7109375" style="118" customWidth="1"/>
    <col min="4868" max="4868" width="39.140625" style="118" customWidth="1"/>
    <col min="4869" max="4869" width="16.42578125" style="118" customWidth="1"/>
    <col min="4870" max="4870" width="9" style="118" hidden="1" customWidth="1"/>
    <col min="4871" max="4871" width="9" style="118" customWidth="1"/>
    <col min="4872" max="4872" width="9.5703125" style="118" customWidth="1"/>
    <col min="4873" max="4873" width="16.28515625" style="118" customWidth="1"/>
    <col min="4874" max="4874" width="7.28515625" style="118" customWidth="1"/>
    <col min="4875" max="4875" width="9.85546875" style="118" customWidth="1"/>
    <col min="4876" max="4876" width="7.140625" style="118" customWidth="1"/>
    <col min="4877" max="4877" width="15.85546875" style="118" customWidth="1"/>
    <col min="4878" max="4878" width="7.5703125" style="118" customWidth="1"/>
    <col min="4879" max="4879" width="9" style="118"/>
    <col min="4880" max="4882" width="9" style="118" hidden="1" customWidth="1"/>
    <col min="4883" max="4883" width="9" style="118"/>
    <col min="4884" max="4884" width="45.85546875" style="118" customWidth="1"/>
    <col min="4885" max="5120" width="9" style="118"/>
    <col min="5121" max="5121" width="4.140625" style="118" customWidth="1"/>
    <col min="5122" max="5122" width="9" style="118" hidden="1" customWidth="1"/>
    <col min="5123" max="5123" width="2.7109375" style="118" customWidth="1"/>
    <col min="5124" max="5124" width="39.140625" style="118" customWidth="1"/>
    <col min="5125" max="5125" width="16.42578125" style="118" customWidth="1"/>
    <col min="5126" max="5126" width="9" style="118" hidden="1" customWidth="1"/>
    <col min="5127" max="5127" width="9" style="118" customWidth="1"/>
    <col min="5128" max="5128" width="9.5703125" style="118" customWidth="1"/>
    <col min="5129" max="5129" width="16.28515625" style="118" customWidth="1"/>
    <col min="5130" max="5130" width="7.28515625" style="118" customWidth="1"/>
    <col min="5131" max="5131" width="9.85546875" style="118" customWidth="1"/>
    <col min="5132" max="5132" width="7.140625" style="118" customWidth="1"/>
    <col min="5133" max="5133" width="15.85546875" style="118" customWidth="1"/>
    <col min="5134" max="5134" width="7.5703125" style="118" customWidth="1"/>
    <col min="5135" max="5135" width="9" style="118"/>
    <col min="5136" max="5138" width="9" style="118" hidden="1" customWidth="1"/>
    <col min="5139" max="5139" width="9" style="118"/>
    <col min="5140" max="5140" width="45.85546875" style="118" customWidth="1"/>
    <col min="5141" max="5376" width="9" style="118"/>
    <col min="5377" max="5377" width="4.140625" style="118" customWidth="1"/>
    <col min="5378" max="5378" width="9" style="118" hidden="1" customWidth="1"/>
    <col min="5379" max="5379" width="2.7109375" style="118" customWidth="1"/>
    <col min="5380" max="5380" width="39.140625" style="118" customWidth="1"/>
    <col min="5381" max="5381" width="16.42578125" style="118" customWidth="1"/>
    <col min="5382" max="5382" width="9" style="118" hidden="1" customWidth="1"/>
    <col min="5383" max="5383" width="9" style="118" customWidth="1"/>
    <col min="5384" max="5384" width="9.5703125" style="118" customWidth="1"/>
    <col min="5385" max="5385" width="16.28515625" style="118" customWidth="1"/>
    <col min="5386" max="5386" width="7.28515625" style="118" customWidth="1"/>
    <col min="5387" max="5387" width="9.85546875" style="118" customWidth="1"/>
    <col min="5388" max="5388" width="7.140625" style="118" customWidth="1"/>
    <col min="5389" max="5389" width="15.85546875" style="118" customWidth="1"/>
    <col min="5390" max="5390" width="7.5703125" style="118" customWidth="1"/>
    <col min="5391" max="5391" width="9" style="118"/>
    <col min="5392" max="5394" width="9" style="118" hidden="1" customWidth="1"/>
    <col min="5395" max="5395" width="9" style="118"/>
    <col min="5396" max="5396" width="45.85546875" style="118" customWidth="1"/>
    <col min="5397" max="5632" width="9" style="118"/>
    <col min="5633" max="5633" width="4.140625" style="118" customWidth="1"/>
    <col min="5634" max="5634" width="9" style="118" hidden="1" customWidth="1"/>
    <col min="5635" max="5635" width="2.7109375" style="118" customWidth="1"/>
    <col min="5636" max="5636" width="39.140625" style="118" customWidth="1"/>
    <col min="5637" max="5637" width="16.42578125" style="118" customWidth="1"/>
    <col min="5638" max="5638" width="9" style="118" hidden="1" customWidth="1"/>
    <col min="5639" max="5639" width="9" style="118" customWidth="1"/>
    <col min="5640" max="5640" width="9.5703125" style="118" customWidth="1"/>
    <col min="5641" max="5641" width="16.28515625" style="118" customWidth="1"/>
    <col min="5642" max="5642" width="7.28515625" style="118" customWidth="1"/>
    <col min="5643" max="5643" width="9.85546875" style="118" customWidth="1"/>
    <col min="5644" max="5644" width="7.140625" style="118" customWidth="1"/>
    <col min="5645" max="5645" width="15.85546875" style="118" customWidth="1"/>
    <col min="5646" max="5646" width="7.5703125" style="118" customWidth="1"/>
    <col min="5647" max="5647" width="9" style="118"/>
    <col min="5648" max="5650" width="9" style="118" hidden="1" customWidth="1"/>
    <col min="5651" max="5651" width="9" style="118"/>
    <col min="5652" max="5652" width="45.85546875" style="118" customWidth="1"/>
    <col min="5653" max="5888" width="9" style="118"/>
    <col min="5889" max="5889" width="4.140625" style="118" customWidth="1"/>
    <col min="5890" max="5890" width="9" style="118" hidden="1" customWidth="1"/>
    <col min="5891" max="5891" width="2.7109375" style="118" customWidth="1"/>
    <col min="5892" max="5892" width="39.140625" style="118" customWidth="1"/>
    <col min="5893" max="5893" width="16.42578125" style="118" customWidth="1"/>
    <col min="5894" max="5894" width="9" style="118" hidden="1" customWidth="1"/>
    <col min="5895" max="5895" width="9" style="118" customWidth="1"/>
    <col min="5896" max="5896" width="9.5703125" style="118" customWidth="1"/>
    <col min="5897" max="5897" width="16.28515625" style="118" customWidth="1"/>
    <col min="5898" max="5898" width="7.28515625" style="118" customWidth="1"/>
    <col min="5899" max="5899" width="9.85546875" style="118" customWidth="1"/>
    <col min="5900" max="5900" width="7.140625" style="118" customWidth="1"/>
    <col min="5901" max="5901" width="15.85546875" style="118" customWidth="1"/>
    <col min="5902" max="5902" width="7.5703125" style="118" customWidth="1"/>
    <col min="5903" max="5903" width="9" style="118"/>
    <col min="5904" max="5906" width="9" style="118" hidden="1" customWidth="1"/>
    <col min="5907" max="5907" width="9" style="118"/>
    <col min="5908" max="5908" width="45.85546875" style="118" customWidth="1"/>
    <col min="5909" max="6144" width="9" style="118"/>
    <col min="6145" max="6145" width="4.140625" style="118" customWidth="1"/>
    <col min="6146" max="6146" width="9" style="118" hidden="1" customWidth="1"/>
    <col min="6147" max="6147" width="2.7109375" style="118" customWidth="1"/>
    <col min="6148" max="6148" width="39.140625" style="118" customWidth="1"/>
    <col min="6149" max="6149" width="16.42578125" style="118" customWidth="1"/>
    <col min="6150" max="6150" width="9" style="118" hidden="1" customWidth="1"/>
    <col min="6151" max="6151" width="9" style="118" customWidth="1"/>
    <col min="6152" max="6152" width="9.5703125" style="118" customWidth="1"/>
    <col min="6153" max="6153" width="16.28515625" style="118" customWidth="1"/>
    <col min="6154" max="6154" width="7.28515625" style="118" customWidth="1"/>
    <col min="6155" max="6155" width="9.85546875" style="118" customWidth="1"/>
    <col min="6156" max="6156" width="7.140625" style="118" customWidth="1"/>
    <col min="6157" max="6157" width="15.85546875" style="118" customWidth="1"/>
    <col min="6158" max="6158" width="7.5703125" style="118" customWidth="1"/>
    <col min="6159" max="6159" width="9" style="118"/>
    <col min="6160" max="6162" width="9" style="118" hidden="1" customWidth="1"/>
    <col min="6163" max="6163" width="9" style="118"/>
    <col min="6164" max="6164" width="45.85546875" style="118" customWidth="1"/>
    <col min="6165" max="6400" width="9" style="118"/>
    <col min="6401" max="6401" width="4.140625" style="118" customWidth="1"/>
    <col min="6402" max="6402" width="9" style="118" hidden="1" customWidth="1"/>
    <col min="6403" max="6403" width="2.7109375" style="118" customWidth="1"/>
    <col min="6404" max="6404" width="39.140625" style="118" customWidth="1"/>
    <col min="6405" max="6405" width="16.42578125" style="118" customWidth="1"/>
    <col min="6406" max="6406" width="9" style="118" hidden="1" customWidth="1"/>
    <col min="6407" max="6407" width="9" style="118" customWidth="1"/>
    <col min="6408" max="6408" width="9.5703125" style="118" customWidth="1"/>
    <col min="6409" max="6409" width="16.28515625" style="118" customWidth="1"/>
    <col min="6410" max="6410" width="7.28515625" style="118" customWidth="1"/>
    <col min="6411" max="6411" width="9.85546875" style="118" customWidth="1"/>
    <col min="6412" max="6412" width="7.140625" style="118" customWidth="1"/>
    <col min="6413" max="6413" width="15.85546875" style="118" customWidth="1"/>
    <col min="6414" max="6414" width="7.5703125" style="118" customWidth="1"/>
    <col min="6415" max="6415" width="9" style="118"/>
    <col min="6416" max="6418" width="9" style="118" hidden="1" customWidth="1"/>
    <col min="6419" max="6419" width="9" style="118"/>
    <col min="6420" max="6420" width="45.85546875" style="118" customWidth="1"/>
    <col min="6421" max="6656" width="9" style="118"/>
    <col min="6657" max="6657" width="4.140625" style="118" customWidth="1"/>
    <col min="6658" max="6658" width="9" style="118" hidden="1" customWidth="1"/>
    <col min="6659" max="6659" width="2.7109375" style="118" customWidth="1"/>
    <col min="6660" max="6660" width="39.140625" style="118" customWidth="1"/>
    <col min="6661" max="6661" width="16.42578125" style="118" customWidth="1"/>
    <col min="6662" max="6662" width="9" style="118" hidden="1" customWidth="1"/>
    <col min="6663" max="6663" width="9" style="118" customWidth="1"/>
    <col min="6664" max="6664" width="9.5703125" style="118" customWidth="1"/>
    <col min="6665" max="6665" width="16.28515625" style="118" customWidth="1"/>
    <col min="6666" max="6666" width="7.28515625" style="118" customWidth="1"/>
    <col min="6667" max="6667" width="9.85546875" style="118" customWidth="1"/>
    <col min="6668" max="6668" width="7.140625" style="118" customWidth="1"/>
    <col min="6669" max="6669" width="15.85546875" style="118" customWidth="1"/>
    <col min="6670" max="6670" width="7.5703125" style="118" customWidth="1"/>
    <col min="6671" max="6671" width="9" style="118"/>
    <col min="6672" max="6674" width="9" style="118" hidden="1" customWidth="1"/>
    <col min="6675" max="6675" width="9" style="118"/>
    <col min="6676" max="6676" width="45.85546875" style="118" customWidth="1"/>
    <col min="6677" max="6912" width="9" style="118"/>
    <col min="6913" max="6913" width="4.140625" style="118" customWidth="1"/>
    <col min="6914" max="6914" width="9" style="118" hidden="1" customWidth="1"/>
    <col min="6915" max="6915" width="2.7109375" style="118" customWidth="1"/>
    <col min="6916" max="6916" width="39.140625" style="118" customWidth="1"/>
    <col min="6917" max="6917" width="16.42578125" style="118" customWidth="1"/>
    <col min="6918" max="6918" width="9" style="118" hidden="1" customWidth="1"/>
    <col min="6919" max="6919" width="9" style="118" customWidth="1"/>
    <col min="6920" max="6920" width="9.5703125" style="118" customWidth="1"/>
    <col min="6921" max="6921" width="16.28515625" style="118" customWidth="1"/>
    <col min="6922" max="6922" width="7.28515625" style="118" customWidth="1"/>
    <col min="6923" max="6923" width="9.85546875" style="118" customWidth="1"/>
    <col min="6924" max="6924" width="7.140625" style="118" customWidth="1"/>
    <col min="6925" max="6925" width="15.85546875" style="118" customWidth="1"/>
    <col min="6926" max="6926" width="7.5703125" style="118" customWidth="1"/>
    <col min="6927" max="6927" width="9" style="118"/>
    <col min="6928" max="6930" width="9" style="118" hidden="1" customWidth="1"/>
    <col min="6931" max="6931" width="9" style="118"/>
    <col min="6932" max="6932" width="45.85546875" style="118" customWidth="1"/>
    <col min="6933" max="7168" width="9" style="118"/>
    <col min="7169" max="7169" width="4.140625" style="118" customWidth="1"/>
    <col min="7170" max="7170" width="9" style="118" hidden="1" customWidth="1"/>
    <col min="7171" max="7171" width="2.7109375" style="118" customWidth="1"/>
    <col min="7172" max="7172" width="39.140625" style="118" customWidth="1"/>
    <col min="7173" max="7173" width="16.42578125" style="118" customWidth="1"/>
    <col min="7174" max="7174" width="9" style="118" hidden="1" customWidth="1"/>
    <col min="7175" max="7175" width="9" style="118" customWidth="1"/>
    <col min="7176" max="7176" width="9.5703125" style="118" customWidth="1"/>
    <col min="7177" max="7177" width="16.28515625" style="118" customWidth="1"/>
    <col min="7178" max="7178" width="7.28515625" style="118" customWidth="1"/>
    <col min="7179" max="7179" width="9.85546875" style="118" customWidth="1"/>
    <col min="7180" max="7180" width="7.140625" style="118" customWidth="1"/>
    <col min="7181" max="7181" width="15.85546875" style="118" customWidth="1"/>
    <col min="7182" max="7182" width="7.5703125" style="118" customWidth="1"/>
    <col min="7183" max="7183" width="9" style="118"/>
    <col min="7184" max="7186" width="9" style="118" hidden="1" customWidth="1"/>
    <col min="7187" max="7187" width="9" style="118"/>
    <col min="7188" max="7188" width="45.85546875" style="118" customWidth="1"/>
    <col min="7189" max="7424" width="9" style="118"/>
    <col min="7425" max="7425" width="4.140625" style="118" customWidth="1"/>
    <col min="7426" max="7426" width="9" style="118" hidden="1" customWidth="1"/>
    <col min="7427" max="7427" width="2.7109375" style="118" customWidth="1"/>
    <col min="7428" max="7428" width="39.140625" style="118" customWidth="1"/>
    <col min="7429" max="7429" width="16.42578125" style="118" customWidth="1"/>
    <col min="7430" max="7430" width="9" style="118" hidden="1" customWidth="1"/>
    <col min="7431" max="7431" width="9" style="118" customWidth="1"/>
    <col min="7432" max="7432" width="9.5703125" style="118" customWidth="1"/>
    <col min="7433" max="7433" width="16.28515625" style="118" customWidth="1"/>
    <col min="7434" max="7434" width="7.28515625" style="118" customWidth="1"/>
    <col min="7435" max="7435" width="9.85546875" style="118" customWidth="1"/>
    <col min="7436" max="7436" width="7.140625" style="118" customWidth="1"/>
    <col min="7437" max="7437" width="15.85546875" style="118" customWidth="1"/>
    <col min="7438" max="7438" width="7.5703125" style="118" customWidth="1"/>
    <col min="7439" max="7439" width="9" style="118"/>
    <col min="7440" max="7442" width="9" style="118" hidden="1" customWidth="1"/>
    <col min="7443" max="7443" width="9" style="118"/>
    <col min="7444" max="7444" width="45.85546875" style="118" customWidth="1"/>
    <col min="7445" max="7680" width="9" style="118"/>
    <col min="7681" max="7681" width="4.140625" style="118" customWidth="1"/>
    <col min="7682" max="7682" width="9" style="118" hidden="1" customWidth="1"/>
    <col min="7683" max="7683" width="2.7109375" style="118" customWidth="1"/>
    <col min="7684" max="7684" width="39.140625" style="118" customWidth="1"/>
    <col min="7685" max="7685" width="16.42578125" style="118" customWidth="1"/>
    <col min="7686" max="7686" width="9" style="118" hidden="1" customWidth="1"/>
    <col min="7687" max="7687" width="9" style="118" customWidth="1"/>
    <col min="7688" max="7688" width="9.5703125" style="118" customWidth="1"/>
    <col min="7689" max="7689" width="16.28515625" style="118" customWidth="1"/>
    <col min="7690" max="7690" width="7.28515625" style="118" customWidth="1"/>
    <col min="7691" max="7691" width="9.85546875" style="118" customWidth="1"/>
    <col min="7692" max="7692" width="7.140625" style="118" customWidth="1"/>
    <col min="7693" max="7693" width="15.85546875" style="118" customWidth="1"/>
    <col min="7694" max="7694" width="7.5703125" style="118" customWidth="1"/>
    <col min="7695" max="7695" width="9" style="118"/>
    <col min="7696" max="7698" width="9" style="118" hidden="1" customWidth="1"/>
    <col min="7699" max="7699" width="9" style="118"/>
    <col min="7700" max="7700" width="45.85546875" style="118" customWidth="1"/>
    <col min="7701" max="7936" width="9" style="118"/>
    <col min="7937" max="7937" width="4.140625" style="118" customWidth="1"/>
    <col min="7938" max="7938" width="9" style="118" hidden="1" customWidth="1"/>
    <col min="7939" max="7939" width="2.7109375" style="118" customWidth="1"/>
    <col min="7940" max="7940" width="39.140625" style="118" customWidth="1"/>
    <col min="7941" max="7941" width="16.42578125" style="118" customWidth="1"/>
    <col min="7942" max="7942" width="9" style="118" hidden="1" customWidth="1"/>
    <col min="7943" max="7943" width="9" style="118" customWidth="1"/>
    <col min="7944" max="7944" width="9.5703125" style="118" customWidth="1"/>
    <col min="7945" max="7945" width="16.28515625" style="118" customWidth="1"/>
    <col min="7946" max="7946" width="7.28515625" style="118" customWidth="1"/>
    <col min="7947" max="7947" width="9.85546875" style="118" customWidth="1"/>
    <col min="7948" max="7948" width="7.140625" style="118" customWidth="1"/>
    <col min="7949" max="7949" width="15.85546875" style="118" customWidth="1"/>
    <col min="7950" max="7950" width="7.5703125" style="118" customWidth="1"/>
    <col min="7951" max="7951" width="9" style="118"/>
    <col min="7952" max="7954" width="9" style="118" hidden="1" customWidth="1"/>
    <col min="7955" max="7955" width="9" style="118"/>
    <col min="7956" max="7956" width="45.85546875" style="118" customWidth="1"/>
    <col min="7957" max="8192" width="9" style="118"/>
    <col min="8193" max="8193" width="4.140625" style="118" customWidth="1"/>
    <col min="8194" max="8194" width="9" style="118" hidden="1" customWidth="1"/>
    <col min="8195" max="8195" width="2.7109375" style="118" customWidth="1"/>
    <col min="8196" max="8196" width="39.140625" style="118" customWidth="1"/>
    <col min="8197" max="8197" width="16.42578125" style="118" customWidth="1"/>
    <col min="8198" max="8198" width="9" style="118" hidden="1" customWidth="1"/>
    <col min="8199" max="8199" width="9" style="118" customWidth="1"/>
    <col min="8200" max="8200" width="9.5703125" style="118" customWidth="1"/>
    <col min="8201" max="8201" width="16.28515625" style="118" customWidth="1"/>
    <col min="8202" max="8202" width="7.28515625" style="118" customWidth="1"/>
    <col min="8203" max="8203" width="9.85546875" style="118" customWidth="1"/>
    <col min="8204" max="8204" width="7.140625" style="118" customWidth="1"/>
    <col min="8205" max="8205" width="15.85546875" style="118" customWidth="1"/>
    <col min="8206" max="8206" width="7.5703125" style="118" customWidth="1"/>
    <col min="8207" max="8207" width="9" style="118"/>
    <col min="8208" max="8210" width="9" style="118" hidden="1" customWidth="1"/>
    <col min="8211" max="8211" width="9" style="118"/>
    <col min="8212" max="8212" width="45.85546875" style="118" customWidth="1"/>
    <col min="8213" max="8448" width="9" style="118"/>
    <col min="8449" max="8449" width="4.140625" style="118" customWidth="1"/>
    <col min="8450" max="8450" width="9" style="118" hidden="1" customWidth="1"/>
    <col min="8451" max="8451" width="2.7109375" style="118" customWidth="1"/>
    <col min="8452" max="8452" width="39.140625" style="118" customWidth="1"/>
    <col min="8453" max="8453" width="16.42578125" style="118" customWidth="1"/>
    <col min="8454" max="8454" width="9" style="118" hidden="1" customWidth="1"/>
    <col min="8455" max="8455" width="9" style="118" customWidth="1"/>
    <col min="8456" max="8456" width="9.5703125" style="118" customWidth="1"/>
    <col min="8457" max="8457" width="16.28515625" style="118" customWidth="1"/>
    <col min="8458" max="8458" width="7.28515625" style="118" customWidth="1"/>
    <col min="8459" max="8459" width="9.85546875" style="118" customWidth="1"/>
    <col min="8460" max="8460" width="7.140625" style="118" customWidth="1"/>
    <col min="8461" max="8461" width="15.85546875" style="118" customWidth="1"/>
    <col min="8462" max="8462" width="7.5703125" style="118" customWidth="1"/>
    <col min="8463" max="8463" width="9" style="118"/>
    <col min="8464" max="8466" width="9" style="118" hidden="1" customWidth="1"/>
    <col min="8467" max="8467" width="9" style="118"/>
    <col min="8468" max="8468" width="45.85546875" style="118" customWidth="1"/>
    <col min="8469" max="8704" width="9" style="118"/>
    <col min="8705" max="8705" width="4.140625" style="118" customWidth="1"/>
    <col min="8706" max="8706" width="9" style="118" hidden="1" customWidth="1"/>
    <col min="8707" max="8707" width="2.7109375" style="118" customWidth="1"/>
    <col min="8708" max="8708" width="39.140625" style="118" customWidth="1"/>
    <col min="8709" max="8709" width="16.42578125" style="118" customWidth="1"/>
    <col min="8710" max="8710" width="9" style="118" hidden="1" customWidth="1"/>
    <col min="8711" max="8711" width="9" style="118" customWidth="1"/>
    <col min="8712" max="8712" width="9.5703125" style="118" customWidth="1"/>
    <col min="8713" max="8713" width="16.28515625" style="118" customWidth="1"/>
    <col min="8714" max="8714" width="7.28515625" style="118" customWidth="1"/>
    <col min="8715" max="8715" width="9.85546875" style="118" customWidth="1"/>
    <col min="8716" max="8716" width="7.140625" style="118" customWidth="1"/>
    <col min="8717" max="8717" width="15.85546875" style="118" customWidth="1"/>
    <col min="8718" max="8718" width="7.5703125" style="118" customWidth="1"/>
    <col min="8719" max="8719" width="9" style="118"/>
    <col min="8720" max="8722" width="9" style="118" hidden="1" customWidth="1"/>
    <col min="8723" max="8723" width="9" style="118"/>
    <col min="8724" max="8724" width="45.85546875" style="118" customWidth="1"/>
    <col min="8725" max="8960" width="9" style="118"/>
    <col min="8961" max="8961" width="4.140625" style="118" customWidth="1"/>
    <col min="8962" max="8962" width="9" style="118" hidden="1" customWidth="1"/>
    <col min="8963" max="8963" width="2.7109375" style="118" customWidth="1"/>
    <col min="8964" max="8964" width="39.140625" style="118" customWidth="1"/>
    <col min="8965" max="8965" width="16.42578125" style="118" customWidth="1"/>
    <col min="8966" max="8966" width="9" style="118" hidden="1" customWidth="1"/>
    <col min="8967" max="8967" width="9" style="118" customWidth="1"/>
    <col min="8968" max="8968" width="9.5703125" style="118" customWidth="1"/>
    <col min="8969" max="8969" width="16.28515625" style="118" customWidth="1"/>
    <col min="8970" max="8970" width="7.28515625" style="118" customWidth="1"/>
    <col min="8971" max="8971" width="9.85546875" style="118" customWidth="1"/>
    <col min="8972" max="8972" width="7.140625" style="118" customWidth="1"/>
    <col min="8973" max="8973" width="15.85546875" style="118" customWidth="1"/>
    <col min="8974" max="8974" width="7.5703125" style="118" customWidth="1"/>
    <col min="8975" max="8975" width="9" style="118"/>
    <col min="8976" max="8978" width="9" style="118" hidden="1" customWidth="1"/>
    <col min="8979" max="8979" width="9" style="118"/>
    <col min="8980" max="8980" width="45.85546875" style="118" customWidth="1"/>
    <col min="8981" max="9216" width="9" style="118"/>
    <col min="9217" max="9217" width="4.140625" style="118" customWidth="1"/>
    <col min="9218" max="9218" width="9" style="118" hidden="1" customWidth="1"/>
    <col min="9219" max="9219" width="2.7109375" style="118" customWidth="1"/>
    <col min="9220" max="9220" width="39.140625" style="118" customWidth="1"/>
    <col min="9221" max="9221" width="16.42578125" style="118" customWidth="1"/>
    <col min="9222" max="9222" width="9" style="118" hidden="1" customWidth="1"/>
    <col min="9223" max="9223" width="9" style="118" customWidth="1"/>
    <col min="9224" max="9224" width="9.5703125" style="118" customWidth="1"/>
    <col min="9225" max="9225" width="16.28515625" style="118" customWidth="1"/>
    <col min="9226" max="9226" width="7.28515625" style="118" customWidth="1"/>
    <col min="9227" max="9227" width="9.85546875" style="118" customWidth="1"/>
    <col min="9228" max="9228" width="7.140625" style="118" customWidth="1"/>
    <col min="9229" max="9229" width="15.85546875" style="118" customWidth="1"/>
    <col min="9230" max="9230" width="7.5703125" style="118" customWidth="1"/>
    <col min="9231" max="9231" width="9" style="118"/>
    <col min="9232" max="9234" width="9" style="118" hidden="1" customWidth="1"/>
    <col min="9235" max="9235" width="9" style="118"/>
    <col min="9236" max="9236" width="45.85546875" style="118" customWidth="1"/>
    <col min="9237" max="9472" width="9" style="118"/>
    <col min="9473" max="9473" width="4.140625" style="118" customWidth="1"/>
    <col min="9474" max="9474" width="9" style="118" hidden="1" customWidth="1"/>
    <col min="9475" max="9475" width="2.7109375" style="118" customWidth="1"/>
    <col min="9476" max="9476" width="39.140625" style="118" customWidth="1"/>
    <col min="9477" max="9477" width="16.42578125" style="118" customWidth="1"/>
    <col min="9478" max="9478" width="9" style="118" hidden="1" customWidth="1"/>
    <col min="9479" max="9479" width="9" style="118" customWidth="1"/>
    <col min="9480" max="9480" width="9.5703125" style="118" customWidth="1"/>
    <col min="9481" max="9481" width="16.28515625" style="118" customWidth="1"/>
    <col min="9482" max="9482" width="7.28515625" style="118" customWidth="1"/>
    <col min="9483" max="9483" width="9.85546875" style="118" customWidth="1"/>
    <col min="9484" max="9484" width="7.140625" style="118" customWidth="1"/>
    <col min="9485" max="9485" width="15.85546875" style="118" customWidth="1"/>
    <col min="9486" max="9486" width="7.5703125" style="118" customWidth="1"/>
    <col min="9487" max="9487" width="9" style="118"/>
    <col min="9488" max="9490" width="9" style="118" hidden="1" customWidth="1"/>
    <col min="9491" max="9491" width="9" style="118"/>
    <col min="9492" max="9492" width="45.85546875" style="118" customWidth="1"/>
    <col min="9493" max="9728" width="9" style="118"/>
    <col min="9729" max="9729" width="4.140625" style="118" customWidth="1"/>
    <col min="9730" max="9730" width="9" style="118" hidden="1" customWidth="1"/>
    <col min="9731" max="9731" width="2.7109375" style="118" customWidth="1"/>
    <col min="9732" max="9732" width="39.140625" style="118" customWidth="1"/>
    <col min="9733" max="9733" width="16.42578125" style="118" customWidth="1"/>
    <col min="9734" max="9734" width="9" style="118" hidden="1" customWidth="1"/>
    <col min="9735" max="9735" width="9" style="118" customWidth="1"/>
    <col min="9736" max="9736" width="9.5703125" style="118" customWidth="1"/>
    <col min="9737" max="9737" width="16.28515625" style="118" customWidth="1"/>
    <col min="9738" max="9738" width="7.28515625" style="118" customWidth="1"/>
    <col min="9739" max="9739" width="9.85546875" style="118" customWidth="1"/>
    <col min="9740" max="9740" width="7.140625" style="118" customWidth="1"/>
    <col min="9741" max="9741" width="15.85546875" style="118" customWidth="1"/>
    <col min="9742" max="9742" width="7.5703125" style="118" customWidth="1"/>
    <col min="9743" max="9743" width="9" style="118"/>
    <col min="9744" max="9746" width="9" style="118" hidden="1" customWidth="1"/>
    <col min="9747" max="9747" width="9" style="118"/>
    <col min="9748" max="9748" width="45.85546875" style="118" customWidth="1"/>
    <col min="9749" max="9984" width="9" style="118"/>
    <col min="9985" max="9985" width="4.140625" style="118" customWidth="1"/>
    <col min="9986" max="9986" width="9" style="118" hidden="1" customWidth="1"/>
    <col min="9987" max="9987" width="2.7109375" style="118" customWidth="1"/>
    <col min="9988" max="9988" width="39.140625" style="118" customWidth="1"/>
    <col min="9989" max="9989" width="16.42578125" style="118" customWidth="1"/>
    <col min="9990" max="9990" width="9" style="118" hidden="1" customWidth="1"/>
    <col min="9991" max="9991" width="9" style="118" customWidth="1"/>
    <col min="9992" max="9992" width="9.5703125" style="118" customWidth="1"/>
    <col min="9993" max="9993" width="16.28515625" style="118" customWidth="1"/>
    <col min="9994" max="9994" width="7.28515625" style="118" customWidth="1"/>
    <col min="9995" max="9995" width="9.85546875" style="118" customWidth="1"/>
    <col min="9996" max="9996" width="7.140625" style="118" customWidth="1"/>
    <col min="9997" max="9997" width="15.85546875" style="118" customWidth="1"/>
    <col min="9998" max="9998" width="7.5703125" style="118" customWidth="1"/>
    <col min="9999" max="9999" width="9" style="118"/>
    <col min="10000" max="10002" width="9" style="118" hidden="1" customWidth="1"/>
    <col min="10003" max="10003" width="9" style="118"/>
    <col min="10004" max="10004" width="45.85546875" style="118" customWidth="1"/>
    <col min="10005" max="10240" width="9" style="118"/>
    <col min="10241" max="10241" width="4.140625" style="118" customWidth="1"/>
    <col min="10242" max="10242" width="9" style="118" hidden="1" customWidth="1"/>
    <col min="10243" max="10243" width="2.7109375" style="118" customWidth="1"/>
    <col min="10244" max="10244" width="39.140625" style="118" customWidth="1"/>
    <col min="10245" max="10245" width="16.42578125" style="118" customWidth="1"/>
    <col min="10246" max="10246" width="9" style="118" hidden="1" customWidth="1"/>
    <col min="10247" max="10247" width="9" style="118" customWidth="1"/>
    <col min="10248" max="10248" width="9.5703125" style="118" customWidth="1"/>
    <col min="10249" max="10249" width="16.28515625" style="118" customWidth="1"/>
    <col min="10250" max="10250" width="7.28515625" style="118" customWidth="1"/>
    <col min="10251" max="10251" width="9.85546875" style="118" customWidth="1"/>
    <col min="10252" max="10252" width="7.140625" style="118" customWidth="1"/>
    <col min="10253" max="10253" width="15.85546875" style="118" customWidth="1"/>
    <col min="10254" max="10254" width="7.5703125" style="118" customWidth="1"/>
    <col min="10255" max="10255" width="9" style="118"/>
    <col min="10256" max="10258" width="9" style="118" hidden="1" customWidth="1"/>
    <col min="10259" max="10259" width="9" style="118"/>
    <col min="10260" max="10260" width="45.85546875" style="118" customWidth="1"/>
    <col min="10261" max="10496" width="9" style="118"/>
    <col min="10497" max="10497" width="4.140625" style="118" customWidth="1"/>
    <col min="10498" max="10498" width="9" style="118" hidden="1" customWidth="1"/>
    <col min="10499" max="10499" width="2.7109375" style="118" customWidth="1"/>
    <col min="10500" max="10500" width="39.140625" style="118" customWidth="1"/>
    <col min="10501" max="10501" width="16.42578125" style="118" customWidth="1"/>
    <col min="10502" max="10502" width="9" style="118" hidden="1" customWidth="1"/>
    <col min="10503" max="10503" width="9" style="118" customWidth="1"/>
    <col min="10504" max="10504" width="9.5703125" style="118" customWidth="1"/>
    <col min="10505" max="10505" width="16.28515625" style="118" customWidth="1"/>
    <col min="10506" max="10506" width="7.28515625" style="118" customWidth="1"/>
    <col min="10507" max="10507" width="9.85546875" style="118" customWidth="1"/>
    <col min="10508" max="10508" width="7.140625" style="118" customWidth="1"/>
    <col min="10509" max="10509" width="15.85546875" style="118" customWidth="1"/>
    <col min="10510" max="10510" width="7.5703125" style="118" customWidth="1"/>
    <col min="10511" max="10511" width="9" style="118"/>
    <col min="10512" max="10514" width="9" style="118" hidden="1" customWidth="1"/>
    <col min="10515" max="10515" width="9" style="118"/>
    <col min="10516" max="10516" width="45.85546875" style="118" customWidth="1"/>
    <col min="10517" max="10752" width="9" style="118"/>
    <col min="10753" max="10753" width="4.140625" style="118" customWidth="1"/>
    <col min="10754" max="10754" width="9" style="118" hidden="1" customWidth="1"/>
    <col min="10755" max="10755" width="2.7109375" style="118" customWidth="1"/>
    <col min="10756" max="10756" width="39.140625" style="118" customWidth="1"/>
    <col min="10757" max="10757" width="16.42578125" style="118" customWidth="1"/>
    <col min="10758" max="10758" width="9" style="118" hidden="1" customWidth="1"/>
    <col min="10759" max="10759" width="9" style="118" customWidth="1"/>
    <col min="10760" max="10760" width="9.5703125" style="118" customWidth="1"/>
    <col min="10761" max="10761" width="16.28515625" style="118" customWidth="1"/>
    <col min="10762" max="10762" width="7.28515625" style="118" customWidth="1"/>
    <col min="10763" max="10763" width="9.85546875" style="118" customWidth="1"/>
    <col min="10764" max="10764" width="7.140625" style="118" customWidth="1"/>
    <col min="10765" max="10765" width="15.85546875" style="118" customWidth="1"/>
    <col min="10766" max="10766" width="7.5703125" style="118" customWidth="1"/>
    <col min="10767" max="10767" width="9" style="118"/>
    <col min="10768" max="10770" width="9" style="118" hidden="1" customWidth="1"/>
    <col min="10771" max="10771" width="9" style="118"/>
    <col min="10772" max="10772" width="45.85546875" style="118" customWidth="1"/>
    <col min="10773" max="11008" width="9" style="118"/>
    <col min="11009" max="11009" width="4.140625" style="118" customWidth="1"/>
    <col min="11010" max="11010" width="9" style="118" hidden="1" customWidth="1"/>
    <col min="11011" max="11011" width="2.7109375" style="118" customWidth="1"/>
    <col min="11012" max="11012" width="39.140625" style="118" customWidth="1"/>
    <col min="11013" max="11013" width="16.42578125" style="118" customWidth="1"/>
    <col min="11014" max="11014" width="9" style="118" hidden="1" customWidth="1"/>
    <col min="11015" max="11015" width="9" style="118" customWidth="1"/>
    <col min="11016" max="11016" width="9.5703125" style="118" customWidth="1"/>
    <col min="11017" max="11017" width="16.28515625" style="118" customWidth="1"/>
    <col min="11018" max="11018" width="7.28515625" style="118" customWidth="1"/>
    <col min="11019" max="11019" width="9.85546875" style="118" customWidth="1"/>
    <col min="11020" max="11020" width="7.140625" style="118" customWidth="1"/>
    <col min="11021" max="11021" width="15.85546875" style="118" customWidth="1"/>
    <col min="11022" max="11022" width="7.5703125" style="118" customWidth="1"/>
    <col min="11023" max="11023" width="9" style="118"/>
    <col min="11024" max="11026" width="9" style="118" hidden="1" customWidth="1"/>
    <col min="11027" max="11027" width="9" style="118"/>
    <col min="11028" max="11028" width="45.85546875" style="118" customWidth="1"/>
    <col min="11029" max="11264" width="9" style="118"/>
    <col min="11265" max="11265" width="4.140625" style="118" customWidth="1"/>
    <col min="11266" max="11266" width="9" style="118" hidden="1" customWidth="1"/>
    <col min="11267" max="11267" width="2.7109375" style="118" customWidth="1"/>
    <col min="11268" max="11268" width="39.140625" style="118" customWidth="1"/>
    <col min="11269" max="11269" width="16.42578125" style="118" customWidth="1"/>
    <col min="11270" max="11270" width="9" style="118" hidden="1" customWidth="1"/>
    <col min="11271" max="11271" width="9" style="118" customWidth="1"/>
    <col min="11272" max="11272" width="9.5703125" style="118" customWidth="1"/>
    <col min="11273" max="11273" width="16.28515625" style="118" customWidth="1"/>
    <col min="11274" max="11274" width="7.28515625" style="118" customWidth="1"/>
    <col min="11275" max="11275" width="9.85546875" style="118" customWidth="1"/>
    <col min="11276" max="11276" width="7.140625" style="118" customWidth="1"/>
    <col min="11277" max="11277" width="15.85546875" style="118" customWidth="1"/>
    <col min="11278" max="11278" width="7.5703125" style="118" customWidth="1"/>
    <col min="11279" max="11279" width="9" style="118"/>
    <col min="11280" max="11282" width="9" style="118" hidden="1" customWidth="1"/>
    <col min="11283" max="11283" width="9" style="118"/>
    <col min="11284" max="11284" width="45.85546875" style="118" customWidth="1"/>
    <col min="11285" max="11520" width="9" style="118"/>
    <col min="11521" max="11521" width="4.140625" style="118" customWidth="1"/>
    <col min="11522" max="11522" width="9" style="118" hidden="1" customWidth="1"/>
    <col min="11523" max="11523" width="2.7109375" style="118" customWidth="1"/>
    <col min="11524" max="11524" width="39.140625" style="118" customWidth="1"/>
    <col min="11525" max="11525" width="16.42578125" style="118" customWidth="1"/>
    <col min="11526" max="11526" width="9" style="118" hidden="1" customWidth="1"/>
    <col min="11527" max="11527" width="9" style="118" customWidth="1"/>
    <col min="11528" max="11528" width="9.5703125" style="118" customWidth="1"/>
    <col min="11529" max="11529" width="16.28515625" style="118" customWidth="1"/>
    <col min="11530" max="11530" width="7.28515625" style="118" customWidth="1"/>
    <col min="11531" max="11531" width="9.85546875" style="118" customWidth="1"/>
    <col min="11532" max="11532" width="7.140625" style="118" customWidth="1"/>
    <col min="11533" max="11533" width="15.85546875" style="118" customWidth="1"/>
    <col min="11534" max="11534" width="7.5703125" style="118" customWidth="1"/>
    <col min="11535" max="11535" width="9" style="118"/>
    <col min="11536" max="11538" width="9" style="118" hidden="1" customWidth="1"/>
    <col min="11539" max="11539" width="9" style="118"/>
    <col min="11540" max="11540" width="45.85546875" style="118" customWidth="1"/>
    <col min="11541" max="11776" width="9" style="118"/>
    <col min="11777" max="11777" width="4.140625" style="118" customWidth="1"/>
    <col min="11778" max="11778" width="9" style="118" hidden="1" customWidth="1"/>
    <col min="11779" max="11779" width="2.7109375" style="118" customWidth="1"/>
    <col min="11780" max="11780" width="39.140625" style="118" customWidth="1"/>
    <col min="11781" max="11781" width="16.42578125" style="118" customWidth="1"/>
    <col min="11782" max="11782" width="9" style="118" hidden="1" customWidth="1"/>
    <col min="11783" max="11783" width="9" style="118" customWidth="1"/>
    <col min="11784" max="11784" width="9.5703125" style="118" customWidth="1"/>
    <col min="11785" max="11785" width="16.28515625" style="118" customWidth="1"/>
    <col min="11786" max="11786" width="7.28515625" style="118" customWidth="1"/>
    <col min="11787" max="11787" width="9.85546875" style="118" customWidth="1"/>
    <col min="11788" max="11788" width="7.140625" style="118" customWidth="1"/>
    <col min="11789" max="11789" width="15.85546875" style="118" customWidth="1"/>
    <col min="11790" max="11790" width="7.5703125" style="118" customWidth="1"/>
    <col min="11791" max="11791" width="9" style="118"/>
    <col min="11792" max="11794" width="9" style="118" hidden="1" customWidth="1"/>
    <col min="11795" max="11795" width="9" style="118"/>
    <col min="11796" max="11796" width="45.85546875" style="118" customWidth="1"/>
    <col min="11797" max="12032" width="9" style="118"/>
    <col min="12033" max="12033" width="4.140625" style="118" customWidth="1"/>
    <col min="12034" max="12034" width="9" style="118" hidden="1" customWidth="1"/>
    <col min="12035" max="12035" width="2.7109375" style="118" customWidth="1"/>
    <col min="12036" max="12036" width="39.140625" style="118" customWidth="1"/>
    <col min="12037" max="12037" width="16.42578125" style="118" customWidth="1"/>
    <col min="12038" max="12038" width="9" style="118" hidden="1" customWidth="1"/>
    <col min="12039" max="12039" width="9" style="118" customWidth="1"/>
    <col min="12040" max="12040" width="9.5703125" style="118" customWidth="1"/>
    <col min="12041" max="12041" width="16.28515625" style="118" customWidth="1"/>
    <col min="12042" max="12042" width="7.28515625" style="118" customWidth="1"/>
    <col min="12043" max="12043" width="9.85546875" style="118" customWidth="1"/>
    <col min="12044" max="12044" width="7.140625" style="118" customWidth="1"/>
    <col min="12045" max="12045" width="15.85546875" style="118" customWidth="1"/>
    <col min="12046" max="12046" width="7.5703125" style="118" customWidth="1"/>
    <col min="12047" max="12047" width="9" style="118"/>
    <col min="12048" max="12050" width="9" style="118" hidden="1" customWidth="1"/>
    <col min="12051" max="12051" width="9" style="118"/>
    <col min="12052" max="12052" width="45.85546875" style="118" customWidth="1"/>
    <col min="12053" max="12288" width="9" style="118"/>
    <col min="12289" max="12289" width="4.140625" style="118" customWidth="1"/>
    <col min="12290" max="12290" width="9" style="118" hidden="1" customWidth="1"/>
    <col min="12291" max="12291" width="2.7109375" style="118" customWidth="1"/>
    <col min="12292" max="12292" width="39.140625" style="118" customWidth="1"/>
    <col min="12293" max="12293" width="16.42578125" style="118" customWidth="1"/>
    <col min="12294" max="12294" width="9" style="118" hidden="1" customWidth="1"/>
    <col min="12295" max="12295" width="9" style="118" customWidth="1"/>
    <col min="12296" max="12296" width="9.5703125" style="118" customWidth="1"/>
    <col min="12297" max="12297" width="16.28515625" style="118" customWidth="1"/>
    <col min="12298" max="12298" width="7.28515625" style="118" customWidth="1"/>
    <col min="12299" max="12299" width="9.85546875" style="118" customWidth="1"/>
    <col min="12300" max="12300" width="7.140625" style="118" customWidth="1"/>
    <col min="12301" max="12301" width="15.85546875" style="118" customWidth="1"/>
    <col min="12302" max="12302" width="7.5703125" style="118" customWidth="1"/>
    <col min="12303" max="12303" width="9" style="118"/>
    <col min="12304" max="12306" width="9" style="118" hidden="1" customWidth="1"/>
    <col min="12307" max="12307" width="9" style="118"/>
    <col min="12308" max="12308" width="45.85546875" style="118" customWidth="1"/>
    <col min="12309" max="12544" width="9" style="118"/>
    <col min="12545" max="12545" width="4.140625" style="118" customWidth="1"/>
    <col min="12546" max="12546" width="9" style="118" hidden="1" customWidth="1"/>
    <col min="12547" max="12547" width="2.7109375" style="118" customWidth="1"/>
    <col min="12548" max="12548" width="39.140625" style="118" customWidth="1"/>
    <col min="12549" max="12549" width="16.42578125" style="118" customWidth="1"/>
    <col min="12550" max="12550" width="9" style="118" hidden="1" customWidth="1"/>
    <col min="12551" max="12551" width="9" style="118" customWidth="1"/>
    <col min="12552" max="12552" width="9.5703125" style="118" customWidth="1"/>
    <col min="12553" max="12553" width="16.28515625" style="118" customWidth="1"/>
    <col min="12554" max="12554" width="7.28515625" style="118" customWidth="1"/>
    <col min="12555" max="12555" width="9.85546875" style="118" customWidth="1"/>
    <col min="12556" max="12556" width="7.140625" style="118" customWidth="1"/>
    <col min="12557" max="12557" width="15.85546875" style="118" customWidth="1"/>
    <col min="12558" max="12558" width="7.5703125" style="118" customWidth="1"/>
    <col min="12559" max="12559" width="9" style="118"/>
    <col min="12560" max="12562" width="9" style="118" hidden="1" customWidth="1"/>
    <col min="12563" max="12563" width="9" style="118"/>
    <col min="12564" max="12564" width="45.85546875" style="118" customWidth="1"/>
    <col min="12565" max="12800" width="9" style="118"/>
    <col min="12801" max="12801" width="4.140625" style="118" customWidth="1"/>
    <col min="12802" max="12802" width="9" style="118" hidden="1" customWidth="1"/>
    <col min="12803" max="12803" width="2.7109375" style="118" customWidth="1"/>
    <col min="12804" max="12804" width="39.140625" style="118" customWidth="1"/>
    <col min="12805" max="12805" width="16.42578125" style="118" customWidth="1"/>
    <col min="12806" max="12806" width="9" style="118" hidden="1" customWidth="1"/>
    <col min="12807" max="12807" width="9" style="118" customWidth="1"/>
    <col min="12808" max="12808" width="9.5703125" style="118" customWidth="1"/>
    <col min="12809" max="12809" width="16.28515625" style="118" customWidth="1"/>
    <col min="12810" max="12810" width="7.28515625" style="118" customWidth="1"/>
    <col min="12811" max="12811" width="9.85546875" style="118" customWidth="1"/>
    <col min="12812" max="12812" width="7.140625" style="118" customWidth="1"/>
    <col min="12813" max="12813" width="15.85546875" style="118" customWidth="1"/>
    <col min="12814" max="12814" width="7.5703125" style="118" customWidth="1"/>
    <col min="12815" max="12815" width="9" style="118"/>
    <col min="12816" max="12818" width="9" style="118" hidden="1" customWidth="1"/>
    <col min="12819" max="12819" width="9" style="118"/>
    <col min="12820" max="12820" width="45.85546875" style="118" customWidth="1"/>
    <col min="12821" max="13056" width="9" style="118"/>
    <col min="13057" max="13057" width="4.140625" style="118" customWidth="1"/>
    <col min="13058" max="13058" width="9" style="118" hidden="1" customWidth="1"/>
    <col min="13059" max="13059" width="2.7109375" style="118" customWidth="1"/>
    <col min="13060" max="13060" width="39.140625" style="118" customWidth="1"/>
    <col min="13061" max="13061" width="16.42578125" style="118" customWidth="1"/>
    <col min="13062" max="13062" width="9" style="118" hidden="1" customWidth="1"/>
    <col min="13063" max="13063" width="9" style="118" customWidth="1"/>
    <col min="13064" max="13064" width="9.5703125" style="118" customWidth="1"/>
    <col min="13065" max="13065" width="16.28515625" style="118" customWidth="1"/>
    <col min="13066" max="13066" width="7.28515625" style="118" customWidth="1"/>
    <col min="13067" max="13067" width="9.85546875" style="118" customWidth="1"/>
    <col min="13068" max="13068" width="7.140625" style="118" customWidth="1"/>
    <col min="13069" max="13069" width="15.85546875" style="118" customWidth="1"/>
    <col min="13070" max="13070" width="7.5703125" style="118" customWidth="1"/>
    <col min="13071" max="13071" width="9" style="118"/>
    <col min="13072" max="13074" width="9" style="118" hidden="1" customWidth="1"/>
    <col min="13075" max="13075" width="9" style="118"/>
    <col min="13076" max="13076" width="45.85546875" style="118" customWidth="1"/>
    <col min="13077" max="13312" width="9" style="118"/>
    <col min="13313" max="13313" width="4.140625" style="118" customWidth="1"/>
    <col min="13314" max="13314" width="9" style="118" hidden="1" customWidth="1"/>
    <col min="13315" max="13315" width="2.7109375" style="118" customWidth="1"/>
    <col min="13316" max="13316" width="39.140625" style="118" customWidth="1"/>
    <col min="13317" max="13317" width="16.42578125" style="118" customWidth="1"/>
    <col min="13318" max="13318" width="9" style="118" hidden="1" customWidth="1"/>
    <col min="13319" max="13319" width="9" style="118" customWidth="1"/>
    <col min="13320" max="13320" width="9.5703125" style="118" customWidth="1"/>
    <col min="13321" max="13321" width="16.28515625" style="118" customWidth="1"/>
    <col min="13322" max="13322" width="7.28515625" style="118" customWidth="1"/>
    <col min="13323" max="13323" width="9.85546875" style="118" customWidth="1"/>
    <col min="13324" max="13324" width="7.140625" style="118" customWidth="1"/>
    <col min="13325" max="13325" width="15.85546875" style="118" customWidth="1"/>
    <col min="13326" max="13326" width="7.5703125" style="118" customWidth="1"/>
    <col min="13327" max="13327" width="9" style="118"/>
    <col min="13328" max="13330" width="9" style="118" hidden="1" customWidth="1"/>
    <col min="13331" max="13331" width="9" style="118"/>
    <col min="13332" max="13332" width="45.85546875" style="118" customWidth="1"/>
    <col min="13333" max="13568" width="9" style="118"/>
    <col min="13569" max="13569" width="4.140625" style="118" customWidth="1"/>
    <col min="13570" max="13570" width="9" style="118" hidden="1" customWidth="1"/>
    <col min="13571" max="13571" width="2.7109375" style="118" customWidth="1"/>
    <col min="13572" max="13572" width="39.140625" style="118" customWidth="1"/>
    <col min="13573" max="13573" width="16.42578125" style="118" customWidth="1"/>
    <col min="13574" max="13574" width="9" style="118" hidden="1" customWidth="1"/>
    <col min="13575" max="13575" width="9" style="118" customWidth="1"/>
    <col min="13576" max="13576" width="9.5703125" style="118" customWidth="1"/>
    <col min="13577" max="13577" width="16.28515625" style="118" customWidth="1"/>
    <col min="13578" max="13578" width="7.28515625" style="118" customWidth="1"/>
    <col min="13579" max="13579" width="9.85546875" style="118" customWidth="1"/>
    <col min="13580" max="13580" width="7.140625" style="118" customWidth="1"/>
    <col min="13581" max="13581" width="15.85546875" style="118" customWidth="1"/>
    <col min="13582" max="13582" width="7.5703125" style="118" customWidth="1"/>
    <col min="13583" max="13583" width="9" style="118"/>
    <col min="13584" max="13586" width="9" style="118" hidden="1" customWidth="1"/>
    <col min="13587" max="13587" width="9" style="118"/>
    <col min="13588" max="13588" width="45.85546875" style="118" customWidth="1"/>
    <col min="13589" max="13824" width="9" style="118"/>
    <col min="13825" max="13825" width="4.140625" style="118" customWidth="1"/>
    <col min="13826" max="13826" width="9" style="118" hidden="1" customWidth="1"/>
    <col min="13827" max="13827" width="2.7109375" style="118" customWidth="1"/>
    <col min="13828" max="13828" width="39.140625" style="118" customWidth="1"/>
    <col min="13829" max="13829" width="16.42578125" style="118" customWidth="1"/>
    <col min="13830" max="13830" width="9" style="118" hidden="1" customWidth="1"/>
    <col min="13831" max="13831" width="9" style="118" customWidth="1"/>
    <col min="13832" max="13832" width="9.5703125" style="118" customWidth="1"/>
    <col min="13833" max="13833" width="16.28515625" style="118" customWidth="1"/>
    <col min="13834" max="13834" width="7.28515625" style="118" customWidth="1"/>
    <col min="13835" max="13835" width="9.85546875" style="118" customWidth="1"/>
    <col min="13836" max="13836" width="7.140625" style="118" customWidth="1"/>
    <col min="13837" max="13837" width="15.85546875" style="118" customWidth="1"/>
    <col min="13838" max="13838" width="7.5703125" style="118" customWidth="1"/>
    <col min="13839" max="13839" width="9" style="118"/>
    <col min="13840" max="13842" width="9" style="118" hidden="1" customWidth="1"/>
    <col min="13843" max="13843" width="9" style="118"/>
    <col min="13844" max="13844" width="45.85546875" style="118" customWidth="1"/>
    <col min="13845" max="14080" width="9" style="118"/>
    <col min="14081" max="14081" width="4.140625" style="118" customWidth="1"/>
    <col min="14082" max="14082" width="9" style="118" hidden="1" customWidth="1"/>
    <col min="14083" max="14083" width="2.7109375" style="118" customWidth="1"/>
    <col min="14084" max="14084" width="39.140625" style="118" customWidth="1"/>
    <col min="14085" max="14085" width="16.42578125" style="118" customWidth="1"/>
    <col min="14086" max="14086" width="9" style="118" hidden="1" customWidth="1"/>
    <col min="14087" max="14087" width="9" style="118" customWidth="1"/>
    <col min="14088" max="14088" width="9.5703125" style="118" customWidth="1"/>
    <col min="14089" max="14089" width="16.28515625" style="118" customWidth="1"/>
    <col min="14090" max="14090" width="7.28515625" style="118" customWidth="1"/>
    <col min="14091" max="14091" width="9.85546875" style="118" customWidth="1"/>
    <col min="14092" max="14092" width="7.140625" style="118" customWidth="1"/>
    <col min="14093" max="14093" width="15.85546875" style="118" customWidth="1"/>
    <col min="14094" max="14094" width="7.5703125" style="118" customWidth="1"/>
    <col min="14095" max="14095" width="9" style="118"/>
    <col min="14096" max="14098" width="9" style="118" hidden="1" customWidth="1"/>
    <col min="14099" max="14099" width="9" style="118"/>
    <col min="14100" max="14100" width="45.85546875" style="118" customWidth="1"/>
    <col min="14101" max="14336" width="9" style="118"/>
    <col min="14337" max="14337" width="4.140625" style="118" customWidth="1"/>
    <col min="14338" max="14338" width="9" style="118" hidden="1" customWidth="1"/>
    <col min="14339" max="14339" width="2.7109375" style="118" customWidth="1"/>
    <col min="14340" max="14340" width="39.140625" style="118" customWidth="1"/>
    <col min="14341" max="14341" width="16.42578125" style="118" customWidth="1"/>
    <col min="14342" max="14342" width="9" style="118" hidden="1" customWidth="1"/>
    <col min="14343" max="14343" width="9" style="118" customWidth="1"/>
    <col min="14344" max="14344" width="9.5703125" style="118" customWidth="1"/>
    <col min="14345" max="14345" width="16.28515625" style="118" customWidth="1"/>
    <col min="14346" max="14346" width="7.28515625" style="118" customWidth="1"/>
    <col min="14347" max="14347" width="9.85546875" style="118" customWidth="1"/>
    <col min="14348" max="14348" width="7.140625" style="118" customWidth="1"/>
    <col min="14349" max="14349" width="15.85546875" style="118" customWidth="1"/>
    <col min="14350" max="14350" width="7.5703125" style="118" customWidth="1"/>
    <col min="14351" max="14351" width="9" style="118"/>
    <col min="14352" max="14354" width="9" style="118" hidden="1" customWidth="1"/>
    <col min="14355" max="14355" width="9" style="118"/>
    <col min="14356" max="14356" width="45.85546875" style="118" customWidth="1"/>
    <col min="14357" max="14592" width="9" style="118"/>
    <col min="14593" max="14593" width="4.140625" style="118" customWidth="1"/>
    <col min="14594" max="14594" width="9" style="118" hidden="1" customWidth="1"/>
    <col min="14595" max="14595" width="2.7109375" style="118" customWidth="1"/>
    <col min="14596" max="14596" width="39.140625" style="118" customWidth="1"/>
    <col min="14597" max="14597" width="16.42578125" style="118" customWidth="1"/>
    <col min="14598" max="14598" width="9" style="118" hidden="1" customWidth="1"/>
    <col min="14599" max="14599" width="9" style="118" customWidth="1"/>
    <col min="14600" max="14600" width="9.5703125" style="118" customWidth="1"/>
    <col min="14601" max="14601" width="16.28515625" style="118" customWidth="1"/>
    <col min="14602" max="14602" width="7.28515625" style="118" customWidth="1"/>
    <col min="14603" max="14603" width="9.85546875" style="118" customWidth="1"/>
    <col min="14604" max="14604" width="7.140625" style="118" customWidth="1"/>
    <col min="14605" max="14605" width="15.85546875" style="118" customWidth="1"/>
    <col min="14606" max="14606" width="7.5703125" style="118" customWidth="1"/>
    <col min="14607" max="14607" width="9" style="118"/>
    <col min="14608" max="14610" width="9" style="118" hidden="1" customWidth="1"/>
    <col min="14611" max="14611" width="9" style="118"/>
    <col min="14612" max="14612" width="45.85546875" style="118" customWidth="1"/>
    <col min="14613" max="14848" width="9" style="118"/>
    <col min="14849" max="14849" width="4.140625" style="118" customWidth="1"/>
    <col min="14850" max="14850" width="9" style="118" hidden="1" customWidth="1"/>
    <col min="14851" max="14851" width="2.7109375" style="118" customWidth="1"/>
    <col min="14852" max="14852" width="39.140625" style="118" customWidth="1"/>
    <col min="14853" max="14853" width="16.42578125" style="118" customWidth="1"/>
    <col min="14854" max="14854" width="9" style="118" hidden="1" customWidth="1"/>
    <col min="14855" max="14855" width="9" style="118" customWidth="1"/>
    <col min="14856" max="14856" width="9.5703125" style="118" customWidth="1"/>
    <col min="14857" max="14857" width="16.28515625" style="118" customWidth="1"/>
    <col min="14858" max="14858" width="7.28515625" style="118" customWidth="1"/>
    <col min="14859" max="14859" width="9.85546875" style="118" customWidth="1"/>
    <col min="14860" max="14860" width="7.140625" style="118" customWidth="1"/>
    <col min="14861" max="14861" width="15.85546875" style="118" customWidth="1"/>
    <col min="14862" max="14862" width="7.5703125" style="118" customWidth="1"/>
    <col min="14863" max="14863" width="9" style="118"/>
    <col min="14864" max="14866" width="9" style="118" hidden="1" customWidth="1"/>
    <col min="14867" max="14867" width="9" style="118"/>
    <col min="14868" max="14868" width="45.85546875" style="118" customWidth="1"/>
    <col min="14869" max="15104" width="9" style="118"/>
    <col min="15105" max="15105" width="4.140625" style="118" customWidth="1"/>
    <col min="15106" max="15106" width="9" style="118" hidden="1" customWidth="1"/>
    <col min="15107" max="15107" width="2.7109375" style="118" customWidth="1"/>
    <col min="15108" max="15108" width="39.140625" style="118" customWidth="1"/>
    <col min="15109" max="15109" width="16.42578125" style="118" customWidth="1"/>
    <col min="15110" max="15110" width="9" style="118" hidden="1" customWidth="1"/>
    <col min="15111" max="15111" width="9" style="118" customWidth="1"/>
    <col min="15112" max="15112" width="9.5703125" style="118" customWidth="1"/>
    <col min="15113" max="15113" width="16.28515625" style="118" customWidth="1"/>
    <col min="15114" max="15114" width="7.28515625" style="118" customWidth="1"/>
    <col min="15115" max="15115" width="9.85546875" style="118" customWidth="1"/>
    <col min="15116" max="15116" width="7.140625" style="118" customWidth="1"/>
    <col min="15117" max="15117" width="15.85546875" style="118" customWidth="1"/>
    <col min="15118" max="15118" width="7.5703125" style="118" customWidth="1"/>
    <col min="15119" max="15119" width="9" style="118"/>
    <col min="15120" max="15122" width="9" style="118" hidden="1" customWidth="1"/>
    <col min="15123" max="15123" width="9" style="118"/>
    <col min="15124" max="15124" width="45.85546875" style="118" customWidth="1"/>
    <col min="15125" max="15360" width="9" style="118"/>
    <col min="15361" max="15361" width="4.140625" style="118" customWidth="1"/>
    <col min="15362" max="15362" width="9" style="118" hidden="1" customWidth="1"/>
    <col min="15363" max="15363" width="2.7109375" style="118" customWidth="1"/>
    <col min="15364" max="15364" width="39.140625" style="118" customWidth="1"/>
    <col min="15365" max="15365" width="16.42578125" style="118" customWidth="1"/>
    <col min="15366" max="15366" width="9" style="118" hidden="1" customWidth="1"/>
    <col min="15367" max="15367" width="9" style="118" customWidth="1"/>
    <col min="15368" max="15368" width="9.5703125" style="118" customWidth="1"/>
    <col min="15369" max="15369" width="16.28515625" style="118" customWidth="1"/>
    <col min="15370" max="15370" width="7.28515625" style="118" customWidth="1"/>
    <col min="15371" max="15371" width="9.85546875" style="118" customWidth="1"/>
    <col min="15372" max="15372" width="7.140625" style="118" customWidth="1"/>
    <col min="15373" max="15373" width="15.85546875" style="118" customWidth="1"/>
    <col min="15374" max="15374" width="7.5703125" style="118" customWidth="1"/>
    <col min="15375" max="15375" width="9" style="118"/>
    <col min="15376" max="15378" width="9" style="118" hidden="1" customWidth="1"/>
    <col min="15379" max="15379" width="9" style="118"/>
    <col min="15380" max="15380" width="45.85546875" style="118" customWidth="1"/>
    <col min="15381" max="15616" width="9" style="118"/>
    <col min="15617" max="15617" width="4.140625" style="118" customWidth="1"/>
    <col min="15618" max="15618" width="9" style="118" hidden="1" customWidth="1"/>
    <col min="15619" max="15619" width="2.7109375" style="118" customWidth="1"/>
    <col min="15620" max="15620" width="39.140625" style="118" customWidth="1"/>
    <col min="15621" max="15621" width="16.42578125" style="118" customWidth="1"/>
    <col min="15622" max="15622" width="9" style="118" hidden="1" customWidth="1"/>
    <col min="15623" max="15623" width="9" style="118" customWidth="1"/>
    <col min="15624" max="15624" width="9.5703125" style="118" customWidth="1"/>
    <col min="15625" max="15625" width="16.28515625" style="118" customWidth="1"/>
    <col min="15626" max="15626" width="7.28515625" style="118" customWidth="1"/>
    <col min="15627" max="15627" width="9.85546875" style="118" customWidth="1"/>
    <col min="15628" max="15628" width="7.140625" style="118" customWidth="1"/>
    <col min="15629" max="15629" width="15.85546875" style="118" customWidth="1"/>
    <col min="15630" max="15630" width="7.5703125" style="118" customWidth="1"/>
    <col min="15631" max="15631" width="9" style="118"/>
    <col min="15632" max="15634" width="9" style="118" hidden="1" customWidth="1"/>
    <col min="15635" max="15635" width="9" style="118"/>
    <col min="15636" max="15636" width="45.85546875" style="118" customWidth="1"/>
    <col min="15637" max="15872" width="9" style="118"/>
    <col min="15873" max="15873" width="4.140625" style="118" customWidth="1"/>
    <col min="15874" max="15874" width="9" style="118" hidden="1" customWidth="1"/>
    <col min="15875" max="15875" width="2.7109375" style="118" customWidth="1"/>
    <col min="15876" max="15876" width="39.140625" style="118" customWidth="1"/>
    <col min="15877" max="15877" width="16.42578125" style="118" customWidth="1"/>
    <col min="15878" max="15878" width="9" style="118" hidden="1" customWidth="1"/>
    <col min="15879" max="15879" width="9" style="118" customWidth="1"/>
    <col min="15880" max="15880" width="9.5703125" style="118" customWidth="1"/>
    <col min="15881" max="15881" width="16.28515625" style="118" customWidth="1"/>
    <col min="15882" max="15882" width="7.28515625" style="118" customWidth="1"/>
    <col min="15883" max="15883" width="9.85546875" style="118" customWidth="1"/>
    <col min="15884" max="15884" width="7.140625" style="118" customWidth="1"/>
    <col min="15885" max="15885" width="15.85546875" style="118" customWidth="1"/>
    <col min="15886" max="15886" width="7.5703125" style="118" customWidth="1"/>
    <col min="15887" max="15887" width="9" style="118"/>
    <col min="15888" max="15890" width="9" style="118" hidden="1" customWidth="1"/>
    <col min="15891" max="15891" width="9" style="118"/>
    <col min="15892" max="15892" width="45.85546875" style="118" customWidth="1"/>
    <col min="15893" max="16128" width="9" style="118"/>
    <col min="16129" max="16129" width="4.140625" style="118" customWidth="1"/>
    <col min="16130" max="16130" width="9" style="118" hidden="1" customWidth="1"/>
    <col min="16131" max="16131" width="2.7109375" style="118" customWidth="1"/>
    <col min="16132" max="16132" width="39.140625" style="118" customWidth="1"/>
    <col min="16133" max="16133" width="16.42578125" style="118" customWidth="1"/>
    <col min="16134" max="16134" width="9" style="118" hidden="1" customWidth="1"/>
    <col min="16135" max="16135" width="9" style="118" customWidth="1"/>
    <col min="16136" max="16136" width="9.5703125" style="118" customWidth="1"/>
    <col min="16137" max="16137" width="16.28515625" style="118" customWidth="1"/>
    <col min="16138" max="16138" width="7.28515625" style="118" customWidth="1"/>
    <col min="16139" max="16139" width="9.85546875" style="118" customWidth="1"/>
    <col min="16140" max="16140" width="7.140625" style="118" customWidth="1"/>
    <col min="16141" max="16141" width="15.85546875" style="118" customWidth="1"/>
    <col min="16142" max="16142" width="7.5703125" style="118" customWidth="1"/>
    <col min="16143" max="16143" width="9" style="118"/>
    <col min="16144" max="16146" width="9" style="118" hidden="1" customWidth="1"/>
    <col min="16147" max="16147" width="9" style="118"/>
    <col min="16148" max="16148" width="45.85546875" style="118" customWidth="1"/>
    <col min="16149" max="16384" width="9" style="118"/>
  </cols>
  <sheetData>
    <row r="1" spans="1:1400" ht="14.25">
      <c r="A1" s="285" t="s">
        <v>0</v>
      </c>
      <c r="B1" s="285"/>
      <c r="C1" s="285"/>
      <c r="D1" s="285"/>
      <c r="E1" s="285"/>
      <c r="F1" s="285"/>
      <c r="G1" s="285"/>
      <c r="H1" s="285"/>
      <c r="I1" s="285"/>
      <c r="J1" s="285"/>
      <c r="K1" s="285"/>
      <c r="L1" s="285"/>
      <c r="M1" s="285"/>
      <c r="N1" s="285"/>
      <c r="O1" s="285"/>
      <c r="P1" s="285"/>
      <c r="Q1" s="180"/>
      <c r="R1" s="181"/>
      <c r="S1" s="181"/>
    </row>
    <row r="2" spans="1:1400" ht="14.25">
      <c r="A2" s="285" t="s">
        <v>1</v>
      </c>
      <c r="B2" s="285"/>
      <c r="C2" s="285"/>
      <c r="D2" s="285"/>
      <c r="E2" s="285"/>
      <c r="F2" s="285"/>
      <c r="G2" s="285"/>
      <c r="H2" s="285"/>
      <c r="I2" s="285"/>
      <c r="J2" s="285"/>
      <c r="K2" s="285"/>
      <c r="L2" s="285"/>
      <c r="M2" s="285"/>
      <c r="N2" s="285"/>
      <c r="O2" s="285"/>
      <c r="P2" s="159"/>
      <c r="Q2" s="180"/>
      <c r="R2" s="181"/>
      <c r="S2" s="181"/>
    </row>
    <row r="3" spans="1:1400">
      <c r="A3" s="119"/>
      <c r="B3" s="120"/>
      <c r="C3" s="120"/>
      <c r="D3" s="120"/>
      <c r="E3" s="120"/>
      <c r="F3" s="120"/>
      <c r="G3" s="120"/>
      <c r="H3" s="120"/>
      <c r="I3" s="120"/>
      <c r="J3" s="119"/>
      <c r="K3" s="119"/>
      <c r="L3" s="120"/>
      <c r="M3" s="120"/>
      <c r="N3" s="120"/>
      <c r="O3" s="120"/>
      <c r="P3" s="120"/>
      <c r="Q3" s="120"/>
    </row>
    <row r="4" spans="1:1400" s="112" customFormat="1">
      <c r="A4" s="121"/>
      <c r="B4" s="201" t="s">
        <v>2</v>
      </c>
      <c r="C4" s="121" t="s">
        <v>3</v>
      </c>
      <c r="D4" s="121" t="s">
        <v>4</v>
      </c>
      <c r="E4" s="121"/>
      <c r="F4" s="121"/>
      <c r="G4" s="121"/>
      <c r="H4" s="121"/>
      <c r="I4" s="121"/>
      <c r="J4" s="121"/>
      <c r="K4" s="121"/>
      <c r="L4" s="121"/>
      <c r="M4" s="160"/>
      <c r="N4" s="120"/>
      <c r="O4" s="121"/>
      <c r="P4" s="161" t="s">
        <v>287</v>
      </c>
      <c r="Q4" s="120"/>
    </row>
    <row r="5" spans="1:1400">
      <c r="A5" s="120"/>
      <c r="B5" s="120"/>
      <c r="C5" s="120"/>
      <c r="D5" s="120"/>
      <c r="E5" s="120"/>
      <c r="F5" s="120"/>
      <c r="G5" s="120"/>
      <c r="H5" s="120"/>
      <c r="I5" s="120"/>
      <c r="J5" s="120"/>
      <c r="K5" s="120"/>
      <c r="L5" s="120"/>
      <c r="M5" s="160"/>
      <c r="N5" s="120"/>
      <c r="O5" s="120"/>
      <c r="P5" s="161" t="s">
        <v>283</v>
      </c>
      <c r="Q5" s="120"/>
    </row>
    <row r="6" spans="1:1400">
      <c r="A6" s="283" t="s">
        <v>9</v>
      </c>
      <c r="B6" s="283" t="s">
        <v>10</v>
      </c>
      <c r="C6" s="283" t="s">
        <v>11</v>
      </c>
      <c r="D6" s="283"/>
      <c r="E6" s="283" t="s">
        <v>12</v>
      </c>
      <c r="F6" s="283" t="s">
        <v>13</v>
      </c>
      <c r="G6" s="283" t="s">
        <v>14</v>
      </c>
      <c r="H6" s="283"/>
      <c r="I6" s="283"/>
      <c r="J6" s="283"/>
      <c r="K6" s="283"/>
      <c r="L6" s="283" t="s">
        <v>15</v>
      </c>
      <c r="M6" s="283" t="s">
        <v>16</v>
      </c>
      <c r="N6" s="283" t="s">
        <v>17</v>
      </c>
      <c r="O6" s="283" t="s">
        <v>18</v>
      </c>
      <c r="P6" s="283" t="s">
        <v>19</v>
      </c>
      <c r="Q6" s="283" t="s">
        <v>272</v>
      </c>
    </row>
    <row r="7" spans="1:1400">
      <c r="A7" s="283"/>
      <c r="B7" s="283"/>
      <c r="C7" s="283"/>
      <c r="D7" s="283"/>
      <c r="E7" s="283"/>
      <c r="F7" s="283"/>
      <c r="G7" s="283" t="s">
        <v>21</v>
      </c>
      <c r="H7" s="283"/>
      <c r="I7" s="283" t="s">
        <v>22</v>
      </c>
      <c r="J7" s="283"/>
      <c r="K7" s="283"/>
      <c r="L7" s="283"/>
      <c r="M7" s="283"/>
      <c r="N7" s="283"/>
      <c r="O7" s="283"/>
      <c r="P7" s="283"/>
      <c r="Q7" s="283"/>
    </row>
    <row r="8" spans="1:1400" ht="24.75" customHeight="1">
      <c r="A8" s="283"/>
      <c r="B8" s="283"/>
      <c r="C8" s="283"/>
      <c r="D8" s="283"/>
      <c r="E8" s="283"/>
      <c r="F8" s="283"/>
      <c r="G8" s="122" t="s">
        <v>23</v>
      </c>
      <c r="H8" s="122" t="s">
        <v>24</v>
      </c>
      <c r="I8" s="122" t="s">
        <v>25</v>
      </c>
      <c r="J8" s="122" t="s">
        <v>23</v>
      </c>
      <c r="K8" s="122" t="s">
        <v>24</v>
      </c>
      <c r="L8" s="283"/>
      <c r="M8" s="283"/>
      <c r="N8" s="283"/>
      <c r="O8" s="283"/>
      <c r="P8" s="283"/>
      <c r="Q8" s="283"/>
    </row>
    <row r="9" spans="1:1400" s="113" customFormat="1">
      <c r="A9" s="123">
        <v>1</v>
      </c>
      <c r="B9" s="123">
        <v>2</v>
      </c>
      <c r="C9" s="284">
        <v>3</v>
      </c>
      <c r="D9" s="284"/>
      <c r="E9" s="123">
        <v>4</v>
      </c>
      <c r="F9" s="123">
        <v>5</v>
      </c>
      <c r="G9" s="123">
        <v>6</v>
      </c>
      <c r="H9" s="123">
        <v>7</v>
      </c>
      <c r="I9" s="123">
        <v>8</v>
      </c>
      <c r="J9" s="123">
        <v>9</v>
      </c>
      <c r="K9" s="123">
        <v>10</v>
      </c>
      <c r="L9" s="123">
        <v>11</v>
      </c>
      <c r="M9" s="123">
        <v>12</v>
      </c>
      <c r="N9" s="123">
        <v>13</v>
      </c>
      <c r="O9" s="123">
        <v>14</v>
      </c>
      <c r="P9" s="123">
        <v>15</v>
      </c>
      <c r="Q9" s="123">
        <v>16</v>
      </c>
    </row>
    <row r="10" spans="1:1400">
      <c r="A10" s="124"/>
      <c r="B10" s="124"/>
      <c r="C10" s="124"/>
      <c r="D10" s="124"/>
      <c r="E10" s="124"/>
      <c r="F10" s="124"/>
      <c r="G10" s="124"/>
      <c r="H10" s="124"/>
      <c r="I10" s="124"/>
      <c r="J10" s="124"/>
      <c r="K10" s="124"/>
      <c r="L10" s="124"/>
      <c r="M10" s="124"/>
      <c r="N10" s="124"/>
      <c r="O10" s="124"/>
      <c r="P10" s="124"/>
      <c r="Q10" s="124"/>
    </row>
    <row r="11" spans="1:1400" s="112" customFormat="1">
      <c r="A11" s="125"/>
      <c r="B11" s="125"/>
      <c r="C11" s="125" t="s">
        <v>26</v>
      </c>
      <c r="D11" s="125"/>
      <c r="E11" s="126">
        <f>SUM(E12,E50,E104,E107,E111,E118,E122)</f>
        <v>499624796455</v>
      </c>
      <c r="F11" s="127"/>
      <c r="G11" s="128">
        <f>AVERAGE(G12,G50,G104,G107,G111,G118,G122)</f>
        <v>5.0491071428571397</v>
      </c>
      <c r="H11" s="128">
        <f>AVERAGE(H12,H50,H104,H107,H111,H118,H122)</f>
        <v>5</v>
      </c>
      <c r="I11" s="126">
        <f>SUM(I12,I50,I104,I107,I111,I118,I122)</f>
        <v>291307070154</v>
      </c>
      <c r="J11" s="128">
        <f>I11/E11*100</f>
        <v>58.305166641231203</v>
      </c>
      <c r="K11" s="128">
        <f t="shared" ref="K11:K20" si="0">I11/E11*100</f>
        <v>58.305166641231203</v>
      </c>
      <c r="L11" s="162">
        <f t="shared" ref="L11:L51" si="1">H11-K11</f>
        <v>-53.305166641231203</v>
      </c>
      <c r="M11" s="126">
        <f t="shared" ref="M11:M51" si="2">E11-I11</f>
        <v>208317726301</v>
      </c>
      <c r="N11" s="162">
        <f t="shared" ref="N11:N68" si="3">M11/E11*100</f>
        <v>41.694833358768797</v>
      </c>
      <c r="O11" s="125"/>
      <c r="P11" s="124"/>
      <c r="Q11" s="125"/>
    </row>
    <row r="12" spans="1:1400" s="112" customFormat="1" ht="27" customHeight="1">
      <c r="A12" s="129" t="s">
        <v>27</v>
      </c>
      <c r="B12" s="130" t="s">
        <v>28</v>
      </c>
      <c r="C12" s="275" t="s">
        <v>29</v>
      </c>
      <c r="D12" s="276"/>
      <c r="E12" s="131">
        <f>SUM(E13+E21+E25+E28+E32+E40+E43+E46)</f>
        <v>338819872409</v>
      </c>
      <c r="F12" s="132" t="s">
        <v>30</v>
      </c>
      <c r="G12" s="133">
        <f>AVERAGE(G13,G21,G25,G28,G32,G40,G43,G46)</f>
        <v>5.34375</v>
      </c>
      <c r="H12" s="133">
        <f>AVERAGE(H13,H21,H25,H28,H32,H40,H43,H46)</f>
        <v>5</v>
      </c>
      <c r="I12" s="131">
        <f>SUM(I13+I21+I25+I28+I32+I40+I43+I46)</f>
        <v>220866471475</v>
      </c>
      <c r="J12" s="133">
        <f t="shared" ref="J12:J20" si="4">K12</f>
        <v>65.186988562579103</v>
      </c>
      <c r="K12" s="163">
        <f t="shared" si="0"/>
        <v>65.186988562579103</v>
      </c>
      <c r="L12" s="163">
        <f t="shared" si="1"/>
        <v>-60.186988562579103</v>
      </c>
      <c r="M12" s="164">
        <f t="shared" si="2"/>
        <v>117953400934</v>
      </c>
      <c r="N12" s="163">
        <f t="shared" si="3"/>
        <v>34.813011437420897</v>
      </c>
      <c r="O12" s="165"/>
      <c r="P12" s="165"/>
      <c r="Q12" s="165"/>
      <c r="R12" s="182"/>
    </row>
    <row r="13" spans="1:1400" s="114" customFormat="1" ht="27" customHeight="1">
      <c r="A13" s="134" t="s">
        <v>31</v>
      </c>
      <c r="B13" s="135" t="s">
        <v>32</v>
      </c>
      <c r="C13" s="277" t="s">
        <v>33</v>
      </c>
      <c r="D13" s="277"/>
      <c r="E13" s="136">
        <f t="shared" ref="E13:K13" si="5">SUM(E14:E20)</f>
        <v>1593800000</v>
      </c>
      <c r="F13" s="137" t="s">
        <v>30</v>
      </c>
      <c r="G13" s="138">
        <f t="shared" ref="G13:L13" si="6">AVERAGE(G14:G20)</f>
        <v>5</v>
      </c>
      <c r="H13" s="138">
        <f t="shared" si="6"/>
        <v>5</v>
      </c>
      <c r="I13" s="138">
        <f>SUM(I14:I20)</f>
        <v>368277500</v>
      </c>
      <c r="J13" s="138">
        <f t="shared" si="5"/>
        <v>80.450466824773002</v>
      </c>
      <c r="K13" s="138">
        <f t="shared" si="5"/>
        <v>80.450466824773002</v>
      </c>
      <c r="L13" s="138">
        <f t="shared" si="6"/>
        <v>-6.4929238321104297</v>
      </c>
      <c r="M13" s="136">
        <f>SUM(M14:M20)</f>
        <v>1225522500</v>
      </c>
      <c r="N13" s="138">
        <f>AVERAGE(N14:N20)</f>
        <v>88.507076167889593</v>
      </c>
      <c r="O13" s="166"/>
      <c r="P13" s="166"/>
      <c r="Q13" s="166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12"/>
      <c r="AG13" s="112"/>
      <c r="AH13" s="112"/>
      <c r="AI13" s="112"/>
      <c r="AJ13" s="112"/>
      <c r="AK13" s="112"/>
      <c r="AL13" s="112"/>
      <c r="AM13" s="112"/>
      <c r="AN13" s="112"/>
      <c r="AO13" s="112"/>
      <c r="AP13" s="112"/>
      <c r="AQ13" s="112"/>
      <c r="AR13" s="112"/>
      <c r="AS13" s="112"/>
      <c r="AT13" s="112"/>
      <c r="AU13" s="112"/>
      <c r="AV13" s="112"/>
      <c r="AW13" s="112"/>
      <c r="AX13" s="112"/>
      <c r="AY13" s="112"/>
      <c r="AZ13" s="112"/>
      <c r="BA13" s="112"/>
      <c r="BB13" s="112"/>
      <c r="BC13" s="112"/>
      <c r="BD13" s="112"/>
      <c r="BE13" s="112"/>
      <c r="BF13" s="112"/>
      <c r="BG13" s="112"/>
      <c r="BH13" s="112"/>
      <c r="BI13" s="112"/>
      <c r="BJ13" s="112"/>
      <c r="BK13" s="112"/>
      <c r="BL13" s="112"/>
      <c r="BM13" s="112"/>
      <c r="BN13" s="112"/>
      <c r="BO13" s="112"/>
      <c r="BP13" s="112"/>
      <c r="BQ13" s="112"/>
      <c r="BR13" s="112"/>
      <c r="BS13" s="112"/>
      <c r="BT13" s="112"/>
      <c r="BU13" s="112"/>
      <c r="BV13" s="112"/>
      <c r="BW13" s="112"/>
      <c r="BX13" s="112"/>
      <c r="BY13" s="112"/>
      <c r="BZ13" s="112"/>
      <c r="CA13" s="112"/>
      <c r="CB13" s="112"/>
      <c r="CC13" s="112"/>
      <c r="CD13" s="112"/>
      <c r="CE13" s="112"/>
      <c r="CF13" s="112"/>
      <c r="CG13" s="112"/>
      <c r="CH13" s="112"/>
      <c r="CI13" s="112"/>
      <c r="CJ13" s="112"/>
      <c r="CK13" s="112"/>
      <c r="CL13" s="112"/>
      <c r="CM13" s="112"/>
      <c r="CN13" s="112"/>
      <c r="CO13" s="112"/>
      <c r="CP13" s="112"/>
      <c r="CQ13" s="112"/>
      <c r="CR13" s="112"/>
      <c r="CS13" s="112"/>
      <c r="CT13" s="112"/>
      <c r="CU13" s="112"/>
      <c r="CV13" s="112"/>
      <c r="CW13" s="112"/>
      <c r="CX13" s="112"/>
      <c r="CY13" s="112"/>
      <c r="CZ13" s="112"/>
      <c r="DA13" s="112"/>
      <c r="DB13" s="112"/>
      <c r="DC13" s="112"/>
      <c r="DD13" s="112"/>
      <c r="DE13" s="112"/>
      <c r="DF13" s="112"/>
      <c r="DG13" s="112"/>
      <c r="DH13" s="112"/>
      <c r="DI13" s="112"/>
      <c r="DJ13" s="112"/>
      <c r="DK13" s="112"/>
      <c r="DL13" s="112"/>
      <c r="DM13" s="112"/>
      <c r="DN13" s="112"/>
      <c r="DO13" s="112"/>
      <c r="DP13" s="112"/>
      <c r="DQ13" s="112"/>
      <c r="DR13" s="112"/>
      <c r="DS13" s="112"/>
      <c r="DT13" s="112"/>
      <c r="DU13" s="112"/>
      <c r="DV13" s="112"/>
      <c r="DW13" s="112"/>
      <c r="DX13" s="112"/>
      <c r="DY13" s="112"/>
      <c r="DZ13" s="112"/>
      <c r="EA13" s="112"/>
      <c r="EB13" s="112"/>
      <c r="EC13" s="112"/>
      <c r="ED13" s="112"/>
      <c r="EE13" s="112"/>
      <c r="EF13" s="112"/>
      <c r="EG13" s="112"/>
      <c r="EH13" s="112"/>
      <c r="EI13" s="112"/>
      <c r="EJ13" s="112"/>
      <c r="EK13" s="112"/>
      <c r="EL13" s="112"/>
      <c r="EM13" s="112"/>
      <c r="EN13" s="112"/>
      <c r="EO13" s="112"/>
      <c r="EP13" s="112"/>
      <c r="EQ13" s="112"/>
      <c r="ER13" s="112"/>
      <c r="ES13" s="112"/>
      <c r="ET13" s="112"/>
      <c r="EU13" s="112"/>
      <c r="EV13" s="112"/>
      <c r="EW13" s="112"/>
      <c r="EX13" s="112"/>
      <c r="EY13" s="112"/>
      <c r="EZ13" s="112"/>
      <c r="FA13" s="112"/>
      <c r="FB13" s="112"/>
      <c r="FC13" s="112"/>
      <c r="FD13" s="112"/>
      <c r="FE13" s="112"/>
      <c r="FF13" s="112"/>
      <c r="FG13" s="112"/>
      <c r="FH13" s="112"/>
      <c r="FI13" s="112"/>
      <c r="FJ13" s="112"/>
      <c r="FK13" s="112"/>
      <c r="FL13" s="112"/>
      <c r="FM13" s="112"/>
      <c r="FN13" s="112"/>
      <c r="FO13" s="112"/>
      <c r="FP13" s="112"/>
      <c r="FQ13" s="112"/>
      <c r="FR13" s="112"/>
      <c r="FS13" s="112"/>
      <c r="FT13" s="112"/>
      <c r="FU13" s="112"/>
      <c r="FV13" s="112"/>
      <c r="FW13" s="112"/>
      <c r="FX13" s="112"/>
      <c r="FY13" s="112"/>
      <c r="FZ13" s="112"/>
      <c r="GA13" s="112"/>
      <c r="GB13" s="112"/>
      <c r="GC13" s="112"/>
      <c r="GD13" s="112"/>
      <c r="GE13" s="112"/>
      <c r="GF13" s="112"/>
      <c r="GG13" s="112"/>
      <c r="GH13" s="112"/>
      <c r="GI13" s="112"/>
      <c r="GJ13" s="112"/>
      <c r="GK13" s="112"/>
      <c r="GL13" s="112"/>
      <c r="GM13" s="112"/>
      <c r="GN13" s="112"/>
      <c r="GO13" s="112"/>
      <c r="GP13" s="112"/>
      <c r="GQ13" s="112"/>
      <c r="GR13" s="112"/>
      <c r="GS13" s="112"/>
      <c r="GT13" s="112"/>
      <c r="GU13" s="112"/>
      <c r="GV13" s="112"/>
      <c r="GW13" s="112"/>
      <c r="GX13" s="112"/>
      <c r="GY13" s="112"/>
      <c r="GZ13" s="112"/>
      <c r="HA13" s="112"/>
      <c r="HB13" s="112"/>
      <c r="HC13" s="112"/>
      <c r="HD13" s="112"/>
      <c r="HE13" s="112"/>
      <c r="HF13" s="112"/>
      <c r="HG13" s="112"/>
      <c r="HH13" s="112"/>
      <c r="HI13" s="112"/>
      <c r="HJ13" s="112"/>
      <c r="HK13" s="112"/>
      <c r="HL13" s="112"/>
      <c r="HM13" s="112"/>
      <c r="HN13" s="112"/>
      <c r="HO13" s="112"/>
      <c r="HP13" s="112"/>
      <c r="HQ13" s="112"/>
      <c r="HR13" s="112"/>
      <c r="HS13" s="112"/>
      <c r="HT13" s="112"/>
      <c r="HU13" s="112"/>
      <c r="HV13" s="112"/>
      <c r="HW13" s="112"/>
      <c r="HX13" s="112"/>
      <c r="HY13" s="112"/>
      <c r="HZ13" s="112"/>
      <c r="IA13" s="112"/>
      <c r="IB13" s="112"/>
      <c r="IC13" s="112"/>
      <c r="ID13" s="112"/>
      <c r="IE13" s="112"/>
      <c r="IF13" s="112"/>
      <c r="IG13" s="112"/>
      <c r="IH13" s="112"/>
      <c r="II13" s="112"/>
      <c r="IJ13" s="112"/>
      <c r="IK13" s="112"/>
      <c r="IL13" s="112"/>
      <c r="IM13" s="112"/>
      <c r="IN13" s="112"/>
      <c r="IO13" s="112"/>
      <c r="IP13" s="112"/>
      <c r="IQ13" s="112"/>
      <c r="IR13" s="112"/>
      <c r="IS13" s="112"/>
      <c r="IT13" s="112"/>
      <c r="IU13" s="112"/>
      <c r="IV13" s="112"/>
      <c r="IW13" s="112"/>
      <c r="IX13" s="112"/>
      <c r="IY13" s="112"/>
      <c r="IZ13" s="112"/>
      <c r="JA13" s="112"/>
      <c r="JB13" s="112"/>
      <c r="JC13" s="112"/>
      <c r="JD13" s="112"/>
      <c r="JE13" s="112"/>
      <c r="JF13" s="112"/>
      <c r="JG13" s="112"/>
      <c r="JH13" s="112"/>
      <c r="JI13" s="112"/>
      <c r="JJ13" s="112"/>
      <c r="JK13" s="112"/>
      <c r="JL13" s="112"/>
      <c r="JM13" s="112"/>
      <c r="JN13" s="112"/>
      <c r="JO13" s="112"/>
      <c r="JP13" s="112"/>
      <c r="JQ13" s="112"/>
      <c r="JR13" s="112"/>
      <c r="JS13" s="112"/>
      <c r="JT13" s="112"/>
      <c r="JU13" s="112"/>
      <c r="JV13" s="112"/>
      <c r="JW13" s="112"/>
      <c r="JX13" s="112"/>
      <c r="JY13" s="112"/>
      <c r="JZ13" s="112"/>
      <c r="KA13" s="112"/>
      <c r="KB13" s="112"/>
      <c r="KC13" s="112"/>
      <c r="KD13" s="112"/>
      <c r="KE13" s="112"/>
      <c r="KF13" s="112"/>
      <c r="KG13" s="112"/>
      <c r="KH13" s="112"/>
      <c r="KI13" s="112"/>
      <c r="KJ13" s="112"/>
      <c r="KK13" s="112"/>
      <c r="KL13" s="112"/>
      <c r="KM13" s="112"/>
      <c r="KN13" s="112"/>
      <c r="KO13" s="112"/>
      <c r="KP13" s="112"/>
      <c r="KQ13" s="112"/>
      <c r="KR13" s="112"/>
      <c r="KS13" s="112"/>
      <c r="KT13" s="112"/>
      <c r="KU13" s="112"/>
      <c r="KV13" s="112"/>
      <c r="KW13" s="112"/>
      <c r="KX13" s="112"/>
      <c r="KY13" s="112"/>
      <c r="KZ13" s="112"/>
      <c r="LA13" s="112"/>
      <c r="LB13" s="112"/>
      <c r="LC13" s="112"/>
      <c r="LD13" s="112"/>
      <c r="LE13" s="112"/>
      <c r="LF13" s="112"/>
      <c r="LG13" s="112"/>
      <c r="LH13" s="112"/>
      <c r="LI13" s="112"/>
      <c r="LJ13" s="112"/>
      <c r="LK13" s="112"/>
      <c r="LL13" s="112"/>
      <c r="LM13" s="112"/>
      <c r="LN13" s="112"/>
      <c r="LO13" s="112"/>
      <c r="LP13" s="112"/>
      <c r="LQ13" s="112"/>
      <c r="LR13" s="112"/>
      <c r="LS13" s="112"/>
      <c r="LT13" s="112"/>
      <c r="LU13" s="112"/>
      <c r="LV13" s="112"/>
      <c r="LW13" s="112"/>
      <c r="LX13" s="112"/>
      <c r="LY13" s="112"/>
      <c r="LZ13" s="112"/>
      <c r="MA13" s="112"/>
      <c r="MB13" s="112"/>
      <c r="MC13" s="112"/>
      <c r="MD13" s="112"/>
      <c r="ME13" s="112"/>
      <c r="MF13" s="112"/>
      <c r="MG13" s="112"/>
      <c r="MH13" s="112"/>
      <c r="MI13" s="112"/>
      <c r="MJ13" s="112"/>
      <c r="MK13" s="112"/>
      <c r="ML13" s="112"/>
      <c r="MM13" s="112"/>
      <c r="MN13" s="112"/>
      <c r="MO13" s="112"/>
      <c r="MP13" s="112"/>
      <c r="MQ13" s="112"/>
      <c r="MR13" s="112"/>
      <c r="MS13" s="112"/>
      <c r="MT13" s="112"/>
      <c r="MU13" s="112"/>
      <c r="MV13" s="112"/>
      <c r="MW13" s="112"/>
      <c r="MX13" s="112"/>
      <c r="MY13" s="112"/>
      <c r="MZ13" s="112"/>
      <c r="NA13" s="112"/>
      <c r="NB13" s="112"/>
      <c r="NC13" s="112"/>
      <c r="ND13" s="112"/>
      <c r="NE13" s="112"/>
      <c r="NF13" s="112"/>
      <c r="NG13" s="112"/>
      <c r="NH13" s="112"/>
      <c r="NI13" s="112"/>
      <c r="NJ13" s="112"/>
      <c r="NK13" s="112"/>
      <c r="NL13" s="112"/>
      <c r="NM13" s="112"/>
      <c r="NN13" s="112"/>
      <c r="NO13" s="112"/>
      <c r="NP13" s="112"/>
      <c r="NQ13" s="112"/>
      <c r="NR13" s="112"/>
      <c r="NS13" s="112"/>
      <c r="NT13" s="112"/>
      <c r="NU13" s="112"/>
      <c r="NV13" s="112"/>
      <c r="NW13" s="112"/>
      <c r="NX13" s="112"/>
      <c r="NY13" s="112"/>
      <c r="NZ13" s="112"/>
      <c r="OA13" s="112"/>
      <c r="OB13" s="112"/>
      <c r="OC13" s="112"/>
      <c r="OD13" s="112"/>
      <c r="OE13" s="112"/>
      <c r="OF13" s="112"/>
      <c r="OG13" s="112"/>
      <c r="OH13" s="112"/>
      <c r="OI13" s="112"/>
      <c r="OJ13" s="112"/>
      <c r="OK13" s="112"/>
      <c r="OL13" s="112"/>
      <c r="OM13" s="112"/>
      <c r="ON13" s="112"/>
      <c r="OO13" s="112"/>
      <c r="OP13" s="112"/>
      <c r="OQ13" s="112"/>
      <c r="OR13" s="112"/>
      <c r="OS13" s="112"/>
      <c r="OT13" s="112"/>
      <c r="OU13" s="112"/>
      <c r="OV13" s="112"/>
      <c r="OW13" s="112"/>
      <c r="OX13" s="112"/>
      <c r="OY13" s="112"/>
      <c r="OZ13" s="112"/>
      <c r="PA13" s="112"/>
      <c r="PB13" s="112"/>
      <c r="PC13" s="112"/>
      <c r="PD13" s="112"/>
      <c r="PE13" s="112"/>
      <c r="PF13" s="112"/>
      <c r="PG13" s="112"/>
      <c r="PH13" s="112"/>
      <c r="PI13" s="112"/>
      <c r="PJ13" s="112"/>
      <c r="PK13" s="112"/>
      <c r="PL13" s="112"/>
      <c r="PM13" s="112"/>
      <c r="PN13" s="112"/>
      <c r="PO13" s="112"/>
      <c r="PP13" s="112"/>
      <c r="PQ13" s="112"/>
      <c r="PR13" s="112"/>
      <c r="PS13" s="112"/>
      <c r="PT13" s="112"/>
      <c r="PU13" s="112"/>
      <c r="PV13" s="112"/>
      <c r="PW13" s="112"/>
      <c r="PX13" s="112"/>
      <c r="PY13" s="112"/>
      <c r="PZ13" s="112"/>
      <c r="QA13" s="112"/>
      <c r="QB13" s="112"/>
      <c r="QC13" s="112"/>
      <c r="QD13" s="112"/>
      <c r="QE13" s="112"/>
      <c r="QF13" s="112"/>
      <c r="QG13" s="112"/>
      <c r="QH13" s="112"/>
      <c r="QI13" s="112"/>
      <c r="QJ13" s="112"/>
      <c r="QK13" s="112"/>
      <c r="QL13" s="112"/>
      <c r="QM13" s="112"/>
      <c r="QN13" s="112"/>
      <c r="QO13" s="112"/>
      <c r="QP13" s="112"/>
      <c r="QQ13" s="112"/>
      <c r="QR13" s="112"/>
      <c r="QS13" s="112"/>
      <c r="QT13" s="112"/>
      <c r="QU13" s="112"/>
      <c r="QV13" s="112"/>
      <c r="QW13" s="112"/>
      <c r="QX13" s="112"/>
      <c r="QY13" s="112"/>
      <c r="QZ13" s="112"/>
      <c r="RA13" s="112"/>
      <c r="RB13" s="112"/>
      <c r="RC13" s="112"/>
      <c r="RD13" s="112"/>
      <c r="RE13" s="112"/>
      <c r="RF13" s="112"/>
      <c r="RG13" s="112"/>
      <c r="RH13" s="112"/>
      <c r="RI13" s="112"/>
      <c r="RJ13" s="112"/>
      <c r="RK13" s="112"/>
      <c r="RL13" s="112"/>
      <c r="RM13" s="112"/>
      <c r="RN13" s="112"/>
      <c r="RO13" s="112"/>
      <c r="RP13" s="112"/>
      <c r="RQ13" s="112"/>
      <c r="RR13" s="112"/>
      <c r="RS13" s="112"/>
      <c r="RT13" s="112"/>
      <c r="RU13" s="112"/>
      <c r="RV13" s="112"/>
      <c r="RW13" s="112"/>
      <c r="RX13" s="112"/>
      <c r="RY13" s="112"/>
      <c r="RZ13" s="112"/>
      <c r="SA13" s="112"/>
      <c r="SB13" s="112"/>
      <c r="SC13" s="112"/>
      <c r="SD13" s="112"/>
      <c r="SE13" s="112"/>
      <c r="SF13" s="112"/>
      <c r="SG13" s="112"/>
      <c r="SH13" s="112"/>
      <c r="SI13" s="112"/>
      <c r="SJ13" s="112"/>
      <c r="SK13" s="112"/>
      <c r="SL13" s="112"/>
      <c r="SM13" s="112"/>
      <c r="SN13" s="112"/>
      <c r="SO13" s="112"/>
      <c r="SP13" s="112"/>
      <c r="SQ13" s="112"/>
      <c r="SR13" s="112"/>
      <c r="SS13" s="112"/>
      <c r="ST13" s="112"/>
      <c r="SU13" s="112"/>
      <c r="SV13" s="112"/>
      <c r="SW13" s="112"/>
      <c r="SX13" s="112"/>
      <c r="SY13" s="112"/>
      <c r="SZ13" s="112"/>
      <c r="TA13" s="112"/>
      <c r="TB13" s="112"/>
      <c r="TC13" s="112"/>
      <c r="TD13" s="112"/>
      <c r="TE13" s="112"/>
      <c r="TF13" s="112"/>
      <c r="TG13" s="112"/>
      <c r="TH13" s="112"/>
      <c r="TI13" s="112"/>
      <c r="TJ13" s="112"/>
      <c r="TK13" s="112"/>
      <c r="TL13" s="112"/>
      <c r="TM13" s="112"/>
      <c r="TN13" s="112"/>
      <c r="TO13" s="112"/>
      <c r="TP13" s="112"/>
      <c r="TQ13" s="112"/>
      <c r="TR13" s="112"/>
      <c r="TS13" s="112"/>
      <c r="TT13" s="112"/>
      <c r="TU13" s="112"/>
      <c r="TV13" s="112"/>
      <c r="TW13" s="112"/>
      <c r="TX13" s="112"/>
      <c r="TY13" s="112"/>
      <c r="TZ13" s="112"/>
      <c r="UA13" s="112"/>
      <c r="UB13" s="112"/>
      <c r="UC13" s="112"/>
      <c r="UD13" s="112"/>
      <c r="UE13" s="112"/>
      <c r="UF13" s="112"/>
      <c r="UG13" s="112"/>
      <c r="UH13" s="112"/>
      <c r="UI13" s="112"/>
      <c r="UJ13" s="112"/>
      <c r="UK13" s="112"/>
      <c r="UL13" s="112"/>
      <c r="UM13" s="112"/>
      <c r="UN13" s="112"/>
      <c r="UO13" s="112"/>
      <c r="UP13" s="112"/>
      <c r="UQ13" s="112"/>
      <c r="UR13" s="112"/>
      <c r="US13" s="112"/>
      <c r="UT13" s="112"/>
      <c r="UU13" s="112"/>
      <c r="UV13" s="112"/>
      <c r="UW13" s="112"/>
      <c r="UX13" s="112"/>
      <c r="UY13" s="112"/>
      <c r="UZ13" s="112"/>
      <c r="VA13" s="112"/>
      <c r="VB13" s="112"/>
      <c r="VC13" s="112"/>
      <c r="VD13" s="112"/>
      <c r="VE13" s="112"/>
      <c r="VF13" s="112"/>
      <c r="VG13" s="112"/>
      <c r="VH13" s="112"/>
      <c r="VI13" s="112"/>
      <c r="VJ13" s="112"/>
      <c r="VK13" s="112"/>
      <c r="VL13" s="112"/>
      <c r="VM13" s="112"/>
      <c r="VN13" s="112"/>
      <c r="VO13" s="112"/>
      <c r="VP13" s="112"/>
      <c r="VQ13" s="112"/>
      <c r="VR13" s="112"/>
      <c r="VS13" s="112"/>
      <c r="VT13" s="112"/>
      <c r="VU13" s="112"/>
      <c r="VV13" s="112"/>
      <c r="VW13" s="112"/>
      <c r="VX13" s="112"/>
      <c r="VY13" s="112"/>
      <c r="VZ13" s="112"/>
      <c r="WA13" s="112"/>
      <c r="WB13" s="112"/>
      <c r="WC13" s="112"/>
      <c r="WD13" s="112"/>
      <c r="WE13" s="112"/>
      <c r="WF13" s="112"/>
      <c r="WG13" s="112"/>
      <c r="WH13" s="112"/>
      <c r="WI13" s="112"/>
      <c r="WJ13" s="112"/>
      <c r="WK13" s="112"/>
      <c r="WL13" s="112"/>
      <c r="WM13" s="112"/>
      <c r="WN13" s="112"/>
      <c r="WO13" s="112"/>
      <c r="WP13" s="112"/>
      <c r="WQ13" s="112"/>
      <c r="WR13" s="112"/>
      <c r="WS13" s="112"/>
      <c r="WT13" s="112"/>
      <c r="WU13" s="112"/>
      <c r="WV13" s="112"/>
      <c r="WW13" s="112"/>
      <c r="WX13" s="112"/>
      <c r="WY13" s="112"/>
      <c r="WZ13" s="112"/>
      <c r="XA13" s="112"/>
      <c r="XB13" s="112"/>
      <c r="XC13" s="112"/>
      <c r="XD13" s="112"/>
      <c r="XE13" s="112"/>
      <c r="XF13" s="112"/>
      <c r="XG13" s="112"/>
      <c r="XH13" s="112"/>
      <c r="XI13" s="112"/>
      <c r="XJ13" s="112"/>
      <c r="XK13" s="112"/>
      <c r="XL13" s="112"/>
      <c r="XM13" s="112"/>
      <c r="XN13" s="112"/>
      <c r="XO13" s="112"/>
      <c r="XP13" s="112"/>
      <c r="XQ13" s="112"/>
      <c r="XR13" s="112"/>
      <c r="XS13" s="112"/>
      <c r="XT13" s="112"/>
      <c r="XU13" s="112"/>
      <c r="XV13" s="112"/>
      <c r="XW13" s="112"/>
      <c r="XX13" s="112"/>
      <c r="XY13" s="112"/>
      <c r="XZ13" s="112"/>
      <c r="YA13" s="112"/>
      <c r="YB13" s="112"/>
      <c r="YC13" s="112"/>
      <c r="YD13" s="112"/>
      <c r="YE13" s="112"/>
      <c r="YF13" s="112"/>
      <c r="YG13" s="112"/>
      <c r="YH13" s="112"/>
      <c r="YI13" s="112"/>
      <c r="YJ13" s="112"/>
      <c r="YK13" s="112"/>
      <c r="YL13" s="112"/>
      <c r="YM13" s="112"/>
      <c r="YN13" s="112"/>
      <c r="YO13" s="112"/>
      <c r="YP13" s="112"/>
      <c r="YQ13" s="112"/>
      <c r="YR13" s="112"/>
      <c r="YS13" s="112"/>
      <c r="YT13" s="112"/>
      <c r="YU13" s="112"/>
      <c r="YV13" s="112"/>
      <c r="YW13" s="112"/>
      <c r="YX13" s="112"/>
      <c r="YY13" s="112"/>
      <c r="YZ13" s="112"/>
      <c r="ZA13" s="112"/>
      <c r="ZB13" s="112"/>
      <c r="ZC13" s="112"/>
      <c r="ZD13" s="112"/>
      <c r="ZE13" s="112"/>
      <c r="ZF13" s="112"/>
      <c r="ZG13" s="112"/>
      <c r="ZH13" s="112"/>
      <c r="ZI13" s="112"/>
      <c r="ZJ13" s="112"/>
      <c r="ZK13" s="112"/>
      <c r="ZL13" s="112"/>
      <c r="ZM13" s="112"/>
      <c r="ZN13" s="112"/>
      <c r="ZO13" s="112"/>
      <c r="ZP13" s="112"/>
      <c r="ZQ13" s="112"/>
      <c r="ZR13" s="112"/>
      <c r="ZS13" s="112"/>
      <c r="ZT13" s="112"/>
      <c r="ZU13" s="112"/>
      <c r="ZV13" s="112"/>
      <c r="ZW13" s="112"/>
      <c r="ZX13" s="112"/>
      <c r="ZY13" s="112"/>
      <c r="ZZ13" s="112"/>
      <c r="AAA13" s="112"/>
      <c r="AAB13" s="112"/>
      <c r="AAC13" s="112"/>
      <c r="AAD13" s="112"/>
      <c r="AAE13" s="112"/>
      <c r="AAF13" s="112"/>
      <c r="AAG13" s="112"/>
      <c r="AAH13" s="112"/>
      <c r="AAI13" s="112"/>
      <c r="AAJ13" s="112"/>
      <c r="AAK13" s="112"/>
      <c r="AAL13" s="112"/>
      <c r="AAM13" s="112"/>
      <c r="AAN13" s="112"/>
      <c r="AAO13" s="112"/>
      <c r="AAP13" s="112"/>
      <c r="AAQ13" s="112"/>
      <c r="AAR13" s="112"/>
      <c r="AAS13" s="112"/>
      <c r="AAT13" s="112"/>
      <c r="AAU13" s="112"/>
      <c r="AAV13" s="112"/>
      <c r="AAW13" s="112"/>
      <c r="AAX13" s="112"/>
      <c r="AAY13" s="112"/>
      <c r="AAZ13" s="112"/>
      <c r="ABA13" s="112"/>
      <c r="ABB13" s="112"/>
      <c r="ABC13" s="112"/>
      <c r="ABD13" s="112"/>
      <c r="ABE13" s="112"/>
      <c r="ABF13" s="112"/>
      <c r="ABG13" s="112"/>
      <c r="ABH13" s="112"/>
      <c r="ABI13" s="112"/>
      <c r="ABJ13" s="112"/>
      <c r="ABK13" s="112"/>
      <c r="ABL13" s="112"/>
      <c r="ABM13" s="112"/>
      <c r="ABN13" s="112"/>
      <c r="ABO13" s="112"/>
      <c r="ABP13" s="112"/>
      <c r="ABQ13" s="112"/>
      <c r="ABR13" s="112"/>
      <c r="ABS13" s="112"/>
      <c r="ABT13" s="112"/>
      <c r="ABU13" s="112"/>
      <c r="ABV13" s="112"/>
      <c r="ABW13" s="112"/>
      <c r="ABX13" s="112"/>
      <c r="ABY13" s="112"/>
      <c r="ABZ13" s="112"/>
      <c r="ACA13" s="112"/>
      <c r="ACB13" s="112"/>
      <c r="ACC13" s="112"/>
      <c r="ACD13" s="112"/>
      <c r="ACE13" s="112"/>
      <c r="ACF13" s="112"/>
      <c r="ACG13" s="112"/>
      <c r="ACH13" s="112"/>
      <c r="ACI13" s="112"/>
      <c r="ACJ13" s="112"/>
      <c r="ACK13" s="112"/>
      <c r="ACL13" s="112"/>
      <c r="ACM13" s="112"/>
      <c r="ACN13" s="112"/>
      <c r="ACO13" s="112"/>
      <c r="ACP13" s="112"/>
      <c r="ACQ13" s="112"/>
      <c r="ACR13" s="112"/>
      <c r="ACS13" s="112"/>
      <c r="ACT13" s="112"/>
      <c r="ACU13" s="112"/>
      <c r="ACV13" s="112"/>
      <c r="ACW13" s="112"/>
      <c r="ACX13" s="112"/>
      <c r="ACY13" s="112"/>
      <c r="ACZ13" s="112"/>
      <c r="ADA13" s="112"/>
      <c r="ADB13" s="112"/>
      <c r="ADC13" s="112"/>
      <c r="ADD13" s="112"/>
      <c r="ADE13" s="112"/>
      <c r="ADF13" s="112"/>
      <c r="ADG13" s="112"/>
      <c r="ADH13" s="112"/>
      <c r="ADI13" s="112"/>
      <c r="ADJ13" s="112"/>
      <c r="ADK13" s="112"/>
      <c r="ADL13" s="112"/>
      <c r="ADM13" s="112"/>
      <c r="ADN13" s="112"/>
      <c r="ADO13" s="112"/>
      <c r="ADP13" s="112"/>
      <c r="ADQ13" s="112"/>
      <c r="ADR13" s="112"/>
      <c r="ADS13" s="112"/>
      <c r="ADT13" s="112"/>
      <c r="ADU13" s="112"/>
      <c r="ADV13" s="112"/>
      <c r="ADW13" s="112"/>
      <c r="ADX13" s="112"/>
      <c r="ADY13" s="112"/>
      <c r="ADZ13" s="112"/>
      <c r="AEA13" s="112"/>
      <c r="AEB13" s="112"/>
      <c r="AEC13" s="112"/>
      <c r="AED13" s="112"/>
      <c r="AEE13" s="112"/>
      <c r="AEF13" s="112"/>
      <c r="AEG13" s="112"/>
      <c r="AEH13" s="112"/>
      <c r="AEI13" s="112"/>
      <c r="AEJ13" s="112"/>
      <c r="AEK13" s="112"/>
      <c r="AEL13" s="112"/>
      <c r="AEM13" s="112"/>
      <c r="AEN13" s="112"/>
      <c r="AEO13" s="112"/>
      <c r="AEP13" s="112"/>
      <c r="AEQ13" s="112"/>
      <c r="AER13" s="112"/>
      <c r="AES13" s="112"/>
      <c r="AET13" s="112"/>
      <c r="AEU13" s="112"/>
      <c r="AEV13" s="112"/>
      <c r="AEW13" s="112"/>
      <c r="AEX13" s="112"/>
      <c r="AEY13" s="112"/>
      <c r="AEZ13" s="112"/>
      <c r="AFA13" s="112"/>
      <c r="AFB13" s="112"/>
      <c r="AFC13" s="112"/>
      <c r="AFD13" s="112"/>
      <c r="AFE13" s="112"/>
      <c r="AFF13" s="112"/>
      <c r="AFG13" s="112"/>
      <c r="AFH13" s="112"/>
      <c r="AFI13" s="112"/>
      <c r="AFJ13" s="112"/>
      <c r="AFK13" s="112"/>
      <c r="AFL13" s="112"/>
      <c r="AFM13" s="112"/>
      <c r="AFN13" s="112"/>
      <c r="AFO13" s="112"/>
      <c r="AFP13" s="112"/>
      <c r="AFQ13" s="112"/>
      <c r="AFR13" s="112"/>
      <c r="AFS13" s="112"/>
      <c r="AFT13" s="112"/>
      <c r="AFU13" s="112"/>
      <c r="AFV13" s="112"/>
      <c r="AFW13" s="112"/>
      <c r="AFX13" s="112"/>
      <c r="AFY13" s="112"/>
      <c r="AFZ13" s="112"/>
      <c r="AGA13" s="112"/>
      <c r="AGB13" s="112"/>
      <c r="AGC13" s="112"/>
      <c r="AGD13" s="112"/>
      <c r="AGE13" s="112"/>
      <c r="AGF13" s="112"/>
      <c r="AGG13" s="112"/>
      <c r="AGH13" s="112"/>
      <c r="AGI13" s="112"/>
      <c r="AGJ13" s="112"/>
      <c r="AGK13" s="112"/>
      <c r="AGL13" s="112"/>
      <c r="AGM13" s="112"/>
      <c r="AGN13" s="112"/>
      <c r="AGO13" s="112"/>
      <c r="AGP13" s="112"/>
      <c r="AGQ13" s="112"/>
      <c r="AGR13" s="112"/>
      <c r="AGS13" s="112"/>
      <c r="AGT13" s="112"/>
      <c r="AGU13" s="112"/>
      <c r="AGV13" s="112"/>
      <c r="AGW13" s="112"/>
      <c r="AGX13" s="112"/>
      <c r="AGY13" s="112"/>
      <c r="AGZ13" s="112"/>
      <c r="AHA13" s="112"/>
      <c r="AHB13" s="112"/>
      <c r="AHC13" s="112"/>
      <c r="AHD13" s="112"/>
      <c r="AHE13" s="112"/>
      <c r="AHF13" s="112"/>
      <c r="AHG13" s="112"/>
      <c r="AHH13" s="112"/>
      <c r="AHI13" s="112"/>
      <c r="AHJ13" s="112"/>
      <c r="AHK13" s="112"/>
      <c r="AHL13" s="112"/>
      <c r="AHM13" s="112"/>
      <c r="AHN13" s="112"/>
      <c r="AHO13" s="112"/>
      <c r="AHP13" s="112"/>
      <c r="AHQ13" s="112"/>
      <c r="AHR13" s="112"/>
      <c r="AHS13" s="112"/>
      <c r="AHT13" s="112"/>
      <c r="AHU13" s="112"/>
      <c r="AHV13" s="112"/>
      <c r="AHW13" s="112"/>
      <c r="AHX13" s="112"/>
      <c r="AHY13" s="112"/>
      <c r="AHZ13" s="112"/>
      <c r="AIA13" s="112"/>
      <c r="AIB13" s="112"/>
      <c r="AIC13" s="112"/>
      <c r="AID13" s="112"/>
      <c r="AIE13" s="112"/>
      <c r="AIF13" s="112"/>
      <c r="AIG13" s="112"/>
      <c r="AIH13" s="112"/>
      <c r="AII13" s="112"/>
      <c r="AIJ13" s="112"/>
      <c r="AIK13" s="112"/>
      <c r="AIL13" s="112"/>
      <c r="AIM13" s="112"/>
      <c r="AIN13" s="112"/>
      <c r="AIO13" s="112"/>
      <c r="AIP13" s="112"/>
      <c r="AIQ13" s="112"/>
      <c r="AIR13" s="112"/>
      <c r="AIS13" s="112"/>
      <c r="AIT13" s="112"/>
      <c r="AIU13" s="112"/>
      <c r="AIV13" s="112"/>
      <c r="AIW13" s="112"/>
      <c r="AIX13" s="112"/>
      <c r="AIY13" s="112"/>
      <c r="AIZ13" s="112"/>
      <c r="AJA13" s="112"/>
      <c r="AJB13" s="112"/>
      <c r="AJC13" s="112"/>
      <c r="AJD13" s="112"/>
      <c r="AJE13" s="112"/>
      <c r="AJF13" s="112"/>
      <c r="AJG13" s="112"/>
      <c r="AJH13" s="112"/>
      <c r="AJI13" s="112"/>
      <c r="AJJ13" s="112"/>
      <c r="AJK13" s="112"/>
      <c r="AJL13" s="112"/>
      <c r="AJM13" s="112"/>
      <c r="AJN13" s="112"/>
      <c r="AJO13" s="112"/>
      <c r="AJP13" s="112"/>
      <c r="AJQ13" s="112"/>
      <c r="AJR13" s="112"/>
      <c r="AJS13" s="112"/>
      <c r="AJT13" s="112"/>
      <c r="AJU13" s="112"/>
      <c r="AJV13" s="112"/>
      <c r="AJW13" s="112"/>
      <c r="AJX13" s="112"/>
      <c r="AJY13" s="112"/>
      <c r="AJZ13" s="112"/>
      <c r="AKA13" s="112"/>
      <c r="AKB13" s="112"/>
      <c r="AKC13" s="112"/>
      <c r="AKD13" s="112"/>
      <c r="AKE13" s="112"/>
      <c r="AKF13" s="112"/>
      <c r="AKG13" s="112"/>
      <c r="AKH13" s="112"/>
      <c r="AKI13" s="112"/>
      <c r="AKJ13" s="112"/>
      <c r="AKK13" s="112"/>
      <c r="AKL13" s="112"/>
      <c r="AKM13" s="112"/>
      <c r="AKN13" s="112"/>
      <c r="AKO13" s="112"/>
      <c r="AKP13" s="112"/>
      <c r="AKQ13" s="112"/>
      <c r="AKR13" s="112"/>
      <c r="AKS13" s="112"/>
      <c r="AKT13" s="112"/>
      <c r="AKU13" s="112"/>
      <c r="AKV13" s="112"/>
      <c r="AKW13" s="112"/>
      <c r="AKX13" s="112"/>
      <c r="AKY13" s="112"/>
      <c r="AKZ13" s="112"/>
      <c r="ALA13" s="112"/>
      <c r="ALB13" s="112"/>
      <c r="ALC13" s="112"/>
      <c r="ALD13" s="112"/>
      <c r="ALE13" s="112"/>
      <c r="ALF13" s="112"/>
      <c r="ALG13" s="112"/>
      <c r="ALH13" s="112"/>
      <c r="ALI13" s="112"/>
      <c r="ALJ13" s="112"/>
      <c r="ALK13" s="112"/>
      <c r="ALL13" s="112"/>
      <c r="ALM13" s="112"/>
      <c r="ALN13" s="112"/>
      <c r="ALO13" s="112"/>
      <c r="ALP13" s="112"/>
      <c r="ALQ13" s="112"/>
      <c r="ALR13" s="112"/>
      <c r="ALS13" s="112"/>
      <c r="ALT13" s="112"/>
      <c r="ALU13" s="112"/>
      <c r="ALV13" s="112"/>
      <c r="ALW13" s="112"/>
      <c r="ALX13" s="112"/>
      <c r="ALY13" s="112"/>
      <c r="ALZ13" s="112"/>
      <c r="AMA13" s="112"/>
      <c r="AMB13" s="112"/>
      <c r="AMC13" s="112"/>
      <c r="AMD13" s="112"/>
      <c r="AME13" s="112"/>
      <c r="AMF13" s="112"/>
      <c r="AMG13" s="112"/>
      <c r="AMH13" s="112"/>
      <c r="AMI13" s="112"/>
      <c r="AMJ13" s="112"/>
      <c r="AMK13" s="112"/>
      <c r="AML13" s="112"/>
      <c r="AMM13" s="112"/>
      <c r="AMN13" s="112"/>
      <c r="AMO13" s="112"/>
      <c r="AMP13" s="112"/>
      <c r="AMQ13" s="112"/>
      <c r="AMR13" s="112"/>
      <c r="AMS13" s="112"/>
      <c r="AMT13" s="112"/>
      <c r="AMU13" s="112"/>
      <c r="AMV13" s="112"/>
      <c r="AMW13" s="112"/>
      <c r="AMX13" s="112"/>
      <c r="AMY13" s="112"/>
      <c r="AMZ13" s="112"/>
      <c r="ANA13" s="112"/>
      <c r="ANB13" s="112"/>
      <c r="ANC13" s="112"/>
      <c r="AND13" s="112"/>
      <c r="ANE13" s="112"/>
      <c r="ANF13" s="112"/>
      <c r="ANG13" s="112"/>
      <c r="ANH13" s="112"/>
      <c r="ANI13" s="112"/>
      <c r="ANJ13" s="112"/>
      <c r="ANK13" s="112"/>
      <c r="ANL13" s="112"/>
      <c r="ANM13" s="112"/>
      <c r="ANN13" s="112"/>
      <c r="ANO13" s="112"/>
      <c r="ANP13" s="112"/>
      <c r="ANQ13" s="112"/>
      <c r="ANR13" s="112"/>
      <c r="ANS13" s="112"/>
      <c r="ANT13" s="112"/>
      <c r="ANU13" s="112"/>
      <c r="ANV13" s="112"/>
      <c r="ANW13" s="112"/>
      <c r="ANX13" s="112"/>
      <c r="ANY13" s="112"/>
      <c r="ANZ13" s="112"/>
      <c r="AOA13" s="112"/>
      <c r="AOB13" s="112"/>
      <c r="AOC13" s="112"/>
      <c r="AOD13" s="112"/>
      <c r="AOE13" s="112"/>
      <c r="AOF13" s="112"/>
      <c r="AOG13" s="112"/>
      <c r="AOH13" s="112"/>
      <c r="AOI13" s="112"/>
      <c r="AOJ13" s="112"/>
      <c r="AOK13" s="112"/>
      <c r="AOL13" s="112"/>
      <c r="AOM13" s="112"/>
      <c r="AON13" s="112"/>
      <c r="AOO13" s="112"/>
      <c r="AOP13" s="112"/>
      <c r="AOQ13" s="112"/>
      <c r="AOR13" s="112"/>
      <c r="AOS13" s="112"/>
      <c r="AOT13" s="112"/>
      <c r="AOU13" s="112"/>
      <c r="AOV13" s="112"/>
      <c r="AOW13" s="112"/>
      <c r="AOX13" s="112"/>
      <c r="AOY13" s="112"/>
      <c r="AOZ13" s="112"/>
      <c r="APA13" s="112"/>
      <c r="APB13" s="112"/>
      <c r="APC13" s="112"/>
      <c r="APD13" s="112"/>
      <c r="APE13" s="112"/>
      <c r="APF13" s="112"/>
      <c r="APG13" s="112"/>
      <c r="APH13" s="112"/>
      <c r="API13" s="112"/>
      <c r="APJ13" s="112"/>
      <c r="APK13" s="112"/>
      <c r="APL13" s="112"/>
      <c r="APM13" s="112"/>
      <c r="APN13" s="112"/>
      <c r="APO13" s="112"/>
      <c r="APP13" s="112"/>
      <c r="APQ13" s="112"/>
      <c r="APR13" s="112"/>
      <c r="APS13" s="112"/>
      <c r="APT13" s="112"/>
      <c r="APU13" s="112"/>
      <c r="APV13" s="112"/>
      <c r="APW13" s="112"/>
      <c r="APX13" s="112"/>
      <c r="APY13" s="112"/>
      <c r="APZ13" s="112"/>
      <c r="AQA13" s="112"/>
      <c r="AQB13" s="112"/>
      <c r="AQC13" s="112"/>
      <c r="AQD13" s="112"/>
      <c r="AQE13" s="112"/>
      <c r="AQF13" s="112"/>
      <c r="AQG13" s="112"/>
      <c r="AQH13" s="112"/>
      <c r="AQI13" s="112"/>
      <c r="AQJ13" s="112"/>
      <c r="AQK13" s="112"/>
      <c r="AQL13" s="112"/>
      <c r="AQM13" s="112"/>
      <c r="AQN13" s="112"/>
      <c r="AQO13" s="112"/>
      <c r="AQP13" s="112"/>
      <c r="AQQ13" s="112"/>
      <c r="AQR13" s="112"/>
      <c r="AQS13" s="112"/>
      <c r="AQT13" s="112"/>
      <c r="AQU13" s="112"/>
      <c r="AQV13" s="112"/>
      <c r="AQW13" s="112"/>
      <c r="AQX13" s="112"/>
      <c r="AQY13" s="112"/>
      <c r="AQZ13" s="112"/>
      <c r="ARA13" s="112"/>
      <c r="ARB13" s="112"/>
      <c r="ARC13" s="112"/>
      <c r="ARD13" s="112"/>
      <c r="ARE13" s="112"/>
      <c r="ARF13" s="112"/>
      <c r="ARG13" s="112"/>
      <c r="ARH13" s="112"/>
      <c r="ARI13" s="112"/>
      <c r="ARJ13" s="112"/>
      <c r="ARK13" s="112"/>
      <c r="ARL13" s="112"/>
      <c r="ARM13" s="112"/>
      <c r="ARN13" s="112"/>
      <c r="ARO13" s="112"/>
      <c r="ARP13" s="112"/>
      <c r="ARQ13" s="112"/>
      <c r="ARR13" s="112"/>
      <c r="ARS13" s="112"/>
      <c r="ART13" s="112"/>
      <c r="ARU13" s="112"/>
      <c r="ARV13" s="112"/>
      <c r="ARW13" s="112"/>
      <c r="ARX13" s="112"/>
      <c r="ARY13" s="112"/>
      <c r="ARZ13" s="112"/>
      <c r="ASA13" s="112"/>
      <c r="ASB13" s="112"/>
      <c r="ASC13" s="112"/>
      <c r="ASD13" s="112"/>
      <c r="ASE13" s="112"/>
      <c r="ASF13" s="112"/>
      <c r="ASG13" s="112"/>
      <c r="ASH13" s="112"/>
      <c r="ASI13" s="112"/>
      <c r="ASJ13" s="112"/>
      <c r="ASK13" s="112"/>
      <c r="ASL13" s="112"/>
      <c r="ASM13" s="112"/>
      <c r="ASN13" s="112"/>
      <c r="ASO13" s="112"/>
      <c r="ASP13" s="112"/>
      <c r="ASQ13" s="112"/>
      <c r="ASR13" s="112"/>
      <c r="ASS13" s="112"/>
      <c r="AST13" s="112"/>
      <c r="ASU13" s="112"/>
      <c r="ASV13" s="112"/>
      <c r="ASW13" s="112"/>
      <c r="ASX13" s="112"/>
      <c r="ASY13" s="112"/>
      <c r="ASZ13" s="112"/>
      <c r="ATA13" s="112"/>
      <c r="ATB13" s="112"/>
      <c r="ATC13" s="112"/>
      <c r="ATD13" s="112"/>
      <c r="ATE13" s="112"/>
      <c r="ATF13" s="112"/>
      <c r="ATG13" s="112"/>
      <c r="ATH13" s="112"/>
      <c r="ATI13" s="112"/>
      <c r="ATJ13" s="112"/>
      <c r="ATK13" s="112"/>
      <c r="ATL13" s="112"/>
      <c r="ATM13" s="112"/>
      <c r="ATN13" s="112"/>
      <c r="ATO13" s="112"/>
      <c r="ATP13" s="112"/>
      <c r="ATQ13" s="112"/>
      <c r="ATR13" s="112"/>
      <c r="ATS13" s="112"/>
      <c r="ATT13" s="112"/>
      <c r="ATU13" s="112"/>
      <c r="ATV13" s="112"/>
      <c r="ATW13" s="112"/>
      <c r="ATX13" s="112"/>
      <c r="ATY13" s="112"/>
      <c r="ATZ13" s="112"/>
      <c r="AUA13" s="112"/>
      <c r="AUB13" s="112"/>
      <c r="AUC13" s="112"/>
      <c r="AUD13" s="112"/>
      <c r="AUE13" s="112"/>
      <c r="AUF13" s="112"/>
      <c r="AUG13" s="112"/>
      <c r="AUH13" s="112"/>
      <c r="AUI13" s="112"/>
      <c r="AUJ13" s="112"/>
      <c r="AUK13" s="112"/>
      <c r="AUL13" s="112"/>
      <c r="AUM13" s="112"/>
      <c r="AUN13" s="112"/>
      <c r="AUO13" s="112"/>
      <c r="AUP13" s="112"/>
      <c r="AUQ13" s="112"/>
      <c r="AUR13" s="112"/>
      <c r="AUS13" s="112"/>
      <c r="AUT13" s="112"/>
      <c r="AUU13" s="112"/>
      <c r="AUV13" s="112"/>
      <c r="AUW13" s="112"/>
      <c r="AUX13" s="112"/>
      <c r="AUY13" s="112"/>
      <c r="AUZ13" s="112"/>
      <c r="AVA13" s="112"/>
      <c r="AVB13" s="112"/>
      <c r="AVC13" s="112"/>
      <c r="AVD13" s="112"/>
      <c r="AVE13" s="112"/>
      <c r="AVF13" s="112"/>
      <c r="AVG13" s="112"/>
      <c r="AVH13" s="112"/>
      <c r="AVI13" s="112"/>
      <c r="AVJ13" s="112"/>
      <c r="AVK13" s="112"/>
      <c r="AVL13" s="112"/>
      <c r="AVM13" s="112"/>
      <c r="AVN13" s="112"/>
      <c r="AVO13" s="112"/>
      <c r="AVP13" s="112"/>
      <c r="AVQ13" s="112"/>
      <c r="AVR13" s="112"/>
      <c r="AVS13" s="112"/>
      <c r="AVT13" s="112"/>
      <c r="AVU13" s="112"/>
      <c r="AVV13" s="112"/>
      <c r="AVW13" s="112"/>
      <c r="AVX13" s="112"/>
      <c r="AVY13" s="112"/>
      <c r="AVZ13" s="112"/>
      <c r="AWA13" s="112"/>
      <c r="AWB13" s="112"/>
      <c r="AWC13" s="112"/>
      <c r="AWD13" s="112"/>
      <c r="AWE13" s="112"/>
      <c r="AWF13" s="112"/>
      <c r="AWG13" s="112"/>
      <c r="AWH13" s="112"/>
      <c r="AWI13" s="112"/>
      <c r="AWJ13" s="112"/>
      <c r="AWK13" s="112"/>
      <c r="AWL13" s="112"/>
      <c r="AWM13" s="112"/>
      <c r="AWN13" s="112"/>
      <c r="AWO13" s="112"/>
      <c r="AWP13" s="112"/>
      <c r="AWQ13" s="112"/>
      <c r="AWR13" s="112"/>
      <c r="AWS13" s="112"/>
      <c r="AWT13" s="112"/>
      <c r="AWU13" s="112"/>
      <c r="AWV13" s="112"/>
      <c r="AWW13" s="112"/>
      <c r="AWX13" s="112"/>
      <c r="AWY13" s="112"/>
      <c r="AWZ13" s="112"/>
      <c r="AXA13" s="112"/>
      <c r="AXB13" s="112"/>
      <c r="AXC13" s="112"/>
      <c r="AXD13" s="112"/>
      <c r="AXE13" s="112"/>
      <c r="AXF13" s="112"/>
      <c r="AXG13" s="112"/>
      <c r="AXH13" s="112"/>
      <c r="AXI13" s="112"/>
      <c r="AXJ13" s="112"/>
      <c r="AXK13" s="112"/>
      <c r="AXL13" s="112"/>
      <c r="AXM13" s="112"/>
      <c r="AXN13" s="112"/>
      <c r="AXO13" s="112"/>
      <c r="AXP13" s="112"/>
      <c r="AXQ13" s="112"/>
      <c r="AXR13" s="112"/>
      <c r="AXS13" s="112"/>
      <c r="AXT13" s="112"/>
      <c r="AXU13" s="112"/>
      <c r="AXV13" s="112"/>
      <c r="AXW13" s="112"/>
      <c r="AXX13" s="112"/>
      <c r="AXY13" s="112"/>
      <c r="AXZ13" s="112"/>
      <c r="AYA13" s="112"/>
      <c r="AYB13" s="112"/>
      <c r="AYC13" s="112"/>
      <c r="AYD13" s="112"/>
      <c r="AYE13" s="112"/>
      <c r="AYF13" s="112"/>
      <c r="AYG13" s="112"/>
      <c r="AYH13" s="112"/>
      <c r="AYI13" s="112"/>
      <c r="AYJ13" s="112"/>
      <c r="AYK13" s="112"/>
      <c r="AYL13" s="112"/>
      <c r="AYM13" s="112"/>
      <c r="AYN13" s="112"/>
      <c r="AYO13" s="112"/>
      <c r="AYP13" s="112"/>
      <c r="AYQ13" s="112"/>
      <c r="AYR13" s="112"/>
      <c r="AYS13" s="112"/>
      <c r="AYT13" s="112"/>
      <c r="AYU13" s="112"/>
      <c r="AYV13" s="112"/>
      <c r="AYW13" s="112"/>
      <c r="AYX13" s="112"/>
      <c r="AYY13" s="112"/>
      <c r="AYZ13" s="112"/>
      <c r="AZA13" s="112"/>
      <c r="AZB13" s="112"/>
      <c r="AZC13" s="112"/>
      <c r="AZD13" s="112"/>
      <c r="AZE13" s="112"/>
      <c r="AZF13" s="112"/>
      <c r="AZG13" s="112"/>
      <c r="AZH13" s="112"/>
      <c r="AZI13" s="112"/>
      <c r="AZJ13" s="112"/>
      <c r="AZK13" s="112"/>
      <c r="AZL13" s="112"/>
      <c r="AZM13" s="112"/>
      <c r="AZN13" s="112"/>
      <c r="AZO13" s="112"/>
      <c r="AZP13" s="112"/>
      <c r="AZQ13" s="112"/>
      <c r="AZR13" s="112"/>
      <c r="AZS13" s="112"/>
      <c r="AZT13" s="112"/>
      <c r="AZU13" s="112"/>
      <c r="AZV13" s="112"/>
      <c r="AZW13" s="112"/>
      <c r="AZX13" s="112"/>
      <c r="AZY13" s="112"/>
      <c r="AZZ13" s="112"/>
      <c r="BAA13" s="112"/>
      <c r="BAB13" s="112"/>
      <c r="BAC13" s="112"/>
      <c r="BAD13" s="112"/>
      <c r="BAE13" s="112"/>
      <c r="BAF13" s="112"/>
      <c r="BAG13" s="112"/>
      <c r="BAH13" s="112"/>
      <c r="BAI13" s="112"/>
      <c r="BAJ13" s="112"/>
      <c r="BAK13" s="112"/>
      <c r="BAL13" s="112"/>
      <c r="BAM13" s="112"/>
      <c r="BAN13" s="112"/>
      <c r="BAO13" s="112"/>
      <c r="BAP13" s="112"/>
      <c r="BAQ13" s="112"/>
      <c r="BAR13" s="112"/>
      <c r="BAS13" s="112"/>
      <c r="BAT13" s="112"/>
      <c r="BAU13" s="112"/>
      <c r="BAV13" s="112"/>
    </row>
    <row r="14" spans="1:1400" ht="27" customHeight="1">
      <c r="A14" s="202">
        <v>1</v>
      </c>
      <c r="B14" s="203" t="s">
        <v>34</v>
      </c>
      <c r="C14" s="204"/>
      <c r="D14" s="205" t="s">
        <v>35</v>
      </c>
      <c r="E14" s="206">
        <v>248600000</v>
      </c>
      <c r="F14" s="207" t="s">
        <v>30</v>
      </c>
      <c r="G14" s="208">
        <f t="shared" ref="G14:G20" si="7">H14</f>
        <v>5</v>
      </c>
      <c r="H14" s="208">
        <v>5</v>
      </c>
      <c r="I14" s="218">
        <v>64887500</v>
      </c>
      <c r="J14" s="219">
        <f t="shared" si="4"/>
        <v>26.1011665325825</v>
      </c>
      <c r="K14" s="219">
        <f t="shared" si="0"/>
        <v>26.1011665325825</v>
      </c>
      <c r="L14" s="219">
        <f t="shared" si="1"/>
        <v>-21.1011665325825</v>
      </c>
      <c r="M14" s="220">
        <f t="shared" si="2"/>
        <v>183712500</v>
      </c>
      <c r="N14" s="219">
        <f t="shared" si="3"/>
        <v>73.898833467417504</v>
      </c>
      <c r="O14" s="221"/>
      <c r="P14" s="221"/>
      <c r="Q14" s="221"/>
    </row>
    <row r="15" spans="1:1400" ht="27" customHeight="1">
      <c r="A15" s="209">
        <f>A14+1</f>
        <v>2</v>
      </c>
      <c r="B15" s="210" t="s">
        <v>36</v>
      </c>
      <c r="C15" s="211"/>
      <c r="D15" s="212" t="s">
        <v>37</v>
      </c>
      <c r="E15" s="213">
        <v>150000000</v>
      </c>
      <c r="F15" s="214" t="s">
        <v>30</v>
      </c>
      <c r="G15" s="215">
        <f t="shared" si="7"/>
        <v>5</v>
      </c>
      <c r="H15" s="215">
        <v>5</v>
      </c>
      <c r="I15" s="215">
        <v>0</v>
      </c>
      <c r="J15" s="222">
        <f t="shared" si="4"/>
        <v>0</v>
      </c>
      <c r="K15" s="222">
        <f t="shared" si="0"/>
        <v>0</v>
      </c>
      <c r="L15" s="222">
        <f t="shared" si="1"/>
        <v>5</v>
      </c>
      <c r="M15" s="223">
        <f t="shared" si="2"/>
        <v>150000000</v>
      </c>
      <c r="N15" s="222">
        <f t="shared" si="3"/>
        <v>100</v>
      </c>
      <c r="O15" s="124"/>
      <c r="P15" s="124"/>
      <c r="Q15" s="124"/>
    </row>
    <row r="16" spans="1:1400" ht="27" customHeight="1">
      <c r="A16" s="209">
        <f>A15+1</f>
        <v>3</v>
      </c>
      <c r="B16" s="210" t="s">
        <v>38</v>
      </c>
      <c r="C16" s="211"/>
      <c r="D16" s="212" t="s">
        <v>39</v>
      </c>
      <c r="E16" s="213">
        <v>45000000</v>
      </c>
      <c r="F16" s="214" t="s">
        <v>30</v>
      </c>
      <c r="G16" s="215">
        <f t="shared" si="7"/>
        <v>5</v>
      </c>
      <c r="H16" s="215">
        <v>5</v>
      </c>
      <c r="I16" s="215">
        <v>0</v>
      </c>
      <c r="J16" s="222">
        <f t="shared" si="4"/>
        <v>0</v>
      </c>
      <c r="K16" s="222">
        <f t="shared" si="0"/>
        <v>0</v>
      </c>
      <c r="L16" s="222">
        <f t="shared" si="1"/>
        <v>5</v>
      </c>
      <c r="M16" s="223">
        <f t="shared" si="2"/>
        <v>45000000</v>
      </c>
      <c r="N16" s="222">
        <f t="shared" si="3"/>
        <v>100</v>
      </c>
      <c r="O16" s="124"/>
      <c r="P16" s="124"/>
      <c r="Q16" s="124"/>
    </row>
    <row r="17" spans="1:1400" s="112" customFormat="1" ht="27" customHeight="1">
      <c r="A17" s="209">
        <v>4</v>
      </c>
      <c r="B17" s="210" t="s">
        <v>40</v>
      </c>
      <c r="C17" s="211"/>
      <c r="D17" s="212" t="s">
        <v>41</v>
      </c>
      <c r="E17" s="213">
        <v>100000000</v>
      </c>
      <c r="F17" s="214" t="s">
        <v>30</v>
      </c>
      <c r="G17" s="215">
        <f t="shared" si="7"/>
        <v>5</v>
      </c>
      <c r="H17" s="215">
        <v>5</v>
      </c>
      <c r="I17" s="215">
        <v>0</v>
      </c>
      <c r="J17" s="222">
        <f t="shared" si="4"/>
        <v>0</v>
      </c>
      <c r="K17" s="222">
        <f t="shared" si="0"/>
        <v>0</v>
      </c>
      <c r="L17" s="222">
        <f t="shared" si="1"/>
        <v>5</v>
      </c>
      <c r="M17" s="223">
        <f t="shared" si="2"/>
        <v>100000000</v>
      </c>
      <c r="N17" s="222">
        <f t="shared" si="3"/>
        <v>100</v>
      </c>
      <c r="O17" s="125"/>
      <c r="P17" s="124"/>
      <c r="Q17" s="125"/>
    </row>
    <row r="18" spans="1:1400" s="112" customFormat="1" ht="27" customHeight="1">
      <c r="A18" s="209">
        <v>5</v>
      </c>
      <c r="B18" s="210" t="s">
        <v>42</v>
      </c>
      <c r="C18" s="211"/>
      <c r="D18" s="212" t="s">
        <v>43</v>
      </c>
      <c r="E18" s="213">
        <v>50000000</v>
      </c>
      <c r="F18" s="214" t="s">
        <v>30</v>
      </c>
      <c r="G18" s="215">
        <f t="shared" si="7"/>
        <v>5</v>
      </c>
      <c r="H18" s="215">
        <v>5</v>
      </c>
      <c r="I18" s="215">
        <v>0</v>
      </c>
      <c r="J18" s="222">
        <f t="shared" si="4"/>
        <v>0</v>
      </c>
      <c r="K18" s="222">
        <f t="shared" si="0"/>
        <v>0</v>
      </c>
      <c r="L18" s="222">
        <f t="shared" si="1"/>
        <v>5</v>
      </c>
      <c r="M18" s="223">
        <f t="shared" si="2"/>
        <v>50000000</v>
      </c>
      <c r="N18" s="222">
        <f t="shared" si="3"/>
        <v>100</v>
      </c>
      <c r="O18" s="124"/>
      <c r="P18" s="124"/>
      <c r="Q18" s="124"/>
    </row>
    <row r="19" spans="1:1400" s="117" customFormat="1" ht="27" customHeight="1">
      <c r="A19" s="202">
        <v>6</v>
      </c>
      <c r="B19" s="203" t="s">
        <v>44</v>
      </c>
      <c r="C19" s="204"/>
      <c r="D19" s="203" t="s">
        <v>45</v>
      </c>
      <c r="E19" s="206">
        <v>615710000</v>
      </c>
      <c r="F19" s="207" t="s">
        <v>30</v>
      </c>
      <c r="G19" s="208">
        <f t="shared" si="7"/>
        <v>5</v>
      </c>
      <c r="H19" s="208">
        <v>5</v>
      </c>
      <c r="I19" s="218">
        <v>251435000</v>
      </c>
      <c r="J19" s="219">
        <f t="shared" si="4"/>
        <v>40.836595150314302</v>
      </c>
      <c r="K19" s="219">
        <f t="shared" si="0"/>
        <v>40.836595150314302</v>
      </c>
      <c r="L19" s="219">
        <f t="shared" si="1"/>
        <v>-35.836595150314302</v>
      </c>
      <c r="M19" s="220">
        <f t="shared" si="2"/>
        <v>364275000</v>
      </c>
      <c r="N19" s="219">
        <f t="shared" si="3"/>
        <v>59.163404849685698</v>
      </c>
      <c r="O19" s="221"/>
      <c r="P19" s="221"/>
      <c r="Q19" s="221"/>
      <c r="R19" s="118"/>
      <c r="S19" s="118"/>
      <c r="T19" s="118"/>
      <c r="U19" s="118"/>
      <c r="V19" s="118"/>
      <c r="W19" s="118"/>
      <c r="X19" s="118"/>
      <c r="Y19" s="118"/>
      <c r="Z19" s="118"/>
      <c r="AA19" s="118"/>
      <c r="AB19" s="118"/>
      <c r="AC19" s="118"/>
      <c r="AD19" s="118"/>
      <c r="AE19" s="118"/>
      <c r="AF19" s="118"/>
      <c r="AG19" s="118"/>
      <c r="AH19" s="118"/>
      <c r="AI19" s="118"/>
      <c r="AJ19" s="118"/>
      <c r="AK19" s="118"/>
      <c r="AL19" s="118"/>
      <c r="AM19" s="118"/>
      <c r="AN19" s="118"/>
      <c r="AO19" s="118"/>
      <c r="AP19" s="118"/>
      <c r="AQ19" s="118"/>
      <c r="AR19" s="118"/>
      <c r="AS19" s="118"/>
      <c r="AT19" s="118"/>
      <c r="AU19" s="118"/>
      <c r="AV19" s="118"/>
      <c r="AW19" s="118"/>
      <c r="AX19" s="118"/>
      <c r="AY19" s="118"/>
      <c r="AZ19" s="118"/>
      <c r="BA19" s="118"/>
      <c r="BB19" s="118"/>
      <c r="BC19" s="118"/>
      <c r="BD19" s="118"/>
      <c r="BE19" s="118"/>
      <c r="BF19" s="118"/>
      <c r="BG19" s="118"/>
      <c r="BH19" s="118"/>
      <c r="BI19" s="118"/>
      <c r="BJ19" s="118"/>
      <c r="BK19" s="118"/>
      <c r="BL19" s="118"/>
      <c r="BM19" s="118"/>
      <c r="BN19" s="118"/>
      <c r="BO19" s="118"/>
      <c r="BP19" s="118"/>
      <c r="BQ19" s="118"/>
      <c r="BR19" s="118"/>
      <c r="BS19" s="118"/>
      <c r="BT19" s="118"/>
      <c r="BU19" s="118"/>
      <c r="BV19" s="118"/>
      <c r="BW19" s="118"/>
      <c r="BX19" s="118"/>
      <c r="BY19" s="118"/>
      <c r="BZ19" s="118"/>
      <c r="CA19" s="118"/>
      <c r="CB19" s="118"/>
      <c r="CC19" s="118"/>
      <c r="CD19" s="118"/>
      <c r="CE19" s="118"/>
      <c r="CF19" s="118"/>
      <c r="CG19" s="118"/>
      <c r="CH19" s="118"/>
      <c r="CI19" s="118"/>
      <c r="CJ19" s="118"/>
      <c r="CK19" s="118"/>
      <c r="CL19" s="118"/>
      <c r="CM19" s="118"/>
      <c r="CN19" s="118"/>
      <c r="CO19" s="118"/>
      <c r="CP19" s="118"/>
      <c r="CQ19" s="118"/>
      <c r="CR19" s="118"/>
      <c r="CS19" s="118"/>
      <c r="CT19" s="118"/>
      <c r="CU19" s="118"/>
      <c r="CV19" s="118"/>
      <c r="CW19" s="118"/>
      <c r="CX19" s="118"/>
      <c r="CY19" s="118"/>
      <c r="CZ19" s="118"/>
      <c r="DA19" s="118"/>
      <c r="DB19" s="118"/>
      <c r="DC19" s="118"/>
      <c r="DD19" s="118"/>
      <c r="DE19" s="118"/>
      <c r="DF19" s="118"/>
      <c r="DG19" s="118"/>
      <c r="DH19" s="118"/>
      <c r="DI19" s="118"/>
      <c r="DJ19" s="118"/>
      <c r="DK19" s="118"/>
      <c r="DL19" s="118"/>
      <c r="DM19" s="118"/>
      <c r="DN19" s="118"/>
      <c r="DO19" s="118"/>
      <c r="DP19" s="118"/>
      <c r="DQ19" s="118"/>
      <c r="DR19" s="118"/>
      <c r="DS19" s="118"/>
      <c r="DT19" s="118"/>
      <c r="DU19" s="118"/>
      <c r="DV19" s="118"/>
      <c r="DW19" s="118"/>
      <c r="DX19" s="118"/>
      <c r="DY19" s="118"/>
      <c r="DZ19" s="118"/>
      <c r="EA19" s="118"/>
      <c r="EB19" s="118"/>
      <c r="EC19" s="118"/>
      <c r="ED19" s="118"/>
      <c r="EE19" s="118"/>
      <c r="EF19" s="118"/>
      <c r="EG19" s="118"/>
      <c r="EH19" s="118"/>
      <c r="EI19" s="118"/>
      <c r="EJ19" s="118"/>
      <c r="EK19" s="118"/>
      <c r="EL19" s="118"/>
      <c r="EM19" s="118"/>
      <c r="EN19" s="118"/>
      <c r="EO19" s="118"/>
      <c r="EP19" s="118"/>
      <c r="EQ19" s="118"/>
      <c r="ER19" s="118"/>
      <c r="ES19" s="118"/>
      <c r="ET19" s="118"/>
      <c r="EU19" s="118"/>
      <c r="EV19" s="118"/>
      <c r="EW19" s="118"/>
      <c r="EX19" s="118"/>
      <c r="EY19" s="118"/>
      <c r="EZ19" s="118"/>
      <c r="FA19" s="118"/>
      <c r="FB19" s="118"/>
      <c r="FC19" s="118"/>
      <c r="FD19" s="118"/>
      <c r="FE19" s="118"/>
      <c r="FF19" s="118"/>
      <c r="FG19" s="118"/>
      <c r="FH19" s="118"/>
      <c r="FI19" s="118"/>
      <c r="FJ19" s="118"/>
      <c r="FK19" s="118"/>
      <c r="FL19" s="118"/>
      <c r="FM19" s="118"/>
      <c r="FN19" s="118"/>
      <c r="FO19" s="118"/>
      <c r="FP19" s="118"/>
      <c r="FQ19" s="118"/>
      <c r="FR19" s="118"/>
      <c r="FS19" s="118"/>
      <c r="FT19" s="118"/>
      <c r="FU19" s="118"/>
      <c r="FV19" s="118"/>
      <c r="FW19" s="118"/>
      <c r="FX19" s="118"/>
      <c r="FY19" s="118"/>
      <c r="FZ19" s="118"/>
      <c r="GA19" s="118"/>
      <c r="GB19" s="118"/>
      <c r="GC19" s="118"/>
      <c r="GD19" s="118"/>
      <c r="GE19" s="118"/>
      <c r="GF19" s="118"/>
      <c r="GG19" s="118"/>
      <c r="GH19" s="118"/>
      <c r="GI19" s="118"/>
      <c r="GJ19" s="118"/>
      <c r="GK19" s="118"/>
      <c r="GL19" s="118"/>
      <c r="GM19" s="118"/>
      <c r="GN19" s="118"/>
      <c r="GO19" s="118"/>
      <c r="GP19" s="118"/>
      <c r="GQ19" s="118"/>
      <c r="GR19" s="118"/>
      <c r="GS19" s="118"/>
      <c r="GT19" s="118"/>
      <c r="GU19" s="118"/>
      <c r="GV19" s="118"/>
      <c r="GW19" s="118"/>
      <c r="GX19" s="118"/>
      <c r="GY19" s="118"/>
      <c r="GZ19" s="118"/>
      <c r="HA19" s="118"/>
      <c r="HB19" s="118"/>
      <c r="HC19" s="118"/>
      <c r="HD19" s="118"/>
      <c r="HE19" s="118"/>
      <c r="HF19" s="118"/>
      <c r="HG19" s="118"/>
      <c r="HH19" s="118"/>
      <c r="HI19" s="118"/>
      <c r="HJ19" s="118"/>
      <c r="HK19" s="118"/>
      <c r="HL19" s="118"/>
      <c r="HM19" s="118"/>
      <c r="HN19" s="118"/>
      <c r="HO19" s="118"/>
      <c r="HP19" s="118"/>
      <c r="HQ19" s="118"/>
      <c r="HR19" s="118"/>
      <c r="HS19" s="118"/>
      <c r="HT19" s="118"/>
      <c r="HU19" s="118"/>
      <c r="HV19" s="118"/>
      <c r="HW19" s="118"/>
      <c r="HX19" s="118"/>
      <c r="HY19" s="118"/>
      <c r="HZ19" s="118"/>
      <c r="IA19" s="118"/>
      <c r="IB19" s="118"/>
      <c r="IC19" s="118"/>
      <c r="ID19" s="118"/>
      <c r="IE19" s="118"/>
      <c r="IF19" s="118"/>
      <c r="IG19" s="118"/>
      <c r="IH19" s="118"/>
      <c r="II19" s="118"/>
      <c r="IJ19" s="118"/>
      <c r="IK19" s="118"/>
      <c r="IL19" s="118"/>
      <c r="IM19" s="118"/>
      <c r="IN19" s="118"/>
      <c r="IO19" s="118"/>
      <c r="IP19" s="118"/>
      <c r="IQ19" s="118"/>
      <c r="IR19" s="118"/>
      <c r="IS19" s="118"/>
      <c r="IT19" s="118"/>
      <c r="IU19" s="118"/>
      <c r="IV19" s="118"/>
      <c r="IW19" s="118"/>
      <c r="IX19" s="118"/>
      <c r="IY19" s="118"/>
      <c r="IZ19" s="118"/>
      <c r="JA19" s="118"/>
      <c r="JB19" s="118"/>
      <c r="JC19" s="118"/>
      <c r="JD19" s="118"/>
      <c r="JE19" s="118"/>
      <c r="JF19" s="118"/>
      <c r="JG19" s="118"/>
      <c r="JH19" s="118"/>
      <c r="JI19" s="118"/>
      <c r="JJ19" s="118"/>
      <c r="JK19" s="118"/>
      <c r="JL19" s="118"/>
      <c r="JM19" s="118"/>
      <c r="JN19" s="118"/>
      <c r="JO19" s="118"/>
      <c r="JP19" s="118"/>
      <c r="JQ19" s="118"/>
      <c r="JR19" s="118"/>
      <c r="JS19" s="118"/>
      <c r="JT19" s="118"/>
      <c r="JU19" s="118"/>
      <c r="JV19" s="118"/>
      <c r="JW19" s="118"/>
      <c r="JX19" s="118"/>
      <c r="JY19" s="118"/>
      <c r="JZ19" s="118"/>
      <c r="KA19" s="118"/>
      <c r="KB19" s="118"/>
      <c r="KC19" s="118"/>
      <c r="KD19" s="118"/>
      <c r="KE19" s="118"/>
      <c r="KF19" s="118"/>
      <c r="KG19" s="118"/>
      <c r="KH19" s="118"/>
      <c r="KI19" s="118"/>
      <c r="KJ19" s="118"/>
      <c r="KK19" s="118"/>
      <c r="KL19" s="118"/>
      <c r="KM19" s="118"/>
      <c r="KN19" s="118"/>
      <c r="KO19" s="118"/>
      <c r="KP19" s="118"/>
      <c r="KQ19" s="118"/>
      <c r="KR19" s="118"/>
      <c r="KS19" s="118"/>
      <c r="KT19" s="118"/>
      <c r="KU19" s="118"/>
      <c r="KV19" s="118"/>
      <c r="KW19" s="118"/>
      <c r="KX19" s="118"/>
      <c r="KY19" s="118"/>
      <c r="KZ19" s="118"/>
      <c r="LA19" s="118"/>
      <c r="LB19" s="118"/>
      <c r="LC19" s="118"/>
      <c r="LD19" s="118"/>
      <c r="LE19" s="118"/>
      <c r="LF19" s="118"/>
      <c r="LG19" s="118"/>
      <c r="LH19" s="118"/>
      <c r="LI19" s="118"/>
      <c r="LJ19" s="118"/>
      <c r="LK19" s="118"/>
      <c r="LL19" s="118"/>
      <c r="LM19" s="118"/>
      <c r="LN19" s="118"/>
      <c r="LO19" s="118"/>
      <c r="LP19" s="118"/>
      <c r="LQ19" s="118"/>
      <c r="LR19" s="118"/>
      <c r="LS19" s="118"/>
      <c r="LT19" s="118"/>
      <c r="LU19" s="118"/>
      <c r="LV19" s="118"/>
      <c r="LW19" s="118"/>
      <c r="LX19" s="118"/>
      <c r="LY19" s="118"/>
      <c r="LZ19" s="118"/>
      <c r="MA19" s="118"/>
      <c r="MB19" s="118"/>
      <c r="MC19" s="118"/>
      <c r="MD19" s="118"/>
      <c r="ME19" s="118"/>
      <c r="MF19" s="118"/>
      <c r="MG19" s="118"/>
      <c r="MH19" s="118"/>
      <c r="MI19" s="118"/>
      <c r="MJ19" s="118"/>
      <c r="MK19" s="118"/>
      <c r="ML19" s="118"/>
      <c r="MM19" s="118"/>
      <c r="MN19" s="118"/>
      <c r="MO19" s="118"/>
      <c r="MP19" s="118"/>
      <c r="MQ19" s="118"/>
      <c r="MR19" s="118"/>
      <c r="MS19" s="118"/>
      <c r="MT19" s="118"/>
      <c r="MU19" s="118"/>
      <c r="MV19" s="118"/>
      <c r="MW19" s="118"/>
      <c r="MX19" s="118"/>
      <c r="MY19" s="118"/>
      <c r="MZ19" s="118"/>
      <c r="NA19" s="118"/>
      <c r="NB19" s="118"/>
      <c r="NC19" s="118"/>
      <c r="ND19" s="118"/>
      <c r="NE19" s="118"/>
      <c r="NF19" s="118"/>
      <c r="NG19" s="118"/>
      <c r="NH19" s="118"/>
      <c r="NI19" s="118"/>
      <c r="NJ19" s="118"/>
      <c r="NK19" s="118"/>
      <c r="NL19" s="118"/>
      <c r="NM19" s="118"/>
      <c r="NN19" s="118"/>
      <c r="NO19" s="118"/>
      <c r="NP19" s="118"/>
      <c r="NQ19" s="118"/>
      <c r="NR19" s="118"/>
      <c r="NS19" s="118"/>
      <c r="NT19" s="118"/>
      <c r="NU19" s="118"/>
      <c r="NV19" s="118"/>
      <c r="NW19" s="118"/>
      <c r="NX19" s="118"/>
      <c r="NY19" s="118"/>
      <c r="NZ19" s="118"/>
      <c r="OA19" s="118"/>
      <c r="OB19" s="118"/>
      <c r="OC19" s="118"/>
      <c r="OD19" s="118"/>
      <c r="OE19" s="118"/>
      <c r="OF19" s="118"/>
      <c r="OG19" s="118"/>
      <c r="OH19" s="118"/>
      <c r="OI19" s="118"/>
      <c r="OJ19" s="118"/>
      <c r="OK19" s="118"/>
      <c r="OL19" s="118"/>
      <c r="OM19" s="118"/>
      <c r="ON19" s="118"/>
      <c r="OO19" s="118"/>
      <c r="OP19" s="118"/>
      <c r="OQ19" s="118"/>
      <c r="OR19" s="118"/>
      <c r="OS19" s="118"/>
      <c r="OT19" s="118"/>
      <c r="OU19" s="118"/>
      <c r="OV19" s="118"/>
      <c r="OW19" s="118"/>
      <c r="OX19" s="118"/>
      <c r="OY19" s="118"/>
      <c r="OZ19" s="118"/>
      <c r="PA19" s="118"/>
      <c r="PB19" s="118"/>
      <c r="PC19" s="118"/>
      <c r="PD19" s="118"/>
      <c r="PE19" s="118"/>
      <c r="PF19" s="118"/>
      <c r="PG19" s="118"/>
      <c r="PH19" s="118"/>
      <c r="PI19" s="118"/>
      <c r="PJ19" s="118"/>
      <c r="PK19" s="118"/>
      <c r="PL19" s="118"/>
      <c r="PM19" s="118"/>
      <c r="PN19" s="118"/>
      <c r="PO19" s="118"/>
      <c r="PP19" s="118"/>
      <c r="PQ19" s="118"/>
      <c r="PR19" s="118"/>
      <c r="PS19" s="118"/>
      <c r="PT19" s="118"/>
      <c r="PU19" s="118"/>
      <c r="PV19" s="118"/>
      <c r="PW19" s="118"/>
      <c r="PX19" s="118"/>
      <c r="PY19" s="118"/>
      <c r="PZ19" s="118"/>
      <c r="QA19" s="118"/>
      <c r="QB19" s="118"/>
      <c r="QC19" s="118"/>
      <c r="QD19" s="118"/>
      <c r="QE19" s="118"/>
      <c r="QF19" s="118"/>
      <c r="QG19" s="118"/>
      <c r="QH19" s="118"/>
      <c r="QI19" s="118"/>
      <c r="QJ19" s="118"/>
      <c r="QK19" s="118"/>
      <c r="QL19" s="118"/>
      <c r="QM19" s="118"/>
      <c r="QN19" s="118"/>
      <c r="QO19" s="118"/>
      <c r="QP19" s="118"/>
      <c r="QQ19" s="118"/>
      <c r="QR19" s="118"/>
      <c r="QS19" s="118"/>
      <c r="QT19" s="118"/>
      <c r="QU19" s="118"/>
      <c r="QV19" s="118"/>
      <c r="QW19" s="118"/>
      <c r="QX19" s="118"/>
      <c r="QY19" s="118"/>
      <c r="QZ19" s="118"/>
      <c r="RA19" s="118"/>
      <c r="RB19" s="118"/>
      <c r="RC19" s="118"/>
      <c r="RD19" s="118"/>
      <c r="RE19" s="118"/>
      <c r="RF19" s="118"/>
      <c r="RG19" s="118"/>
      <c r="RH19" s="118"/>
      <c r="RI19" s="118"/>
      <c r="RJ19" s="118"/>
      <c r="RK19" s="118"/>
      <c r="RL19" s="118"/>
      <c r="RM19" s="118"/>
      <c r="RN19" s="118"/>
      <c r="RO19" s="118"/>
      <c r="RP19" s="118"/>
      <c r="RQ19" s="118"/>
      <c r="RR19" s="118"/>
      <c r="RS19" s="118"/>
      <c r="RT19" s="118"/>
      <c r="RU19" s="118"/>
      <c r="RV19" s="118"/>
      <c r="RW19" s="118"/>
      <c r="RX19" s="118"/>
      <c r="RY19" s="118"/>
      <c r="RZ19" s="118"/>
      <c r="SA19" s="118"/>
      <c r="SB19" s="118"/>
      <c r="SC19" s="118"/>
      <c r="SD19" s="118"/>
      <c r="SE19" s="118"/>
      <c r="SF19" s="118"/>
      <c r="SG19" s="118"/>
      <c r="SH19" s="118"/>
      <c r="SI19" s="118"/>
      <c r="SJ19" s="118"/>
      <c r="SK19" s="118"/>
      <c r="SL19" s="118"/>
      <c r="SM19" s="118"/>
      <c r="SN19" s="118"/>
      <c r="SO19" s="118"/>
      <c r="SP19" s="118"/>
      <c r="SQ19" s="118"/>
      <c r="SR19" s="118"/>
      <c r="SS19" s="118"/>
      <c r="ST19" s="118"/>
      <c r="SU19" s="118"/>
      <c r="SV19" s="118"/>
      <c r="SW19" s="118"/>
      <c r="SX19" s="118"/>
      <c r="SY19" s="118"/>
      <c r="SZ19" s="118"/>
      <c r="TA19" s="118"/>
      <c r="TB19" s="118"/>
      <c r="TC19" s="118"/>
      <c r="TD19" s="118"/>
      <c r="TE19" s="118"/>
      <c r="TF19" s="118"/>
      <c r="TG19" s="118"/>
      <c r="TH19" s="118"/>
      <c r="TI19" s="118"/>
      <c r="TJ19" s="118"/>
      <c r="TK19" s="118"/>
      <c r="TL19" s="118"/>
      <c r="TM19" s="118"/>
      <c r="TN19" s="118"/>
      <c r="TO19" s="118"/>
      <c r="TP19" s="118"/>
      <c r="TQ19" s="118"/>
      <c r="TR19" s="118"/>
      <c r="TS19" s="118"/>
      <c r="TT19" s="118"/>
      <c r="TU19" s="118"/>
      <c r="TV19" s="118"/>
      <c r="TW19" s="118"/>
      <c r="TX19" s="118"/>
      <c r="TY19" s="118"/>
      <c r="TZ19" s="118"/>
      <c r="UA19" s="118"/>
      <c r="UB19" s="118"/>
      <c r="UC19" s="118"/>
      <c r="UD19" s="118"/>
      <c r="UE19" s="118"/>
      <c r="UF19" s="118"/>
      <c r="UG19" s="118"/>
      <c r="UH19" s="118"/>
      <c r="UI19" s="118"/>
      <c r="UJ19" s="118"/>
      <c r="UK19" s="118"/>
      <c r="UL19" s="118"/>
      <c r="UM19" s="118"/>
      <c r="UN19" s="118"/>
      <c r="UO19" s="118"/>
      <c r="UP19" s="118"/>
      <c r="UQ19" s="118"/>
      <c r="UR19" s="118"/>
      <c r="US19" s="118"/>
      <c r="UT19" s="118"/>
      <c r="UU19" s="118"/>
      <c r="UV19" s="118"/>
      <c r="UW19" s="118"/>
      <c r="UX19" s="118"/>
      <c r="UY19" s="118"/>
      <c r="UZ19" s="118"/>
      <c r="VA19" s="118"/>
      <c r="VB19" s="118"/>
      <c r="VC19" s="118"/>
      <c r="VD19" s="118"/>
      <c r="VE19" s="118"/>
      <c r="VF19" s="118"/>
      <c r="VG19" s="118"/>
      <c r="VH19" s="118"/>
      <c r="VI19" s="118"/>
      <c r="VJ19" s="118"/>
      <c r="VK19" s="118"/>
      <c r="VL19" s="118"/>
      <c r="VM19" s="118"/>
      <c r="VN19" s="118"/>
      <c r="VO19" s="118"/>
      <c r="VP19" s="118"/>
      <c r="VQ19" s="118"/>
      <c r="VR19" s="118"/>
      <c r="VS19" s="118"/>
      <c r="VT19" s="118"/>
      <c r="VU19" s="118"/>
      <c r="VV19" s="118"/>
      <c r="VW19" s="118"/>
      <c r="VX19" s="118"/>
      <c r="VY19" s="118"/>
      <c r="VZ19" s="118"/>
      <c r="WA19" s="118"/>
      <c r="WB19" s="118"/>
      <c r="WC19" s="118"/>
      <c r="WD19" s="118"/>
      <c r="WE19" s="118"/>
      <c r="WF19" s="118"/>
      <c r="WG19" s="118"/>
      <c r="WH19" s="118"/>
      <c r="WI19" s="118"/>
      <c r="WJ19" s="118"/>
      <c r="WK19" s="118"/>
      <c r="WL19" s="118"/>
      <c r="WM19" s="118"/>
      <c r="WN19" s="118"/>
      <c r="WO19" s="118"/>
      <c r="WP19" s="118"/>
      <c r="WQ19" s="118"/>
      <c r="WR19" s="118"/>
      <c r="WS19" s="118"/>
      <c r="WT19" s="118"/>
      <c r="WU19" s="118"/>
      <c r="WV19" s="118"/>
      <c r="WW19" s="118"/>
      <c r="WX19" s="118"/>
      <c r="WY19" s="118"/>
      <c r="WZ19" s="118"/>
      <c r="XA19" s="118"/>
      <c r="XB19" s="118"/>
      <c r="XC19" s="118"/>
      <c r="XD19" s="118"/>
      <c r="XE19" s="118"/>
      <c r="XF19" s="118"/>
      <c r="XG19" s="118"/>
      <c r="XH19" s="118"/>
      <c r="XI19" s="118"/>
      <c r="XJ19" s="118"/>
      <c r="XK19" s="118"/>
      <c r="XL19" s="118"/>
      <c r="XM19" s="118"/>
      <c r="XN19" s="118"/>
      <c r="XO19" s="118"/>
      <c r="XP19" s="118"/>
      <c r="XQ19" s="118"/>
      <c r="XR19" s="118"/>
      <c r="XS19" s="118"/>
      <c r="XT19" s="118"/>
      <c r="XU19" s="118"/>
      <c r="XV19" s="118"/>
      <c r="XW19" s="118"/>
      <c r="XX19" s="118"/>
      <c r="XY19" s="118"/>
      <c r="XZ19" s="118"/>
      <c r="YA19" s="118"/>
      <c r="YB19" s="118"/>
      <c r="YC19" s="118"/>
      <c r="YD19" s="118"/>
      <c r="YE19" s="118"/>
      <c r="YF19" s="118"/>
      <c r="YG19" s="118"/>
      <c r="YH19" s="118"/>
      <c r="YI19" s="118"/>
      <c r="YJ19" s="118"/>
      <c r="YK19" s="118"/>
      <c r="YL19" s="118"/>
      <c r="YM19" s="118"/>
      <c r="YN19" s="118"/>
      <c r="YO19" s="118"/>
      <c r="YP19" s="118"/>
      <c r="YQ19" s="118"/>
      <c r="YR19" s="118"/>
      <c r="YS19" s="118"/>
      <c r="YT19" s="118"/>
      <c r="YU19" s="118"/>
      <c r="YV19" s="118"/>
      <c r="YW19" s="118"/>
      <c r="YX19" s="118"/>
      <c r="YY19" s="118"/>
      <c r="YZ19" s="118"/>
      <c r="ZA19" s="118"/>
      <c r="ZB19" s="118"/>
      <c r="ZC19" s="118"/>
      <c r="ZD19" s="118"/>
      <c r="ZE19" s="118"/>
      <c r="ZF19" s="118"/>
      <c r="ZG19" s="118"/>
      <c r="ZH19" s="118"/>
      <c r="ZI19" s="118"/>
      <c r="ZJ19" s="118"/>
      <c r="ZK19" s="118"/>
      <c r="ZL19" s="118"/>
      <c r="ZM19" s="118"/>
      <c r="ZN19" s="118"/>
      <c r="ZO19" s="118"/>
      <c r="ZP19" s="118"/>
      <c r="ZQ19" s="118"/>
      <c r="ZR19" s="118"/>
      <c r="ZS19" s="118"/>
      <c r="ZT19" s="118"/>
      <c r="ZU19" s="118"/>
      <c r="ZV19" s="118"/>
      <c r="ZW19" s="118"/>
      <c r="ZX19" s="118"/>
      <c r="ZY19" s="118"/>
      <c r="ZZ19" s="118"/>
      <c r="AAA19" s="118"/>
      <c r="AAB19" s="118"/>
      <c r="AAC19" s="118"/>
      <c r="AAD19" s="118"/>
      <c r="AAE19" s="118"/>
      <c r="AAF19" s="118"/>
      <c r="AAG19" s="118"/>
      <c r="AAH19" s="118"/>
      <c r="AAI19" s="118"/>
      <c r="AAJ19" s="118"/>
      <c r="AAK19" s="118"/>
      <c r="AAL19" s="118"/>
      <c r="AAM19" s="118"/>
      <c r="AAN19" s="118"/>
      <c r="AAO19" s="118"/>
      <c r="AAP19" s="118"/>
      <c r="AAQ19" s="118"/>
      <c r="AAR19" s="118"/>
      <c r="AAS19" s="118"/>
      <c r="AAT19" s="118"/>
      <c r="AAU19" s="118"/>
      <c r="AAV19" s="118"/>
      <c r="AAW19" s="118"/>
      <c r="AAX19" s="118"/>
      <c r="AAY19" s="118"/>
      <c r="AAZ19" s="118"/>
      <c r="ABA19" s="118"/>
      <c r="ABB19" s="118"/>
      <c r="ABC19" s="118"/>
      <c r="ABD19" s="118"/>
      <c r="ABE19" s="118"/>
      <c r="ABF19" s="118"/>
      <c r="ABG19" s="118"/>
      <c r="ABH19" s="118"/>
      <c r="ABI19" s="118"/>
      <c r="ABJ19" s="118"/>
      <c r="ABK19" s="118"/>
      <c r="ABL19" s="118"/>
      <c r="ABM19" s="118"/>
      <c r="ABN19" s="118"/>
      <c r="ABO19" s="118"/>
      <c r="ABP19" s="118"/>
      <c r="ABQ19" s="118"/>
      <c r="ABR19" s="118"/>
      <c r="ABS19" s="118"/>
      <c r="ABT19" s="118"/>
      <c r="ABU19" s="118"/>
      <c r="ABV19" s="118"/>
      <c r="ABW19" s="118"/>
      <c r="ABX19" s="118"/>
      <c r="ABY19" s="118"/>
      <c r="ABZ19" s="118"/>
      <c r="ACA19" s="118"/>
      <c r="ACB19" s="118"/>
      <c r="ACC19" s="118"/>
      <c r="ACD19" s="118"/>
      <c r="ACE19" s="118"/>
      <c r="ACF19" s="118"/>
      <c r="ACG19" s="118"/>
      <c r="ACH19" s="118"/>
      <c r="ACI19" s="118"/>
      <c r="ACJ19" s="118"/>
      <c r="ACK19" s="118"/>
      <c r="ACL19" s="118"/>
      <c r="ACM19" s="118"/>
      <c r="ACN19" s="118"/>
      <c r="ACO19" s="118"/>
      <c r="ACP19" s="118"/>
      <c r="ACQ19" s="118"/>
      <c r="ACR19" s="118"/>
      <c r="ACS19" s="118"/>
      <c r="ACT19" s="118"/>
      <c r="ACU19" s="118"/>
      <c r="ACV19" s="118"/>
      <c r="ACW19" s="118"/>
      <c r="ACX19" s="118"/>
      <c r="ACY19" s="118"/>
      <c r="ACZ19" s="118"/>
      <c r="ADA19" s="118"/>
      <c r="ADB19" s="118"/>
      <c r="ADC19" s="118"/>
      <c r="ADD19" s="118"/>
      <c r="ADE19" s="118"/>
      <c r="ADF19" s="118"/>
      <c r="ADG19" s="118"/>
      <c r="ADH19" s="118"/>
      <c r="ADI19" s="118"/>
      <c r="ADJ19" s="118"/>
      <c r="ADK19" s="118"/>
      <c r="ADL19" s="118"/>
      <c r="ADM19" s="118"/>
      <c r="ADN19" s="118"/>
      <c r="ADO19" s="118"/>
      <c r="ADP19" s="118"/>
      <c r="ADQ19" s="118"/>
      <c r="ADR19" s="118"/>
      <c r="ADS19" s="118"/>
      <c r="ADT19" s="118"/>
      <c r="ADU19" s="118"/>
      <c r="ADV19" s="118"/>
      <c r="ADW19" s="118"/>
      <c r="ADX19" s="118"/>
      <c r="ADY19" s="118"/>
      <c r="ADZ19" s="118"/>
      <c r="AEA19" s="118"/>
      <c r="AEB19" s="118"/>
      <c r="AEC19" s="118"/>
      <c r="AED19" s="118"/>
      <c r="AEE19" s="118"/>
      <c r="AEF19" s="118"/>
      <c r="AEG19" s="118"/>
      <c r="AEH19" s="118"/>
      <c r="AEI19" s="118"/>
      <c r="AEJ19" s="118"/>
      <c r="AEK19" s="118"/>
      <c r="AEL19" s="118"/>
      <c r="AEM19" s="118"/>
      <c r="AEN19" s="118"/>
      <c r="AEO19" s="118"/>
      <c r="AEP19" s="118"/>
      <c r="AEQ19" s="118"/>
      <c r="AER19" s="118"/>
      <c r="AES19" s="118"/>
      <c r="AET19" s="118"/>
      <c r="AEU19" s="118"/>
      <c r="AEV19" s="118"/>
      <c r="AEW19" s="118"/>
      <c r="AEX19" s="118"/>
      <c r="AEY19" s="118"/>
      <c r="AEZ19" s="118"/>
      <c r="AFA19" s="118"/>
      <c r="AFB19" s="118"/>
      <c r="AFC19" s="118"/>
      <c r="AFD19" s="118"/>
      <c r="AFE19" s="118"/>
      <c r="AFF19" s="118"/>
      <c r="AFG19" s="118"/>
      <c r="AFH19" s="118"/>
      <c r="AFI19" s="118"/>
      <c r="AFJ19" s="118"/>
      <c r="AFK19" s="118"/>
      <c r="AFL19" s="118"/>
      <c r="AFM19" s="118"/>
      <c r="AFN19" s="118"/>
      <c r="AFO19" s="118"/>
      <c r="AFP19" s="118"/>
      <c r="AFQ19" s="118"/>
      <c r="AFR19" s="118"/>
      <c r="AFS19" s="118"/>
      <c r="AFT19" s="118"/>
      <c r="AFU19" s="118"/>
      <c r="AFV19" s="118"/>
      <c r="AFW19" s="118"/>
      <c r="AFX19" s="118"/>
      <c r="AFY19" s="118"/>
      <c r="AFZ19" s="118"/>
      <c r="AGA19" s="118"/>
      <c r="AGB19" s="118"/>
      <c r="AGC19" s="118"/>
      <c r="AGD19" s="118"/>
      <c r="AGE19" s="118"/>
      <c r="AGF19" s="118"/>
      <c r="AGG19" s="118"/>
      <c r="AGH19" s="118"/>
      <c r="AGI19" s="118"/>
      <c r="AGJ19" s="118"/>
      <c r="AGK19" s="118"/>
      <c r="AGL19" s="118"/>
      <c r="AGM19" s="118"/>
      <c r="AGN19" s="118"/>
      <c r="AGO19" s="118"/>
      <c r="AGP19" s="118"/>
      <c r="AGQ19" s="118"/>
      <c r="AGR19" s="118"/>
      <c r="AGS19" s="118"/>
      <c r="AGT19" s="118"/>
      <c r="AGU19" s="118"/>
      <c r="AGV19" s="118"/>
      <c r="AGW19" s="118"/>
      <c r="AGX19" s="118"/>
      <c r="AGY19" s="118"/>
      <c r="AGZ19" s="118"/>
      <c r="AHA19" s="118"/>
      <c r="AHB19" s="118"/>
      <c r="AHC19" s="118"/>
      <c r="AHD19" s="118"/>
      <c r="AHE19" s="118"/>
      <c r="AHF19" s="118"/>
      <c r="AHG19" s="118"/>
      <c r="AHH19" s="118"/>
      <c r="AHI19" s="118"/>
      <c r="AHJ19" s="118"/>
      <c r="AHK19" s="118"/>
      <c r="AHL19" s="118"/>
      <c r="AHM19" s="118"/>
      <c r="AHN19" s="118"/>
      <c r="AHO19" s="118"/>
      <c r="AHP19" s="118"/>
      <c r="AHQ19" s="118"/>
      <c r="AHR19" s="118"/>
      <c r="AHS19" s="118"/>
      <c r="AHT19" s="118"/>
      <c r="AHU19" s="118"/>
      <c r="AHV19" s="118"/>
      <c r="AHW19" s="118"/>
      <c r="AHX19" s="118"/>
      <c r="AHY19" s="118"/>
      <c r="AHZ19" s="118"/>
      <c r="AIA19" s="118"/>
      <c r="AIB19" s="118"/>
      <c r="AIC19" s="118"/>
      <c r="AID19" s="118"/>
      <c r="AIE19" s="118"/>
      <c r="AIF19" s="118"/>
      <c r="AIG19" s="118"/>
      <c r="AIH19" s="118"/>
      <c r="AII19" s="118"/>
      <c r="AIJ19" s="118"/>
      <c r="AIK19" s="118"/>
      <c r="AIL19" s="118"/>
      <c r="AIM19" s="118"/>
      <c r="AIN19" s="118"/>
      <c r="AIO19" s="118"/>
      <c r="AIP19" s="118"/>
      <c r="AIQ19" s="118"/>
      <c r="AIR19" s="118"/>
      <c r="AIS19" s="118"/>
      <c r="AIT19" s="118"/>
      <c r="AIU19" s="118"/>
      <c r="AIV19" s="118"/>
      <c r="AIW19" s="118"/>
      <c r="AIX19" s="118"/>
      <c r="AIY19" s="118"/>
      <c r="AIZ19" s="118"/>
      <c r="AJA19" s="118"/>
      <c r="AJB19" s="118"/>
      <c r="AJC19" s="118"/>
      <c r="AJD19" s="118"/>
      <c r="AJE19" s="118"/>
      <c r="AJF19" s="118"/>
      <c r="AJG19" s="118"/>
      <c r="AJH19" s="118"/>
      <c r="AJI19" s="118"/>
      <c r="AJJ19" s="118"/>
      <c r="AJK19" s="118"/>
      <c r="AJL19" s="118"/>
      <c r="AJM19" s="118"/>
      <c r="AJN19" s="118"/>
      <c r="AJO19" s="118"/>
      <c r="AJP19" s="118"/>
      <c r="AJQ19" s="118"/>
      <c r="AJR19" s="118"/>
      <c r="AJS19" s="118"/>
      <c r="AJT19" s="118"/>
      <c r="AJU19" s="118"/>
      <c r="AJV19" s="118"/>
      <c r="AJW19" s="118"/>
      <c r="AJX19" s="118"/>
      <c r="AJY19" s="118"/>
      <c r="AJZ19" s="118"/>
      <c r="AKA19" s="118"/>
      <c r="AKB19" s="118"/>
      <c r="AKC19" s="118"/>
      <c r="AKD19" s="118"/>
      <c r="AKE19" s="118"/>
      <c r="AKF19" s="118"/>
      <c r="AKG19" s="118"/>
      <c r="AKH19" s="118"/>
      <c r="AKI19" s="118"/>
      <c r="AKJ19" s="118"/>
      <c r="AKK19" s="118"/>
      <c r="AKL19" s="118"/>
      <c r="AKM19" s="118"/>
      <c r="AKN19" s="118"/>
      <c r="AKO19" s="118"/>
      <c r="AKP19" s="118"/>
      <c r="AKQ19" s="118"/>
      <c r="AKR19" s="118"/>
      <c r="AKS19" s="118"/>
      <c r="AKT19" s="118"/>
      <c r="AKU19" s="118"/>
      <c r="AKV19" s="118"/>
      <c r="AKW19" s="118"/>
      <c r="AKX19" s="118"/>
      <c r="AKY19" s="118"/>
      <c r="AKZ19" s="118"/>
      <c r="ALA19" s="118"/>
      <c r="ALB19" s="118"/>
      <c r="ALC19" s="118"/>
      <c r="ALD19" s="118"/>
      <c r="ALE19" s="118"/>
      <c r="ALF19" s="118"/>
      <c r="ALG19" s="118"/>
      <c r="ALH19" s="118"/>
      <c r="ALI19" s="118"/>
      <c r="ALJ19" s="118"/>
      <c r="ALK19" s="118"/>
      <c r="ALL19" s="118"/>
      <c r="ALM19" s="118"/>
      <c r="ALN19" s="118"/>
      <c r="ALO19" s="118"/>
      <c r="ALP19" s="118"/>
      <c r="ALQ19" s="118"/>
      <c r="ALR19" s="118"/>
      <c r="ALS19" s="118"/>
      <c r="ALT19" s="118"/>
      <c r="ALU19" s="118"/>
      <c r="ALV19" s="118"/>
      <c r="ALW19" s="118"/>
      <c r="ALX19" s="118"/>
      <c r="ALY19" s="118"/>
      <c r="ALZ19" s="118"/>
      <c r="AMA19" s="118"/>
      <c r="AMB19" s="118"/>
      <c r="AMC19" s="118"/>
      <c r="AMD19" s="118"/>
      <c r="AME19" s="118"/>
      <c r="AMF19" s="118"/>
      <c r="AMG19" s="118"/>
      <c r="AMH19" s="118"/>
      <c r="AMI19" s="118"/>
      <c r="AMJ19" s="118"/>
      <c r="AMK19" s="118"/>
      <c r="AML19" s="118"/>
      <c r="AMM19" s="118"/>
      <c r="AMN19" s="118"/>
      <c r="AMO19" s="118"/>
      <c r="AMP19" s="118"/>
      <c r="AMQ19" s="118"/>
      <c r="AMR19" s="118"/>
      <c r="AMS19" s="118"/>
      <c r="AMT19" s="118"/>
      <c r="AMU19" s="118"/>
      <c r="AMV19" s="118"/>
      <c r="AMW19" s="118"/>
      <c r="AMX19" s="118"/>
      <c r="AMY19" s="118"/>
      <c r="AMZ19" s="118"/>
      <c r="ANA19" s="118"/>
      <c r="ANB19" s="118"/>
      <c r="ANC19" s="118"/>
      <c r="AND19" s="118"/>
      <c r="ANE19" s="118"/>
      <c r="ANF19" s="118"/>
      <c r="ANG19" s="118"/>
      <c r="ANH19" s="118"/>
      <c r="ANI19" s="118"/>
      <c r="ANJ19" s="118"/>
      <c r="ANK19" s="118"/>
      <c r="ANL19" s="118"/>
      <c r="ANM19" s="118"/>
      <c r="ANN19" s="118"/>
      <c r="ANO19" s="118"/>
      <c r="ANP19" s="118"/>
      <c r="ANQ19" s="118"/>
      <c r="ANR19" s="118"/>
      <c r="ANS19" s="118"/>
      <c r="ANT19" s="118"/>
      <c r="ANU19" s="118"/>
      <c r="ANV19" s="118"/>
      <c r="ANW19" s="118"/>
      <c r="ANX19" s="118"/>
      <c r="ANY19" s="118"/>
      <c r="ANZ19" s="118"/>
      <c r="AOA19" s="118"/>
      <c r="AOB19" s="118"/>
      <c r="AOC19" s="118"/>
      <c r="AOD19" s="118"/>
      <c r="AOE19" s="118"/>
      <c r="AOF19" s="118"/>
      <c r="AOG19" s="118"/>
      <c r="AOH19" s="118"/>
      <c r="AOI19" s="118"/>
      <c r="AOJ19" s="118"/>
      <c r="AOK19" s="118"/>
      <c r="AOL19" s="118"/>
      <c r="AOM19" s="118"/>
      <c r="AON19" s="118"/>
      <c r="AOO19" s="118"/>
      <c r="AOP19" s="118"/>
      <c r="AOQ19" s="118"/>
      <c r="AOR19" s="118"/>
      <c r="AOS19" s="118"/>
      <c r="AOT19" s="118"/>
      <c r="AOU19" s="118"/>
      <c r="AOV19" s="118"/>
      <c r="AOW19" s="118"/>
      <c r="AOX19" s="118"/>
      <c r="AOY19" s="118"/>
      <c r="AOZ19" s="118"/>
      <c r="APA19" s="118"/>
      <c r="APB19" s="118"/>
      <c r="APC19" s="118"/>
      <c r="APD19" s="118"/>
      <c r="APE19" s="118"/>
      <c r="APF19" s="118"/>
      <c r="APG19" s="118"/>
      <c r="APH19" s="118"/>
      <c r="API19" s="118"/>
      <c r="APJ19" s="118"/>
      <c r="APK19" s="118"/>
      <c r="APL19" s="118"/>
      <c r="APM19" s="118"/>
      <c r="APN19" s="118"/>
      <c r="APO19" s="118"/>
      <c r="APP19" s="118"/>
      <c r="APQ19" s="118"/>
      <c r="APR19" s="118"/>
      <c r="APS19" s="118"/>
      <c r="APT19" s="118"/>
      <c r="APU19" s="118"/>
      <c r="APV19" s="118"/>
      <c r="APW19" s="118"/>
      <c r="APX19" s="118"/>
      <c r="APY19" s="118"/>
      <c r="APZ19" s="118"/>
      <c r="AQA19" s="118"/>
      <c r="AQB19" s="118"/>
      <c r="AQC19" s="118"/>
      <c r="AQD19" s="118"/>
      <c r="AQE19" s="118"/>
      <c r="AQF19" s="118"/>
      <c r="AQG19" s="118"/>
      <c r="AQH19" s="118"/>
      <c r="AQI19" s="118"/>
      <c r="AQJ19" s="118"/>
      <c r="AQK19" s="118"/>
      <c r="AQL19" s="118"/>
      <c r="AQM19" s="118"/>
      <c r="AQN19" s="118"/>
      <c r="AQO19" s="118"/>
      <c r="AQP19" s="118"/>
      <c r="AQQ19" s="118"/>
      <c r="AQR19" s="118"/>
      <c r="AQS19" s="118"/>
      <c r="AQT19" s="118"/>
      <c r="AQU19" s="118"/>
      <c r="AQV19" s="118"/>
      <c r="AQW19" s="118"/>
      <c r="AQX19" s="118"/>
      <c r="AQY19" s="118"/>
      <c r="AQZ19" s="118"/>
      <c r="ARA19" s="118"/>
      <c r="ARB19" s="118"/>
      <c r="ARC19" s="118"/>
      <c r="ARD19" s="118"/>
      <c r="ARE19" s="118"/>
      <c r="ARF19" s="118"/>
      <c r="ARG19" s="118"/>
      <c r="ARH19" s="118"/>
      <c r="ARI19" s="118"/>
      <c r="ARJ19" s="118"/>
      <c r="ARK19" s="118"/>
      <c r="ARL19" s="118"/>
      <c r="ARM19" s="118"/>
      <c r="ARN19" s="118"/>
      <c r="ARO19" s="118"/>
      <c r="ARP19" s="118"/>
      <c r="ARQ19" s="118"/>
      <c r="ARR19" s="118"/>
      <c r="ARS19" s="118"/>
      <c r="ART19" s="118"/>
      <c r="ARU19" s="118"/>
      <c r="ARV19" s="118"/>
      <c r="ARW19" s="118"/>
      <c r="ARX19" s="118"/>
      <c r="ARY19" s="118"/>
      <c r="ARZ19" s="118"/>
      <c r="ASA19" s="118"/>
      <c r="ASB19" s="118"/>
      <c r="ASC19" s="118"/>
      <c r="ASD19" s="118"/>
      <c r="ASE19" s="118"/>
      <c r="ASF19" s="118"/>
      <c r="ASG19" s="118"/>
      <c r="ASH19" s="118"/>
      <c r="ASI19" s="118"/>
      <c r="ASJ19" s="118"/>
      <c r="ASK19" s="118"/>
      <c r="ASL19" s="118"/>
      <c r="ASM19" s="118"/>
      <c r="ASN19" s="118"/>
      <c r="ASO19" s="118"/>
      <c r="ASP19" s="118"/>
      <c r="ASQ19" s="118"/>
      <c r="ASR19" s="118"/>
      <c r="ASS19" s="118"/>
      <c r="AST19" s="118"/>
      <c r="ASU19" s="118"/>
      <c r="ASV19" s="118"/>
      <c r="ASW19" s="118"/>
      <c r="ASX19" s="118"/>
      <c r="ASY19" s="118"/>
      <c r="ASZ19" s="118"/>
      <c r="ATA19" s="118"/>
      <c r="ATB19" s="118"/>
      <c r="ATC19" s="118"/>
      <c r="ATD19" s="118"/>
      <c r="ATE19" s="118"/>
      <c r="ATF19" s="118"/>
      <c r="ATG19" s="118"/>
      <c r="ATH19" s="118"/>
      <c r="ATI19" s="118"/>
      <c r="ATJ19" s="118"/>
      <c r="ATK19" s="118"/>
      <c r="ATL19" s="118"/>
      <c r="ATM19" s="118"/>
      <c r="ATN19" s="118"/>
      <c r="ATO19" s="118"/>
      <c r="ATP19" s="118"/>
      <c r="ATQ19" s="118"/>
      <c r="ATR19" s="118"/>
      <c r="ATS19" s="118"/>
      <c r="ATT19" s="118"/>
      <c r="ATU19" s="118"/>
      <c r="ATV19" s="118"/>
      <c r="ATW19" s="118"/>
      <c r="ATX19" s="118"/>
      <c r="ATY19" s="118"/>
      <c r="ATZ19" s="118"/>
      <c r="AUA19" s="118"/>
      <c r="AUB19" s="118"/>
      <c r="AUC19" s="118"/>
      <c r="AUD19" s="118"/>
      <c r="AUE19" s="118"/>
      <c r="AUF19" s="118"/>
      <c r="AUG19" s="118"/>
      <c r="AUH19" s="118"/>
      <c r="AUI19" s="118"/>
      <c r="AUJ19" s="118"/>
      <c r="AUK19" s="118"/>
      <c r="AUL19" s="118"/>
      <c r="AUM19" s="118"/>
      <c r="AUN19" s="118"/>
      <c r="AUO19" s="118"/>
      <c r="AUP19" s="118"/>
      <c r="AUQ19" s="118"/>
      <c r="AUR19" s="118"/>
      <c r="AUS19" s="118"/>
      <c r="AUT19" s="118"/>
      <c r="AUU19" s="118"/>
      <c r="AUV19" s="118"/>
      <c r="AUW19" s="118"/>
      <c r="AUX19" s="118"/>
      <c r="AUY19" s="118"/>
      <c r="AUZ19" s="118"/>
      <c r="AVA19" s="118"/>
      <c r="AVB19" s="118"/>
      <c r="AVC19" s="118"/>
      <c r="AVD19" s="118"/>
      <c r="AVE19" s="118"/>
      <c r="AVF19" s="118"/>
      <c r="AVG19" s="118"/>
      <c r="AVH19" s="118"/>
      <c r="AVI19" s="118"/>
      <c r="AVJ19" s="118"/>
      <c r="AVK19" s="118"/>
      <c r="AVL19" s="118"/>
      <c r="AVM19" s="118"/>
      <c r="AVN19" s="118"/>
      <c r="AVO19" s="118"/>
      <c r="AVP19" s="118"/>
      <c r="AVQ19" s="118"/>
      <c r="AVR19" s="118"/>
      <c r="AVS19" s="118"/>
      <c r="AVT19" s="118"/>
      <c r="AVU19" s="118"/>
      <c r="AVV19" s="118"/>
      <c r="AVW19" s="118"/>
      <c r="AVX19" s="118"/>
      <c r="AVY19" s="118"/>
      <c r="AVZ19" s="118"/>
      <c r="AWA19" s="118"/>
      <c r="AWB19" s="118"/>
      <c r="AWC19" s="118"/>
      <c r="AWD19" s="118"/>
      <c r="AWE19" s="118"/>
      <c r="AWF19" s="118"/>
      <c r="AWG19" s="118"/>
      <c r="AWH19" s="118"/>
      <c r="AWI19" s="118"/>
      <c r="AWJ19" s="118"/>
      <c r="AWK19" s="118"/>
      <c r="AWL19" s="118"/>
      <c r="AWM19" s="118"/>
      <c r="AWN19" s="118"/>
      <c r="AWO19" s="118"/>
      <c r="AWP19" s="118"/>
      <c r="AWQ19" s="118"/>
      <c r="AWR19" s="118"/>
      <c r="AWS19" s="118"/>
      <c r="AWT19" s="118"/>
      <c r="AWU19" s="118"/>
      <c r="AWV19" s="118"/>
      <c r="AWW19" s="118"/>
      <c r="AWX19" s="118"/>
      <c r="AWY19" s="118"/>
      <c r="AWZ19" s="118"/>
      <c r="AXA19" s="118"/>
      <c r="AXB19" s="118"/>
      <c r="AXC19" s="118"/>
      <c r="AXD19" s="118"/>
      <c r="AXE19" s="118"/>
      <c r="AXF19" s="118"/>
      <c r="AXG19" s="118"/>
      <c r="AXH19" s="118"/>
      <c r="AXI19" s="118"/>
      <c r="AXJ19" s="118"/>
      <c r="AXK19" s="118"/>
      <c r="AXL19" s="118"/>
      <c r="AXM19" s="118"/>
      <c r="AXN19" s="118"/>
      <c r="AXO19" s="118"/>
      <c r="AXP19" s="118"/>
      <c r="AXQ19" s="118"/>
      <c r="AXR19" s="118"/>
      <c r="AXS19" s="118"/>
      <c r="AXT19" s="118"/>
      <c r="AXU19" s="118"/>
      <c r="AXV19" s="118"/>
      <c r="AXW19" s="118"/>
      <c r="AXX19" s="118"/>
      <c r="AXY19" s="118"/>
      <c r="AXZ19" s="118"/>
      <c r="AYA19" s="118"/>
      <c r="AYB19" s="118"/>
      <c r="AYC19" s="118"/>
      <c r="AYD19" s="118"/>
      <c r="AYE19" s="118"/>
      <c r="AYF19" s="118"/>
      <c r="AYG19" s="118"/>
      <c r="AYH19" s="118"/>
      <c r="AYI19" s="118"/>
      <c r="AYJ19" s="118"/>
      <c r="AYK19" s="118"/>
      <c r="AYL19" s="118"/>
      <c r="AYM19" s="118"/>
      <c r="AYN19" s="118"/>
      <c r="AYO19" s="118"/>
      <c r="AYP19" s="118"/>
      <c r="AYQ19" s="118"/>
      <c r="AYR19" s="118"/>
      <c r="AYS19" s="118"/>
      <c r="AYT19" s="118"/>
      <c r="AYU19" s="118"/>
      <c r="AYV19" s="118"/>
      <c r="AYW19" s="118"/>
      <c r="AYX19" s="118"/>
      <c r="AYY19" s="118"/>
      <c r="AYZ19" s="118"/>
      <c r="AZA19" s="118"/>
      <c r="AZB19" s="118"/>
      <c r="AZC19" s="118"/>
      <c r="AZD19" s="118"/>
      <c r="AZE19" s="118"/>
      <c r="AZF19" s="118"/>
      <c r="AZG19" s="118"/>
      <c r="AZH19" s="118"/>
      <c r="AZI19" s="118"/>
      <c r="AZJ19" s="118"/>
      <c r="AZK19" s="118"/>
      <c r="AZL19" s="118"/>
      <c r="AZM19" s="118"/>
      <c r="AZN19" s="118"/>
      <c r="AZO19" s="118"/>
      <c r="AZP19" s="118"/>
      <c r="AZQ19" s="118"/>
      <c r="AZR19" s="118"/>
      <c r="AZS19" s="118"/>
      <c r="AZT19" s="118"/>
      <c r="AZU19" s="118"/>
      <c r="AZV19" s="118"/>
      <c r="AZW19" s="118"/>
      <c r="AZX19" s="118"/>
      <c r="AZY19" s="118"/>
      <c r="AZZ19" s="118"/>
      <c r="BAA19" s="118"/>
      <c r="BAB19" s="118"/>
      <c r="BAC19" s="118"/>
      <c r="BAD19" s="118"/>
      <c r="BAE19" s="118"/>
      <c r="BAF19" s="118"/>
      <c r="BAG19" s="118"/>
      <c r="BAH19" s="118"/>
      <c r="BAI19" s="118"/>
      <c r="BAJ19" s="118"/>
      <c r="BAK19" s="118"/>
      <c r="BAL19" s="118"/>
      <c r="BAM19" s="118"/>
      <c r="BAN19" s="118"/>
      <c r="BAO19" s="118"/>
      <c r="BAP19" s="118"/>
      <c r="BAQ19" s="118"/>
      <c r="BAR19" s="118"/>
      <c r="BAS19" s="118"/>
      <c r="BAT19" s="118"/>
      <c r="BAU19" s="118"/>
      <c r="BAV19" s="118"/>
    </row>
    <row r="20" spans="1:1400" ht="27" customHeight="1">
      <c r="A20" s="202">
        <v>7</v>
      </c>
      <c r="B20" s="203" t="s">
        <v>46</v>
      </c>
      <c r="C20" s="216"/>
      <c r="D20" s="205" t="s">
        <v>47</v>
      </c>
      <c r="E20" s="206">
        <v>384490000</v>
      </c>
      <c r="F20" s="207" t="s">
        <v>30</v>
      </c>
      <c r="G20" s="208">
        <f t="shared" si="7"/>
        <v>5</v>
      </c>
      <c r="H20" s="208">
        <v>5</v>
      </c>
      <c r="I20" s="208">
        <v>51955000</v>
      </c>
      <c r="J20" s="219">
        <f t="shared" si="4"/>
        <v>13.5127051418763</v>
      </c>
      <c r="K20" s="219">
        <f t="shared" si="0"/>
        <v>13.5127051418763</v>
      </c>
      <c r="L20" s="219">
        <f t="shared" si="1"/>
        <v>-8.5127051418762498</v>
      </c>
      <c r="M20" s="220">
        <f t="shared" si="2"/>
        <v>332535000</v>
      </c>
      <c r="N20" s="219">
        <f t="shared" si="3"/>
        <v>86.487294858123704</v>
      </c>
      <c r="O20" s="224"/>
      <c r="P20" s="221"/>
      <c r="Q20" s="224"/>
    </row>
    <row r="21" spans="1:1400" s="114" customFormat="1" ht="27" customHeight="1">
      <c r="A21" s="134" t="s">
        <v>48</v>
      </c>
      <c r="B21" s="135" t="s">
        <v>49</v>
      </c>
      <c r="C21" s="154"/>
      <c r="D21" s="155" t="s">
        <v>50</v>
      </c>
      <c r="E21" s="136">
        <f>SUM(E22:E24)</f>
        <v>333774438663</v>
      </c>
      <c r="F21" s="137" t="s">
        <v>30</v>
      </c>
      <c r="G21" s="138">
        <f>AVERAGE(G22:G24)</f>
        <v>6.1</v>
      </c>
      <c r="H21" s="138">
        <f>AVERAGE(H22:H24)</f>
        <v>5</v>
      </c>
      <c r="I21" s="138">
        <f>SUM(I22:I24)</f>
        <v>218364920957</v>
      </c>
      <c r="J21" s="138">
        <f>AVERAGE(J22:J24)</f>
        <v>63.201016046565996</v>
      </c>
      <c r="K21" s="138">
        <f>AVERAGE(K22:K24)</f>
        <v>63.201016046565996</v>
      </c>
      <c r="L21" s="176">
        <f t="shared" si="1"/>
        <v>-58.201016046565996</v>
      </c>
      <c r="M21" s="177">
        <f t="shared" si="2"/>
        <v>115409517706</v>
      </c>
      <c r="N21" s="176">
        <f t="shared" si="3"/>
        <v>34.5770988839936</v>
      </c>
      <c r="O21" s="166"/>
      <c r="P21" s="166"/>
      <c r="Q21" s="166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12"/>
      <c r="AG21" s="112"/>
      <c r="AH21" s="112"/>
      <c r="AI21" s="112"/>
      <c r="AJ21" s="112"/>
      <c r="AK21" s="112"/>
      <c r="AL21" s="112"/>
      <c r="AM21" s="112"/>
      <c r="AN21" s="112"/>
      <c r="AO21" s="112"/>
      <c r="AP21" s="112"/>
      <c r="AQ21" s="112"/>
      <c r="AR21" s="112"/>
      <c r="AS21" s="112"/>
      <c r="AT21" s="112"/>
      <c r="AU21" s="112"/>
      <c r="AV21" s="112"/>
      <c r="AW21" s="112"/>
      <c r="AX21" s="112"/>
      <c r="AY21" s="112"/>
      <c r="AZ21" s="112"/>
      <c r="BA21" s="112"/>
      <c r="BB21" s="112"/>
      <c r="BC21" s="112"/>
      <c r="BD21" s="112"/>
      <c r="BE21" s="112"/>
      <c r="BF21" s="112"/>
      <c r="BG21" s="112"/>
      <c r="BH21" s="112"/>
      <c r="BI21" s="112"/>
      <c r="BJ21" s="112"/>
      <c r="BK21" s="112"/>
      <c r="BL21" s="112"/>
      <c r="BM21" s="112"/>
      <c r="BN21" s="112"/>
      <c r="BO21" s="112"/>
      <c r="BP21" s="112"/>
      <c r="BQ21" s="112"/>
      <c r="BR21" s="112"/>
      <c r="BS21" s="112"/>
      <c r="BT21" s="112"/>
      <c r="BU21" s="112"/>
      <c r="BV21" s="112"/>
      <c r="BW21" s="112"/>
      <c r="BX21" s="112"/>
      <c r="BY21" s="112"/>
      <c r="BZ21" s="112"/>
      <c r="CA21" s="112"/>
      <c r="CB21" s="112"/>
      <c r="CC21" s="112"/>
      <c r="CD21" s="112"/>
      <c r="CE21" s="112"/>
      <c r="CF21" s="112"/>
      <c r="CG21" s="112"/>
      <c r="CH21" s="112"/>
      <c r="CI21" s="112"/>
      <c r="CJ21" s="112"/>
      <c r="CK21" s="112"/>
      <c r="CL21" s="112"/>
      <c r="CM21" s="112"/>
      <c r="CN21" s="112"/>
      <c r="CO21" s="112"/>
      <c r="CP21" s="112"/>
      <c r="CQ21" s="112"/>
      <c r="CR21" s="112"/>
      <c r="CS21" s="112"/>
      <c r="CT21" s="112"/>
      <c r="CU21" s="112"/>
      <c r="CV21" s="112"/>
      <c r="CW21" s="112"/>
      <c r="CX21" s="112"/>
      <c r="CY21" s="112"/>
      <c r="CZ21" s="112"/>
      <c r="DA21" s="112"/>
      <c r="DB21" s="112"/>
      <c r="DC21" s="112"/>
      <c r="DD21" s="112"/>
      <c r="DE21" s="112"/>
      <c r="DF21" s="112"/>
      <c r="DG21" s="112"/>
      <c r="DH21" s="112"/>
      <c r="DI21" s="112"/>
      <c r="DJ21" s="112"/>
      <c r="DK21" s="112"/>
      <c r="DL21" s="112"/>
      <c r="DM21" s="112"/>
      <c r="DN21" s="112"/>
      <c r="DO21" s="112"/>
      <c r="DP21" s="112"/>
      <c r="DQ21" s="112"/>
      <c r="DR21" s="112"/>
      <c r="DS21" s="112"/>
      <c r="DT21" s="112"/>
      <c r="DU21" s="112"/>
      <c r="DV21" s="112"/>
      <c r="DW21" s="112"/>
      <c r="DX21" s="112"/>
      <c r="DY21" s="112"/>
      <c r="DZ21" s="112"/>
      <c r="EA21" s="112"/>
      <c r="EB21" s="112"/>
      <c r="EC21" s="112"/>
      <c r="ED21" s="112"/>
      <c r="EE21" s="112"/>
      <c r="EF21" s="112"/>
      <c r="EG21" s="112"/>
      <c r="EH21" s="112"/>
      <c r="EI21" s="112"/>
      <c r="EJ21" s="112"/>
      <c r="EK21" s="112"/>
      <c r="EL21" s="112"/>
      <c r="EM21" s="112"/>
      <c r="EN21" s="112"/>
      <c r="EO21" s="112"/>
      <c r="EP21" s="112"/>
      <c r="EQ21" s="112"/>
      <c r="ER21" s="112"/>
      <c r="ES21" s="112"/>
      <c r="ET21" s="112"/>
      <c r="EU21" s="112"/>
      <c r="EV21" s="112"/>
      <c r="EW21" s="112"/>
      <c r="EX21" s="112"/>
      <c r="EY21" s="112"/>
      <c r="EZ21" s="112"/>
      <c r="FA21" s="112"/>
      <c r="FB21" s="112"/>
      <c r="FC21" s="112"/>
      <c r="FD21" s="112"/>
      <c r="FE21" s="112"/>
      <c r="FF21" s="112"/>
      <c r="FG21" s="112"/>
      <c r="FH21" s="112"/>
      <c r="FI21" s="112"/>
      <c r="FJ21" s="112"/>
      <c r="FK21" s="112"/>
      <c r="FL21" s="112"/>
      <c r="FM21" s="112"/>
      <c r="FN21" s="112"/>
      <c r="FO21" s="112"/>
      <c r="FP21" s="112"/>
      <c r="FQ21" s="112"/>
      <c r="FR21" s="112"/>
      <c r="FS21" s="112"/>
      <c r="FT21" s="112"/>
      <c r="FU21" s="112"/>
      <c r="FV21" s="112"/>
      <c r="FW21" s="112"/>
      <c r="FX21" s="112"/>
      <c r="FY21" s="112"/>
      <c r="FZ21" s="112"/>
      <c r="GA21" s="112"/>
      <c r="GB21" s="112"/>
      <c r="GC21" s="112"/>
      <c r="GD21" s="112"/>
      <c r="GE21" s="112"/>
      <c r="GF21" s="112"/>
      <c r="GG21" s="112"/>
      <c r="GH21" s="112"/>
      <c r="GI21" s="112"/>
      <c r="GJ21" s="112"/>
      <c r="GK21" s="112"/>
      <c r="GL21" s="112"/>
      <c r="GM21" s="112"/>
      <c r="GN21" s="112"/>
      <c r="GO21" s="112"/>
      <c r="GP21" s="112"/>
      <c r="GQ21" s="112"/>
      <c r="GR21" s="112"/>
      <c r="GS21" s="112"/>
      <c r="GT21" s="112"/>
      <c r="GU21" s="112"/>
      <c r="GV21" s="112"/>
      <c r="GW21" s="112"/>
      <c r="GX21" s="112"/>
      <c r="GY21" s="112"/>
      <c r="GZ21" s="112"/>
      <c r="HA21" s="112"/>
      <c r="HB21" s="112"/>
      <c r="HC21" s="112"/>
      <c r="HD21" s="112"/>
      <c r="HE21" s="112"/>
      <c r="HF21" s="112"/>
      <c r="HG21" s="112"/>
      <c r="HH21" s="112"/>
      <c r="HI21" s="112"/>
      <c r="HJ21" s="112"/>
      <c r="HK21" s="112"/>
      <c r="HL21" s="112"/>
      <c r="HM21" s="112"/>
      <c r="HN21" s="112"/>
      <c r="HO21" s="112"/>
      <c r="HP21" s="112"/>
      <c r="HQ21" s="112"/>
      <c r="HR21" s="112"/>
      <c r="HS21" s="112"/>
      <c r="HT21" s="112"/>
      <c r="HU21" s="112"/>
      <c r="HV21" s="112"/>
      <c r="HW21" s="112"/>
      <c r="HX21" s="112"/>
      <c r="HY21" s="112"/>
      <c r="HZ21" s="112"/>
      <c r="IA21" s="112"/>
      <c r="IB21" s="112"/>
      <c r="IC21" s="112"/>
      <c r="ID21" s="112"/>
      <c r="IE21" s="112"/>
      <c r="IF21" s="112"/>
      <c r="IG21" s="112"/>
      <c r="IH21" s="112"/>
      <c r="II21" s="112"/>
      <c r="IJ21" s="112"/>
      <c r="IK21" s="112"/>
      <c r="IL21" s="112"/>
      <c r="IM21" s="112"/>
      <c r="IN21" s="112"/>
      <c r="IO21" s="112"/>
      <c r="IP21" s="112"/>
      <c r="IQ21" s="112"/>
      <c r="IR21" s="112"/>
      <c r="IS21" s="112"/>
      <c r="IT21" s="112"/>
      <c r="IU21" s="112"/>
      <c r="IV21" s="112"/>
      <c r="IW21" s="112"/>
      <c r="IX21" s="112"/>
      <c r="IY21" s="112"/>
      <c r="IZ21" s="112"/>
      <c r="JA21" s="112"/>
      <c r="JB21" s="112"/>
      <c r="JC21" s="112"/>
      <c r="JD21" s="112"/>
      <c r="JE21" s="112"/>
      <c r="JF21" s="112"/>
      <c r="JG21" s="112"/>
      <c r="JH21" s="112"/>
      <c r="JI21" s="112"/>
      <c r="JJ21" s="112"/>
      <c r="JK21" s="112"/>
      <c r="JL21" s="112"/>
      <c r="JM21" s="112"/>
      <c r="JN21" s="112"/>
      <c r="JO21" s="112"/>
      <c r="JP21" s="112"/>
      <c r="JQ21" s="112"/>
      <c r="JR21" s="112"/>
      <c r="JS21" s="112"/>
      <c r="JT21" s="112"/>
      <c r="JU21" s="112"/>
      <c r="JV21" s="112"/>
      <c r="JW21" s="112"/>
      <c r="JX21" s="112"/>
      <c r="JY21" s="112"/>
      <c r="JZ21" s="112"/>
      <c r="KA21" s="112"/>
      <c r="KB21" s="112"/>
      <c r="KC21" s="112"/>
      <c r="KD21" s="112"/>
      <c r="KE21" s="112"/>
      <c r="KF21" s="112"/>
      <c r="KG21" s="112"/>
      <c r="KH21" s="112"/>
      <c r="KI21" s="112"/>
      <c r="KJ21" s="112"/>
      <c r="KK21" s="112"/>
      <c r="KL21" s="112"/>
      <c r="KM21" s="112"/>
      <c r="KN21" s="112"/>
      <c r="KO21" s="112"/>
      <c r="KP21" s="112"/>
      <c r="KQ21" s="112"/>
      <c r="KR21" s="112"/>
      <c r="KS21" s="112"/>
      <c r="KT21" s="112"/>
      <c r="KU21" s="112"/>
      <c r="KV21" s="112"/>
      <c r="KW21" s="112"/>
      <c r="KX21" s="112"/>
      <c r="KY21" s="112"/>
      <c r="KZ21" s="112"/>
      <c r="LA21" s="112"/>
      <c r="LB21" s="112"/>
      <c r="LC21" s="112"/>
      <c r="LD21" s="112"/>
      <c r="LE21" s="112"/>
      <c r="LF21" s="112"/>
      <c r="LG21" s="112"/>
      <c r="LH21" s="112"/>
      <c r="LI21" s="112"/>
      <c r="LJ21" s="112"/>
      <c r="LK21" s="112"/>
      <c r="LL21" s="112"/>
      <c r="LM21" s="112"/>
      <c r="LN21" s="112"/>
      <c r="LO21" s="112"/>
      <c r="LP21" s="112"/>
      <c r="LQ21" s="112"/>
      <c r="LR21" s="112"/>
      <c r="LS21" s="112"/>
      <c r="LT21" s="112"/>
      <c r="LU21" s="112"/>
      <c r="LV21" s="112"/>
      <c r="LW21" s="112"/>
      <c r="LX21" s="112"/>
      <c r="LY21" s="112"/>
      <c r="LZ21" s="112"/>
      <c r="MA21" s="112"/>
      <c r="MB21" s="112"/>
      <c r="MC21" s="112"/>
      <c r="MD21" s="112"/>
      <c r="ME21" s="112"/>
      <c r="MF21" s="112"/>
      <c r="MG21" s="112"/>
      <c r="MH21" s="112"/>
      <c r="MI21" s="112"/>
      <c r="MJ21" s="112"/>
      <c r="MK21" s="112"/>
      <c r="ML21" s="112"/>
      <c r="MM21" s="112"/>
      <c r="MN21" s="112"/>
      <c r="MO21" s="112"/>
      <c r="MP21" s="112"/>
      <c r="MQ21" s="112"/>
      <c r="MR21" s="112"/>
      <c r="MS21" s="112"/>
      <c r="MT21" s="112"/>
      <c r="MU21" s="112"/>
      <c r="MV21" s="112"/>
      <c r="MW21" s="112"/>
      <c r="MX21" s="112"/>
      <c r="MY21" s="112"/>
      <c r="MZ21" s="112"/>
      <c r="NA21" s="112"/>
      <c r="NB21" s="112"/>
      <c r="NC21" s="112"/>
      <c r="ND21" s="112"/>
      <c r="NE21" s="112"/>
      <c r="NF21" s="112"/>
      <c r="NG21" s="112"/>
      <c r="NH21" s="112"/>
      <c r="NI21" s="112"/>
      <c r="NJ21" s="112"/>
      <c r="NK21" s="112"/>
      <c r="NL21" s="112"/>
      <c r="NM21" s="112"/>
      <c r="NN21" s="112"/>
      <c r="NO21" s="112"/>
      <c r="NP21" s="112"/>
      <c r="NQ21" s="112"/>
      <c r="NR21" s="112"/>
      <c r="NS21" s="112"/>
      <c r="NT21" s="112"/>
      <c r="NU21" s="112"/>
      <c r="NV21" s="112"/>
      <c r="NW21" s="112"/>
      <c r="NX21" s="112"/>
      <c r="NY21" s="112"/>
      <c r="NZ21" s="112"/>
      <c r="OA21" s="112"/>
      <c r="OB21" s="112"/>
      <c r="OC21" s="112"/>
      <c r="OD21" s="112"/>
      <c r="OE21" s="112"/>
      <c r="OF21" s="112"/>
      <c r="OG21" s="112"/>
      <c r="OH21" s="112"/>
      <c r="OI21" s="112"/>
      <c r="OJ21" s="112"/>
      <c r="OK21" s="112"/>
      <c r="OL21" s="112"/>
      <c r="OM21" s="112"/>
      <c r="ON21" s="112"/>
      <c r="OO21" s="112"/>
      <c r="OP21" s="112"/>
      <c r="OQ21" s="112"/>
      <c r="OR21" s="112"/>
      <c r="OS21" s="112"/>
      <c r="OT21" s="112"/>
      <c r="OU21" s="112"/>
      <c r="OV21" s="112"/>
      <c r="OW21" s="112"/>
      <c r="OX21" s="112"/>
      <c r="OY21" s="112"/>
      <c r="OZ21" s="112"/>
      <c r="PA21" s="112"/>
      <c r="PB21" s="112"/>
      <c r="PC21" s="112"/>
      <c r="PD21" s="112"/>
      <c r="PE21" s="112"/>
      <c r="PF21" s="112"/>
      <c r="PG21" s="112"/>
      <c r="PH21" s="112"/>
      <c r="PI21" s="112"/>
      <c r="PJ21" s="112"/>
      <c r="PK21" s="112"/>
      <c r="PL21" s="112"/>
      <c r="PM21" s="112"/>
      <c r="PN21" s="112"/>
      <c r="PO21" s="112"/>
      <c r="PP21" s="112"/>
      <c r="PQ21" s="112"/>
      <c r="PR21" s="112"/>
      <c r="PS21" s="112"/>
      <c r="PT21" s="112"/>
      <c r="PU21" s="112"/>
      <c r="PV21" s="112"/>
      <c r="PW21" s="112"/>
      <c r="PX21" s="112"/>
      <c r="PY21" s="112"/>
      <c r="PZ21" s="112"/>
      <c r="QA21" s="112"/>
      <c r="QB21" s="112"/>
      <c r="QC21" s="112"/>
      <c r="QD21" s="112"/>
      <c r="QE21" s="112"/>
      <c r="QF21" s="112"/>
      <c r="QG21" s="112"/>
      <c r="QH21" s="112"/>
      <c r="QI21" s="112"/>
      <c r="QJ21" s="112"/>
      <c r="QK21" s="112"/>
      <c r="QL21" s="112"/>
      <c r="QM21" s="112"/>
      <c r="QN21" s="112"/>
      <c r="QO21" s="112"/>
      <c r="QP21" s="112"/>
      <c r="QQ21" s="112"/>
      <c r="QR21" s="112"/>
      <c r="QS21" s="112"/>
      <c r="QT21" s="112"/>
      <c r="QU21" s="112"/>
      <c r="QV21" s="112"/>
      <c r="QW21" s="112"/>
      <c r="QX21" s="112"/>
      <c r="QY21" s="112"/>
      <c r="QZ21" s="112"/>
      <c r="RA21" s="112"/>
      <c r="RB21" s="112"/>
      <c r="RC21" s="112"/>
      <c r="RD21" s="112"/>
      <c r="RE21" s="112"/>
      <c r="RF21" s="112"/>
      <c r="RG21" s="112"/>
      <c r="RH21" s="112"/>
      <c r="RI21" s="112"/>
      <c r="RJ21" s="112"/>
      <c r="RK21" s="112"/>
      <c r="RL21" s="112"/>
      <c r="RM21" s="112"/>
      <c r="RN21" s="112"/>
      <c r="RO21" s="112"/>
      <c r="RP21" s="112"/>
      <c r="RQ21" s="112"/>
      <c r="RR21" s="112"/>
      <c r="RS21" s="112"/>
      <c r="RT21" s="112"/>
      <c r="RU21" s="112"/>
      <c r="RV21" s="112"/>
      <c r="RW21" s="112"/>
      <c r="RX21" s="112"/>
      <c r="RY21" s="112"/>
      <c r="RZ21" s="112"/>
      <c r="SA21" s="112"/>
      <c r="SB21" s="112"/>
      <c r="SC21" s="112"/>
      <c r="SD21" s="112"/>
      <c r="SE21" s="112"/>
      <c r="SF21" s="112"/>
      <c r="SG21" s="112"/>
      <c r="SH21" s="112"/>
      <c r="SI21" s="112"/>
      <c r="SJ21" s="112"/>
      <c r="SK21" s="112"/>
      <c r="SL21" s="112"/>
      <c r="SM21" s="112"/>
      <c r="SN21" s="112"/>
      <c r="SO21" s="112"/>
      <c r="SP21" s="112"/>
      <c r="SQ21" s="112"/>
      <c r="SR21" s="112"/>
      <c r="SS21" s="112"/>
      <c r="ST21" s="112"/>
      <c r="SU21" s="112"/>
      <c r="SV21" s="112"/>
      <c r="SW21" s="112"/>
      <c r="SX21" s="112"/>
      <c r="SY21" s="112"/>
      <c r="SZ21" s="112"/>
      <c r="TA21" s="112"/>
      <c r="TB21" s="112"/>
      <c r="TC21" s="112"/>
      <c r="TD21" s="112"/>
      <c r="TE21" s="112"/>
      <c r="TF21" s="112"/>
      <c r="TG21" s="112"/>
      <c r="TH21" s="112"/>
      <c r="TI21" s="112"/>
      <c r="TJ21" s="112"/>
      <c r="TK21" s="112"/>
      <c r="TL21" s="112"/>
      <c r="TM21" s="112"/>
      <c r="TN21" s="112"/>
      <c r="TO21" s="112"/>
      <c r="TP21" s="112"/>
      <c r="TQ21" s="112"/>
      <c r="TR21" s="112"/>
      <c r="TS21" s="112"/>
      <c r="TT21" s="112"/>
      <c r="TU21" s="112"/>
      <c r="TV21" s="112"/>
      <c r="TW21" s="112"/>
      <c r="TX21" s="112"/>
      <c r="TY21" s="112"/>
      <c r="TZ21" s="112"/>
      <c r="UA21" s="112"/>
      <c r="UB21" s="112"/>
      <c r="UC21" s="112"/>
      <c r="UD21" s="112"/>
      <c r="UE21" s="112"/>
      <c r="UF21" s="112"/>
      <c r="UG21" s="112"/>
      <c r="UH21" s="112"/>
      <c r="UI21" s="112"/>
      <c r="UJ21" s="112"/>
      <c r="UK21" s="112"/>
      <c r="UL21" s="112"/>
      <c r="UM21" s="112"/>
      <c r="UN21" s="112"/>
      <c r="UO21" s="112"/>
      <c r="UP21" s="112"/>
      <c r="UQ21" s="112"/>
      <c r="UR21" s="112"/>
      <c r="US21" s="112"/>
      <c r="UT21" s="112"/>
      <c r="UU21" s="112"/>
      <c r="UV21" s="112"/>
      <c r="UW21" s="112"/>
      <c r="UX21" s="112"/>
      <c r="UY21" s="112"/>
      <c r="UZ21" s="112"/>
      <c r="VA21" s="112"/>
      <c r="VB21" s="112"/>
      <c r="VC21" s="112"/>
      <c r="VD21" s="112"/>
      <c r="VE21" s="112"/>
      <c r="VF21" s="112"/>
      <c r="VG21" s="112"/>
      <c r="VH21" s="112"/>
      <c r="VI21" s="112"/>
      <c r="VJ21" s="112"/>
      <c r="VK21" s="112"/>
      <c r="VL21" s="112"/>
      <c r="VM21" s="112"/>
      <c r="VN21" s="112"/>
      <c r="VO21" s="112"/>
      <c r="VP21" s="112"/>
      <c r="VQ21" s="112"/>
      <c r="VR21" s="112"/>
      <c r="VS21" s="112"/>
      <c r="VT21" s="112"/>
      <c r="VU21" s="112"/>
      <c r="VV21" s="112"/>
      <c r="VW21" s="112"/>
      <c r="VX21" s="112"/>
      <c r="VY21" s="112"/>
      <c r="VZ21" s="112"/>
      <c r="WA21" s="112"/>
      <c r="WB21" s="112"/>
      <c r="WC21" s="112"/>
      <c r="WD21" s="112"/>
      <c r="WE21" s="112"/>
      <c r="WF21" s="112"/>
      <c r="WG21" s="112"/>
      <c r="WH21" s="112"/>
      <c r="WI21" s="112"/>
      <c r="WJ21" s="112"/>
      <c r="WK21" s="112"/>
      <c r="WL21" s="112"/>
      <c r="WM21" s="112"/>
      <c r="WN21" s="112"/>
      <c r="WO21" s="112"/>
      <c r="WP21" s="112"/>
      <c r="WQ21" s="112"/>
      <c r="WR21" s="112"/>
      <c r="WS21" s="112"/>
      <c r="WT21" s="112"/>
      <c r="WU21" s="112"/>
      <c r="WV21" s="112"/>
      <c r="WW21" s="112"/>
      <c r="WX21" s="112"/>
      <c r="WY21" s="112"/>
      <c r="WZ21" s="112"/>
      <c r="XA21" s="112"/>
      <c r="XB21" s="112"/>
      <c r="XC21" s="112"/>
      <c r="XD21" s="112"/>
      <c r="XE21" s="112"/>
      <c r="XF21" s="112"/>
      <c r="XG21" s="112"/>
      <c r="XH21" s="112"/>
      <c r="XI21" s="112"/>
      <c r="XJ21" s="112"/>
      <c r="XK21" s="112"/>
      <c r="XL21" s="112"/>
      <c r="XM21" s="112"/>
      <c r="XN21" s="112"/>
      <c r="XO21" s="112"/>
      <c r="XP21" s="112"/>
      <c r="XQ21" s="112"/>
      <c r="XR21" s="112"/>
      <c r="XS21" s="112"/>
      <c r="XT21" s="112"/>
      <c r="XU21" s="112"/>
      <c r="XV21" s="112"/>
      <c r="XW21" s="112"/>
      <c r="XX21" s="112"/>
      <c r="XY21" s="112"/>
      <c r="XZ21" s="112"/>
      <c r="YA21" s="112"/>
      <c r="YB21" s="112"/>
      <c r="YC21" s="112"/>
      <c r="YD21" s="112"/>
      <c r="YE21" s="112"/>
      <c r="YF21" s="112"/>
      <c r="YG21" s="112"/>
      <c r="YH21" s="112"/>
      <c r="YI21" s="112"/>
      <c r="YJ21" s="112"/>
      <c r="YK21" s="112"/>
      <c r="YL21" s="112"/>
      <c r="YM21" s="112"/>
      <c r="YN21" s="112"/>
      <c r="YO21" s="112"/>
      <c r="YP21" s="112"/>
      <c r="YQ21" s="112"/>
      <c r="YR21" s="112"/>
      <c r="YS21" s="112"/>
      <c r="YT21" s="112"/>
      <c r="YU21" s="112"/>
      <c r="YV21" s="112"/>
      <c r="YW21" s="112"/>
      <c r="YX21" s="112"/>
      <c r="YY21" s="112"/>
      <c r="YZ21" s="112"/>
      <c r="ZA21" s="112"/>
      <c r="ZB21" s="112"/>
      <c r="ZC21" s="112"/>
      <c r="ZD21" s="112"/>
      <c r="ZE21" s="112"/>
      <c r="ZF21" s="112"/>
      <c r="ZG21" s="112"/>
      <c r="ZH21" s="112"/>
      <c r="ZI21" s="112"/>
      <c r="ZJ21" s="112"/>
      <c r="ZK21" s="112"/>
      <c r="ZL21" s="112"/>
      <c r="ZM21" s="112"/>
      <c r="ZN21" s="112"/>
      <c r="ZO21" s="112"/>
      <c r="ZP21" s="112"/>
      <c r="ZQ21" s="112"/>
      <c r="ZR21" s="112"/>
      <c r="ZS21" s="112"/>
      <c r="ZT21" s="112"/>
      <c r="ZU21" s="112"/>
      <c r="ZV21" s="112"/>
      <c r="ZW21" s="112"/>
      <c r="ZX21" s="112"/>
      <c r="ZY21" s="112"/>
      <c r="ZZ21" s="112"/>
      <c r="AAA21" s="112"/>
      <c r="AAB21" s="112"/>
      <c r="AAC21" s="112"/>
      <c r="AAD21" s="112"/>
      <c r="AAE21" s="112"/>
      <c r="AAF21" s="112"/>
      <c r="AAG21" s="112"/>
      <c r="AAH21" s="112"/>
      <c r="AAI21" s="112"/>
      <c r="AAJ21" s="112"/>
      <c r="AAK21" s="112"/>
      <c r="AAL21" s="112"/>
      <c r="AAM21" s="112"/>
      <c r="AAN21" s="112"/>
      <c r="AAO21" s="112"/>
      <c r="AAP21" s="112"/>
      <c r="AAQ21" s="112"/>
      <c r="AAR21" s="112"/>
      <c r="AAS21" s="112"/>
      <c r="AAT21" s="112"/>
      <c r="AAU21" s="112"/>
      <c r="AAV21" s="112"/>
      <c r="AAW21" s="112"/>
      <c r="AAX21" s="112"/>
      <c r="AAY21" s="112"/>
      <c r="AAZ21" s="112"/>
      <c r="ABA21" s="112"/>
      <c r="ABB21" s="112"/>
      <c r="ABC21" s="112"/>
      <c r="ABD21" s="112"/>
      <c r="ABE21" s="112"/>
      <c r="ABF21" s="112"/>
      <c r="ABG21" s="112"/>
      <c r="ABH21" s="112"/>
      <c r="ABI21" s="112"/>
      <c r="ABJ21" s="112"/>
      <c r="ABK21" s="112"/>
      <c r="ABL21" s="112"/>
      <c r="ABM21" s="112"/>
      <c r="ABN21" s="112"/>
      <c r="ABO21" s="112"/>
      <c r="ABP21" s="112"/>
      <c r="ABQ21" s="112"/>
      <c r="ABR21" s="112"/>
      <c r="ABS21" s="112"/>
      <c r="ABT21" s="112"/>
      <c r="ABU21" s="112"/>
      <c r="ABV21" s="112"/>
      <c r="ABW21" s="112"/>
      <c r="ABX21" s="112"/>
      <c r="ABY21" s="112"/>
      <c r="ABZ21" s="112"/>
      <c r="ACA21" s="112"/>
      <c r="ACB21" s="112"/>
      <c r="ACC21" s="112"/>
      <c r="ACD21" s="112"/>
      <c r="ACE21" s="112"/>
      <c r="ACF21" s="112"/>
      <c r="ACG21" s="112"/>
      <c r="ACH21" s="112"/>
      <c r="ACI21" s="112"/>
      <c r="ACJ21" s="112"/>
      <c r="ACK21" s="112"/>
      <c r="ACL21" s="112"/>
      <c r="ACM21" s="112"/>
      <c r="ACN21" s="112"/>
      <c r="ACO21" s="112"/>
      <c r="ACP21" s="112"/>
      <c r="ACQ21" s="112"/>
      <c r="ACR21" s="112"/>
      <c r="ACS21" s="112"/>
      <c r="ACT21" s="112"/>
      <c r="ACU21" s="112"/>
      <c r="ACV21" s="112"/>
      <c r="ACW21" s="112"/>
      <c r="ACX21" s="112"/>
      <c r="ACY21" s="112"/>
      <c r="ACZ21" s="112"/>
      <c r="ADA21" s="112"/>
      <c r="ADB21" s="112"/>
      <c r="ADC21" s="112"/>
      <c r="ADD21" s="112"/>
      <c r="ADE21" s="112"/>
      <c r="ADF21" s="112"/>
      <c r="ADG21" s="112"/>
      <c r="ADH21" s="112"/>
      <c r="ADI21" s="112"/>
      <c r="ADJ21" s="112"/>
      <c r="ADK21" s="112"/>
      <c r="ADL21" s="112"/>
      <c r="ADM21" s="112"/>
      <c r="ADN21" s="112"/>
      <c r="ADO21" s="112"/>
      <c r="ADP21" s="112"/>
      <c r="ADQ21" s="112"/>
      <c r="ADR21" s="112"/>
      <c r="ADS21" s="112"/>
      <c r="ADT21" s="112"/>
      <c r="ADU21" s="112"/>
      <c r="ADV21" s="112"/>
      <c r="ADW21" s="112"/>
      <c r="ADX21" s="112"/>
      <c r="ADY21" s="112"/>
      <c r="ADZ21" s="112"/>
      <c r="AEA21" s="112"/>
      <c r="AEB21" s="112"/>
      <c r="AEC21" s="112"/>
      <c r="AED21" s="112"/>
      <c r="AEE21" s="112"/>
      <c r="AEF21" s="112"/>
      <c r="AEG21" s="112"/>
      <c r="AEH21" s="112"/>
      <c r="AEI21" s="112"/>
      <c r="AEJ21" s="112"/>
      <c r="AEK21" s="112"/>
      <c r="AEL21" s="112"/>
      <c r="AEM21" s="112"/>
      <c r="AEN21" s="112"/>
      <c r="AEO21" s="112"/>
      <c r="AEP21" s="112"/>
      <c r="AEQ21" s="112"/>
      <c r="AER21" s="112"/>
      <c r="AES21" s="112"/>
      <c r="AET21" s="112"/>
      <c r="AEU21" s="112"/>
      <c r="AEV21" s="112"/>
      <c r="AEW21" s="112"/>
      <c r="AEX21" s="112"/>
      <c r="AEY21" s="112"/>
      <c r="AEZ21" s="112"/>
      <c r="AFA21" s="112"/>
      <c r="AFB21" s="112"/>
      <c r="AFC21" s="112"/>
      <c r="AFD21" s="112"/>
      <c r="AFE21" s="112"/>
      <c r="AFF21" s="112"/>
      <c r="AFG21" s="112"/>
      <c r="AFH21" s="112"/>
      <c r="AFI21" s="112"/>
      <c r="AFJ21" s="112"/>
      <c r="AFK21" s="112"/>
      <c r="AFL21" s="112"/>
      <c r="AFM21" s="112"/>
      <c r="AFN21" s="112"/>
      <c r="AFO21" s="112"/>
      <c r="AFP21" s="112"/>
      <c r="AFQ21" s="112"/>
      <c r="AFR21" s="112"/>
      <c r="AFS21" s="112"/>
      <c r="AFT21" s="112"/>
      <c r="AFU21" s="112"/>
      <c r="AFV21" s="112"/>
      <c r="AFW21" s="112"/>
      <c r="AFX21" s="112"/>
      <c r="AFY21" s="112"/>
      <c r="AFZ21" s="112"/>
      <c r="AGA21" s="112"/>
      <c r="AGB21" s="112"/>
      <c r="AGC21" s="112"/>
      <c r="AGD21" s="112"/>
      <c r="AGE21" s="112"/>
      <c r="AGF21" s="112"/>
      <c r="AGG21" s="112"/>
      <c r="AGH21" s="112"/>
      <c r="AGI21" s="112"/>
      <c r="AGJ21" s="112"/>
      <c r="AGK21" s="112"/>
      <c r="AGL21" s="112"/>
      <c r="AGM21" s="112"/>
      <c r="AGN21" s="112"/>
      <c r="AGO21" s="112"/>
      <c r="AGP21" s="112"/>
      <c r="AGQ21" s="112"/>
      <c r="AGR21" s="112"/>
      <c r="AGS21" s="112"/>
      <c r="AGT21" s="112"/>
      <c r="AGU21" s="112"/>
      <c r="AGV21" s="112"/>
      <c r="AGW21" s="112"/>
      <c r="AGX21" s="112"/>
      <c r="AGY21" s="112"/>
      <c r="AGZ21" s="112"/>
      <c r="AHA21" s="112"/>
      <c r="AHB21" s="112"/>
      <c r="AHC21" s="112"/>
      <c r="AHD21" s="112"/>
      <c r="AHE21" s="112"/>
      <c r="AHF21" s="112"/>
      <c r="AHG21" s="112"/>
      <c r="AHH21" s="112"/>
      <c r="AHI21" s="112"/>
      <c r="AHJ21" s="112"/>
      <c r="AHK21" s="112"/>
      <c r="AHL21" s="112"/>
      <c r="AHM21" s="112"/>
      <c r="AHN21" s="112"/>
      <c r="AHO21" s="112"/>
      <c r="AHP21" s="112"/>
      <c r="AHQ21" s="112"/>
      <c r="AHR21" s="112"/>
      <c r="AHS21" s="112"/>
      <c r="AHT21" s="112"/>
      <c r="AHU21" s="112"/>
      <c r="AHV21" s="112"/>
      <c r="AHW21" s="112"/>
      <c r="AHX21" s="112"/>
      <c r="AHY21" s="112"/>
      <c r="AHZ21" s="112"/>
      <c r="AIA21" s="112"/>
      <c r="AIB21" s="112"/>
      <c r="AIC21" s="112"/>
      <c r="AID21" s="112"/>
      <c r="AIE21" s="112"/>
      <c r="AIF21" s="112"/>
      <c r="AIG21" s="112"/>
      <c r="AIH21" s="112"/>
      <c r="AII21" s="112"/>
      <c r="AIJ21" s="112"/>
      <c r="AIK21" s="112"/>
      <c r="AIL21" s="112"/>
      <c r="AIM21" s="112"/>
      <c r="AIN21" s="112"/>
      <c r="AIO21" s="112"/>
      <c r="AIP21" s="112"/>
      <c r="AIQ21" s="112"/>
      <c r="AIR21" s="112"/>
      <c r="AIS21" s="112"/>
      <c r="AIT21" s="112"/>
      <c r="AIU21" s="112"/>
      <c r="AIV21" s="112"/>
      <c r="AIW21" s="112"/>
      <c r="AIX21" s="112"/>
      <c r="AIY21" s="112"/>
      <c r="AIZ21" s="112"/>
      <c r="AJA21" s="112"/>
      <c r="AJB21" s="112"/>
      <c r="AJC21" s="112"/>
      <c r="AJD21" s="112"/>
      <c r="AJE21" s="112"/>
      <c r="AJF21" s="112"/>
      <c r="AJG21" s="112"/>
      <c r="AJH21" s="112"/>
      <c r="AJI21" s="112"/>
      <c r="AJJ21" s="112"/>
      <c r="AJK21" s="112"/>
      <c r="AJL21" s="112"/>
      <c r="AJM21" s="112"/>
      <c r="AJN21" s="112"/>
      <c r="AJO21" s="112"/>
      <c r="AJP21" s="112"/>
      <c r="AJQ21" s="112"/>
      <c r="AJR21" s="112"/>
      <c r="AJS21" s="112"/>
      <c r="AJT21" s="112"/>
      <c r="AJU21" s="112"/>
      <c r="AJV21" s="112"/>
      <c r="AJW21" s="112"/>
      <c r="AJX21" s="112"/>
      <c r="AJY21" s="112"/>
      <c r="AJZ21" s="112"/>
      <c r="AKA21" s="112"/>
      <c r="AKB21" s="112"/>
      <c r="AKC21" s="112"/>
      <c r="AKD21" s="112"/>
      <c r="AKE21" s="112"/>
      <c r="AKF21" s="112"/>
      <c r="AKG21" s="112"/>
      <c r="AKH21" s="112"/>
      <c r="AKI21" s="112"/>
      <c r="AKJ21" s="112"/>
      <c r="AKK21" s="112"/>
      <c r="AKL21" s="112"/>
      <c r="AKM21" s="112"/>
      <c r="AKN21" s="112"/>
      <c r="AKO21" s="112"/>
      <c r="AKP21" s="112"/>
      <c r="AKQ21" s="112"/>
      <c r="AKR21" s="112"/>
      <c r="AKS21" s="112"/>
      <c r="AKT21" s="112"/>
      <c r="AKU21" s="112"/>
      <c r="AKV21" s="112"/>
      <c r="AKW21" s="112"/>
      <c r="AKX21" s="112"/>
      <c r="AKY21" s="112"/>
      <c r="AKZ21" s="112"/>
      <c r="ALA21" s="112"/>
      <c r="ALB21" s="112"/>
      <c r="ALC21" s="112"/>
      <c r="ALD21" s="112"/>
      <c r="ALE21" s="112"/>
      <c r="ALF21" s="112"/>
      <c r="ALG21" s="112"/>
      <c r="ALH21" s="112"/>
      <c r="ALI21" s="112"/>
      <c r="ALJ21" s="112"/>
      <c r="ALK21" s="112"/>
      <c r="ALL21" s="112"/>
      <c r="ALM21" s="112"/>
      <c r="ALN21" s="112"/>
      <c r="ALO21" s="112"/>
      <c r="ALP21" s="112"/>
      <c r="ALQ21" s="112"/>
      <c r="ALR21" s="112"/>
      <c r="ALS21" s="112"/>
      <c r="ALT21" s="112"/>
      <c r="ALU21" s="112"/>
      <c r="ALV21" s="112"/>
      <c r="ALW21" s="112"/>
      <c r="ALX21" s="112"/>
      <c r="ALY21" s="112"/>
      <c r="ALZ21" s="112"/>
      <c r="AMA21" s="112"/>
      <c r="AMB21" s="112"/>
      <c r="AMC21" s="112"/>
      <c r="AMD21" s="112"/>
      <c r="AME21" s="112"/>
      <c r="AMF21" s="112"/>
      <c r="AMG21" s="112"/>
      <c r="AMH21" s="112"/>
      <c r="AMI21" s="112"/>
      <c r="AMJ21" s="112"/>
      <c r="AMK21" s="112"/>
      <c r="AML21" s="112"/>
      <c r="AMM21" s="112"/>
      <c r="AMN21" s="112"/>
      <c r="AMO21" s="112"/>
      <c r="AMP21" s="112"/>
      <c r="AMQ21" s="112"/>
      <c r="AMR21" s="112"/>
      <c r="AMS21" s="112"/>
      <c r="AMT21" s="112"/>
      <c r="AMU21" s="112"/>
      <c r="AMV21" s="112"/>
      <c r="AMW21" s="112"/>
      <c r="AMX21" s="112"/>
      <c r="AMY21" s="112"/>
      <c r="AMZ21" s="112"/>
      <c r="ANA21" s="112"/>
      <c r="ANB21" s="112"/>
      <c r="ANC21" s="112"/>
      <c r="AND21" s="112"/>
      <c r="ANE21" s="112"/>
      <c r="ANF21" s="112"/>
      <c r="ANG21" s="112"/>
      <c r="ANH21" s="112"/>
      <c r="ANI21" s="112"/>
      <c r="ANJ21" s="112"/>
      <c r="ANK21" s="112"/>
      <c r="ANL21" s="112"/>
      <c r="ANM21" s="112"/>
      <c r="ANN21" s="112"/>
      <c r="ANO21" s="112"/>
      <c r="ANP21" s="112"/>
      <c r="ANQ21" s="112"/>
      <c r="ANR21" s="112"/>
      <c r="ANS21" s="112"/>
      <c r="ANT21" s="112"/>
      <c r="ANU21" s="112"/>
      <c r="ANV21" s="112"/>
      <c r="ANW21" s="112"/>
      <c r="ANX21" s="112"/>
      <c r="ANY21" s="112"/>
      <c r="ANZ21" s="112"/>
      <c r="AOA21" s="112"/>
      <c r="AOB21" s="112"/>
      <c r="AOC21" s="112"/>
      <c r="AOD21" s="112"/>
      <c r="AOE21" s="112"/>
      <c r="AOF21" s="112"/>
      <c r="AOG21" s="112"/>
      <c r="AOH21" s="112"/>
      <c r="AOI21" s="112"/>
      <c r="AOJ21" s="112"/>
      <c r="AOK21" s="112"/>
      <c r="AOL21" s="112"/>
      <c r="AOM21" s="112"/>
      <c r="AON21" s="112"/>
      <c r="AOO21" s="112"/>
      <c r="AOP21" s="112"/>
      <c r="AOQ21" s="112"/>
      <c r="AOR21" s="112"/>
      <c r="AOS21" s="112"/>
      <c r="AOT21" s="112"/>
      <c r="AOU21" s="112"/>
      <c r="AOV21" s="112"/>
      <c r="AOW21" s="112"/>
      <c r="AOX21" s="112"/>
      <c r="AOY21" s="112"/>
      <c r="AOZ21" s="112"/>
      <c r="APA21" s="112"/>
      <c r="APB21" s="112"/>
      <c r="APC21" s="112"/>
      <c r="APD21" s="112"/>
      <c r="APE21" s="112"/>
      <c r="APF21" s="112"/>
      <c r="APG21" s="112"/>
      <c r="APH21" s="112"/>
      <c r="API21" s="112"/>
      <c r="APJ21" s="112"/>
      <c r="APK21" s="112"/>
      <c r="APL21" s="112"/>
      <c r="APM21" s="112"/>
      <c r="APN21" s="112"/>
      <c r="APO21" s="112"/>
      <c r="APP21" s="112"/>
      <c r="APQ21" s="112"/>
      <c r="APR21" s="112"/>
      <c r="APS21" s="112"/>
      <c r="APT21" s="112"/>
      <c r="APU21" s="112"/>
      <c r="APV21" s="112"/>
      <c r="APW21" s="112"/>
      <c r="APX21" s="112"/>
      <c r="APY21" s="112"/>
      <c r="APZ21" s="112"/>
      <c r="AQA21" s="112"/>
      <c r="AQB21" s="112"/>
      <c r="AQC21" s="112"/>
      <c r="AQD21" s="112"/>
      <c r="AQE21" s="112"/>
      <c r="AQF21" s="112"/>
      <c r="AQG21" s="112"/>
      <c r="AQH21" s="112"/>
      <c r="AQI21" s="112"/>
      <c r="AQJ21" s="112"/>
      <c r="AQK21" s="112"/>
      <c r="AQL21" s="112"/>
      <c r="AQM21" s="112"/>
      <c r="AQN21" s="112"/>
      <c r="AQO21" s="112"/>
      <c r="AQP21" s="112"/>
      <c r="AQQ21" s="112"/>
      <c r="AQR21" s="112"/>
      <c r="AQS21" s="112"/>
      <c r="AQT21" s="112"/>
      <c r="AQU21" s="112"/>
      <c r="AQV21" s="112"/>
      <c r="AQW21" s="112"/>
      <c r="AQX21" s="112"/>
      <c r="AQY21" s="112"/>
      <c r="AQZ21" s="112"/>
      <c r="ARA21" s="112"/>
      <c r="ARB21" s="112"/>
      <c r="ARC21" s="112"/>
      <c r="ARD21" s="112"/>
      <c r="ARE21" s="112"/>
      <c r="ARF21" s="112"/>
      <c r="ARG21" s="112"/>
      <c r="ARH21" s="112"/>
      <c r="ARI21" s="112"/>
      <c r="ARJ21" s="112"/>
      <c r="ARK21" s="112"/>
      <c r="ARL21" s="112"/>
      <c r="ARM21" s="112"/>
      <c r="ARN21" s="112"/>
      <c r="ARO21" s="112"/>
      <c r="ARP21" s="112"/>
      <c r="ARQ21" s="112"/>
      <c r="ARR21" s="112"/>
      <c r="ARS21" s="112"/>
      <c r="ART21" s="112"/>
      <c r="ARU21" s="112"/>
      <c r="ARV21" s="112"/>
      <c r="ARW21" s="112"/>
      <c r="ARX21" s="112"/>
      <c r="ARY21" s="112"/>
      <c r="ARZ21" s="112"/>
      <c r="ASA21" s="112"/>
      <c r="ASB21" s="112"/>
      <c r="ASC21" s="112"/>
      <c r="ASD21" s="112"/>
      <c r="ASE21" s="112"/>
      <c r="ASF21" s="112"/>
      <c r="ASG21" s="112"/>
      <c r="ASH21" s="112"/>
      <c r="ASI21" s="112"/>
      <c r="ASJ21" s="112"/>
      <c r="ASK21" s="112"/>
      <c r="ASL21" s="112"/>
      <c r="ASM21" s="112"/>
      <c r="ASN21" s="112"/>
      <c r="ASO21" s="112"/>
      <c r="ASP21" s="112"/>
      <c r="ASQ21" s="112"/>
      <c r="ASR21" s="112"/>
      <c r="ASS21" s="112"/>
      <c r="AST21" s="112"/>
      <c r="ASU21" s="112"/>
      <c r="ASV21" s="112"/>
      <c r="ASW21" s="112"/>
      <c r="ASX21" s="112"/>
      <c r="ASY21" s="112"/>
      <c r="ASZ21" s="112"/>
      <c r="ATA21" s="112"/>
      <c r="ATB21" s="112"/>
      <c r="ATC21" s="112"/>
      <c r="ATD21" s="112"/>
      <c r="ATE21" s="112"/>
      <c r="ATF21" s="112"/>
      <c r="ATG21" s="112"/>
      <c r="ATH21" s="112"/>
      <c r="ATI21" s="112"/>
      <c r="ATJ21" s="112"/>
      <c r="ATK21" s="112"/>
      <c r="ATL21" s="112"/>
      <c r="ATM21" s="112"/>
      <c r="ATN21" s="112"/>
      <c r="ATO21" s="112"/>
      <c r="ATP21" s="112"/>
      <c r="ATQ21" s="112"/>
      <c r="ATR21" s="112"/>
      <c r="ATS21" s="112"/>
      <c r="ATT21" s="112"/>
      <c r="ATU21" s="112"/>
      <c r="ATV21" s="112"/>
      <c r="ATW21" s="112"/>
      <c r="ATX21" s="112"/>
      <c r="ATY21" s="112"/>
      <c r="ATZ21" s="112"/>
      <c r="AUA21" s="112"/>
      <c r="AUB21" s="112"/>
      <c r="AUC21" s="112"/>
      <c r="AUD21" s="112"/>
      <c r="AUE21" s="112"/>
      <c r="AUF21" s="112"/>
      <c r="AUG21" s="112"/>
      <c r="AUH21" s="112"/>
      <c r="AUI21" s="112"/>
      <c r="AUJ21" s="112"/>
      <c r="AUK21" s="112"/>
      <c r="AUL21" s="112"/>
      <c r="AUM21" s="112"/>
      <c r="AUN21" s="112"/>
      <c r="AUO21" s="112"/>
      <c r="AUP21" s="112"/>
      <c r="AUQ21" s="112"/>
      <c r="AUR21" s="112"/>
      <c r="AUS21" s="112"/>
      <c r="AUT21" s="112"/>
      <c r="AUU21" s="112"/>
      <c r="AUV21" s="112"/>
      <c r="AUW21" s="112"/>
      <c r="AUX21" s="112"/>
      <c r="AUY21" s="112"/>
      <c r="AUZ21" s="112"/>
      <c r="AVA21" s="112"/>
      <c r="AVB21" s="112"/>
      <c r="AVC21" s="112"/>
      <c r="AVD21" s="112"/>
      <c r="AVE21" s="112"/>
      <c r="AVF21" s="112"/>
      <c r="AVG21" s="112"/>
      <c r="AVH21" s="112"/>
      <c r="AVI21" s="112"/>
      <c r="AVJ21" s="112"/>
      <c r="AVK21" s="112"/>
      <c r="AVL21" s="112"/>
      <c r="AVM21" s="112"/>
      <c r="AVN21" s="112"/>
      <c r="AVO21" s="112"/>
      <c r="AVP21" s="112"/>
      <c r="AVQ21" s="112"/>
      <c r="AVR21" s="112"/>
      <c r="AVS21" s="112"/>
      <c r="AVT21" s="112"/>
      <c r="AVU21" s="112"/>
      <c r="AVV21" s="112"/>
      <c r="AVW21" s="112"/>
      <c r="AVX21" s="112"/>
      <c r="AVY21" s="112"/>
      <c r="AVZ21" s="112"/>
      <c r="AWA21" s="112"/>
      <c r="AWB21" s="112"/>
      <c r="AWC21" s="112"/>
      <c r="AWD21" s="112"/>
      <c r="AWE21" s="112"/>
      <c r="AWF21" s="112"/>
      <c r="AWG21" s="112"/>
      <c r="AWH21" s="112"/>
      <c r="AWI21" s="112"/>
      <c r="AWJ21" s="112"/>
      <c r="AWK21" s="112"/>
      <c r="AWL21" s="112"/>
      <c r="AWM21" s="112"/>
      <c r="AWN21" s="112"/>
      <c r="AWO21" s="112"/>
      <c r="AWP21" s="112"/>
      <c r="AWQ21" s="112"/>
      <c r="AWR21" s="112"/>
      <c r="AWS21" s="112"/>
      <c r="AWT21" s="112"/>
      <c r="AWU21" s="112"/>
      <c r="AWV21" s="112"/>
      <c r="AWW21" s="112"/>
      <c r="AWX21" s="112"/>
      <c r="AWY21" s="112"/>
      <c r="AWZ21" s="112"/>
      <c r="AXA21" s="112"/>
      <c r="AXB21" s="112"/>
      <c r="AXC21" s="112"/>
      <c r="AXD21" s="112"/>
      <c r="AXE21" s="112"/>
      <c r="AXF21" s="112"/>
      <c r="AXG21" s="112"/>
      <c r="AXH21" s="112"/>
      <c r="AXI21" s="112"/>
      <c r="AXJ21" s="112"/>
      <c r="AXK21" s="112"/>
      <c r="AXL21" s="112"/>
      <c r="AXM21" s="112"/>
      <c r="AXN21" s="112"/>
      <c r="AXO21" s="112"/>
      <c r="AXP21" s="112"/>
      <c r="AXQ21" s="112"/>
      <c r="AXR21" s="112"/>
      <c r="AXS21" s="112"/>
      <c r="AXT21" s="112"/>
      <c r="AXU21" s="112"/>
      <c r="AXV21" s="112"/>
      <c r="AXW21" s="112"/>
      <c r="AXX21" s="112"/>
      <c r="AXY21" s="112"/>
      <c r="AXZ21" s="112"/>
      <c r="AYA21" s="112"/>
      <c r="AYB21" s="112"/>
      <c r="AYC21" s="112"/>
      <c r="AYD21" s="112"/>
      <c r="AYE21" s="112"/>
      <c r="AYF21" s="112"/>
      <c r="AYG21" s="112"/>
      <c r="AYH21" s="112"/>
      <c r="AYI21" s="112"/>
      <c r="AYJ21" s="112"/>
      <c r="AYK21" s="112"/>
      <c r="AYL21" s="112"/>
      <c r="AYM21" s="112"/>
      <c r="AYN21" s="112"/>
      <c r="AYO21" s="112"/>
      <c r="AYP21" s="112"/>
      <c r="AYQ21" s="112"/>
      <c r="AYR21" s="112"/>
      <c r="AYS21" s="112"/>
      <c r="AYT21" s="112"/>
      <c r="AYU21" s="112"/>
      <c r="AYV21" s="112"/>
      <c r="AYW21" s="112"/>
      <c r="AYX21" s="112"/>
      <c r="AYY21" s="112"/>
      <c r="AYZ21" s="112"/>
      <c r="AZA21" s="112"/>
      <c r="AZB21" s="112"/>
      <c r="AZC21" s="112"/>
      <c r="AZD21" s="112"/>
      <c r="AZE21" s="112"/>
      <c r="AZF21" s="112"/>
      <c r="AZG21" s="112"/>
      <c r="AZH21" s="112"/>
      <c r="AZI21" s="112"/>
      <c r="AZJ21" s="112"/>
      <c r="AZK21" s="112"/>
      <c r="AZL21" s="112"/>
      <c r="AZM21" s="112"/>
      <c r="AZN21" s="112"/>
      <c r="AZO21" s="112"/>
      <c r="AZP21" s="112"/>
      <c r="AZQ21" s="112"/>
      <c r="AZR21" s="112"/>
      <c r="AZS21" s="112"/>
      <c r="AZT21" s="112"/>
      <c r="AZU21" s="112"/>
      <c r="AZV21" s="112"/>
      <c r="AZW21" s="112"/>
      <c r="AZX21" s="112"/>
      <c r="AZY21" s="112"/>
      <c r="AZZ21" s="112"/>
      <c r="BAA21" s="112"/>
      <c r="BAB21" s="112"/>
      <c r="BAC21" s="112"/>
      <c r="BAD21" s="112"/>
      <c r="BAE21" s="112"/>
      <c r="BAF21" s="112"/>
      <c r="BAG21" s="112"/>
      <c r="BAH21" s="112"/>
      <c r="BAI21" s="112"/>
      <c r="BAJ21" s="112"/>
      <c r="BAK21" s="112"/>
      <c r="BAL21" s="112"/>
      <c r="BAM21" s="112"/>
      <c r="BAN21" s="112"/>
      <c r="BAO21" s="112"/>
      <c r="BAP21" s="112"/>
      <c r="BAQ21" s="112"/>
      <c r="BAR21" s="112"/>
      <c r="BAS21" s="112"/>
      <c r="BAT21" s="112"/>
      <c r="BAU21" s="112"/>
      <c r="BAV21" s="112"/>
    </row>
    <row r="22" spans="1:1400" s="200" customFormat="1" ht="27" customHeight="1">
      <c r="A22" s="202">
        <v>1</v>
      </c>
      <c r="B22" s="203" t="s">
        <v>51</v>
      </c>
      <c r="C22" s="216"/>
      <c r="D22" s="205" t="s">
        <v>52</v>
      </c>
      <c r="E22" s="206">
        <v>333165998663</v>
      </c>
      <c r="F22" s="207" t="s">
        <v>30</v>
      </c>
      <c r="G22" s="208">
        <v>8.3000000000000007</v>
      </c>
      <c r="H22" s="208">
        <v>5</v>
      </c>
      <c r="I22" s="218">
        <v>218022940957</v>
      </c>
      <c r="J22" s="219">
        <f t="shared" ref="J22:J43" si="8">K22</f>
        <v>65.439733295693202</v>
      </c>
      <c r="K22" s="219">
        <f>I22/E22*100</f>
        <v>65.439733295693202</v>
      </c>
      <c r="L22" s="219">
        <f t="shared" si="1"/>
        <v>-60.439733295693202</v>
      </c>
      <c r="M22" s="220">
        <f t="shared" si="2"/>
        <v>115143057706</v>
      </c>
      <c r="N22" s="219">
        <f t="shared" si="3"/>
        <v>34.560266704306798</v>
      </c>
      <c r="O22" s="224"/>
      <c r="P22" s="221"/>
      <c r="Q22" s="224"/>
      <c r="R22" s="112"/>
      <c r="S22" s="112"/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2"/>
      <c r="AJ22" s="112"/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112"/>
      <c r="BC22" s="112"/>
      <c r="BD22" s="112"/>
      <c r="BE22" s="112"/>
      <c r="BF22" s="112"/>
      <c r="BG22" s="112"/>
      <c r="BH22" s="112"/>
      <c r="BI22" s="112"/>
      <c r="BJ22" s="112"/>
      <c r="BK22" s="112"/>
      <c r="BL22" s="112"/>
      <c r="BM22" s="112"/>
      <c r="BN22" s="112"/>
      <c r="BO22" s="112"/>
      <c r="BP22" s="112"/>
      <c r="BQ22" s="112"/>
      <c r="BR22" s="112"/>
      <c r="BS22" s="112"/>
      <c r="BT22" s="112"/>
      <c r="BU22" s="112"/>
      <c r="BV22" s="112"/>
      <c r="BW22" s="112"/>
      <c r="BX22" s="112"/>
      <c r="BY22" s="112"/>
      <c r="BZ22" s="112"/>
      <c r="CA22" s="112"/>
      <c r="CB22" s="112"/>
      <c r="CC22" s="112"/>
      <c r="CD22" s="112"/>
      <c r="CE22" s="112"/>
      <c r="CF22" s="112"/>
      <c r="CG22" s="112"/>
      <c r="CH22" s="112"/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/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112"/>
      <c r="DV22" s="112"/>
      <c r="DW22" s="112"/>
      <c r="DX22" s="112"/>
      <c r="DY22" s="112"/>
      <c r="DZ22" s="112"/>
      <c r="EA22" s="112"/>
      <c r="EB22" s="112"/>
      <c r="EC22" s="112"/>
      <c r="ED22" s="112"/>
      <c r="EE22" s="112"/>
      <c r="EF22" s="112"/>
      <c r="EG22" s="112"/>
      <c r="EH22" s="112"/>
      <c r="EI22" s="112"/>
      <c r="EJ22" s="112"/>
      <c r="EK22" s="112"/>
      <c r="EL22" s="112"/>
      <c r="EM22" s="112"/>
      <c r="EN22" s="112"/>
      <c r="EO22" s="112"/>
      <c r="EP22" s="112"/>
      <c r="EQ22" s="112"/>
      <c r="ER22" s="112"/>
      <c r="ES22" s="112"/>
      <c r="ET22" s="112"/>
      <c r="EU22" s="112"/>
      <c r="EV22" s="112"/>
      <c r="EW22" s="112"/>
      <c r="EX22" s="112"/>
      <c r="EY22" s="112"/>
      <c r="EZ22" s="112"/>
      <c r="FA22" s="112"/>
      <c r="FB22" s="112"/>
      <c r="FC22" s="112"/>
      <c r="FD22" s="112"/>
      <c r="FE22" s="112"/>
      <c r="FF22" s="112"/>
      <c r="FG22" s="112"/>
      <c r="FH22" s="112"/>
      <c r="FI22" s="112"/>
      <c r="FJ22" s="112"/>
      <c r="FK22" s="112"/>
      <c r="FL22" s="112"/>
      <c r="FM22" s="112"/>
      <c r="FN22" s="112"/>
      <c r="FO22" s="112"/>
      <c r="FP22" s="112"/>
      <c r="FQ22" s="112"/>
      <c r="FR22" s="112"/>
      <c r="FS22" s="112"/>
      <c r="FT22" s="112"/>
      <c r="FU22" s="112"/>
      <c r="FV22" s="112"/>
      <c r="FW22" s="112"/>
      <c r="FX22" s="112"/>
      <c r="FY22" s="112"/>
      <c r="FZ22" s="112"/>
      <c r="GA22" s="112"/>
      <c r="GB22" s="112"/>
      <c r="GC22" s="112"/>
      <c r="GD22" s="112"/>
      <c r="GE22" s="112"/>
      <c r="GF22" s="112"/>
      <c r="GG22" s="112"/>
      <c r="GH22" s="112"/>
      <c r="GI22" s="112"/>
      <c r="GJ22" s="112"/>
      <c r="GK22" s="112"/>
      <c r="GL22" s="112"/>
      <c r="GM22" s="112"/>
      <c r="GN22" s="112"/>
      <c r="GO22" s="112"/>
      <c r="GP22" s="112"/>
      <c r="GQ22" s="112"/>
      <c r="GR22" s="112"/>
      <c r="GS22" s="112"/>
      <c r="GT22" s="112"/>
      <c r="GU22" s="112"/>
      <c r="GV22" s="112"/>
      <c r="GW22" s="112"/>
      <c r="GX22" s="112"/>
      <c r="GY22" s="112"/>
      <c r="GZ22" s="112"/>
      <c r="HA22" s="112"/>
      <c r="HB22" s="112"/>
      <c r="HC22" s="112"/>
      <c r="HD22" s="112"/>
      <c r="HE22" s="112"/>
      <c r="HF22" s="112"/>
      <c r="HG22" s="112"/>
      <c r="HH22" s="112"/>
      <c r="HI22" s="112"/>
      <c r="HJ22" s="112"/>
      <c r="HK22" s="112"/>
      <c r="HL22" s="112"/>
      <c r="HM22" s="112"/>
      <c r="HN22" s="112"/>
      <c r="HO22" s="112"/>
      <c r="HP22" s="112"/>
      <c r="HQ22" s="112"/>
      <c r="HR22" s="112"/>
      <c r="HS22" s="112"/>
      <c r="HT22" s="112"/>
      <c r="HU22" s="112"/>
      <c r="HV22" s="112"/>
      <c r="HW22" s="112"/>
      <c r="HX22" s="112"/>
      <c r="HY22" s="112"/>
      <c r="HZ22" s="112"/>
      <c r="IA22" s="112"/>
      <c r="IB22" s="112"/>
      <c r="IC22" s="112"/>
      <c r="ID22" s="112"/>
      <c r="IE22" s="112"/>
      <c r="IF22" s="112"/>
      <c r="IG22" s="112"/>
      <c r="IH22" s="112"/>
      <c r="II22" s="112"/>
      <c r="IJ22" s="112"/>
      <c r="IK22" s="112"/>
      <c r="IL22" s="112"/>
      <c r="IM22" s="112"/>
      <c r="IN22" s="112"/>
      <c r="IO22" s="112"/>
      <c r="IP22" s="112"/>
      <c r="IQ22" s="112"/>
      <c r="IR22" s="112"/>
      <c r="IS22" s="112"/>
      <c r="IT22" s="112"/>
      <c r="IU22" s="112"/>
      <c r="IV22" s="112"/>
      <c r="IW22" s="112"/>
      <c r="IX22" s="112"/>
      <c r="IY22" s="112"/>
      <c r="IZ22" s="112"/>
      <c r="JA22" s="112"/>
      <c r="JB22" s="112"/>
      <c r="JC22" s="112"/>
      <c r="JD22" s="112"/>
      <c r="JE22" s="112"/>
      <c r="JF22" s="112"/>
      <c r="JG22" s="112"/>
      <c r="JH22" s="112"/>
      <c r="JI22" s="112"/>
      <c r="JJ22" s="112"/>
      <c r="JK22" s="112"/>
      <c r="JL22" s="112"/>
      <c r="JM22" s="112"/>
      <c r="JN22" s="112"/>
      <c r="JO22" s="112"/>
      <c r="JP22" s="112"/>
      <c r="JQ22" s="112"/>
      <c r="JR22" s="112"/>
      <c r="JS22" s="112"/>
      <c r="JT22" s="112"/>
      <c r="JU22" s="112"/>
      <c r="JV22" s="112"/>
      <c r="JW22" s="112"/>
      <c r="JX22" s="112"/>
      <c r="JY22" s="112"/>
      <c r="JZ22" s="112"/>
      <c r="KA22" s="112"/>
      <c r="KB22" s="112"/>
      <c r="KC22" s="112"/>
      <c r="KD22" s="112"/>
      <c r="KE22" s="112"/>
      <c r="KF22" s="112"/>
      <c r="KG22" s="112"/>
      <c r="KH22" s="112"/>
      <c r="KI22" s="112"/>
      <c r="KJ22" s="112"/>
      <c r="KK22" s="112"/>
      <c r="KL22" s="112"/>
      <c r="KM22" s="112"/>
      <c r="KN22" s="112"/>
      <c r="KO22" s="112"/>
      <c r="KP22" s="112"/>
      <c r="KQ22" s="112"/>
      <c r="KR22" s="112"/>
      <c r="KS22" s="112"/>
      <c r="KT22" s="112"/>
      <c r="KU22" s="112"/>
      <c r="KV22" s="112"/>
      <c r="KW22" s="112"/>
      <c r="KX22" s="112"/>
      <c r="KY22" s="112"/>
      <c r="KZ22" s="112"/>
      <c r="LA22" s="112"/>
      <c r="LB22" s="112"/>
      <c r="LC22" s="112"/>
      <c r="LD22" s="112"/>
      <c r="LE22" s="112"/>
      <c r="LF22" s="112"/>
      <c r="LG22" s="112"/>
      <c r="LH22" s="112"/>
      <c r="LI22" s="112"/>
      <c r="LJ22" s="112"/>
      <c r="LK22" s="112"/>
      <c r="LL22" s="112"/>
      <c r="LM22" s="112"/>
      <c r="LN22" s="112"/>
      <c r="LO22" s="112"/>
      <c r="LP22" s="112"/>
      <c r="LQ22" s="112"/>
      <c r="LR22" s="112"/>
      <c r="LS22" s="112"/>
      <c r="LT22" s="112"/>
      <c r="LU22" s="112"/>
      <c r="LV22" s="112"/>
      <c r="LW22" s="112"/>
      <c r="LX22" s="112"/>
      <c r="LY22" s="112"/>
      <c r="LZ22" s="112"/>
      <c r="MA22" s="112"/>
      <c r="MB22" s="112"/>
      <c r="MC22" s="112"/>
      <c r="MD22" s="112"/>
      <c r="ME22" s="112"/>
      <c r="MF22" s="112"/>
      <c r="MG22" s="112"/>
      <c r="MH22" s="112"/>
      <c r="MI22" s="112"/>
      <c r="MJ22" s="112"/>
      <c r="MK22" s="112"/>
      <c r="ML22" s="112"/>
      <c r="MM22" s="112"/>
      <c r="MN22" s="112"/>
      <c r="MO22" s="112"/>
      <c r="MP22" s="112"/>
      <c r="MQ22" s="112"/>
      <c r="MR22" s="112"/>
      <c r="MS22" s="112"/>
      <c r="MT22" s="112"/>
      <c r="MU22" s="112"/>
      <c r="MV22" s="112"/>
      <c r="MW22" s="112"/>
      <c r="MX22" s="112"/>
      <c r="MY22" s="112"/>
      <c r="MZ22" s="112"/>
      <c r="NA22" s="112"/>
      <c r="NB22" s="112"/>
      <c r="NC22" s="112"/>
      <c r="ND22" s="112"/>
      <c r="NE22" s="112"/>
      <c r="NF22" s="112"/>
      <c r="NG22" s="112"/>
      <c r="NH22" s="112"/>
      <c r="NI22" s="112"/>
      <c r="NJ22" s="112"/>
      <c r="NK22" s="112"/>
      <c r="NL22" s="112"/>
      <c r="NM22" s="112"/>
      <c r="NN22" s="112"/>
      <c r="NO22" s="112"/>
      <c r="NP22" s="112"/>
      <c r="NQ22" s="112"/>
      <c r="NR22" s="112"/>
      <c r="NS22" s="112"/>
      <c r="NT22" s="112"/>
      <c r="NU22" s="112"/>
      <c r="NV22" s="112"/>
      <c r="NW22" s="112"/>
      <c r="NX22" s="112"/>
      <c r="NY22" s="112"/>
      <c r="NZ22" s="112"/>
      <c r="OA22" s="112"/>
      <c r="OB22" s="112"/>
      <c r="OC22" s="112"/>
      <c r="OD22" s="112"/>
      <c r="OE22" s="112"/>
      <c r="OF22" s="112"/>
      <c r="OG22" s="112"/>
      <c r="OH22" s="112"/>
      <c r="OI22" s="112"/>
      <c r="OJ22" s="112"/>
      <c r="OK22" s="112"/>
      <c r="OL22" s="112"/>
      <c r="OM22" s="112"/>
      <c r="ON22" s="112"/>
      <c r="OO22" s="112"/>
      <c r="OP22" s="112"/>
      <c r="OQ22" s="112"/>
      <c r="OR22" s="112"/>
      <c r="OS22" s="112"/>
      <c r="OT22" s="112"/>
      <c r="OU22" s="112"/>
      <c r="OV22" s="112"/>
      <c r="OW22" s="112"/>
      <c r="OX22" s="112"/>
      <c r="OY22" s="112"/>
      <c r="OZ22" s="112"/>
      <c r="PA22" s="112"/>
      <c r="PB22" s="112"/>
      <c r="PC22" s="112"/>
      <c r="PD22" s="112"/>
      <c r="PE22" s="112"/>
      <c r="PF22" s="112"/>
      <c r="PG22" s="112"/>
      <c r="PH22" s="112"/>
      <c r="PI22" s="112"/>
      <c r="PJ22" s="112"/>
      <c r="PK22" s="112"/>
      <c r="PL22" s="112"/>
      <c r="PM22" s="112"/>
      <c r="PN22" s="112"/>
      <c r="PO22" s="112"/>
      <c r="PP22" s="112"/>
      <c r="PQ22" s="112"/>
      <c r="PR22" s="112"/>
      <c r="PS22" s="112"/>
      <c r="PT22" s="112"/>
      <c r="PU22" s="112"/>
      <c r="PV22" s="112"/>
      <c r="PW22" s="112"/>
      <c r="PX22" s="112"/>
      <c r="PY22" s="112"/>
      <c r="PZ22" s="112"/>
      <c r="QA22" s="112"/>
      <c r="QB22" s="112"/>
      <c r="QC22" s="112"/>
      <c r="QD22" s="112"/>
      <c r="QE22" s="112"/>
      <c r="QF22" s="112"/>
      <c r="QG22" s="112"/>
      <c r="QH22" s="112"/>
      <c r="QI22" s="112"/>
      <c r="QJ22" s="112"/>
      <c r="QK22" s="112"/>
      <c r="QL22" s="112"/>
      <c r="QM22" s="112"/>
      <c r="QN22" s="112"/>
      <c r="QO22" s="112"/>
      <c r="QP22" s="112"/>
      <c r="QQ22" s="112"/>
      <c r="QR22" s="112"/>
      <c r="QS22" s="112"/>
      <c r="QT22" s="112"/>
      <c r="QU22" s="112"/>
      <c r="QV22" s="112"/>
      <c r="QW22" s="112"/>
      <c r="QX22" s="112"/>
      <c r="QY22" s="112"/>
      <c r="QZ22" s="112"/>
      <c r="RA22" s="112"/>
      <c r="RB22" s="112"/>
      <c r="RC22" s="112"/>
      <c r="RD22" s="112"/>
      <c r="RE22" s="112"/>
      <c r="RF22" s="112"/>
      <c r="RG22" s="112"/>
      <c r="RH22" s="112"/>
      <c r="RI22" s="112"/>
      <c r="RJ22" s="112"/>
      <c r="RK22" s="112"/>
      <c r="RL22" s="112"/>
      <c r="RM22" s="112"/>
      <c r="RN22" s="112"/>
      <c r="RO22" s="112"/>
      <c r="RP22" s="112"/>
      <c r="RQ22" s="112"/>
      <c r="RR22" s="112"/>
      <c r="RS22" s="112"/>
      <c r="RT22" s="112"/>
      <c r="RU22" s="112"/>
      <c r="RV22" s="112"/>
      <c r="RW22" s="112"/>
      <c r="RX22" s="112"/>
      <c r="RY22" s="112"/>
      <c r="RZ22" s="112"/>
      <c r="SA22" s="112"/>
      <c r="SB22" s="112"/>
      <c r="SC22" s="112"/>
      <c r="SD22" s="112"/>
      <c r="SE22" s="112"/>
      <c r="SF22" s="112"/>
      <c r="SG22" s="112"/>
      <c r="SH22" s="112"/>
      <c r="SI22" s="112"/>
      <c r="SJ22" s="112"/>
      <c r="SK22" s="112"/>
      <c r="SL22" s="112"/>
      <c r="SM22" s="112"/>
      <c r="SN22" s="112"/>
      <c r="SO22" s="112"/>
      <c r="SP22" s="112"/>
      <c r="SQ22" s="112"/>
      <c r="SR22" s="112"/>
      <c r="SS22" s="112"/>
      <c r="ST22" s="112"/>
      <c r="SU22" s="112"/>
      <c r="SV22" s="112"/>
      <c r="SW22" s="112"/>
      <c r="SX22" s="112"/>
      <c r="SY22" s="112"/>
      <c r="SZ22" s="112"/>
      <c r="TA22" s="112"/>
      <c r="TB22" s="112"/>
      <c r="TC22" s="112"/>
      <c r="TD22" s="112"/>
      <c r="TE22" s="112"/>
      <c r="TF22" s="112"/>
      <c r="TG22" s="112"/>
      <c r="TH22" s="112"/>
      <c r="TI22" s="112"/>
      <c r="TJ22" s="112"/>
      <c r="TK22" s="112"/>
      <c r="TL22" s="112"/>
      <c r="TM22" s="112"/>
      <c r="TN22" s="112"/>
      <c r="TO22" s="112"/>
      <c r="TP22" s="112"/>
      <c r="TQ22" s="112"/>
      <c r="TR22" s="112"/>
      <c r="TS22" s="112"/>
      <c r="TT22" s="112"/>
      <c r="TU22" s="112"/>
      <c r="TV22" s="112"/>
      <c r="TW22" s="112"/>
      <c r="TX22" s="112"/>
      <c r="TY22" s="112"/>
      <c r="TZ22" s="112"/>
      <c r="UA22" s="112"/>
      <c r="UB22" s="112"/>
      <c r="UC22" s="112"/>
      <c r="UD22" s="112"/>
      <c r="UE22" s="112"/>
      <c r="UF22" s="112"/>
      <c r="UG22" s="112"/>
      <c r="UH22" s="112"/>
      <c r="UI22" s="112"/>
      <c r="UJ22" s="112"/>
      <c r="UK22" s="112"/>
      <c r="UL22" s="112"/>
      <c r="UM22" s="112"/>
      <c r="UN22" s="112"/>
      <c r="UO22" s="112"/>
      <c r="UP22" s="112"/>
      <c r="UQ22" s="112"/>
      <c r="UR22" s="112"/>
      <c r="US22" s="112"/>
      <c r="UT22" s="112"/>
      <c r="UU22" s="112"/>
      <c r="UV22" s="112"/>
      <c r="UW22" s="112"/>
      <c r="UX22" s="112"/>
      <c r="UY22" s="112"/>
      <c r="UZ22" s="112"/>
      <c r="VA22" s="112"/>
      <c r="VB22" s="112"/>
      <c r="VC22" s="112"/>
      <c r="VD22" s="112"/>
      <c r="VE22" s="112"/>
      <c r="VF22" s="112"/>
      <c r="VG22" s="112"/>
      <c r="VH22" s="112"/>
      <c r="VI22" s="112"/>
      <c r="VJ22" s="112"/>
      <c r="VK22" s="112"/>
      <c r="VL22" s="112"/>
      <c r="VM22" s="112"/>
      <c r="VN22" s="112"/>
      <c r="VO22" s="112"/>
      <c r="VP22" s="112"/>
      <c r="VQ22" s="112"/>
      <c r="VR22" s="112"/>
      <c r="VS22" s="112"/>
      <c r="VT22" s="112"/>
      <c r="VU22" s="112"/>
      <c r="VV22" s="112"/>
      <c r="VW22" s="112"/>
      <c r="VX22" s="112"/>
      <c r="VY22" s="112"/>
      <c r="VZ22" s="112"/>
      <c r="WA22" s="112"/>
      <c r="WB22" s="112"/>
      <c r="WC22" s="112"/>
      <c r="WD22" s="112"/>
      <c r="WE22" s="112"/>
      <c r="WF22" s="112"/>
      <c r="WG22" s="112"/>
      <c r="WH22" s="112"/>
      <c r="WI22" s="112"/>
      <c r="WJ22" s="112"/>
      <c r="WK22" s="112"/>
      <c r="WL22" s="112"/>
      <c r="WM22" s="112"/>
      <c r="WN22" s="112"/>
      <c r="WO22" s="112"/>
      <c r="WP22" s="112"/>
      <c r="WQ22" s="112"/>
      <c r="WR22" s="112"/>
      <c r="WS22" s="112"/>
      <c r="WT22" s="112"/>
      <c r="WU22" s="112"/>
      <c r="WV22" s="112"/>
      <c r="WW22" s="112"/>
      <c r="WX22" s="112"/>
      <c r="WY22" s="112"/>
      <c r="WZ22" s="112"/>
      <c r="XA22" s="112"/>
      <c r="XB22" s="112"/>
      <c r="XC22" s="112"/>
      <c r="XD22" s="112"/>
      <c r="XE22" s="112"/>
      <c r="XF22" s="112"/>
      <c r="XG22" s="112"/>
      <c r="XH22" s="112"/>
      <c r="XI22" s="112"/>
      <c r="XJ22" s="112"/>
      <c r="XK22" s="112"/>
      <c r="XL22" s="112"/>
      <c r="XM22" s="112"/>
      <c r="XN22" s="112"/>
      <c r="XO22" s="112"/>
      <c r="XP22" s="112"/>
      <c r="XQ22" s="112"/>
      <c r="XR22" s="112"/>
      <c r="XS22" s="112"/>
      <c r="XT22" s="112"/>
      <c r="XU22" s="112"/>
      <c r="XV22" s="112"/>
      <c r="XW22" s="112"/>
      <c r="XX22" s="112"/>
      <c r="XY22" s="112"/>
      <c r="XZ22" s="112"/>
      <c r="YA22" s="112"/>
      <c r="YB22" s="112"/>
      <c r="YC22" s="112"/>
      <c r="YD22" s="112"/>
      <c r="YE22" s="112"/>
      <c r="YF22" s="112"/>
      <c r="YG22" s="112"/>
      <c r="YH22" s="112"/>
      <c r="YI22" s="112"/>
      <c r="YJ22" s="112"/>
      <c r="YK22" s="112"/>
      <c r="YL22" s="112"/>
      <c r="YM22" s="112"/>
      <c r="YN22" s="112"/>
      <c r="YO22" s="112"/>
      <c r="YP22" s="112"/>
      <c r="YQ22" s="112"/>
      <c r="YR22" s="112"/>
      <c r="YS22" s="112"/>
      <c r="YT22" s="112"/>
      <c r="YU22" s="112"/>
      <c r="YV22" s="112"/>
      <c r="YW22" s="112"/>
      <c r="YX22" s="112"/>
      <c r="YY22" s="112"/>
      <c r="YZ22" s="112"/>
      <c r="ZA22" s="112"/>
      <c r="ZB22" s="112"/>
      <c r="ZC22" s="112"/>
      <c r="ZD22" s="112"/>
      <c r="ZE22" s="112"/>
      <c r="ZF22" s="112"/>
      <c r="ZG22" s="112"/>
      <c r="ZH22" s="112"/>
      <c r="ZI22" s="112"/>
      <c r="ZJ22" s="112"/>
      <c r="ZK22" s="112"/>
      <c r="ZL22" s="112"/>
      <c r="ZM22" s="112"/>
      <c r="ZN22" s="112"/>
      <c r="ZO22" s="112"/>
      <c r="ZP22" s="112"/>
      <c r="ZQ22" s="112"/>
      <c r="ZR22" s="112"/>
      <c r="ZS22" s="112"/>
      <c r="ZT22" s="112"/>
      <c r="ZU22" s="112"/>
      <c r="ZV22" s="112"/>
      <c r="ZW22" s="112"/>
      <c r="ZX22" s="112"/>
      <c r="ZY22" s="112"/>
      <c r="ZZ22" s="112"/>
      <c r="AAA22" s="112"/>
      <c r="AAB22" s="112"/>
      <c r="AAC22" s="112"/>
      <c r="AAD22" s="112"/>
      <c r="AAE22" s="112"/>
      <c r="AAF22" s="112"/>
      <c r="AAG22" s="112"/>
      <c r="AAH22" s="112"/>
      <c r="AAI22" s="112"/>
      <c r="AAJ22" s="112"/>
      <c r="AAK22" s="112"/>
      <c r="AAL22" s="112"/>
      <c r="AAM22" s="112"/>
      <c r="AAN22" s="112"/>
      <c r="AAO22" s="112"/>
      <c r="AAP22" s="112"/>
      <c r="AAQ22" s="112"/>
      <c r="AAR22" s="112"/>
      <c r="AAS22" s="112"/>
      <c r="AAT22" s="112"/>
      <c r="AAU22" s="112"/>
      <c r="AAV22" s="112"/>
      <c r="AAW22" s="112"/>
      <c r="AAX22" s="112"/>
      <c r="AAY22" s="112"/>
      <c r="AAZ22" s="112"/>
      <c r="ABA22" s="112"/>
      <c r="ABB22" s="112"/>
      <c r="ABC22" s="112"/>
      <c r="ABD22" s="112"/>
      <c r="ABE22" s="112"/>
      <c r="ABF22" s="112"/>
      <c r="ABG22" s="112"/>
      <c r="ABH22" s="112"/>
      <c r="ABI22" s="112"/>
      <c r="ABJ22" s="112"/>
      <c r="ABK22" s="112"/>
      <c r="ABL22" s="112"/>
      <c r="ABM22" s="112"/>
      <c r="ABN22" s="112"/>
      <c r="ABO22" s="112"/>
      <c r="ABP22" s="112"/>
      <c r="ABQ22" s="112"/>
      <c r="ABR22" s="112"/>
      <c r="ABS22" s="112"/>
      <c r="ABT22" s="112"/>
      <c r="ABU22" s="112"/>
      <c r="ABV22" s="112"/>
      <c r="ABW22" s="112"/>
      <c r="ABX22" s="112"/>
      <c r="ABY22" s="112"/>
      <c r="ABZ22" s="112"/>
      <c r="ACA22" s="112"/>
      <c r="ACB22" s="112"/>
      <c r="ACC22" s="112"/>
      <c r="ACD22" s="112"/>
      <c r="ACE22" s="112"/>
      <c r="ACF22" s="112"/>
      <c r="ACG22" s="112"/>
      <c r="ACH22" s="112"/>
      <c r="ACI22" s="112"/>
      <c r="ACJ22" s="112"/>
      <c r="ACK22" s="112"/>
      <c r="ACL22" s="112"/>
      <c r="ACM22" s="112"/>
      <c r="ACN22" s="112"/>
      <c r="ACO22" s="112"/>
      <c r="ACP22" s="112"/>
      <c r="ACQ22" s="112"/>
      <c r="ACR22" s="112"/>
      <c r="ACS22" s="112"/>
      <c r="ACT22" s="112"/>
      <c r="ACU22" s="112"/>
      <c r="ACV22" s="112"/>
      <c r="ACW22" s="112"/>
      <c r="ACX22" s="112"/>
      <c r="ACY22" s="112"/>
      <c r="ACZ22" s="112"/>
      <c r="ADA22" s="112"/>
      <c r="ADB22" s="112"/>
      <c r="ADC22" s="112"/>
      <c r="ADD22" s="112"/>
      <c r="ADE22" s="112"/>
      <c r="ADF22" s="112"/>
      <c r="ADG22" s="112"/>
      <c r="ADH22" s="112"/>
      <c r="ADI22" s="112"/>
      <c r="ADJ22" s="112"/>
      <c r="ADK22" s="112"/>
      <c r="ADL22" s="112"/>
      <c r="ADM22" s="112"/>
      <c r="ADN22" s="112"/>
      <c r="ADO22" s="112"/>
      <c r="ADP22" s="112"/>
      <c r="ADQ22" s="112"/>
      <c r="ADR22" s="112"/>
      <c r="ADS22" s="112"/>
      <c r="ADT22" s="112"/>
      <c r="ADU22" s="112"/>
      <c r="ADV22" s="112"/>
      <c r="ADW22" s="112"/>
      <c r="ADX22" s="112"/>
      <c r="ADY22" s="112"/>
      <c r="ADZ22" s="112"/>
      <c r="AEA22" s="112"/>
      <c r="AEB22" s="112"/>
      <c r="AEC22" s="112"/>
      <c r="AED22" s="112"/>
      <c r="AEE22" s="112"/>
      <c r="AEF22" s="112"/>
      <c r="AEG22" s="112"/>
      <c r="AEH22" s="112"/>
      <c r="AEI22" s="112"/>
      <c r="AEJ22" s="112"/>
      <c r="AEK22" s="112"/>
      <c r="AEL22" s="112"/>
      <c r="AEM22" s="112"/>
      <c r="AEN22" s="112"/>
      <c r="AEO22" s="112"/>
      <c r="AEP22" s="112"/>
      <c r="AEQ22" s="112"/>
      <c r="AER22" s="112"/>
      <c r="AES22" s="112"/>
      <c r="AET22" s="112"/>
      <c r="AEU22" s="112"/>
      <c r="AEV22" s="112"/>
      <c r="AEW22" s="112"/>
      <c r="AEX22" s="112"/>
      <c r="AEY22" s="112"/>
      <c r="AEZ22" s="112"/>
      <c r="AFA22" s="112"/>
      <c r="AFB22" s="112"/>
      <c r="AFC22" s="112"/>
      <c r="AFD22" s="112"/>
      <c r="AFE22" s="112"/>
      <c r="AFF22" s="112"/>
      <c r="AFG22" s="112"/>
      <c r="AFH22" s="112"/>
      <c r="AFI22" s="112"/>
      <c r="AFJ22" s="112"/>
      <c r="AFK22" s="112"/>
      <c r="AFL22" s="112"/>
      <c r="AFM22" s="112"/>
      <c r="AFN22" s="112"/>
      <c r="AFO22" s="112"/>
      <c r="AFP22" s="112"/>
      <c r="AFQ22" s="112"/>
      <c r="AFR22" s="112"/>
      <c r="AFS22" s="112"/>
      <c r="AFT22" s="112"/>
      <c r="AFU22" s="112"/>
      <c r="AFV22" s="112"/>
      <c r="AFW22" s="112"/>
      <c r="AFX22" s="112"/>
      <c r="AFY22" s="112"/>
      <c r="AFZ22" s="112"/>
      <c r="AGA22" s="112"/>
      <c r="AGB22" s="112"/>
      <c r="AGC22" s="112"/>
      <c r="AGD22" s="112"/>
      <c r="AGE22" s="112"/>
      <c r="AGF22" s="112"/>
      <c r="AGG22" s="112"/>
      <c r="AGH22" s="112"/>
      <c r="AGI22" s="112"/>
      <c r="AGJ22" s="112"/>
      <c r="AGK22" s="112"/>
      <c r="AGL22" s="112"/>
      <c r="AGM22" s="112"/>
      <c r="AGN22" s="112"/>
      <c r="AGO22" s="112"/>
      <c r="AGP22" s="112"/>
      <c r="AGQ22" s="112"/>
      <c r="AGR22" s="112"/>
      <c r="AGS22" s="112"/>
      <c r="AGT22" s="112"/>
      <c r="AGU22" s="112"/>
      <c r="AGV22" s="112"/>
      <c r="AGW22" s="112"/>
      <c r="AGX22" s="112"/>
      <c r="AGY22" s="112"/>
      <c r="AGZ22" s="112"/>
      <c r="AHA22" s="112"/>
      <c r="AHB22" s="112"/>
      <c r="AHC22" s="112"/>
      <c r="AHD22" s="112"/>
      <c r="AHE22" s="112"/>
      <c r="AHF22" s="112"/>
      <c r="AHG22" s="112"/>
      <c r="AHH22" s="112"/>
      <c r="AHI22" s="112"/>
      <c r="AHJ22" s="112"/>
      <c r="AHK22" s="112"/>
      <c r="AHL22" s="112"/>
      <c r="AHM22" s="112"/>
      <c r="AHN22" s="112"/>
      <c r="AHO22" s="112"/>
      <c r="AHP22" s="112"/>
      <c r="AHQ22" s="112"/>
      <c r="AHR22" s="112"/>
      <c r="AHS22" s="112"/>
      <c r="AHT22" s="112"/>
      <c r="AHU22" s="112"/>
      <c r="AHV22" s="112"/>
      <c r="AHW22" s="112"/>
      <c r="AHX22" s="112"/>
      <c r="AHY22" s="112"/>
      <c r="AHZ22" s="112"/>
      <c r="AIA22" s="112"/>
      <c r="AIB22" s="112"/>
      <c r="AIC22" s="112"/>
      <c r="AID22" s="112"/>
      <c r="AIE22" s="112"/>
      <c r="AIF22" s="112"/>
      <c r="AIG22" s="112"/>
      <c r="AIH22" s="112"/>
      <c r="AII22" s="112"/>
      <c r="AIJ22" s="112"/>
      <c r="AIK22" s="112"/>
      <c r="AIL22" s="112"/>
      <c r="AIM22" s="112"/>
      <c r="AIN22" s="112"/>
      <c r="AIO22" s="112"/>
      <c r="AIP22" s="112"/>
      <c r="AIQ22" s="112"/>
      <c r="AIR22" s="112"/>
      <c r="AIS22" s="112"/>
      <c r="AIT22" s="112"/>
      <c r="AIU22" s="112"/>
      <c r="AIV22" s="112"/>
      <c r="AIW22" s="112"/>
      <c r="AIX22" s="112"/>
      <c r="AIY22" s="112"/>
      <c r="AIZ22" s="112"/>
      <c r="AJA22" s="112"/>
      <c r="AJB22" s="112"/>
      <c r="AJC22" s="112"/>
      <c r="AJD22" s="112"/>
      <c r="AJE22" s="112"/>
      <c r="AJF22" s="112"/>
      <c r="AJG22" s="112"/>
      <c r="AJH22" s="112"/>
      <c r="AJI22" s="112"/>
      <c r="AJJ22" s="112"/>
      <c r="AJK22" s="112"/>
      <c r="AJL22" s="112"/>
      <c r="AJM22" s="112"/>
      <c r="AJN22" s="112"/>
      <c r="AJO22" s="112"/>
      <c r="AJP22" s="112"/>
      <c r="AJQ22" s="112"/>
      <c r="AJR22" s="112"/>
      <c r="AJS22" s="112"/>
      <c r="AJT22" s="112"/>
      <c r="AJU22" s="112"/>
      <c r="AJV22" s="112"/>
      <c r="AJW22" s="112"/>
      <c r="AJX22" s="112"/>
      <c r="AJY22" s="112"/>
      <c r="AJZ22" s="112"/>
      <c r="AKA22" s="112"/>
      <c r="AKB22" s="112"/>
      <c r="AKC22" s="112"/>
      <c r="AKD22" s="112"/>
      <c r="AKE22" s="112"/>
      <c r="AKF22" s="112"/>
      <c r="AKG22" s="112"/>
      <c r="AKH22" s="112"/>
      <c r="AKI22" s="112"/>
      <c r="AKJ22" s="112"/>
      <c r="AKK22" s="112"/>
      <c r="AKL22" s="112"/>
      <c r="AKM22" s="112"/>
      <c r="AKN22" s="112"/>
      <c r="AKO22" s="112"/>
      <c r="AKP22" s="112"/>
      <c r="AKQ22" s="112"/>
      <c r="AKR22" s="112"/>
      <c r="AKS22" s="112"/>
      <c r="AKT22" s="112"/>
      <c r="AKU22" s="112"/>
      <c r="AKV22" s="112"/>
      <c r="AKW22" s="112"/>
      <c r="AKX22" s="112"/>
      <c r="AKY22" s="112"/>
      <c r="AKZ22" s="112"/>
      <c r="ALA22" s="112"/>
      <c r="ALB22" s="112"/>
      <c r="ALC22" s="112"/>
      <c r="ALD22" s="112"/>
      <c r="ALE22" s="112"/>
      <c r="ALF22" s="112"/>
      <c r="ALG22" s="112"/>
      <c r="ALH22" s="112"/>
      <c r="ALI22" s="112"/>
      <c r="ALJ22" s="112"/>
      <c r="ALK22" s="112"/>
      <c r="ALL22" s="112"/>
      <c r="ALM22" s="112"/>
      <c r="ALN22" s="112"/>
      <c r="ALO22" s="112"/>
      <c r="ALP22" s="112"/>
      <c r="ALQ22" s="112"/>
      <c r="ALR22" s="112"/>
      <c r="ALS22" s="112"/>
      <c r="ALT22" s="112"/>
      <c r="ALU22" s="112"/>
      <c r="ALV22" s="112"/>
      <c r="ALW22" s="112"/>
      <c r="ALX22" s="112"/>
      <c r="ALY22" s="112"/>
      <c r="ALZ22" s="112"/>
      <c r="AMA22" s="112"/>
      <c r="AMB22" s="112"/>
      <c r="AMC22" s="112"/>
      <c r="AMD22" s="112"/>
      <c r="AME22" s="112"/>
      <c r="AMF22" s="112"/>
      <c r="AMG22" s="112"/>
      <c r="AMH22" s="112"/>
      <c r="AMI22" s="112"/>
      <c r="AMJ22" s="112"/>
      <c r="AMK22" s="112"/>
      <c r="AML22" s="112"/>
      <c r="AMM22" s="112"/>
      <c r="AMN22" s="112"/>
      <c r="AMO22" s="112"/>
      <c r="AMP22" s="112"/>
      <c r="AMQ22" s="112"/>
      <c r="AMR22" s="112"/>
      <c r="AMS22" s="112"/>
      <c r="AMT22" s="112"/>
      <c r="AMU22" s="112"/>
      <c r="AMV22" s="112"/>
      <c r="AMW22" s="112"/>
      <c r="AMX22" s="112"/>
      <c r="AMY22" s="112"/>
      <c r="AMZ22" s="112"/>
      <c r="ANA22" s="112"/>
      <c r="ANB22" s="112"/>
      <c r="ANC22" s="112"/>
      <c r="AND22" s="112"/>
      <c r="ANE22" s="112"/>
      <c r="ANF22" s="112"/>
      <c r="ANG22" s="112"/>
      <c r="ANH22" s="112"/>
      <c r="ANI22" s="112"/>
      <c r="ANJ22" s="112"/>
      <c r="ANK22" s="112"/>
      <c r="ANL22" s="112"/>
      <c r="ANM22" s="112"/>
      <c r="ANN22" s="112"/>
      <c r="ANO22" s="112"/>
      <c r="ANP22" s="112"/>
      <c r="ANQ22" s="112"/>
      <c r="ANR22" s="112"/>
      <c r="ANS22" s="112"/>
      <c r="ANT22" s="112"/>
      <c r="ANU22" s="112"/>
      <c r="ANV22" s="112"/>
      <c r="ANW22" s="112"/>
      <c r="ANX22" s="112"/>
      <c r="ANY22" s="112"/>
      <c r="ANZ22" s="112"/>
      <c r="AOA22" s="112"/>
      <c r="AOB22" s="112"/>
      <c r="AOC22" s="112"/>
      <c r="AOD22" s="112"/>
      <c r="AOE22" s="112"/>
      <c r="AOF22" s="112"/>
      <c r="AOG22" s="112"/>
      <c r="AOH22" s="112"/>
      <c r="AOI22" s="112"/>
      <c r="AOJ22" s="112"/>
      <c r="AOK22" s="112"/>
      <c r="AOL22" s="112"/>
      <c r="AOM22" s="112"/>
      <c r="AON22" s="112"/>
      <c r="AOO22" s="112"/>
      <c r="AOP22" s="112"/>
      <c r="AOQ22" s="112"/>
      <c r="AOR22" s="112"/>
      <c r="AOS22" s="112"/>
      <c r="AOT22" s="112"/>
      <c r="AOU22" s="112"/>
      <c r="AOV22" s="112"/>
      <c r="AOW22" s="112"/>
      <c r="AOX22" s="112"/>
      <c r="AOY22" s="112"/>
      <c r="AOZ22" s="112"/>
      <c r="APA22" s="112"/>
      <c r="APB22" s="112"/>
      <c r="APC22" s="112"/>
      <c r="APD22" s="112"/>
      <c r="APE22" s="112"/>
      <c r="APF22" s="112"/>
      <c r="APG22" s="112"/>
      <c r="APH22" s="112"/>
      <c r="API22" s="112"/>
      <c r="APJ22" s="112"/>
      <c r="APK22" s="112"/>
      <c r="APL22" s="112"/>
      <c r="APM22" s="112"/>
      <c r="APN22" s="112"/>
      <c r="APO22" s="112"/>
      <c r="APP22" s="112"/>
      <c r="APQ22" s="112"/>
      <c r="APR22" s="112"/>
      <c r="APS22" s="112"/>
      <c r="APT22" s="112"/>
      <c r="APU22" s="112"/>
      <c r="APV22" s="112"/>
      <c r="APW22" s="112"/>
      <c r="APX22" s="112"/>
      <c r="APY22" s="112"/>
      <c r="APZ22" s="112"/>
      <c r="AQA22" s="112"/>
      <c r="AQB22" s="112"/>
      <c r="AQC22" s="112"/>
      <c r="AQD22" s="112"/>
      <c r="AQE22" s="112"/>
      <c r="AQF22" s="112"/>
      <c r="AQG22" s="112"/>
      <c r="AQH22" s="112"/>
      <c r="AQI22" s="112"/>
      <c r="AQJ22" s="112"/>
      <c r="AQK22" s="112"/>
      <c r="AQL22" s="112"/>
      <c r="AQM22" s="112"/>
      <c r="AQN22" s="112"/>
      <c r="AQO22" s="112"/>
      <c r="AQP22" s="112"/>
      <c r="AQQ22" s="112"/>
      <c r="AQR22" s="112"/>
      <c r="AQS22" s="112"/>
      <c r="AQT22" s="112"/>
      <c r="AQU22" s="112"/>
      <c r="AQV22" s="112"/>
      <c r="AQW22" s="112"/>
      <c r="AQX22" s="112"/>
      <c r="AQY22" s="112"/>
      <c r="AQZ22" s="112"/>
      <c r="ARA22" s="112"/>
      <c r="ARB22" s="112"/>
      <c r="ARC22" s="112"/>
      <c r="ARD22" s="112"/>
      <c r="ARE22" s="112"/>
      <c r="ARF22" s="112"/>
      <c r="ARG22" s="112"/>
      <c r="ARH22" s="112"/>
      <c r="ARI22" s="112"/>
      <c r="ARJ22" s="112"/>
      <c r="ARK22" s="112"/>
      <c r="ARL22" s="112"/>
      <c r="ARM22" s="112"/>
      <c r="ARN22" s="112"/>
      <c r="ARO22" s="112"/>
      <c r="ARP22" s="112"/>
      <c r="ARQ22" s="112"/>
      <c r="ARR22" s="112"/>
      <c r="ARS22" s="112"/>
      <c r="ART22" s="112"/>
      <c r="ARU22" s="112"/>
      <c r="ARV22" s="112"/>
      <c r="ARW22" s="112"/>
      <c r="ARX22" s="112"/>
      <c r="ARY22" s="112"/>
      <c r="ARZ22" s="112"/>
      <c r="ASA22" s="112"/>
      <c r="ASB22" s="112"/>
      <c r="ASC22" s="112"/>
      <c r="ASD22" s="112"/>
      <c r="ASE22" s="112"/>
      <c r="ASF22" s="112"/>
      <c r="ASG22" s="112"/>
      <c r="ASH22" s="112"/>
      <c r="ASI22" s="112"/>
      <c r="ASJ22" s="112"/>
      <c r="ASK22" s="112"/>
      <c r="ASL22" s="112"/>
      <c r="ASM22" s="112"/>
      <c r="ASN22" s="112"/>
      <c r="ASO22" s="112"/>
      <c r="ASP22" s="112"/>
      <c r="ASQ22" s="112"/>
      <c r="ASR22" s="112"/>
      <c r="ASS22" s="112"/>
      <c r="AST22" s="112"/>
      <c r="ASU22" s="112"/>
      <c r="ASV22" s="112"/>
      <c r="ASW22" s="112"/>
      <c r="ASX22" s="112"/>
      <c r="ASY22" s="112"/>
      <c r="ASZ22" s="112"/>
      <c r="ATA22" s="112"/>
      <c r="ATB22" s="112"/>
      <c r="ATC22" s="112"/>
      <c r="ATD22" s="112"/>
      <c r="ATE22" s="112"/>
      <c r="ATF22" s="112"/>
      <c r="ATG22" s="112"/>
      <c r="ATH22" s="112"/>
      <c r="ATI22" s="112"/>
      <c r="ATJ22" s="112"/>
      <c r="ATK22" s="112"/>
      <c r="ATL22" s="112"/>
      <c r="ATM22" s="112"/>
      <c r="ATN22" s="112"/>
      <c r="ATO22" s="112"/>
      <c r="ATP22" s="112"/>
      <c r="ATQ22" s="112"/>
      <c r="ATR22" s="112"/>
      <c r="ATS22" s="112"/>
      <c r="ATT22" s="112"/>
      <c r="ATU22" s="112"/>
      <c r="ATV22" s="112"/>
      <c r="ATW22" s="112"/>
      <c r="ATX22" s="112"/>
      <c r="ATY22" s="112"/>
      <c r="ATZ22" s="112"/>
      <c r="AUA22" s="112"/>
      <c r="AUB22" s="112"/>
      <c r="AUC22" s="112"/>
      <c r="AUD22" s="112"/>
      <c r="AUE22" s="112"/>
      <c r="AUF22" s="112"/>
      <c r="AUG22" s="112"/>
      <c r="AUH22" s="112"/>
      <c r="AUI22" s="112"/>
      <c r="AUJ22" s="112"/>
      <c r="AUK22" s="112"/>
      <c r="AUL22" s="112"/>
      <c r="AUM22" s="112"/>
      <c r="AUN22" s="112"/>
      <c r="AUO22" s="112"/>
      <c r="AUP22" s="112"/>
      <c r="AUQ22" s="112"/>
      <c r="AUR22" s="112"/>
      <c r="AUS22" s="112"/>
      <c r="AUT22" s="112"/>
      <c r="AUU22" s="112"/>
      <c r="AUV22" s="112"/>
      <c r="AUW22" s="112"/>
      <c r="AUX22" s="112"/>
      <c r="AUY22" s="112"/>
      <c r="AUZ22" s="112"/>
      <c r="AVA22" s="112"/>
      <c r="AVB22" s="112"/>
      <c r="AVC22" s="112"/>
      <c r="AVD22" s="112"/>
      <c r="AVE22" s="112"/>
      <c r="AVF22" s="112"/>
      <c r="AVG22" s="112"/>
      <c r="AVH22" s="112"/>
      <c r="AVI22" s="112"/>
      <c r="AVJ22" s="112"/>
      <c r="AVK22" s="112"/>
      <c r="AVL22" s="112"/>
      <c r="AVM22" s="112"/>
      <c r="AVN22" s="112"/>
      <c r="AVO22" s="112"/>
      <c r="AVP22" s="112"/>
      <c r="AVQ22" s="112"/>
      <c r="AVR22" s="112"/>
      <c r="AVS22" s="112"/>
      <c r="AVT22" s="112"/>
      <c r="AVU22" s="112"/>
      <c r="AVV22" s="112"/>
      <c r="AVW22" s="112"/>
      <c r="AVX22" s="112"/>
      <c r="AVY22" s="112"/>
      <c r="AVZ22" s="112"/>
      <c r="AWA22" s="112"/>
      <c r="AWB22" s="112"/>
      <c r="AWC22" s="112"/>
      <c r="AWD22" s="112"/>
      <c r="AWE22" s="112"/>
      <c r="AWF22" s="112"/>
      <c r="AWG22" s="112"/>
      <c r="AWH22" s="112"/>
      <c r="AWI22" s="112"/>
      <c r="AWJ22" s="112"/>
      <c r="AWK22" s="112"/>
      <c r="AWL22" s="112"/>
      <c r="AWM22" s="112"/>
      <c r="AWN22" s="112"/>
      <c r="AWO22" s="112"/>
      <c r="AWP22" s="112"/>
      <c r="AWQ22" s="112"/>
      <c r="AWR22" s="112"/>
      <c r="AWS22" s="112"/>
      <c r="AWT22" s="112"/>
      <c r="AWU22" s="112"/>
      <c r="AWV22" s="112"/>
      <c r="AWW22" s="112"/>
      <c r="AWX22" s="112"/>
      <c r="AWY22" s="112"/>
      <c r="AWZ22" s="112"/>
      <c r="AXA22" s="112"/>
      <c r="AXB22" s="112"/>
      <c r="AXC22" s="112"/>
      <c r="AXD22" s="112"/>
      <c r="AXE22" s="112"/>
      <c r="AXF22" s="112"/>
      <c r="AXG22" s="112"/>
      <c r="AXH22" s="112"/>
      <c r="AXI22" s="112"/>
      <c r="AXJ22" s="112"/>
      <c r="AXK22" s="112"/>
      <c r="AXL22" s="112"/>
      <c r="AXM22" s="112"/>
      <c r="AXN22" s="112"/>
      <c r="AXO22" s="112"/>
      <c r="AXP22" s="112"/>
      <c r="AXQ22" s="112"/>
      <c r="AXR22" s="112"/>
      <c r="AXS22" s="112"/>
      <c r="AXT22" s="112"/>
      <c r="AXU22" s="112"/>
      <c r="AXV22" s="112"/>
      <c r="AXW22" s="112"/>
      <c r="AXX22" s="112"/>
      <c r="AXY22" s="112"/>
      <c r="AXZ22" s="112"/>
      <c r="AYA22" s="112"/>
      <c r="AYB22" s="112"/>
      <c r="AYC22" s="112"/>
      <c r="AYD22" s="112"/>
      <c r="AYE22" s="112"/>
      <c r="AYF22" s="112"/>
      <c r="AYG22" s="112"/>
      <c r="AYH22" s="112"/>
      <c r="AYI22" s="112"/>
      <c r="AYJ22" s="112"/>
      <c r="AYK22" s="112"/>
      <c r="AYL22" s="112"/>
      <c r="AYM22" s="112"/>
      <c r="AYN22" s="112"/>
      <c r="AYO22" s="112"/>
      <c r="AYP22" s="112"/>
      <c r="AYQ22" s="112"/>
      <c r="AYR22" s="112"/>
      <c r="AYS22" s="112"/>
      <c r="AYT22" s="112"/>
      <c r="AYU22" s="112"/>
      <c r="AYV22" s="112"/>
      <c r="AYW22" s="112"/>
      <c r="AYX22" s="112"/>
      <c r="AYY22" s="112"/>
      <c r="AYZ22" s="112"/>
      <c r="AZA22" s="112"/>
      <c r="AZB22" s="112"/>
      <c r="AZC22" s="112"/>
      <c r="AZD22" s="112"/>
      <c r="AZE22" s="112"/>
      <c r="AZF22" s="112"/>
      <c r="AZG22" s="112"/>
      <c r="AZH22" s="112"/>
      <c r="AZI22" s="112"/>
      <c r="AZJ22" s="112"/>
      <c r="AZK22" s="112"/>
      <c r="AZL22" s="112"/>
      <c r="AZM22" s="112"/>
      <c r="AZN22" s="112"/>
      <c r="AZO22" s="112"/>
      <c r="AZP22" s="112"/>
      <c r="AZQ22" s="112"/>
      <c r="AZR22" s="112"/>
      <c r="AZS22" s="112"/>
      <c r="AZT22" s="112"/>
      <c r="AZU22" s="112"/>
      <c r="AZV22" s="112"/>
      <c r="AZW22" s="112"/>
      <c r="AZX22" s="112"/>
      <c r="AZY22" s="112"/>
      <c r="AZZ22" s="112"/>
      <c r="BAA22" s="112"/>
      <c r="BAB22" s="112"/>
      <c r="BAC22" s="112"/>
      <c r="BAD22" s="112"/>
      <c r="BAE22" s="112"/>
      <c r="BAF22" s="112"/>
      <c r="BAG22" s="112"/>
      <c r="BAH22" s="112"/>
      <c r="BAI22" s="112"/>
      <c r="BAJ22" s="112"/>
      <c r="BAK22" s="112"/>
      <c r="BAL22" s="112"/>
      <c r="BAM22" s="112"/>
      <c r="BAN22" s="112"/>
      <c r="BAO22" s="112"/>
      <c r="BAP22" s="112"/>
      <c r="BAQ22" s="112"/>
      <c r="BAR22" s="112"/>
      <c r="BAS22" s="112"/>
      <c r="BAT22" s="112"/>
      <c r="BAU22" s="112"/>
      <c r="BAV22" s="112"/>
    </row>
    <row r="23" spans="1:1400" ht="27" customHeight="1">
      <c r="A23" s="202">
        <v>2</v>
      </c>
      <c r="B23" s="203" t="s">
        <v>53</v>
      </c>
      <c r="C23" s="216"/>
      <c r="D23" s="205" t="s">
        <v>54</v>
      </c>
      <c r="E23" s="206">
        <v>230000000</v>
      </c>
      <c r="F23" s="207" t="s">
        <v>30</v>
      </c>
      <c r="G23" s="208">
        <f t="shared" ref="G23:G42" si="9">H23</f>
        <v>5</v>
      </c>
      <c r="H23" s="208">
        <v>5</v>
      </c>
      <c r="I23" s="218">
        <v>198180000</v>
      </c>
      <c r="J23" s="219">
        <f t="shared" si="8"/>
        <v>86.165217391304395</v>
      </c>
      <c r="K23" s="219">
        <f>I23/E23*100</f>
        <v>86.165217391304395</v>
      </c>
      <c r="L23" s="219">
        <f t="shared" si="1"/>
        <v>-81.165217391304395</v>
      </c>
      <c r="M23" s="220">
        <f t="shared" si="2"/>
        <v>31820000</v>
      </c>
      <c r="N23" s="219">
        <f t="shared" si="3"/>
        <v>13.834782608695701</v>
      </c>
      <c r="O23" s="224"/>
      <c r="P23" s="221"/>
      <c r="Q23" s="224"/>
    </row>
    <row r="24" spans="1:1400" ht="27" customHeight="1">
      <c r="A24" s="202">
        <v>3</v>
      </c>
      <c r="B24" s="203" t="s">
        <v>55</v>
      </c>
      <c r="C24" s="216"/>
      <c r="D24" s="205" t="s">
        <v>56</v>
      </c>
      <c r="E24" s="206">
        <v>378440000</v>
      </c>
      <c r="F24" s="207" t="s">
        <v>30</v>
      </c>
      <c r="G24" s="208">
        <f t="shared" si="9"/>
        <v>5</v>
      </c>
      <c r="H24" s="208">
        <v>5</v>
      </c>
      <c r="I24" s="208">
        <v>143800000</v>
      </c>
      <c r="J24" s="219">
        <f t="shared" si="8"/>
        <v>37.998097452700598</v>
      </c>
      <c r="K24" s="219">
        <f>I24/E24*100</f>
        <v>37.998097452700598</v>
      </c>
      <c r="L24" s="219">
        <f t="shared" si="1"/>
        <v>-32.998097452700598</v>
      </c>
      <c r="M24" s="220">
        <f t="shared" si="2"/>
        <v>234640000</v>
      </c>
      <c r="N24" s="219">
        <f t="shared" si="3"/>
        <v>62.001902547299402</v>
      </c>
      <c r="O24" s="224"/>
      <c r="P24" s="221"/>
      <c r="Q24" s="224"/>
    </row>
    <row r="25" spans="1:1400" s="114" customFormat="1" ht="27" customHeight="1">
      <c r="A25" s="134" t="s">
        <v>57</v>
      </c>
      <c r="B25" s="135" t="s">
        <v>58</v>
      </c>
      <c r="C25" s="154"/>
      <c r="D25" s="155" t="s">
        <v>59</v>
      </c>
      <c r="E25" s="136">
        <f>SUM(E26:E27)</f>
        <v>177638490</v>
      </c>
      <c r="F25" s="156" t="s">
        <v>30</v>
      </c>
      <c r="G25" s="138">
        <f t="shared" si="9"/>
        <v>5</v>
      </c>
      <c r="H25" s="138">
        <v>5</v>
      </c>
      <c r="I25" s="138">
        <f>SUM(I26:I27)</f>
        <v>38420000</v>
      </c>
      <c r="J25" s="176">
        <f t="shared" si="8"/>
        <v>30.736000000000001</v>
      </c>
      <c r="K25" s="138">
        <f>SUM(K26:K27)</f>
        <v>30.736000000000001</v>
      </c>
      <c r="L25" s="176">
        <f t="shared" si="1"/>
        <v>-25.736000000000001</v>
      </c>
      <c r="M25" s="177">
        <f t="shared" si="2"/>
        <v>139218490</v>
      </c>
      <c r="N25" s="176">
        <f t="shared" si="3"/>
        <v>78.371804443958098</v>
      </c>
      <c r="O25" s="166"/>
      <c r="P25" s="178"/>
      <c r="Q25" s="166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2"/>
      <c r="AJ25" s="112"/>
      <c r="AK25" s="112"/>
      <c r="AL25" s="112"/>
      <c r="AM25" s="112"/>
      <c r="AN25" s="112"/>
      <c r="AO25" s="112"/>
      <c r="AP25" s="112"/>
      <c r="AQ25" s="112"/>
      <c r="AR25" s="112"/>
      <c r="AS25" s="112"/>
      <c r="AT25" s="112"/>
      <c r="AU25" s="112"/>
      <c r="AV25" s="112"/>
      <c r="AW25" s="112"/>
      <c r="AX25" s="112"/>
      <c r="AY25" s="112"/>
      <c r="AZ25" s="112"/>
      <c r="BA25" s="112"/>
      <c r="BB25" s="112"/>
      <c r="BC25" s="112"/>
      <c r="BD25" s="112"/>
      <c r="BE25" s="112"/>
      <c r="BF25" s="112"/>
      <c r="BG25" s="112"/>
      <c r="BH25" s="112"/>
      <c r="BI25" s="112"/>
      <c r="BJ25" s="112"/>
      <c r="BK25" s="112"/>
      <c r="BL25" s="112"/>
      <c r="BM25" s="112"/>
      <c r="BN25" s="112"/>
      <c r="BO25" s="112"/>
      <c r="BP25" s="112"/>
      <c r="BQ25" s="112"/>
      <c r="BR25" s="112"/>
      <c r="BS25" s="112"/>
      <c r="BT25" s="112"/>
      <c r="BU25" s="112"/>
      <c r="BV25" s="112"/>
      <c r="BW25" s="112"/>
      <c r="BX25" s="112"/>
      <c r="BY25" s="112"/>
      <c r="BZ25" s="112"/>
      <c r="CA25" s="112"/>
      <c r="CB25" s="112"/>
      <c r="CC25" s="112"/>
      <c r="CD25" s="112"/>
      <c r="CE25" s="112"/>
      <c r="CF25" s="112"/>
      <c r="CG25" s="112"/>
      <c r="CH25" s="112"/>
      <c r="CI25" s="112"/>
      <c r="CJ25" s="112"/>
      <c r="CK25" s="112"/>
      <c r="CL25" s="112"/>
      <c r="CM25" s="112"/>
      <c r="CN25" s="112"/>
      <c r="CO25" s="112"/>
      <c r="CP25" s="112"/>
      <c r="CQ25" s="112"/>
      <c r="CR25" s="112"/>
      <c r="CS25" s="112"/>
      <c r="CT25" s="112"/>
      <c r="CU25" s="112"/>
      <c r="CV25" s="112"/>
      <c r="CW25" s="112"/>
      <c r="CX25" s="112"/>
      <c r="CY25" s="112"/>
      <c r="CZ25" s="112"/>
      <c r="DA25" s="112"/>
      <c r="DB25" s="112"/>
      <c r="DC25" s="112"/>
      <c r="DD25" s="112"/>
      <c r="DE25" s="112"/>
      <c r="DF25" s="112"/>
      <c r="DG25" s="112"/>
      <c r="DH25" s="112"/>
      <c r="DI25" s="112"/>
      <c r="DJ25" s="112"/>
      <c r="DK25" s="112"/>
      <c r="DL25" s="112"/>
      <c r="DM25" s="112"/>
      <c r="DN25" s="112"/>
      <c r="DO25" s="112"/>
      <c r="DP25" s="112"/>
      <c r="DQ25" s="112"/>
      <c r="DR25" s="112"/>
      <c r="DS25" s="112"/>
      <c r="DT25" s="112"/>
      <c r="DU25" s="112"/>
      <c r="DV25" s="112"/>
      <c r="DW25" s="112"/>
      <c r="DX25" s="112"/>
      <c r="DY25" s="112"/>
      <c r="DZ25" s="112"/>
      <c r="EA25" s="112"/>
      <c r="EB25" s="112"/>
      <c r="EC25" s="112"/>
      <c r="ED25" s="112"/>
      <c r="EE25" s="112"/>
      <c r="EF25" s="112"/>
      <c r="EG25" s="112"/>
      <c r="EH25" s="112"/>
      <c r="EI25" s="112"/>
      <c r="EJ25" s="112"/>
      <c r="EK25" s="112"/>
      <c r="EL25" s="112"/>
      <c r="EM25" s="112"/>
      <c r="EN25" s="112"/>
      <c r="EO25" s="112"/>
      <c r="EP25" s="112"/>
      <c r="EQ25" s="112"/>
      <c r="ER25" s="112"/>
      <c r="ES25" s="112"/>
      <c r="ET25" s="112"/>
      <c r="EU25" s="112"/>
      <c r="EV25" s="112"/>
      <c r="EW25" s="112"/>
      <c r="EX25" s="112"/>
      <c r="EY25" s="112"/>
      <c r="EZ25" s="112"/>
      <c r="FA25" s="112"/>
      <c r="FB25" s="112"/>
      <c r="FC25" s="112"/>
      <c r="FD25" s="112"/>
      <c r="FE25" s="112"/>
      <c r="FF25" s="112"/>
      <c r="FG25" s="112"/>
      <c r="FH25" s="112"/>
      <c r="FI25" s="112"/>
      <c r="FJ25" s="112"/>
      <c r="FK25" s="112"/>
      <c r="FL25" s="112"/>
      <c r="FM25" s="112"/>
      <c r="FN25" s="112"/>
      <c r="FO25" s="112"/>
      <c r="FP25" s="112"/>
      <c r="FQ25" s="112"/>
      <c r="FR25" s="112"/>
      <c r="FS25" s="112"/>
      <c r="FT25" s="112"/>
      <c r="FU25" s="112"/>
      <c r="FV25" s="112"/>
      <c r="FW25" s="112"/>
      <c r="FX25" s="112"/>
      <c r="FY25" s="112"/>
      <c r="FZ25" s="112"/>
      <c r="GA25" s="112"/>
      <c r="GB25" s="112"/>
      <c r="GC25" s="112"/>
      <c r="GD25" s="112"/>
      <c r="GE25" s="112"/>
      <c r="GF25" s="112"/>
      <c r="GG25" s="112"/>
      <c r="GH25" s="112"/>
      <c r="GI25" s="112"/>
      <c r="GJ25" s="112"/>
      <c r="GK25" s="112"/>
      <c r="GL25" s="112"/>
      <c r="GM25" s="112"/>
      <c r="GN25" s="112"/>
      <c r="GO25" s="112"/>
      <c r="GP25" s="112"/>
      <c r="GQ25" s="112"/>
      <c r="GR25" s="112"/>
      <c r="GS25" s="112"/>
      <c r="GT25" s="112"/>
      <c r="GU25" s="112"/>
      <c r="GV25" s="112"/>
      <c r="GW25" s="112"/>
      <c r="GX25" s="112"/>
      <c r="GY25" s="112"/>
      <c r="GZ25" s="112"/>
      <c r="HA25" s="112"/>
      <c r="HB25" s="112"/>
      <c r="HC25" s="112"/>
      <c r="HD25" s="112"/>
      <c r="HE25" s="112"/>
      <c r="HF25" s="112"/>
      <c r="HG25" s="112"/>
      <c r="HH25" s="112"/>
      <c r="HI25" s="112"/>
      <c r="HJ25" s="112"/>
      <c r="HK25" s="112"/>
      <c r="HL25" s="112"/>
      <c r="HM25" s="112"/>
      <c r="HN25" s="112"/>
      <c r="HO25" s="112"/>
      <c r="HP25" s="112"/>
      <c r="HQ25" s="112"/>
      <c r="HR25" s="112"/>
      <c r="HS25" s="112"/>
      <c r="HT25" s="112"/>
      <c r="HU25" s="112"/>
      <c r="HV25" s="112"/>
      <c r="HW25" s="112"/>
      <c r="HX25" s="112"/>
      <c r="HY25" s="112"/>
      <c r="HZ25" s="112"/>
      <c r="IA25" s="112"/>
      <c r="IB25" s="112"/>
      <c r="IC25" s="112"/>
      <c r="ID25" s="112"/>
      <c r="IE25" s="112"/>
      <c r="IF25" s="112"/>
      <c r="IG25" s="112"/>
      <c r="IH25" s="112"/>
      <c r="II25" s="112"/>
      <c r="IJ25" s="112"/>
      <c r="IK25" s="112"/>
      <c r="IL25" s="112"/>
      <c r="IM25" s="112"/>
      <c r="IN25" s="112"/>
      <c r="IO25" s="112"/>
      <c r="IP25" s="112"/>
      <c r="IQ25" s="112"/>
      <c r="IR25" s="112"/>
      <c r="IS25" s="112"/>
      <c r="IT25" s="112"/>
      <c r="IU25" s="112"/>
      <c r="IV25" s="112"/>
      <c r="IW25" s="112"/>
      <c r="IX25" s="112"/>
      <c r="IY25" s="112"/>
      <c r="IZ25" s="112"/>
      <c r="JA25" s="112"/>
      <c r="JB25" s="112"/>
      <c r="JC25" s="112"/>
      <c r="JD25" s="112"/>
      <c r="JE25" s="112"/>
      <c r="JF25" s="112"/>
      <c r="JG25" s="112"/>
      <c r="JH25" s="112"/>
      <c r="JI25" s="112"/>
      <c r="JJ25" s="112"/>
      <c r="JK25" s="112"/>
      <c r="JL25" s="112"/>
      <c r="JM25" s="112"/>
      <c r="JN25" s="112"/>
      <c r="JO25" s="112"/>
      <c r="JP25" s="112"/>
      <c r="JQ25" s="112"/>
      <c r="JR25" s="112"/>
      <c r="JS25" s="112"/>
      <c r="JT25" s="112"/>
      <c r="JU25" s="112"/>
      <c r="JV25" s="112"/>
      <c r="JW25" s="112"/>
      <c r="JX25" s="112"/>
      <c r="JY25" s="112"/>
      <c r="JZ25" s="112"/>
      <c r="KA25" s="112"/>
      <c r="KB25" s="112"/>
      <c r="KC25" s="112"/>
      <c r="KD25" s="112"/>
      <c r="KE25" s="112"/>
      <c r="KF25" s="112"/>
      <c r="KG25" s="112"/>
      <c r="KH25" s="112"/>
      <c r="KI25" s="112"/>
      <c r="KJ25" s="112"/>
      <c r="KK25" s="112"/>
      <c r="KL25" s="112"/>
      <c r="KM25" s="112"/>
      <c r="KN25" s="112"/>
      <c r="KO25" s="112"/>
      <c r="KP25" s="112"/>
      <c r="KQ25" s="112"/>
      <c r="KR25" s="112"/>
      <c r="KS25" s="112"/>
      <c r="KT25" s="112"/>
      <c r="KU25" s="112"/>
      <c r="KV25" s="112"/>
      <c r="KW25" s="112"/>
      <c r="KX25" s="112"/>
      <c r="KY25" s="112"/>
      <c r="KZ25" s="112"/>
      <c r="LA25" s="112"/>
      <c r="LB25" s="112"/>
      <c r="LC25" s="112"/>
      <c r="LD25" s="112"/>
      <c r="LE25" s="112"/>
      <c r="LF25" s="112"/>
      <c r="LG25" s="112"/>
      <c r="LH25" s="112"/>
      <c r="LI25" s="112"/>
      <c r="LJ25" s="112"/>
      <c r="LK25" s="112"/>
      <c r="LL25" s="112"/>
      <c r="LM25" s="112"/>
      <c r="LN25" s="112"/>
      <c r="LO25" s="112"/>
      <c r="LP25" s="112"/>
      <c r="LQ25" s="112"/>
      <c r="LR25" s="112"/>
      <c r="LS25" s="112"/>
      <c r="LT25" s="112"/>
      <c r="LU25" s="112"/>
      <c r="LV25" s="112"/>
      <c r="LW25" s="112"/>
      <c r="LX25" s="112"/>
      <c r="LY25" s="112"/>
      <c r="LZ25" s="112"/>
      <c r="MA25" s="112"/>
      <c r="MB25" s="112"/>
      <c r="MC25" s="112"/>
      <c r="MD25" s="112"/>
      <c r="ME25" s="112"/>
      <c r="MF25" s="112"/>
      <c r="MG25" s="112"/>
      <c r="MH25" s="112"/>
      <c r="MI25" s="112"/>
      <c r="MJ25" s="112"/>
      <c r="MK25" s="112"/>
      <c r="ML25" s="112"/>
      <c r="MM25" s="112"/>
      <c r="MN25" s="112"/>
      <c r="MO25" s="112"/>
      <c r="MP25" s="112"/>
      <c r="MQ25" s="112"/>
      <c r="MR25" s="112"/>
      <c r="MS25" s="112"/>
      <c r="MT25" s="112"/>
      <c r="MU25" s="112"/>
      <c r="MV25" s="112"/>
      <c r="MW25" s="112"/>
      <c r="MX25" s="112"/>
      <c r="MY25" s="112"/>
      <c r="MZ25" s="112"/>
      <c r="NA25" s="112"/>
      <c r="NB25" s="112"/>
      <c r="NC25" s="112"/>
      <c r="ND25" s="112"/>
      <c r="NE25" s="112"/>
      <c r="NF25" s="112"/>
      <c r="NG25" s="112"/>
      <c r="NH25" s="112"/>
      <c r="NI25" s="112"/>
      <c r="NJ25" s="112"/>
      <c r="NK25" s="112"/>
      <c r="NL25" s="112"/>
      <c r="NM25" s="112"/>
      <c r="NN25" s="112"/>
      <c r="NO25" s="112"/>
      <c r="NP25" s="112"/>
      <c r="NQ25" s="112"/>
      <c r="NR25" s="112"/>
      <c r="NS25" s="112"/>
      <c r="NT25" s="112"/>
      <c r="NU25" s="112"/>
      <c r="NV25" s="112"/>
      <c r="NW25" s="112"/>
      <c r="NX25" s="112"/>
      <c r="NY25" s="112"/>
      <c r="NZ25" s="112"/>
      <c r="OA25" s="112"/>
      <c r="OB25" s="112"/>
      <c r="OC25" s="112"/>
      <c r="OD25" s="112"/>
      <c r="OE25" s="112"/>
      <c r="OF25" s="112"/>
      <c r="OG25" s="112"/>
      <c r="OH25" s="112"/>
      <c r="OI25" s="112"/>
      <c r="OJ25" s="112"/>
      <c r="OK25" s="112"/>
      <c r="OL25" s="112"/>
      <c r="OM25" s="112"/>
      <c r="ON25" s="112"/>
      <c r="OO25" s="112"/>
      <c r="OP25" s="112"/>
      <c r="OQ25" s="112"/>
      <c r="OR25" s="112"/>
      <c r="OS25" s="112"/>
      <c r="OT25" s="112"/>
      <c r="OU25" s="112"/>
      <c r="OV25" s="112"/>
      <c r="OW25" s="112"/>
      <c r="OX25" s="112"/>
      <c r="OY25" s="112"/>
      <c r="OZ25" s="112"/>
      <c r="PA25" s="112"/>
      <c r="PB25" s="112"/>
      <c r="PC25" s="112"/>
      <c r="PD25" s="112"/>
      <c r="PE25" s="112"/>
      <c r="PF25" s="112"/>
      <c r="PG25" s="112"/>
      <c r="PH25" s="112"/>
      <c r="PI25" s="112"/>
      <c r="PJ25" s="112"/>
      <c r="PK25" s="112"/>
      <c r="PL25" s="112"/>
      <c r="PM25" s="112"/>
      <c r="PN25" s="112"/>
      <c r="PO25" s="112"/>
      <c r="PP25" s="112"/>
      <c r="PQ25" s="112"/>
      <c r="PR25" s="112"/>
      <c r="PS25" s="112"/>
      <c r="PT25" s="112"/>
      <c r="PU25" s="112"/>
      <c r="PV25" s="112"/>
      <c r="PW25" s="112"/>
      <c r="PX25" s="112"/>
      <c r="PY25" s="112"/>
      <c r="PZ25" s="112"/>
      <c r="QA25" s="112"/>
      <c r="QB25" s="112"/>
      <c r="QC25" s="112"/>
      <c r="QD25" s="112"/>
      <c r="QE25" s="112"/>
      <c r="QF25" s="112"/>
      <c r="QG25" s="112"/>
      <c r="QH25" s="112"/>
      <c r="QI25" s="112"/>
      <c r="QJ25" s="112"/>
      <c r="QK25" s="112"/>
      <c r="QL25" s="112"/>
      <c r="QM25" s="112"/>
      <c r="QN25" s="112"/>
      <c r="QO25" s="112"/>
      <c r="QP25" s="112"/>
      <c r="QQ25" s="112"/>
      <c r="QR25" s="112"/>
      <c r="QS25" s="112"/>
      <c r="QT25" s="112"/>
      <c r="QU25" s="112"/>
      <c r="QV25" s="112"/>
      <c r="QW25" s="112"/>
      <c r="QX25" s="112"/>
      <c r="QY25" s="112"/>
      <c r="QZ25" s="112"/>
      <c r="RA25" s="112"/>
      <c r="RB25" s="112"/>
      <c r="RC25" s="112"/>
      <c r="RD25" s="112"/>
      <c r="RE25" s="112"/>
      <c r="RF25" s="112"/>
      <c r="RG25" s="112"/>
      <c r="RH25" s="112"/>
      <c r="RI25" s="112"/>
      <c r="RJ25" s="112"/>
      <c r="RK25" s="112"/>
      <c r="RL25" s="112"/>
      <c r="RM25" s="112"/>
      <c r="RN25" s="112"/>
      <c r="RO25" s="112"/>
      <c r="RP25" s="112"/>
      <c r="RQ25" s="112"/>
      <c r="RR25" s="112"/>
      <c r="RS25" s="112"/>
      <c r="RT25" s="112"/>
      <c r="RU25" s="112"/>
      <c r="RV25" s="112"/>
      <c r="RW25" s="112"/>
      <c r="RX25" s="112"/>
      <c r="RY25" s="112"/>
      <c r="RZ25" s="112"/>
      <c r="SA25" s="112"/>
      <c r="SB25" s="112"/>
      <c r="SC25" s="112"/>
      <c r="SD25" s="112"/>
      <c r="SE25" s="112"/>
      <c r="SF25" s="112"/>
      <c r="SG25" s="112"/>
      <c r="SH25" s="112"/>
      <c r="SI25" s="112"/>
      <c r="SJ25" s="112"/>
      <c r="SK25" s="112"/>
      <c r="SL25" s="112"/>
      <c r="SM25" s="112"/>
      <c r="SN25" s="112"/>
      <c r="SO25" s="112"/>
      <c r="SP25" s="112"/>
      <c r="SQ25" s="112"/>
      <c r="SR25" s="112"/>
      <c r="SS25" s="112"/>
      <c r="ST25" s="112"/>
      <c r="SU25" s="112"/>
      <c r="SV25" s="112"/>
      <c r="SW25" s="112"/>
      <c r="SX25" s="112"/>
      <c r="SY25" s="112"/>
      <c r="SZ25" s="112"/>
      <c r="TA25" s="112"/>
      <c r="TB25" s="112"/>
      <c r="TC25" s="112"/>
      <c r="TD25" s="112"/>
      <c r="TE25" s="112"/>
      <c r="TF25" s="112"/>
      <c r="TG25" s="112"/>
      <c r="TH25" s="112"/>
      <c r="TI25" s="112"/>
      <c r="TJ25" s="112"/>
      <c r="TK25" s="112"/>
      <c r="TL25" s="112"/>
      <c r="TM25" s="112"/>
      <c r="TN25" s="112"/>
      <c r="TO25" s="112"/>
      <c r="TP25" s="112"/>
      <c r="TQ25" s="112"/>
      <c r="TR25" s="112"/>
      <c r="TS25" s="112"/>
      <c r="TT25" s="112"/>
      <c r="TU25" s="112"/>
      <c r="TV25" s="112"/>
      <c r="TW25" s="112"/>
      <c r="TX25" s="112"/>
      <c r="TY25" s="112"/>
      <c r="TZ25" s="112"/>
      <c r="UA25" s="112"/>
      <c r="UB25" s="112"/>
      <c r="UC25" s="112"/>
      <c r="UD25" s="112"/>
      <c r="UE25" s="112"/>
      <c r="UF25" s="112"/>
      <c r="UG25" s="112"/>
      <c r="UH25" s="112"/>
      <c r="UI25" s="112"/>
      <c r="UJ25" s="112"/>
      <c r="UK25" s="112"/>
      <c r="UL25" s="112"/>
      <c r="UM25" s="112"/>
      <c r="UN25" s="112"/>
      <c r="UO25" s="112"/>
      <c r="UP25" s="112"/>
      <c r="UQ25" s="112"/>
      <c r="UR25" s="112"/>
      <c r="US25" s="112"/>
      <c r="UT25" s="112"/>
      <c r="UU25" s="112"/>
      <c r="UV25" s="112"/>
      <c r="UW25" s="112"/>
      <c r="UX25" s="112"/>
      <c r="UY25" s="112"/>
      <c r="UZ25" s="112"/>
      <c r="VA25" s="112"/>
      <c r="VB25" s="112"/>
      <c r="VC25" s="112"/>
      <c r="VD25" s="112"/>
      <c r="VE25" s="112"/>
      <c r="VF25" s="112"/>
      <c r="VG25" s="112"/>
      <c r="VH25" s="112"/>
      <c r="VI25" s="112"/>
      <c r="VJ25" s="112"/>
      <c r="VK25" s="112"/>
      <c r="VL25" s="112"/>
      <c r="VM25" s="112"/>
      <c r="VN25" s="112"/>
      <c r="VO25" s="112"/>
      <c r="VP25" s="112"/>
      <c r="VQ25" s="112"/>
      <c r="VR25" s="112"/>
      <c r="VS25" s="112"/>
      <c r="VT25" s="112"/>
      <c r="VU25" s="112"/>
      <c r="VV25" s="112"/>
      <c r="VW25" s="112"/>
      <c r="VX25" s="112"/>
      <c r="VY25" s="112"/>
      <c r="VZ25" s="112"/>
      <c r="WA25" s="112"/>
      <c r="WB25" s="112"/>
      <c r="WC25" s="112"/>
      <c r="WD25" s="112"/>
      <c r="WE25" s="112"/>
      <c r="WF25" s="112"/>
      <c r="WG25" s="112"/>
      <c r="WH25" s="112"/>
      <c r="WI25" s="112"/>
      <c r="WJ25" s="112"/>
      <c r="WK25" s="112"/>
      <c r="WL25" s="112"/>
      <c r="WM25" s="112"/>
      <c r="WN25" s="112"/>
      <c r="WO25" s="112"/>
      <c r="WP25" s="112"/>
      <c r="WQ25" s="112"/>
      <c r="WR25" s="112"/>
      <c r="WS25" s="112"/>
      <c r="WT25" s="112"/>
      <c r="WU25" s="112"/>
      <c r="WV25" s="112"/>
      <c r="WW25" s="112"/>
      <c r="WX25" s="112"/>
      <c r="WY25" s="112"/>
      <c r="WZ25" s="112"/>
      <c r="XA25" s="112"/>
      <c r="XB25" s="112"/>
      <c r="XC25" s="112"/>
      <c r="XD25" s="112"/>
      <c r="XE25" s="112"/>
      <c r="XF25" s="112"/>
      <c r="XG25" s="112"/>
      <c r="XH25" s="112"/>
      <c r="XI25" s="112"/>
      <c r="XJ25" s="112"/>
      <c r="XK25" s="112"/>
      <c r="XL25" s="112"/>
      <c r="XM25" s="112"/>
      <c r="XN25" s="112"/>
      <c r="XO25" s="112"/>
      <c r="XP25" s="112"/>
      <c r="XQ25" s="112"/>
      <c r="XR25" s="112"/>
      <c r="XS25" s="112"/>
      <c r="XT25" s="112"/>
      <c r="XU25" s="112"/>
      <c r="XV25" s="112"/>
      <c r="XW25" s="112"/>
      <c r="XX25" s="112"/>
      <c r="XY25" s="112"/>
      <c r="XZ25" s="112"/>
      <c r="YA25" s="112"/>
      <c r="YB25" s="112"/>
      <c r="YC25" s="112"/>
      <c r="YD25" s="112"/>
      <c r="YE25" s="112"/>
      <c r="YF25" s="112"/>
      <c r="YG25" s="112"/>
      <c r="YH25" s="112"/>
      <c r="YI25" s="112"/>
      <c r="YJ25" s="112"/>
      <c r="YK25" s="112"/>
      <c r="YL25" s="112"/>
      <c r="YM25" s="112"/>
      <c r="YN25" s="112"/>
      <c r="YO25" s="112"/>
      <c r="YP25" s="112"/>
      <c r="YQ25" s="112"/>
      <c r="YR25" s="112"/>
      <c r="YS25" s="112"/>
      <c r="YT25" s="112"/>
      <c r="YU25" s="112"/>
      <c r="YV25" s="112"/>
      <c r="YW25" s="112"/>
      <c r="YX25" s="112"/>
      <c r="YY25" s="112"/>
      <c r="YZ25" s="112"/>
      <c r="ZA25" s="112"/>
      <c r="ZB25" s="112"/>
      <c r="ZC25" s="112"/>
      <c r="ZD25" s="112"/>
      <c r="ZE25" s="112"/>
      <c r="ZF25" s="112"/>
      <c r="ZG25" s="112"/>
      <c r="ZH25" s="112"/>
      <c r="ZI25" s="112"/>
      <c r="ZJ25" s="112"/>
      <c r="ZK25" s="112"/>
      <c r="ZL25" s="112"/>
      <c r="ZM25" s="112"/>
      <c r="ZN25" s="112"/>
      <c r="ZO25" s="112"/>
      <c r="ZP25" s="112"/>
      <c r="ZQ25" s="112"/>
      <c r="ZR25" s="112"/>
      <c r="ZS25" s="112"/>
      <c r="ZT25" s="112"/>
      <c r="ZU25" s="112"/>
      <c r="ZV25" s="112"/>
      <c r="ZW25" s="112"/>
      <c r="ZX25" s="112"/>
      <c r="ZY25" s="112"/>
      <c r="ZZ25" s="112"/>
      <c r="AAA25" s="112"/>
      <c r="AAB25" s="112"/>
      <c r="AAC25" s="112"/>
      <c r="AAD25" s="112"/>
      <c r="AAE25" s="112"/>
      <c r="AAF25" s="112"/>
      <c r="AAG25" s="112"/>
      <c r="AAH25" s="112"/>
      <c r="AAI25" s="112"/>
      <c r="AAJ25" s="112"/>
      <c r="AAK25" s="112"/>
      <c r="AAL25" s="112"/>
      <c r="AAM25" s="112"/>
      <c r="AAN25" s="112"/>
      <c r="AAO25" s="112"/>
      <c r="AAP25" s="112"/>
      <c r="AAQ25" s="112"/>
      <c r="AAR25" s="112"/>
      <c r="AAS25" s="112"/>
      <c r="AAT25" s="112"/>
      <c r="AAU25" s="112"/>
      <c r="AAV25" s="112"/>
      <c r="AAW25" s="112"/>
      <c r="AAX25" s="112"/>
      <c r="AAY25" s="112"/>
      <c r="AAZ25" s="112"/>
      <c r="ABA25" s="112"/>
      <c r="ABB25" s="112"/>
      <c r="ABC25" s="112"/>
      <c r="ABD25" s="112"/>
      <c r="ABE25" s="112"/>
      <c r="ABF25" s="112"/>
      <c r="ABG25" s="112"/>
      <c r="ABH25" s="112"/>
      <c r="ABI25" s="112"/>
      <c r="ABJ25" s="112"/>
      <c r="ABK25" s="112"/>
      <c r="ABL25" s="112"/>
      <c r="ABM25" s="112"/>
      <c r="ABN25" s="112"/>
      <c r="ABO25" s="112"/>
      <c r="ABP25" s="112"/>
      <c r="ABQ25" s="112"/>
      <c r="ABR25" s="112"/>
      <c r="ABS25" s="112"/>
      <c r="ABT25" s="112"/>
      <c r="ABU25" s="112"/>
      <c r="ABV25" s="112"/>
      <c r="ABW25" s="112"/>
      <c r="ABX25" s="112"/>
      <c r="ABY25" s="112"/>
      <c r="ABZ25" s="112"/>
      <c r="ACA25" s="112"/>
      <c r="ACB25" s="112"/>
      <c r="ACC25" s="112"/>
      <c r="ACD25" s="112"/>
      <c r="ACE25" s="112"/>
      <c r="ACF25" s="112"/>
      <c r="ACG25" s="112"/>
      <c r="ACH25" s="112"/>
      <c r="ACI25" s="112"/>
      <c r="ACJ25" s="112"/>
      <c r="ACK25" s="112"/>
      <c r="ACL25" s="112"/>
      <c r="ACM25" s="112"/>
      <c r="ACN25" s="112"/>
      <c r="ACO25" s="112"/>
      <c r="ACP25" s="112"/>
      <c r="ACQ25" s="112"/>
      <c r="ACR25" s="112"/>
      <c r="ACS25" s="112"/>
      <c r="ACT25" s="112"/>
      <c r="ACU25" s="112"/>
      <c r="ACV25" s="112"/>
      <c r="ACW25" s="112"/>
      <c r="ACX25" s="112"/>
      <c r="ACY25" s="112"/>
      <c r="ACZ25" s="112"/>
      <c r="ADA25" s="112"/>
      <c r="ADB25" s="112"/>
      <c r="ADC25" s="112"/>
      <c r="ADD25" s="112"/>
      <c r="ADE25" s="112"/>
      <c r="ADF25" s="112"/>
      <c r="ADG25" s="112"/>
      <c r="ADH25" s="112"/>
      <c r="ADI25" s="112"/>
      <c r="ADJ25" s="112"/>
      <c r="ADK25" s="112"/>
      <c r="ADL25" s="112"/>
      <c r="ADM25" s="112"/>
      <c r="ADN25" s="112"/>
      <c r="ADO25" s="112"/>
      <c r="ADP25" s="112"/>
      <c r="ADQ25" s="112"/>
      <c r="ADR25" s="112"/>
      <c r="ADS25" s="112"/>
      <c r="ADT25" s="112"/>
      <c r="ADU25" s="112"/>
      <c r="ADV25" s="112"/>
      <c r="ADW25" s="112"/>
      <c r="ADX25" s="112"/>
      <c r="ADY25" s="112"/>
      <c r="ADZ25" s="112"/>
      <c r="AEA25" s="112"/>
      <c r="AEB25" s="112"/>
      <c r="AEC25" s="112"/>
      <c r="AED25" s="112"/>
      <c r="AEE25" s="112"/>
      <c r="AEF25" s="112"/>
      <c r="AEG25" s="112"/>
      <c r="AEH25" s="112"/>
      <c r="AEI25" s="112"/>
      <c r="AEJ25" s="112"/>
      <c r="AEK25" s="112"/>
      <c r="AEL25" s="112"/>
      <c r="AEM25" s="112"/>
      <c r="AEN25" s="112"/>
      <c r="AEO25" s="112"/>
      <c r="AEP25" s="112"/>
      <c r="AEQ25" s="112"/>
      <c r="AER25" s="112"/>
      <c r="AES25" s="112"/>
      <c r="AET25" s="112"/>
      <c r="AEU25" s="112"/>
      <c r="AEV25" s="112"/>
      <c r="AEW25" s="112"/>
      <c r="AEX25" s="112"/>
      <c r="AEY25" s="112"/>
      <c r="AEZ25" s="112"/>
      <c r="AFA25" s="112"/>
      <c r="AFB25" s="112"/>
      <c r="AFC25" s="112"/>
      <c r="AFD25" s="112"/>
      <c r="AFE25" s="112"/>
      <c r="AFF25" s="112"/>
      <c r="AFG25" s="112"/>
      <c r="AFH25" s="112"/>
      <c r="AFI25" s="112"/>
      <c r="AFJ25" s="112"/>
      <c r="AFK25" s="112"/>
      <c r="AFL25" s="112"/>
      <c r="AFM25" s="112"/>
      <c r="AFN25" s="112"/>
      <c r="AFO25" s="112"/>
      <c r="AFP25" s="112"/>
      <c r="AFQ25" s="112"/>
      <c r="AFR25" s="112"/>
      <c r="AFS25" s="112"/>
      <c r="AFT25" s="112"/>
      <c r="AFU25" s="112"/>
      <c r="AFV25" s="112"/>
      <c r="AFW25" s="112"/>
      <c r="AFX25" s="112"/>
      <c r="AFY25" s="112"/>
      <c r="AFZ25" s="112"/>
      <c r="AGA25" s="112"/>
      <c r="AGB25" s="112"/>
      <c r="AGC25" s="112"/>
      <c r="AGD25" s="112"/>
      <c r="AGE25" s="112"/>
      <c r="AGF25" s="112"/>
      <c r="AGG25" s="112"/>
      <c r="AGH25" s="112"/>
      <c r="AGI25" s="112"/>
      <c r="AGJ25" s="112"/>
      <c r="AGK25" s="112"/>
      <c r="AGL25" s="112"/>
      <c r="AGM25" s="112"/>
      <c r="AGN25" s="112"/>
      <c r="AGO25" s="112"/>
      <c r="AGP25" s="112"/>
      <c r="AGQ25" s="112"/>
      <c r="AGR25" s="112"/>
      <c r="AGS25" s="112"/>
      <c r="AGT25" s="112"/>
      <c r="AGU25" s="112"/>
      <c r="AGV25" s="112"/>
      <c r="AGW25" s="112"/>
      <c r="AGX25" s="112"/>
      <c r="AGY25" s="112"/>
      <c r="AGZ25" s="112"/>
      <c r="AHA25" s="112"/>
      <c r="AHB25" s="112"/>
      <c r="AHC25" s="112"/>
      <c r="AHD25" s="112"/>
      <c r="AHE25" s="112"/>
      <c r="AHF25" s="112"/>
      <c r="AHG25" s="112"/>
      <c r="AHH25" s="112"/>
      <c r="AHI25" s="112"/>
      <c r="AHJ25" s="112"/>
      <c r="AHK25" s="112"/>
      <c r="AHL25" s="112"/>
      <c r="AHM25" s="112"/>
      <c r="AHN25" s="112"/>
      <c r="AHO25" s="112"/>
      <c r="AHP25" s="112"/>
      <c r="AHQ25" s="112"/>
      <c r="AHR25" s="112"/>
      <c r="AHS25" s="112"/>
      <c r="AHT25" s="112"/>
      <c r="AHU25" s="112"/>
      <c r="AHV25" s="112"/>
      <c r="AHW25" s="112"/>
      <c r="AHX25" s="112"/>
      <c r="AHY25" s="112"/>
      <c r="AHZ25" s="112"/>
      <c r="AIA25" s="112"/>
      <c r="AIB25" s="112"/>
      <c r="AIC25" s="112"/>
      <c r="AID25" s="112"/>
      <c r="AIE25" s="112"/>
      <c r="AIF25" s="112"/>
      <c r="AIG25" s="112"/>
      <c r="AIH25" s="112"/>
      <c r="AII25" s="112"/>
      <c r="AIJ25" s="112"/>
      <c r="AIK25" s="112"/>
      <c r="AIL25" s="112"/>
      <c r="AIM25" s="112"/>
      <c r="AIN25" s="112"/>
      <c r="AIO25" s="112"/>
      <c r="AIP25" s="112"/>
      <c r="AIQ25" s="112"/>
      <c r="AIR25" s="112"/>
      <c r="AIS25" s="112"/>
      <c r="AIT25" s="112"/>
      <c r="AIU25" s="112"/>
      <c r="AIV25" s="112"/>
      <c r="AIW25" s="112"/>
      <c r="AIX25" s="112"/>
      <c r="AIY25" s="112"/>
      <c r="AIZ25" s="112"/>
      <c r="AJA25" s="112"/>
      <c r="AJB25" s="112"/>
      <c r="AJC25" s="112"/>
      <c r="AJD25" s="112"/>
      <c r="AJE25" s="112"/>
      <c r="AJF25" s="112"/>
      <c r="AJG25" s="112"/>
      <c r="AJH25" s="112"/>
      <c r="AJI25" s="112"/>
      <c r="AJJ25" s="112"/>
      <c r="AJK25" s="112"/>
      <c r="AJL25" s="112"/>
      <c r="AJM25" s="112"/>
      <c r="AJN25" s="112"/>
      <c r="AJO25" s="112"/>
      <c r="AJP25" s="112"/>
      <c r="AJQ25" s="112"/>
      <c r="AJR25" s="112"/>
      <c r="AJS25" s="112"/>
      <c r="AJT25" s="112"/>
      <c r="AJU25" s="112"/>
      <c r="AJV25" s="112"/>
      <c r="AJW25" s="112"/>
      <c r="AJX25" s="112"/>
      <c r="AJY25" s="112"/>
      <c r="AJZ25" s="112"/>
      <c r="AKA25" s="112"/>
      <c r="AKB25" s="112"/>
      <c r="AKC25" s="112"/>
      <c r="AKD25" s="112"/>
      <c r="AKE25" s="112"/>
      <c r="AKF25" s="112"/>
      <c r="AKG25" s="112"/>
      <c r="AKH25" s="112"/>
      <c r="AKI25" s="112"/>
      <c r="AKJ25" s="112"/>
      <c r="AKK25" s="112"/>
      <c r="AKL25" s="112"/>
      <c r="AKM25" s="112"/>
      <c r="AKN25" s="112"/>
      <c r="AKO25" s="112"/>
      <c r="AKP25" s="112"/>
      <c r="AKQ25" s="112"/>
      <c r="AKR25" s="112"/>
      <c r="AKS25" s="112"/>
      <c r="AKT25" s="112"/>
      <c r="AKU25" s="112"/>
      <c r="AKV25" s="112"/>
      <c r="AKW25" s="112"/>
      <c r="AKX25" s="112"/>
      <c r="AKY25" s="112"/>
      <c r="AKZ25" s="112"/>
      <c r="ALA25" s="112"/>
      <c r="ALB25" s="112"/>
      <c r="ALC25" s="112"/>
      <c r="ALD25" s="112"/>
      <c r="ALE25" s="112"/>
      <c r="ALF25" s="112"/>
      <c r="ALG25" s="112"/>
      <c r="ALH25" s="112"/>
      <c r="ALI25" s="112"/>
      <c r="ALJ25" s="112"/>
      <c r="ALK25" s="112"/>
      <c r="ALL25" s="112"/>
      <c r="ALM25" s="112"/>
      <c r="ALN25" s="112"/>
      <c r="ALO25" s="112"/>
      <c r="ALP25" s="112"/>
      <c r="ALQ25" s="112"/>
      <c r="ALR25" s="112"/>
      <c r="ALS25" s="112"/>
      <c r="ALT25" s="112"/>
      <c r="ALU25" s="112"/>
      <c r="ALV25" s="112"/>
      <c r="ALW25" s="112"/>
      <c r="ALX25" s="112"/>
      <c r="ALY25" s="112"/>
      <c r="ALZ25" s="112"/>
      <c r="AMA25" s="112"/>
      <c r="AMB25" s="112"/>
      <c r="AMC25" s="112"/>
      <c r="AMD25" s="112"/>
      <c r="AME25" s="112"/>
      <c r="AMF25" s="112"/>
      <c r="AMG25" s="112"/>
      <c r="AMH25" s="112"/>
      <c r="AMI25" s="112"/>
      <c r="AMJ25" s="112"/>
      <c r="AMK25" s="112"/>
      <c r="AML25" s="112"/>
      <c r="AMM25" s="112"/>
      <c r="AMN25" s="112"/>
      <c r="AMO25" s="112"/>
      <c r="AMP25" s="112"/>
      <c r="AMQ25" s="112"/>
      <c r="AMR25" s="112"/>
      <c r="AMS25" s="112"/>
      <c r="AMT25" s="112"/>
      <c r="AMU25" s="112"/>
      <c r="AMV25" s="112"/>
      <c r="AMW25" s="112"/>
      <c r="AMX25" s="112"/>
      <c r="AMY25" s="112"/>
      <c r="AMZ25" s="112"/>
      <c r="ANA25" s="112"/>
      <c r="ANB25" s="112"/>
      <c r="ANC25" s="112"/>
      <c r="AND25" s="112"/>
      <c r="ANE25" s="112"/>
      <c r="ANF25" s="112"/>
      <c r="ANG25" s="112"/>
      <c r="ANH25" s="112"/>
      <c r="ANI25" s="112"/>
      <c r="ANJ25" s="112"/>
      <c r="ANK25" s="112"/>
      <c r="ANL25" s="112"/>
      <c r="ANM25" s="112"/>
      <c r="ANN25" s="112"/>
      <c r="ANO25" s="112"/>
      <c r="ANP25" s="112"/>
      <c r="ANQ25" s="112"/>
      <c r="ANR25" s="112"/>
      <c r="ANS25" s="112"/>
      <c r="ANT25" s="112"/>
      <c r="ANU25" s="112"/>
      <c r="ANV25" s="112"/>
      <c r="ANW25" s="112"/>
      <c r="ANX25" s="112"/>
      <c r="ANY25" s="112"/>
      <c r="ANZ25" s="112"/>
      <c r="AOA25" s="112"/>
      <c r="AOB25" s="112"/>
      <c r="AOC25" s="112"/>
      <c r="AOD25" s="112"/>
      <c r="AOE25" s="112"/>
      <c r="AOF25" s="112"/>
      <c r="AOG25" s="112"/>
      <c r="AOH25" s="112"/>
      <c r="AOI25" s="112"/>
      <c r="AOJ25" s="112"/>
      <c r="AOK25" s="112"/>
      <c r="AOL25" s="112"/>
      <c r="AOM25" s="112"/>
      <c r="AON25" s="112"/>
      <c r="AOO25" s="112"/>
      <c r="AOP25" s="112"/>
      <c r="AOQ25" s="112"/>
      <c r="AOR25" s="112"/>
      <c r="AOS25" s="112"/>
      <c r="AOT25" s="112"/>
      <c r="AOU25" s="112"/>
      <c r="AOV25" s="112"/>
      <c r="AOW25" s="112"/>
      <c r="AOX25" s="112"/>
      <c r="AOY25" s="112"/>
      <c r="AOZ25" s="112"/>
      <c r="APA25" s="112"/>
      <c r="APB25" s="112"/>
      <c r="APC25" s="112"/>
      <c r="APD25" s="112"/>
      <c r="APE25" s="112"/>
      <c r="APF25" s="112"/>
      <c r="APG25" s="112"/>
      <c r="APH25" s="112"/>
      <c r="API25" s="112"/>
      <c r="APJ25" s="112"/>
      <c r="APK25" s="112"/>
      <c r="APL25" s="112"/>
      <c r="APM25" s="112"/>
      <c r="APN25" s="112"/>
      <c r="APO25" s="112"/>
      <c r="APP25" s="112"/>
      <c r="APQ25" s="112"/>
      <c r="APR25" s="112"/>
      <c r="APS25" s="112"/>
      <c r="APT25" s="112"/>
      <c r="APU25" s="112"/>
      <c r="APV25" s="112"/>
      <c r="APW25" s="112"/>
      <c r="APX25" s="112"/>
      <c r="APY25" s="112"/>
      <c r="APZ25" s="112"/>
      <c r="AQA25" s="112"/>
      <c r="AQB25" s="112"/>
      <c r="AQC25" s="112"/>
      <c r="AQD25" s="112"/>
      <c r="AQE25" s="112"/>
      <c r="AQF25" s="112"/>
      <c r="AQG25" s="112"/>
      <c r="AQH25" s="112"/>
      <c r="AQI25" s="112"/>
      <c r="AQJ25" s="112"/>
      <c r="AQK25" s="112"/>
      <c r="AQL25" s="112"/>
      <c r="AQM25" s="112"/>
      <c r="AQN25" s="112"/>
      <c r="AQO25" s="112"/>
      <c r="AQP25" s="112"/>
      <c r="AQQ25" s="112"/>
      <c r="AQR25" s="112"/>
      <c r="AQS25" s="112"/>
      <c r="AQT25" s="112"/>
      <c r="AQU25" s="112"/>
      <c r="AQV25" s="112"/>
      <c r="AQW25" s="112"/>
      <c r="AQX25" s="112"/>
      <c r="AQY25" s="112"/>
      <c r="AQZ25" s="112"/>
      <c r="ARA25" s="112"/>
      <c r="ARB25" s="112"/>
      <c r="ARC25" s="112"/>
      <c r="ARD25" s="112"/>
      <c r="ARE25" s="112"/>
      <c r="ARF25" s="112"/>
      <c r="ARG25" s="112"/>
      <c r="ARH25" s="112"/>
      <c r="ARI25" s="112"/>
      <c r="ARJ25" s="112"/>
      <c r="ARK25" s="112"/>
      <c r="ARL25" s="112"/>
      <c r="ARM25" s="112"/>
      <c r="ARN25" s="112"/>
      <c r="ARO25" s="112"/>
      <c r="ARP25" s="112"/>
      <c r="ARQ25" s="112"/>
      <c r="ARR25" s="112"/>
      <c r="ARS25" s="112"/>
      <c r="ART25" s="112"/>
      <c r="ARU25" s="112"/>
      <c r="ARV25" s="112"/>
      <c r="ARW25" s="112"/>
      <c r="ARX25" s="112"/>
      <c r="ARY25" s="112"/>
      <c r="ARZ25" s="112"/>
      <c r="ASA25" s="112"/>
      <c r="ASB25" s="112"/>
      <c r="ASC25" s="112"/>
      <c r="ASD25" s="112"/>
      <c r="ASE25" s="112"/>
      <c r="ASF25" s="112"/>
      <c r="ASG25" s="112"/>
      <c r="ASH25" s="112"/>
      <c r="ASI25" s="112"/>
      <c r="ASJ25" s="112"/>
      <c r="ASK25" s="112"/>
      <c r="ASL25" s="112"/>
      <c r="ASM25" s="112"/>
      <c r="ASN25" s="112"/>
      <c r="ASO25" s="112"/>
      <c r="ASP25" s="112"/>
      <c r="ASQ25" s="112"/>
      <c r="ASR25" s="112"/>
      <c r="ASS25" s="112"/>
      <c r="AST25" s="112"/>
      <c r="ASU25" s="112"/>
      <c r="ASV25" s="112"/>
      <c r="ASW25" s="112"/>
      <c r="ASX25" s="112"/>
      <c r="ASY25" s="112"/>
      <c r="ASZ25" s="112"/>
      <c r="ATA25" s="112"/>
      <c r="ATB25" s="112"/>
      <c r="ATC25" s="112"/>
      <c r="ATD25" s="112"/>
      <c r="ATE25" s="112"/>
      <c r="ATF25" s="112"/>
      <c r="ATG25" s="112"/>
      <c r="ATH25" s="112"/>
      <c r="ATI25" s="112"/>
      <c r="ATJ25" s="112"/>
      <c r="ATK25" s="112"/>
      <c r="ATL25" s="112"/>
      <c r="ATM25" s="112"/>
      <c r="ATN25" s="112"/>
      <c r="ATO25" s="112"/>
      <c r="ATP25" s="112"/>
      <c r="ATQ25" s="112"/>
      <c r="ATR25" s="112"/>
      <c r="ATS25" s="112"/>
      <c r="ATT25" s="112"/>
      <c r="ATU25" s="112"/>
      <c r="ATV25" s="112"/>
      <c r="ATW25" s="112"/>
      <c r="ATX25" s="112"/>
      <c r="ATY25" s="112"/>
      <c r="ATZ25" s="112"/>
      <c r="AUA25" s="112"/>
      <c r="AUB25" s="112"/>
      <c r="AUC25" s="112"/>
      <c r="AUD25" s="112"/>
      <c r="AUE25" s="112"/>
      <c r="AUF25" s="112"/>
      <c r="AUG25" s="112"/>
      <c r="AUH25" s="112"/>
      <c r="AUI25" s="112"/>
      <c r="AUJ25" s="112"/>
      <c r="AUK25" s="112"/>
      <c r="AUL25" s="112"/>
      <c r="AUM25" s="112"/>
      <c r="AUN25" s="112"/>
      <c r="AUO25" s="112"/>
      <c r="AUP25" s="112"/>
      <c r="AUQ25" s="112"/>
      <c r="AUR25" s="112"/>
      <c r="AUS25" s="112"/>
      <c r="AUT25" s="112"/>
      <c r="AUU25" s="112"/>
      <c r="AUV25" s="112"/>
      <c r="AUW25" s="112"/>
      <c r="AUX25" s="112"/>
      <c r="AUY25" s="112"/>
      <c r="AUZ25" s="112"/>
      <c r="AVA25" s="112"/>
      <c r="AVB25" s="112"/>
      <c r="AVC25" s="112"/>
      <c r="AVD25" s="112"/>
      <c r="AVE25" s="112"/>
      <c r="AVF25" s="112"/>
      <c r="AVG25" s="112"/>
      <c r="AVH25" s="112"/>
      <c r="AVI25" s="112"/>
      <c r="AVJ25" s="112"/>
      <c r="AVK25" s="112"/>
      <c r="AVL25" s="112"/>
      <c r="AVM25" s="112"/>
      <c r="AVN25" s="112"/>
      <c r="AVO25" s="112"/>
      <c r="AVP25" s="112"/>
      <c r="AVQ25" s="112"/>
      <c r="AVR25" s="112"/>
      <c r="AVS25" s="112"/>
      <c r="AVT25" s="112"/>
      <c r="AVU25" s="112"/>
      <c r="AVV25" s="112"/>
      <c r="AVW25" s="112"/>
      <c r="AVX25" s="112"/>
      <c r="AVY25" s="112"/>
      <c r="AVZ25" s="112"/>
      <c r="AWA25" s="112"/>
      <c r="AWB25" s="112"/>
      <c r="AWC25" s="112"/>
      <c r="AWD25" s="112"/>
      <c r="AWE25" s="112"/>
      <c r="AWF25" s="112"/>
      <c r="AWG25" s="112"/>
      <c r="AWH25" s="112"/>
      <c r="AWI25" s="112"/>
      <c r="AWJ25" s="112"/>
      <c r="AWK25" s="112"/>
      <c r="AWL25" s="112"/>
      <c r="AWM25" s="112"/>
      <c r="AWN25" s="112"/>
      <c r="AWO25" s="112"/>
      <c r="AWP25" s="112"/>
      <c r="AWQ25" s="112"/>
      <c r="AWR25" s="112"/>
      <c r="AWS25" s="112"/>
      <c r="AWT25" s="112"/>
      <c r="AWU25" s="112"/>
      <c r="AWV25" s="112"/>
      <c r="AWW25" s="112"/>
      <c r="AWX25" s="112"/>
      <c r="AWY25" s="112"/>
      <c r="AWZ25" s="112"/>
      <c r="AXA25" s="112"/>
      <c r="AXB25" s="112"/>
      <c r="AXC25" s="112"/>
      <c r="AXD25" s="112"/>
      <c r="AXE25" s="112"/>
      <c r="AXF25" s="112"/>
      <c r="AXG25" s="112"/>
      <c r="AXH25" s="112"/>
      <c r="AXI25" s="112"/>
      <c r="AXJ25" s="112"/>
      <c r="AXK25" s="112"/>
      <c r="AXL25" s="112"/>
      <c r="AXM25" s="112"/>
      <c r="AXN25" s="112"/>
      <c r="AXO25" s="112"/>
      <c r="AXP25" s="112"/>
      <c r="AXQ25" s="112"/>
      <c r="AXR25" s="112"/>
      <c r="AXS25" s="112"/>
      <c r="AXT25" s="112"/>
      <c r="AXU25" s="112"/>
      <c r="AXV25" s="112"/>
      <c r="AXW25" s="112"/>
      <c r="AXX25" s="112"/>
      <c r="AXY25" s="112"/>
      <c r="AXZ25" s="112"/>
      <c r="AYA25" s="112"/>
      <c r="AYB25" s="112"/>
      <c r="AYC25" s="112"/>
      <c r="AYD25" s="112"/>
      <c r="AYE25" s="112"/>
      <c r="AYF25" s="112"/>
      <c r="AYG25" s="112"/>
      <c r="AYH25" s="112"/>
      <c r="AYI25" s="112"/>
      <c r="AYJ25" s="112"/>
      <c r="AYK25" s="112"/>
      <c r="AYL25" s="112"/>
      <c r="AYM25" s="112"/>
      <c r="AYN25" s="112"/>
      <c r="AYO25" s="112"/>
      <c r="AYP25" s="112"/>
      <c r="AYQ25" s="112"/>
      <c r="AYR25" s="112"/>
      <c r="AYS25" s="112"/>
      <c r="AYT25" s="112"/>
      <c r="AYU25" s="112"/>
      <c r="AYV25" s="112"/>
      <c r="AYW25" s="112"/>
      <c r="AYX25" s="112"/>
      <c r="AYY25" s="112"/>
      <c r="AYZ25" s="112"/>
      <c r="AZA25" s="112"/>
      <c r="AZB25" s="112"/>
      <c r="AZC25" s="112"/>
      <c r="AZD25" s="112"/>
      <c r="AZE25" s="112"/>
      <c r="AZF25" s="112"/>
      <c r="AZG25" s="112"/>
      <c r="AZH25" s="112"/>
      <c r="AZI25" s="112"/>
      <c r="AZJ25" s="112"/>
      <c r="AZK25" s="112"/>
      <c r="AZL25" s="112"/>
      <c r="AZM25" s="112"/>
      <c r="AZN25" s="112"/>
      <c r="AZO25" s="112"/>
      <c r="AZP25" s="112"/>
      <c r="AZQ25" s="112"/>
      <c r="AZR25" s="112"/>
      <c r="AZS25" s="112"/>
      <c r="AZT25" s="112"/>
      <c r="AZU25" s="112"/>
      <c r="AZV25" s="112"/>
      <c r="AZW25" s="112"/>
      <c r="AZX25" s="112"/>
      <c r="AZY25" s="112"/>
      <c r="AZZ25" s="112"/>
      <c r="BAA25" s="112"/>
      <c r="BAB25" s="112"/>
      <c r="BAC25" s="112"/>
      <c r="BAD25" s="112"/>
      <c r="BAE25" s="112"/>
      <c r="BAF25" s="112"/>
      <c r="BAG25" s="112"/>
      <c r="BAH25" s="112"/>
      <c r="BAI25" s="112"/>
      <c r="BAJ25" s="112"/>
      <c r="BAK25" s="112"/>
      <c r="BAL25" s="112"/>
      <c r="BAM25" s="112"/>
      <c r="BAN25" s="112"/>
      <c r="BAO25" s="112"/>
      <c r="BAP25" s="112"/>
      <c r="BAQ25" s="112"/>
      <c r="BAR25" s="112"/>
      <c r="BAS25" s="112"/>
      <c r="BAT25" s="112"/>
      <c r="BAU25" s="112"/>
      <c r="BAV25" s="112"/>
    </row>
    <row r="26" spans="1:1400" s="112" customFormat="1" ht="27" customHeight="1">
      <c r="A26" s="209">
        <v>1</v>
      </c>
      <c r="B26" s="210" t="s">
        <v>60</v>
      </c>
      <c r="C26" s="217"/>
      <c r="D26" s="212" t="s">
        <v>61</v>
      </c>
      <c r="E26" s="213">
        <v>52638490</v>
      </c>
      <c r="F26" s="214" t="s">
        <v>30</v>
      </c>
      <c r="G26" s="215">
        <f t="shared" si="9"/>
        <v>5</v>
      </c>
      <c r="H26" s="215">
        <v>5</v>
      </c>
      <c r="I26" s="215">
        <v>0</v>
      </c>
      <c r="J26" s="222">
        <f t="shared" si="8"/>
        <v>0</v>
      </c>
      <c r="K26" s="222">
        <f>I26/E26*100</f>
        <v>0</v>
      </c>
      <c r="L26" s="222">
        <f t="shared" si="1"/>
        <v>5</v>
      </c>
      <c r="M26" s="223">
        <f t="shared" si="2"/>
        <v>52638490</v>
      </c>
      <c r="N26" s="222">
        <f t="shared" si="3"/>
        <v>100</v>
      </c>
      <c r="O26" s="125"/>
      <c r="P26" s="124"/>
      <c r="Q26" s="125"/>
    </row>
    <row r="27" spans="1:1400" s="200" customFormat="1" ht="27" customHeight="1">
      <c r="A27" s="202">
        <v>2</v>
      </c>
      <c r="B27" s="203" t="s">
        <v>62</v>
      </c>
      <c r="C27" s="216"/>
      <c r="D27" s="205" t="s">
        <v>63</v>
      </c>
      <c r="E27" s="206">
        <v>125000000</v>
      </c>
      <c r="F27" s="207" t="s">
        <v>30</v>
      </c>
      <c r="G27" s="208">
        <f t="shared" si="9"/>
        <v>5</v>
      </c>
      <c r="H27" s="208">
        <v>5</v>
      </c>
      <c r="I27" s="218">
        <v>38420000</v>
      </c>
      <c r="J27" s="219">
        <f t="shared" si="8"/>
        <v>30.736000000000001</v>
      </c>
      <c r="K27" s="219">
        <f>I27/E27*100</f>
        <v>30.736000000000001</v>
      </c>
      <c r="L27" s="219">
        <f t="shared" si="1"/>
        <v>-25.736000000000001</v>
      </c>
      <c r="M27" s="220">
        <f t="shared" si="2"/>
        <v>86580000</v>
      </c>
      <c r="N27" s="219">
        <f t="shared" si="3"/>
        <v>69.263999999999996</v>
      </c>
      <c r="O27" s="224"/>
      <c r="P27" s="221"/>
      <c r="Q27" s="224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2"/>
      <c r="AJ27" s="112"/>
      <c r="AK27" s="112"/>
      <c r="AL27" s="112"/>
      <c r="AM27" s="112"/>
      <c r="AN27" s="112"/>
      <c r="AO27" s="112"/>
      <c r="AP27" s="112"/>
      <c r="AQ27" s="112"/>
      <c r="AR27" s="112"/>
      <c r="AS27" s="112"/>
      <c r="AT27" s="112"/>
      <c r="AU27" s="112"/>
      <c r="AV27" s="112"/>
      <c r="AW27" s="112"/>
      <c r="AX27" s="112"/>
      <c r="AY27" s="112"/>
      <c r="AZ27" s="112"/>
      <c r="BA27" s="112"/>
      <c r="BB27" s="112"/>
      <c r="BC27" s="112"/>
      <c r="BD27" s="112"/>
      <c r="BE27" s="112"/>
      <c r="BF27" s="112"/>
      <c r="BG27" s="112"/>
      <c r="BH27" s="112"/>
      <c r="BI27" s="112"/>
      <c r="BJ27" s="112"/>
      <c r="BK27" s="112"/>
      <c r="BL27" s="112"/>
      <c r="BM27" s="112"/>
      <c r="BN27" s="112"/>
      <c r="BO27" s="112"/>
      <c r="BP27" s="112"/>
      <c r="BQ27" s="112"/>
      <c r="BR27" s="112"/>
      <c r="BS27" s="112"/>
      <c r="BT27" s="112"/>
      <c r="BU27" s="112"/>
      <c r="BV27" s="112"/>
      <c r="BW27" s="112"/>
      <c r="BX27" s="112"/>
      <c r="BY27" s="112"/>
      <c r="BZ27" s="112"/>
      <c r="CA27" s="112"/>
      <c r="CB27" s="112"/>
      <c r="CC27" s="112"/>
      <c r="CD27" s="112"/>
      <c r="CE27" s="112"/>
      <c r="CF27" s="112"/>
      <c r="CG27" s="112"/>
      <c r="CH27" s="112"/>
      <c r="CI27" s="112"/>
      <c r="CJ27" s="112"/>
      <c r="CK27" s="112"/>
      <c r="CL27" s="112"/>
      <c r="CM27" s="112"/>
      <c r="CN27" s="112"/>
      <c r="CO27" s="112"/>
      <c r="CP27" s="112"/>
      <c r="CQ27" s="112"/>
      <c r="CR27" s="112"/>
      <c r="CS27" s="112"/>
      <c r="CT27" s="112"/>
      <c r="CU27" s="112"/>
      <c r="CV27" s="112"/>
      <c r="CW27" s="112"/>
      <c r="CX27" s="112"/>
      <c r="CY27" s="112"/>
      <c r="CZ27" s="112"/>
      <c r="DA27" s="112"/>
      <c r="DB27" s="112"/>
      <c r="DC27" s="112"/>
      <c r="DD27" s="112"/>
      <c r="DE27" s="112"/>
      <c r="DF27" s="112"/>
      <c r="DG27" s="112"/>
      <c r="DH27" s="112"/>
      <c r="DI27" s="112"/>
      <c r="DJ27" s="112"/>
      <c r="DK27" s="112"/>
      <c r="DL27" s="112"/>
      <c r="DM27" s="112"/>
      <c r="DN27" s="112"/>
      <c r="DO27" s="112"/>
      <c r="DP27" s="112"/>
      <c r="DQ27" s="112"/>
      <c r="DR27" s="112"/>
      <c r="DS27" s="112"/>
      <c r="DT27" s="112"/>
      <c r="DU27" s="112"/>
      <c r="DV27" s="112"/>
      <c r="DW27" s="112"/>
      <c r="DX27" s="112"/>
      <c r="DY27" s="112"/>
      <c r="DZ27" s="112"/>
      <c r="EA27" s="112"/>
      <c r="EB27" s="112"/>
      <c r="EC27" s="112"/>
      <c r="ED27" s="112"/>
      <c r="EE27" s="112"/>
      <c r="EF27" s="112"/>
      <c r="EG27" s="112"/>
      <c r="EH27" s="112"/>
      <c r="EI27" s="112"/>
      <c r="EJ27" s="112"/>
      <c r="EK27" s="112"/>
      <c r="EL27" s="112"/>
      <c r="EM27" s="112"/>
      <c r="EN27" s="112"/>
      <c r="EO27" s="112"/>
      <c r="EP27" s="112"/>
      <c r="EQ27" s="112"/>
      <c r="ER27" s="112"/>
      <c r="ES27" s="112"/>
      <c r="ET27" s="112"/>
      <c r="EU27" s="112"/>
      <c r="EV27" s="112"/>
      <c r="EW27" s="112"/>
      <c r="EX27" s="112"/>
      <c r="EY27" s="112"/>
      <c r="EZ27" s="112"/>
      <c r="FA27" s="112"/>
      <c r="FB27" s="112"/>
      <c r="FC27" s="112"/>
      <c r="FD27" s="112"/>
      <c r="FE27" s="112"/>
      <c r="FF27" s="112"/>
      <c r="FG27" s="112"/>
      <c r="FH27" s="112"/>
      <c r="FI27" s="112"/>
      <c r="FJ27" s="112"/>
      <c r="FK27" s="112"/>
      <c r="FL27" s="112"/>
      <c r="FM27" s="112"/>
      <c r="FN27" s="112"/>
      <c r="FO27" s="112"/>
      <c r="FP27" s="112"/>
      <c r="FQ27" s="112"/>
      <c r="FR27" s="112"/>
      <c r="FS27" s="112"/>
      <c r="FT27" s="112"/>
      <c r="FU27" s="112"/>
      <c r="FV27" s="112"/>
      <c r="FW27" s="112"/>
      <c r="FX27" s="112"/>
      <c r="FY27" s="112"/>
      <c r="FZ27" s="112"/>
      <c r="GA27" s="112"/>
      <c r="GB27" s="112"/>
      <c r="GC27" s="112"/>
      <c r="GD27" s="112"/>
      <c r="GE27" s="112"/>
      <c r="GF27" s="112"/>
      <c r="GG27" s="112"/>
      <c r="GH27" s="112"/>
      <c r="GI27" s="112"/>
      <c r="GJ27" s="112"/>
      <c r="GK27" s="112"/>
      <c r="GL27" s="112"/>
      <c r="GM27" s="112"/>
      <c r="GN27" s="112"/>
      <c r="GO27" s="112"/>
      <c r="GP27" s="112"/>
      <c r="GQ27" s="112"/>
      <c r="GR27" s="112"/>
      <c r="GS27" s="112"/>
      <c r="GT27" s="112"/>
      <c r="GU27" s="112"/>
      <c r="GV27" s="112"/>
      <c r="GW27" s="112"/>
      <c r="GX27" s="112"/>
      <c r="GY27" s="112"/>
      <c r="GZ27" s="112"/>
      <c r="HA27" s="112"/>
      <c r="HB27" s="112"/>
      <c r="HC27" s="112"/>
      <c r="HD27" s="112"/>
      <c r="HE27" s="112"/>
      <c r="HF27" s="112"/>
      <c r="HG27" s="112"/>
      <c r="HH27" s="112"/>
      <c r="HI27" s="112"/>
      <c r="HJ27" s="112"/>
      <c r="HK27" s="112"/>
      <c r="HL27" s="112"/>
      <c r="HM27" s="112"/>
      <c r="HN27" s="112"/>
      <c r="HO27" s="112"/>
      <c r="HP27" s="112"/>
      <c r="HQ27" s="112"/>
      <c r="HR27" s="112"/>
      <c r="HS27" s="112"/>
      <c r="HT27" s="112"/>
      <c r="HU27" s="112"/>
      <c r="HV27" s="112"/>
      <c r="HW27" s="112"/>
      <c r="HX27" s="112"/>
      <c r="HY27" s="112"/>
      <c r="HZ27" s="112"/>
      <c r="IA27" s="112"/>
      <c r="IB27" s="112"/>
      <c r="IC27" s="112"/>
      <c r="ID27" s="112"/>
      <c r="IE27" s="112"/>
      <c r="IF27" s="112"/>
      <c r="IG27" s="112"/>
      <c r="IH27" s="112"/>
      <c r="II27" s="112"/>
      <c r="IJ27" s="112"/>
      <c r="IK27" s="112"/>
      <c r="IL27" s="112"/>
      <c r="IM27" s="112"/>
      <c r="IN27" s="112"/>
      <c r="IO27" s="112"/>
      <c r="IP27" s="112"/>
      <c r="IQ27" s="112"/>
      <c r="IR27" s="112"/>
      <c r="IS27" s="112"/>
      <c r="IT27" s="112"/>
      <c r="IU27" s="112"/>
      <c r="IV27" s="112"/>
      <c r="IW27" s="112"/>
      <c r="IX27" s="112"/>
      <c r="IY27" s="112"/>
      <c r="IZ27" s="112"/>
      <c r="JA27" s="112"/>
      <c r="JB27" s="112"/>
      <c r="JC27" s="112"/>
      <c r="JD27" s="112"/>
      <c r="JE27" s="112"/>
      <c r="JF27" s="112"/>
      <c r="JG27" s="112"/>
      <c r="JH27" s="112"/>
      <c r="JI27" s="112"/>
      <c r="JJ27" s="112"/>
      <c r="JK27" s="112"/>
      <c r="JL27" s="112"/>
      <c r="JM27" s="112"/>
      <c r="JN27" s="112"/>
      <c r="JO27" s="112"/>
      <c r="JP27" s="112"/>
      <c r="JQ27" s="112"/>
      <c r="JR27" s="112"/>
      <c r="JS27" s="112"/>
      <c r="JT27" s="112"/>
      <c r="JU27" s="112"/>
      <c r="JV27" s="112"/>
      <c r="JW27" s="112"/>
      <c r="JX27" s="112"/>
      <c r="JY27" s="112"/>
      <c r="JZ27" s="112"/>
      <c r="KA27" s="112"/>
      <c r="KB27" s="112"/>
      <c r="KC27" s="112"/>
      <c r="KD27" s="112"/>
      <c r="KE27" s="112"/>
      <c r="KF27" s="112"/>
      <c r="KG27" s="112"/>
      <c r="KH27" s="112"/>
      <c r="KI27" s="112"/>
      <c r="KJ27" s="112"/>
      <c r="KK27" s="112"/>
      <c r="KL27" s="112"/>
      <c r="KM27" s="112"/>
      <c r="KN27" s="112"/>
      <c r="KO27" s="112"/>
      <c r="KP27" s="112"/>
      <c r="KQ27" s="112"/>
      <c r="KR27" s="112"/>
      <c r="KS27" s="112"/>
      <c r="KT27" s="112"/>
      <c r="KU27" s="112"/>
      <c r="KV27" s="112"/>
      <c r="KW27" s="112"/>
      <c r="KX27" s="112"/>
      <c r="KY27" s="112"/>
      <c r="KZ27" s="112"/>
      <c r="LA27" s="112"/>
      <c r="LB27" s="112"/>
      <c r="LC27" s="112"/>
      <c r="LD27" s="112"/>
      <c r="LE27" s="112"/>
      <c r="LF27" s="112"/>
      <c r="LG27" s="112"/>
      <c r="LH27" s="112"/>
      <c r="LI27" s="112"/>
      <c r="LJ27" s="112"/>
      <c r="LK27" s="112"/>
      <c r="LL27" s="112"/>
      <c r="LM27" s="112"/>
      <c r="LN27" s="112"/>
      <c r="LO27" s="112"/>
      <c r="LP27" s="112"/>
      <c r="LQ27" s="112"/>
      <c r="LR27" s="112"/>
      <c r="LS27" s="112"/>
      <c r="LT27" s="112"/>
      <c r="LU27" s="112"/>
      <c r="LV27" s="112"/>
      <c r="LW27" s="112"/>
      <c r="LX27" s="112"/>
      <c r="LY27" s="112"/>
      <c r="LZ27" s="112"/>
      <c r="MA27" s="112"/>
      <c r="MB27" s="112"/>
      <c r="MC27" s="112"/>
      <c r="MD27" s="112"/>
      <c r="ME27" s="112"/>
      <c r="MF27" s="112"/>
      <c r="MG27" s="112"/>
      <c r="MH27" s="112"/>
      <c r="MI27" s="112"/>
      <c r="MJ27" s="112"/>
      <c r="MK27" s="112"/>
      <c r="ML27" s="112"/>
      <c r="MM27" s="112"/>
      <c r="MN27" s="112"/>
      <c r="MO27" s="112"/>
      <c r="MP27" s="112"/>
      <c r="MQ27" s="112"/>
      <c r="MR27" s="112"/>
      <c r="MS27" s="112"/>
      <c r="MT27" s="112"/>
      <c r="MU27" s="112"/>
      <c r="MV27" s="112"/>
      <c r="MW27" s="112"/>
      <c r="MX27" s="112"/>
      <c r="MY27" s="112"/>
      <c r="MZ27" s="112"/>
      <c r="NA27" s="112"/>
      <c r="NB27" s="112"/>
      <c r="NC27" s="112"/>
      <c r="ND27" s="112"/>
      <c r="NE27" s="112"/>
      <c r="NF27" s="112"/>
      <c r="NG27" s="112"/>
      <c r="NH27" s="112"/>
      <c r="NI27" s="112"/>
      <c r="NJ27" s="112"/>
      <c r="NK27" s="112"/>
      <c r="NL27" s="112"/>
      <c r="NM27" s="112"/>
      <c r="NN27" s="112"/>
      <c r="NO27" s="112"/>
      <c r="NP27" s="112"/>
      <c r="NQ27" s="112"/>
      <c r="NR27" s="112"/>
      <c r="NS27" s="112"/>
      <c r="NT27" s="112"/>
      <c r="NU27" s="112"/>
      <c r="NV27" s="112"/>
      <c r="NW27" s="112"/>
      <c r="NX27" s="112"/>
      <c r="NY27" s="112"/>
      <c r="NZ27" s="112"/>
      <c r="OA27" s="112"/>
      <c r="OB27" s="112"/>
      <c r="OC27" s="112"/>
      <c r="OD27" s="112"/>
      <c r="OE27" s="112"/>
      <c r="OF27" s="112"/>
      <c r="OG27" s="112"/>
      <c r="OH27" s="112"/>
      <c r="OI27" s="112"/>
      <c r="OJ27" s="112"/>
      <c r="OK27" s="112"/>
      <c r="OL27" s="112"/>
      <c r="OM27" s="112"/>
      <c r="ON27" s="112"/>
      <c r="OO27" s="112"/>
      <c r="OP27" s="112"/>
      <c r="OQ27" s="112"/>
      <c r="OR27" s="112"/>
      <c r="OS27" s="112"/>
      <c r="OT27" s="112"/>
      <c r="OU27" s="112"/>
      <c r="OV27" s="112"/>
      <c r="OW27" s="112"/>
      <c r="OX27" s="112"/>
      <c r="OY27" s="112"/>
      <c r="OZ27" s="112"/>
      <c r="PA27" s="112"/>
      <c r="PB27" s="112"/>
      <c r="PC27" s="112"/>
      <c r="PD27" s="112"/>
      <c r="PE27" s="112"/>
      <c r="PF27" s="112"/>
      <c r="PG27" s="112"/>
      <c r="PH27" s="112"/>
      <c r="PI27" s="112"/>
      <c r="PJ27" s="112"/>
      <c r="PK27" s="112"/>
      <c r="PL27" s="112"/>
      <c r="PM27" s="112"/>
      <c r="PN27" s="112"/>
      <c r="PO27" s="112"/>
      <c r="PP27" s="112"/>
      <c r="PQ27" s="112"/>
      <c r="PR27" s="112"/>
      <c r="PS27" s="112"/>
      <c r="PT27" s="112"/>
      <c r="PU27" s="112"/>
      <c r="PV27" s="112"/>
      <c r="PW27" s="112"/>
      <c r="PX27" s="112"/>
      <c r="PY27" s="112"/>
      <c r="PZ27" s="112"/>
      <c r="QA27" s="112"/>
      <c r="QB27" s="112"/>
      <c r="QC27" s="112"/>
      <c r="QD27" s="112"/>
      <c r="QE27" s="112"/>
      <c r="QF27" s="112"/>
      <c r="QG27" s="112"/>
      <c r="QH27" s="112"/>
      <c r="QI27" s="112"/>
      <c r="QJ27" s="112"/>
      <c r="QK27" s="112"/>
      <c r="QL27" s="112"/>
      <c r="QM27" s="112"/>
      <c r="QN27" s="112"/>
      <c r="QO27" s="112"/>
      <c r="QP27" s="112"/>
      <c r="QQ27" s="112"/>
      <c r="QR27" s="112"/>
      <c r="QS27" s="112"/>
      <c r="QT27" s="112"/>
      <c r="QU27" s="112"/>
      <c r="QV27" s="112"/>
      <c r="QW27" s="112"/>
      <c r="QX27" s="112"/>
      <c r="QY27" s="112"/>
      <c r="QZ27" s="112"/>
      <c r="RA27" s="112"/>
      <c r="RB27" s="112"/>
      <c r="RC27" s="112"/>
      <c r="RD27" s="112"/>
      <c r="RE27" s="112"/>
      <c r="RF27" s="112"/>
      <c r="RG27" s="112"/>
      <c r="RH27" s="112"/>
      <c r="RI27" s="112"/>
      <c r="RJ27" s="112"/>
      <c r="RK27" s="112"/>
      <c r="RL27" s="112"/>
      <c r="RM27" s="112"/>
      <c r="RN27" s="112"/>
      <c r="RO27" s="112"/>
      <c r="RP27" s="112"/>
      <c r="RQ27" s="112"/>
      <c r="RR27" s="112"/>
      <c r="RS27" s="112"/>
      <c r="RT27" s="112"/>
      <c r="RU27" s="112"/>
      <c r="RV27" s="112"/>
      <c r="RW27" s="112"/>
      <c r="RX27" s="112"/>
      <c r="RY27" s="112"/>
      <c r="RZ27" s="112"/>
      <c r="SA27" s="112"/>
      <c r="SB27" s="112"/>
      <c r="SC27" s="112"/>
      <c r="SD27" s="112"/>
      <c r="SE27" s="112"/>
      <c r="SF27" s="112"/>
      <c r="SG27" s="112"/>
      <c r="SH27" s="112"/>
      <c r="SI27" s="112"/>
      <c r="SJ27" s="112"/>
      <c r="SK27" s="112"/>
      <c r="SL27" s="112"/>
      <c r="SM27" s="112"/>
      <c r="SN27" s="112"/>
      <c r="SO27" s="112"/>
      <c r="SP27" s="112"/>
      <c r="SQ27" s="112"/>
      <c r="SR27" s="112"/>
      <c r="SS27" s="112"/>
      <c r="ST27" s="112"/>
      <c r="SU27" s="112"/>
      <c r="SV27" s="112"/>
      <c r="SW27" s="112"/>
      <c r="SX27" s="112"/>
      <c r="SY27" s="112"/>
      <c r="SZ27" s="112"/>
      <c r="TA27" s="112"/>
      <c r="TB27" s="112"/>
      <c r="TC27" s="112"/>
      <c r="TD27" s="112"/>
      <c r="TE27" s="112"/>
      <c r="TF27" s="112"/>
      <c r="TG27" s="112"/>
      <c r="TH27" s="112"/>
      <c r="TI27" s="112"/>
      <c r="TJ27" s="112"/>
      <c r="TK27" s="112"/>
      <c r="TL27" s="112"/>
      <c r="TM27" s="112"/>
      <c r="TN27" s="112"/>
      <c r="TO27" s="112"/>
      <c r="TP27" s="112"/>
      <c r="TQ27" s="112"/>
      <c r="TR27" s="112"/>
      <c r="TS27" s="112"/>
      <c r="TT27" s="112"/>
      <c r="TU27" s="112"/>
      <c r="TV27" s="112"/>
      <c r="TW27" s="112"/>
      <c r="TX27" s="112"/>
      <c r="TY27" s="112"/>
      <c r="TZ27" s="112"/>
      <c r="UA27" s="112"/>
      <c r="UB27" s="112"/>
      <c r="UC27" s="112"/>
      <c r="UD27" s="112"/>
      <c r="UE27" s="112"/>
      <c r="UF27" s="112"/>
      <c r="UG27" s="112"/>
      <c r="UH27" s="112"/>
      <c r="UI27" s="112"/>
      <c r="UJ27" s="112"/>
      <c r="UK27" s="112"/>
      <c r="UL27" s="112"/>
      <c r="UM27" s="112"/>
      <c r="UN27" s="112"/>
      <c r="UO27" s="112"/>
      <c r="UP27" s="112"/>
      <c r="UQ27" s="112"/>
      <c r="UR27" s="112"/>
      <c r="US27" s="112"/>
      <c r="UT27" s="112"/>
      <c r="UU27" s="112"/>
      <c r="UV27" s="112"/>
      <c r="UW27" s="112"/>
      <c r="UX27" s="112"/>
      <c r="UY27" s="112"/>
      <c r="UZ27" s="112"/>
      <c r="VA27" s="112"/>
      <c r="VB27" s="112"/>
      <c r="VC27" s="112"/>
      <c r="VD27" s="112"/>
      <c r="VE27" s="112"/>
      <c r="VF27" s="112"/>
      <c r="VG27" s="112"/>
      <c r="VH27" s="112"/>
      <c r="VI27" s="112"/>
      <c r="VJ27" s="112"/>
      <c r="VK27" s="112"/>
      <c r="VL27" s="112"/>
      <c r="VM27" s="112"/>
      <c r="VN27" s="112"/>
      <c r="VO27" s="112"/>
      <c r="VP27" s="112"/>
      <c r="VQ27" s="112"/>
      <c r="VR27" s="112"/>
      <c r="VS27" s="112"/>
      <c r="VT27" s="112"/>
      <c r="VU27" s="112"/>
      <c r="VV27" s="112"/>
      <c r="VW27" s="112"/>
      <c r="VX27" s="112"/>
      <c r="VY27" s="112"/>
      <c r="VZ27" s="112"/>
      <c r="WA27" s="112"/>
      <c r="WB27" s="112"/>
      <c r="WC27" s="112"/>
      <c r="WD27" s="112"/>
      <c r="WE27" s="112"/>
      <c r="WF27" s="112"/>
      <c r="WG27" s="112"/>
      <c r="WH27" s="112"/>
      <c r="WI27" s="112"/>
      <c r="WJ27" s="112"/>
      <c r="WK27" s="112"/>
      <c r="WL27" s="112"/>
      <c r="WM27" s="112"/>
      <c r="WN27" s="112"/>
      <c r="WO27" s="112"/>
      <c r="WP27" s="112"/>
      <c r="WQ27" s="112"/>
      <c r="WR27" s="112"/>
      <c r="WS27" s="112"/>
      <c r="WT27" s="112"/>
      <c r="WU27" s="112"/>
      <c r="WV27" s="112"/>
      <c r="WW27" s="112"/>
      <c r="WX27" s="112"/>
      <c r="WY27" s="112"/>
      <c r="WZ27" s="112"/>
      <c r="XA27" s="112"/>
      <c r="XB27" s="112"/>
      <c r="XC27" s="112"/>
      <c r="XD27" s="112"/>
      <c r="XE27" s="112"/>
      <c r="XF27" s="112"/>
      <c r="XG27" s="112"/>
      <c r="XH27" s="112"/>
      <c r="XI27" s="112"/>
      <c r="XJ27" s="112"/>
      <c r="XK27" s="112"/>
      <c r="XL27" s="112"/>
      <c r="XM27" s="112"/>
      <c r="XN27" s="112"/>
      <c r="XO27" s="112"/>
      <c r="XP27" s="112"/>
      <c r="XQ27" s="112"/>
      <c r="XR27" s="112"/>
      <c r="XS27" s="112"/>
      <c r="XT27" s="112"/>
      <c r="XU27" s="112"/>
      <c r="XV27" s="112"/>
      <c r="XW27" s="112"/>
      <c r="XX27" s="112"/>
      <c r="XY27" s="112"/>
      <c r="XZ27" s="112"/>
      <c r="YA27" s="112"/>
      <c r="YB27" s="112"/>
      <c r="YC27" s="112"/>
      <c r="YD27" s="112"/>
      <c r="YE27" s="112"/>
      <c r="YF27" s="112"/>
      <c r="YG27" s="112"/>
      <c r="YH27" s="112"/>
      <c r="YI27" s="112"/>
      <c r="YJ27" s="112"/>
      <c r="YK27" s="112"/>
      <c r="YL27" s="112"/>
      <c r="YM27" s="112"/>
      <c r="YN27" s="112"/>
      <c r="YO27" s="112"/>
      <c r="YP27" s="112"/>
      <c r="YQ27" s="112"/>
      <c r="YR27" s="112"/>
      <c r="YS27" s="112"/>
      <c r="YT27" s="112"/>
      <c r="YU27" s="112"/>
      <c r="YV27" s="112"/>
      <c r="YW27" s="112"/>
      <c r="YX27" s="112"/>
      <c r="YY27" s="112"/>
      <c r="YZ27" s="112"/>
      <c r="ZA27" s="112"/>
      <c r="ZB27" s="112"/>
      <c r="ZC27" s="112"/>
      <c r="ZD27" s="112"/>
      <c r="ZE27" s="112"/>
      <c r="ZF27" s="112"/>
      <c r="ZG27" s="112"/>
      <c r="ZH27" s="112"/>
      <c r="ZI27" s="112"/>
      <c r="ZJ27" s="112"/>
      <c r="ZK27" s="112"/>
      <c r="ZL27" s="112"/>
      <c r="ZM27" s="112"/>
      <c r="ZN27" s="112"/>
      <c r="ZO27" s="112"/>
      <c r="ZP27" s="112"/>
      <c r="ZQ27" s="112"/>
      <c r="ZR27" s="112"/>
      <c r="ZS27" s="112"/>
      <c r="ZT27" s="112"/>
      <c r="ZU27" s="112"/>
      <c r="ZV27" s="112"/>
      <c r="ZW27" s="112"/>
      <c r="ZX27" s="112"/>
      <c r="ZY27" s="112"/>
      <c r="ZZ27" s="112"/>
      <c r="AAA27" s="112"/>
      <c r="AAB27" s="112"/>
      <c r="AAC27" s="112"/>
      <c r="AAD27" s="112"/>
      <c r="AAE27" s="112"/>
      <c r="AAF27" s="112"/>
      <c r="AAG27" s="112"/>
      <c r="AAH27" s="112"/>
      <c r="AAI27" s="112"/>
      <c r="AAJ27" s="112"/>
      <c r="AAK27" s="112"/>
      <c r="AAL27" s="112"/>
      <c r="AAM27" s="112"/>
      <c r="AAN27" s="112"/>
      <c r="AAO27" s="112"/>
      <c r="AAP27" s="112"/>
      <c r="AAQ27" s="112"/>
      <c r="AAR27" s="112"/>
      <c r="AAS27" s="112"/>
      <c r="AAT27" s="112"/>
      <c r="AAU27" s="112"/>
      <c r="AAV27" s="112"/>
      <c r="AAW27" s="112"/>
      <c r="AAX27" s="112"/>
      <c r="AAY27" s="112"/>
      <c r="AAZ27" s="112"/>
      <c r="ABA27" s="112"/>
      <c r="ABB27" s="112"/>
      <c r="ABC27" s="112"/>
      <c r="ABD27" s="112"/>
      <c r="ABE27" s="112"/>
      <c r="ABF27" s="112"/>
      <c r="ABG27" s="112"/>
      <c r="ABH27" s="112"/>
      <c r="ABI27" s="112"/>
      <c r="ABJ27" s="112"/>
      <c r="ABK27" s="112"/>
      <c r="ABL27" s="112"/>
      <c r="ABM27" s="112"/>
      <c r="ABN27" s="112"/>
      <c r="ABO27" s="112"/>
      <c r="ABP27" s="112"/>
      <c r="ABQ27" s="112"/>
      <c r="ABR27" s="112"/>
      <c r="ABS27" s="112"/>
      <c r="ABT27" s="112"/>
      <c r="ABU27" s="112"/>
      <c r="ABV27" s="112"/>
      <c r="ABW27" s="112"/>
      <c r="ABX27" s="112"/>
      <c r="ABY27" s="112"/>
      <c r="ABZ27" s="112"/>
      <c r="ACA27" s="112"/>
      <c r="ACB27" s="112"/>
      <c r="ACC27" s="112"/>
      <c r="ACD27" s="112"/>
      <c r="ACE27" s="112"/>
      <c r="ACF27" s="112"/>
      <c r="ACG27" s="112"/>
      <c r="ACH27" s="112"/>
      <c r="ACI27" s="112"/>
      <c r="ACJ27" s="112"/>
      <c r="ACK27" s="112"/>
      <c r="ACL27" s="112"/>
      <c r="ACM27" s="112"/>
      <c r="ACN27" s="112"/>
      <c r="ACO27" s="112"/>
      <c r="ACP27" s="112"/>
      <c r="ACQ27" s="112"/>
      <c r="ACR27" s="112"/>
      <c r="ACS27" s="112"/>
      <c r="ACT27" s="112"/>
      <c r="ACU27" s="112"/>
      <c r="ACV27" s="112"/>
      <c r="ACW27" s="112"/>
      <c r="ACX27" s="112"/>
      <c r="ACY27" s="112"/>
      <c r="ACZ27" s="112"/>
      <c r="ADA27" s="112"/>
      <c r="ADB27" s="112"/>
      <c r="ADC27" s="112"/>
      <c r="ADD27" s="112"/>
      <c r="ADE27" s="112"/>
      <c r="ADF27" s="112"/>
      <c r="ADG27" s="112"/>
      <c r="ADH27" s="112"/>
      <c r="ADI27" s="112"/>
      <c r="ADJ27" s="112"/>
      <c r="ADK27" s="112"/>
      <c r="ADL27" s="112"/>
      <c r="ADM27" s="112"/>
      <c r="ADN27" s="112"/>
      <c r="ADO27" s="112"/>
      <c r="ADP27" s="112"/>
      <c r="ADQ27" s="112"/>
      <c r="ADR27" s="112"/>
      <c r="ADS27" s="112"/>
      <c r="ADT27" s="112"/>
      <c r="ADU27" s="112"/>
      <c r="ADV27" s="112"/>
      <c r="ADW27" s="112"/>
      <c r="ADX27" s="112"/>
      <c r="ADY27" s="112"/>
      <c r="ADZ27" s="112"/>
      <c r="AEA27" s="112"/>
      <c r="AEB27" s="112"/>
      <c r="AEC27" s="112"/>
      <c r="AED27" s="112"/>
      <c r="AEE27" s="112"/>
      <c r="AEF27" s="112"/>
      <c r="AEG27" s="112"/>
      <c r="AEH27" s="112"/>
      <c r="AEI27" s="112"/>
      <c r="AEJ27" s="112"/>
      <c r="AEK27" s="112"/>
      <c r="AEL27" s="112"/>
      <c r="AEM27" s="112"/>
      <c r="AEN27" s="112"/>
      <c r="AEO27" s="112"/>
      <c r="AEP27" s="112"/>
      <c r="AEQ27" s="112"/>
      <c r="AER27" s="112"/>
      <c r="AES27" s="112"/>
      <c r="AET27" s="112"/>
      <c r="AEU27" s="112"/>
      <c r="AEV27" s="112"/>
      <c r="AEW27" s="112"/>
      <c r="AEX27" s="112"/>
      <c r="AEY27" s="112"/>
      <c r="AEZ27" s="112"/>
      <c r="AFA27" s="112"/>
      <c r="AFB27" s="112"/>
      <c r="AFC27" s="112"/>
      <c r="AFD27" s="112"/>
      <c r="AFE27" s="112"/>
      <c r="AFF27" s="112"/>
      <c r="AFG27" s="112"/>
      <c r="AFH27" s="112"/>
      <c r="AFI27" s="112"/>
      <c r="AFJ27" s="112"/>
      <c r="AFK27" s="112"/>
      <c r="AFL27" s="112"/>
      <c r="AFM27" s="112"/>
      <c r="AFN27" s="112"/>
      <c r="AFO27" s="112"/>
      <c r="AFP27" s="112"/>
      <c r="AFQ27" s="112"/>
      <c r="AFR27" s="112"/>
      <c r="AFS27" s="112"/>
      <c r="AFT27" s="112"/>
      <c r="AFU27" s="112"/>
      <c r="AFV27" s="112"/>
      <c r="AFW27" s="112"/>
      <c r="AFX27" s="112"/>
      <c r="AFY27" s="112"/>
      <c r="AFZ27" s="112"/>
      <c r="AGA27" s="112"/>
      <c r="AGB27" s="112"/>
      <c r="AGC27" s="112"/>
      <c r="AGD27" s="112"/>
      <c r="AGE27" s="112"/>
      <c r="AGF27" s="112"/>
      <c r="AGG27" s="112"/>
      <c r="AGH27" s="112"/>
      <c r="AGI27" s="112"/>
      <c r="AGJ27" s="112"/>
      <c r="AGK27" s="112"/>
      <c r="AGL27" s="112"/>
      <c r="AGM27" s="112"/>
      <c r="AGN27" s="112"/>
      <c r="AGO27" s="112"/>
      <c r="AGP27" s="112"/>
      <c r="AGQ27" s="112"/>
      <c r="AGR27" s="112"/>
      <c r="AGS27" s="112"/>
      <c r="AGT27" s="112"/>
      <c r="AGU27" s="112"/>
      <c r="AGV27" s="112"/>
      <c r="AGW27" s="112"/>
      <c r="AGX27" s="112"/>
      <c r="AGY27" s="112"/>
      <c r="AGZ27" s="112"/>
      <c r="AHA27" s="112"/>
      <c r="AHB27" s="112"/>
      <c r="AHC27" s="112"/>
      <c r="AHD27" s="112"/>
      <c r="AHE27" s="112"/>
      <c r="AHF27" s="112"/>
      <c r="AHG27" s="112"/>
      <c r="AHH27" s="112"/>
      <c r="AHI27" s="112"/>
      <c r="AHJ27" s="112"/>
      <c r="AHK27" s="112"/>
      <c r="AHL27" s="112"/>
      <c r="AHM27" s="112"/>
      <c r="AHN27" s="112"/>
      <c r="AHO27" s="112"/>
      <c r="AHP27" s="112"/>
      <c r="AHQ27" s="112"/>
      <c r="AHR27" s="112"/>
      <c r="AHS27" s="112"/>
      <c r="AHT27" s="112"/>
      <c r="AHU27" s="112"/>
      <c r="AHV27" s="112"/>
      <c r="AHW27" s="112"/>
      <c r="AHX27" s="112"/>
      <c r="AHY27" s="112"/>
      <c r="AHZ27" s="112"/>
      <c r="AIA27" s="112"/>
      <c r="AIB27" s="112"/>
      <c r="AIC27" s="112"/>
      <c r="AID27" s="112"/>
      <c r="AIE27" s="112"/>
      <c r="AIF27" s="112"/>
      <c r="AIG27" s="112"/>
      <c r="AIH27" s="112"/>
      <c r="AII27" s="112"/>
      <c r="AIJ27" s="112"/>
      <c r="AIK27" s="112"/>
      <c r="AIL27" s="112"/>
      <c r="AIM27" s="112"/>
      <c r="AIN27" s="112"/>
      <c r="AIO27" s="112"/>
      <c r="AIP27" s="112"/>
      <c r="AIQ27" s="112"/>
      <c r="AIR27" s="112"/>
      <c r="AIS27" s="112"/>
      <c r="AIT27" s="112"/>
      <c r="AIU27" s="112"/>
      <c r="AIV27" s="112"/>
      <c r="AIW27" s="112"/>
      <c r="AIX27" s="112"/>
      <c r="AIY27" s="112"/>
      <c r="AIZ27" s="112"/>
      <c r="AJA27" s="112"/>
      <c r="AJB27" s="112"/>
      <c r="AJC27" s="112"/>
      <c r="AJD27" s="112"/>
      <c r="AJE27" s="112"/>
      <c r="AJF27" s="112"/>
      <c r="AJG27" s="112"/>
      <c r="AJH27" s="112"/>
      <c r="AJI27" s="112"/>
      <c r="AJJ27" s="112"/>
      <c r="AJK27" s="112"/>
      <c r="AJL27" s="112"/>
      <c r="AJM27" s="112"/>
      <c r="AJN27" s="112"/>
      <c r="AJO27" s="112"/>
      <c r="AJP27" s="112"/>
      <c r="AJQ27" s="112"/>
      <c r="AJR27" s="112"/>
      <c r="AJS27" s="112"/>
      <c r="AJT27" s="112"/>
      <c r="AJU27" s="112"/>
      <c r="AJV27" s="112"/>
      <c r="AJW27" s="112"/>
      <c r="AJX27" s="112"/>
      <c r="AJY27" s="112"/>
      <c r="AJZ27" s="112"/>
      <c r="AKA27" s="112"/>
      <c r="AKB27" s="112"/>
      <c r="AKC27" s="112"/>
      <c r="AKD27" s="112"/>
      <c r="AKE27" s="112"/>
      <c r="AKF27" s="112"/>
      <c r="AKG27" s="112"/>
      <c r="AKH27" s="112"/>
      <c r="AKI27" s="112"/>
      <c r="AKJ27" s="112"/>
      <c r="AKK27" s="112"/>
      <c r="AKL27" s="112"/>
      <c r="AKM27" s="112"/>
      <c r="AKN27" s="112"/>
      <c r="AKO27" s="112"/>
      <c r="AKP27" s="112"/>
      <c r="AKQ27" s="112"/>
      <c r="AKR27" s="112"/>
      <c r="AKS27" s="112"/>
      <c r="AKT27" s="112"/>
      <c r="AKU27" s="112"/>
      <c r="AKV27" s="112"/>
      <c r="AKW27" s="112"/>
      <c r="AKX27" s="112"/>
      <c r="AKY27" s="112"/>
      <c r="AKZ27" s="112"/>
      <c r="ALA27" s="112"/>
      <c r="ALB27" s="112"/>
      <c r="ALC27" s="112"/>
      <c r="ALD27" s="112"/>
      <c r="ALE27" s="112"/>
      <c r="ALF27" s="112"/>
      <c r="ALG27" s="112"/>
      <c r="ALH27" s="112"/>
      <c r="ALI27" s="112"/>
      <c r="ALJ27" s="112"/>
      <c r="ALK27" s="112"/>
      <c r="ALL27" s="112"/>
      <c r="ALM27" s="112"/>
      <c r="ALN27" s="112"/>
      <c r="ALO27" s="112"/>
      <c r="ALP27" s="112"/>
      <c r="ALQ27" s="112"/>
      <c r="ALR27" s="112"/>
      <c r="ALS27" s="112"/>
      <c r="ALT27" s="112"/>
      <c r="ALU27" s="112"/>
      <c r="ALV27" s="112"/>
      <c r="ALW27" s="112"/>
      <c r="ALX27" s="112"/>
      <c r="ALY27" s="112"/>
      <c r="ALZ27" s="112"/>
      <c r="AMA27" s="112"/>
      <c r="AMB27" s="112"/>
      <c r="AMC27" s="112"/>
      <c r="AMD27" s="112"/>
      <c r="AME27" s="112"/>
      <c r="AMF27" s="112"/>
      <c r="AMG27" s="112"/>
      <c r="AMH27" s="112"/>
      <c r="AMI27" s="112"/>
      <c r="AMJ27" s="112"/>
      <c r="AMK27" s="112"/>
      <c r="AML27" s="112"/>
      <c r="AMM27" s="112"/>
      <c r="AMN27" s="112"/>
      <c r="AMO27" s="112"/>
      <c r="AMP27" s="112"/>
      <c r="AMQ27" s="112"/>
      <c r="AMR27" s="112"/>
      <c r="AMS27" s="112"/>
      <c r="AMT27" s="112"/>
      <c r="AMU27" s="112"/>
      <c r="AMV27" s="112"/>
      <c r="AMW27" s="112"/>
      <c r="AMX27" s="112"/>
      <c r="AMY27" s="112"/>
      <c r="AMZ27" s="112"/>
      <c r="ANA27" s="112"/>
      <c r="ANB27" s="112"/>
      <c r="ANC27" s="112"/>
      <c r="AND27" s="112"/>
      <c r="ANE27" s="112"/>
      <c r="ANF27" s="112"/>
      <c r="ANG27" s="112"/>
      <c r="ANH27" s="112"/>
      <c r="ANI27" s="112"/>
      <c r="ANJ27" s="112"/>
      <c r="ANK27" s="112"/>
      <c r="ANL27" s="112"/>
      <c r="ANM27" s="112"/>
      <c r="ANN27" s="112"/>
      <c r="ANO27" s="112"/>
      <c r="ANP27" s="112"/>
      <c r="ANQ27" s="112"/>
      <c r="ANR27" s="112"/>
      <c r="ANS27" s="112"/>
      <c r="ANT27" s="112"/>
      <c r="ANU27" s="112"/>
      <c r="ANV27" s="112"/>
      <c r="ANW27" s="112"/>
      <c r="ANX27" s="112"/>
      <c r="ANY27" s="112"/>
      <c r="ANZ27" s="112"/>
      <c r="AOA27" s="112"/>
      <c r="AOB27" s="112"/>
      <c r="AOC27" s="112"/>
      <c r="AOD27" s="112"/>
      <c r="AOE27" s="112"/>
      <c r="AOF27" s="112"/>
      <c r="AOG27" s="112"/>
      <c r="AOH27" s="112"/>
      <c r="AOI27" s="112"/>
      <c r="AOJ27" s="112"/>
      <c r="AOK27" s="112"/>
      <c r="AOL27" s="112"/>
      <c r="AOM27" s="112"/>
      <c r="AON27" s="112"/>
      <c r="AOO27" s="112"/>
      <c r="AOP27" s="112"/>
      <c r="AOQ27" s="112"/>
      <c r="AOR27" s="112"/>
      <c r="AOS27" s="112"/>
      <c r="AOT27" s="112"/>
      <c r="AOU27" s="112"/>
      <c r="AOV27" s="112"/>
      <c r="AOW27" s="112"/>
      <c r="AOX27" s="112"/>
      <c r="AOY27" s="112"/>
      <c r="AOZ27" s="112"/>
      <c r="APA27" s="112"/>
      <c r="APB27" s="112"/>
      <c r="APC27" s="112"/>
      <c r="APD27" s="112"/>
      <c r="APE27" s="112"/>
      <c r="APF27" s="112"/>
      <c r="APG27" s="112"/>
      <c r="APH27" s="112"/>
      <c r="API27" s="112"/>
      <c r="APJ27" s="112"/>
      <c r="APK27" s="112"/>
      <c r="APL27" s="112"/>
      <c r="APM27" s="112"/>
      <c r="APN27" s="112"/>
      <c r="APO27" s="112"/>
      <c r="APP27" s="112"/>
      <c r="APQ27" s="112"/>
      <c r="APR27" s="112"/>
      <c r="APS27" s="112"/>
      <c r="APT27" s="112"/>
      <c r="APU27" s="112"/>
      <c r="APV27" s="112"/>
      <c r="APW27" s="112"/>
      <c r="APX27" s="112"/>
      <c r="APY27" s="112"/>
      <c r="APZ27" s="112"/>
      <c r="AQA27" s="112"/>
      <c r="AQB27" s="112"/>
      <c r="AQC27" s="112"/>
      <c r="AQD27" s="112"/>
      <c r="AQE27" s="112"/>
      <c r="AQF27" s="112"/>
      <c r="AQG27" s="112"/>
      <c r="AQH27" s="112"/>
      <c r="AQI27" s="112"/>
      <c r="AQJ27" s="112"/>
      <c r="AQK27" s="112"/>
      <c r="AQL27" s="112"/>
      <c r="AQM27" s="112"/>
      <c r="AQN27" s="112"/>
      <c r="AQO27" s="112"/>
      <c r="AQP27" s="112"/>
      <c r="AQQ27" s="112"/>
      <c r="AQR27" s="112"/>
      <c r="AQS27" s="112"/>
      <c r="AQT27" s="112"/>
      <c r="AQU27" s="112"/>
      <c r="AQV27" s="112"/>
      <c r="AQW27" s="112"/>
      <c r="AQX27" s="112"/>
      <c r="AQY27" s="112"/>
      <c r="AQZ27" s="112"/>
      <c r="ARA27" s="112"/>
      <c r="ARB27" s="112"/>
      <c r="ARC27" s="112"/>
      <c r="ARD27" s="112"/>
      <c r="ARE27" s="112"/>
      <c r="ARF27" s="112"/>
      <c r="ARG27" s="112"/>
      <c r="ARH27" s="112"/>
      <c r="ARI27" s="112"/>
      <c r="ARJ27" s="112"/>
      <c r="ARK27" s="112"/>
      <c r="ARL27" s="112"/>
      <c r="ARM27" s="112"/>
      <c r="ARN27" s="112"/>
      <c r="ARO27" s="112"/>
      <c r="ARP27" s="112"/>
      <c r="ARQ27" s="112"/>
      <c r="ARR27" s="112"/>
      <c r="ARS27" s="112"/>
      <c r="ART27" s="112"/>
      <c r="ARU27" s="112"/>
      <c r="ARV27" s="112"/>
      <c r="ARW27" s="112"/>
      <c r="ARX27" s="112"/>
      <c r="ARY27" s="112"/>
      <c r="ARZ27" s="112"/>
      <c r="ASA27" s="112"/>
      <c r="ASB27" s="112"/>
      <c r="ASC27" s="112"/>
      <c r="ASD27" s="112"/>
      <c r="ASE27" s="112"/>
      <c r="ASF27" s="112"/>
      <c r="ASG27" s="112"/>
      <c r="ASH27" s="112"/>
      <c r="ASI27" s="112"/>
      <c r="ASJ27" s="112"/>
      <c r="ASK27" s="112"/>
      <c r="ASL27" s="112"/>
      <c r="ASM27" s="112"/>
      <c r="ASN27" s="112"/>
      <c r="ASO27" s="112"/>
      <c r="ASP27" s="112"/>
      <c r="ASQ27" s="112"/>
      <c r="ASR27" s="112"/>
      <c r="ASS27" s="112"/>
      <c r="AST27" s="112"/>
      <c r="ASU27" s="112"/>
      <c r="ASV27" s="112"/>
      <c r="ASW27" s="112"/>
      <c r="ASX27" s="112"/>
      <c r="ASY27" s="112"/>
      <c r="ASZ27" s="112"/>
      <c r="ATA27" s="112"/>
      <c r="ATB27" s="112"/>
      <c r="ATC27" s="112"/>
      <c r="ATD27" s="112"/>
      <c r="ATE27" s="112"/>
      <c r="ATF27" s="112"/>
      <c r="ATG27" s="112"/>
      <c r="ATH27" s="112"/>
      <c r="ATI27" s="112"/>
      <c r="ATJ27" s="112"/>
      <c r="ATK27" s="112"/>
      <c r="ATL27" s="112"/>
      <c r="ATM27" s="112"/>
      <c r="ATN27" s="112"/>
      <c r="ATO27" s="112"/>
      <c r="ATP27" s="112"/>
      <c r="ATQ27" s="112"/>
      <c r="ATR27" s="112"/>
      <c r="ATS27" s="112"/>
      <c r="ATT27" s="112"/>
      <c r="ATU27" s="112"/>
      <c r="ATV27" s="112"/>
      <c r="ATW27" s="112"/>
      <c r="ATX27" s="112"/>
      <c r="ATY27" s="112"/>
      <c r="ATZ27" s="112"/>
      <c r="AUA27" s="112"/>
      <c r="AUB27" s="112"/>
      <c r="AUC27" s="112"/>
      <c r="AUD27" s="112"/>
      <c r="AUE27" s="112"/>
      <c r="AUF27" s="112"/>
      <c r="AUG27" s="112"/>
      <c r="AUH27" s="112"/>
      <c r="AUI27" s="112"/>
      <c r="AUJ27" s="112"/>
      <c r="AUK27" s="112"/>
      <c r="AUL27" s="112"/>
      <c r="AUM27" s="112"/>
      <c r="AUN27" s="112"/>
      <c r="AUO27" s="112"/>
      <c r="AUP27" s="112"/>
      <c r="AUQ27" s="112"/>
      <c r="AUR27" s="112"/>
      <c r="AUS27" s="112"/>
      <c r="AUT27" s="112"/>
      <c r="AUU27" s="112"/>
      <c r="AUV27" s="112"/>
      <c r="AUW27" s="112"/>
      <c r="AUX27" s="112"/>
      <c r="AUY27" s="112"/>
      <c r="AUZ27" s="112"/>
      <c r="AVA27" s="112"/>
      <c r="AVB27" s="112"/>
      <c r="AVC27" s="112"/>
      <c r="AVD27" s="112"/>
      <c r="AVE27" s="112"/>
      <c r="AVF27" s="112"/>
      <c r="AVG27" s="112"/>
      <c r="AVH27" s="112"/>
      <c r="AVI27" s="112"/>
      <c r="AVJ27" s="112"/>
      <c r="AVK27" s="112"/>
      <c r="AVL27" s="112"/>
      <c r="AVM27" s="112"/>
      <c r="AVN27" s="112"/>
      <c r="AVO27" s="112"/>
      <c r="AVP27" s="112"/>
      <c r="AVQ27" s="112"/>
      <c r="AVR27" s="112"/>
      <c r="AVS27" s="112"/>
      <c r="AVT27" s="112"/>
      <c r="AVU27" s="112"/>
      <c r="AVV27" s="112"/>
      <c r="AVW27" s="112"/>
      <c r="AVX27" s="112"/>
      <c r="AVY27" s="112"/>
      <c r="AVZ27" s="112"/>
      <c r="AWA27" s="112"/>
      <c r="AWB27" s="112"/>
      <c r="AWC27" s="112"/>
      <c r="AWD27" s="112"/>
      <c r="AWE27" s="112"/>
      <c r="AWF27" s="112"/>
      <c r="AWG27" s="112"/>
      <c r="AWH27" s="112"/>
      <c r="AWI27" s="112"/>
      <c r="AWJ27" s="112"/>
      <c r="AWK27" s="112"/>
      <c r="AWL27" s="112"/>
      <c r="AWM27" s="112"/>
      <c r="AWN27" s="112"/>
      <c r="AWO27" s="112"/>
      <c r="AWP27" s="112"/>
      <c r="AWQ27" s="112"/>
      <c r="AWR27" s="112"/>
      <c r="AWS27" s="112"/>
      <c r="AWT27" s="112"/>
      <c r="AWU27" s="112"/>
      <c r="AWV27" s="112"/>
      <c r="AWW27" s="112"/>
      <c r="AWX27" s="112"/>
      <c r="AWY27" s="112"/>
      <c r="AWZ27" s="112"/>
      <c r="AXA27" s="112"/>
      <c r="AXB27" s="112"/>
      <c r="AXC27" s="112"/>
      <c r="AXD27" s="112"/>
      <c r="AXE27" s="112"/>
      <c r="AXF27" s="112"/>
      <c r="AXG27" s="112"/>
      <c r="AXH27" s="112"/>
      <c r="AXI27" s="112"/>
      <c r="AXJ27" s="112"/>
      <c r="AXK27" s="112"/>
      <c r="AXL27" s="112"/>
      <c r="AXM27" s="112"/>
      <c r="AXN27" s="112"/>
      <c r="AXO27" s="112"/>
      <c r="AXP27" s="112"/>
      <c r="AXQ27" s="112"/>
      <c r="AXR27" s="112"/>
      <c r="AXS27" s="112"/>
      <c r="AXT27" s="112"/>
      <c r="AXU27" s="112"/>
      <c r="AXV27" s="112"/>
      <c r="AXW27" s="112"/>
      <c r="AXX27" s="112"/>
      <c r="AXY27" s="112"/>
      <c r="AXZ27" s="112"/>
      <c r="AYA27" s="112"/>
      <c r="AYB27" s="112"/>
      <c r="AYC27" s="112"/>
      <c r="AYD27" s="112"/>
      <c r="AYE27" s="112"/>
      <c r="AYF27" s="112"/>
      <c r="AYG27" s="112"/>
      <c r="AYH27" s="112"/>
      <c r="AYI27" s="112"/>
      <c r="AYJ27" s="112"/>
      <c r="AYK27" s="112"/>
      <c r="AYL27" s="112"/>
      <c r="AYM27" s="112"/>
      <c r="AYN27" s="112"/>
      <c r="AYO27" s="112"/>
      <c r="AYP27" s="112"/>
      <c r="AYQ27" s="112"/>
      <c r="AYR27" s="112"/>
      <c r="AYS27" s="112"/>
      <c r="AYT27" s="112"/>
      <c r="AYU27" s="112"/>
      <c r="AYV27" s="112"/>
      <c r="AYW27" s="112"/>
      <c r="AYX27" s="112"/>
      <c r="AYY27" s="112"/>
      <c r="AYZ27" s="112"/>
      <c r="AZA27" s="112"/>
      <c r="AZB27" s="112"/>
      <c r="AZC27" s="112"/>
      <c r="AZD27" s="112"/>
      <c r="AZE27" s="112"/>
      <c r="AZF27" s="112"/>
      <c r="AZG27" s="112"/>
      <c r="AZH27" s="112"/>
      <c r="AZI27" s="112"/>
      <c r="AZJ27" s="112"/>
      <c r="AZK27" s="112"/>
      <c r="AZL27" s="112"/>
      <c r="AZM27" s="112"/>
      <c r="AZN27" s="112"/>
      <c r="AZO27" s="112"/>
      <c r="AZP27" s="112"/>
      <c r="AZQ27" s="112"/>
      <c r="AZR27" s="112"/>
      <c r="AZS27" s="112"/>
      <c r="AZT27" s="112"/>
      <c r="AZU27" s="112"/>
      <c r="AZV27" s="112"/>
      <c r="AZW27" s="112"/>
      <c r="AZX27" s="112"/>
      <c r="AZY27" s="112"/>
      <c r="AZZ27" s="112"/>
      <c r="BAA27" s="112"/>
      <c r="BAB27" s="112"/>
      <c r="BAC27" s="112"/>
      <c r="BAD27" s="112"/>
      <c r="BAE27" s="112"/>
      <c r="BAF27" s="112"/>
      <c r="BAG27" s="112"/>
      <c r="BAH27" s="112"/>
      <c r="BAI27" s="112"/>
      <c r="BAJ27" s="112"/>
      <c r="BAK27" s="112"/>
      <c r="BAL27" s="112"/>
      <c r="BAM27" s="112"/>
      <c r="BAN27" s="112"/>
      <c r="BAO27" s="112"/>
      <c r="BAP27" s="112"/>
      <c r="BAQ27" s="112"/>
      <c r="BAR27" s="112"/>
      <c r="BAS27" s="112"/>
      <c r="BAT27" s="112"/>
      <c r="BAU27" s="112"/>
      <c r="BAV27" s="112"/>
    </row>
    <row r="28" spans="1:1400" s="114" customFormat="1" ht="27" customHeight="1">
      <c r="A28" s="134" t="s">
        <v>64</v>
      </c>
      <c r="B28" s="135" t="s">
        <v>58</v>
      </c>
      <c r="C28" s="154"/>
      <c r="D28" s="155" t="s">
        <v>65</v>
      </c>
      <c r="E28" s="136">
        <f>SUM(E29:E31)</f>
        <v>455857750</v>
      </c>
      <c r="F28" s="137" t="s">
        <v>30</v>
      </c>
      <c r="G28" s="138">
        <f t="shared" si="9"/>
        <v>5</v>
      </c>
      <c r="H28" s="138">
        <v>5</v>
      </c>
      <c r="I28" s="138">
        <f>SUM(I29:I31)</f>
        <v>409721750</v>
      </c>
      <c r="J28" s="176">
        <f t="shared" si="8"/>
        <v>262.89344119729702</v>
      </c>
      <c r="K28" s="138">
        <f>SUM(K29:K31)</f>
        <v>262.89344119729702</v>
      </c>
      <c r="L28" s="176">
        <f t="shared" si="1"/>
        <v>-257.89344119729702</v>
      </c>
      <c r="M28" s="177">
        <f t="shared" si="2"/>
        <v>46136000</v>
      </c>
      <c r="N28" s="176">
        <f t="shared" si="3"/>
        <v>10.1207010300911</v>
      </c>
      <c r="O28" s="166"/>
      <c r="P28" s="166"/>
      <c r="Q28" s="166"/>
      <c r="R28" s="112"/>
      <c r="S28" s="112"/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2"/>
      <c r="AJ28" s="112"/>
      <c r="AK28" s="112"/>
      <c r="AL28" s="112"/>
      <c r="AM28" s="112"/>
      <c r="AN28" s="112"/>
      <c r="AO28" s="112"/>
      <c r="AP28" s="112"/>
      <c r="AQ28" s="112"/>
      <c r="AR28" s="112"/>
      <c r="AS28" s="112"/>
      <c r="AT28" s="112"/>
      <c r="AU28" s="112"/>
      <c r="AV28" s="112"/>
      <c r="AW28" s="112"/>
      <c r="AX28" s="112"/>
      <c r="AY28" s="112"/>
      <c r="AZ28" s="112"/>
      <c r="BA28" s="112"/>
      <c r="BB28" s="112"/>
      <c r="BC28" s="112"/>
      <c r="BD28" s="112"/>
      <c r="BE28" s="112"/>
      <c r="BF28" s="112"/>
      <c r="BG28" s="112"/>
      <c r="BH28" s="112"/>
      <c r="BI28" s="112"/>
      <c r="BJ28" s="112"/>
      <c r="BK28" s="112"/>
      <c r="BL28" s="112"/>
      <c r="BM28" s="112"/>
      <c r="BN28" s="112"/>
      <c r="BO28" s="112"/>
      <c r="BP28" s="112"/>
      <c r="BQ28" s="112"/>
      <c r="BR28" s="112"/>
      <c r="BS28" s="112"/>
      <c r="BT28" s="112"/>
      <c r="BU28" s="112"/>
      <c r="BV28" s="112"/>
      <c r="BW28" s="112"/>
      <c r="BX28" s="112"/>
      <c r="BY28" s="112"/>
      <c r="BZ28" s="112"/>
      <c r="CA28" s="112"/>
      <c r="CB28" s="112"/>
      <c r="CC28" s="112"/>
      <c r="CD28" s="112"/>
      <c r="CE28" s="112"/>
      <c r="CF28" s="112"/>
      <c r="CG28" s="112"/>
      <c r="CH28" s="112"/>
      <c r="CI28" s="112"/>
      <c r="CJ28" s="112"/>
      <c r="CK28" s="112"/>
      <c r="CL28" s="112"/>
      <c r="CM28" s="112"/>
      <c r="CN28" s="112"/>
      <c r="CO28" s="112"/>
      <c r="CP28" s="112"/>
      <c r="CQ28" s="112"/>
      <c r="CR28" s="112"/>
      <c r="CS28" s="112"/>
      <c r="CT28" s="112"/>
      <c r="CU28" s="112"/>
      <c r="CV28" s="112"/>
      <c r="CW28" s="112"/>
      <c r="CX28" s="112"/>
      <c r="CY28" s="112"/>
      <c r="CZ28" s="112"/>
      <c r="DA28" s="112"/>
      <c r="DB28" s="112"/>
      <c r="DC28" s="112"/>
      <c r="DD28" s="112"/>
      <c r="DE28" s="112"/>
      <c r="DF28" s="112"/>
      <c r="DG28" s="112"/>
      <c r="DH28" s="112"/>
      <c r="DI28" s="112"/>
      <c r="DJ28" s="112"/>
      <c r="DK28" s="112"/>
      <c r="DL28" s="112"/>
      <c r="DM28" s="112"/>
      <c r="DN28" s="112"/>
      <c r="DO28" s="112"/>
      <c r="DP28" s="112"/>
      <c r="DQ28" s="112"/>
      <c r="DR28" s="112"/>
      <c r="DS28" s="112"/>
      <c r="DT28" s="112"/>
      <c r="DU28" s="112"/>
      <c r="DV28" s="112"/>
      <c r="DW28" s="112"/>
      <c r="DX28" s="112"/>
      <c r="DY28" s="112"/>
      <c r="DZ28" s="112"/>
      <c r="EA28" s="112"/>
      <c r="EB28" s="112"/>
      <c r="EC28" s="112"/>
      <c r="ED28" s="112"/>
      <c r="EE28" s="112"/>
      <c r="EF28" s="112"/>
      <c r="EG28" s="112"/>
      <c r="EH28" s="112"/>
      <c r="EI28" s="112"/>
      <c r="EJ28" s="112"/>
      <c r="EK28" s="112"/>
      <c r="EL28" s="112"/>
      <c r="EM28" s="112"/>
      <c r="EN28" s="112"/>
      <c r="EO28" s="112"/>
      <c r="EP28" s="112"/>
      <c r="EQ28" s="112"/>
      <c r="ER28" s="112"/>
      <c r="ES28" s="112"/>
      <c r="ET28" s="112"/>
      <c r="EU28" s="112"/>
      <c r="EV28" s="112"/>
      <c r="EW28" s="112"/>
      <c r="EX28" s="112"/>
      <c r="EY28" s="112"/>
      <c r="EZ28" s="112"/>
      <c r="FA28" s="112"/>
      <c r="FB28" s="112"/>
      <c r="FC28" s="112"/>
      <c r="FD28" s="112"/>
      <c r="FE28" s="112"/>
      <c r="FF28" s="112"/>
      <c r="FG28" s="112"/>
      <c r="FH28" s="112"/>
      <c r="FI28" s="112"/>
      <c r="FJ28" s="112"/>
      <c r="FK28" s="112"/>
      <c r="FL28" s="112"/>
      <c r="FM28" s="112"/>
      <c r="FN28" s="112"/>
      <c r="FO28" s="112"/>
      <c r="FP28" s="112"/>
      <c r="FQ28" s="112"/>
      <c r="FR28" s="112"/>
      <c r="FS28" s="112"/>
      <c r="FT28" s="112"/>
      <c r="FU28" s="112"/>
      <c r="FV28" s="112"/>
      <c r="FW28" s="112"/>
      <c r="FX28" s="112"/>
      <c r="FY28" s="112"/>
      <c r="FZ28" s="112"/>
      <c r="GA28" s="112"/>
      <c r="GB28" s="112"/>
      <c r="GC28" s="112"/>
      <c r="GD28" s="112"/>
      <c r="GE28" s="112"/>
      <c r="GF28" s="112"/>
      <c r="GG28" s="112"/>
      <c r="GH28" s="112"/>
      <c r="GI28" s="112"/>
      <c r="GJ28" s="112"/>
      <c r="GK28" s="112"/>
      <c r="GL28" s="112"/>
      <c r="GM28" s="112"/>
      <c r="GN28" s="112"/>
      <c r="GO28" s="112"/>
      <c r="GP28" s="112"/>
      <c r="GQ28" s="112"/>
      <c r="GR28" s="112"/>
      <c r="GS28" s="112"/>
      <c r="GT28" s="112"/>
      <c r="GU28" s="112"/>
      <c r="GV28" s="112"/>
      <c r="GW28" s="112"/>
      <c r="GX28" s="112"/>
      <c r="GY28" s="112"/>
      <c r="GZ28" s="112"/>
      <c r="HA28" s="112"/>
      <c r="HB28" s="112"/>
      <c r="HC28" s="112"/>
      <c r="HD28" s="112"/>
      <c r="HE28" s="112"/>
      <c r="HF28" s="112"/>
      <c r="HG28" s="112"/>
      <c r="HH28" s="112"/>
      <c r="HI28" s="112"/>
      <c r="HJ28" s="112"/>
      <c r="HK28" s="112"/>
      <c r="HL28" s="112"/>
      <c r="HM28" s="112"/>
      <c r="HN28" s="112"/>
      <c r="HO28" s="112"/>
      <c r="HP28" s="112"/>
      <c r="HQ28" s="112"/>
      <c r="HR28" s="112"/>
      <c r="HS28" s="112"/>
      <c r="HT28" s="112"/>
      <c r="HU28" s="112"/>
      <c r="HV28" s="112"/>
      <c r="HW28" s="112"/>
      <c r="HX28" s="112"/>
      <c r="HY28" s="112"/>
      <c r="HZ28" s="112"/>
      <c r="IA28" s="112"/>
      <c r="IB28" s="112"/>
      <c r="IC28" s="112"/>
      <c r="ID28" s="112"/>
      <c r="IE28" s="112"/>
      <c r="IF28" s="112"/>
      <c r="IG28" s="112"/>
      <c r="IH28" s="112"/>
      <c r="II28" s="112"/>
      <c r="IJ28" s="112"/>
      <c r="IK28" s="112"/>
      <c r="IL28" s="112"/>
      <c r="IM28" s="112"/>
      <c r="IN28" s="112"/>
      <c r="IO28" s="112"/>
      <c r="IP28" s="112"/>
      <c r="IQ28" s="112"/>
      <c r="IR28" s="112"/>
      <c r="IS28" s="112"/>
      <c r="IT28" s="112"/>
      <c r="IU28" s="112"/>
      <c r="IV28" s="112"/>
      <c r="IW28" s="112"/>
      <c r="IX28" s="112"/>
      <c r="IY28" s="112"/>
      <c r="IZ28" s="112"/>
      <c r="JA28" s="112"/>
      <c r="JB28" s="112"/>
      <c r="JC28" s="112"/>
      <c r="JD28" s="112"/>
      <c r="JE28" s="112"/>
      <c r="JF28" s="112"/>
      <c r="JG28" s="112"/>
      <c r="JH28" s="112"/>
      <c r="JI28" s="112"/>
      <c r="JJ28" s="112"/>
      <c r="JK28" s="112"/>
      <c r="JL28" s="112"/>
      <c r="JM28" s="112"/>
      <c r="JN28" s="112"/>
      <c r="JO28" s="112"/>
      <c r="JP28" s="112"/>
      <c r="JQ28" s="112"/>
      <c r="JR28" s="112"/>
      <c r="JS28" s="112"/>
      <c r="JT28" s="112"/>
      <c r="JU28" s="112"/>
      <c r="JV28" s="112"/>
      <c r="JW28" s="112"/>
      <c r="JX28" s="112"/>
      <c r="JY28" s="112"/>
      <c r="JZ28" s="112"/>
      <c r="KA28" s="112"/>
      <c r="KB28" s="112"/>
      <c r="KC28" s="112"/>
      <c r="KD28" s="112"/>
      <c r="KE28" s="112"/>
      <c r="KF28" s="112"/>
      <c r="KG28" s="112"/>
      <c r="KH28" s="112"/>
      <c r="KI28" s="112"/>
      <c r="KJ28" s="112"/>
      <c r="KK28" s="112"/>
      <c r="KL28" s="112"/>
      <c r="KM28" s="112"/>
      <c r="KN28" s="112"/>
      <c r="KO28" s="112"/>
      <c r="KP28" s="112"/>
      <c r="KQ28" s="112"/>
      <c r="KR28" s="112"/>
      <c r="KS28" s="112"/>
      <c r="KT28" s="112"/>
      <c r="KU28" s="112"/>
      <c r="KV28" s="112"/>
      <c r="KW28" s="112"/>
      <c r="KX28" s="112"/>
      <c r="KY28" s="112"/>
      <c r="KZ28" s="112"/>
      <c r="LA28" s="112"/>
      <c r="LB28" s="112"/>
      <c r="LC28" s="112"/>
      <c r="LD28" s="112"/>
      <c r="LE28" s="112"/>
      <c r="LF28" s="112"/>
      <c r="LG28" s="112"/>
      <c r="LH28" s="112"/>
      <c r="LI28" s="112"/>
      <c r="LJ28" s="112"/>
      <c r="LK28" s="112"/>
      <c r="LL28" s="112"/>
      <c r="LM28" s="112"/>
      <c r="LN28" s="112"/>
      <c r="LO28" s="112"/>
      <c r="LP28" s="112"/>
      <c r="LQ28" s="112"/>
      <c r="LR28" s="112"/>
      <c r="LS28" s="112"/>
      <c r="LT28" s="112"/>
      <c r="LU28" s="112"/>
      <c r="LV28" s="112"/>
      <c r="LW28" s="112"/>
      <c r="LX28" s="112"/>
      <c r="LY28" s="112"/>
      <c r="LZ28" s="112"/>
      <c r="MA28" s="112"/>
      <c r="MB28" s="112"/>
      <c r="MC28" s="112"/>
      <c r="MD28" s="112"/>
      <c r="ME28" s="112"/>
      <c r="MF28" s="112"/>
      <c r="MG28" s="112"/>
      <c r="MH28" s="112"/>
      <c r="MI28" s="112"/>
      <c r="MJ28" s="112"/>
      <c r="MK28" s="112"/>
      <c r="ML28" s="112"/>
      <c r="MM28" s="112"/>
      <c r="MN28" s="112"/>
      <c r="MO28" s="112"/>
      <c r="MP28" s="112"/>
      <c r="MQ28" s="112"/>
      <c r="MR28" s="112"/>
      <c r="MS28" s="112"/>
      <c r="MT28" s="112"/>
      <c r="MU28" s="112"/>
      <c r="MV28" s="112"/>
      <c r="MW28" s="112"/>
      <c r="MX28" s="112"/>
      <c r="MY28" s="112"/>
      <c r="MZ28" s="112"/>
      <c r="NA28" s="112"/>
      <c r="NB28" s="112"/>
      <c r="NC28" s="112"/>
      <c r="ND28" s="112"/>
      <c r="NE28" s="112"/>
      <c r="NF28" s="112"/>
      <c r="NG28" s="112"/>
      <c r="NH28" s="112"/>
      <c r="NI28" s="112"/>
      <c r="NJ28" s="112"/>
      <c r="NK28" s="112"/>
      <c r="NL28" s="112"/>
      <c r="NM28" s="112"/>
      <c r="NN28" s="112"/>
      <c r="NO28" s="112"/>
      <c r="NP28" s="112"/>
      <c r="NQ28" s="112"/>
      <c r="NR28" s="112"/>
      <c r="NS28" s="112"/>
      <c r="NT28" s="112"/>
      <c r="NU28" s="112"/>
      <c r="NV28" s="112"/>
      <c r="NW28" s="112"/>
      <c r="NX28" s="112"/>
      <c r="NY28" s="112"/>
      <c r="NZ28" s="112"/>
      <c r="OA28" s="112"/>
      <c r="OB28" s="112"/>
      <c r="OC28" s="112"/>
      <c r="OD28" s="112"/>
      <c r="OE28" s="112"/>
      <c r="OF28" s="112"/>
      <c r="OG28" s="112"/>
      <c r="OH28" s="112"/>
      <c r="OI28" s="112"/>
      <c r="OJ28" s="112"/>
      <c r="OK28" s="112"/>
      <c r="OL28" s="112"/>
      <c r="OM28" s="112"/>
      <c r="ON28" s="112"/>
      <c r="OO28" s="112"/>
      <c r="OP28" s="112"/>
      <c r="OQ28" s="112"/>
      <c r="OR28" s="112"/>
      <c r="OS28" s="112"/>
      <c r="OT28" s="112"/>
      <c r="OU28" s="112"/>
      <c r="OV28" s="112"/>
      <c r="OW28" s="112"/>
      <c r="OX28" s="112"/>
      <c r="OY28" s="112"/>
      <c r="OZ28" s="112"/>
      <c r="PA28" s="112"/>
      <c r="PB28" s="112"/>
      <c r="PC28" s="112"/>
      <c r="PD28" s="112"/>
      <c r="PE28" s="112"/>
      <c r="PF28" s="112"/>
      <c r="PG28" s="112"/>
      <c r="PH28" s="112"/>
      <c r="PI28" s="112"/>
      <c r="PJ28" s="112"/>
      <c r="PK28" s="112"/>
      <c r="PL28" s="112"/>
      <c r="PM28" s="112"/>
      <c r="PN28" s="112"/>
      <c r="PO28" s="112"/>
      <c r="PP28" s="112"/>
      <c r="PQ28" s="112"/>
      <c r="PR28" s="112"/>
      <c r="PS28" s="112"/>
      <c r="PT28" s="112"/>
      <c r="PU28" s="112"/>
      <c r="PV28" s="112"/>
      <c r="PW28" s="112"/>
      <c r="PX28" s="112"/>
      <c r="PY28" s="112"/>
      <c r="PZ28" s="112"/>
      <c r="QA28" s="112"/>
      <c r="QB28" s="112"/>
      <c r="QC28" s="112"/>
      <c r="QD28" s="112"/>
      <c r="QE28" s="112"/>
      <c r="QF28" s="112"/>
      <c r="QG28" s="112"/>
      <c r="QH28" s="112"/>
      <c r="QI28" s="112"/>
      <c r="QJ28" s="112"/>
      <c r="QK28" s="112"/>
      <c r="QL28" s="112"/>
      <c r="QM28" s="112"/>
      <c r="QN28" s="112"/>
      <c r="QO28" s="112"/>
      <c r="QP28" s="112"/>
      <c r="QQ28" s="112"/>
      <c r="QR28" s="112"/>
      <c r="QS28" s="112"/>
      <c r="QT28" s="112"/>
      <c r="QU28" s="112"/>
      <c r="QV28" s="112"/>
      <c r="QW28" s="112"/>
      <c r="QX28" s="112"/>
      <c r="QY28" s="112"/>
      <c r="QZ28" s="112"/>
      <c r="RA28" s="112"/>
      <c r="RB28" s="112"/>
      <c r="RC28" s="112"/>
      <c r="RD28" s="112"/>
      <c r="RE28" s="112"/>
      <c r="RF28" s="112"/>
      <c r="RG28" s="112"/>
      <c r="RH28" s="112"/>
      <c r="RI28" s="112"/>
      <c r="RJ28" s="112"/>
      <c r="RK28" s="112"/>
      <c r="RL28" s="112"/>
      <c r="RM28" s="112"/>
      <c r="RN28" s="112"/>
      <c r="RO28" s="112"/>
      <c r="RP28" s="112"/>
      <c r="RQ28" s="112"/>
      <c r="RR28" s="112"/>
      <c r="RS28" s="112"/>
      <c r="RT28" s="112"/>
      <c r="RU28" s="112"/>
      <c r="RV28" s="112"/>
      <c r="RW28" s="112"/>
      <c r="RX28" s="112"/>
      <c r="RY28" s="112"/>
      <c r="RZ28" s="112"/>
      <c r="SA28" s="112"/>
      <c r="SB28" s="112"/>
      <c r="SC28" s="112"/>
      <c r="SD28" s="112"/>
      <c r="SE28" s="112"/>
      <c r="SF28" s="112"/>
      <c r="SG28" s="112"/>
      <c r="SH28" s="112"/>
      <c r="SI28" s="112"/>
      <c r="SJ28" s="112"/>
      <c r="SK28" s="112"/>
      <c r="SL28" s="112"/>
      <c r="SM28" s="112"/>
      <c r="SN28" s="112"/>
      <c r="SO28" s="112"/>
      <c r="SP28" s="112"/>
      <c r="SQ28" s="112"/>
      <c r="SR28" s="112"/>
      <c r="SS28" s="112"/>
      <c r="ST28" s="112"/>
      <c r="SU28" s="112"/>
      <c r="SV28" s="112"/>
      <c r="SW28" s="112"/>
      <c r="SX28" s="112"/>
      <c r="SY28" s="112"/>
      <c r="SZ28" s="112"/>
      <c r="TA28" s="112"/>
      <c r="TB28" s="112"/>
      <c r="TC28" s="112"/>
      <c r="TD28" s="112"/>
      <c r="TE28" s="112"/>
      <c r="TF28" s="112"/>
      <c r="TG28" s="112"/>
      <c r="TH28" s="112"/>
      <c r="TI28" s="112"/>
      <c r="TJ28" s="112"/>
      <c r="TK28" s="112"/>
      <c r="TL28" s="112"/>
      <c r="TM28" s="112"/>
      <c r="TN28" s="112"/>
      <c r="TO28" s="112"/>
      <c r="TP28" s="112"/>
      <c r="TQ28" s="112"/>
      <c r="TR28" s="112"/>
      <c r="TS28" s="112"/>
      <c r="TT28" s="112"/>
      <c r="TU28" s="112"/>
      <c r="TV28" s="112"/>
      <c r="TW28" s="112"/>
      <c r="TX28" s="112"/>
      <c r="TY28" s="112"/>
      <c r="TZ28" s="112"/>
      <c r="UA28" s="112"/>
      <c r="UB28" s="112"/>
      <c r="UC28" s="112"/>
      <c r="UD28" s="112"/>
      <c r="UE28" s="112"/>
      <c r="UF28" s="112"/>
      <c r="UG28" s="112"/>
      <c r="UH28" s="112"/>
      <c r="UI28" s="112"/>
      <c r="UJ28" s="112"/>
      <c r="UK28" s="112"/>
      <c r="UL28" s="112"/>
      <c r="UM28" s="112"/>
      <c r="UN28" s="112"/>
      <c r="UO28" s="112"/>
      <c r="UP28" s="112"/>
      <c r="UQ28" s="112"/>
      <c r="UR28" s="112"/>
      <c r="US28" s="112"/>
      <c r="UT28" s="112"/>
      <c r="UU28" s="112"/>
      <c r="UV28" s="112"/>
      <c r="UW28" s="112"/>
      <c r="UX28" s="112"/>
      <c r="UY28" s="112"/>
      <c r="UZ28" s="112"/>
      <c r="VA28" s="112"/>
      <c r="VB28" s="112"/>
      <c r="VC28" s="112"/>
      <c r="VD28" s="112"/>
      <c r="VE28" s="112"/>
      <c r="VF28" s="112"/>
      <c r="VG28" s="112"/>
      <c r="VH28" s="112"/>
      <c r="VI28" s="112"/>
      <c r="VJ28" s="112"/>
      <c r="VK28" s="112"/>
      <c r="VL28" s="112"/>
      <c r="VM28" s="112"/>
      <c r="VN28" s="112"/>
      <c r="VO28" s="112"/>
      <c r="VP28" s="112"/>
      <c r="VQ28" s="112"/>
      <c r="VR28" s="112"/>
      <c r="VS28" s="112"/>
      <c r="VT28" s="112"/>
      <c r="VU28" s="112"/>
      <c r="VV28" s="112"/>
      <c r="VW28" s="112"/>
      <c r="VX28" s="112"/>
      <c r="VY28" s="112"/>
      <c r="VZ28" s="112"/>
      <c r="WA28" s="112"/>
      <c r="WB28" s="112"/>
      <c r="WC28" s="112"/>
      <c r="WD28" s="112"/>
      <c r="WE28" s="112"/>
      <c r="WF28" s="112"/>
      <c r="WG28" s="112"/>
      <c r="WH28" s="112"/>
      <c r="WI28" s="112"/>
      <c r="WJ28" s="112"/>
      <c r="WK28" s="112"/>
      <c r="WL28" s="112"/>
      <c r="WM28" s="112"/>
      <c r="WN28" s="112"/>
      <c r="WO28" s="112"/>
      <c r="WP28" s="112"/>
      <c r="WQ28" s="112"/>
      <c r="WR28" s="112"/>
      <c r="WS28" s="112"/>
      <c r="WT28" s="112"/>
      <c r="WU28" s="112"/>
      <c r="WV28" s="112"/>
      <c r="WW28" s="112"/>
      <c r="WX28" s="112"/>
      <c r="WY28" s="112"/>
      <c r="WZ28" s="112"/>
      <c r="XA28" s="112"/>
      <c r="XB28" s="112"/>
      <c r="XC28" s="112"/>
      <c r="XD28" s="112"/>
      <c r="XE28" s="112"/>
      <c r="XF28" s="112"/>
      <c r="XG28" s="112"/>
      <c r="XH28" s="112"/>
      <c r="XI28" s="112"/>
      <c r="XJ28" s="112"/>
      <c r="XK28" s="112"/>
      <c r="XL28" s="112"/>
      <c r="XM28" s="112"/>
      <c r="XN28" s="112"/>
      <c r="XO28" s="112"/>
      <c r="XP28" s="112"/>
      <c r="XQ28" s="112"/>
      <c r="XR28" s="112"/>
      <c r="XS28" s="112"/>
      <c r="XT28" s="112"/>
      <c r="XU28" s="112"/>
      <c r="XV28" s="112"/>
      <c r="XW28" s="112"/>
      <c r="XX28" s="112"/>
      <c r="XY28" s="112"/>
      <c r="XZ28" s="112"/>
      <c r="YA28" s="112"/>
      <c r="YB28" s="112"/>
      <c r="YC28" s="112"/>
      <c r="YD28" s="112"/>
      <c r="YE28" s="112"/>
      <c r="YF28" s="112"/>
      <c r="YG28" s="112"/>
      <c r="YH28" s="112"/>
      <c r="YI28" s="112"/>
      <c r="YJ28" s="112"/>
      <c r="YK28" s="112"/>
      <c r="YL28" s="112"/>
      <c r="YM28" s="112"/>
      <c r="YN28" s="112"/>
      <c r="YO28" s="112"/>
      <c r="YP28" s="112"/>
      <c r="YQ28" s="112"/>
      <c r="YR28" s="112"/>
      <c r="YS28" s="112"/>
      <c r="YT28" s="112"/>
      <c r="YU28" s="112"/>
      <c r="YV28" s="112"/>
      <c r="YW28" s="112"/>
      <c r="YX28" s="112"/>
      <c r="YY28" s="112"/>
      <c r="YZ28" s="112"/>
      <c r="ZA28" s="112"/>
      <c r="ZB28" s="112"/>
      <c r="ZC28" s="112"/>
      <c r="ZD28" s="112"/>
      <c r="ZE28" s="112"/>
      <c r="ZF28" s="112"/>
      <c r="ZG28" s="112"/>
      <c r="ZH28" s="112"/>
      <c r="ZI28" s="112"/>
      <c r="ZJ28" s="112"/>
      <c r="ZK28" s="112"/>
      <c r="ZL28" s="112"/>
      <c r="ZM28" s="112"/>
      <c r="ZN28" s="112"/>
      <c r="ZO28" s="112"/>
      <c r="ZP28" s="112"/>
      <c r="ZQ28" s="112"/>
      <c r="ZR28" s="112"/>
      <c r="ZS28" s="112"/>
      <c r="ZT28" s="112"/>
      <c r="ZU28" s="112"/>
      <c r="ZV28" s="112"/>
      <c r="ZW28" s="112"/>
      <c r="ZX28" s="112"/>
      <c r="ZY28" s="112"/>
      <c r="ZZ28" s="112"/>
      <c r="AAA28" s="112"/>
      <c r="AAB28" s="112"/>
      <c r="AAC28" s="112"/>
      <c r="AAD28" s="112"/>
      <c r="AAE28" s="112"/>
      <c r="AAF28" s="112"/>
      <c r="AAG28" s="112"/>
      <c r="AAH28" s="112"/>
      <c r="AAI28" s="112"/>
      <c r="AAJ28" s="112"/>
      <c r="AAK28" s="112"/>
      <c r="AAL28" s="112"/>
      <c r="AAM28" s="112"/>
      <c r="AAN28" s="112"/>
      <c r="AAO28" s="112"/>
      <c r="AAP28" s="112"/>
      <c r="AAQ28" s="112"/>
      <c r="AAR28" s="112"/>
      <c r="AAS28" s="112"/>
      <c r="AAT28" s="112"/>
      <c r="AAU28" s="112"/>
      <c r="AAV28" s="112"/>
      <c r="AAW28" s="112"/>
      <c r="AAX28" s="112"/>
      <c r="AAY28" s="112"/>
      <c r="AAZ28" s="112"/>
      <c r="ABA28" s="112"/>
      <c r="ABB28" s="112"/>
      <c r="ABC28" s="112"/>
      <c r="ABD28" s="112"/>
      <c r="ABE28" s="112"/>
      <c r="ABF28" s="112"/>
      <c r="ABG28" s="112"/>
      <c r="ABH28" s="112"/>
      <c r="ABI28" s="112"/>
      <c r="ABJ28" s="112"/>
      <c r="ABK28" s="112"/>
      <c r="ABL28" s="112"/>
      <c r="ABM28" s="112"/>
      <c r="ABN28" s="112"/>
      <c r="ABO28" s="112"/>
      <c r="ABP28" s="112"/>
      <c r="ABQ28" s="112"/>
      <c r="ABR28" s="112"/>
      <c r="ABS28" s="112"/>
      <c r="ABT28" s="112"/>
      <c r="ABU28" s="112"/>
      <c r="ABV28" s="112"/>
      <c r="ABW28" s="112"/>
      <c r="ABX28" s="112"/>
      <c r="ABY28" s="112"/>
      <c r="ABZ28" s="112"/>
      <c r="ACA28" s="112"/>
      <c r="ACB28" s="112"/>
      <c r="ACC28" s="112"/>
      <c r="ACD28" s="112"/>
      <c r="ACE28" s="112"/>
      <c r="ACF28" s="112"/>
      <c r="ACG28" s="112"/>
      <c r="ACH28" s="112"/>
      <c r="ACI28" s="112"/>
      <c r="ACJ28" s="112"/>
      <c r="ACK28" s="112"/>
      <c r="ACL28" s="112"/>
      <c r="ACM28" s="112"/>
      <c r="ACN28" s="112"/>
      <c r="ACO28" s="112"/>
      <c r="ACP28" s="112"/>
      <c r="ACQ28" s="112"/>
      <c r="ACR28" s="112"/>
      <c r="ACS28" s="112"/>
      <c r="ACT28" s="112"/>
      <c r="ACU28" s="112"/>
      <c r="ACV28" s="112"/>
      <c r="ACW28" s="112"/>
      <c r="ACX28" s="112"/>
      <c r="ACY28" s="112"/>
      <c r="ACZ28" s="112"/>
      <c r="ADA28" s="112"/>
      <c r="ADB28" s="112"/>
      <c r="ADC28" s="112"/>
      <c r="ADD28" s="112"/>
      <c r="ADE28" s="112"/>
      <c r="ADF28" s="112"/>
      <c r="ADG28" s="112"/>
      <c r="ADH28" s="112"/>
      <c r="ADI28" s="112"/>
      <c r="ADJ28" s="112"/>
      <c r="ADK28" s="112"/>
      <c r="ADL28" s="112"/>
      <c r="ADM28" s="112"/>
      <c r="ADN28" s="112"/>
      <c r="ADO28" s="112"/>
      <c r="ADP28" s="112"/>
      <c r="ADQ28" s="112"/>
      <c r="ADR28" s="112"/>
      <c r="ADS28" s="112"/>
      <c r="ADT28" s="112"/>
      <c r="ADU28" s="112"/>
      <c r="ADV28" s="112"/>
      <c r="ADW28" s="112"/>
      <c r="ADX28" s="112"/>
      <c r="ADY28" s="112"/>
      <c r="ADZ28" s="112"/>
      <c r="AEA28" s="112"/>
      <c r="AEB28" s="112"/>
      <c r="AEC28" s="112"/>
      <c r="AED28" s="112"/>
      <c r="AEE28" s="112"/>
      <c r="AEF28" s="112"/>
      <c r="AEG28" s="112"/>
      <c r="AEH28" s="112"/>
      <c r="AEI28" s="112"/>
      <c r="AEJ28" s="112"/>
      <c r="AEK28" s="112"/>
      <c r="AEL28" s="112"/>
      <c r="AEM28" s="112"/>
      <c r="AEN28" s="112"/>
      <c r="AEO28" s="112"/>
      <c r="AEP28" s="112"/>
      <c r="AEQ28" s="112"/>
      <c r="AER28" s="112"/>
      <c r="AES28" s="112"/>
      <c r="AET28" s="112"/>
      <c r="AEU28" s="112"/>
      <c r="AEV28" s="112"/>
      <c r="AEW28" s="112"/>
      <c r="AEX28" s="112"/>
      <c r="AEY28" s="112"/>
      <c r="AEZ28" s="112"/>
      <c r="AFA28" s="112"/>
      <c r="AFB28" s="112"/>
      <c r="AFC28" s="112"/>
      <c r="AFD28" s="112"/>
      <c r="AFE28" s="112"/>
      <c r="AFF28" s="112"/>
      <c r="AFG28" s="112"/>
      <c r="AFH28" s="112"/>
      <c r="AFI28" s="112"/>
      <c r="AFJ28" s="112"/>
      <c r="AFK28" s="112"/>
      <c r="AFL28" s="112"/>
      <c r="AFM28" s="112"/>
      <c r="AFN28" s="112"/>
      <c r="AFO28" s="112"/>
      <c r="AFP28" s="112"/>
      <c r="AFQ28" s="112"/>
      <c r="AFR28" s="112"/>
      <c r="AFS28" s="112"/>
      <c r="AFT28" s="112"/>
      <c r="AFU28" s="112"/>
      <c r="AFV28" s="112"/>
      <c r="AFW28" s="112"/>
      <c r="AFX28" s="112"/>
      <c r="AFY28" s="112"/>
      <c r="AFZ28" s="112"/>
      <c r="AGA28" s="112"/>
      <c r="AGB28" s="112"/>
      <c r="AGC28" s="112"/>
      <c r="AGD28" s="112"/>
      <c r="AGE28" s="112"/>
      <c r="AGF28" s="112"/>
      <c r="AGG28" s="112"/>
      <c r="AGH28" s="112"/>
      <c r="AGI28" s="112"/>
      <c r="AGJ28" s="112"/>
      <c r="AGK28" s="112"/>
      <c r="AGL28" s="112"/>
      <c r="AGM28" s="112"/>
      <c r="AGN28" s="112"/>
      <c r="AGO28" s="112"/>
      <c r="AGP28" s="112"/>
      <c r="AGQ28" s="112"/>
      <c r="AGR28" s="112"/>
      <c r="AGS28" s="112"/>
      <c r="AGT28" s="112"/>
      <c r="AGU28" s="112"/>
      <c r="AGV28" s="112"/>
      <c r="AGW28" s="112"/>
      <c r="AGX28" s="112"/>
      <c r="AGY28" s="112"/>
      <c r="AGZ28" s="112"/>
      <c r="AHA28" s="112"/>
      <c r="AHB28" s="112"/>
      <c r="AHC28" s="112"/>
      <c r="AHD28" s="112"/>
      <c r="AHE28" s="112"/>
      <c r="AHF28" s="112"/>
      <c r="AHG28" s="112"/>
      <c r="AHH28" s="112"/>
      <c r="AHI28" s="112"/>
      <c r="AHJ28" s="112"/>
      <c r="AHK28" s="112"/>
      <c r="AHL28" s="112"/>
      <c r="AHM28" s="112"/>
      <c r="AHN28" s="112"/>
      <c r="AHO28" s="112"/>
      <c r="AHP28" s="112"/>
      <c r="AHQ28" s="112"/>
      <c r="AHR28" s="112"/>
      <c r="AHS28" s="112"/>
      <c r="AHT28" s="112"/>
      <c r="AHU28" s="112"/>
      <c r="AHV28" s="112"/>
      <c r="AHW28" s="112"/>
      <c r="AHX28" s="112"/>
      <c r="AHY28" s="112"/>
      <c r="AHZ28" s="112"/>
      <c r="AIA28" s="112"/>
      <c r="AIB28" s="112"/>
      <c r="AIC28" s="112"/>
      <c r="AID28" s="112"/>
      <c r="AIE28" s="112"/>
      <c r="AIF28" s="112"/>
      <c r="AIG28" s="112"/>
      <c r="AIH28" s="112"/>
      <c r="AII28" s="112"/>
      <c r="AIJ28" s="112"/>
      <c r="AIK28" s="112"/>
      <c r="AIL28" s="112"/>
      <c r="AIM28" s="112"/>
      <c r="AIN28" s="112"/>
      <c r="AIO28" s="112"/>
      <c r="AIP28" s="112"/>
      <c r="AIQ28" s="112"/>
      <c r="AIR28" s="112"/>
      <c r="AIS28" s="112"/>
      <c r="AIT28" s="112"/>
      <c r="AIU28" s="112"/>
      <c r="AIV28" s="112"/>
      <c r="AIW28" s="112"/>
      <c r="AIX28" s="112"/>
      <c r="AIY28" s="112"/>
      <c r="AIZ28" s="112"/>
      <c r="AJA28" s="112"/>
      <c r="AJB28" s="112"/>
      <c r="AJC28" s="112"/>
      <c r="AJD28" s="112"/>
      <c r="AJE28" s="112"/>
      <c r="AJF28" s="112"/>
      <c r="AJG28" s="112"/>
      <c r="AJH28" s="112"/>
      <c r="AJI28" s="112"/>
      <c r="AJJ28" s="112"/>
      <c r="AJK28" s="112"/>
      <c r="AJL28" s="112"/>
      <c r="AJM28" s="112"/>
      <c r="AJN28" s="112"/>
      <c r="AJO28" s="112"/>
      <c r="AJP28" s="112"/>
      <c r="AJQ28" s="112"/>
      <c r="AJR28" s="112"/>
      <c r="AJS28" s="112"/>
      <c r="AJT28" s="112"/>
      <c r="AJU28" s="112"/>
      <c r="AJV28" s="112"/>
      <c r="AJW28" s="112"/>
      <c r="AJX28" s="112"/>
      <c r="AJY28" s="112"/>
      <c r="AJZ28" s="112"/>
      <c r="AKA28" s="112"/>
      <c r="AKB28" s="112"/>
      <c r="AKC28" s="112"/>
      <c r="AKD28" s="112"/>
      <c r="AKE28" s="112"/>
      <c r="AKF28" s="112"/>
      <c r="AKG28" s="112"/>
      <c r="AKH28" s="112"/>
      <c r="AKI28" s="112"/>
      <c r="AKJ28" s="112"/>
      <c r="AKK28" s="112"/>
      <c r="AKL28" s="112"/>
      <c r="AKM28" s="112"/>
      <c r="AKN28" s="112"/>
      <c r="AKO28" s="112"/>
      <c r="AKP28" s="112"/>
      <c r="AKQ28" s="112"/>
      <c r="AKR28" s="112"/>
      <c r="AKS28" s="112"/>
      <c r="AKT28" s="112"/>
      <c r="AKU28" s="112"/>
      <c r="AKV28" s="112"/>
      <c r="AKW28" s="112"/>
      <c r="AKX28" s="112"/>
      <c r="AKY28" s="112"/>
      <c r="AKZ28" s="112"/>
      <c r="ALA28" s="112"/>
      <c r="ALB28" s="112"/>
      <c r="ALC28" s="112"/>
      <c r="ALD28" s="112"/>
      <c r="ALE28" s="112"/>
      <c r="ALF28" s="112"/>
      <c r="ALG28" s="112"/>
      <c r="ALH28" s="112"/>
      <c r="ALI28" s="112"/>
      <c r="ALJ28" s="112"/>
      <c r="ALK28" s="112"/>
      <c r="ALL28" s="112"/>
      <c r="ALM28" s="112"/>
      <c r="ALN28" s="112"/>
      <c r="ALO28" s="112"/>
      <c r="ALP28" s="112"/>
      <c r="ALQ28" s="112"/>
      <c r="ALR28" s="112"/>
      <c r="ALS28" s="112"/>
      <c r="ALT28" s="112"/>
      <c r="ALU28" s="112"/>
      <c r="ALV28" s="112"/>
      <c r="ALW28" s="112"/>
      <c r="ALX28" s="112"/>
      <c r="ALY28" s="112"/>
      <c r="ALZ28" s="112"/>
      <c r="AMA28" s="112"/>
      <c r="AMB28" s="112"/>
      <c r="AMC28" s="112"/>
      <c r="AMD28" s="112"/>
      <c r="AME28" s="112"/>
      <c r="AMF28" s="112"/>
      <c r="AMG28" s="112"/>
      <c r="AMH28" s="112"/>
      <c r="AMI28" s="112"/>
      <c r="AMJ28" s="112"/>
      <c r="AMK28" s="112"/>
      <c r="AML28" s="112"/>
      <c r="AMM28" s="112"/>
      <c r="AMN28" s="112"/>
      <c r="AMO28" s="112"/>
      <c r="AMP28" s="112"/>
      <c r="AMQ28" s="112"/>
      <c r="AMR28" s="112"/>
      <c r="AMS28" s="112"/>
      <c r="AMT28" s="112"/>
      <c r="AMU28" s="112"/>
      <c r="AMV28" s="112"/>
      <c r="AMW28" s="112"/>
      <c r="AMX28" s="112"/>
      <c r="AMY28" s="112"/>
      <c r="AMZ28" s="112"/>
      <c r="ANA28" s="112"/>
      <c r="ANB28" s="112"/>
      <c r="ANC28" s="112"/>
      <c r="AND28" s="112"/>
      <c r="ANE28" s="112"/>
      <c r="ANF28" s="112"/>
      <c r="ANG28" s="112"/>
      <c r="ANH28" s="112"/>
      <c r="ANI28" s="112"/>
      <c r="ANJ28" s="112"/>
      <c r="ANK28" s="112"/>
      <c r="ANL28" s="112"/>
      <c r="ANM28" s="112"/>
      <c r="ANN28" s="112"/>
      <c r="ANO28" s="112"/>
      <c r="ANP28" s="112"/>
      <c r="ANQ28" s="112"/>
      <c r="ANR28" s="112"/>
      <c r="ANS28" s="112"/>
      <c r="ANT28" s="112"/>
      <c r="ANU28" s="112"/>
      <c r="ANV28" s="112"/>
      <c r="ANW28" s="112"/>
      <c r="ANX28" s="112"/>
      <c r="ANY28" s="112"/>
      <c r="ANZ28" s="112"/>
      <c r="AOA28" s="112"/>
      <c r="AOB28" s="112"/>
      <c r="AOC28" s="112"/>
      <c r="AOD28" s="112"/>
      <c r="AOE28" s="112"/>
      <c r="AOF28" s="112"/>
      <c r="AOG28" s="112"/>
      <c r="AOH28" s="112"/>
      <c r="AOI28" s="112"/>
      <c r="AOJ28" s="112"/>
      <c r="AOK28" s="112"/>
      <c r="AOL28" s="112"/>
      <c r="AOM28" s="112"/>
      <c r="AON28" s="112"/>
      <c r="AOO28" s="112"/>
      <c r="AOP28" s="112"/>
      <c r="AOQ28" s="112"/>
      <c r="AOR28" s="112"/>
      <c r="AOS28" s="112"/>
      <c r="AOT28" s="112"/>
      <c r="AOU28" s="112"/>
      <c r="AOV28" s="112"/>
      <c r="AOW28" s="112"/>
      <c r="AOX28" s="112"/>
      <c r="AOY28" s="112"/>
      <c r="AOZ28" s="112"/>
      <c r="APA28" s="112"/>
      <c r="APB28" s="112"/>
      <c r="APC28" s="112"/>
      <c r="APD28" s="112"/>
      <c r="APE28" s="112"/>
      <c r="APF28" s="112"/>
      <c r="APG28" s="112"/>
      <c r="APH28" s="112"/>
      <c r="API28" s="112"/>
      <c r="APJ28" s="112"/>
      <c r="APK28" s="112"/>
      <c r="APL28" s="112"/>
      <c r="APM28" s="112"/>
      <c r="APN28" s="112"/>
      <c r="APO28" s="112"/>
      <c r="APP28" s="112"/>
      <c r="APQ28" s="112"/>
      <c r="APR28" s="112"/>
      <c r="APS28" s="112"/>
      <c r="APT28" s="112"/>
      <c r="APU28" s="112"/>
      <c r="APV28" s="112"/>
      <c r="APW28" s="112"/>
      <c r="APX28" s="112"/>
      <c r="APY28" s="112"/>
      <c r="APZ28" s="112"/>
      <c r="AQA28" s="112"/>
      <c r="AQB28" s="112"/>
      <c r="AQC28" s="112"/>
      <c r="AQD28" s="112"/>
      <c r="AQE28" s="112"/>
      <c r="AQF28" s="112"/>
      <c r="AQG28" s="112"/>
      <c r="AQH28" s="112"/>
      <c r="AQI28" s="112"/>
      <c r="AQJ28" s="112"/>
      <c r="AQK28" s="112"/>
      <c r="AQL28" s="112"/>
      <c r="AQM28" s="112"/>
      <c r="AQN28" s="112"/>
      <c r="AQO28" s="112"/>
      <c r="AQP28" s="112"/>
      <c r="AQQ28" s="112"/>
      <c r="AQR28" s="112"/>
      <c r="AQS28" s="112"/>
      <c r="AQT28" s="112"/>
      <c r="AQU28" s="112"/>
      <c r="AQV28" s="112"/>
      <c r="AQW28" s="112"/>
      <c r="AQX28" s="112"/>
      <c r="AQY28" s="112"/>
      <c r="AQZ28" s="112"/>
      <c r="ARA28" s="112"/>
      <c r="ARB28" s="112"/>
      <c r="ARC28" s="112"/>
      <c r="ARD28" s="112"/>
      <c r="ARE28" s="112"/>
      <c r="ARF28" s="112"/>
      <c r="ARG28" s="112"/>
      <c r="ARH28" s="112"/>
      <c r="ARI28" s="112"/>
      <c r="ARJ28" s="112"/>
      <c r="ARK28" s="112"/>
      <c r="ARL28" s="112"/>
      <c r="ARM28" s="112"/>
      <c r="ARN28" s="112"/>
      <c r="ARO28" s="112"/>
      <c r="ARP28" s="112"/>
      <c r="ARQ28" s="112"/>
      <c r="ARR28" s="112"/>
      <c r="ARS28" s="112"/>
      <c r="ART28" s="112"/>
      <c r="ARU28" s="112"/>
      <c r="ARV28" s="112"/>
      <c r="ARW28" s="112"/>
      <c r="ARX28" s="112"/>
      <c r="ARY28" s="112"/>
      <c r="ARZ28" s="112"/>
      <c r="ASA28" s="112"/>
      <c r="ASB28" s="112"/>
      <c r="ASC28" s="112"/>
      <c r="ASD28" s="112"/>
      <c r="ASE28" s="112"/>
      <c r="ASF28" s="112"/>
      <c r="ASG28" s="112"/>
      <c r="ASH28" s="112"/>
      <c r="ASI28" s="112"/>
      <c r="ASJ28" s="112"/>
      <c r="ASK28" s="112"/>
      <c r="ASL28" s="112"/>
      <c r="ASM28" s="112"/>
      <c r="ASN28" s="112"/>
      <c r="ASO28" s="112"/>
      <c r="ASP28" s="112"/>
      <c r="ASQ28" s="112"/>
      <c r="ASR28" s="112"/>
      <c r="ASS28" s="112"/>
      <c r="AST28" s="112"/>
      <c r="ASU28" s="112"/>
      <c r="ASV28" s="112"/>
      <c r="ASW28" s="112"/>
      <c r="ASX28" s="112"/>
      <c r="ASY28" s="112"/>
      <c r="ASZ28" s="112"/>
      <c r="ATA28" s="112"/>
      <c r="ATB28" s="112"/>
      <c r="ATC28" s="112"/>
      <c r="ATD28" s="112"/>
      <c r="ATE28" s="112"/>
      <c r="ATF28" s="112"/>
      <c r="ATG28" s="112"/>
      <c r="ATH28" s="112"/>
      <c r="ATI28" s="112"/>
      <c r="ATJ28" s="112"/>
      <c r="ATK28" s="112"/>
      <c r="ATL28" s="112"/>
      <c r="ATM28" s="112"/>
      <c r="ATN28" s="112"/>
      <c r="ATO28" s="112"/>
      <c r="ATP28" s="112"/>
      <c r="ATQ28" s="112"/>
      <c r="ATR28" s="112"/>
      <c r="ATS28" s="112"/>
      <c r="ATT28" s="112"/>
      <c r="ATU28" s="112"/>
      <c r="ATV28" s="112"/>
      <c r="ATW28" s="112"/>
      <c r="ATX28" s="112"/>
      <c r="ATY28" s="112"/>
      <c r="ATZ28" s="112"/>
      <c r="AUA28" s="112"/>
      <c r="AUB28" s="112"/>
      <c r="AUC28" s="112"/>
      <c r="AUD28" s="112"/>
      <c r="AUE28" s="112"/>
      <c r="AUF28" s="112"/>
      <c r="AUG28" s="112"/>
      <c r="AUH28" s="112"/>
      <c r="AUI28" s="112"/>
      <c r="AUJ28" s="112"/>
      <c r="AUK28" s="112"/>
      <c r="AUL28" s="112"/>
      <c r="AUM28" s="112"/>
      <c r="AUN28" s="112"/>
      <c r="AUO28" s="112"/>
      <c r="AUP28" s="112"/>
      <c r="AUQ28" s="112"/>
      <c r="AUR28" s="112"/>
      <c r="AUS28" s="112"/>
      <c r="AUT28" s="112"/>
      <c r="AUU28" s="112"/>
      <c r="AUV28" s="112"/>
      <c r="AUW28" s="112"/>
      <c r="AUX28" s="112"/>
      <c r="AUY28" s="112"/>
      <c r="AUZ28" s="112"/>
      <c r="AVA28" s="112"/>
      <c r="AVB28" s="112"/>
      <c r="AVC28" s="112"/>
      <c r="AVD28" s="112"/>
      <c r="AVE28" s="112"/>
      <c r="AVF28" s="112"/>
      <c r="AVG28" s="112"/>
      <c r="AVH28" s="112"/>
      <c r="AVI28" s="112"/>
      <c r="AVJ28" s="112"/>
      <c r="AVK28" s="112"/>
      <c r="AVL28" s="112"/>
      <c r="AVM28" s="112"/>
      <c r="AVN28" s="112"/>
      <c r="AVO28" s="112"/>
      <c r="AVP28" s="112"/>
      <c r="AVQ28" s="112"/>
      <c r="AVR28" s="112"/>
      <c r="AVS28" s="112"/>
      <c r="AVT28" s="112"/>
      <c r="AVU28" s="112"/>
      <c r="AVV28" s="112"/>
      <c r="AVW28" s="112"/>
      <c r="AVX28" s="112"/>
      <c r="AVY28" s="112"/>
      <c r="AVZ28" s="112"/>
      <c r="AWA28" s="112"/>
      <c r="AWB28" s="112"/>
      <c r="AWC28" s="112"/>
      <c r="AWD28" s="112"/>
      <c r="AWE28" s="112"/>
      <c r="AWF28" s="112"/>
      <c r="AWG28" s="112"/>
      <c r="AWH28" s="112"/>
      <c r="AWI28" s="112"/>
      <c r="AWJ28" s="112"/>
      <c r="AWK28" s="112"/>
      <c r="AWL28" s="112"/>
      <c r="AWM28" s="112"/>
      <c r="AWN28" s="112"/>
      <c r="AWO28" s="112"/>
      <c r="AWP28" s="112"/>
      <c r="AWQ28" s="112"/>
      <c r="AWR28" s="112"/>
      <c r="AWS28" s="112"/>
      <c r="AWT28" s="112"/>
      <c r="AWU28" s="112"/>
      <c r="AWV28" s="112"/>
      <c r="AWW28" s="112"/>
      <c r="AWX28" s="112"/>
      <c r="AWY28" s="112"/>
      <c r="AWZ28" s="112"/>
      <c r="AXA28" s="112"/>
      <c r="AXB28" s="112"/>
      <c r="AXC28" s="112"/>
      <c r="AXD28" s="112"/>
      <c r="AXE28" s="112"/>
      <c r="AXF28" s="112"/>
      <c r="AXG28" s="112"/>
      <c r="AXH28" s="112"/>
      <c r="AXI28" s="112"/>
      <c r="AXJ28" s="112"/>
      <c r="AXK28" s="112"/>
      <c r="AXL28" s="112"/>
      <c r="AXM28" s="112"/>
      <c r="AXN28" s="112"/>
      <c r="AXO28" s="112"/>
      <c r="AXP28" s="112"/>
      <c r="AXQ28" s="112"/>
      <c r="AXR28" s="112"/>
      <c r="AXS28" s="112"/>
      <c r="AXT28" s="112"/>
      <c r="AXU28" s="112"/>
      <c r="AXV28" s="112"/>
      <c r="AXW28" s="112"/>
      <c r="AXX28" s="112"/>
      <c r="AXY28" s="112"/>
      <c r="AXZ28" s="112"/>
      <c r="AYA28" s="112"/>
      <c r="AYB28" s="112"/>
      <c r="AYC28" s="112"/>
      <c r="AYD28" s="112"/>
      <c r="AYE28" s="112"/>
      <c r="AYF28" s="112"/>
      <c r="AYG28" s="112"/>
      <c r="AYH28" s="112"/>
      <c r="AYI28" s="112"/>
      <c r="AYJ28" s="112"/>
      <c r="AYK28" s="112"/>
      <c r="AYL28" s="112"/>
      <c r="AYM28" s="112"/>
      <c r="AYN28" s="112"/>
      <c r="AYO28" s="112"/>
      <c r="AYP28" s="112"/>
      <c r="AYQ28" s="112"/>
      <c r="AYR28" s="112"/>
      <c r="AYS28" s="112"/>
      <c r="AYT28" s="112"/>
      <c r="AYU28" s="112"/>
      <c r="AYV28" s="112"/>
      <c r="AYW28" s="112"/>
      <c r="AYX28" s="112"/>
      <c r="AYY28" s="112"/>
      <c r="AYZ28" s="112"/>
      <c r="AZA28" s="112"/>
      <c r="AZB28" s="112"/>
      <c r="AZC28" s="112"/>
      <c r="AZD28" s="112"/>
      <c r="AZE28" s="112"/>
      <c r="AZF28" s="112"/>
      <c r="AZG28" s="112"/>
      <c r="AZH28" s="112"/>
      <c r="AZI28" s="112"/>
      <c r="AZJ28" s="112"/>
      <c r="AZK28" s="112"/>
      <c r="AZL28" s="112"/>
      <c r="AZM28" s="112"/>
      <c r="AZN28" s="112"/>
      <c r="AZO28" s="112"/>
      <c r="AZP28" s="112"/>
      <c r="AZQ28" s="112"/>
      <c r="AZR28" s="112"/>
      <c r="AZS28" s="112"/>
      <c r="AZT28" s="112"/>
      <c r="AZU28" s="112"/>
      <c r="AZV28" s="112"/>
      <c r="AZW28" s="112"/>
      <c r="AZX28" s="112"/>
      <c r="AZY28" s="112"/>
      <c r="AZZ28" s="112"/>
      <c r="BAA28" s="112"/>
      <c r="BAB28" s="112"/>
      <c r="BAC28" s="112"/>
      <c r="BAD28" s="112"/>
      <c r="BAE28" s="112"/>
      <c r="BAF28" s="112"/>
      <c r="BAG28" s="112"/>
      <c r="BAH28" s="112"/>
      <c r="BAI28" s="112"/>
      <c r="BAJ28" s="112"/>
      <c r="BAK28" s="112"/>
      <c r="BAL28" s="112"/>
      <c r="BAM28" s="112"/>
      <c r="BAN28" s="112"/>
      <c r="BAO28" s="112"/>
      <c r="BAP28" s="112"/>
      <c r="BAQ28" s="112"/>
      <c r="BAR28" s="112"/>
      <c r="BAS28" s="112"/>
      <c r="BAT28" s="112"/>
      <c r="BAU28" s="112"/>
      <c r="BAV28" s="112"/>
    </row>
    <row r="29" spans="1:1400" s="112" customFormat="1" ht="27" customHeight="1">
      <c r="A29" s="202">
        <v>1</v>
      </c>
      <c r="B29" s="203" t="s">
        <v>66</v>
      </c>
      <c r="C29" s="216"/>
      <c r="D29" s="205" t="s">
        <v>67</v>
      </c>
      <c r="E29" s="206">
        <v>76500000</v>
      </c>
      <c r="F29" s="207" t="s">
        <v>30</v>
      </c>
      <c r="G29" s="208">
        <f t="shared" si="9"/>
        <v>5</v>
      </c>
      <c r="H29" s="208">
        <v>5</v>
      </c>
      <c r="I29" s="208">
        <v>70500000</v>
      </c>
      <c r="J29" s="219">
        <f t="shared" si="8"/>
        <v>92.156862745097996</v>
      </c>
      <c r="K29" s="219">
        <f t="shared" ref="K29:K51" si="10">I29/E29*100</f>
        <v>92.156862745097996</v>
      </c>
      <c r="L29" s="219">
        <f t="shared" si="1"/>
        <v>-87.156862745097996</v>
      </c>
      <c r="M29" s="220">
        <f t="shared" si="2"/>
        <v>6000000</v>
      </c>
      <c r="N29" s="219">
        <f t="shared" si="3"/>
        <v>7.8431372549019596</v>
      </c>
      <c r="O29" s="224"/>
      <c r="P29" s="221"/>
      <c r="Q29" s="224"/>
    </row>
    <row r="30" spans="1:1400" s="112" customFormat="1" ht="27" customHeight="1">
      <c r="A30" s="202">
        <v>2</v>
      </c>
      <c r="B30" s="203" t="s">
        <v>68</v>
      </c>
      <c r="C30" s="204"/>
      <c r="D30" s="203" t="s">
        <v>69</v>
      </c>
      <c r="E30" s="206">
        <v>244360000</v>
      </c>
      <c r="F30" s="207" t="s">
        <v>30</v>
      </c>
      <c r="G30" s="208">
        <f t="shared" si="9"/>
        <v>5</v>
      </c>
      <c r="H30" s="208">
        <v>5</v>
      </c>
      <c r="I30" s="208">
        <v>242950000</v>
      </c>
      <c r="J30" s="219">
        <f t="shared" si="8"/>
        <v>99.422982484858395</v>
      </c>
      <c r="K30" s="219">
        <f t="shared" si="10"/>
        <v>99.422982484858395</v>
      </c>
      <c r="L30" s="219">
        <f t="shared" si="1"/>
        <v>-94.422982484858395</v>
      </c>
      <c r="M30" s="220">
        <f t="shared" si="2"/>
        <v>1410000</v>
      </c>
      <c r="N30" s="219">
        <f t="shared" si="3"/>
        <v>0.57701751514159405</v>
      </c>
      <c r="O30" s="224"/>
      <c r="P30" s="221"/>
      <c r="Q30" s="224"/>
    </row>
    <row r="31" spans="1:1400" s="115" customFormat="1" ht="27" customHeight="1">
      <c r="A31" s="202">
        <v>3</v>
      </c>
      <c r="B31" s="203" t="s">
        <v>70</v>
      </c>
      <c r="C31" s="216"/>
      <c r="D31" s="203" t="s">
        <v>71</v>
      </c>
      <c r="E31" s="206">
        <v>134997750</v>
      </c>
      <c r="F31" s="207" t="s">
        <v>30</v>
      </c>
      <c r="G31" s="208">
        <f t="shared" si="9"/>
        <v>5</v>
      </c>
      <c r="H31" s="208">
        <v>5</v>
      </c>
      <c r="I31" s="208">
        <v>96271750</v>
      </c>
      <c r="J31" s="219">
        <f t="shared" si="8"/>
        <v>71.313595967340206</v>
      </c>
      <c r="K31" s="219">
        <f t="shared" si="10"/>
        <v>71.313595967340206</v>
      </c>
      <c r="L31" s="219">
        <f t="shared" si="1"/>
        <v>-66.313595967340206</v>
      </c>
      <c r="M31" s="220">
        <f t="shared" si="2"/>
        <v>38726000</v>
      </c>
      <c r="N31" s="219">
        <f t="shared" si="3"/>
        <v>28.686404032659802</v>
      </c>
      <c r="O31" s="224"/>
      <c r="P31" s="221"/>
      <c r="Q31" s="224"/>
    </row>
    <row r="32" spans="1:1400" s="116" customFormat="1" ht="27" customHeight="1">
      <c r="A32" s="134" t="s">
        <v>72</v>
      </c>
      <c r="B32" s="135" t="s">
        <v>73</v>
      </c>
      <c r="C32" s="154"/>
      <c r="D32" s="155" t="s">
        <v>74</v>
      </c>
      <c r="E32" s="136">
        <f>SUM(E33:E39)</f>
        <v>1028269336</v>
      </c>
      <c r="F32" s="137" t="s">
        <v>30</v>
      </c>
      <c r="G32" s="138">
        <f t="shared" si="9"/>
        <v>5</v>
      </c>
      <c r="H32" s="138">
        <v>5</v>
      </c>
      <c r="I32" s="138">
        <f>SUM(I33:I39)</f>
        <v>561190000</v>
      </c>
      <c r="J32" s="176">
        <f t="shared" si="8"/>
        <v>54.576167970061903</v>
      </c>
      <c r="K32" s="176">
        <f t="shared" si="10"/>
        <v>54.576167970061903</v>
      </c>
      <c r="L32" s="176">
        <f t="shared" si="1"/>
        <v>-49.576167970061903</v>
      </c>
      <c r="M32" s="177">
        <f t="shared" si="2"/>
        <v>467079336</v>
      </c>
      <c r="N32" s="176">
        <f t="shared" si="3"/>
        <v>45.423832029938097</v>
      </c>
      <c r="O32" s="166"/>
      <c r="P32" s="166"/>
      <c r="Q32" s="166"/>
      <c r="R32" s="183"/>
      <c r="S32" s="183"/>
      <c r="T32" s="183"/>
      <c r="U32" s="183"/>
      <c r="V32" s="183"/>
      <c r="W32" s="183"/>
      <c r="X32" s="183"/>
      <c r="Y32" s="183"/>
      <c r="Z32" s="183"/>
      <c r="AA32" s="183"/>
      <c r="AB32" s="183"/>
      <c r="AC32" s="183"/>
      <c r="AD32" s="183"/>
      <c r="AE32" s="183"/>
      <c r="AF32" s="183"/>
      <c r="AG32" s="183"/>
      <c r="AH32" s="183"/>
      <c r="AI32" s="183"/>
      <c r="AJ32" s="183"/>
      <c r="AK32" s="183"/>
      <c r="AL32" s="183"/>
      <c r="AM32" s="183"/>
      <c r="AN32" s="183"/>
      <c r="AO32" s="183"/>
      <c r="AP32" s="183"/>
      <c r="AQ32" s="183"/>
      <c r="AR32" s="183"/>
      <c r="AS32" s="183"/>
      <c r="AT32" s="183"/>
      <c r="AU32" s="183"/>
      <c r="AV32" s="183"/>
      <c r="AW32" s="183"/>
      <c r="AX32" s="183"/>
      <c r="AY32" s="183"/>
      <c r="AZ32" s="183"/>
      <c r="BA32" s="183"/>
      <c r="BB32" s="183"/>
      <c r="BC32" s="183"/>
      <c r="BD32" s="183"/>
      <c r="BE32" s="183"/>
      <c r="BF32" s="183"/>
      <c r="BG32" s="183"/>
      <c r="BH32" s="183"/>
      <c r="BI32" s="183"/>
      <c r="BJ32" s="183"/>
      <c r="BK32" s="183"/>
      <c r="BL32" s="183"/>
      <c r="BM32" s="183"/>
      <c r="BN32" s="183"/>
      <c r="BO32" s="183"/>
      <c r="BP32" s="183"/>
      <c r="BQ32" s="183"/>
      <c r="BR32" s="183"/>
      <c r="BS32" s="183"/>
      <c r="BT32" s="183"/>
      <c r="BU32" s="183"/>
      <c r="BV32" s="183"/>
      <c r="BW32" s="183"/>
      <c r="BX32" s="183"/>
      <c r="BY32" s="183"/>
      <c r="BZ32" s="183"/>
      <c r="CA32" s="183"/>
      <c r="CB32" s="183"/>
      <c r="CC32" s="183"/>
      <c r="CD32" s="183"/>
      <c r="CE32" s="183"/>
      <c r="CF32" s="183"/>
      <c r="CG32" s="183"/>
      <c r="CH32" s="183"/>
      <c r="CI32" s="183"/>
      <c r="CJ32" s="183"/>
      <c r="CK32" s="183"/>
      <c r="CL32" s="183"/>
      <c r="CM32" s="183"/>
      <c r="CN32" s="183"/>
      <c r="CO32" s="183"/>
      <c r="CP32" s="183"/>
      <c r="CQ32" s="183"/>
      <c r="CR32" s="183"/>
      <c r="CS32" s="183"/>
      <c r="CT32" s="183"/>
      <c r="CU32" s="183"/>
      <c r="CV32" s="183"/>
      <c r="CW32" s="183"/>
      <c r="CX32" s="183"/>
      <c r="CY32" s="183"/>
      <c r="CZ32" s="183"/>
      <c r="DA32" s="183"/>
      <c r="DB32" s="183"/>
      <c r="DC32" s="183"/>
      <c r="DD32" s="183"/>
      <c r="DE32" s="183"/>
      <c r="DF32" s="183"/>
      <c r="DG32" s="183"/>
      <c r="DH32" s="183"/>
      <c r="DI32" s="183"/>
      <c r="DJ32" s="183"/>
      <c r="DK32" s="183"/>
      <c r="DL32" s="183"/>
      <c r="DM32" s="183"/>
      <c r="DN32" s="183"/>
      <c r="DO32" s="183"/>
      <c r="DP32" s="183"/>
      <c r="DQ32" s="183"/>
      <c r="DR32" s="183"/>
      <c r="DS32" s="183"/>
      <c r="DT32" s="183"/>
      <c r="DU32" s="183"/>
      <c r="DV32" s="183"/>
      <c r="DW32" s="183"/>
      <c r="DX32" s="183"/>
      <c r="DY32" s="183"/>
      <c r="DZ32" s="183"/>
      <c r="EA32" s="183"/>
      <c r="EB32" s="183"/>
      <c r="EC32" s="183"/>
      <c r="ED32" s="183"/>
      <c r="EE32" s="183"/>
      <c r="EF32" s="183"/>
      <c r="EG32" s="183"/>
      <c r="EH32" s="183"/>
      <c r="EI32" s="183"/>
      <c r="EJ32" s="183"/>
      <c r="EK32" s="183"/>
      <c r="EL32" s="183"/>
      <c r="EM32" s="183"/>
      <c r="EN32" s="183"/>
      <c r="EO32" s="183"/>
      <c r="EP32" s="183"/>
      <c r="EQ32" s="183"/>
      <c r="ER32" s="183"/>
      <c r="ES32" s="183"/>
      <c r="ET32" s="183"/>
      <c r="EU32" s="183"/>
      <c r="EV32" s="183"/>
      <c r="EW32" s="183"/>
      <c r="EX32" s="183"/>
      <c r="EY32" s="183"/>
      <c r="EZ32" s="183"/>
      <c r="FA32" s="183"/>
      <c r="FB32" s="183"/>
      <c r="FC32" s="183"/>
      <c r="FD32" s="183"/>
      <c r="FE32" s="183"/>
      <c r="FF32" s="183"/>
      <c r="FG32" s="183"/>
      <c r="FH32" s="183"/>
      <c r="FI32" s="183"/>
      <c r="FJ32" s="183"/>
      <c r="FK32" s="183"/>
      <c r="FL32" s="183"/>
      <c r="FM32" s="183"/>
      <c r="FN32" s="183"/>
      <c r="FO32" s="183"/>
      <c r="FP32" s="183"/>
      <c r="FQ32" s="183"/>
      <c r="FR32" s="183"/>
      <c r="FS32" s="183"/>
      <c r="FT32" s="183"/>
      <c r="FU32" s="183"/>
      <c r="FV32" s="183"/>
      <c r="FW32" s="183"/>
      <c r="FX32" s="183"/>
      <c r="FY32" s="183"/>
      <c r="FZ32" s="183"/>
      <c r="GA32" s="183"/>
      <c r="GB32" s="183"/>
      <c r="GC32" s="183"/>
      <c r="GD32" s="183"/>
      <c r="GE32" s="183"/>
      <c r="GF32" s="183"/>
      <c r="GG32" s="183"/>
      <c r="GH32" s="183"/>
      <c r="GI32" s="183"/>
      <c r="GJ32" s="183"/>
      <c r="GK32" s="183"/>
      <c r="GL32" s="183"/>
      <c r="GM32" s="183"/>
      <c r="GN32" s="183"/>
      <c r="GO32" s="183"/>
      <c r="GP32" s="183"/>
      <c r="GQ32" s="183"/>
      <c r="GR32" s="183"/>
      <c r="GS32" s="183"/>
      <c r="GT32" s="183"/>
      <c r="GU32" s="183"/>
      <c r="GV32" s="183"/>
      <c r="GW32" s="183"/>
      <c r="GX32" s="183"/>
      <c r="GY32" s="183"/>
      <c r="GZ32" s="183"/>
      <c r="HA32" s="183"/>
      <c r="HB32" s="183"/>
      <c r="HC32" s="183"/>
      <c r="HD32" s="183"/>
      <c r="HE32" s="183"/>
      <c r="HF32" s="183"/>
      <c r="HG32" s="183"/>
      <c r="HH32" s="183"/>
      <c r="HI32" s="183"/>
      <c r="HJ32" s="183"/>
      <c r="HK32" s="183"/>
      <c r="HL32" s="183"/>
      <c r="HM32" s="183"/>
      <c r="HN32" s="183"/>
      <c r="HO32" s="183"/>
      <c r="HP32" s="183"/>
      <c r="HQ32" s="183"/>
      <c r="HR32" s="183"/>
      <c r="HS32" s="183"/>
      <c r="HT32" s="183"/>
      <c r="HU32" s="183"/>
      <c r="HV32" s="183"/>
      <c r="HW32" s="183"/>
      <c r="HX32" s="183"/>
      <c r="HY32" s="183"/>
      <c r="HZ32" s="183"/>
      <c r="IA32" s="183"/>
      <c r="IB32" s="183"/>
      <c r="IC32" s="183"/>
      <c r="ID32" s="183"/>
      <c r="IE32" s="183"/>
      <c r="IF32" s="183"/>
      <c r="IG32" s="183"/>
      <c r="IH32" s="183"/>
      <c r="II32" s="183"/>
      <c r="IJ32" s="183"/>
      <c r="IK32" s="183"/>
      <c r="IL32" s="183"/>
      <c r="IM32" s="183"/>
      <c r="IN32" s="183"/>
      <c r="IO32" s="183"/>
      <c r="IP32" s="183"/>
      <c r="IQ32" s="183"/>
      <c r="IR32" s="183"/>
      <c r="IS32" s="183"/>
      <c r="IT32" s="183"/>
      <c r="IU32" s="183"/>
      <c r="IV32" s="183"/>
      <c r="IW32" s="183"/>
      <c r="IX32" s="183"/>
      <c r="IY32" s="183"/>
      <c r="IZ32" s="183"/>
      <c r="JA32" s="183"/>
      <c r="JB32" s="183"/>
      <c r="JC32" s="183"/>
      <c r="JD32" s="183"/>
      <c r="JE32" s="183"/>
      <c r="JF32" s="183"/>
      <c r="JG32" s="183"/>
      <c r="JH32" s="183"/>
      <c r="JI32" s="183"/>
      <c r="JJ32" s="183"/>
      <c r="JK32" s="183"/>
      <c r="JL32" s="183"/>
      <c r="JM32" s="183"/>
      <c r="JN32" s="183"/>
      <c r="JO32" s="183"/>
      <c r="JP32" s="183"/>
      <c r="JQ32" s="183"/>
      <c r="JR32" s="183"/>
      <c r="JS32" s="183"/>
      <c r="JT32" s="183"/>
      <c r="JU32" s="183"/>
      <c r="JV32" s="183"/>
      <c r="JW32" s="183"/>
      <c r="JX32" s="183"/>
      <c r="JY32" s="183"/>
      <c r="JZ32" s="183"/>
      <c r="KA32" s="183"/>
      <c r="KB32" s="183"/>
      <c r="KC32" s="183"/>
      <c r="KD32" s="183"/>
      <c r="KE32" s="183"/>
      <c r="KF32" s="183"/>
      <c r="KG32" s="183"/>
      <c r="KH32" s="183"/>
      <c r="KI32" s="183"/>
      <c r="KJ32" s="183"/>
      <c r="KK32" s="183"/>
      <c r="KL32" s="183"/>
      <c r="KM32" s="183"/>
      <c r="KN32" s="183"/>
      <c r="KO32" s="183"/>
      <c r="KP32" s="183"/>
      <c r="KQ32" s="183"/>
      <c r="KR32" s="183"/>
      <c r="KS32" s="183"/>
      <c r="KT32" s="183"/>
      <c r="KU32" s="183"/>
      <c r="KV32" s="183"/>
      <c r="KW32" s="183"/>
      <c r="KX32" s="183"/>
      <c r="KY32" s="183"/>
      <c r="KZ32" s="183"/>
      <c r="LA32" s="183"/>
      <c r="LB32" s="183"/>
      <c r="LC32" s="183"/>
      <c r="LD32" s="183"/>
      <c r="LE32" s="183"/>
      <c r="LF32" s="183"/>
      <c r="LG32" s="183"/>
      <c r="LH32" s="183"/>
      <c r="LI32" s="183"/>
      <c r="LJ32" s="183"/>
      <c r="LK32" s="183"/>
      <c r="LL32" s="183"/>
      <c r="LM32" s="183"/>
      <c r="LN32" s="183"/>
      <c r="LO32" s="183"/>
      <c r="LP32" s="183"/>
      <c r="LQ32" s="183"/>
      <c r="LR32" s="183"/>
      <c r="LS32" s="183"/>
      <c r="LT32" s="183"/>
      <c r="LU32" s="183"/>
      <c r="LV32" s="183"/>
      <c r="LW32" s="183"/>
      <c r="LX32" s="183"/>
      <c r="LY32" s="183"/>
      <c r="LZ32" s="183"/>
      <c r="MA32" s="183"/>
      <c r="MB32" s="183"/>
      <c r="MC32" s="183"/>
      <c r="MD32" s="183"/>
      <c r="ME32" s="183"/>
      <c r="MF32" s="183"/>
      <c r="MG32" s="183"/>
      <c r="MH32" s="183"/>
      <c r="MI32" s="183"/>
      <c r="MJ32" s="183"/>
      <c r="MK32" s="183"/>
      <c r="ML32" s="183"/>
      <c r="MM32" s="183"/>
      <c r="MN32" s="183"/>
      <c r="MO32" s="183"/>
      <c r="MP32" s="183"/>
      <c r="MQ32" s="183"/>
      <c r="MR32" s="183"/>
      <c r="MS32" s="183"/>
      <c r="MT32" s="183"/>
      <c r="MU32" s="183"/>
      <c r="MV32" s="183"/>
      <c r="MW32" s="183"/>
      <c r="MX32" s="183"/>
      <c r="MY32" s="183"/>
      <c r="MZ32" s="183"/>
      <c r="NA32" s="183"/>
      <c r="NB32" s="183"/>
      <c r="NC32" s="183"/>
      <c r="ND32" s="183"/>
      <c r="NE32" s="183"/>
      <c r="NF32" s="183"/>
      <c r="NG32" s="183"/>
      <c r="NH32" s="183"/>
      <c r="NI32" s="183"/>
      <c r="NJ32" s="183"/>
      <c r="NK32" s="183"/>
      <c r="NL32" s="183"/>
      <c r="NM32" s="183"/>
      <c r="NN32" s="183"/>
      <c r="NO32" s="183"/>
      <c r="NP32" s="183"/>
      <c r="NQ32" s="183"/>
      <c r="NR32" s="183"/>
      <c r="NS32" s="183"/>
      <c r="NT32" s="183"/>
      <c r="NU32" s="183"/>
      <c r="NV32" s="183"/>
      <c r="NW32" s="183"/>
      <c r="NX32" s="183"/>
      <c r="NY32" s="183"/>
      <c r="NZ32" s="183"/>
      <c r="OA32" s="183"/>
      <c r="OB32" s="183"/>
      <c r="OC32" s="183"/>
      <c r="OD32" s="183"/>
      <c r="OE32" s="183"/>
      <c r="OF32" s="183"/>
      <c r="OG32" s="183"/>
      <c r="OH32" s="183"/>
      <c r="OI32" s="183"/>
      <c r="OJ32" s="183"/>
      <c r="OK32" s="183"/>
      <c r="OL32" s="183"/>
      <c r="OM32" s="183"/>
      <c r="ON32" s="183"/>
      <c r="OO32" s="183"/>
      <c r="OP32" s="183"/>
      <c r="OQ32" s="183"/>
      <c r="OR32" s="183"/>
      <c r="OS32" s="183"/>
      <c r="OT32" s="183"/>
      <c r="OU32" s="183"/>
      <c r="OV32" s="183"/>
      <c r="OW32" s="183"/>
      <c r="OX32" s="183"/>
      <c r="OY32" s="183"/>
      <c r="OZ32" s="183"/>
      <c r="PA32" s="183"/>
      <c r="PB32" s="183"/>
      <c r="PC32" s="183"/>
      <c r="PD32" s="183"/>
      <c r="PE32" s="183"/>
      <c r="PF32" s="183"/>
      <c r="PG32" s="183"/>
      <c r="PH32" s="183"/>
      <c r="PI32" s="183"/>
      <c r="PJ32" s="183"/>
      <c r="PK32" s="183"/>
      <c r="PL32" s="183"/>
      <c r="PM32" s="183"/>
      <c r="PN32" s="183"/>
      <c r="PO32" s="183"/>
      <c r="PP32" s="183"/>
      <c r="PQ32" s="183"/>
      <c r="PR32" s="183"/>
      <c r="PS32" s="183"/>
      <c r="PT32" s="183"/>
      <c r="PU32" s="183"/>
      <c r="PV32" s="183"/>
      <c r="PW32" s="183"/>
      <c r="PX32" s="183"/>
      <c r="PY32" s="183"/>
      <c r="PZ32" s="183"/>
      <c r="QA32" s="183"/>
      <c r="QB32" s="183"/>
      <c r="QC32" s="183"/>
      <c r="QD32" s="183"/>
      <c r="QE32" s="183"/>
      <c r="QF32" s="183"/>
      <c r="QG32" s="183"/>
      <c r="QH32" s="183"/>
      <c r="QI32" s="183"/>
      <c r="QJ32" s="183"/>
      <c r="QK32" s="183"/>
      <c r="QL32" s="183"/>
      <c r="QM32" s="183"/>
      <c r="QN32" s="183"/>
      <c r="QO32" s="183"/>
      <c r="QP32" s="183"/>
      <c r="QQ32" s="183"/>
      <c r="QR32" s="183"/>
      <c r="QS32" s="183"/>
      <c r="QT32" s="183"/>
      <c r="QU32" s="183"/>
      <c r="QV32" s="183"/>
      <c r="QW32" s="183"/>
      <c r="QX32" s="183"/>
      <c r="QY32" s="183"/>
      <c r="QZ32" s="183"/>
      <c r="RA32" s="183"/>
      <c r="RB32" s="183"/>
      <c r="RC32" s="183"/>
      <c r="RD32" s="183"/>
      <c r="RE32" s="183"/>
      <c r="RF32" s="183"/>
      <c r="RG32" s="183"/>
      <c r="RH32" s="183"/>
      <c r="RI32" s="183"/>
      <c r="RJ32" s="183"/>
      <c r="RK32" s="183"/>
      <c r="RL32" s="183"/>
      <c r="RM32" s="183"/>
      <c r="RN32" s="183"/>
      <c r="RO32" s="183"/>
      <c r="RP32" s="183"/>
      <c r="RQ32" s="183"/>
      <c r="RR32" s="183"/>
      <c r="RS32" s="183"/>
      <c r="RT32" s="183"/>
      <c r="RU32" s="183"/>
      <c r="RV32" s="183"/>
      <c r="RW32" s="183"/>
      <c r="RX32" s="183"/>
      <c r="RY32" s="183"/>
      <c r="RZ32" s="183"/>
      <c r="SA32" s="183"/>
      <c r="SB32" s="183"/>
      <c r="SC32" s="183"/>
      <c r="SD32" s="183"/>
      <c r="SE32" s="183"/>
      <c r="SF32" s="183"/>
      <c r="SG32" s="183"/>
      <c r="SH32" s="183"/>
      <c r="SI32" s="183"/>
      <c r="SJ32" s="183"/>
      <c r="SK32" s="183"/>
      <c r="SL32" s="183"/>
      <c r="SM32" s="183"/>
      <c r="SN32" s="183"/>
      <c r="SO32" s="183"/>
      <c r="SP32" s="183"/>
      <c r="SQ32" s="183"/>
      <c r="SR32" s="183"/>
      <c r="SS32" s="183"/>
      <c r="ST32" s="183"/>
      <c r="SU32" s="183"/>
      <c r="SV32" s="183"/>
      <c r="SW32" s="183"/>
      <c r="SX32" s="183"/>
      <c r="SY32" s="183"/>
      <c r="SZ32" s="183"/>
      <c r="TA32" s="183"/>
      <c r="TB32" s="183"/>
      <c r="TC32" s="183"/>
      <c r="TD32" s="183"/>
      <c r="TE32" s="183"/>
      <c r="TF32" s="183"/>
      <c r="TG32" s="183"/>
      <c r="TH32" s="183"/>
      <c r="TI32" s="183"/>
      <c r="TJ32" s="183"/>
      <c r="TK32" s="183"/>
      <c r="TL32" s="183"/>
      <c r="TM32" s="183"/>
      <c r="TN32" s="183"/>
      <c r="TO32" s="183"/>
      <c r="TP32" s="183"/>
      <c r="TQ32" s="183"/>
      <c r="TR32" s="183"/>
      <c r="TS32" s="183"/>
      <c r="TT32" s="183"/>
      <c r="TU32" s="183"/>
      <c r="TV32" s="183"/>
      <c r="TW32" s="183"/>
      <c r="TX32" s="183"/>
      <c r="TY32" s="183"/>
      <c r="TZ32" s="183"/>
      <c r="UA32" s="183"/>
      <c r="UB32" s="183"/>
      <c r="UC32" s="183"/>
      <c r="UD32" s="183"/>
      <c r="UE32" s="183"/>
      <c r="UF32" s="183"/>
      <c r="UG32" s="183"/>
      <c r="UH32" s="183"/>
      <c r="UI32" s="183"/>
      <c r="UJ32" s="183"/>
      <c r="UK32" s="183"/>
      <c r="UL32" s="183"/>
      <c r="UM32" s="183"/>
      <c r="UN32" s="183"/>
      <c r="UO32" s="183"/>
      <c r="UP32" s="183"/>
      <c r="UQ32" s="183"/>
      <c r="UR32" s="183"/>
      <c r="US32" s="183"/>
      <c r="UT32" s="183"/>
      <c r="UU32" s="183"/>
      <c r="UV32" s="183"/>
      <c r="UW32" s="183"/>
      <c r="UX32" s="183"/>
      <c r="UY32" s="183"/>
      <c r="UZ32" s="183"/>
      <c r="VA32" s="183"/>
      <c r="VB32" s="183"/>
      <c r="VC32" s="183"/>
      <c r="VD32" s="183"/>
      <c r="VE32" s="183"/>
      <c r="VF32" s="183"/>
      <c r="VG32" s="183"/>
      <c r="VH32" s="183"/>
      <c r="VI32" s="183"/>
      <c r="VJ32" s="183"/>
      <c r="VK32" s="183"/>
      <c r="VL32" s="183"/>
      <c r="VM32" s="183"/>
      <c r="VN32" s="183"/>
      <c r="VO32" s="183"/>
      <c r="VP32" s="183"/>
      <c r="VQ32" s="183"/>
      <c r="VR32" s="183"/>
      <c r="VS32" s="183"/>
      <c r="VT32" s="183"/>
      <c r="VU32" s="183"/>
      <c r="VV32" s="183"/>
      <c r="VW32" s="183"/>
      <c r="VX32" s="183"/>
      <c r="VY32" s="183"/>
      <c r="VZ32" s="183"/>
      <c r="WA32" s="183"/>
      <c r="WB32" s="183"/>
      <c r="WC32" s="183"/>
      <c r="WD32" s="183"/>
      <c r="WE32" s="183"/>
      <c r="WF32" s="183"/>
      <c r="WG32" s="183"/>
      <c r="WH32" s="183"/>
      <c r="WI32" s="183"/>
      <c r="WJ32" s="183"/>
      <c r="WK32" s="183"/>
      <c r="WL32" s="183"/>
      <c r="WM32" s="183"/>
      <c r="WN32" s="183"/>
      <c r="WO32" s="183"/>
      <c r="WP32" s="183"/>
      <c r="WQ32" s="183"/>
      <c r="WR32" s="183"/>
      <c r="WS32" s="183"/>
      <c r="WT32" s="183"/>
      <c r="WU32" s="183"/>
      <c r="WV32" s="183"/>
      <c r="WW32" s="183"/>
      <c r="WX32" s="183"/>
      <c r="WY32" s="183"/>
      <c r="WZ32" s="183"/>
      <c r="XA32" s="183"/>
      <c r="XB32" s="183"/>
      <c r="XC32" s="183"/>
      <c r="XD32" s="183"/>
      <c r="XE32" s="183"/>
      <c r="XF32" s="183"/>
      <c r="XG32" s="183"/>
      <c r="XH32" s="183"/>
      <c r="XI32" s="183"/>
      <c r="XJ32" s="183"/>
      <c r="XK32" s="183"/>
      <c r="XL32" s="183"/>
      <c r="XM32" s="183"/>
      <c r="XN32" s="183"/>
      <c r="XO32" s="183"/>
      <c r="XP32" s="183"/>
      <c r="XQ32" s="183"/>
      <c r="XR32" s="183"/>
      <c r="XS32" s="183"/>
      <c r="XT32" s="183"/>
      <c r="XU32" s="183"/>
      <c r="XV32" s="183"/>
      <c r="XW32" s="183"/>
      <c r="XX32" s="183"/>
      <c r="XY32" s="183"/>
      <c r="XZ32" s="183"/>
      <c r="YA32" s="183"/>
      <c r="YB32" s="183"/>
      <c r="YC32" s="183"/>
      <c r="YD32" s="183"/>
      <c r="YE32" s="183"/>
      <c r="YF32" s="183"/>
      <c r="YG32" s="183"/>
      <c r="YH32" s="183"/>
      <c r="YI32" s="183"/>
      <c r="YJ32" s="183"/>
      <c r="YK32" s="183"/>
      <c r="YL32" s="183"/>
      <c r="YM32" s="183"/>
      <c r="YN32" s="183"/>
      <c r="YO32" s="183"/>
      <c r="YP32" s="183"/>
      <c r="YQ32" s="183"/>
      <c r="YR32" s="183"/>
      <c r="YS32" s="183"/>
      <c r="YT32" s="183"/>
      <c r="YU32" s="183"/>
      <c r="YV32" s="183"/>
      <c r="YW32" s="183"/>
      <c r="YX32" s="183"/>
      <c r="YY32" s="183"/>
      <c r="YZ32" s="183"/>
      <c r="ZA32" s="183"/>
      <c r="ZB32" s="183"/>
      <c r="ZC32" s="183"/>
      <c r="ZD32" s="183"/>
      <c r="ZE32" s="183"/>
      <c r="ZF32" s="183"/>
      <c r="ZG32" s="183"/>
      <c r="ZH32" s="183"/>
      <c r="ZI32" s="183"/>
      <c r="ZJ32" s="183"/>
      <c r="ZK32" s="183"/>
      <c r="ZL32" s="183"/>
      <c r="ZM32" s="183"/>
      <c r="ZN32" s="183"/>
      <c r="ZO32" s="183"/>
      <c r="ZP32" s="183"/>
      <c r="ZQ32" s="183"/>
      <c r="ZR32" s="183"/>
      <c r="ZS32" s="183"/>
      <c r="ZT32" s="183"/>
      <c r="ZU32" s="183"/>
      <c r="ZV32" s="183"/>
      <c r="ZW32" s="183"/>
      <c r="ZX32" s="183"/>
      <c r="ZY32" s="183"/>
      <c r="ZZ32" s="183"/>
      <c r="AAA32" s="183"/>
      <c r="AAB32" s="183"/>
      <c r="AAC32" s="183"/>
      <c r="AAD32" s="183"/>
      <c r="AAE32" s="183"/>
      <c r="AAF32" s="183"/>
      <c r="AAG32" s="183"/>
      <c r="AAH32" s="183"/>
      <c r="AAI32" s="183"/>
      <c r="AAJ32" s="183"/>
      <c r="AAK32" s="183"/>
      <c r="AAL32" s="183"/>
      <c r="AAM32" s="183"/>
      <c r="AAN32" s="183"/>
      <c r="AAO32" s="183"/>
      <c r="AAP32" s="183"/>
      <c r="AAQ32" s="183"/>
      <c r="AAR32" s="183"/>
      <c r="AAS32" s="183"/>
      <c r="AAT32" s="183"/>
      <c r="AAU32" s="183"/>
      <c r="AAV32" s="183"/>
      <c r="AAW32" s="183"/>
      <c r="AAX32" s="183"/>
      <c r="AAY32" s="183"/>
      <c r="AAZ32" s="183"/>
      <c r="ABA32" s="183"/>
      <c r="ABB32" s="183"/>
      <c r="ABC32" s="183"/>
      <c r="ABD32" s="183"/>
      <c r="ABE32" s="183"/>
      <c r="ABF32" s="183"/>
      <c r="ABG32" s="183"/>
      <c r="ABH32" s="183"/>
      <c r="ABI32" s="183"/>
      <c r="ABJ32" s="183"/>
      <c r="ABK32" s="183"/>
      <c r="ABL32" s="183"/>
      <c r="ABM32" s="183"/>
      <c r="ABN32" s="183"/>
      <c r="ABO32" s="183"/>
      <c r="ABP32" s="183"/>
      <c r="ABQ32" s="183"/>
      <c r="ABR32" s="183"/>
      <c r="ABS32" s="183"/>
      <c r="ABT32" s="183"/>
      <c r="ABU32" s="183"/>
      <c r="ABV32" s="183"/>
      <c r="ABW32" s="183"/>
      <c r="ABX32" s="183"/>
      <c r="ABY32" s="183"/>
      <c r="ABZ32" s="183"/>
      <c r="ACA32" s="183"/>
      <c r="ACB32" s="183"/>
      <c r="ACC32" s="183"/>
      <c r="ACD32" s="183"/>
      <c r="ACE32" s="183"/>
      <c r="ACF32" s="183"/>
      <c r="ACG32" s="183"/>
      <c r="ACH32" s="183"/>
      <c r="ACI32" s="183"/>
      <c r="ACJ32" s="183"/>
      <c r="ACK32" s="183"/>
      <c r="ACL32" s="183"/>
      <c r="ACM32" s="183"/>
      <c r="ACN32" s="183"/>
      <c r="ACO32" s="183"/>
      <c r="ACP32" s="183"/>
      <c r="ACQ32" s="183"/>
      <c r="ACR32" s="183"/>
      <c r="ACS32" s="183"/>
      <c r="ACT32" s="183"/>
      <c r="ACU32" s="183"/>
      <c r="ACV32" s="183"/>
      <c r="ACW32" s="183"/>
      <c r="ACX32" s="183"/>
      <c r="ACY32" s="183"/>
      <c r="ACZ32" s="183"/>
      <c r="ADA32" s="183"/>
      <c r="ADB32" s="183"/>
      <c r="ADC32" s="183"/>
      <c r="ADD32" s="183"/>
      <c r="ADE32" s="183"/>
      <c r="ADF32" s="183"/>
      <c r="ADG32" s="183"/>
      <c r="ADH32" s="183"/>
      <c r="ADI32" s="183"/>
      <c r="ADJ32" s="183"/>
      <c r="ADK32" s="183"/>
      <c r="ADL32" s="183"/>
      <c r="ADM32" s="183"/>
      <c r="ADN32" s="183"/>
      <c r="ADO32" s="183"/>
      <c r="ADP32" s="183"/>
      <c r="ADQ32" s="183"/>
      <c r="ADR32" s="183"/>
      <c r="ADS32" s="183"/>
      <c r="ADT32" s="183"/>
      <c r="ADU32" s="183"/>
      <c r="ADV32" s="183"/>
      <c r="ADW32" s="183"/>
      <c r="ADX32" s="183"/>
      <c r="ADY32" s="183"/>
      <c r="ADZ32" s="183"/>
      <c r="AEA32" s="183"/>
      <c r="AEB32" s="183"/>
      <c r="AEC32" s="183"/>
      <c r="AED32" s="183"/>
      <c r="AEE32" s="183"/>
      <c r="AEF32" s="183"/>
      <c r="AEG32" s="183"/>
      <c r="AEH32" s="183"/>
      <c r="AEI32" s="183"/>
      <c r="AEJ32" s="183"/>
      <c r="AEK32" s="183"/>
      <c r="AEL32" s="183"/>
      <c r="AEM32" s="183"/>
      <c r="AEN32" s="183"/>
      <c r="AEO32" s="183"/>
      <c r="AEP32" s="183"/>
      <c r="AEQ32" s="183"/>
      <c r="AER32" s="183"/>
      <c r="AES32" s="183"/>
      <c r="AET32" s="183"/>
      <c r="AEU32" s="183"/>
      <c r="AEV32" s="183"/>
      <c r="AEW32" s="183"/>
      <c r="AEX32" s="183"/>
      <c r="AEY32" s="183"/>
      <c r="AEZ32" s="183"/>
      <c r="AFA32" s="183"/>
      <c r="AFB32" s="183"/>
      <c r="AFC32" s="183"/>
      <c r="AFD32" s="183"/>
      <c r="AFE32" s="183"/>
      <c r="AFF32" s="183"/>
      <c r="AFG32" s="183"/>
      <c r="AFH32" s="183"/>
      <c r="AFI32" s="183"/>
      <c r="AFJ32" s="183"/>
      <c r="AFK32" s="183"/>
      <c r="AFL32" s="183"/>
      <c r="AFM32" s="183"/>
      <c r="AFN32" s="183"/>
      <c r="AFO32" s="183"/>
      <c r="AFP32" s="183"/>
      <c r="AFQ32" s="183"/>
      <c r="AFR32" s="183"/>
      <c r="AFS32" s="183"/>
      <c r="AFT32" s="183"/>
      <c r="AFU32" s="183"/>
      <c r="AFV32" s="183"/>
      <c r="AFW32" s="183"/>
      <c r="AFX32" s="183"/>
      <c r="AFY32" s="183"/>
      <c r="AFZ32" s="183"/>
      <c r="AGA32" s="183"/>
      <c r="AGB32" s="183"/>
      <c r="AGC32" s="183"/>
      <c r="AGD32" s="183"/>
      <c r="AGE32" s="183"/>
      <c r="AGF32" s="183"/>
      <c r="AGG32" s="183"/>
      <c r="AGH32" s="183"/>
      <c r="AGI32" s="183"/>
      <c r="AGJ32" s="183"/>
      <c r="AGK32" s="183"/>
      <c r="AGL32" s="183"/>
      <c r="AGM32" s="183"/>
      <c r="AGN32" s="183"/>
      <c r="AGO32" s="183"/>
      <c r="AGP32" s="183"/>
      <c r="AGQ32" s="183"/>
      <c r="AGR32" s="183"/>
      <c r="AGS32" s="183"/>
      <c r="AGT32" s="183"/>
      <c r="AGU32" s="183"/>
      <c r="AGV32" s="183"/>
      <c r="AGW32" s="183"/>
      <c r="AGX32" s="183"/>
      <c r="AGY32" s="183"/>
      <c r="AGZ32" s="183"/>
      <c r="AHA32" s="183"/>
      <c r="AHB32" s="183"/>
      <c r="AHC32" s="183"/>
      <c r="AHD32" s="183"/>
      <c r="AHE32" s="183"/>
      <c r="AHF32" s="183"/>
      <c r="AHG32" s="183"/>
      <c r="AHH32" s="183"/>
      <c r="AHI32" s="183"/>
      <c r="AHJ32" s="183"/>
      <c r="AHK32" s="183"/>
      <c r="AHL32" s="183"/>
      <c r="AHM32" s="183"/>
      <c r="AHN32" s="183"/>
      <c r="AHO32" s="183"/>
      <c r="AHP32" s="183"/>
      <c r="AHQ32" s="183"/>
      <c r="AHR32" s="183"/>
      <c r="AHS32" s="183"/>
      <c r="AHT32" s="183"/>
      <c r="AHU32" s="183"/>
      <c r="AHV32" s="183"/>
      <c r="AHW32" s="183"/>
      <c r="AHX32" s="183"/>
      <c r="AHY32" s="183"/>
      <c r="AHZ32" s="183"/>
      <c r="AIA32" s="183"/>
      <c r="AIB32" s="183"/>
      <c r="AIC32" s="183"/>
      <c r="AID32" s="183"/>
      <c r="AIE32" s="183"/>
      <c r="AIF32" s="183"/>
      <c r="AIG32" s="183"/>
      <c r="AIH32" s="183"/>
      <c r="AII32" s="183"/>
      <c r="AIJ32" s="183"/>
      <c r="AIK32" s="183"/>
      <c r="AIL32" s="183"/>
      <c r="AIM32" s="183"/>
      <c r="AIN32" s="183"/>
      <c r="AIO32" s="183"/>
      <c r="AIP32" s="183"/>
      <c r="AIQ32" s="183"/>
      <c r="AIR32" s="183"/>
      <c r="AIS32" s="183"/>
      <c r="AIT32" s="183"/>
      <c r="AIU32" s="183"/>
      <c r="AIV32" s="183"/>
      <c r="AIW32" s="183"/>
      <c r="AIX32" s="183"/>
      <c r="AIY32" s="183"/>
      <c r="AIZ32" s="183"/>
      <c r="AJA32" s="183"/>
      <c r="AJB32" s="183"/>
      <c r="AJC32" s="183"/>
      <c r="AJD32" s="183"/>
      <c r="AJE32" s="183"/>
      <c r="AJF32" s="183"/>
      <c r="AJG32" s="183"/>
      <c r="AJH32" s="183"/>
      <c r="AJI32" s="183"/>
      <c r="AJJ32" s="183"/>
      <c r="AJK32" s="183"/>
      <c r="AJL32" s="183"/>
      <c r="AJM32" s="183"/>
      <c r="AJN32" s="183"/>
      <c r="AJO32" s="183"/>
      <c r="AJP32" s="183"/>
      <c r="AJQ32" s="183"/>
      <c r="AJR32" s="183"/>
      <c r="AJS32" s="183"/>
      <c r="AJT32" s="183"/>
      <c r="AJU32" s="183"/>
      <c r="AJV32" s="183"/>
      <c r="AJW32" s="183"/>
      <c r="AJX32" s="183"/>
      <c r="AJY32" s="183"/>
      <c r="AJZ32" s="183"/>
      <c r="AKA32" s="183"/>
      <c r="AKB32" s="183"/>
      <c r="AKC32" s="183"/>
      <c r="AKD32" s="183"/>
      <c r="AKE32" s="183"/>
      <c r="AKF32" s="183"/>
      <c r="AKG32" s="183"/>
      <c r="AKH32" s="183"/>
      <c r="AKI32" s="183"/>
      <c r="AKJ32" s="183"/>
      <c r="AKK32" s="183"/>
      <c r="AKL32" s="183"/>
      <c r="AKM32" s="183"/>
      <c r="AKN32" s="183"/>
      <c r="AKO32" s="183"/>
      <c r="AKP32" s="183"/>
      <c r="AKQ32" s="183"/>
      <c r="AKR32" s="183"/>
      <c r="AKS32" s="183"/>
      <c r="AKT32" s="183"/>
      <c r="AKU32" s="183"/>
      <c r="AKV32" s="183"/>
      <c r="AKW32" s="183"/>
      <c r="AKX32" s="183"/>
      <c r="AKY32" s="183"/>
      <c r="AKZ32" s="183"/>
      <c r="ALA32" s="183"/>
      <c r="ALB32" s="183"/>
      <c r="ALC32" s="183"/>
      <c r="ALD32" s="183"/>
      <c r="ALE32" s="183"/>
      <c r="ALF32" s="183"/>
      <c r="ALG32" s="183"/>
      <c r="ALH32" s="183"/>
      <c r="ALI32" s="183"/>
      <c r="ALJ32" s="183"/>
      <c r="ALK32" s="183"/>
      <c r="ALL32" s="183"/>
      <c r="ALM32" s="183"/>
      <c r="ALN32" s="183"/>
      <c r="ALO32" s="183"/>
      <c r="ALP32" s="183"/>
      <c r="ALQ32" s="183"/>
      <c r="ALR32" s="183"/>
      <c r="ALS32" s="183"/>
      <c r="ALT32" s="183"/>
      <c r="ALU32" s="183"/>
      <c r="ALV32" s="183"/>
      <c r="ALW32" s="183"/>
      <c r="ALX32" s="183"/>
      <c r="ALY32" s="183"/>
      <c r="ALZ32" s="183"/>
      <c r="AMA32" s="183"/>
      <c r="AMB32" s="183"/>
      <c r="AMC32" s="183"/>
      <c r="AMD32" s="183"/>
      <c r="AME32" s="183"/>
      <c r="AMF32" s="183"/>
      <c r="AMG32" s="183"/>
      <c r="AMH32" s="183"/>
      <c r="AMI32" s="183"/>
      <c r="AMJ32" s="183"/>
      <c r="AMK32" s="183"/>
      <c r="AML32" s="183"/>
      <c r="AMM32" s="183"/>
      <c r="AMN32" s="183"/>
      <c r="AMO32" s="183"/>
      <c r="AMP32" s="183"/>
      <c r="AMQ32" s="183"/>
      <c r="AMR32" s="183"/>
      <c r="AMS32" s="183"/>
      <c r="AMT32" s="183"/>
      <c r="AMU32" s="183"/>
      <c r="AMV32" s="183"/>
      <c r="AMW32" s="183"/>
      <c r="AMX32" s="183"/>
      <c r="AMY32" s="183"/>
      <c r="AMZ32" s="183"/>
      <c r="ANA32" s="183"/>
      <c r="ANB32" s="183"/>
      <c r="ANC32" s="183"/>
      <c r="AND32" s="183"/>
      <c r="ANE32" s="183"/>
      <c r="ANF32" s="183"/>
      <c r="ANG32" s="183"/>
      <c r="ANH32" s="183"/>
      <c r="ANI32" s="183"/>
      <c r="ANJ32" s="183"/>
      <c r="ANK32" s="183"/>
      <c r="ANL32" s="183"/>
      <c r="ANM32" s="183"/>
      <c r="ANN32" s="183"/>
      <c r="ANO32" s="183"/>
      <c r="ANP32" s="183"/>
      <c r="ANQ32" s="183"/>
      <c r="ANR32" s="183"/>
      <c r="ANS32" s="183"/>
      <c r="ANT32" s="183"/>
      <c r="ANU32" s="183"/>
      <c r="ANV32" s="183"/>
      <c r="ANW32" s="183"/>
      <c r="ANX32" s="183"/>
      <c r="ANY32" s="183"/>
      <c r="ANZ32" s="183"/>
      <c r="AOA32" s="183"/>
      <c r="AOB32" s="183"/>
      <c r="AOC32" s="183"/>
      <c r="AOD32" s="183"/>
      <c r="AOE32" s="183"/>
      <c r="AOF32" s="183"/>
      <c r="AOG32" s="183"/>
      <c r="AOH32" s="183"/>
      <c r="AOI32" s="183"/>
      <c r="AOJ32" s="183"/>
      <c r="AOK32" s="183"/>
      <c r="AOL32" s="183"/>
      <c r="AOM32" s="183"/>
      <c r="AON32" s="183"/>
      <c r="AOO32" s="183"/>
      <c r="AOP32" s="183"/>
      <c r="AOQ32" s="183"/>
      <c r="AOR32" s="183"/>
      <c r="AOS32" s="183"/>
      <c r="AOT32" s="183"/>
      <c r="AOU32" s="183"/>
      <c r="AOV32" s="183"/>
      <c r="AOW32" s="183"/>
      <c r="AOX32" s="183"/>
      <c r="AOY32" s="183"/>
      <c r="AOZ32" s="183"/>
      <c r="APA32" s="183"/>
      <c r="APB32" s="183"/>
      <c r="APC32" s="183"/>
      <c r="APD32" s="183"/>
      <c r="APE32" s="183"/>
      <c r="APF32" s="183"/>
      <c r="APG32" s="183"/>
      <c r="APH32" s="183"/>
      <c r="API32" s="183"/>
      <c r="APJ32" s="183"/>
      <c r="APK32" s="183"/>
      <c r="APL32" s="183"/>
      <c r="APM32" s="183"/>
      <c r="APN32" s="183"/>
      <c r="APO32" s="183"/>
      <c r="APP32" s="183"/>
      <c r="APQ32" s="183"/>
      <c r="APR32" s="183"/>
      <c r="APS32" s="183"/>
      <c r="APT32" s="183"/>
      <c r="APU32" s="183"/>
      <c r="APV32" s="183"/>
      <c r="APW32" s="183"/>
      <c r="APX32" s="183"/>
      <c r="APY32" s="183"/>
      <c r="APZ32" s="183"/>
      <c r="AQA32" s="183"/>
      <c r="AQB32" s="183"/>
      <c r="AQC32" s="183"/>
      <c r="AQD32" s="183"/>
      <c r="AQE32" s="183"/>
      <c r="AQF32" s="183"/>
      <c r="AQG32" s="183"/>
      <c r="AQH32" s="183"/>
      <c r="AQI32" s="183"/>
      <c r="AQJ32" s="183"/>
      <c r="AQK32" s="183"/>
      <c r="AQL32" s="183"/>
      <c r="AQM32" s="183"/>
      <c r="AQN32" s="183"/>
      <c r="AQO32" s="183"/>
      <c r="AQP32" s="183"/>
      <c r="AQQ32" s="183"/>
      <c r="AQR32" s="183"/>
      <c r="AQS32" s="183"/>
      <c r="AQT32" s="183"/>
      <c r="AQU32" s="183"/>
      <c r="AQV32" s="183"/>
      <c r="AQW32" s="183"/>
      <c r="AQX32" s="183"/>
      <c r="AQY32" s="183"/>
      <c r="AQZ32" s="183"/>
      <c r="ARA32" s="183"/>
      <c r="ARB32" s="183"/>
      <c r="ARC32" s="183"/>
      <c r="ARD32" s="183"/>
      <c r="ARE32" s="183"/>
      <c r="ARF32" s="183"/>
      <c r="ARG32" s="183"/>
      <c r="ARH32" s="183"/>
      <c r="ARI32" s="183"/>
      <c r="ARJ32" s="183"/>
      <c r="ARK32" s="183"/>
      <c r="ARL32" s="183"/>
      <c r="ARM32" s="183"/>
      <c r="ARN32" s="183"/>
      <c r="ARO32" s="183"/>
      <c r="ARP32" s="183"/>
      <c r="ARQ32" s="183"/>
      <c r="ARR32" s="183"/>
      <c r="ARS32" s="183"/>
      <c r="ART32" s="183"/>
      <c r="ARU32" s="183"/>
      <c r="ARV32" s="183"/>
      <c r="ARW32" s="183"/>
      <c r="ARX32" s="183"/>
      <c r="ARY32" s="183"/>
      <c r="ARZ32" s="183"/>
      <c r="ASA32" s="183"/>
      <c r="ASB32" s="183"/>
      <c r="ASC32" s="183"/>
      <c r="ASD32" s="183"/>
      <c r="ASE32" s="183"/>
      <c r="ASF32" s="183"/>
      <c r="ASG32" s="183"/>
      <c r="ASH32" s="183"/>
      <c r="ASI32" s="183"/>
      <c r="ASJ32" s="183"/>
      <c r="ASK32" s="183"/>
      <c r="ASL32" s="183"/>
      <c r="ASM32" s="183"/>
      <c r="ASN32" s="183"/>
      <c r="ASO32" s="183"/>
      <c r="ASP32" s="183"/>
      <c r="ASQ32" s="183"/>
      <c r="ASR32" s="183"/>
      <c r="ASS32" s="183"/>
      <c r="AST32" s="183"/>
      <c r="ASU32" s="183"/>
      <c r="ASV32" s="183"/>
      <c r="ASW32" s="183"/>
      <c r="ASX32" s="183"/>
      <c r="ASY32" s="183"/>
      <c r="ASZ32" s="183"/>
      <c r="ATA32" s="183"/>
      <c r="ATB32" s="183"/>
      <c r="ATC32" s="183"/>
      <c r="ATD32" s="183"/>
      <c r="ATE32" s="183"/>
      <c r="ATF32" s="183"/>
      <c r="ATG32" s="183"/>
      <c r="ATH32" s="183"/>
      <c r="ATI32" s="183"/>
      <c r="ATJ32" s="183"/>
      <c r="ATK32" s="183"/>
      <c r="ATL32" s="183"/>
      <c r="ATM32" s="183"/>
      <c r="ATN32" s="183"/>
      <c r="ATO32" s="183"/>
      <c r="ATP32" s="183"/>
      <c r="ATQ32" s="183"/>
      <c r="ATR32" s="183"/>
      <c r="ATS32" s="183"/>
      <c r="ATT32" s="183"/>
      <c r="ATU32" s="183"/>
      <c r="ATV32" s="183"/>
      <c r="ATW32" s="183"/>
      <c r="ATX32" s="183"/>
      <c r="ATY32" s="183"/>
      <c r="ATZ32" s="183"/>
      <c r="AUA32" s="183"/>
      <c r="AUB32" s="183"/>
      <c r="AUC32" s="183"/>
      <c r="AUD32" s="183"/>
      <c r="AUE32" s="183"/>
      <c r="AUF32" s="183"/>
      <c r="AUG32" s="183"/>
      <c r="AUH32" s="183"/>
      <c r="AUI32" s="183"/>
      <c r="AUJ32" s="183"/>
      <c r="AUK32" s="183"/>
      <c r="AUL32" s="183"/>
      <c r="AUM32" s="183"/>
      <c r="AUN32" s="183"/>
      <c r="AUO32" s="183"/>
      <c r="AUP32" s="183"/>
      <c r="AUQ32" s="183"/>
      <c r="AUR32" s="183"/>
      <c r="AUS32" s="183"/>
      <c r="AUT32" s="183"/>
      <c r="AUU32" s="183"/>
      <c r="AUV32" s="183"/>
      <c r="AUW32" s="183"/>
      <c r="AUX32" s="183"/>
      <c r="AUY32" s="183"/>
      <c r="AUZ32" s="183"/>
      <c r="AVA32" s="183"/>
      <c r="AVB32" s="183"/>
      <c r="AVC32" s="183"/>
      <c r="AVD32" s="183"/>
      <c r="AVE32" s="183"/>
      <c r="AVF32" s="183"/>
      <c r="AVG32" s="183"/>
      <c r="AVH32" s="183"/>
      <c r="AVI32" s="183"/>
      <c r="AVJ32" s="183"/>
      <c r="AVK32" s="183"/>
      <c r="AVL32" s="183"/>
      <c r="AVM32" s="183"/>
      <c r="AVN32" s="183"/>
      <c r="AVO32" s="183"/>
      <c r="AVP32" s="183"/>
      <c r="AVQ32" s="183"/>
      <c r="AVR32" s="183"/>
      <c r="AVS32" s="183"/>
      <c r="AVT32" s="183"/>
      <c r="AVU32" s="183"/>
      <c r="AVV32" s="183"/>
      <c r="AVW32" s="183"/>
      <c r="AVX32" s="183"/>
      <c r="AVY32" s="183"/>
      <c r="AVZ32" s="183"/>
      <c r="AWA32" s="183"/>
      <c r="AWB32" s="183"/>
      <c r="AWC32" s="183"/>
      <c r="AWD32" s="183"/>
      <c r="AWE32" s="183"/>
      <c r="AWF32" s="183"/>
      <c r="AWG32" s="183"/>
      <c r="AWH32" s="183"/>
      <c r="AWI32" s="183"/>
      <c r="AWJ32" s="183"/>
      <c r="AWK32" s="183"/>
      <c r="AWL32" s="183"/>
      <c r="AWM32" s="183"/>
      <c r="AWN32" s="183"/>
      <c r="AWO32" s="183"/>
      <c r="AWP32" s="183"/>
      <c r="AWQ32" s="183"/>
      <c r="AWR32" s="183"/>
      <c r="AWS32" s="183"/>
      <c r="AWT32" s="183"/>
      <c r="AWU32" s="183"/>
      <c r="AWV32" s="183"/>
      <c r="AWW32" s="183"/>
      <c r="AWX32" s="183"/>
      <c r="AWY32" s="183"/>
      <c r="AWZ32" s="183"/>
      <c r="AXA32" s="183"/>
      <c r="AXB32" s="183"/>
      <c r="AXC32" s="183"/>
      <c r="AXD32" s="183"/>
      <c r="AXE32" s="183"/>
      <c r="AXF32" s="183"/>
      <c r="AXG32" s="183"/>
      <c r="AXH32" s="183"/>
      <c r="AXI32" s="183"/>
      <c r="AXJ32" s="183"/>
      <c r="AXK32" s="183"/>
      <c r="AXL32" s="183"/>
      <c r="AXM32" s="183"/>
      <c r="AXN32" s="183"/>
      <c r="AXO32" s="183"/>
      <c r="AXP32" s="183"/>
      <c r="AXQ32" s="183"/>
      <c r="AXR32" s="183"/>
      <c r="AXS32" s="183"/>
      <c r="AXT32" s="183"/>
      <c r="AXU32" s="183"/>
      <c r="AXV32" s="183"/>
      <c r="AXW32" s="183"/>
      <c r="AXX32" s="183"/>
      <c r="AXY32" s="183"/>
      <c r="AXZ32" s="183"/>
      <c r="AYA32" s="183"/>
      <c r="AYB32" s="183"/>
      <c r="AYC32" s="183"/>
      <c r="AYD32" s="183"/>
      <c r="AYE32" s="183"/>
      <c r="AYF32" s="183"/>
      <c r="AYG32" s="183"/>
      <c r="AYH32" s="183"/>
      <c r="AYI32" s="183"/>
      <c r="AYJ32" s="183"/>
      <c r="AYK32" s="183"/>
      <c r="AYL32" s="183"/>
      <c r="AYM32" s="183"/>
      <c r="AYN32" s="183"/>
      <c r="AYO32" s="183"/>
      <c r="AYP32" s="183"/>
      <c r="AYQ32" s="183"/>
      <c r="AYR32" s="183"/>
      <c r="AYS32" s="183"/>
      <c r="AYT32" s="183"/>
      <c r="AYU32" s="183"/>
      <c r="AYV32" s="183"/>
      <c r="AYW32" s="183"/>
      <c r="AYX32" s="183"/>
      <c r="AYY32" s="183"/>
      <c r="AYZ32" s="183"/>
      <c r="AZA32" s="183"/>
      <c r="AZB32" s="183"/>
      <c r="AZC32" s="183"/>
      <c r="AZD32" s="183"/>
      <c r="AZE32" s="183"/>
      <c r="AZF32" s="183"/>
      <c r="AZG32" s="183"/>
      <c r="AZH32" s="183"/>
      <c r="AZI32" s="183"/>
      <c r="AZJ32" s="183"/>
      <c r="AZK32" s="183"/>
      <c r="AZL32" s="183"/>
      <c r="AZM32" s="183"/>
      <c r="AZN32" s="183"/>
      <c r="AZO32" s="183"/>
      <c r="AZP32" s="183"/>
      <c r="AZQ32" s="183"/>
      <c r="AZR32" s="183"/>
      <c r="AZS32" s="183"/>
      <c r="AZT32" s="183"/>
      <c r="AZU32" s="183"/>
      <c r="AZV32" s="183"/>
      <c r="AZW32" s="183"/>
      <c r="AZX32" s="183"/>
      <c r="AZY32" s="183"/>
      <c r="AZZ32" s="183"/>
      <c r="BAA32" s="183"/>
      <c r="BAB32" s="183"/>
      <c r="BAC32" s="183"/>
      <c r="BAD32" s="183"/>
      <c r="BAE32" s="183"/>
      <c r="BAF32" s="183"/>
      <c r="BAG32" s="183"/>
      <c r="BAH32" s="183"/>
      <c r="BAI32" s="183"/>
      <c r="BAJ32" s="183"/>
      <c r="BAK32" s="183"/>
      <c r="BAL32" s="183"/>
      <c r="BAM32" s="183"/>
      <c r="BAN32" s="183"/>
      <c r="BAO32" s="183"/>
      <c r="BAP32" s="183"/>
      <c r="BAQ32" s="183"/>
      <c r="BAR32" s="183"/>
      <c r="BAS32" s="183"/>
      <c r="BAT32" s="183"/>
      <c r="BAU32" s="183"/>
      <c r="BAV32" s="183"/>
    </row>
    <row r="33" spans="1:1400" ht="27" customHeight="1">
      <c r="A33" s="209">
        <v>1</v>
      </c>
      <c r="B33" s="210" t="s">
        <v>75</v>
      </c>
      <c r="C33" s="211"/>
      <c r="D33" s="210" t="s">
        <v>76</v>
      </c>
      <c r="E33" s="213">
        <v>12714788</v>
      </c>
      <c r="F33" s="214" t="s">
        <v>30</v>
      </c>
      <c r="G33" s="215">
        <f t="shared" si="9"/>
        <v>5</v>
      </c>
      <c r="H33" s="215">
        <v>5</v>
      </c>
      <c r="I33" s="215">
        <v>0</v>
      </c>
      <c r="J33" s="222">
        <f t="shared" si="8"/>
        <v>0</v>
      </c>
      <c r="K33" s="222">
        <f t="shared" si="10"/>
        <v>0</v>
      </c>
      <c r="L33" s="222">
        <f t="shared" si="1"/>
        <v>5</v>
      </c>
      <c r="M33" s="223">
        <f t="shared" si="2"/>
        <v>12714788</v>
      </c>
      <c r="N33" s="222">
        <f t="shared" si="3"/>
        <v>100</v>
      </c>
      <c r="O33" s="125"/>
      <c r="P33" s="124"/>
      <c r="Q33" s="125"/>
    </row>
    <row r="34" spans="1:1400" ht="27" customHeight="1">
      <c r="A34" s="202">
        <v>2</v>
      </c>
      <c r="B34" s="203" t="s">
        <v>77</v>
      </c>
      <c r="C34" s="204"/>
      <c r="D34" s="203" t="s">
        <v>78</v>
      </c>
      <c r="E34" s="206">
        <v>125093947</v>
      </c>
      <c r="F34" s="207" t="s">
        <v>30</v>
      </c>
      <c r="G34" s="208">
        <f t="shared" si="9"/>
        <v>5</v>
      </c>
      <c r="H34" s="208">
        <v>5</v>
      </c>
      <c r="I34" s="218">
        <v>122872000</v>
      </c>
      <c r="J34" s="219">
        <f t="shared" si="8"/>
        <v>98.223777366302102</v>
      </c>
      <c r="K34" s="219">
        <f t="shared" si="10"/>
        <v>98.223777366302102</v>
      </c>
      <c r="L34" s="219">
        <f t="shared" si="1"/>
        <v>-93.223777366302102</v>
      </c>
      <c r="M34" s="220">
        <f t="shared" si="2"/>
        <v>2221947</v>
      </c>
      <c r="N34" s="219">
        <f t="shared" si="3"/>
        <v>1.7762226336978599</v>
      </c>
      <c r="O34" s="224"/>
      <c r="P34" s="221"/>
      <c r="Q34" s="224"/>
    </row>
    <row r="35" spans="1:1400" ht="27" customHeight="1">
      <c r="A35" s="202">
        <v>3</v>
      </c>
      <c r="B35" s="203" t="s">
        <v>79</v>
      </c>
      <c r="C35" s="204"/>
      <c r="D35" s="203" t="s">
        <v>80</v>
      </c>
      <c r="E35" s="206">
        <v>11984088</v>
      </c>
      <c r="F35" s="207" t="s">
        <v>30</v>
      </c>
      <c r="G35" s="208">
        <f t="shared" si="9"/>
        <v>5</v>
      </c>
      <c r="H35" s="208">
        <v>5</v>
      </c>
      <c r="I35" s="208">
        <v>4170000</v>
      </c>
      <c r="J35" s="219">
        <f t="shared" si="8"/>
        <v>34.796139681217298</v>
      </c>
      <c r="K35" s="219">
        <f t="shared" si="10"/>
        <v>34.796139681217298</v>
      </c>
      <c r="L35" s="219">
        <f t="shared" si="1"/>
        <v>-29.796139681217301</v>
      </c>
      <c r="M35" s="220">
        <f t="shared" si="2"/>
        <v>7814088</v>
      </c>
      <c r="N35" s="219">
        <f t="shared" si="3"/>
        <v>65.203860318782702</v>
      </c>
      <c r="O35" s="224"/>
      <c r="P35" s="221"/>
      <c r="Q35" s="224"/>
    </row>
    <row r="36" spans="1:1400" ht="27" customHeight="1">
      <c r="A36" s="202">
        <v>4</v>
      </c>
      <c r="B36" s="203" t="s">
        <v>81</v>
      </c>
      <c r="C36" s="216"/>
      <c r="D36" s="203" t="s">
        <v>82</v>
      </c>
      <c r="E36" s="206">
        <v>175200000</v>
      </c>
      <c r="F36" s="207" t="s">
        <v>30</v>
      </c>
      <c r="G36" s="208">
        <f t="shared" si="9"/>
        <v>5</v>
      </c>
      <c r="H36" s="208">
        <v>5</v>
      </c>
      <c r="I36" s="208">
        <v>116093000</v>
      </c>
      <c r="J36" s="219">
        <f t="shared" si="8"/>
        <v>66.263127853881301</v>
      </c>
      <c r="K36" s="219">
        <f t="shared" si="10"/>
        <v>66.263127853881301</v>
      </c>
      <c r="L36" s="219">
        <f t="shared" si="1"/>
        <v>-61.263127853881301</v>
      </c>
      <c r="M36" s="220">
        <f t="shared" si="2"/>
        <v>59107000</v>
      </c>
      <c r="N36" s="219">
        <f t="shared" si="3"/>
        <v>33.736872146118699</v>
      </c>
      <c r="O36" s="224"/>
      <c r="P36" s="221"/>
      <c r="Q36" s="224"/>
    </row>
    <row r="37" spans="1:1400" ht="27" customHeight="1">
      <c r="A37" s="202">
        <v>5</v>
      </c>
      <c r="B37" s="203" t="s">
        <v>83</v>
      </c>
      <c r="C37" s="216"/>
      <c r="D37" s="203" t="s">
        <v>84</v>
      </c>
      <c r="E37" s="206">
        <v>73951000</v>
      </c>
      <c r="F37" s="207" t="s">
        <v>30</v>
      </c>
      <c r="G37" s="208">
        <f t="shared" si="9"/>
        <v>5</v>
      </c>
      <c r="H37" s="208">
        <v>5</v>
      </c>
      <c r="I37" s="208">
        <v>45050000</v>
      </c>
      <c r="J37" s="219">
        <f t="shared" si="8"/>
        <v>60.9187164473773</v>
      </c>
      <c r="K37" s="219">
        <f t="shared" si="10"/>
        <v>60.9187164473773</v>
      </c>
      <c r="L37" s="219">
        <f t="shared" si="1"/>
        <v>-55.9187164473773</v>
      </c>
      <c r="M37" s="220">
        <f t="shared" si="2"/>
        <v>28901000</v>
      </c>
      <c r="N37" s="219">
        <f t="shared" si="3"/>
        <v>39.0812835526227</v>
      </c>
      <c r="O37" s="224"/>
      <c r="P37" s="221"/>
      <c r="Q37" s="224"/>
    </row>
    <row r="38" spans="1:1400" ht="27" customHeight="1">
      <c r="A38" s="202">
        <v>6</v>
      </c>
      <c r="B38" s="203" t="s">
        <v>85</v>
      </c>
      <c r="C38" s="216"/>
      <c r="D38" s="203" t="s">
        <v>86</v>
      </c>
      <c r="E38" s="206">
        <v>229385513</v>
      </c>
      <c r="F38" s="207" t="s">
        <v>30</v>
      </c>
      <c r="G38" s="208">
        <f t="shared" si="9"/>
        <v>5</v>
      </c>
      <c r="H38" s="208">
        <v>5</v>
      </c>
      <c r="I38" s="208">
        <v>171000000</v>
      </c>
      <c r="J38" s="219">
        <f t="shared" si="8"/>
        <v>74.546991988984104</v>
      </c>
      <c r="K38" s="219">
        <f t="shared" si="10"/>
        <v>74.546991988984104</v>
      </c>
      <c r="L38" s="219">
        <f t="shared" si="1"/>
        <v>-69.546991988984104</v>
      </c>
      <c r="M38" s="220">
        <f t="shared" si="2"/>
        <v>58385513</v>
      </c>
      <c r="N38" s="219">
        <f t="shared" si="3"/>
        <v>25.4530080110159</v>
      </c>
      <c r="O38" s="224"/>
      <c r="P38" s="221"/>
      <c r="Q38" s="224"/>
    </row>
    <row r="39" spans="1:1400" ht="27" customHeight="1">
      <c r="A39" s="202">
        <v>7</v>
      </c>
      <c r="B39" s="203" t="s">
        <v>87</v>
      </c>
      <c r="C39" s="204"/>
      <c r="D39" s="205" t="s">
        <v>88</v>
      </c>
      <c r="E39" s="206">
        <v>399940000</v>
      </c>
      <c r="F39" s="207" t="s">
        <v>30</v>
      </c>
      <c r="G39" s="208">
        <f t="shared" si="9"/>
        <v>5</v>
      </c>
      <c r="H39" s="208">
        <v>5</v>
      </c>
      <c r="I39" s="208">
        <v>102005000</v>
      </c>
      <c r="J39" s="219">
        <f t="shared" si="8"/>
        <v>25.5050757613642</v>
      </c>
      <c r="K39" s="219">
        <f t="shared" si="10"/>
        <v>25.5050757613642</v>
      </c>
      <c r="L39" s="219">
        <f t="shared" si="1"/>
        <v>-20.5050757613642</v>
      </c>
      <c r="M39" s="220">
        <f t="shared" si="2"/>
        <v>297935000</v>
      </c>
      <c r="N39" s="219">
        <f t="shared" si="3"/>
        <v>74.494924238635804</v>
      </c>
      <c r="O39" s="224"/>
      <c r="P39" s="221"/>
      <c r="Q39" s="224"/>
    </row>
    <row r="40" spans="1:1400" s="114" customFormat="1" ht="27" customHeight="1">
      <c r="A40" s="134" t="s">
        <v>89</v>
      </c>
      <c r="B40" s="135" t="s">
        <v>90</v>
      </c>
      <c r="C40" s="154"/>
      <c r="D40" s="135" t="s">
        <v>91</v>
      </c>
      <c r="E40" s="136">
        <f>SUM(E41:E42)</f>
        <v>357195200</v>
      </c>
      <c r="F40" s="137" t="s">
        <v>30</v>
      </c>
      <c r="G40" s="138">
        <f t="shared" si="9"/>
        <v>5</v>
      </c>
      <c r="H40" s="138">
        <v>5</v>
      </c>
      <c r="I40" s="138">
        <f>SUM(I41:I42)</f>
        <v>344730000</v>
      </c>
      <c r="J40" s="176">
        <f t="shared" si="8"/>
        <v>96.510255456960195</v>
      </c>
      <c r="K40" s="176">
        <f t="shared" si="10"/>
        <v>96.510255456960195</v>
      </c>
      <c r="L40" s="176">
        <f t="shared" si="1"/>
        <v>-91.510255456960195</v>
      </c>
      <c r="M40" s="177">
        <f t="shared" si="2"/>
        <v>12465200</v>
      </c>
      <c r="N40" s="176">
        <f t="shared" si="3"/>
        <v>3.48974454303977</v>
      </c>
      <c r="O40" s="166"/>
      <c r="P40" s="166"/>
      <c r="Q40" s="166"/>
      <c r="R40" s="112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  <c r="AE40" s="112"/>
      <c r="AF40" s="112"/>
      <c r="AG40" s="112"/>
      <c r="AH40" s="112"/>
      <c r="AI40" s="112"/>
      <c r="AJ40" s="112"/>
      <c r="AK40" s="112"/>
      <c r="AL40" s="112"/>
      <c r="AM40" s="112"/>
      <c r="AN40" s="112"/>
      <c r="AO40" s="112"/>
      <c r="AP40" s="112"/>
      <c r="AQ40" s="112"/>
      <c r="AR40" s="112"/>
      <c r="AS40" s="112"/>
      <c r="AT40" s="112"/>
      <c r="AU40" s="112"/>
      <c r="AV40" s="112"/>
      <c r="AW40" s="112"/>
      <c r="AX40" s="112"/>
      <c r="AY40" s="112"/>
      <c r="AZ40" s="112"/>
      <c r="BA40" s="112"/>
      <c r="BB40" s="112"/>
      <c r="BC40" s="112"/>
      <c r="BD40" s="112"/>
      <c r="BE40" s="112"/>
      <c r="BF40" s="112"/>
      <c r="BG40" s="112"/>
      <c r="BH40" s="112"/>
      <c r="BI40" s="112"/>
      <c r="BJ40" s="112"/>
      <c r="BK40" s="112"/>
      <c r="BL40" s="112"/>
      <c r="BM40" s="112"/>
      <c r="BN40" s="112"/>
      <c r="BO40" s="112"/>
      <c r="BP40" s="112"/>
      <c r="BQ40" s="112"/>
      <c r="BR40" s="112"/>
      <c r="BS40" s="112"/>
      <c r="BT40" s="112"/>
      <c r="BU40" s="112"/>
      <c r="BV40" s="112"/>
      <c r="BW40" s="112"/>
      <c r="BX40" s="112"/>
      <c r="BY40" s="112"/>
      <c r="BZ40" s="112"/>
      <c r="CA40" s="112"/>
      <c r="CB40" s="112"/>
      <c r="CC40" s="112"/>
      <c r="CD40" s="112"/>
      <c r="CE40" s="112"/>
      <c r="CF40" s="112"/>
      <c r="CG40" s="112"/>
      <c r="CH40" s="112"/>
      <c r="CI40" s="112"/>
      <c r="CJ40" s="112"/>
      <c r="CK40" s="112"/>
      <c r="CL40" s="112"/>
      <c r="CM40" s="112"/>
      <c r="CN40" s="112"/>
      <c r="CO40" s="112"/>
      <c r="CP40" s="112"/>
      <c r="CQ40" s="112"/>
      <c r="CR40" s="112"/>
      <c r="CS40" s="112"/>
      <c r="CT40" s="112"/>
      <c r="CU40" s="112"/>
      <c r="CV40" s="112"/>
      <c r="CW40" s="112"/>
      <c r="CX40" s="112"/>
      <c r="CY40" s="112"/>
      <c r="CZ40" s="112"/>
      <c r="DA40" s="112"/>
      <c r="DB40" s="112"/>
      <c r="DC40" s="112"/>
      <c r="DD40" s="112"/>
      <c r="DE40" s="112"/>
      <c r="DF40" s="112"/>
      <c r="DG40" s="112"/>
      <c r="DH40" s="112"/>
      <c r="DI40" s="112"/>
      <c r="DJ40" s="112"/>
      <c r="DK40" s="112"/>
      <c r="DL40" s="112"/>
      <c r="DM40" s="112"/>
      <c r="DN40" s="112"/>
      <c r="DO40" s="112"/>
      <c r="DP40" s="112"/>
      <c r="DQ40" s="112"/>
      <c r="DR40" s="112"/>
      <c r="DS40" s="112"/>
      <c r="DT40" s="112"/>
      <c r="DU40" s="112"/>
      <c r="DV40" s="112"/>
      <c r="DW40" s="112"/>
      <c r="DX40" s="112"/>
      <c r="DY40" s="112"/>
      <c r="DZ40" s="112"/>
      <c r="EA40" s="112"/>
      <c r="EB40" s="112"/>
      <c r="EC40" s="112"/>
      <c r="ED40" s="112"/>
      <c r="EE40" s="112"/>
      <c r="EF40" s="112"/>
      <c r="EG40" s="112"/>
      <c r="EH40" s="112"/>
      <c r="EI40" s="112"/>
      <c r="EJ40" s="112"/>
      <c r="EK40" s="112"/>
      <c r="EL40" s="112"/>
      <c r="EM40" s="112"/>
      <c r="EN40" s="112"/>
      <c r="EO40" s="112"/>
      <c r="EP40" s="112"/>
      <c r="EQ40" s="112"/>
      <c r="ER40" s="112"/>
      <c r="ES40" s="112"/>
      <c r="ET40" s="112"/>
      <c r="EU40" s="112"/>
      <c r="EV40" s="112"/>
      <c r="EW40" s="112"/>
      <c r="EX40" s="112"/>
      <c r="EY40" s="112"/>
      <c r="EZ40" s="112"/>
      <c r="FA40" s="112"/>
      <c r="FB40" s="112"/>
      <c r="FC40" s="112"/>
      <c r="FD40" s="112"/>
      <c r="FE40" s="112"/>
      <c r="FF40" s="112"/>
      <c r="FG40" s="112"/>
      <c r="FH40" s="112"/>
      <c r="FI40" s="112"/>
      <c r="FJ40" s="112"/>
      <c r="FK40" s="112"/>
      <c r="FL40" s="112"/>
      <c r="FM40" s="112"/>
      <c r="FN40" s="112"/>
      <c r="FO40" s="112"/>
      <c r="FP40" s="112"/>
      <c r="FQ40" s="112"/>
      <c r="FR40" s="112"/>
      <c r="FS40" s="112"/>
      <c r="FT40" s="112"/>
      <c r="FU40" s="112"/>
      <c r="FV40" s="112"/>
      <c r="FW40" s="112"/>
      <c r="FX40" s="112"/>
      <c r="FY40" s="112"/>
      <c r="FZ40" s="112"/>
      <c r="GA40" s="112"/>
      <c r="GB40" s="112"/>
      <c r="GC40" s="112"/>
      <c r="GD40" s="112"/>
      <c r="GE40" s="112"/>
      <c r="GF40" s="112"/>
      <c r="GG40" s="112"/>
      <c r="GH40" s="112"/>
      <c r="GI40" s="112"/>
      <c r="GJ40" s="112"/>
      <c r="GK40" s="112"/>
      <c r="GL40" s="112"/>
      <c r="GM40" s="112"/>
      <c r="GN40" s="112"/>
      <c r="GO40" s="112"/>
      <c r="GP40" s="112"/>
      <c r="GQ40" s="112"/>
      <c r="GR40" s="112"/>
      <c r="GS40" s="112"/>
      <c r="GT40" s="112"/>
      <c r="GU40" s="112"/>
      <c r="GV40" s="112"/>
      <c r="GW40" s="112"/>
      <c r="GX40" s="112"/>
      <c r="GY40" s="112"/>
      <c r="GZ40" s="112"/>
      <c r="HA40" s="112"/>
      <c r="HB40" s="112"/>
      <c r="HC40" s="112"/>
      <c r="HD40" s="112"/>
      <c r="HE40" s="112"/>
      <c r="HF40" s="112"/>
      <c r="HG40" s="112"/>
      <c r="HH40" s="112"/>
      <c r="HI40" s="112"/>
      <c r="HJ40" s="112"/>
      <c r="HK40" s="112"/>
      <c r="HL40" s="112"/>
      <c r="HM40" s="112"/>
      <c r="HN40" s="112"/>
      <c r="HO40" s="112"/>
      <c r="HP40" s="112"/>
      <c r="HQ40" s="112"/>
      <c r="HR40" s="112"/>
      <c r="HS40" s="112"/>
      <c r="HT40" s="112"/>
      <c r="HU40" s="112"/>
      <c r="HV40" s="112"/>
      <c r="HW40" s="112"/>
      <c r="HX40" s="112"/>
      <c r="HY40" s="112"/>
      <c r="HZ40" s="112"/>
      <c r="IA40" s="112"/>
      <c r="IB40" s="112"/>
      <c r="IC40" s="112"/>
      <c r="ID40" s="112"/>
      <c r="IE40" s="112"/>
      <c r="IF40" s="112"/>
      <c r="IG40" s="112"/>
      <c r="IH40" s="112"/>
      <c r="II40" s="112"/>
      <c r="IJ40" s="112"/>
      <c r="IK40" s="112"/>
      <c r="IL40" s="112"/>
      <c r="IM40" s="112"/>
      <c r="IN40" s="112"/>
      <c r="IO40" s="112"/>
      <c r="IP40" s="112"/>
      <c r="IQ40" s="112"/>
      <c r="IR40" s="112"/>
      <c r="IS40" s="112"/>
      <c r="IT40" s="112"/>
      <c r="IU40" s="112"/>
      <c r="IV40" s="112"/>
      <c r="IW40" s="112"/>
      <c r="IX40" s="112"/>
      <c r="IY40" s="112"/>
      <c r="IZ40" s="112"/>
      <c r="JA40" s="112"/>
      <c r="JB40" s="112"/>
      <c r="JC40" s="112"/>
      <c r="JD40" s="112"/>
      <c r="JE40" s="112"/>
      <c r="JF40" s="112"/>
      <c r="JG40" s="112"/>
      <c r="JH40" s="112"/>
      <c r="JI40" s="112"/>
      <c r="JJ40" s="112"/>
      <c r="JK40" s="112"/>
      <c r="JL40" s="112"/>
      <c r="JM40" s="112"/>
      <c r="JN40" s="112"/>
      <c r="JO40" s="112"/>
      <c r="JP40" s="112"/>
      <c r="JQ40" s="112"/>
      <c r="JR40" s="112"/>
      <c r="JS40" s="112"/>
      <c r="JT40" s="112"/>
      <c r="JU40" s="112"/>
      <c r="JV40" s="112"/>
      <c r="JW40" s="112"/>
      <c r="JX40" s="112"/>
      <c r="JY40" s="112"/>
      <c r="JZ40" s="112"/>
      <c r="KA40" s="112"/>
      <c r="KB40" s="112"/>
      <c r="KC40" s="112"/>
      <c r="KD40" s="112"/>
      <c r="KE40" s="112"/>
      <c r="KF40" s="112"/>
      <c r="KG40" s="112"/>
      <c r="KH40" s="112"/>
      <c r="KI40" s="112"/>
      <c r="KJ40" s="112"/>
      <c r="KK40" s="112"/>
      <c r="KL40" s="112"/>
      <c r="KM40" s="112"/>
      <c r="KN40" s="112"/>
      <c r="KO40" s="112"/>
      <c r="KP40" s="112"/>
      <c r="KQ40" s="112"/>
      <c r="KR40" s="112"/>
      <c r="KS40" s="112"/>
      <c r="KT40" s="112"/>
      <c r="KU40" s="112"/>
      <c r="KV40" s="112"/>
      <c r="KW40" s="112"/>
      <c r="KX40" s="112"/>
      <c r="KY40" s="112"/>
      <c r="KZ40" s="112"/>
      <c r="LA40" s="112"/>
      <c r="LB40" s="112"/>
      <c r="LC40" s="112"/>
      <c r="LD40" s="112"/>
      <c r="LE40" s="112"/>
      <c r="LF40" s="112"/>
      <c r="LG40" s="112"/>
      <c r="LH40" s="112"/>
      <c r="LI40" s="112"/>
      <c r="LJ40" s="112"/>
      <c r="LK40" s="112"/>
      <c r="LL40" s="112"/>
      <c r="LM40" s="112"/>
      <c r="LN40" s="112"/>
      <c r="LO40" s="112"/>
      <c r="LP40" s="112"/>
      <c r="LQ40" s="112"/>
      <c r="LR40" s="112"/>
      <c r="LS40" s="112"/>
      <c r="LT40" s="112"/>
      <c r="LU40" s="112"/>
      <c r="LV40" s="112"/>
      <c r="LW40" s="112"/>
      <c r="LX40" s="112"/>
      <c r="LY40" s="112"/>
      <c r="LZ40" s="112"/>
      <c r="MA40" s="112"/>
      <c r="MB40" s="112"/>
      <c r="MC40" s="112"/>
      <c r="MD40" s="112"/>
      <c r="ME40" s="112"/>
      <c r="MF40" s="112"/>
      <c r="MG40" s="112"/>
      <c r="MH40" s="112"/>
      <c r="MI40" s="112"/>
      <c r="MJ40" s="112"/>
      <c r="MK40" s="112"/>
      <c r="ML40" s="112"/>
      <c r="MM40" s="112"/>
      <c r="MN40" s="112"/>
      <c r="MO40" s="112"/>
      <c r="MP40" s="112"/>
      <c r="MQ40" s="112"/>
      <c r="MR40" s="112"/>
      <c r="MS40" s="112"/>
      <c r="MT40" s="112"/>
      <c r="MU40" s="112"/>
      <c r="MV40" s="112"/>
      <c r="MW40" s="112"/>
      <c r="MX40" s="112"/>
      <c r="MY40" s="112"/>
      <c r="MZ40" s="112"/>
      <c r="NA40" s="112"/>
      <c r="NB40" s="112"/>
      <c r="NC40" s="112"/>
      <c r="ND40" s="112"/>
      <c r="NE40" s="112"/>
      <c r="NF40" s="112"/>
      <c r="NG40" s="112"/>
      <c r="NH40" s="112"/>
      <c r="NI40" s="112"/>
      <c r="NJ40" s="112"/>
      <c r="NK40" s="112"/>
      <c r="NL40" s="112"/>
      <c r="NM40" s="112"/>
      <c r="NN40" s="112"/>
      <c r="NO40" s="112"/>
      <c r="NP40" s="112"/>
      <c r="NQ40" s="112"/>
      <c r="NR40" s="112"/>
      <c r="NS40" s="112"/>
      <c r="NT40" s="112"/>
      <c r="NU40" s="112"/>
      <c r="NV40" s="112"/>
      <c r="NW40" s="112"/>
      <c r="NX40" s="112"/>
      <c r="NY40" s="112"/>
      <c r="NZ40" s="112"/>
      <c r="OA40" s="112"/>
      <c r="OB40" s="112"/>
      <c r="OC40" s="112"/>
      <c r="OD40" s="112"/>
      <c r="OE40" s="112"/>
      <c r="OF40" s="112"/>
      <c r="OG40" s="112"/>
      <c r="OH40" s="112"/>
      <c r="OI40" s="112"/>
      <c r="OJ40" s="112"/>
      <c r="OK40" s="112"/>
      <c r="OL40" s="112"/>
      <c r="OM40" s="112"/>
      <c r="ON40" s="112"/>
      <c r="OO40" s="112"/>
      <c r="OP40" s="112"/>
      <c r="OQ40" s="112"/>
      <c r="OR40" s="112"/>
      <c r="OS40" s="112"/>
      <c r="OT40" s="112"/>
      <c r="OU40" s="112"/>
      <c r="OV40" s="112"/>
      <c r="OW40" s="112"/>
      <c r="OX40" s="112"/>
      <c r="OY40" s="112"/>
      <c r="OZ40" s="112"/>
      <c r="PA40" s="112"/>
      <c r="PB40" s="112"/>
      <c r="PC40" s="112"/>
      <c r="PD40" s="112"/>
      <c r="PE40" s="112"/>
      <c r="PF40" s="112"/>
      <c r="PG40" s="112"/>
      <c r="PH40" s="112"/>
      <c r="PI40" s="112"/>
      <c r="PJ40" s="112"/>
      <c r="PK40" s="112"/>
      <c r="PL40" s="112"/>
      <c r="PM40" s="112"/>
      <c r="PN40" s="112"/>
      <c r="PO40" s="112"/>
      <c r="PP40" s="112"/>
      <c r="PQ40" s="112"/>
      <c r="PR40" s="112"/>
      <c r="PS40" s="112"/>
      <c r="PT40" s="112"/>
      <c r="PU40" s="112"/>
      <c r="PV40" s="112"/>
      <c r="PW40" s="112"/>
      <c r="PX40" s="112"/>
      <c r="PY40" s="112"/>
      <c r="PZ40" s="112"/>
      <c r="QA40" s="112"/>
      <c r="QB40" s="112"/>
      <c r="QC40" s="112"/>
      <c r="QD40" s="112"/>
      <c r="QE40" s="112"/>
      <c r="QF40" s="112"/>
      <c r="QG40" s="112"/>
      <c r="QH40" s="112"/>
      <c r="QI40" s="112"/>
      <c r="QJ40" s="112"/>
      <c r="QK40" s="112"/>
      <c r="QL40" s="112"/>
      <c r="QM40" s="112"/>
      <c r="QN40" s="112"/>
      <c r="QO40" s="112"/>
      <c r="QP40" s="112"/>
      <c r="QQ40" s="112"/>
      <c r="QR40" s="112"/>
      <c r="QS40" s="112"/>
      <c r="QT40" s="112"/>
      <c r="QU40" s="112"/>
      <c r="QV40" s="112"/>
      <c r="QW40" s="112"/>
      <c r="QX40" s="112"/>
      <c r="QY40" s="112"/>
      <c r="QZ40" s="112"/>
      <c r="RA40" s="112"/>
      <c r="RB40" s="112"/>
      <c r="RC40" s="112"/>
      <c r="RD40" s="112"/>
      <c r="RE40" s="112"/>
      <c r="RF40" s="112"/>
      <c r="RG40" s="112"/>
      <c r="RH40" s="112"/>
      <c r="RI40" s="112"/>
      <c r="RJ40" s="112"/>
      <c r="RK40" s="112"/>
      <c r="RL40" s="112"/>
      <c r="RM40" s="112"/>
      <c r="RN40" s="112"/>
      <c r="RO40" s="112"/>
      <c r="RP40" s="112"/>
      <c r="RQ40" s="112"/>
      <c r="RR40" s="112"/>
      <c r="RS40" s="112"/>
      <c r="RT40" s="112"/>
      <c r="RU40" s="112"/>
      <c r="RV40" s="112"/>
      <c r="RW40" s="112"/>
      <c r="RX40" s="112"/>
      <c r="RY40" s="112"/>
      <c r="RZ40" s="112"/>
      <c r="SA40" s="112"/>
      <c r="SB40" s="112"/>
      <c r="SC40" s="112"/>
      <c r="SD40" s="112"/>
      <c r="SE40" s="112"/>
      <c r="SF40" s="112"/>
      <c r="SG40" s="112"/>
      <c r="SH40" s="112"/>
      <c r="SI40" s="112"/>
      <c r="SJ40" s="112"/>
      <c r="SK40" s="112"/>
      <c r="SL40" s="112"/>
      <c r="SM40" s="112"/>
      <c r="SN40" s="112"/>
      <c r="SO40" s="112"/>
      <c r="SP40" s="112"/>
      <c r="SQ40" s="112"/>
      <c r="SR40" s="112"/>
      <c r="SS40" s="112"/>
      <c r="ST40" s="112"/>
      <c r="SU40" s="112"/>
      <c r="SV40" s="112"/>
      <c r="SW40" s="112"/>
      <c r="SX40" s="112"/>
      <c r="SY40" s="112"/>
      <c r="SZ40" s="112"/>
      <c r="TA40" s="112"/>
      <c r="TB40" s="112"/>
      <c r="TC40" s="112"/>
      <c r="TD40" s="112"/>
      <c r="TE40" s="112"/>
      <c r="TF40" s="112"/>
      <c r="TG40" s="112"/>
      <c r="TH40" s="112"/>
      <c r="TI40" s="112"/>
      <c r="TJ40" s="112"/>
      <c r="TK40" s="112"/>
      <c r="TL40" s="112"/>
      <c r="TM40" s="112"/>
      <c r="TN40" s="112"/>
      <c r="TO40" s="112"/>
      <c r="TP40" s="112"/>
      <c r="TQ40" s="112"/>
      <c r="TR40" s="112"/>
      <c r="TS40" s="112"/>
      <c r="TT40" s="112"/>
      <c r="TU40" s="112"/>
      <c r="TV40" s="112"/>
      <c r="TW40" s="112"/>
      <c r="TX40" s="112"/>
      <c r="TY40" s="112"/>
      <c r="TZ40" s="112"/>
      <c r="UA40" s="112"/>
      <c r="UB40" s="112"/>
      <c r="UC40" s="112"/>
      <c r="UD40" s="112"/>
      <c r="UE40" s="112"/>
      <c r="UF40" s="112"/>
      <c r="UG40" s="112"/>
      <c r="UH40" s="112"/>
      <c r="UI40" s="112"/>
      <c r="UJ40" s="112"/>
      <c r="UK40" s="112"/>
      <c r="UL40" s="112"/>
      <c r="UM40" s="112"/>
      <c r="UN40" s="112"/>
      <c r="UO40" s="112"/>
      <c r="UP40" s="112"/>
      <c r="UQ40" s="112"/>
      <c r="UR40" s="112"/>
      <c r="US40" s="112"/>
      <c r="UT40" s="112"/>
      <c r="UU40" s="112"/>
      <c r="UV40" s="112"/>
      <c r="UW40" s="112"/>
      <c r="UX40" s="112"/>
      <c r="UY40" s="112"/>
      <c r="UZ40" s="112"/>
      <c r="VA40" s="112"/>
      <c r="VB40" s="112"/>
      <c r="VC40" s="112"/>
      <c r="VD40" s="112"/>
      <c r="VE40" s="112"/>
      <c r="VF40" s="112"/>
      <c r="VG40" s="112"/>
      <c r="VH40" s="112"/>
      <c r="VI40" s="112"/>
      <c r="VJ40" s="112"/>
      <c r="VK40" s="112"/>
      <c r="VL40" s="112"/>
      <c r="VM40" s="112"/>
      <c r="VN40" s="112"/>
      <c r="VO40" s="112"/>
      <c r="VP40" s="112"/>
      <c r="VQ40" s="112"/>
      <c r="VR40" s="112"/>
      <c r="VS40" s="112"/>
      <c r="VT40" s="112"/>
      <c r="VU40" s="112"/>
      <c r="VV40" s="112"/>
      <c r="VW40" s="112"/>
      <c r="VX40" s="112"/>
      <c r="VY40" s="112"/>
      <c r="VZ40" s="112"/>
      <c r="WA40" s="112"/>
      <c r="WB40" s="112"/>
      <c r="WC40" s="112"/>
      <c r="WD40" s="112"/>
      <c r="WE40" s="112"/>
      <c r="WF40" s="112"/>
      <c r="WG40" s="112"/>
      <c r="WH40" s="112"/>
      <c r="WI40" s="112"/>
      <c r="WJ40" s="112"/>
      <c r="WK40" s="112"/>
      <c r="WL40" s="112"/>
      <c r="WM40" s="112"/>
      <c r="WN40" s="112"/>
      <c r="WO40" s="112"/>
      <c r="WP40" s="112"/>
      <c r="WQ40" s="112"/>
      <c r="WR40" s="112"/>
      <c r="WS40" s="112"/>
      <c r="WT40" s="112"/>
      <c r="WU40" s="112"/>
      <c r="WV40" s="112"/>
      <c r="WW40" s="112"/>
      <c r="WX40" s="112"/>
      <c r="WY40" s="112"/>
      <c r="WZ40" s="112"/>
      <c r="XA40" s="112"/>
      <c r="XB40" s="112"/>
      <c r="XC40" s="112"/>
      <c r="XD40" s="112"/>
      <c r="XE40" s="112"/>
      <c r="XF40" s="112"/>
      <c r="XG40" s="112"/>
      <c r="XH40" s="112"/>
      <c r="XI40" s="112"/>
      <c r="XJ40" s="112"/>
      <c r="XK40" s="112"/>
      <c r="XL40" s="112"/>
      <c r="XM40" s="112"/>
      <c r="XN40" s="112"/>
      <c r="XO40" s="112"/>
      <c r="XP40" s="112"/>
      <c r="XQ40" s="112"/>
      <c r="XR40" s="112"/>
      <c r="XS40" s="112"/>
      <c r="XT40" s="112"/>
      <c r="XU40" s="112"/>
      <c r="XV40" s="112"/>
      <c r="XW40" s="112"/>
      <c r="XX40" s="112"/>
      <c r="XY40" s="112"/>
      <c r="XZ40" s="112"/>
      <c r="YA40" s="112"/>
      <c r="YB40" s="112"/>
      <c r="YC40" s="112"/>
      <c r="YD40" s="112"/>
      <c r="YE40" s="112"/>
      <c r="YF40" s="112"/>
      <c r="YG40" s="112"/>
      <c r="YH40" s="112"/>
      <c r="YI40" s="112"/>
      <c r="YJ40" s="112"/>
      <c r="YK40" s="112"/>
      <c r="YL40" s="112"/>
      <c r="YM40" s="112"/>
      <c r="YN40" s="112"/>
      <c r="YO40" s="112"/>
      <c r="YP40" s="112"/>
      <c r="YQ40" s="112"/>
      <c r="YR40" s="112"/>
      <c r="YS40" s="112"/>
      <c r="YT40" s="112"/>
      <c r="YU40" s="112"/>
      <c r="YV40" s="112"/>
      <c r="YW40" s="112"/>
      <c r="YX40" s="112"/>
      <c r="YY40" s="112"/>
      <c r="YZ40" s="112"/>
      <c r="ZA40" s="112"/>
      <c r="ZB40" s="112"/>
      <c r="ZC40" s="112"/>
      <c r="ZD40" s="112"/>
      <c r="ZE40" s="112"/>
      <c r="ZF40" s="112"/>
      <c r="ZG40" s="112"/>
      <c r="ZH40" s="112"/>
      <c r="ZI40" s="112"/>
      <c r="ZJ40" s="112"/>
      <c r="ZK40" s="112"/>
      <c r="ZL40" s="112"/>
      <c r="ZM40" s="112"/>
      <c r="ZN40" s="112"/>
      <c r="ZO40" s="112"/>
      <c r="ZP40" s="112"/>
      <c r="ZQ40" s="112"/>
      <c r="ZR40" s="112"/>
      <c r="ZS40" s="112"/>
      <c r="ZT40" s="112"/>
      <c r="ZU40" s="112"/>
      <c r="ZV40" s="112"/>
      <c r="ZW40" s="112"/>
      <c r="ZX40" s="112"/>
      <c r="ZY40" s="112"/>
      <c r="ZZ40" s="112"/>
      <c r="AAA40" s="112"/>
      <c r="AAB40" s="112"/>
      <c r="AAC40" s="112"/>
      <c r="AAD40" s="112"/>
      <c r="AAE40" s="112"/>
      <c r="AAF40" s="112"/>
      <c r="AAG40" s="112"/>
      <c r="AAH40" s="112"/>
      <c r="AAI40" s="112"/>
      <c r="AAJ40" s="112"/>
      <c r="AAK40" s="112"/>
      <c r="AAL40" s="112"/>
      <c r="AAM40" s="112"/>
      <c r="AAN40" s="112"/>
      <c r="AAO40" s="112"/>
      <c r="AAP40" s="112"/>
      <c r="AAQ40" s="112"/>
      <c r="AAR40" s="112"/>
      <c r="AAS40" s="112"/>
      <c r="AAT40" s="112"/>
      <c r="AAU40" s="112"/>
      <c r="AAV40" s="112"/>
      <c r="AAW40" s="112"/>
      <c r="AAX40" s="112"/>
      <c r="AAY40" s="112"/>
      <c r="AAZ40" s="112"/>
      <c r="ABA40" s="112"/>
      <c r="ABB40" s="112"/>
      <c r="ABC40" s="112"/>
      <c r="ABD40" s="112"/>
      <c r="ABE40" s="112"/>
      <c r="ABF40" s="112"/>
      <c r="ABG40" s="112"/>
      <c r="ABH40" s="112"/>
      <c r="ABI40" s="112"/>
      <c r="ABJ40" s="112"/>
      <c r="ABK40" s="112"/>
      <c r="ABL40" s="112"/>
      <c r="ABM40" s="112"/>
      <c r="ABN40" s="112"/>
      <c r="ABO40" s="112"/>
      <c r="ABP40" s="112"/>
      <c r="ABQ40" s="112"/>
      <c r="ABR40" s="112"/>
      <c r="ABS40" s="112"/>
      <c r="ABT40" s="112"/>
      <c r="ABU40" s="112"/>
      <c r="ABV40" s="112"/>
      <c r="ABW40" s="112"/>
      <c r="ABX40" s="112"/>
      <c r="ABY40" s="112"/>
      <c r="ABZ40" s="112"/>
      <c r="ACA40" s="112"/>
      <c r="ACB40" s="112"/>
      <c r="ACC40" s="112"/>
      <c r="ACD40" s="112"/>
      <c r="ACE40" s="112"/>
      <c r="ACF40" s="112"/>
      <c r="ACG40" s="112"/>
      <c r="ACH40" s="112"/>
      <c r="ACI40" s="112"/>
      <c r="ACJ40" s="112"/>
      <c r="ACK40" s="112"/>
      <c r="ACL40" s="112"/>
      <c r="ACM40" s="112"/>
      <c r="ACN40" s="112"/>
      <c r="ACO40" s="112"/>
      <c r="ACP40" s="112"/>
      <c r="ACQ40" s="112"/>
      <c r="ACR40" s="112"/>
      <c r="ACS40" s="112"/>
      <c r="ACT40" s="112"/>
      <c r="ACU40" s="112"/>
      <c r="ACV40" s="112"/>
      <c r="ACW40" s="112"/>
      <c r="ACX40" s="112"/>
      <c r="ACY40" s="112"/>
      <c r="ACZ40" s="112"/>
      <c r="ADA40" s="112"/>
      <c r="ADB40" s="112"/>
      <c r="ADC40" s="112"/>
      <c r="ADD40" s="112"/>
      <c r="ADE40" s="112"/>
      <c r="ADF40" s="112"/>
      <c r="ADG40" s="112"/>
      <c r="ADH40" s="112"/>
      <c r="ADI40" s="112"/>
      <c r="ADJ40" s="112"/>
      <c r="ADK40" s="112"/>
      <c r="ADL40" s="112"/>
      <c r="ADM40" s="112"/>
      <c r="ADN40" s="112"/>
      <c r="ADO40" s="112"/>
      <c r="ADP40" s="112"/>
      <c r="ADQ40" s="112"/>
      <c r="ADR40" s="112"/>
      <c r="ADS40" s="112"/>
      <c r="ADT40" s="112"/>
      <c r="ADU40" s="112"/>
      <c r="ADV40" s="112"/>
      <c r="ADW40" s="112"/>
      <c r="ADX40" s="112"/>
      <c r="ADY40" s="112"/>
      <c r="ADZ40" s="112"/>
      <c r="AEA40" s="112"/>
      <c r="AEB40" s="112"/>
      <c r="AEC40" s="112"/>
      <c r="AED40" s="112"/>
      <c r="AEE40" s="112"/>
      <c r="AEF40" s="112"/>
      <c r="AEG40" s="112"/>
      <c r="AEH40" s="112"/>
      <c r="AEI40" s="112"/>
      <c r="AEJ40" s="112"/>
      <c r="AEK40" s="112"/>
      <c r="AEL40" s="112"/>
      <c r="AEM40" s="112"/>
      <c r="AEN40" s="112"/>
      <c r="AEO40" s="112"/>
      <c r="AEP40" s="112"/>
      <c r="AEQ40" s="112"/>
      <c r="AER40" s="112"/>
      <c r="AES40" s="112"/>
      <c r="AET40" s="112"/>
      <c r="AEU40" s="112"/>
      <c r="AEV40" s="112"/>
      <c r="AEW40" s="112"/>
      <c r="AEX40" s="112"/>
      <c r="AEY40" s="112"/>
      <c r="AEZ40" s="112"/>
      <c r="AFA40" s="112"/>
      <c r="AFB40" s="112"/>
      <c r="AFC40" s="112"/>
      <c r="AFD40" s="112"/>
      <c r="AFE40" s="112"/>
      <c r="AFF40" s="112"/>
      <c r="AFG40" s="112"/>
      <c r="AFH40" s="112"/>
      <c r="AFI40" s="112"/>
      <c r="AFJ40" s="112"/>
      <c r="AFK40" s="112"/>
      <c r="AFL40" s="112"/>
      <c r="AFM40" s="112"/>
      <c r="AFN40" s="112"/>
      <c r="AFO40" s="112"/>
      <c r="AFP40" s="112"/>
      <c r="AFQ40" s="112"/>
      <c r="AFR40" s="112"/>
      <c r="AFS40" s="112"/>
      <c r="AFT40" s="112"/>
      <c r="AFU40" s="112"/>
      <c r="AFV40" s="112"/>
      <c r="AFW40" s="112"/>
      <c r="AFX40" s="112"/>
      <c r="AFY40" s="112"/>
      <c r="AFZ40" s="112"/>
      <c r="AGA40" s="112"/>
      <c r="AGB40" s="112"/>
      <c r="AGC40" s="112"/>
      <c r="AGD40" s="112"/>
      <c r="AGE40" s="112"/>
      <c r="AGF40" s="112"/>
      <c r="AGG40" s="112"/>
      <c r="AGH40" s="112"/>
      <c r="AGI40" s="112"/>
      <c r="AGJ40" s="112"/>
      <c r="AGK40" s="112"/>
      <c r="AGL40" s="112"/>
      <c r="AGM40" s="112"/>
      <c r="AGN40" s="112"/>
      <c r="AGO40" s="112"/>
      <c r="AGP40" s="112"/>
      <c r="AGQ40" s="112"/>
      <c r="AGR40" s="112"/>
      <c r="AGS40" s="112"/>
      <c r="AGT40" s="112"/>
      <c r="AGU40" s="112"/>
      <c r="AGV40" s="112"/>
      <c r="AGW40" s="112"/>
      <c r="AGX40" s="112"/>
      <c r="AGY40" s="112"/>
      <c r="AGZ40" s="112"/>
      <c r="AHA40" s="112"/>
      <c r="AHB40" s="112"/>
      <c r="AHC40" s="112"/>
      <c r="AHD40" s="112"/>
      <c r="AHE40" s="112"/>
      <c r="AHF40" s="112"/>
      <c r="AHG40" s="112"/>
      <c r="AHH40" s="112"/>
      <c r="AHI40" s="112"/>
      <c r="AHJ40" s="112"/>
      <c r="AHK40" s="112"/>
      <c r="AHL40" s="112"/>
      <c r="AHM40" s="112"/>
      <c r="AHN40" s="112"/>
      <c r="AHO40" s="112"/>
      <c r="AHP40" s="112"/>
      <c r="AHQ40" s="112"/>
      <c r="AHR40" s="112"/>
      <c r="AHS40" s="112"/>
      <c r="AHT40" s="112"/>
      <c r="AHU40" s="112"/>
      <c r="AHV40" s="112"/>
      <c r="AHW40" s="112"/>
      <c r="AHX40" s="112"/>
      <c r="AHY40" s="112"/>
      <c r="AHZ40" s="112"/>
      <c r="AIA40" s="112"/>
      <c r="AIB40" s="112"/>
      <c r="AIC40" s="112"/>
      <c r="AID40" s="112"/>
      <c r="AIE40" s="112"/>
      <c r="AIF40" s="112"/>
      <c r="AIG40" s="112"/>
      <c r="AIH40" s="112"/>
      <c r="AII40" s="112"/>
      <c r="AIJ40" s="112"/>
      <c r="AIK40" s="112"/>
      <c r="AIL40" s="112"/>
      <c r="AIM40" s="112"/>
      <c r="AIN40" s="112"/>
      <c r="AIO40" s="112"/>
      <c r="AIP40" s="112"/>
      <c r="AIQ40" s="112"/>
      <c r="AIR40" s="112"/>
      <c r="AIS40" s="112"/>
      <c r="AIT40" s="112"/>
      <c r="AIU40" s="112"/>
      <c r="AIV40" s="112"/>
      <c r="AIW40" s="112"/>
      <c r="AIX40" s="112"/>
      <c r="AIY40" s="112"/>
      <c r="AIZ40" s="112"/>
      <c r="AJA40" s="112"/>
      <c r="AJB40" s="112"/>
      <c r="AJC40" s="112"/>
      <c r="AJD40" s="112"/>
      <c r="AJE40" s="112"/>
      <c r="AJF40" s="112"/>
      <c r="AJG40" s="112"/>
      <c r="AJH40" s="112"/>
      <c r="AJI40" s="112"/>
      <c r="AJJ40" s="112"/>
      <c r="AJK40" s="112"/>
      <c r="AJL40" s="112"/>
      <c r="AJM40" s="112"/>
      <c r="AJN40" s="112"/>
      <c r="AJO40" s="112"/>
      <c r="AJP40" s="112"/>
      <c r="AJQ40" s="112"/>
      <c r="AJR40" s="112"/>
      <c r="AJS40" s="112"/>
      <c r="AJT40" s="112"/>
      <c r="AJU40" s="112"/>
      <c r="AJV40" s="112"/>
      <c r="AJW40" s="112"/>
      <c r="AJX40" s="112"/>
      <c r="AJY40" s="112"/>
      <c r="AJZ40" s="112"/>
      <c r="AKA40" s="112"/>
      <c r="AKB40" s="112"/>
      <c r="AKC40" s="112"/>
      <c r="AKD40" s="112"/>
      <c r="AKE40" s="112"/>
      <c r="AKF40" s="112"/>
      <c r="AKG40" s="112"/>
      <c r="AKH40" s="112"/>
      <c r="AKI40" s="112"/>
      <c r="AKJ40" s="112"/>
      <c r="AKK40" s="112"/>
      <c r="AKL40" s="112"/>
      <c r="AKM40" s="112"/>
      <c r="AKN40" s="112"/>
      <c r="AKO40" s="112"/>
      <c r="AKP40" s="112"/>
      <c r="AKQ40" s="112"/>
      <c r="AKR40" s="112"/>
      <c r="AKS40" s="112"/>
      <c r="AKT40" s="112"/>
      <c r="AKU40" s="112"/>
      <c r="AKV40" s="112"/>
      <c r="AKW40" s="112"/>
      <c r="AKX40" s="112"/>
      <c r="AKY40" s="112"/>
      <c r="AKZ40" s="112"/>
      <c r="ALA40" s="112"/>
      <c r="ALB40" s="112"/>
      <c r="ALC40" s="112"/>
      <c r="ALD40" s="112"/>
      <c r="ALE40" s="112"/>
      <c r="ALF40" s="112"/>
      <c r="ALG40" s="112"/>
      <c r="ALH40" s="112"/>
      <c r="ALI40" s="112"/>
      <c r="ALJ40" s="112"/>
      <c r="ALK40" s="112"/>
      <c r="ALL40" s="112"/>
      <c r="ALM40" s="112"/>
      <c r="ALN40" s="112"/>
      <c r="ALO40" s="112"/>
      <c r="ALP40" s="112"/>
      <c r="ALQ40" s="112"/>
      <c r="ALR40" s="112"/>
      <c r="ALS40" s="112"/>
      <c r="ALT40" s="112"/>
      <c r="ALU40" s="112"/>
      <c r="ALV40" s="112"/>
      <c r="ALW40" s="112"/>
      <c r="ALX40" s="112"/>
      <c r="ALY40" s="112"/>
      <c r="ALZ40" s="112"/>
      <c r="AMA40" s="112"/>
      <c r="AMB40" s="112"/>
      <c r="AMC40" s="112"/>
      <c r="AMD40" s="112"/>
      <c r="AME40" s="112"/>
      <c r="AMF40" s="112"/>
      <c r="AMG40" s="112"/>
      <c r="AMH40" s="112"/>
      <c r="AMI40" s="112"/>
      <c r="AMJ40" s="112"/>
      <c r="AMK40" s="112"/>
      <c r="AML40" s="112"/>
      <c r="AMM40" s="112"/>
      <c r="AMN40" s="112"/>
      <c r="AMO40" s="112"/>
      <c r="AMP40" s="112"/>
      <c r="AMQ40" s="112"/>
      <c r="AMR40" s="112"/>
      <c r="AMS40" s="112"/>
      <c r="AMT40" s="112"/>
      <c r="AMU40" s="112"/>
      <c r="AMV40" s="112"/>
      <c r="AMW40" s="112"/>
      <c r="AMX40" s="112"/>
      <c r="AMY40" s="112"/>
      <c r="AMZ40" s="112"/>
      <c r="ANA40" s="112"/>
      <c r="ANB40" s="112"/>
      <c r="ANC40" s="112"/>
      <c r="AND40" s="112"/>
      <c r="ANE40" s="112"/>
      <c r="ANF40" s="112"/>
      <c r="ANG40" s="112"/>
      <c r="ANH40" s="112"/>
      <c r="ANI40" s="112"/>
      <c r="ANJ40" s="112"/>
      <c r="ANK40" s="112"/>
      <c r="ANL40" s="112"/>
      <c r="ANM40" s="112"/>
      <c r="ANN40" s="112"/>
      <c r="ANO40" s="112"/>
      <c r="ANP40" s="112"/>
      <c r="ANQ40" s="112"/>
      <c r="ANR40" s="112"/>
      <c r="ANS40" s="112"/>
      <c r="ANT40" s="112"/>
      <c r="ANU40" s="112"/>
      <c r="ANV40" s="112"/>
      <c r="ANW40" s="112"/>
      <c r="ANX40" s="112"/>
      <c r="ANY40" s="112"/>
      <c r="ANZ40" s="112"/>
      <c r="AOA40" s="112"/>
      <c r="AOB40" s="112"/>
      <c r="AOC40" s="112"/>
      <c r="AOD40" s="112"/>
      <c r="AOE40" s="112"/>
      <c r="AOF40" s="112"/>
      <c r="AOG40" s="112"/>
      <c r="AOH40" s="112"/>
      <c r="AOI40" s="112"/>
      <c r="AOJ40" s="112"/>
      <c r="AOK40" s="112"/>
      <c r="AOL40" s="112"/>
      <c r="AOM40" s="112"/>
      <c r="AON40" s="112"/>
      <c r="AOO40" s="112"/>
      <c r="AOP40" s="112"/>
      <c r="AOQ40" s="112"/>
      <c r="AOR40" s="112"/>
      <c r="AOS40" s="112"/>
      <c r="AOT40" s="112"/>
      <c r="AOU40" s="112"/>
      <c r="AOV40" s="112"/>
      <c r="AOW40" s="112"/>
      <c r="AOX40" s="112"/>
      <c r="AOY40" s="112"/>
      <c r="AOZ40" s="112"/>
      <c r="APA40" s="112"/>
      <c r="APB40" s="112"/>
      <c r="APC40" s="112"/>
      <c r="APD40" s="112"/>
      <c r="APE40" s="112"/>
      <c r="APF40" s="112"/>
      <c r="APG40" s="112"/>
      <c r="APH40" s="112"/>
      <c r="API40" s="112"/>
      <c r="APJ40" s="112"/>
      <c r="APK40" s="112"/>
      <c r="APL40" s="112"/>
      <c r="APM40" s="112"/>
      <c r="APN40" s="112"/>
      <c r="APO40" s="112"/>
      <c r="APP40" s="112"/>
      <c r="APQ40" s="112"/>
      <c r="APR40" s="112"/>
      <c r="APS40" s="112"/>
      <c r="APT40" s="112"/>
      <c r="APU40" s="112"/>
      <c r="APV40" s="112"/>
      <c r="APW40" s="112"/>
      <c r="APX40" s="112"/>
      <c r="APY40" s="112"/>
      <c r="APZ40" s="112"/>
      <c r="AQA40" s="112"/>
      <c r="AQB40" s="112"/>
      <c r="AQC40" s="112"/>
      <c r="AQD40" s="112"/>
      <c r="AQE40" s="112"/>
      <c r="AQF40" s="112"/>
      <c r="AQG40" s="112"/>
      <c r="AQH40" s="112"/>
      <c r="AQI40" s="112"/>
      <c r="AQJ40" s="112"/>
      <c r="AQK40" s="112"/>
      <c r="AQL40" s="112"/>
      <c r="AQM40" s="112"/>
      <c r="AQN40" s="112"/>
      <c r="AQO40" s="112"/>
      <c r="AQP40" s="112"/>
      <c r="AQQ40" s="112"/>
      <c r="AQR40" s="112"/>
      <c r="AQS40" s="112"/>
      <c r="AQT40" s="112"/>
      <c r="AQU40" s="112"/>
      <c r="AQV40" s="112"/>
      <c r="AQW40" s="112"/>
      <c r="AQX40" s="112"/>
      <c r="AQY40" s="112"/>
      <c r="AQZ40" s="112"/>
      <c r="ARA40" s="112"/>
      <c r="ARB40" s="112"/>
      <c r="ARC40" s="112"/>
      <c r="ARD40" s="112"/>
      <c r="ARE40" s="112"/>
      <c r="ARF40" s="112"/>
      <c r="ARG40" s="112"/>
      <c r="ARH40" s="112"/>
      <c r="ARI40" s="112"/>
      <c r="ARJ40" s="112"/>
      <c r="ARK40" s="112"/>
      <c r="ARL40" s="112"/>
      <c r="ARM40" s="112"/>
      <c r="ARN40" s="112"/>
      <c r="ARO40" s="112"/>
      <c r="ARP40" s="112"/>
      <c r="ARQ40" s="112"/>
      <c r="ARR40" s="112"/>
      <c r="ARS40" s="112"/>
      <c r="ART40" s="112"/>
      <c r="ARU40" s="112"/>
      <c r="ARV40" s="112"/>
      <c r="ARW40" s="112"/>
      <c r="ARX40" s="112"/>
      <c r="ARY40" s="112"/>
      <c r="ARZ40" s="112"/>
      <c r="ASA40" s="112"/>
      <c r="ASB40" s="112"/>
      <c r="ASC40" s="112"/>
      <c r="ASD40" s="112"/>
      <c r="ASE40" s="112"/>
      <c r="ASF40" s="112"/>
      <c r="ASG40" s="112"/>
      <c r="ASH40" s="112"/>
      <c r="ASI40" s="112"/>
      <c r="ASJ40" s="112"/>
      <c r="ASK40" s="112"/>
      <c r="ASL40" s="112"/>
      <c r="ASM40" s="112"/>
      <c r="ASN40" s="112"/>
      <c r="ASO40" s="112"/>
      <c r="ASP40" s="112"/>
      <c r="ASQ40" s="112"/>
      <c r="ASR40" s="112"/>
      <c r="ASS40" s="112"/>
      <c r="AST40" s="112"/>
      <c r="ASU40" s="112"/>
      <c r="ASV40" s="112"/>
      <c r="ASW40" s="112"/>
      <c r="ASX40" s="112"/>
      <c r="ASY40" s="112"/>
      <c r="ASZ40" s="112"/>
      <c r="ATA40" s="112"/>
      <c r="ATB40" s="112"/>
      <c r="ATC40" s="112"/>
      <c r="ATD40" s="112"/>
      <c r="ATE40" s="112"/>
      <c r="ATF40" s="112"/>
      <c r="ATG40" s="112"/>
      <c r="ATH40" s="112"/>
      <c r="ATI40" s="112"/>
      <c r="ATJ40" s="112"/>
      <c r="ATK40" s="112"/>
      <c r="ATL40" s="112"/>
      <c r="ATM40" s="112"/>
      <c r="ATN40" s="112"/>
      <c r="ATO40" s="112"/>
      <c r="ATP40" s="112"/>
      <c r="ATQ40" s="112"/>
      <c r="ATR40" s="112"/>
      <c r="ATS40" s="112"/>
      <c r="ATT40" s="112"/>
      <c r="ATU40" s="112"/>
      <c r="ATV40" s="112"/>
      <c r="ATW40" s="112"/>
      <c r="ATX40" s="112"/>
      <c r="ATY40" s="112"/>
      <c r="ATZ40" s="112"/>
      <c r="AUA40" s="112"/>
      <c r="AUB40" s="112"/>
      <c r="AUC40" s="112"/>
      <c r="AUD40" s="112"/>
      <c r="AUE40" s="112"/>
      <c r="AUF40" s="112"/>
      <c r="AUG40" s="112"/>
      <c r="AUH40" s="112"/>
      <c r="AUI40" s="112"/>
      <c r="AUJ40" s="112"/>
      <c r="AUK40" s="112"/>
      <c r="AUL40" s="112"/>
      <c r="AUM40" s="112"/>
      <c r="AUN40" s="112"/>
      <c r="AUO40" s="112"/>
      <c r="AUP40" s="112"/>
      <c r="AUQ40" s="112"/>
      <c r="AUR40" s="112"/>
      <c r="AUS40" s="112"/>
      <c r="AUT40" s="112"/>
      <c r="AUU40" s="112"/>
      <c r="AUV40" s="112"/>
      <c r="AUW40" s="112"/>
      <c r="AUX40" s="112"/>
      <c r="AUY40" s="112"/>
      <c r="AUZ40" s="112"/>
      <c r="AVA40" s="112"/>
      <c r="AVB40" s="112"/>
      <c r="AVC40" s="112"/>
      <c r="AVD40" s="112"/>
      <c r="AVE40" s="112"/>
      <c r="AVF40" s="112"/>
      <c r="AVG40" s="112"/>
      <c r="AVH40" s="112"/>
      <c r="AVI40" s="112"/>
      <c r="AVJ40" s="112"/>
      <c r="AVK40" s="112"/>
      <c r="AVL40" s="112"/>
      <c r="AVM40" s="112"/>
      <c r="AVN40" s="112"/>
      <c r="AVO40" s="112"/>
      <c r="AVP40" s="112"/>
      <c r="AVQ40" s="112"/>
      <c r="AVR40" s="112"/>
      <c r="AVS40" s="112"/>
      <c r="AVT40" s="112"/>
      <c r="AVU40" s="112"/>
      <c r="AVV40" s="112"/>
      <c r="AVW40" s="112"/>
      <c r="AVX40" s="112"/>
      <c r="AVY40" s="112"/>
      <c r="AVZ40" s="112"/>
      <c r="AWA40" s="112"/>
      <c r="AWB40" s="112"/>
      <c r="AWC40" s="112"/>
      <c r="AWD40" s="112"/>
      <c r="AWE40" s="112"/>
      <c r="AWF40" s="112"/>
      <c r="AWG40" s="112"/>
      <c r="AWH40" s="112"/>
      <c r="AWI40" s="112"/>
      <c r="AWJ40" s="112"/>
      <c r="AWK40" s="112"/>
      <c r="AWL40" s="112"/>
      <c r="AWM40" s="112"/>
      <c r="AWN40" s="112"/>
      <c r="AWO40" s="112"/>
      <c r="AWP40" s="112"/>
      <c r="AWQ40" s="112"/>
      <c r="AWR40" s="112"/>
      <c r="AWS40" s="112"/>
      <c r="AWT40" s="112"/>
      <c r="AWU40" s="112"/>
      <c r="AWV40" s="112"/>
      <c r="AWW40" s="112"/>
      <c r="AWX40" s="112"/>
      <c r="AWY40" s="112"/>
      <c r="AWZ40" s="112"/>
      <c r="AXA40" s="112"/>
      <c r="AXB40" s="112"/>
      <c r="AXC40" s="112"/>
      <c r="AXD40" s="112"/>
      <c r="AXE40" s="112"/>
      <c r="AXF40" s="112"/>
      <c r="AXG40" s="112"/>
      <c r="AXH40" s="112"/>
      <c r="AXI40" s="112"/>
      <c r="AXJ40" s="112"/>
      <c r="AXK40" s="112"/>
      <c r="AXL40" s="112"/>
      <c r="AXM40" s="112"/>
      <c r="AXN40" s="112"/>
      <c r="AXO40" s="112"/>
      <c r="AXP40" s="112"/>
      <c r="AXQ40" s="112"/>
      <c r="AXR40" s="112"/>
      <c r="AXS40" s="112"/>
      <c r="AXT40" s="112"/>
      <c r="AXU40" s="112"/>
      <c r="AXV40" s="112"/>
      <c r="AXW40" s="112"/>
      <c r="AXX40" s="112"/>
      <c r="AXY40" s="112"/>
      <c r="AXZ40" s="112"/>
      <c r="AYA40" s="112"/>
      <c r="AYB40" s="112"/>
      <c r="AYC40" s="112"/>
      <c r="AYD40" s="112"/>
      <c r="AYE40" s="112"/>
      <c r="AYF40" s="112"/>
      <c r="AYG40" s="112"/>
      <c r="AYH40" s="112"/>
      <c r="AYI40" s="112"/>
      <c r="AYJ40" s="112"/>
      <c r="AYK40" s="112"/>
      <c r="AYL40" s="112"/>
      <c r="AYM40" s="112"/>
      <c r="AYN40" s="112"/>
      <c r="AYO40" s="112"/>
      <c r="AYP40" s="112"/>
      <c r="AYQ40" s="112"/>
      <c r="AYR40" s="112"/>
      <c r="AYS40" s="112"/>
      <c r="AYT40" s="112"/>
      <c r="AYU40" s="112"/>
      <c r="AYV40" s="112"/>
      <c r="AYW40" s="112"/>
      <c r="AYX40" s="112"/>
      <c r="AYY40" s="112"/>
      <c r="AYZ40" s="112"/>
      <c r="AZA40" s="112"/>
      <c r="AZB40" s="112"/>
      <c r="AZC40" s="112"/>
      <c r="AZD40" s="112"/>
      <c r="AZE40" s="112"/>
      <c r="AZF40" s="112"/>
      <c r="AZG40" s="112"/>
      <c r="AZH40" s="112"/>
      <c r="AZI40" s="112"/>
      <c r="AZJ40" s="112"/>
      <c r="AZK40" s="112"/>
      <c r="AZL40" s="112"/>
      <c r="AZM40" s="112"/>
      <c r="AZN40" s="112"/>
      <c r="AZO40" s="112"/>
      <c r="AZP40" s="112"/>
      <c r="AZQ40" s="112"/>
      <c r="AZR40" s="112"/>
      <c r="AZS40" s="112"/>
      <c r="AZT40" s="112"/>
      <c r="AZU40" s="112"/>
      <c r="AZV40" s="112"/>
      <c r="AZW40" s="112"/>
      <c r="AZX40" s="112"/>
      <c r="AZY40" s="112"/>
      <c r="AZZ40" s="112"/>
      <c r="BAA40" s="112"/>
      <c r="BAB40" s="112"/>
      <c r="BAC40" s="112"/>
      <c r="BAD40" s="112"/>
      <c r="BAE40" s="112"/>
      <c r="BAF40" s="112"/>
      <c r="BAG40" s="112"/>
      <c r="BAH40" s="112"/>
      <c r="BAI40" s="112"/>
      <c r="BAJ40" s="112"/>
      <c r="BAK40" s="112"/>
      <c r="BAL40" s="112"/>
      <c r="BAM40" s="112"/>
      <c r="BAN40" s="112"/>
      <c r="BAO40" s="112"/>
      <c r="BAP40" s="112"/>
      <c r="BAQ40" s="112"/>
      <c r="BAR40" s="112"/>
      <c r="BAS40" s="112"/>
      <c r="BAT40" s="112"/>
      <c r="BAU40" s="112"/>
      <c r="BAV40" s="112"/>
    </row>
    <row r="41" spans="1:1400" ht="27" customHeight="1">
      <c r="A41" s="202">
        <v>1</v>
      </c>
      <c r="B41" s="203" t="s">
        <v>92</v>
      </c>
      <c r="C41" s="204"/>
      <c r="D41" s="203" t="s">
        <v>93</v>
      </c>
      <c r="E41" s="206">
        <v>157195200</v>
      </c>
      <c r="F41" s="207" t="s">
        <v>30</v>
      </c>
      <c r="G41" s="208">
        <f t="shared" si="9"/>
        <v>5</v>
      </c>
      <c r="H41" s="208">
        <v>5</v>
      </c>
      <c r="I41" s="208">
        <v>144730000</v>
      </c>
      <c r="J41" s="219">
        <f t="shared" si="8"/>
        <v>92.070241330524098</v>
      </c>
      <c r="K41" s="219">
        <f t="shared" si="10"/>
        <v>92.070241330524098</v>
      </c>
      <c r="L41" s="219">
        <f t="shared" si="1"/>
        <v>-87.070241330524098</v>
      </c>
      <c r="M41" s="220">
        <f t="shared" si="2"/>
        <v>12465200</v>
      </c>
      <c r="N41" s="219">
        <f t="shared" si="3"/>
        <v>7.9297586694759099</v>
      </c>
      <c r="O41" s="224"/>
      <c r="P41" s="221"/>
      <c r="Q41" s="224"/>
    </row>
    <row r="42" spans="1:1400" s="117" customFormat="1" ht="27" customHeight="1">
      <c r="A42" s="202">
        <v>2</v>
      </c>
      <c r="B42" s="203" t="s">
        <v>94</v>
      </c>
      <c r="C42" s="204"/>
      <c r="D42" s="203" t="s">
        <v>95</v>
      </c>
      <c r="E42" s="206">
        <v>200000000</v>
      </c>
      <c r="F42" s="207" t="s">
        <v>30</v>
      </c>
      <c r="G42" s="208">
        <f t="shared" si="9"/>
        <v>5</v>
      </c>
      <c r="H42" s="208">
        <v>5</v>
      </c>
      <c r="I42" s="218">
        <v>200000000</v>
      </c>
      <c r="J42" s="219">
        <f t="shared" si="8"/>
        <v>100</v>
      </c>
      <c r="K42" s="219">
        <f t="shared" si="10"/>
        <v>100</v>
      </c>
      <c r="L42" s="219">
        <f t="shared" si="1"/>
        <v>-95</v>
      </c>
      <c r="M42" s="220">
        <f t="shared" si="2"/>
        <v>0</v>
      </c>
      <c r="N42" s="219">
        <f t="shared" si="3"/>
        <v>0</v>
      </c>
      <c r="O42" s="224"/>
      <c r="P42" s="221"/>
      <c r="Q42" s="224"/>
      <c r="R42" s="118"/>
      <c r="S42" s="118"/>
      <c r="T42" s="118"/>
      <c r="U42" s="118"/>
      <c r="V42" s="118"/>
      <c r="W42" s="118"/>
      <c r="X42" s="118"/>
      <c r="Y42" s="118"/>
      <c r="Z42" s="118"/>
      <c r="AA42" s="118"/>
      <c r="AB42" s="118"/>
      <c r="AC42" s="118"/>
      <c r="AD42" s="118"/>
      <c r="AE42" s="118"/>
      <c r="AF42" s="118"/>
      <c r="AG42" s="118"/>
      <c r="AH42" s="118"/>
      <c r="AI42" s="118"/>
      <c r="AJ42" s="118"/>
      <c r="AK42" s="118"/>
      <c r="AL42" s="118"/>
      <c r="AM42" s="118"/>
      <c r="AN42" s="118"/>
      <c r="AO42" s="118"/>
      <c r="AP42" s="118"/>
      <c r="AQ42" s="118"/>
      <c r="AR42" s="118"/>
      <c r="AS42" s="118"/>
      <c r="AT42" s="118"/>
      <c r="AU42" s="118"/>
      <c r="AV42" s="118"/>
      <c r="AW42" s="118"/>
      <c r="AX42" s="118"/>
      <c r="AY42" s="118"/>
      <c r="AZ42" s="118"/>
      <c r="BA42" s="118"/>
      <c r="BB42" s="118"/>
      <c r="BC42" s="118"/>
      <c r="BD42" s="118"/>
      <c r="BE42" s="118"/>
      <c r="BF42" s="118"/>
      <c r="BG42" s="118"/>
      <c r="BH42" s="118"/>
      <c r="BI42" s="118"/>
      <c r="BJ42" s="118"/>
      <c r="BK42" s="118"/>
      <c r="BL42" s="118"/>
      <c r="BM42" s="118"/>
      <c r="BN42" s="118"/>
      <c r="BO42" s="118"/>
      <c r="BP42" s="118"/>
      <c r="BQ42" s="118"/>
      <c r="BR42" s="118"/>
      <c r="BS42" s="118"/>
      <c r="BT42" s="118"/>
      <c r="BU42" s="118"/>
      <c r="BV42" s="118"/>
      <c r="BW42" s="118"/>
      <c r="BX42" s="118"/>
      <c r="BY42" s="118"/>
      <c r="BZ42" s="118"/>
      <c r="CA42" s="118"/>
      <c r="CB42" s="118"/>
      <c r="CC42" s="118"/>
      <c r="CD42" s="118"/>
      <c r="CE42" s="118"/>
      <c r="CF42" s="118"/>
      <c r="CG42" s="118"/>
      <c r="CH42" s="118"/>
      <c r="CI42" s="118"/>
      <c r="CJ42" s="118"/>
      <c r="CK42" s="118"/>
      <c r="CL42" s="118"/>
      <c r="CM42" s="118"/>
      <c r="CN42" s="118"/>
      <c r="CO42" s="118"/>
      <c r="CP42" s="118"/>
      <c r="CQ42" s="118"/>
      <c r="CR42" s="118"/>
      <c r="CS42" s="118"/>
      <c r="CT42" s="118"/>
      <c r="CU42" s="118"/>
      <c r="CV42" s="118"/>
      <c r="CW42" s="118"/>
      <c r="CX42" s="118"/>
      <c r="CY42" s="118"/>
      <c r="CZ42" s="118"/>
      <c r="DA42" s="118"/>
      <c r="DB42" s="118"/>
      <c r="DC42" s="118"/>
      <c r="DD42" s="118"/>
      <c r="DE42" s="118"/>
      <c r="DF42" s="118"/>
      <c r="DG42" s="118"/>
      <c r="DH42" s="118"/>
      <c r="DI42" s="118"/>
      <c r="DJ42" s="118"/>
      <c r="DK42" s="118"/>
      <c r="DL42" s="118"/>
      <c r="DM42" s="118"/>
      <c r="DN42" s="118"/>
      <c r="DO42" s="118"/>
      <c r="DP42" s="118"/>
      <c r="DQ42" s="118"/>
      <c r="DR42" s="118"/>
      <c r="DS42" s="118"/>
      <c r="DT42" s="118"/>
      <c r="DU42" s="118"/>
      <c r="DV42" s="118"/>
      <c r="DW42" s="118"/>
      <c r="DX42" s="118"/>
      <c r="DY42" s="118"/>
      <c r="DZ42" s="118"/>
      <c r="EA42" s="118"/>
      <c r="EB42" s="118"/>
      <c r="EC42" s="118"/>
      <c r="ED42" s="118"/>
      <c r="EE42" s="118"/>
      <c r="EF42" s="118"/>
      <c r="EG42" s="118"/>
      <c r="EH42" s="118"/>
      <c r="EI42" s="118"/>
      <c r="EJ42" s="118"/>
      <c r="EK42" s="118"/>
      <c r="EL42" s="118"/>
      <c r="EM42" s="118"/>
      <c r="EN42" s="118"/>
      <c r="EO42" s="118"/>
      <c r="EP42" s="118"/>
      <c r="EQ42" s="118"/>
      <c r="ER42" s="118"/>
      <c r="ES42" s="118"/>
      <c r="ET42" s="118"/>
      <c r="EU42" s="118"/>
      <c r="EV42" s="118"/>
      <c r="EW42" s="118"/>
      <c r="EX42" s="118"/>
      <c r="EY42" s="118"/>
      <c r="EZ42" s="118"/>
      <c r="FA42" s="118"/>
      <c r="FB42" s="118"/>
      <c r="FC42" s="118"/>
      <c r="FD42" s="118"/>
      <c r="FE42" s="118"/>
      <c r="FF42" s="118"/>
      <c r="FG42" s="118"/>
      <c r="FH42" s="118"/>
      <c r="FI42" s="118"/>
      <c r="FJ42" s="118"/>
      <c r="FK42" s="118"/>
      <c r="FL42" s="118"/>
      <c r="FM42" s="118"/>
      <c r="FN42" s="118"/>
      <c r="FO42" s="118"/>
      <c r="FP42" s="118"/>
      <c r="FQ42" s="118"/>
      <c r="FR42" s="118"/>
      <c r="FS42" s="118"/>
      <c r="FT42" s="118"/>
      <c r="FU42" s="118"/>
      <c r="FV42" s="118"/>
      <c r="FW42" s="118"/>
      <c r="FX42" s="118"/>
      <c r="FY42" s="118"/>
      <c r="FZ42" s="118"/>
      <c r="GA42" s="118"/>
      <c r="GB42" s="118"/>
      <c r="GC42" s="118"/>
      <c r="GD42" s="118"/>
      <c r="GE42" s="118"/>
      <c r="GF42" s="118"/>
      <c r="GG42" s="118"/>
      <c r="GH42" s="118"/>
      <c r="GI42" s="118"/>
      <c r="GJ42" s="118"/>
      <c r="GK42" s="118"/>
      <c r="GL42" s="118"/>
      <c r="GM42" s="118"/>
      <c r="GN42" s="118"/>
      <c r="GO42" s="118"/>
      <c r="GP42" s="118"/>
      <c r="GQ42" s="118"/>
      <c r="GR42" s="118"/>
      <c r="GS42" s="118"/>
      <c r="GT42" s="118"/>
      <c r="GU42" s="118"/>
      <c r="GV42" s="118"/>
      <c r="GW42" s="118"/>
      <c r="GX42" s="118"/>
      <c r="GY42" s="118"/>
      <c r="GZ42" s="118"/>
      <c r="HA42" s="118"/>
      <c r="HB42" s="118"/>
      <c r="HC42" s="118"/>
      <c r="HD42" s="118"/>
      <c r="HE42" s="118"/>
      <c r="HF42" s="118"/>
      <c r="HG42" s="118"/>
      <c r="HH42" s="118"/>
      <c r="HI42" s="118"/>
      <c r="HJ42" s="118"/>
      <c r="HK42" s="118"/>
      <c r="HL42" s="118"/>
      <c r="HM42" s="118"/>
      <c r="HN42" s="118"/>
      <c r="HO42" s="118"/>
      <c r="HP42" s="118"/>
      <c r="HQ42" s="118"/>
      <c r="HR42" s="118"/>
      <c r="HS42" s="118"/>
      <c r="HT42" s="118"/>
      <c r="HU42" s="118"/>
      <c r="HV42" s="118"/>
      <c r="HW42" s="118"/>
      <c r="HX42" s="118"/>
      <c r="HY42" s="118"/>
      <c r="HZ42" s="118"/>
      <c r="IA42" s="118"/>
      <c r="IB42" s="118"/>
      <c r="IC42" s="118"/>
      <c r="ID42" s="118"/>
      <c r="IE42" s="118"/>
      <c r="IF42" s="118"/>
      <c r="IG42" s="118"/>
      <c r="IH42" s="118"/>
      <c r="II42" s="118"/>
      <c r="IJ42" s="118"/>
      <c r="IK42" s="118"/>
      <c r="IL42" s="118"/>
      <c r="IM42" s="118"/>
      <c r="IN42" s="118"/>
      <c r="IO42" s="118"/>
      <c r="IP42" s="118"/>
      <c r="IQ42" s="118"/>
      <c r="IR42" s="118"/>
      <c r="IS42" s="118"/>
      <c r="IT42" s="118"/>
      <c r="IU42" s="118"/>
      <c r="IV42" s="118"/>
      <c r="IW42" s="118"/>
      <c r="IX42" s="118"/>
      <c r="IY42" s="118"/>
      <c r="IZ42" s="118"/>
      <c r="JA42" s="118"/>
      <c r="JB42" s="118"/>
      <c r="JC42" s="118"/>
      <c r="JD42" s="118"/>
      <c r="JE42" s="118"/>
      <c r="JF42" s="118"/>
      <c r="JG42" s="118"/>
      <c r="JH42" s="118"/>
      <c r="JI42" s="118"/>
      <c r="JJ42" s="118"/>
      <c r="JK42" s="118"/>
      <c r="JL42" s="118"/>
      <c r="JM42" s="118"/>
      <c r="JN42" s="118"/>
      <c r="JO42" s="118"/>
      <c r="JP42" s="118"/>
      <c r="JQ42" s="118"/>
      <c r="JR42" s="118"/>
      <c r="JS42" s="118"/>
      <c r="JT42" s="118"/>
      <c r="JU42" s="118"/>
      <c r="JV42" s="118"/>
      <c r="JW42" s="118"/>
      <c r="JX42" s="118"/>
      <c r="JY42" s="118"/>
      <c r="JZ42" s="118"/>
      <c r="KA42" s="118"/>
      <c r="KB42" s="118"/>
      <c r="KC42" s="118"/>
      <c r="KD42" s="118"/>
      <c r="KE42" s="118"/>
      <c r="KF42" s="118"/>
      <c r="KG42" s="118"/>
      <c r="KH42" s="118"/>
      <c r="KI42" s="118"/>
      <c r="KJ42" s="118"/>
      <c r="KK42" s="118"/>
      <c r="KL42" s="118"/>
      <c r="KM42" s="118"/>
      <c r="KN42" s="118"/>
      <c r="KO42" s="118"/>
      <c r="KP42" s="118"/>
      <c r="KQ42" s="118"/>
      <c r="KR42" s="118"/>
      <c r="KS42" s="118"/>
      <c r="KT42" s="118"/>
      <c r="KU42" s="118"/>
      <c r="KV42" s="118"/>
      <c r="KW42" s="118"/>
      <c r="KX42" s="118"/>
      <c r="KY42" s="118"/>
      <c r="KZ42" s="118"/>
      <c r="LA42" s="118"/>
      <c r="LB42" s="118"/>
      <c r="LC42" s="118"/>
      <c r="LD42" s="118"/>
      <c r="LE42" s="118"/>
      <c r="LF42" s="118"/>
      <c r="LG42" s="118"/>
      <c r="LH42" s="118"/>
      <c r="LI42" s="118"/>
      <c r="LJ42" s="118"/>
      <c r="LK42" s="118"/>
      <c r="LL42" s="118"/>
      <c r="LM42" s="118"/>
      <c r="LN42" s="118"/>
      <c r="LO42" s="118"/>
      <c r="LP42" s="118"/>
      <c r="LQ42" s="118"/>
      <c r="LR42" s="118"/>
      <c r="LS42" s="118"/>
      <c r="LT42" s="118"/>
      <c r="LU42" s="118"/>
      <c r="LV42" s="118"/>
      <c r="LW42" s="118"/>
      <c r="LX42" s="118"/>
      <c r="LY42" s="118"/>
      <c r="LZ42" s="118"/>
      <c r="MA42" s="118"/>
      <c r="MB42" s="118"/>
      <c r="MC42" s="118"/>
      <c r="MD42" s="118"/>
      <c r="ME42" s="118"/>
      <c r="MF42" s="118"/>
      <c r="MG42" s="118"/>
      <c r="MH42" s="118"/>
      <c r="MI42" s="118"/>
      <c r="MJ42" s="118"/>
      <c r="MK42" s="118"/>
      <c r="ML42" s="118"/>
      <c r="MM42" s="118"/>
      <c r="MN42" s="118"/>
      <c r="MO42" s="118"/>
      <c r="MP42" s="118"/>
      <c r="MQ42" s="118"/>
      <c r="MR42" s="118"/>
      <c r="MS42" s="118"/>
      <c r="MT42" s="118"/>
      <c r="MU42" s="118"/>
      <c r="MV42" s="118"/>
      <c r="MW42" s="118"/>
      <c r="MX42" s="118"/>
      <c r="MY42" s="118"/>
      <c r="MZ42" s="118"/>
      <c r="NA42" s="118"/>
      <c r="NB42" s="118"/>
      <c r="NC42" s="118"/>
      <c r="ND42" s="118"/>
      <c r="NE42" s="118"/>
      <c r="NF42" s="118"/>
      <c r="NG42" s="118"/>
      <c r="NH42" s="118"/>
      <c r="NI42" s="118"/>
      <c r="NJ42" s="118"/>
      <c r="NK42" s="118"/>
      <c r="NL42" s="118"/>
      <c r="NM42" s="118"/>
      <c r="NN42" s="118"/>
      <c r="NO42" s="118"/>
      <c r="NP42" s="118"/>
      <c r="NQ42" s="118"/>
      <c r="NR42" s="118"/>
      <c r="NS42" s="118"/>
      <c r="NT42" s="118"/>
      <c r="NU42" s="118"/>
      <c r="NV42" s="118"/>
      <c r="NW42" s="118"/>
      <c r="NX42" s="118"/>
      <c r="NY42" s="118"/>
      <c r="NZ42" s="118"/>
      <c r="OA42" s="118"/>
      <c r="OB42" s="118"/>
      <c r="OC42" s="118"/>
      <c r="OD42" s="118"/>
      <c r="OE42" s="118"/>
      <c r="OF42" s="118"/>
      <c r="OG42" s="118"/>
      <c r="OH42" s="118"/>
      <c r="OI42" s="118"/>
      <c r="OJ42" s="118"/>
      <c r="OK42" s="118"/>
      <c r="OL42" s="118"/>
      <c r="OM42" s="118"/>
      <c r="ON42" s="118"/>
      <c r="OO42" s="118"/>
      <c r="OP42" s="118"/>
      <c r="OQ42" s="118"/>
      <c r="OR42" s="118"/>
      <c r="OS42" s="118"/>
      <c r="OT42" s="118"/>
      <c r="OU42" s="118"/>
      <c r="OV42" s="118"/>
      <c r="OW42" s="118"/>
      <c r="OX42" s="118"/>
      <c r="OY42" s="118"/>
      <c r="OZ42" s="118"/>
      <c r="PA42" s="118"/>
      <c r="PB42" s="118"/>
      <c r="PC42" s="118"/>
      <c r="PD42" s="118"/>
      <c r="PE42" s="118"/>
      <c r="PF42" s="118"/>
      <c r="PG42" s="118"/>
      <c r="PH42" s="118"/>
      <c r="PI42" s="118"/>
      <c r="PJ42" s="118"/>
      <c r="PK42" s="118"/>
      <c r="PL42" s="118"/>
      <c r="PM42" s="118"/>
      <c r="PN42" s="118"/>
      <c r="PO42" s="118"/>
      <c r="PP42" s="118"/>
      <c r="PQ42" s="118"/>
      <c r="PR42" s="118"/>
      <c r="PS42" s="118"/>
      <c r="PT42" s="118"/>
      <c r="PU42" s="118"/>
      <c r="PV42" s="118"/>
      <c r="PW42" s="118"/>
      <c r="PX42" s="118"/>
      <c r="PY42" s="118"/>
      <c r="PZ42" s="118"/>
      <c r="QA42" s="118"/>
      <c r="QB42" s="118"/>
      <c r="QC42" s="118"/>
      <c r="QD42" s="118"/>
      <c r="QE42" s="118"/>
      <c r="QF42" s="118"/>
      <c r="QG42" s="118"/>
      <c r="QH42" s="118"/>
      <c r="QI42" s="118"/>
      <c r="QJ42" s="118"/>
      <c r="QK42" s="118"/>
      <c r="QL42" s="118"/>
      <c r="QM42" s="118"/>
      <c r="QN42" s="118"/>
      <c r="QO42" s="118"/>
      <c r="QP42" s="118"/>
      <c r="QQ42" s="118"/>
      <c r="QR42" s="118"/>
      <c r="QS42" s="118"/>
      <c r="QT42" s="118"/>
      <c r="QU42" s="118"/>
      <c r="QV42" s="118"/>
      <c r="QW42" s="118"/>
      <c r="QX42" s="118"/>
      <c r="QY42" s="118"/>
      <c r="QZ42" s="118"/>
      <c r="RA42" s="118"/>
      <c r="RB42" s="118"/>
      <c r="RC42" s="118"/>
      <c r="RD42" s="118"/>
      <c r="RE42" s="118"/>
      <c r="RF42" s="118"/>
      <c r="RG42" s="118"/>
      <c r="RH42" s="118"/>
      <c r="RI42" s="118"/>
      <c r="RJ42" s="118"/>
      <c r="RK42" s="118"/>
      <c r="RL42" s="118"/>
      <c r="RM42" s="118"/>
      <c r="RN42" s="118"/>
      <c r="RO42" s="118"/>
      <c r="RP42" s="118"/>
      <c r="RQ42" s="118"/>
      <c r="RR42" s="118"/>
      <c r="RS42" s="118"/>
      <c r="RT42" s="118"/>
      <c r="RU42" s="118"/>
      <c r="RV42" s="118"/>
      <c r="RW42" s="118"/>
      <c r="RX42" s="118"/>
      <c r="RY42" s="118"/>
      <c r="RZ42" s="118"/>
      <c r="SA42" s="118"/>
      <c r="SB42" s="118"/>
      <c r="SC42" s="118"/>
      <c r="SD42" s="118"/>
      <c r="SE42" s="118"/>
      <c r="SF42" s="118"/>
      <c r="SG42" s="118"/>
      <c r="SH42" s="118"/>
      <c r="SI42" s="118"/>
      <c r="SJ42" s="118"/>
      <c r="SK42" s="118"/>
      <c r="SL42" s="118"/>
      <c r="SM42" s="118"/>
      <c r="SN42" s="118"/>
      <c r="SO42" s="118"/>
      <c r="SP42" s="118"/>
      <c r="SQ42" s="118"/>
      <c r="SR42" s="118"/>
      <c r="SS42" s="118"/>
      <c r="ST42" s="118"/>
      <c r="SU42" s="118"/>
      <c r="SV42" s="118"/>
      <c r="SW42" s="118"/>
      <c r="SX42" s="118"/>
      <c r="SY42" s="118"/>
      <c r="SZ42" s="118"/>
      <c r="TA42" s="118"/>
      <c r="TB42" s="118"/>
      <c r="TC42" s="118"/>
      <c r="TD42" s="118"/>
      <c r="TE42" s="118"/>
      <c r="TF42" s="118"/>
      <c r="TG42" s="118"/>
      <c r="TH42" s="118"/>
      <c r="TI42" s="118"/>
      <c r="TJ42" s="118"/>
      <c r="TK42" s="118"/>
      <c r="TL42" s="118"/>
      <c r="TM42" s="118"/>
      <c r="TN42" s="118"/>
      <c r="TO42" s="118"/>
      <c r="TP42" s="118"/>
      <c r="TQ42" s="118"/>
      <c r="TR42" s="118"/>
      <c r="TS42" s="118"/>
      <c r="TT42" s="118"/>
      <c r="TU42" s="118"/>
      <c r="TV42" s="118"/>
      <c r="TW42" s="118"/>
      <c r="TX42" s="118"/>
      <c r="TY42" s="118"/>
      <c r="TZ42" s="118"/>
      <c r="UA42" s="118"/>
      <c r="UB42" s="118"/>
      <c r="UC42" s="118"/>
      <c r="UD42" s="118"/>
      <c r="UE42" s="118"/>
      <c r="UF42" s="118"/>
      <c r="UG42" s="118"/>
      <c r="UH42" s="118"/>
      <c r="UI42" s="118"/>
      <c r="UJ42" s="118"/>
      <c r="UK42" s="118"/>
      <c r="UL42" s="118"/>
      <c r="UM42" s="118"/>
      <c r="UN42" s="118"/>
      <c r="UO42" s="118"/>
      <c r="UP42" s="118"/>
      <c r="UQ42" s="118"/>
      <c r="UR42" s="118"/>
      <c r="US42" s="118"/>
      <c r="UT42" s="118"/>
      <c r="UU42" s="118"/>
      <c r="UV42" s="118"/>
      <c r="UW42" s="118"/>
      <c r="UX42" s="118"/>
      <c r="UY42" s="118"/>
      <c r="UZ42" s="118"/>
      <c r="VA42" s="118"/>
      <c r="VB42" s="118"/>
      <c r="VC42" s="118"/>
      <c r="VD42" s="118"/>
      <c r="VE42" s="118"/>
      <c r="VF42" s="118"/>
      <c r="VG42" s="118"/>
      <c r="VH42" s="118"/>
      <c r="VI42" s="118"/>
      <c r="VJ42" s="118"/>
      <c r="VK42" s="118"/>
      <c r="VL42" s="118"/>
      <c r="VM42" s="118"/>
      <c r="VN42" s="118"/>
      <c r="VO42" s="118"/>
      <c r="VP42" s="118"/>
      <c r="VQ42" s="118"/>
      <c r="VR42" s="118"/>
      <c r="VS42" s="118"/>
      <c r="VT42" s="118"/>
      <c r="VU42" s="118"/>
      <c r="VV42" s="118"/>
      <c r="VW42" s="118"/>
      <c r="VX42" s="118"/>
      <c r="VY42" s="118"/>
      <c r="VZ42" s="118"/>
      <c r="WA42" s="118"/>
      <c r="WB42" s="118"/>
      <c r="WC42" s="118"/>
      <c r="WD42" s="118"/>
      <c r="WE42" s="118"/>
      <c r="WF42" s="118"/>
      <c r="WG42" s="118"/>
      <c r="WH42" s="118"/>
      <c r="WI42" s="118"/>
      <c r="WJ42" s="118"/>
      <c r="WK42" s="118"/>
      <c r="WL42" s="118"/>
      <c r="WM42" s="118"/>
      <c r="WN42" s="118"/>
      <c r="WO42" s="118"/>
      <c r="WP42" s="118"/>
      <c r="WQ42" s="118"/>
      <c r="WR42" s="118"/>
      <c r="WS42" s="118"/>
      <c r="WT42" s="118"/>
      <c r="WU42" s="118"/>
      <c r="WV42" s="118"/>
      <c r="WW42" s="118"/>
      <c r="WX42" s="118"/>
      <c r="WY42" s="118"/>
      <c r="WZ42" s="118"/>
      <c r="XA42" s="118"/>
      <c r="XB42" s="118"/>
      <c r="XC42" s="118"/>
      <c r="XD42" s="118"/>
      <c r="XE42" s="118"/>
      <c r="XF42" s="118"/>
      <c r="XG42" s="118"/>
      <c r="XH42" s="118"/>
      <c r="XI42" s="118"/>
      <c r="XJ42" s="118"/>
      <c r="XK42" s="118"/>
      <c r="XL42" s="118"/>
      <c r="XM42" s="118"/>
      <c r="XN42" s="118"/>
      <c r="XO42" s="118"/>
      <c r="XP42" s="118"/>
      <c r="XQ42" s="118"/>
      <c r="XR42" s="118"/>
      <c r="XS42" s="118"/>
      <c r="XT42" s="118"/>
      <c r="XU42" s="118"/>
      <c r="XV42" s="118"/>
      <c r="XW42" s="118"/>
      <c r="XX42" s="118"/>
      <c r="XY42" s="118"/>
      <c r="XZ42" s="118"/>
      <c r="YA42" s="118"/>
      <c r="YB42" s="118"/>
      <c r="YC42" s="118"/>
      <c r="YD42" s="118"/>
      <c r="YE42" s="118"/>
      <c r="YF42" s="118"/>
      <c r="YG42" s="118"/>
      <c r="YH42" s="118"/>
      <c r="YI42" s="118"/>
      <c r="YJ42" s="118"/>
      <c r="YK42" s="118"/>
      <c r="YL42" s="118"/>
      <c r="YM42" s="118"/>
      <c r="YN42" s="118"/>
      <c r="YO42" s="118"/>
      <c r="YP42" s="118"/>
      <c r="YQ42" s="118"/>
      <c r="YR42" s="118"/>
      <c r="YS42" s="118"/>
      <c r="YT42" s="118"/>
      <c r="YU42" s="118"/>
      <c r="YV42" s="118"/>
      <c r="YW42" s="118"/>
      <c r="YX42" s="118"/>
      <c r="YY42" s="118"/>
      <c r="YZ42" s="118"/>
      <c r="ZA42" s="118"/>
      <c r="ZB42" s="118"/>
      <c r="ZC42" s="118"/>
      <c r="ZD42" s="118"/>
      <c r="ZE42" s="118"/>
      <c r="ZF42" s="118"/>
      <c r="ZG42" s="118"/>
      <c r="ZH42" s="118"/>
      <c r="ZI42" s="118"/>
      <c r="ZJ42" s="118"/>
      <c r="ZK42" s="118"/>
      <c r="ZL42" s="118"/>
      <c r="ZM42" s="118"/>
      <c r="ZN42" s="118"/>
      <c r="ZO42" s="118"/>
      <c r="ZP42" s="118"/>
      <c r="ZQ42" s="118"/>
      <c r="ZR42" s="118"/>
      <c r="ZS42" s="118"/>
      <c r="ZT42" s="118"/>
      <c r="ZU42" s="118"/>
      <c r="ZV42" s="118"/>
      <c r="ZW42" s="118"/>
      <c r="ZX42" s="118"/>
      <c r="ZY42" s="118"/>
      <c r="ZZ42" s="118"/>
      <c r="AAA42" s="118"/>
      <c r="AAB42" s="118"/>
      <c r="AAC42" s="118"/>
      <c r="AAD42" s="118"/>
      <c r="AAE42" s="118"/>
      <c r="AAF42" s="118"/>
      <c r="AAG42" s="118"/>
      <c r="AAH42" s="118"/>
      <c r="AAI42" s="118"/>
      <c r="AAJ42" s="118"/>
      <c r="AAK42" s="118"/>
      <c r="AAL42" s="118"/>
      <c r="AAM42" s="118"/>
      <c r="AAN42" s="118"/>
      <c r="AAO42" s="118"/>
      <c r="AAP42" s="118"/>
      <c r="AAQ42" s="118"/>
      <c r="AAR42" s="118"/>
      <c r="AAS42" s="118"/>
      <c r="AAT42" s="118"/>
      <c r="AAU42" s="118"/>
      <c r="AAV42" s="118"/>
      <c r="AAW42" s="118"/>
      <c r="AAX42" s="118"/>
      <c r="AAY42" s="118"/>
      <c r="AAZ42" s="118"/>
      <c r="ABA42" s="118"/>
      <c r="ABB42" s="118"/>
      <c r="ABC42" s="118"/>
      <c r="ABD42" s="118"/>
      <c r="ABE42" s="118"/>
      <c r="ABF42" s="118"/>
      <c r="ABG42" s="118"/>
      <c r="ABH42" s="118"/>
      <c r="ABI42" s="118"/>
      <c r="ABJ42" s="118"/>
      <c r="ABK42" s="118"/>
      <c r="ABL42" s="118"/>
      <c r="ABM42" s="118"/>
      <c r="ABN42" s="118"/>
      <c r="ABO42" s="118"/>
      <c r="ABP42" s="118"/>
      <c r="ABQ42" s="118"/>
      <c r="ABR42" s="118"/>
      <c r="ABS42" s="118"/>
      <c r="ABT42" s="118"/>
      <c r="ABU42" s="118"/>
      <c r="ABV42" s="118"/>
      <c r="ABW42" s="118"/>
      <c r="ABX42" s="118"/>
      <c r="ABY42" s="118"/>
      <c r="ABZ42" s="118"/>
      <c r="ACA42" s="118"/>
      <c r="ACB42" s="118"/>
      <c r="ACC42" s="118"/>
      <c r="ACD42" s="118"/>
      <c r="ACE42" s="118"/>
      <c r="ACF42" s="118"/>
      <c r="ACG42" s="118"/>
      <c r="ACH42" s="118"/>
      <c r="ACI42" s="118"/>
      <c r="ACJ42" s="118"/>
      <c r="ACK42" s="118"/>
      <c r="ACL42" s="118"/>
      <c r="ACM42" s="118"/>
      <c r="ACN42" s="118"/>
      <c r="ACO42" s="118"/>
      <c r="ACP42" s="118"/>
      <c r="ACQ42" s="118"/>
      <c r="ACR42" s="118"/>
      <c r="ACS42" s="118"/>
      <c r="ACT42" s="118"/>
      <c r="ACU42" s="118"/>
      <c r="ACV42" s="118"/>
      <c r="ACW42" s="118"/>
      <c r="ACX42" s="118"/>
      <c r="ACY42" s="118"/>
      <c r="ACZ42" s="118"/>
      <c r="ADA42" s="118"/>
      <c r="ADB42" s="118"/>
      <c r="ADC42" s="118"/>
      <c r="ADD42" s="118"/>
      <c r="ADE42" s="118"/>
      <c r="ADF42" s="118"/>
      <c r="ADG42" s="118"/>
      <c r="ADH42" s="118"/>
      <c r="ADI42" s="118"/>
      <c r="ADJ42" s="118"/>
      <c r="ADK42" s="118"/>
      <c r="ADL42" s="118"/>
      <c r="ADM42" s="118"/>
      <c r="ADN42" s="118"/>
      <c r="ADO42" s="118"/>
      <c r="ADP42" s="118"/>
      <c r="ADQ42" s="118"/>
      <c r="ADR42" s="118"/>
      <c r="ADS42" s="118"/>
      <c r="ADT42" s="118"/>
      <c r="ADU42" s="118"/>
      <c r="ADV42" s="118"/>
      <c r="ADW42" s="118"/>
      <c r="ADX42" s="118"/>
      <c r="ADY42" s="118"/>
      <c r="ADZ42" s="118"/>
      <c r="AEA42" s="118"/>
      <c r="AEB42" s="118"/>
      <c r="AEC42" s="118"/>
      <c r="AED42" s="118"/>
      <c r="AEE42" s="118"/>
      <c r="AEF42" s="118"/>
      <c r="AEG42" s="118"/>
      <c r="AEH42" s="118"/>
      <c r="AEI42" s="118"/>
      <c r="AEJ42" s="118"/>
      <c r="AEK42" s="118"/>
      <c r="AEL42" s="118"/>
      <c r="AEM42" s="118"/>
      <c r="AEN42" s="118"/>
      <c r="AEO42" s="118"/>
      <c r="AEP42" s="118"/>
      <c r="AEQ42" s="118"/>
      <c r="AER42" s="118"/>
      <c r="AES42" s="118"/>
      <c r="AET42" s="118"/>
      <c r="AEU42" s="118"/>
      <c r="AEV42" s="118"/>
      <c r="AEW42" s="118"/>
      <c r="AEX42" s="118"/>
      <c r="AEY42" s="118"/>
      <c r="AEZ42" s="118"/>
      <c r="AFA42" s="118"/>
      <c r="AFB42" s="118"/>
      <c r="AFC42" s="118"/>
      <c r="AFD42" s="118"/>
      <c r="AFE42" s="118"/>
      <c r="AFF42" s="118"/>
      <c r="AFG42" s="118"/>
      <c r="AFH42" s="118"/>
      <c r="AFI42" s="118"/>
      <c r="AFJ42" s="118"/>
      <c r="AFK42" s="118"/>
      <c r="AFL42" s="118"/>
      <c r="AFM42" s="118"/>
      <c r="AFN42" s="118"/>
      <c r="AFO42" s="118"/>
      <c r="AFP42" s="118"/>
      <c r="AFQ42" s="118"/>
      <c r="AFR42" s="118"/>
      <c r="AFS42" s="118"/>
      <c r="AFT42" s="118"/>
      <c r="AFU42" s="118"/>
      <c r="AFV42" s="118"/>
      <c r="AFW42" s="118"/>
      <c r="AFX42" s="118"/>
      <c r="AFY42" s="118"/>
      <c r="AFZ42" s="118"/>
      <c r="AGA42" s="118"/>
      <c r="AGB42" s="118"/>
      <c r="AGC42" s="118"/>
      <c r="AGD42" s="118"/>
      <c r="AGE42" s="118"/>
      <c r="AGF42" s="118"/>
      <c r="AGG42" s="118"/>
      <c r="AGH42" s="118"/>
      <c r="AGI42" s="118"/>
      <c r="AGJ42" s="118"/>
      <c r="AGK42" s="118"/>
      <c r="AGL42" s="118"/>
      <c r="AGM42" s="118"/>
      <c r="AGN42" s="118"/>
      <c r="AGO42" s="118"/>
      <c r="AGP42" s="118"/>
      <c r="AGQ42" s="118"/>
      <c r="AGR42" s="118"/>
      <c r="AGS42" s="118"/>
      <c r="AGT42" s="118"/>
      <c r="AGU42" s="118"/>
      <c r="AGV42" s="118"/>
      <c r="AGW42" s="118"/>
      <c r="AGX42" s="118"/>
      <c r="AGY42" s="118"/>
      <c r="AGZ42" s="118"/>
      <c r="AHA42" s="118"/>
      <c r="AHB42" s="118"/>
      <c r="AHC42" s="118"/>
      <c r="AHD42" s="118"/>
      <c r="AHE42" s="118"/>
      <c r="AHF42" s="118"/>
      <c r="AHG42" s="118"/>
      <c r="AHH42" s="118"/>
      <c r="AHI42" s="118"/>
      <c r="AHJ42" s="118"/>
      <c r="AHK42" s="118"/>
      <c r="AHL42" s="118"/>
      <c r="AHM42" s="118"/>
      <c r="AHN42" s="118"/>
      <c r="AHO42" s="118"/>
      <c r="AHP42" s="118"/>
      <c r="AHQ42" s="118"/>
      <c r="AHR42" s="118"/>
      <c r="AHS42" s="118"/>
      <c r="AHT42" s="118"/>
      <c r="AHU42" s="118"/>
      <c r="AHV42" s="118"/>
      <c r="AHW42" s="118"/>
      <c r="AHX42" s="118"/>
      <c r="AHY42" s="118"/>
      <c r="AHZ42" s="118"/>
      <c r="AIA42" s="118"/>
      <c r="AIB42" s="118"/>
      <c r="AIC42" s="118"/>
      <c r="AID42" s="118"/>
      <c r="AIE42" s="118"/>
      <c r="AIF42" s="118"/>
      <c r="AIG42" s="118"/>
      <c r="AIH42" s="118"/>
      <c r="AII42" s="118"/>
      <c r="AIJ42" s="118"/>
      <c r="AIK42" s="118"/>
      <c r="AIL42" s="118"/>
      <c r="AIM42" s="118"/>
      <c r="AIN42" s="118"/>
      <c r="AIO42" s="118"/>
      <c r="AIP42" s="118"/>
      <c r="AIQ42" s="118"/>
      <c r="AIR42" s="118"/>
      <c r="AIS42" s="118"/>
      <c r="AIT42" s="118"/>
      <c r="AIU42" s="118"/>
      <c r="AIV42" s="118"/>
      <c r="AIW42" s="118"/>
      <c r="AIX42" s="118"/>
      <c r="AIY42" s="118"/>
      <c r="AIZ42" s="118"/>
      <c r="AJA42" s="118"/>
      <c r="AJB42" s="118"/>
      <c r="AJC42" s="118"/>
      <c r="AJD42" s="118"/>
      <c r="AJE42" s="118"/>
      <c r="AJF42" s="118"/>
      <c r="AJG42" s="118"/>
      <c r="AJH42" s="118"/>
      <c r="AJI42" s="118"/>
      <c r="AJJ42" s="118"/>
      <c r="AJK42" s="118"/>
      <c r="AJL42" s="118"/>
      <c r="AJM42" s="118"/>
      <c r="AJN42" s="118"/>
      <c r="AJO42" s="118"/>
      <c r="AJP42" s="118"/>
      <c r="AJQ42" s="118"/>
      <c r="AJR42" s="118"/>
      <c r="AJS42" s="118"/>
      <c r="AJT42" s="118"/>
      <c r="AJU42" s="118"/>
      <c r="AJV42" s="118"/>
      <c r="AJW42" s="118"/>
      <c r="AJX42" s="118"/>
      <c r="AJY42" s="118"/>
      <c r="AJZ42" s="118"/>
      <c r="AKA42" s="118"/>
      <c r="AKB42" s="118"/>
      <c r="AKC42" s="118"/>
      <c r="AKD42" s="118"/>
      <c r="AKE42" s="118"/>
      <c r="AKF42" s="118"/>
      <c r="AKG42" s="118"/>
      <c r="AKH42" s="118"/>
      <c r="AKI42" s="118"/>
      <c r="AKJ42" s="118"/>
      <c r="AKK42" s="118"/>
      <c r="AKL42" s="118"/>
      <c r="AKM42" s="118"/>
      <c r="AKN42" s="118"/>
      <c r="AKO42" s="118"/>
      <c r="AKP42" s="118"/>
      <c r="AKQ42" s="118"/>
      <c r="AKR42" s="118"/>
      <c r="AKS42" s="118"/>
      <c r="AKT42" s="118"/>
      <c r="AKU42" s="118"/>
      <c r="AKV42" s="118"/>
      <c r="AKW42" s="118"/>
      <c r="AKX42" s="118"/>
      <c r="AKY42" s="118"/>
      <c r="AKZ42" s="118"/>
      <c r="ALA42" s="118"/>
      <c r="ALB42" s="118"/>
      <c r="ALC42" s="118"/>
      <c r="ALD42" s="118"/>
      <c r="ALE42" s="118"/>
      <c r="ALF42" s="118"/>
      <c r="ALG42" s="118"/>
      <c r="ALH42" s="118"/>
      <c r="ALI42" s="118"/>
      <c r="ALJ42" s="118"/>
      <c r="ALK42" s="118"/>
      <c r="ALL42" s="118"/>
      <c r="ALM42" s="118"/>
      <c r="ALN42" s="118"/>
      <c r="ALO42" s="118"/>
      <c r="ALP42" s="118"/>
      <c r="ALQ42" s="118"/>
      <c r="ALR42" s="118"/>
      <c r="ALS42" s="118"/>
      <c r="ALT42" s="118"/>
      <c r="ALU42" s="118"/>
      <c r="ALV42" s="118"/>
      <c r="ALW42" s="118"/>
      <c r="ALX42" s="118"/>
      <c r="ALY42" s="118"/>
      <c r="ALZ42" s="118"/>
      <c r="AMA42" s="118"/>
      <c r="AMB42" s="118"/>
      <c r="AMC42" s="118"/>
      <c r="AMD42" s="118"/>
      <c r="AME42" s="118"/>
      <c r="AMF42" s="118"/>
      <c r="AMG42" s="118"/>
      <c r="AMH42" s="118"/>
      <c r="AMI42" s="118"/>
      <c r="AMJ42" s="118"/>
      <c r="AMK42" s="118"/>
      <c r="AML42" s="118"/>
      <c r="AMM42" s="118"/>
      <c r="AMN42" s="118"/>
      <c r="AMO42" s="118"/>
      <c r="AMP42" s="118"/>
      <c r="AMQ42" s="118"/>
      <c r="AMR42" s="118"/>
      <c r="AMS42" s="118"/>
      <c r="AMT42" s="118"/>
      <c r="AMU42" s="118"/>
      <c r="AMV42" s="118"/>
      <c r="AMW42" s="118"/>
      <c r="AMX42" s="118"/>
      <c r="AMY42" s="118"/>
      <c r="AMZ42" s="118"/>
      <c r="ANA42" s="118"/>
      <c r="ANB42" s="118"/>
      <c r="ANC42" s="118"/>
      <c r="AND42" s="118"/>
      <c r="ANE42" s="118"/>
      <c r="ANF42" s="118"/>
      <c r="ANG42" s="118"/>
      <c r="ANH42" s="118"/>
      <c r="ANI42" s="118"/>
      <c r="ANJ42" s="118"/>
      <c r="ANK42" s="118"/>
      <c r="ANL42" s="118"/>
      <c r="ANM42" s="118"/>
      <c r="ANN42" s="118"/>
      <c r="ANO42" s="118"/>
      <c r="ANP42" s="118"/>
      <c r="ANQ42" s="118"/>
      <c r="ANR42" s="118"/>
      <c r="ANS42" s="118"/>
      <c r="ANT42" s="118"/>
      <c r="ANU42" s="118"/>
      <c r="ANV42" s="118"/>
      <c r="ANW42" s="118"/>
      <c r="ANX42" s="118"/>
      <c r="ANY42" s="118"/>
      <c r="ANZ42" s="118"/>
      <c r="AOA42" s="118"/>
      <c r="AOB42" s="118"/>
      <c r="AOC42" s="118"/>
      <c r="AOD42" s="118"/>
      <c r="AOE42" s="118"/>
      <c r="AOF42" s="118"/>
      <c r="AOG42" s="118"/>
      <c r="AOH42" s="118"/>
      <c r="AOI42" s="118"/>
      <c r="AOJ42" s="118"/>
      <c r="AOK42" s="118"/>
      <c r="AOL42" s="118"/>
      <c r="AOM42" s="118"/>
      <c r="AON42" s="118"/>
      <c r="AOO42" s="118"/>
      <c r="AOP42" s="118"/>
      <c r="AOQ42" s="118"/>
      <c r="AOR42" s="118"/>
      <c r="AOS42" s="118"/>
      <c r="AOT42" s="118"/>
      <c r="AOU42" s="118"/>
      <c r="AOV42" s="118"/>
      <c r="AOW42" s="118"/>
      <c r="AOX42" s="118"/>
      <c r="AOY42" s="118"/>
      <c r="AOZ42" s="118"/>
      <c r="APA42" s="118"/>
      <c r="APB42" s="118"/>
      <c r="APC42" s="118"/>
      <c r="APD42" s="118"/>
      <c r="APE42" s="118"/>
      <c r="APF42" s="118"/>
      <c r="APG42" s="118"/>
      <c r="APH42" s="118"/>
      <c r="API42" s="118"/>
      <c r="APJ42" s="118"/>
      <c r="APK42" s="118"/>
      <c r="APL42" s="118"/>
      <c r="APM42" s="118"/>
      <c r="APN42" s="118"/>
      <c r="APO42" s="118"/>
      <c r="APP42" s="118"/>
      <c r="APQ42" s="118"/>
      <c r="APR42" s="118"/>
      <c r="APS42" s="118"/>
      <c r="APT42" s="118"/>
      <c r="APU42" s="118"/>
      <c r="APV42" s="118"/>
      <c r="APW42" s="118"/>
      <c r="APX42" s="118"/>
      <c r="APY42" s="118"/>
      <c r="APZ42" s="118"/>
      <c r="AQA42" s="118"/>
      <c r="AQB42" s="118"/>
      <c r="AQC42" s="118"/>
      <c r="AQD42" s="118"/>
      <c r="AQE42" s="118"/>
      <c r="AQF42" s="118"/>
      <c r="AQG42" s="118"/>
      <c r="AQH42" s="118"/>
      <c r="AQI42" s="118"/>
      <c r="AQJ42" s="118"/>
      <c r="AQK42" s="118"/>
      <c r="AQL42" s="118"/>
      <c r="AQM42" s="118"/>
      <c r="AQN42" s="118"/>
      <c r="AQO42" s="118"/>
      <c r="AQP42" s="118"/>
      <c r="AQQ42" s="118"/>
      <c r="AQR42" s="118"/>
      <c r="AQS42" s="118"/>
      <c r="AQT42" s="118"/>
      <c r="AQU42" s="118"/>
      <c r="AQV42" s="118"/>
      <c r="AQW42" s="118"/>
      <c r="AQX42" s="118"/>
      <c r="AQY42" s="118"/>
      <c r="AQZ42" s="118"/>
      <c r="ARA42" s="118"/>
      <c r="ARB42" s="118"/>
      <c r="ARC42" s="118"/>
      <c r="ARD42" s="118"/>
      <c r="ARE42" s="118"/>
      <c r="ARF42" s="118"/>
      <c r="ARG42" s="118"/>
      <c r="ARH42" s="118"/>
      <c r="ARI42" s="118"/>
      <c r="ARJ42" s="118"/>
      <c r="ARK42" s="118"/>
      <c r="ARL42" s="118"/>
      <c r="ARM42" s="118"/>
      <c r="ARN42" s="118"/>
      <c r="ARO42" s="118"/>
      <c r="ARP42" s="118"/>
      <c r="ARQ42" s="118"/>
      <c r="ARR42" s="118"/>
      <c r="ARS42" s="118"/>
      <c r="ART42" s="118"/>
      <c r="ARU42" s="118"/>
      <c r="ARV42" s="118"/>
      <c r="ARW42" s="118"/>
      <c r="ARX42" s="118"/>
      <c r="ARY42" s="118"/>
      <c r="ARZ42" s="118"/>
      <c r="ASA42" s="118"/>
      <c r="ASB42" s="118"/>
      <c r="ASC42" s="118"/>
      <c r="ASD42" s="118"/>
      <c r="ASE42" s="118"/>
      <c r="ASF42" s="118"/>
      <c r="ASG42" s="118"/>
      <c r="ASH42" s="118"/>
      <c r="ASI42" s="118"/>
      <c r="ASJ42" s="118"/>
      <c r="ASK42" s="118"/>
      <c r="ASL42" s="118"/>
      <c r="ASM42" s="118"/>
      <c r="ASN42" s="118"/>
      <c r="ASO42" s="118"/>
      <c r="ASP42" s="118"/>
      <c r="ASQ42" s="118"/>
      <c r="ASR42" s="118"/>
      <c r="ASS42" s="118"/>
      <c r="AST42" s="118"/>
      <c r="ASU42" s="118"/>
      <c r="ASV42" s="118"/>
      <c r="ASW42" s="118"/>
      <c r="ASX42" s="118"/>
      <c r="ASY42" s="118"/>
      <c r="ASZ42" s="118"/>
      <c r="ATA42" s="118"/>
      <c r="ATB42" s="118"/>
      <c r="ATC42" s="118"/>
      <c r="ATD42" s="118"/>
      <c r="ATE42" s="118"/>
      <c r="ATF42" s="118"/>
      <c r="ATG42" s="118"/>
      <c r="ATH42" s="118"/>
      <c r="ATI42" s="118"/>
      <c r="ATJ42" s="118"/>
      <c r="ATK42" s="118"/>
      <c r="ATL42" s="118"/>
      <c r="ATM42" s="118"/>
      <c r="ATN42" s="118"/>
      <c r="ATO42" s="118"/>
      <c r="ATP42" s="118"/>
      <c r="ATQ42" s="118"/>
      <c r="ATR42" s="118"/>
      <c r="ATS42" s="118"/>
      <c r="ATT42" s="118"/>
      <c r="ATU42" s="118"/>
      <c r="ATV42" s="118"/>
      <c r="ATW42" s="118"/>
      <c r="ATX42" s="118"/>
      <c r="ATY42" s="118"/>
      <c r="ATZ42" s="118"/>
      <c r="AUA42" s="118"/>
      <c r="AUB42" s="118"/>
      <c r="AUC42" s="118"/>
      <c r="AUD42" s="118"/>
      <c r="AUE42" s="118"/>
      <c r="AUF42" s="118"/>
      <c r="AUG42" s="118"/>
      <c r="AUH42" s="118"/>
      <c r="AUI42" s="118"/>
      <c r="AUJ42" s="118"/>
      <c r="AUK42" s="118"/>
      <c r="AUL42" s="118"/>
      <c r="AUM42" s="118"/>
      <c r="AUN42" s="118"/>
      <c r="AUO42" s="118"/>
      <c r="AUP42" s="118"/>
      <c r="AUQ42" s="118"/>
      <c r="AUR42" s="118"/>
      <c r="AUS42" s="118"/>
      <c r="AUT42" s="118"/>
      <c r="AUU42" s="118"/>
      <c r="AUV42" s="118"/>
      <c r="AUW42" s="118"/>
      <c r="AUX42" s="118"/>
      <c r="AUY42" s="118"/>
      <c r="AUZ42" s="118"/>
      <c r="AVA42" s="118"/>
      <c r="AVB42" s="118"/>
      <c r="AVC42" s="118"/>
      <c r="AVD42" s="118"/>
      <c r="AVE42" s="118"/>
      <c r="AVF42" s="118"/>
      <c r="AVG42" s="118"/>
      <c r="AVH42" s="118"/>
      <c r="AVI42" s="118"/>
      <c r="AVJ42" s="118"/>
      <c r="AVK42" s="118"/>
      <c r="AVL42" s="118"/>
      <c r="AVM42" s="118"/>
      <c r="AVN42" s="118"/>
      <c r="AVO42" s="118"/>
      <c r="AVP42" s="118"/>
      <c r="AVQ42" s="118"/>
      <c r="AVR42" s="118"/>
      <c r="AVS42" s="118"/>
      <c r="AVT42" s="118"/>
      <c r="AVU42" s="118"/>
      <c r="AVV42" s="118"/>
      <c r="AVW42" s="118"/>
      <c r="AVX42" s="118"/>
      <c r="AVY42" s="118"/>
      <c r="AVZ42" s="118"/>
      <c r="AWA42" s="118"/>
      <c r="AWB42" s="118"/>
      <c r="AWC42" s="118"/>
      <c r="AWD42" s="118"/>
      <c r="AWE42" s="118"/>
      <c r="AWF42" s="118"/>
      <c r="AWG42" s="118"/>
      <c r="AWH42" s="118"/>
      <c r="AWI42" s="118"/>
      <c r="AWJ42" s="118"/>
      <c r="AWK42" s="118"/>
      <c r="AWL42" s="118"/>
      <c r="AWM42" s="118"/>
      <c r="AWN42" s="118"/>
      <c r="AWO42" s="118"/>
      <c r="AWP42" s="118"/>
      <c r="AWQ42" s="118"/>
      <c r="AWR42" s="118"/>
      <c r="AWS42" s="118"/>
      <c r="AWT42" s="118"/>
      <c r="AWU42" s="118"/>
      <c r="AWV42" s="118"/>
      <c r="AWW42" s="118"/>
      <c r="AWX42" s="118"/>
      <c r="AWY42" s="118"/>
      <c r="AWZ42" s="118"/>
      <c r="AXA42" s="118"/>
      <c r="AXB42" s="118"/>
      <c r="AXC42" s="118"/>
      <c r="AXD42" s="118"/>
      <c r="AXE42" s="118"/>
      <c r="AXF42" s="118"/>
      <c r="AXG42" s="118"/>
      <c r="AXH42" s="118"/>
      <c r="AXI42" s="118"/>
      <c r="AXJ42" s="118"/>
      <c r="AXK42" s="118"/>
      <c r="AXL42" s="118"/>
      <c r="AXM42" s="118"/>
      <c r="AXN42" s="118"/>
      <c r="AXO42" s="118"/>
      <c r="AXP42" s="118"/>
      <c r="AXQ42" s="118"/>
      <c r="AXR42" s="118"/>
      <c r="AXS42" s="118"/>
      <c r="AXT42" s="118"/>
      <c r="AXU42" s="118"/>
      <c r="AXV42" s="118"/>
      <c r="AXW42" s="118"/>
      <c r="AXX42" s="118"/>
      <c r="AXY42" s="118"/>
      <c r="AXZ42" s="118"/>
      <c r="AYA42" s="118"/>
      <c r="AYB42" s="118"/>
      <c r="AYC42" s="118"/>
      <c r="AYD42" s="118"/>
      <c r="AYE42" s="118"/>
      <c r="AYF42" s="118"/>
      <c r="AYG42" s="118"/>
      <c r="AYH42" s="118"/>
      <c r="AYI42" s="118"/>
      <c r="AYJ42" s="118"/>
      <c r="AYK42" s="118"/>
      <c r="AYL42" s="118"/>
      <c r="AYM42" s="118"/>
      <c r="AYN42" s="118"/>
      <c r="AYO42" s="118"/>
      <c r="AYP42" s="118"/>
      <c r="AYQ42" s="118"/>
      <c r="AYR42" s="118"/>
      <c r="AYS42" s="118"/>
      <c r="AYT42" s="118"/>
      <c r="AYU42" s="118"/>
      <c r="AYV42" s="118"/>
      <c r="AYW42" s="118"/>
      <c r="AYX42" s="118"/>
      <c r="AYY42" s="118"/>
      <c r="AYZ42" s="118"/>
      <c r="AZA42" s="118"/>
      <c r="AZB42" s="118"/>
      <c r="AZC42" s="118"/>
      <c r="AZD42" s="118"/>
      <c r="AZE42" s="118"/>
      <c r="AZF42" s="118"/>
      <c r="AZG42" s="118"/>
      <c r="AZH42" s="118"/>
      <c r="AZI42" s="118"/>
      <c r="AZJ42" s="118"/>
      <c r="AZK42" s="118"/>
      <c r="AZL42" s="118"/>
      <c r="AZM42" s="118"/>
      <c r="AZN42" s="118"/>
      <c r="AZO42" s="118"/>
      <c r="AZP42" s="118"/>
      <c r="AZQ42" s="118"/>
      <c r="AZR42" s="118"/>
      <c r="AZS42" s="118"/>
      <c r="AZT42" s="118"/>
      <c r="AZU42" s="118"/>
      <c r="AZV42" s="118"/>
      <c r="AZW42" s="118"/>
      <c r="AZX42" s="118"/>
      <c r="AZY42" s="118"/>
      <c r="AZZ42" s="118"/>
      <c r="BAA42" s="118"/>
      <c r="BAB42" s="118"/>
      <c r="BAC42" s="118"/>
      <c r="BAD42" s="118"/>
      <c r="BAE42" s="118"/>
      <c r="BAF42" s="118"/>
      <c r="BAG42" s="118"/>
      <c r="BAH42" s="118"/>
      <c r="BAI42" s="118"/>
      <c r="BAJ42" s="118"/>
      <c r="BAK42" s="118"/>
      <c r="BAL42" s="118"/>
      <c r="BAM42" s="118"/>
      <c r="BAN42" s="118"/>
      <c r="BAO42" s="118"/>
      <c r="BAP42" s="118"/>
      <c r="BAQ42" s="118"/>
      <c r="BAR42" s="118"/>
      <c r="BAS42" s="118"/>
      <c r="BAT42" s="118"/>
      <c r="BAU42" s="118"/>
      <c r="BAV42" s="118"/>
    </row>
    <row r="43" spans="1:1400" s="114" customFormat="1" ht="27" customHeight="1">
      <c r="A43" s="134" t="s">
        <v>96</v>
      </c>
      <c r="B43" s="135" t="s">
        <v>97</v>
      </c>
      <c r="C43" s="154"/>
      <c r="D43" s="155" t="s">
        <v>98</v>
      </c>
      <c r="E43" s="136">
        <f>SUM(E44:E45)</f>
        <v>640820670</v>
      </c>
      <c r="F43" s="137" t="s">
        <v>30</v>
      </c>
      <c r="G43" s="138">
        <f>AVERAGE(G44:G45)</f>
        <v>6.65</v>
      </c>
      <c r="H43" s="138">
        <v>5</v>
      </c>
      <c r="I43" s="138">
        <f>SUM(I44:I45)</f>
        <v>399690268</v>
      </c>
      <c r="J43" s="176">
        <f t="shared" si="8"/>
        <v>62.371625434616497</v>
      </c>
      <c r="K43" s="176">
        <f t="shared" si="10"/>
        <v>62.371625434616497</v>
      </c>
      <c r="L43" s="176">
        <f t="shared" si="1"/>
        <v>-57.371625434616497</v>
      </c>
      <c r="M43" s="177">
        <f t="shared" si="2"/>
        <v>241130402</v>
      </c>
      <c r="N43" s="176">
        <f t="shared" si="3"/>
        <v>37.628374565383503</v>
      </c>
      <c r="O43" s="166"/>
      <c r="P43" s="166"/>
      <c r="Q43" s="166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12"/>
      <c r="AG43" s="112"/>
      <c r="AH43" s="112"/>
      <c r="AI43" s="112"/>
      <c r="AJ43" s="112"/>
      <c r="AK43" s="112"/>
      <c r="AL43" s="112"/>
      <c r="AM43" s="112"/>
      <c r="AN43" s="112"/>
      <c r="AO43" s="112"/>
      <c r="AP43" s="112"/>
      <c r="AQ43" s="112"/>
      <c r="AR43" s="112"/>
      <c r="AS43" s="112"/>
      <c r="AT43" s="112"/>
      <c r="AU43" s="112"/>
      <c r="AV43" s="112"/>
      <c r="AW43" s="112"/>
      <c r="AX43" s="112"/>
      <c r="AY43" s="112"/>
      <c r="AZ43" s="112"/>
      <c r="BA43" s="112"/>
      <c r="BB43" s="112"/>
      <c r="BC43" s="112"/>
      <c r="BD43" s="112"/>
      <c r="BE43" s="112"/>
      <c r="BF43" s="112"/>
      <c r="BG43" s="112"/>
      <c r="BH43" s="112"/>
      <c r="BI43" s="112"/>
      <c r="BJ43" s="112"/>
      <c r="BK43" s="112"/>
      <c r="BL43" s="112"/>
      <c r="BM43" s="112"/>
      <c r="BN43" s="112"/>
      <c r="BO43" s="112"/>
      <c r="BP43" s="112"/>
      <c r="BQ43" s="112"/>
      <c r="BR43" s="112"/>
      <c r="BS43" s="112"/>
      <c r="BT43" s="112"/>
      <c r="BU43" s="112"/>
      <c r="BV43" s="112"/>
      <c r="BW43" s="112"/>
      <c r="BX43" s="112"/>
      <c r="BY43" s="112"/>
      <c r="BZ43" s="112"/>
      <c r="CA43" s="112"/>
      <c r="CB43" s="112"/>
      <c r="CC43" s="112"/>
      <c r="CD43" s="112"/>
      <c r="CE43" s="112"/>
      <c r="CF43" s="112"/>
      <c r="CG43" s="112"/>
      <c r="CH43" s="112"/>
      <c r="CI43" s="112"/>
      <c r="CJ43" s="112"/>
      <c r="CK43" s="112"/>
      <c r="CL43" s="112"/>
      <c r="CM43" s="112"/>
      <c r="CN43" s="112"/>
      <c r="CO43" s="112"/>
      <c r="CP43" s="112"/>
      <c r="CQ43" s="112"/>
      <c r="CR43" s="112"/>
      <c r="CS43" s="112"/>
      <c r="CT43" s="112"/>
      <c r="CU43" s="112"/>
      <c r="CV43" s="112"/>
      <c r="CW43" s="112"/>
      <c r="CX43" s="112"/>
      <c r="CY43" s="112"/>
      <c r="CZ43" s="112"/>
      <c r="DA43" s="112"/>
      <c r="DB43" s="112"/>
      <c r="DC43" s="112"/>
      <c r="DD43" s="112"/>
      <c r="DE43" s="112"/>
      <c r="DF43" s="112"/>
      <c r="DG43" s="112"/>
      <c r="DH43" s="112"/>
      <c r="DI43" s="112"/>
      <c r="DJ43" s="112"/>
      <c r="DK43" s="112"/>
      <c r="DL43" s="112"/>
      <c r="DM43" s="112"/>
      <c r="DN43" s="112"/>
      <c r="DO43" s="112"/>
      <c r="DP43" s="112"/>
      <c r="DQ43" s="112"/>
      <c r="DR43" s="112"/>
      <c r="DS43" s="112"/>
      <c r="DT43" s="112"/>
      <c r="DU43" s="112"/>
      <c r="DV43" s="112"/>
      <c r="DW43" s="112"/>
      <c r="DX43" s="112"/>
      <c r="DY43" s="112"/>
      <c r="DZ43" s="112"/>
      <c r="EA43" s="112"/>
      <c r="EB43" s="112"/>
      <c r="EC43" s="112"/>
      <c r="ED43" s="112"/>
      <c r="EE43" s="112"/>
      <c r="EF43" s="112"/>
      <c r="EG43" s="112"/>
      <c r="EH43" s="112"/>
      <c r="EI43" s="112"/>
      <c r="EJ43" s="112"/>
      <c r="EK43" s="112"/>
      <c r="EL43" s="112"/>
      <c r="EM43" s="112"/>
      <c r="EN43" s="112"/>
      <c r="EO43" s="112"/>
      <c r="EP43" s="112"/>
      <c r="EQ43" s="112"/>
      <c r="ER43" s="112"/>
      <c r="ES43" s="112"/>
      <c r="ET43" s="112"/>
      <c r="EU43" s="112"/>
      <c r="EV43" s="112"/>
      <c r="EW43" s="112"/>
      <c r="EX43" s="112"/>
      <c r="EY43" s="112"/>
      <c r="EZ43" s="112"/>
      <c r="FA43" s="112"/>
      <c r="FB43" s="112"/>
      <c r="FC43" s="112"/>
      <c r="FD43" s="112"/>
      <c r="FE43" s="112"/>
      <c r="FF43" s="112"/>
      <c r="FG43" s="112"/>
      <c r="FH43" s="112"/>
      <c r="FI43" s="112"/>
      <c r="FJ43" s="112"/>
      <c r="FK43" s="112"/>
      <c r="FL43" s="112"/>
      <c r="FM43" s="112"/>
      <c r="FN43" s="112"/>
      <c r="FO43" s="112"/>
      <c r="FP43" s="112"/>
      <c r="FQ43" s="112"/>
      <c r="FR43" s="112"/>
      <c r="FS43" s="112"/>
      <c r="FT43" s="112"/>
      <c r="FU43" s="112"/>
      <c r="FV43" s="112"/>
      <c r="FW43" s="112"/>
      <c r="FX43" s="112"/>
      <c r="FY43" s="112"/>
      <c r="FZ43" s="112"/>
      <c r="GA43" s="112"/>
      <c r="GB43" s="112"/>
      <c r="GC43" s="112"/>
      <c r="GD43" s="112"/>
      <c r="GE43" s="112"/>
      <c r="GF43" s="112"/>
      <c r="GG43" s="112"/>
      <c r="GH43" s="112"/>
      <c r="GI43" s="112"/>
      <c r="GJ43" s="112"/>
      <c r="GK43" s="112"/>
      <c r="GL43" s="112"/>
      <c r="GM43" s="112"/>
      <c r="GN43" s="112"/>
      <c r="GO43" s="112"/>
      <c r="GP43" s="112"/>
      <c r="GQ43" s="112"/>
      <c r="GR43" s="112"/>
      <c r="GS43" s="112"/>
      <c r="GT43" s="112"/>
      <c r="GU43" s="112"/>
      <c r="GV43" s="112"/>
      <c r="GW43" s="112"/>
      <c r="GX43" s="112"/>
      <c r="GY43" s="112"/>
      <c r="GZ43" s="112"/>
      <c r="HA43" s="112"/>
      <c r="HB43" s="112"/>
      <c r="HC43" s="112"/>
      <c r="HD43" s="112"/>
      <c r="HE43" s="112"/>
      <c r="HF43" s="112"/>
      <c r="HG43" s="112"/>
      <c r="HH43" s="112"/>
      <c r="HI43" s="112"/>
      <c r="HJ43" s="112"/>
      <c r="HK43" s="112"/>
      <c r="HL43" s="112"/>
      <c r="HM43" s="112"/>
      <c r="HN43" s="112"/>
      <c r="HO43" s="112"/>
      <c r="HP43" s="112"/>
      <c r="HQ43" s="112"/>
      <c r="HR43" s="112"/>
      <c r="HS43" s="112"/>
      <c r="HT43" s="112"/>
      <c r="HU43" s="112"/>
      <c r="HV43" s="112"/>
      <c r="HW43" s="112"/>
      <c r="HX43" s="112"/>
      <c r="HY43" s="112"/>
      <c r="HZ43" s="112"/>
      <c r="IA43" s="112"/>
      <c r="IB43" s="112"/>
      <c r="IC43" s="112"/>
      <c r="ID43" s="112"/>
      <c r="IE43" s="112"/>
      <c r="IF43" s="112"/>
      <c r="IG43" s="112"/>
      <c r="IH43" s="112"/>
      <c r="II43" s="112"/>
      <c r="IJ43" s="112"/>
      <c r="IK43" s="112"/>
      <c r="IL43" s="112"/>
      <c r="IM43" s="112"/>
      <c r="IN43" s="112"/>
      <c r="IO43" s="112"/>
      <c r="IP43" s="112"/>
      <c r="IQ43" s="112"/>
      <c r="IR43" s="112"/>
      <c r="IS43" s="112"/>
      <c r="IT43" s="112"/>
      <c r="IU43" s="112"/>
      <c r="IV43" s="112"/>
      <c r="IW43" s="112"/>
      <c r="IX43" s="112"/>
      <c r="IY43" s="112"/>
      <c r="IZ43" s="112"/>
      <c r="JA43" s="112"/>
      <c r="JB43" s="112"/>
      <c r="JC43" s="112"/>
      <c r="JD43" s="112"/>
      <c r="JE43" s="112"/>
      <c r="JF43" s="112"/>
      <c r="JG43" s="112"/>
      <c r="JH43" s="112"/>
      <c r="JI43" s="112"/>
      <c r="JJ43" s="112"/>
      <c r="JK43" s="112"/>
      <c r="JL43" s="112"/>
      <c r="JM43" s="112"/>
      <c r="JN43" s="112"/>
      <c r="JO43" s="112"/>
      <c r="JP43" s="112"/>
      <c r="JQ43" s="112"/>
      <c r="JR43" s="112"/>
      <c r="JS43" s="112"/>
      <c r="JT43" s="112"/>
      <c r="JU43" s="112"/>
      <c r="JV43" s="112"/>
      <c r="JW43" s="112"/>
      <c r="JX43" s="112"/>
      <c r="JY43" s="112"/>
      <c r="JZ43" s="112"/>
      <c r="KA43" s="112"/>
      <c r="KB43" s="112"/>
      <c r="KC43" s="112"/>
      <c r="KD43" s="112"/>
      <c r="KE43" s="112"/>
      <c r="KF43" s="112"/>
      <c r="KG43" s="112"/>
      <c r="KH43" s="112"/>
      <c r="KI43" s="112"/>
      <c r="KJ43" s="112"/>
      <c r="KK43" s="112"/>
      <c r="KL43" s="112"/>
      <c r="KM43" s="112"/>
      <c r="KN43" s="112"/>
      <c r="KO43" s="112"/>
      <c r="KP43" s="112"/>
      <c r="KQ43" s="112"/>
      <c r="KR43" s="112"/>
      <c r="KS43" s="112"/>
      <c r="KT43" s="112"/>
      <c r="KU43" s="112"/>
      <c r="KV43" s="112"/>
      <c r="KW43" s="112"/>
      <c r="KX43" s="112"/>
      <c r="KY43" s="112"/>
      <c r="KZ43" s="112"/>
      <c r="LA43" s="112"/>
      <c r="LB43" s="112"/>
      <c r="LC43" s="112"/>
      <c r="LD43" s="112"/>
      <c r="LE43" s="112"/>
      <c r="LF43" s="112"/>
      <c r="LG43" s="112"/>
      <c r="LH43" s="112"/>
      <c r="LI43" s="112"/>
      <c r="LJ43" s="112"/>
      <c r="LK43" s="112"/>
      <c r="LL43" s="112"/>
      <c r="LM43" s="112"/>
      <c r="LN43" s="112"/>
      <c r="LO43" s="112"/>
      <c r="LP43" s="112"/>
      <c r="LQ43" s="112"/>
      <c r="LR43" s="112"/>
      <c r="LS43" s="112"/>
      <c r="LT43" s="112"/>
      <c r="LU43" s="112"/>
      <c r="LV43" s="112"/>
      <c r="LW43" s="112"/>
      <c r="LX43" s="112"/>
      <c r="LY43" s="112"/>
      <c r="LZ43" s="112"/>
      <c r="MA43" s="112"/>
      <c r="MB43" s="112"/>
      <c r="MC43" s="112"/>
      <c r="MD43" s="112"/>
      <c r="ME43" s="112"/>
      <c r="MF43" s="112"/>
      <c r="MG43" s="112"/>
      <c r="MH43" s="112"/>
      <c r="MI43" s="112"/>
      <c r="MJ43" s="112"/>
      <c r="MK43" s="112"/>
      <c r="ML43" s="112"/>
      <c r="MM43" s="112"/>
      <c r="MN43" s="112"/>
      <c r="MO43" s="112"/>
      <c r="MP43" s="112"/>
      <c r="MQ43" s="112"/>
      <c r="MR43" s="112"/>
      <c r="MS43" s="112"/>
      <c r="MT43" s="112"/>
      <c r="MU43" s="112"/>
      <c r="MV43" s="112"/>
      <c r="MW43" s="112"/>
      <c r="MX43" s="112"/>
      <c r="MY43" s="112"/>
      <c r="MZ43" s="112"/>
      <c r="NA43" s="112"/>
      <c r="NB43" s="112"/>
      <c r="NC43" s="112"/>
      <c r="ND43" s="112"/>
      <c r="NE43" s="112"/>
      <c r="NF43" s="112"/>
      <c r="NG43" s="112"/>
      <c r="NH43" s="112"/>
      <c r="NI43" s="112"/>
      <c r="NJ43" s="112"/>
      <c r="NK43" s="112"/>
      <c r="NL43" s="112"/>
      <c r="NM43" s="112"/>
      <c r="NN43" s="112"/>
      <c r="NO43" s="112"/>
      <c r="NP43" s="112"/>
      <c r="NQ43" s="112"/>
      <c r="NR43" s="112"/>
      <c r="NS43" s="112"/>
      <c r="NT43" s="112"/>
      <c r="NU43" s="112"/>
      <c r="NV43" s="112"/>
      <c r="NW43" s="112"/>
      <c r="NX43" s="112"/>
      <c r="NY43" s="112"/>
      <c r="NZ43" s="112"/>
      <c r="OA43" s="112"/>
      <c r="OB43" s="112"/>
      <c r="OC43" s="112"/>
      <c r="OD43" s="112"/>
      <c r="OE43" s="112"/>
      <c r="OF43" s="112"/>
      <c r="OG43" s="112"/>
      <c r="OH43" s="112"/>
      <c r="OI43" s="112"/>
      <c r="OJ43" s="112"/>
      <c r="OK43" s="112"/>
      <c r="OL43" s="112"/>
      <c r="OM43" s="112"/>
      <c r="ON43" s="112"/>
      <c r="OO43" s="112"/>
      <c r="OP43" s="112"/>
      <c r="OQ43" s="112"/>
      <c r="OR43" s="112"/>
      <c r="OS43" s="112"/>
      <c r="OT43" s="112"/>
      <c r="OU43" s="112"/>
      <c r="OV43" s="112"/>
      <c r="OW43" s="112"/>
      <c r="OX43" s="112"/>
      <c r="OY43" s="112"/>
      <c r="OZ43" s="112"/>
      <c r="PA43" s="112"/>
      <c r="PB43" s="112"/>
      <c r="PC43" s="112"/>
      <c r="PD43" s="112"/>
      <c r="PE43" s="112"/>
      <c r="PF43" s="112"/>
      <c r="PG43" s="112"/>
      <c r="PH43" s="112"/>
      <c r="PI43" s="112"/>
      <c r="PJ43" s="112"/>
      <c r="PK43" s="112"/>
      <c r="PL43" s="112"/>
      <c r="PM43" s="112"/>
      <c r="PN43" s="112"/>
      <c r="PO43" s="112"/>
      <c r="PP43" s="112"/>
      <c r="PQ43" s="112"/>
      <c r="PR43" s="112"/>
      <c r="PS43" s="112"/>
      <c r="PT43" s="112"/>
      <c r="PU43" s="112"/>
      <c r="PV43" s="112"/>
      <c r="PW43" s="112"/>
      <c r="PX43" s="112"/>
      <c r="PY43" s="112"/>
      <c r="PZ43" s="112"/>
      <c r="QA43" s="112"/>
      <c r="QB43" s="112"/>
      <c r="QC43" s="112"/>
      <c r="QD43" s="112"/>
      <c r="QE43" s="112"/>
      <c r="QF43" s="112"/>
      <c r="QG43" s="112"/>
      <c r="QH43" s="112"/>
      <c r="QI43" s="112"/>
      <c r="QJ43" s="112"/>
      <c r="QK43" s="112"/>
      <c r="QL43" s="112"/>
      <c r="QM43" s="112"/>
      <c r="QN43" s="112"/>
      <c r="QO43" s="112"/>
      <c r="QP43" s="112"/>
      <c r="QQ43" s="112"/>
      <c r="QR43" s="112"/>
      <c r="QS43" s="112"/>
      <c r="QT43" s="112"/>
      <c r="QU43" s="112"/>
      <c r="QV43" s="112"/>
      <c r="QW43" s="112"/>
      <c r="QX43" s="112"/>
      <c r="QY43" s="112"/>
      <c r="QZ43" s="112"/>
      <c r="RA43" s="112"/>
      <c r="RB43" s="112"/>
      <c r="RC43" s="112"/>
      <c r="RD43" s="112"/>
      <c r="RE43" s="112"/>
      <c r="RF43" s="112"/>
      <c r="RG43" s="112"/>
      <c r="RH43" s="112"/>
      <c r="RI43" s="112"/>
      <c r="RJ43" s="112"/>
      <c r="RK43" s="112"/>
      <c r="RL43" s="112"/>
      <c r="RM43" s="112"/>
      <c r="RN43" s="112"/>
      <c r="RO43" s="112"/>
      <c r="RP43" s="112"/>
      <c r="RQ43" s="112"/>
      <c r="RR43" s="112"/>
      <c r="RS43" s="112"/>
      <c r="RT43" s="112"/>
      <c r="RU43" s="112"/>
      <c r="RV43" s="112"/>
      <c r="RW43" s="112"/>
      <c r="RX43" s="112"/>
      <c r="RY43" s="112"/>
      <c r="RZ43" s="112"/>
      <c r="SA43" s="112"/>
      <c r="SB43" s="112"/>
      <c r="SC43" s="112"/>
      <c r="SD43" s="112"/>
      <c r="SE43" s="112"/>
      <c r="SF43" s="112"/>
      <c r="SG43" s="112"/>
      <c r="SH43" s="112"/>
      <c r="SI43" s="112"/>
      <c r="SJ43" s="112"/>
      <c r="SK43" s="112"/>
      <c r="SL43" s="112"/>
      <c r="SM43" s="112"/>
      <c r="SN43" s="112"/>
      <c r="SO43" s="112"/>
      <c r="SP43" s="112"/>
      <c r="SQ43" s="112"/>
      <c r="SR43" s="112"/>
      <c r="SS43" s="112"/>
      <c r="ST43" s="112"/>
      <c r="SU43" s="112"/>
      <c r="SV43" s="112"/>
      <c r="SW43" s="112"/>
      <c r="SX43" s="112"/>
      <c r="SY43" s="112"/>
      <c r="SZ43" s="112"/>
      <c r="TA43" s="112"/>
      <c r="TB43" s="112"/>
      <c r="TC43" s="112"/>
      <c r="TD43" s="112"/>
      <c r="TE43" s="112"/>
      <c r="TF43" s="112"/>
      <c r="TG43" s="112"/>
      <c r="TH43" s="112"/>
      <c r="TI43" s="112"/>
      <c r="TJ43" s="112"/>
      <c r="TK43" s="112"/>
      <c r="TL43" s="112"/>
      <c r="TM43" s="112"/>
      <c r="TN43" s="112"/>
      <c r="TO43" s="112"/>
      <c r="TP43" s="112"/>
      <c r="TQ43" s="112"/>
      <c r="TR43" s="112"/>
      <c r="TS43" s="112"/>
      <c r="TT43" s="112"/>
      <c r="TU43" s="112"/>
      <c r="TV43" s="112"/>
      <c r="TW43" s="112"/>
      <c r="TX43" s="112"/>
      <c r="TY43" s="112"/>
      <c r="TZ43" s="112"/>
      <c r="UA43" s="112"/>
      <c r="UB43" s="112"/>
      <c r="UC43" s="112"/>
      <c r="UD43" s="112"/>
      <c r="UE43" s="112"/>
      <c r="UF43" s="112"/>
      <c r="UG43" s="112"/>
      <c r="UH43" s="112"/>
      <c r="UI43" s="112"/>
      <c r="UJ43" s="112"/>
      <c r="UK43" s="112"/>
      <c r="UL43" s="112"/>
      <c r="UM43" s="112"/>
      <c r="UN43" s="112"/>
      <c r="UO43" s="112"/>
      <c r="UP43" s="112"/>
      <c r="UQ43" s="112"/>
      <c r="UR43" s="112"/>
      <c r="US43" s="112"/>
      <c r="UT43" s="112"/>
      <c r="UU43" s="112"/>
      <c r="UV43" s="112"/>
      <c r="UW43" s="112"/>
      <c r="UX43" s="112"/>
      <c r="UY43" s="112"/>
      <c r="UZ43" s="112"/>
      <c r="VA43" s="112"/>
      <c r="VB43" s="112"/>
      <c r="VC43" s="112"/>
      <c r="VD43" s="112"/>
      <c r="VE43" s="112"/>
      <c r="VF43" s="112"/>
      <c r="VG43" s="112"/>
      <c r="VH43" s="112"/>
      <c r="VI43" s="112"/>
      <c r="VJ43" s="112"/>
      <c r="VK43" s="112"/>
      <c r="VL43" s="112"/>
      <c r="VM43" s="112"/>
      <c r="VN43" s="112"/>
      <c r="VO43" s="112"/>
      <c r="VP43" s="112"/>
      <c r="VQ43" s="112"/>
      <c r="VR43" s="112"/>
      <c r="VS43" s="112"/>
      <c r="VT43" s="112"/>
      <c r="VU43" s="112"/>
      <c r="VV43" s="112"/>
      <c r="VW43" s="112"/>
      <c r="VX43" s="112"/>
      <c r="VY43" s="112"/>
      <c r="VZ43" s="112"/>
      <c r="WA43" s="112"/>
      <c r="WB43" s="112"/>
      <c r="WC43" s="112"/>
      <c r="WD43" s="112"/>
      <c r="WE43" s="112"/>
      <c r="WF43" s="112"/>
      <c r="WG43" s="112"/>
      <c r="WH43" s="112"/>
      <c r="WI43" s="112"/>
      <c r="WJ43" s="112"/>
      <c r="WK43" s="112"/>
      <c r="WL43" s="112"/>
      <c r="WM43" s="112"/>
      <c r="WN43" s="112"/>
      <c r="WO43" s="112"/>
      <c r="WP43" s="112"/>
      <c r="WQ43" s="112"/>
      <c r="WR43" s="112"/>
      <c r="WS43" s="112"/>
      <c r="WT43" s="112"/>
      <c r="WU43" s="112"/>
      <c r="WV43" s="112"/>
      <c r="WW43" s="112"/>
      <c r="WX43" s="112"/>
      <c r="WY43" s="112"/>
      <c r="WZ43" s="112"/>
      <c r="XA43" s="112"/>
      <c r="XB43" s="112"/>
      <c r="XC43" s="112"/>
      <c r="XD43" s="112"/>
      <c r="XE43" s="112"/>
      <c r="XF43" s="112"/>
      <c r="XG43" s="112"/>
      <c r="XH43" s="112"/>
      <c r="XI43" s="112"/>
      <c r="XJ43" s="112"/>
      <c r="XK43" s="112"/>
      <c r="XL43" s="112"/>
      <c r="XM43" s="112"/>
      <c r="XN43" s="112"/>
      <c r="XO43" s="112"/>
      <c r="XP43" s="112"/>
      <c r="XQ43" s="112"/>
      <c r="XR43" s="112"/>
      <c r="XS43" s="112"/>
      <c r="XT43" s="112"/>
      <c r="XU43" s="112"/>
      <c r="XV43" s="112"/>
      <c r="XW43" s="112"/>
      <c r="XX43" s="112"/>
      <c r="XY43" s="112"/>
      <c r="XZ43" s="112"/>
      <c r="YA43" s="112"/>
      <c r="YB43" s="112"/>
      <c r="YC43" s="112"/>
      <c r="YD43" s="112"/>
      <c r="YE43" s="112"/>
      <c r="YF43" s="112"/>
      <c r="YG43" s="112"/>
      <c r="YH43" s="112"/>
      <c r="YI43" s="112"/>
      <c r="YJ43" s="112"/>
      <c r="YK43" s="112"/>
      <c r="YL43" s="112"/>
      <c r="YM43" s="112"/>
      <c r="YN43" s="112"/>
      <c r="YO43" s="112"/>
      <c r="YP43" s="112"/>
      <c r="YQ43" s="112"/>
      <c r="YR43" s="112"/>
      <c r="YS43" s="112"/>
      <c r="YT43" s="112"/>
      <c r="YU43" s="112"/>
      <c r="YV43" s="112"/>
      <c r="YW43" s="112"/>
      <c r="YX43" s="112"/>
      <c r="YY43" s="112"/>
      <c r="YZ43" s="112"/>
      <c r="ZA43" s="112"/>
      <c r="ZB43" s="112"/>
      <c r="ZC43" s="112"/>
      <c r="ZD43" s="112"/>
      <c r="ZE43" s="112"/>
      <c r="ZF43" s="112"/>
      <c r="ZG43" s="112"/>
      <c r="ZH43" s="112"/>
      <c r="ZI43" s="112"/>
      <c r="ZJ43" s="112"/>
      <c r="ZK43" s="112"/>
      <c r="ZL43" s="112"/>
      <c r="ZM43" s="112"/>
      <c r="ZN43" s="112"/>
      <c r="ZO43" s="112"/>
      <c r="ZP43" s="112"/>
      <c r="ZQ43" s="112"/>
      <c r="ZR43" s="112"/>
      <c r="ZS43" s="112"/>
      <c r="ZT43" s="112"/>
      <c r="ZU43" s="112"/>
      <c r="ZV43" s="112"/>
      <c r="ZW43" s="112"/>
      <c r="ZX43" s="112"/>
      <c r="ZY43" s="112"/>
      <c r="ZZ43" s="112"/>
      <c r="AAA43" s="112"/>
      <c r="AAB43" s="112"/>
      <c r="AAC43" s="112"/>
      <c r="AAD43" s="112"/>
      <c r="AAE43" s="112"/>
      <c r="AAF43" s="112"/>
      <c r="AAG43" s="112"/>
      <c r="AAH43" s="112"/>
      <c r="AAI43" s="112"/>
      <c r="AAJ43" s="112"/>
      <c r="AAK43" s="112"/>
      <c r="AAL43" s="112"/>
      <c r="AAM43" s="112"/>
      <c r="AAN43" s="112"/>
      <c r="AAO43" s="112"/>
      <c r="AAP43" s="112"/>
      <c r="AAQ43" s="112"/>
      <c r="AAR43" s="112"/>
      <c r="AAS43" s="112"/>
      <c r="AAT43" s="112"/>
      <c r="AAU43" s="112"/>
      <c r="AAV43" s="112"/>
      <c r="AAW43" s="112"/>
      <c r="AAX43" s="112"/>
      <c r="AAY43" s="112"/>
      <c r="AAZ43" s="112"/>
      <c r="ABA43" s="112"/>
      <c r="ABB43" s="112"/>
      <c r="ABC43" s="112"/>
      <c r="ABD43" s="112"/>
      <c r="ABE43" s="112"/>
      <c r="ABF43" s="112"/>
      <c r="ABG43" s="112"/>
      <c r="ABH43" s="112"/>
      <c r="ABI43" s="112"/>
      <c r="ABJ43" s="112"/>
      <c r="ABK43" s="112"/>
      <c r="ABL43" s="112"/>
      <c r="ABM43" s="112"/>
      <c r="ABN43" s="112"/>
      <c r="ABO43" s="112"/>
      <c r="ABP43" s="112"/>
      <c r="ABQ43" s="112"/>
      <c r="ABR43" s="112"/>
      <c r="ABS43" s="112"/>
      <c r="ABT43" s="112"/>
      <c r="ABU43" s="112"/>
      <c r="ABV43" s="112"/>
      <c r="ABW43" s="112"/>
      <c r="ABX43" s="112"/>
      <c r="ABY43" s="112"/>
      <c r="ABZ43" s="112"/>
      <c r="ACA43" s="112"/>
      <c r="ACB43" s="112"/>
      <c r="ACC43" s="112"/>
      <c r="ACD43" s="112"/>
      <c r="ACE43" s="112"/>
      <c r="ACF43" s="112"/>
      <c r="ACG43" s="112"/>
      <c r="ACH43" s="112"/>
      <c r="ACI43" s="112"/>
      <c r="ACJ43" s="112"/>
      <c r="ACK43" s="112"/>
      <c r="ACL43" s="112"/>
      <c r="ACM43" s="112"/>
      <c r="ACN43" s="112"/>
      <c r="ACO43" s="112"/>
      <c r="ACP43" s="112"/>
      <c r="ACQ43" s="112"/>
      <c r="ACR43" s="112"/>
      <c r="ACS43" s="112"/>
      <c r="ACT43" s="112"/>
      <c r="ACU43" s="112"/>
      <c r="ACV43" s="112"/>
      <c r="ACW43" s="112"/>
      <c r="ACX43" s="112"/>
      <c r="ACY43" s="112"/>
      <c r="ACZ43" s="112"/>
      <c r="ADA43" s="112"/>
      <c r="ADB43" s="112"/>
      <c r="ADC43" s="112"/>
      <c r="ADD43" s="112"/>
      <c r="ADE43" s="112"/>
      <c r="ADF43" s="112"/>
      <c r="ADG43" s="112"/>
      <c r="ADH43" s="112"/>
      <c r="ADI43" s="112"/>
      <c r="ADJ43" s="112"/>
      <c r="ADK43" s="112"/>
      <c r="ADL43" s="112"/>
      <c r="ADM43" s="112"/>
      <c r="ADN43" s="112"/>
      <c r="ADO43" s="112"/>
      <c r="ADP43" s="112"/>
      <c r="ADQ43" s="112"/>
      <c r="ADR43" s="112"/>
      <c r="ADS43" s="112"/>
      <c r="ADT43" s="112"/>
      <c r="ADU43" s="112"/>
      <c r="ADV43" s="112"/>
      <c r="ADW43" s="112"/>
      <c r="ADX43" s="112"/>
      <c r="ADY43" s="112"/>
      <c r="ADZ43" s="112"/>
      <c r="AEA43" s="112"/>
      <c r="AEB43" s="112"/>
      <c r="AEC43" s="112"/>
      <c r="AED43" s="112"/>
      <c r="AEE43" s="112"/>
      <c r="AEF43" s="112"/>
      <c r="AEG43" s="112"/>
      <c r="AEH43" s="112"/>
      <c r="AEI43" s="112"/>
      <c r="AEJ43" s="112"/>
      <c r="AEK43" s="112"/>
      <c r="AEL43" s="112"/>
      <c r="AEM43" s="112"/>
      <c r="AEN43" s="112"/>
      <c r="AEO43" s="112"/>
      <c r="AEP43" s="112"/>
      <c r="AEQ43" s="112"/>
      <c r="AER43" s="112"/>
      <c r="AES43" s="112"/>
      <c r="AET43" s="112"/>
      <c r="AEU43" s="112"/>
      <c r="AEV43" s="112"/>
      <c r="AEW43" s="112"/>
      <c r="AEX43" s="112"/>
      <c r="AEY43" s="112"/>
      <c r="AEZ43" s="112"/>
      <c r="AFA43" s="112"/>
      <c r="AFB43" s="112"/>
      <c r="AFC43" s="112"/>
      <c r="AFD43" s="112"/>
      <c r="AFE43" s="112"/>
      <c r="AFF43" s="112"/>
      <c r="AFG43" s="112"/>
      <c r="AFH43" s="112"/>
      <c r="AFI43" s="112"/>
      <c r="AFJ43" s="112"/>
      <c r="AFK43" s="112"/>
      <c r="AFL43" s="112"/>
      <c r="AFM43" s="112"/>
      <c r="AFN43" s="112"/>
      <c r="AFO43" s="112"/>
      <c r="AFP43" s="112"/>
      <c r="AFQ43" s="112"/>
      <c r="AFR43" s="112"/>
      <c r="AFS43" s="112"/>
      <c r="AFT43" s="112"/>
      <c r="AFU43" s="112"/>
      <c r="AFV43" s="112"/>
      <c r="AFW43" s="112"/>
      <c r="AFX43" s="112"/>
      <c r="AFY43" s="112"/>
      <c r="AFZ43" s="112"/>
      <c r="AGA43" s="112"/>
      <c r="AGB43" s="112"/>
      <c r="AGC43" s="112"/>
      <c r="AGD43" s="112"/>
      <c r="AGE43" s="112"/>
      <c r="AGF43" s="112"/>
      <c r="AGG43" s="112"/>
      <c r="AGH43" s="112"/>
      <c r="AGI43" s="112"/>
      <c r="AGJ43" s="112"/>
      <c r="AGK43" s="112"/>
      <c r="AGL43" s="112"/>
      <c r="AGM43" s="112"/>
      <c r="AGN43" s="112"/>
      <c r="AGO43" s="112"/>
      <c r="AGP43" s="112"/>
      <c r="AGQ43" s="112"/>
      <c r="AGR43" s="112"/>
      <c r="AGS43" s="112"/>
      <c r="AGT43" s="112"/>
      <c r="AGU43" s="112"/>
      <c r="AGV43" s="112"/>
      <c r="AGW43" s="112"/>
      <c r="AGX43" s="112"/>
      <c r="AGY43" s="112"/>
      <c r="AGZ43" s="112"/>
      <c r="AHA43" s="112"/>
      <c r="AHB43" s="112"/>
      <c r="AHC43" s="112"/>
      <c r="AHD43" s="112"/>
      <c r="AHE43" s="112"/>
      <c r="AHF43" s="112"/>
      <c r="AHG43" s="112"/>
      <c r="AHH43" s="112"/>
      <c r="AHI43" s="112"/>
      <c r="AHJ43" s="112"/>
      <c r="AHK43" s="112"/>
      <c r="AHL43" s="112"/>
      <c r="AHM43" s="112"/>
      <c r="AHN43" s="112"/>
      <c r="AHO43" s="112"/>
      <c r="AHP43" s="112"/>
      <c r="AHQ43" s="112"/>
      <c r="AHR43" s="112"/>
      <c r="AHS43" s="112"/>
      <c r="AHT43" s="112"/>
      <c r="AHU43" s="112"/>
      <c r="AHV43" s="112"/>
      <c r="AHW43" s="112"/>
      <c r="AHX43" s="112"/>
      <c r="AHY43" s="112"/>
      <c r="AHZ43" s="112"/>
      <c r="AIA43" s="112"/>
      <c r="AIB43" s="112"/>
      <c r="AIC43" s="112"/>
      <c r="AID43" s="112"/>
      <c r="AIE43" s="112"/>
      <c r="AIF43" s="112"/>
      <c r="AIG43" s="112"/>
      <c r="AIH43" s="112"/>
      <c r="AII43" s="112"/>
      <c r="AIJ43" s="112"/>
      <c r="AIK43" s="112"/>
      <c r="AIL43" s="112"/>
      <c r="AIM43" s="112"/>
      <c r="AIN43" s="112"/>
      <c r="AIO43" s="112"/>
      <c r="AIP43" s="112"/>
      <c r="AIQ43" s="112"/>
      <c r="AIR43" s="112"/>
      <c r="AIS43" s="112"/>
      <c r="AIT43" s="112"/>
      <c r="AIU43" s="112"/>
      <c r="AIV43" s="112"/>
      <c r="AIW43" s="112"/>
      <c r="AIX43" s="112"/>
      <c r="AIY43" s="112"/>
      <c r="AIZ43" s="112"/>
      <c r="AJA43" s="112"/>
      <c r="AJB43" s="112"/>
      <c r="AJC43" s="112"/>
      <c r="AJD43" s="112"/>
      <c r="AJE43" s="112"/>
      <c r="AJF43" s="112"/>
      <c r="AJG43" s="112"/>
      <c r="AJH43" s="112"/>
      <c r="AJI43" s="112"/>
      <c r="AJJ43" s="112"/>
      <c r="AJK43" s="112"/>
      <c r="AJL43" s="112"/>
      <c r="AJM43" s="112"/>
      <c r="AJN43" s="112"/>
      <c r="AJO43" s="112"/>
      <c r="AJP43" s="112"/>
      <c r="AJQ43" s="112"/>
      <c r="AJR43" s="112"/>
      <c r="AJS43" s="112"/>
      <c r="AJT43" s="112"/>
      <c r="AJU43" s="112"/>
      <c r="AJV43" s="112"/>
      <c r="AJW43" s="112"/>
      <c r="AJX43" s="112"/>
      <c r="AJY43" s="112"/>
      <c r="AJZ43" s="112"/>
      <c r="AKA43" s="112"/>
      <c r="AKB43" s="112"/>
      <c r="AKC43" s="112"/>
      <c r="AKD43" s="112"/>
      <c r="AKE43" s="112"/>
      <c r="AKF43" s="112"/>
      <c r="AKG43" s="112"/>
      <c r="AKH43" s="112"/>
      <c r="AKI43" s="112"/>
      <c r="AKJ43" s="112"/>
      <c r="AKK43" s="112"/>
      <c r="AKL43" s="112"/>
      <c r="AKM43" s="112"/>
      <c r="AKN43" s="112"/>
      <c r="AKO43" s="112"/>
      <c r="AKP43" s="112"/>
      <c r="AKQ43" s="112"/>
      <c r="AKR43" s="112"/>
      <c r="AKS43" s="112"/>
      <c r="AKT43" s="112"/>
      <c r="AKU43" s="112"/>
      <c r="AKV43" s="112"/>
      <c r="AKW43" s="112"/>
      <c r="AKX43" s="112"/>
      <c r="AKY43" s="112"/>
      <c r="AKZ43" s="112"/>
      <c r="ALA43" s="112"/>
      <c r="ALB43" s="112"/>
      <c r="ALC43" s="112"/>
      <c r="ALD43" s="112"/>
      <c r="ALE43" s="112"/>
      <c r="ALF43" s="112"/>
      <c r="ALG43" s="112"/>
      <c r="ALH43" s="112"/>
      <c r="ALI43" s="112"/>
      <c r="ALJ43" s="112"/>
      <c r="ALK43" s="112"/>
      <c r="ALL43" s="112"/>
      <c r="ALM43" s="112"/>
      <c r="ALN43" s="112"/>
      <c r="ALO43" s="112"/>
      <c r="ALP43" s="112"/>
      <c r="ALQ43" s="112"/>
      <c r="ALR43" s="112"/>
      <c r="ALS43" s="112"/>
      <c r="ALT43" s="112"/>
      <c r="ALU43" s="112"/>
      <c r="ALV43" s="112"/>
      <c r="ALW43" s="112"/>
      <c r="ALX43" s="112"/>
      <c r="ALY43" s="112"/>
      <c r="ALZ43" s="112"/>
      <c r="AMA43" s="112"/>
      <c r="AMB43" s="112"/>
      <c r="AMC43" s="112"/>
      <c r="AMD43" s="112"/>
      <c r="AME43" s="112"/>
      <c r="AMF43" s="112"/>
      <c r="AMG43" s="112"/>
      <c r="AMH43" s="112"/>
      <c r="AMI43" s="112"/>
      <c r="AMJ43" s="112"/>
      <c r="AMK43" s="112"/>
      <c r="AML43" s="112"/>
      <c r="AMM43" s="112"/>
      <c r="AMN43" s="112"/>
      <c r="AMO43" s="112"/>
      <c r="AMP43" s="112"/>
      <c r="AMQ43" s="112"/>
      <c r="AMR43" s="112"/>
      <c r="AMS43" s="112"/>
      <c r="AMT43" s="112"/>
      <c r="AMU43" s="112"/>
      <c r="AMV43" s="112"/>
      <c r="AMW43" s="112"/>
      <c r="AMX43" s="112"/>
      <c r="AMY43" s="112"/>
      <c r="AMZ43" s="112"/>
      <c r="ANA43" s="112"/>
      <c r="ANB43" s="112"/>
      <c r="ANC43" s="112"/>
      <c r="AND43" s="112"/>
      <c r="ANE43" s="112"/>
      <c r="ANF43" s="112"/>
      <c r="ANG43" s="112"/>
      <c r="ANH43" s="112"/>
      <c r="ANI43" s="112"/>
      <c r="ANJ43" s="112"/>
      <c r="ANK43" s="112"/>
      <c r="ANL43" s="112"/>
      <c r="ANM43" s="112"/>
      <c r="ANN43" s="112"/>
      <c r="ANO43" s="112"/>
      <c r="ANP43" s="112"/>
      <c r="ANQ43" s="112"/>
      <c r="ANR43" s="112"/>
      <c r="ANS43" s="112"/>
      <c r="ANT43" s="112"/>
      <c r="ANU43" s="112"/>
      <c r="ANV43" s="112"/>
      <c r="ANW43" s="112"/>
      <c r="ANX43" s="112"/>
      <c r="ANY43" s="112"/>
      <c r="ANZ43" s="112"/>
      <c r="AOA43" s="112"/>
      <c r="AOB43" s="112"/>
      <c r="AOC43" s="112"/>
      <c r="AOD43" s="112"/>
      <c r="AOE43" s="112"/>
      <c r="AOF43" s="112"/>
      <c r="AOG43" s="112"/>
      <c r="AOH43" s="112"/>
      <c r="AOI43" s="112"/>
      <c r="AOJ43" s="112"/>
      <c r="AOK43" s="112"/>
      <c r="AOL43" s="112"/>
      <c r="AOM43" s="112"/>
      <c r="AON43" s="112"/>
      <c r="AOO43" s="112"/>
      <c r="AOP43" s="112"/>
      <c r="AOQ43" s="112"/>
      <c r="AOR43" s="112"/>
      <c r="AOS43" s="112"/>
      <c r="AOT43" s="112"/>
      <c r="AOU43" s="112"/>
      <c r="AOV43" s="112"/>
      <c r="AOW43" s="112"/>
      <c r="AOX43" s="112"/>
      <c r="AOY43" s="112"/>
      <c r="AOZ43" s="112"/>
      <c r="APA43" s="112"/>
      <c r="APB43" s="112"/>
      <c r="APC43" s="112"/>
      <c r="APD43" s="112"/>
      <c r="APE43" s="112"/>
      <c r="APF43" s="112"/>
      <c r="APG43" s="112"/>
      <c r="APH43" s="112"/>
      <c r="API43" s="112"/>
      <c r="APJ43" s="112"/>
      <c r="APK43" s="112"/>
      <c r="APL43" s="112"/>
      <c r="APM43" s="112"/>
      <c r="APN43" s="112"/>
      <c r="APO43" s="112"/>
      <c r="APP43" s="112"/>
      <c r="APQ43" s="112"/>
      <c r="APR43" s="112"/>
      <c r="APS43" s="112"/>
      <c r="APT43" s="112"/>
      <c r="APU43" s="112"/>
      <c r="APV43" s="112"/>
      <c r="APW43" s="112"/>
      <c r="APX43" s="112"/>
      <c r="APY43" s="112"/>
      <c r="APZ43" s="112"/>
      <c r="AQA43" s="112"/>
      <c r="AQB43" s="112"/>
      <c r="AQC43" s="112"/>
      <c r="AQD43" s="112"/>
      <c r="AQE43" s="112"/>
      <c r="AQF43" s="112"/>
      <c r="AQG43" s="112"/>
      <c r="AQH43" s="112"/>
      <c r="AQI43" s="112"/>
      <c r="AQJ43" s="112"/>
      <c r="AQK43" s="112"/>
      <c r="AQL43" s="112"/>
      <c r="AQM43" s="112"/>
      <c r="AQN43" s="112"/>
      <c r="AQO43" s="112"/>
      <c r="AQP43" s="112"/>
      <c r="AQQ43" s="112"/>
      <c r="AQR43" s="112"/>
      <c r="AQS43" s="112"/>
      <c r="AQT43" s="112"/>
      <c r="AQU43" s="112"/>
      <c r="AQV43" s="112"/>
      <c r="AQW43" s="112"/>
      <c r="AQX43" s="112"/>
      <c r="AQY43" s="112"/>
      <c r="AQZ43" s="112"/>
      <c r="ARA43" s="112"/>
      <c r="ARB43" s="112"/>
      <c r="ARC43" s="112"/>
      <c r="ARD43" s="112"/>
      <c r="ARE43" s="112"/>
      <c r="ARF43" s="112"/>
      <c r="ARG43" s="112"/>
      <c r="ARH43" s="112"/>
      <c r="ARI43" s="112"/>
      <c r="ARJ43" s="112"/>
      <c r="ARK43" s="112"/>
      <c r="ARL43" s="112"/>
      <c r="ARM43" s="112"/>
      <c r="ARN43" s="112"/>
      <c r="ARO43" s="112"/>
      <c r="ARP43" s="112"/>
      <c r="ARQ43" s="112"/>
      <c r="ARR43" s="112"/>
      <c r="ARS43" s="112"/>
      <c r="ART43" s="112"/>
      <c r="ARU43" s="112"/>
      <c r="ARV43" s="112"/>
      <c r="ARW43" s="112"/>
      <c r="ARX43" s="112"/>
      <c r="ARY43" s="112"/>
      <c r="ARZ43" s="112"/>
      <c r="ASA43" s="112"/>
      <c r="ASB43" s="112"/>
      <c r="ASC43" s="112"/>
      <c r="ASD43" s="112"/>
      <c r="ASE43" s="112"/>
      <c r="ASF43" s="112"/>
      <c r="ASG43" s="112"/>
      <c r="ASH43" s="112"/>
      <c r="ASI43" s="112"/>
      <c r="ASJ43" s="112"/>
      <c r="ASK43" s="112"/>
      <c r="ASL43" s="112"/>
      <c r="ASM43" s="112"/>
      <c r="ASN43" s="112"/>
      <c r="ASO43" s="112"/>
      <c r="ASP43" s="112"/>
      <c r="ASQ43" s="112"/>
      <c r="ASR43" s="112"/>
      <c r="ASS43" s="112"/>
      <c r="AST43" s="112"/>
      <c r="ASU43" s="112"/>
      <c r="ASV43" s="112"/>
      <c r="ASW43" s="112"/>
      <c r="ASX43" s="112"/>
      <c r="ASY43" s="112"/>
      <c r="ASZ43" s="112"/>
      <c r="ATA43" s="112"/>
      <c r="ATB43" s="112"/>
      <c r="ATC43" s="112"/>
      <c r="ATD43" s="112"/>
      <c r="ATE43" s="112"/>
      <c r="ATF43" s="112"/>
      <c r="ATG43" s="112"/>
      <c r="ATH43" s="112"/>
      <c r="ATI43" s="112"/>
      <c r="ATJ43" s="112"/>
      <c r="ATK43" s="112"/>
      <c r="ATL43" s="112"/>
      <c r="ATM43" s="112"/>
      <c r="ATN43" s="112"/>
      <c r="ATO43" s="112"/>
      <c r="ATP43" s="112"/>
      <c r="ATQ43" s="112"/>
      <c r="ATR43" s="112"/>
      <c r="ATS43" s="112"/>
      <c r="ATT43" s="112"/>
      <c r="ATU43" s="112"/>
      <c r="ATV43" s="112"/>
      <c r="ATW43" s="112"/>
      <c r="ATX43" s="112"/>
      <c r="ATY43" s="112"/>
      <c r="ATZ43" s="112"/>
      <c r="AUA43" s="112"/>
      <c r="AUB43" s="112"/>
      <c r="AUC43" s="112"/>
      <c r="AUD43" s="112"/>
      <c r="AUE43" s="112"/>
      <c r="AUF43" s="112"/>
      <c r="AUG43" s="112"/>
      <c r="AUH43" s="112"/>
      <c r="AUI43" s="112"/>
      <c r="AUJ43" s="112"/>
      <c r="AUK43" s="112"/>
      <c r="AUL43" s="112"/>
      <c r="AUM43" s="112"/>
      <c r="AUN43" s="112"/>
      <c r="AUO43" s="112"/>
      <c r="AUP43" s="112"/>
      <c r="AUQ43" s="112"/>
      <c r="AUR43" s="112"/>
      <c r="AUS43" s="112"/>
      <c r="AUT43" s="112"/>
      <c r="AUU43" s="112"/>
      <c r="AUV43" s="112"/>
      <c r="AUW43" s="112"/>
      <c r="AUX43" s="112"/>
      <c r="AUY43" s="112"/>
      <c r="AUZ43" s="112"/>
      <c r="AVA43" s="112"/>
      <c r="AVB43" s="112"/>
      <c r="AVC43" s="112"/>
      <c r="AVD43" s="112"/>
      <c r="AVE43" s="112"/>
      <c r="AVF43" s="112"/>
      <c r="AVG43" s="112"/>
      <c r="AVH43" s="112"/>
      <c r="AVI43" s="112"/>
      <c r="AVJ43" s="112"/>
      <c r="AVK43" s="112"/>
      <c r="AVL43" s="112"/>
      <c r="AVM43" s="112"/>
      <c r="AVN43" s="112"/>
      <c r="AVO43" s="112"/>
      <c r="AVP43" s="112"/>
      <c r="AVQ43" s="112"/>
      <c r="AVR43" s="112"/>
      <c r="AVS43" s="112"/>
      <c r="AVT43" s="112"/>
      <c r="AVU43" s="112"/>
      <c r="AVV43" s="112"/>
      <c r="AVW43" s="112"/>
      <c r="AVX43" s="112"/>
      <c r="AVY43" s="112"/>
      <c r="AVZ43" s="112"/>
      <c r="AWA43" s="112"/>
      <c r="AWB43" s="112"/>
      <c r="AWC43" s="112"/>
      <c r="AWD43" s="112"/>
      <c r="AWE43" s="112"/>
      <c r="AWF43" s="112"/>
      <c r="AWG43" s="112"/>
      <c r="AWH43" s="112"/>
      <c r="AWI43" s="112"/>
      <c r="AWJ43" s="112"/>
      <c r="AWK43" s="112"/>
      <c r="AWL43" s="112"/>
      <c r="AWM43" s="112"/>
      <c r="AWN43" s="112"/>
      <c r="AWO43" s="112"/>
      <c r="AWP43" s="112"/>
      <c r="AWQ43" s="112"/>
      <c r="AWR43" s="112"/>
      <c r="AWS43" s="112"/>
      <c r="AWT43" s="112"/>
      <c r="AWU43" s="112"/>
      <c r="AWV43" s="112"/>
      <c r="AWW43" s="112"/>
      <c r="AWX43" s="112"/>
      <c r="AWY43" s="112"/>
      <c r="AWZ43" s="112"/>
      <c r="AXA43" s="112"/>
      <c r="AXB43" s="112"/>
      <c r="AXC43" s="112"/>
      <c r="AXD43" s="112"/>
      <c r="AXE43" s="112"/>
      <c r="AXF43" s="112"/>
      <c r="AXG43" s="112"/>
      <c r="AXH43" s="112"/>
      <c r="AXI43" s="112"/>
      <c r="AXJ43" s="112"/>
      <c r="AXK43" s="112"/>
      <c r="AXL43" s="112"/>
      <c r="AXM43" s="112"/>
      <c r="AXN43" s="112"/>
      <c r="AXO43" s="112"/>
      <c r="AXP43" s="112"/>
      <c r="AXQ43" s="112"/>
      <c r="AXR43" s="112"/>
      <c r="AXS43" s="112"/>
      <c r="AXT43" s="112"/>
      <c r="AXU43" s="112"/>
      <c r="AXV43" s="112"/>
      <c r="AXW43" s="112"/>
      <c r="AXX43" s="112"/>
      <c r="AXY43" s="112"/>
      <c r="AXZ43" s="112"/>
      <c r="AYA43" s="112"/>
      <c r="AYB43" s="112"/>
      <c r="AYC43" s="112"/>
      <c r="AYD43" s="112"/>
      <c r="AYE43" s="112"/>
      <c r="AYF43" s="112"/>
      <c r="AYG43" s="112"/>
      <c r="AYH43" s="112"/>
      <c r="AYI43" s="112"/>
      <c r="AYJ43" s="112"/>
      <c r="AYK43" s="112"/>
      <c r="AYL43" s="112"/>
      <c r="AYM43" s="112"/>
      <c r="AYN43" s="112"/>
      <c r="AYO43" s="112"/>
      <c r="AYP43" s="112"/>
      <c r="AYQ43" s="112"/>
      <c r="AYR43" s="112"/>
      <c r="AYS43" s="112"/>
      <c r="AYT43" s="112"/>
      <c r="AYU43" s="112"/>
      <c r="AYV43" s="112"/>
      <c r="AYW43" s="112"/>
      <c r="AYX43" s="112"/>
      <c r="AYY43" s="112"/>
      <c r="AYZ43" s="112"/>
      <c r="AZA43" s="112"/>
      <c r="AZB43" s="112"/>
      <c r="AZC43" s="112"/>
      <c r="AZD43" s="112"/>
      <c r="AZE43" s="112"/>
      <c r="AZF43" s="112"/>
      <c r="AZG43" s="112"/>
      <c r="AZH43" s="112"/>
      <c r="AZI43" s="112"/>
      <c r="AZJ43" s="112"/>
      <c r="AZK43" s="112"/>
      <c r="AZL43" s="112"/>
      <c r="AZM43" s="112"/>
      <c r="AZN43" s="112"/>
      <c r="AZO43" s="112"/>
      <c r="AZP43" s="112"/>
      <c r="AZQ43" s="112"/>
      <c r="AZR43" s="112"/>
      <c r="AZS43" s="112"/>
      <c r="AZT43" s="112"/>
      <c r="AZU43" s="112"/>
      <c r="AZV43" s="112"/>
      <c r="AZW43" s="112"/>
      <c r="AZX43" s="112"/>
      <c r="AZY43" s="112"/>
      <c r="AZZ43" s="112"/>
      <c r="BAA43" s="112"/>
      <c r="BAB43" s="112"/>
      <c r="BAC43" s="112"/>
      <c r="BAD43" s="112"/>
      <c r="BAE43" s="112"/>
      <c r="BAF43" s="112"/>
      <c r="BAG43" s="112"/>
      <c r="BAH43" s="112"/>
      <c r="BAI43" s="112"/>
      <c r="BAJ43" s="112"/>
      <c r="BAK43" s="112"/>
      <c r="BAL43" s="112"/>
      <c r="BAM43" s="112"/>
      <c r="BAN43" s="112"/>
      <c r="BAO43" s="112"/>
      <c r="BAP43" s="112"/>
      <c r="BAQ43" s="112"/>
      <c r="BAR43" s="112"/>
      <c r="BAS43" s="112"/>
      <c r="BAT43" s="112"/>
      <c r="BAU43" s="112"/>
      <c r="BAV43" s="112"/>
    </row>
    <row r="44" spans="1:1400" s="117" customFormat="1" ht="27" customHeight="1">
      <c r="A44" s="202">
        <v>1</v>
      </c>
      <c r="B44" s="203" t="s">
        <v>99</v>
      </c>
      <c r="C44" s="204"/>
      <c r="D44" s="203" t="s">
        <v>100</v>
      </c>
      <c r="E44" s="206">
        <v>156000000</v>
      </c>
      <c r="F44" s="207" t="s">
        <v>30</v>
      </c>
      <c r="G44" s="208">
        <v>8.3000000000000007</v>
      </c>
      <c r="H44" s="208">
        <v>5.22</v>
      </c>
      <c r="I44" s="218">
        <v>76490268</v>
      </c>
      <c r="J44" s="225" t="s">
        <v>101</v>
      </c>
      <c r="K44" s="219">
        <f t="shared" si="10"/>
        <v>49.032223076923103</v>
      </c>
      <c r="L44" s="219">
        <f t="shared" si="1"/>
        <v>-43.812223076923097</v>
      </c>
      <c r="M44" s="220">
        <f t="shared" si="2"/>
        <v>79509732</v>
      </c>
      <c r="N44" s="219">
        <f t="shared" si="3"/>
        <v>50.967776923076897</v>
      </c>
      <c r="O44" s="224"/>
      <c r="P44" s="221"/>
      <c r="Q44" s="224"/>
      <c r="R44" s="118"/>
      <c r="S44" s="118"/>
      <c r="T44" s="118"/>
      <c r="U44" s="118"/>
      <c r="V44" s="118"/>
      <c r="W44" s="118"/>
      <c r="X44" s="118"/>
      <c r="Y44" s="118"/>
      <c r="Z44" s="118"/>
      <c r="AA44" s="118"/>
      <c r="AB44" s="118"/>
      <c r="AC44" s="118"/>
      <c r="AD44" s="118"/>
      <c r="AE44" s="118"/>
      <c r="AF44" s="118"/>
      <c r="AG44" s="118"/>
      <c r="AH44" s="118"/>
      <c r="AI44" s="118"/>
      <c r="AJ44" s="118"/>
      <c r="AK44" s="118"/>
      <c r="AL44" s="118"/>
      <c r="AM44" s="118"/>
      <c r="AN44" s="118"/>
      <c r="AO44" s="118"/>
      <c r="AP44" s="118"/>
      <c r="AQ44" s="118"/>
      <c r="AR44" s="118"/>
      <c r="AS44" s="118"/>
      <c r="AT44" s="118"/>
      <c r="AU44" s="118"/>
      <c r="AV44" s="118"/>
      <c r="AW44" s="118"/>
      <c r="AX44" s="118"/>
      <c r="AY44" s="118"/>
      <c r="AZ44" s="118"/>
      <c r="BA44" s="118"/>
      <c r="BB44" s="118"/>
      <c r="BC44" s="118"/>
      <c r="BD44" s="118"/>
      <c r="BE44" s="118"/>
      <c r="BF44" s="118"/>
      <c r="BG44" s="118"/>
      <c r="BH44" s="118"/>
      <c r="BI44" s="118"/>
      <c r="BJ44" s="118"/>
      <c r="BK44" s="118"/>
      <c r="BL44" s="118"/>
      <c r="BM44" s="118"/>
      <c r="BN44" s="118"/>
      <c r="BO44" s="118"/>
      <c r="BP44" s="118"/>
      <c r="BQ44" s="118"/>
      <c r="BR44" s="118"/>
      <c r="BS44" s="118"/>
      <c r="BT44" s="118"/>
      <c r="BU44" s="118"/>
      <c r="BV44" s="118"/>
      <c r="BW44" s="118"/>
      <c r="BX44" s="118"/>
      <c r="BY44" s="118"/>
      <c r="BZ44" s="118"/>
      <c r="CA44" s="118"/>
      <c r="CB44" s="118"/>
      <c r="CC44" s="118"/>
      <c r="CD44" s="118"/>
      <c r="CE44" s="118"/>
      <c r="CF44" s="118"/>
      <c r="CG44" s="118"/>
      <c r="CH44" s="118"/>
      <c r="CI44" s="118"/>
      <c r="CJ44" s="118"/>
      <c r="CK44" s="118"/>
      <c r="CL44" s="118"/>
      <c r="CM44" s="118"/>
      <c r="CN44" s="118"/>
      <c r="CO44" s="118"/>
      <c r="CP44" s="118"/>
      <c r="CQ44" s="118"/>
      <c r="CR44" s="118"/>
      <c r="CS44" s="118"/>
      <c r="CT44" s="118"/>
      <c r="CU44" s="118"/>
      <c r="CV44" s="118"/>
      <c r="CW44" s="118"/>
      <c r="CX44" s="118"/>
      <c r="CY44" s="118"/>
      <c r="CZ44" s="118"/>
      <c r="DA44" s="118"/>
      <c r="DB44" s="118"/>
      <c r="DC44" s="118"/>
      <c r="DD44" s="118"/>
      <c r="DE44" s="118"/>
      <c r="DF44" s="118"/>
      <c r="DG44" s="118"/>
      <c r="DH44" s="118"/>
      <c r="DI44" s="118"/>
      <c r="DJ44" s="118"/>
      <c r="DK44" s="118"/>
      <c r="DL44" s="118"/>
      <c r="DM44" s="118"/>
      <c r="DN44" s="118"/>
      <c r="DO44" s="118"/>
      <c r="DP44" s="118"/>
      <c r="DQ44" s="118"/>
      <c r="DR44" s="118"/>
      <c r="DS44" s="118"/>
      <c r="DT44" s="118"/>
      <c r="DU44" s="118"/>
      <c r="DV44" s="118"/>
      <c r="DW44" s="118"/>
      <c r="DX44" s="118"/>
      <c r="DY44" s="118"/>
      <c r="DZ44" s="118"/>
      <c r="EA44" s="118"/>
      <c r="EB44" s="118"/>
      <c r="EC44" s="118"/>
      <c r="ED44" s="118"/>
      <c r="EE44" s="118"/>
      <c r="EF44" s="118"/>
      <c r="EG44" s="118"/>
      <c r="EH44" s="118"/>
      <c r="EI44" s="118"/>
      <c r="EJ44" s="118"/>
      <c r="EK44" s="118"/>
      <c r="EL44" s="118"/>
      <c r="EM44" s="118"/>
      <c r="EN44" s="118"/>
      <c r="EO44" s="118"/>
      <c r="EP44" s="118"/>
      <c r="EQ44" s="118"/>
      <c r="ER44" s="118"/>
      <c r="ES44" s="118"/>
      <c r="ET44" s="118"/>
      <c r="EU44" s="118"/>
      <c r="EV44" s="118"/>
      <c r="EW44" s="118"/>
      <c r="EX44" s="118"/>
      <c r="EY44" s="118"/>
      <c r="EZ44" s="118"/>
      <c r="FA44" s="118"/>
      <c r="FB44" s="118"/>
      <c r="FC44" s="118"/>
      <c r="FD44" s="118"/>
      <c r="FE44" s="118"/>
      <c r="FF44" s="118"/>
      <c r="FG44" s="118"/>
      <c r="FH44" s="118"/>
      <c r="FI44" s="118"/>
      <c r="FJ44" s="118"/>
      <c r="FK44" s="118"/>
      <c r="FL44" s="118"/>
      <c r="FM44" s="118"/>
      <c r="FN44" s="118"/>
      <c r="FO44" s="118"/>
      <c r="FP44" s="118"/>
      <c r="FQ44" s="118"/>
      <c r="FR44" s="118"/>
      <c r="FS44" s="118"/>
      <c r="FT44" s="118"/>
      <c r="FU44" s="118"/>
      <c r="FV44" s="118"/>
      <c r="FW44" s="118"/>
      <c r="FX44" s="118"/>
      <c r="FY44" s="118"/>
      <c r="FZ44" s="118"/>
      <c r="GA44" s="118"/>
      <c r="GB44" s="118"/>
      <c r="GC44" s="118"/>
      <c r="GD44" s="118"/>
      <c r="GE44" s="118"/>
      <c r="GF44" s="118"/>
      <c r="GG44" s="118"/>
      <c r="GH44" s="118"/>
      <c r="GI44" s="118"/>
      <c r="GJ44" s="118"/>
      <c r="GK44" s="118"/>
      <c r="GL44" s="118"/>
      <c r="GM44" s="118"/>
      <c r="GN44" s="118"/>
      <c r="GO44" s="118"/>
      <c r="GP44" s="118"/>
      <c r="GQ44" s="118"/>
      <c r="GR44" s="118"/>
      <c r="GS44" s="118"/>
      <c r="GT44" s="118"/>
      <c r="GU44" s="118"/>
      <c r="GV44" s="118"/>
      <c r="GW44" s="118"/>
      <c r="GX44" s="118"/>
      <c r="GY44" s="118"/>
      <c r="GZ44" s="118"/>
      <c r="HA44" s="118"/>
      <c r="HB44" s="118"/>
      <c r="HC44" s="118"/>
      <c r="HD44" s="118"/>
      <c r="HE44" s="118"/>
      <c r="HF44" s="118"/>
      <c r="HG44" s="118"/>
      <c r="HH44" s="118"/>
      <c r="HI44" s="118"/>
      <c r="HJ44" s="118"/>
      <c r="HK44" s="118"/>
      <c r="HL44" s="118"/>
      <c r="HM44" s="118"/>
      <c r="HN44" s="118"/>
      <c r="HO44" s="118"/>
      <c r="HP44" s="118"/>
      <c r="HQ44" s="118"/>
      <c r="HR44" s="118"/>
      <c r="HS44" s="118"/>
      <c r="HT44" s="118"/>
      <c r="HU44" s="118"/>
      <c r="HV44" s="118"/>
      <c r="HW44" s="118"/>
      <c r="HX44" s="118"/>
      <c r="HY44" s="118"/>
      <c r="HZ44" s="118"/>
      <c r="IA44" s="118"/>
      <c r="IB44" s="118"/>
      <c r="IC44" s="118"/>
      <c r="ID44" s="118"/>
      <c r="IE44" s="118"/>
      <c r="IF44" s="118"/>
      <c r="IG44" s="118"/>
      <c r="IH44" s="118"/>
      <c r="II44" s="118"/>
      <c r="IJ44" s="118"/>
      <c r="IK44" s="118"/>
      <c r="IL44" s="118"/>
      <c r="IM44" s="118"/>
      <c r="IN44" s="118"/>
      <c r="IO44" s="118"/>
      <c r="IP44" s="118"/>
      <c r="IQ44" s="118"/>
      <c r="IR44" s="118"/>
      <c r="IS44" s="118"/>
      <c r="IT44" s="118"/>
      <c r="IU44" s="118"/>
      <c r="IV44" s="118"/>
      <c r="IW44" s="118"/>
      <c r="IX44" s="118"/>
      <c r="IY44" s="118"/>
      <c r="IZ44" s="118"/>
      <c r="JA44" s="118"/>
      <c r="JB44" s="118"/>
      <c r="JC44" s="118"/>
      <c r="JD44" s="118"/>
      <c r="JE44" s="118"/>
      <c r="JF44" s="118"/>
      <c r="JG44" s="118"/>
      <c r="JH44" s="118"/>
      <c r="JI44" s="118"/>
      <c r="JJ44" s="118"/>
      <c r="JK44" s="118"/>
      <c r="JL44" s="118"/>
      <c r="JM44" s="118"/>
      <c r="JN44" s="118"/>
      <c r="JO44" s="118"/>
      <c r="JP44" s="118"/>
      <c r="JQ44" s="118"/>
      <c r="JR44" s="118"/>
      <c r="JS44" s="118"/>
      <c r="JT44" s="118"/>
      <c r="JU44" s="118"/>
      <c r="JV44" s="118"/>
      <c r="JW44" s="118"/>
      <c r="JX44" s="118"/>
      <c r="JY44" s="118"/>
      <c r="JZ44" s="118"/>
      <c r="KA44" s="118"/>
      <c r="KB44" s="118"/>
      <c r="KC44" s="118"/>
      <c r="KD44" s="118"/>
      <c r="KE44" s="118"/>
      <c r="KF44" s="118"/>
      <c r="KG44" s="118"/>
      <c r="KH44" s="118"/>
      <c r="KI44" s="118"/>
      <c r="KJ44" s="118"/>
      <c r="KK44" s="118"/>
      <c r="KL44" s="118"/>
      <c r="KM44" s="118"/>
      <c r="KN44" s="118"/>
      <c r="KO44" s="118"/>
      <c r="KP44" s="118"/>
      <c r="KQ44" s="118"/>
      <c r="KR44" s="118"/>
      <c r="KS44" s="118"/>
      <c r="KT44" s="118"/>
      <c r="KU44" s="118"/>
      <c r="KV44" s="118"/>
      <c r="KW44" s="118"/>
      <c r="KX44" s="118"/>
      <c r="KY44" s="118"/>
      <c r="KZ44" s="118"/>
      <c r="LA44" s="118"/>
      <c r="LB44" s="118"/>
      <c r="LC44" s="118"/>
      <c r="LD44" s="118"/>
      <c r="LE44" s="118"/>
      <c r="LF44" s="118"/>
      <c r="LG44" s="118"/>
      <c r="LH44" s="118"/>
      <c r="LI44" s="118"/>
      <c r="LJ44" s="118"/>
      <c r="LK44" s="118"/>
      <c r="LL44" s="118"/>
      <c r="LM44" s="118"/>
      <c r="LN44" s="118"/>
      <c r="LO44" s="118"/>
      <c r="LP44" s="118"/>
      <c r="LQ44" s="118"/>
      <c r="LR44" s="118"/>
      <c r="LS44" s="118"/>
      <c r="LT44" s="118"/>
      <c r="LU44" s="118"/>
      <c r="LV44" s="118"/>
      <c r="LW44" s="118"/>
      <c r="LX44" s="118"/>
      <c r="LY44" s="118"/>
      <c r="LZ44" s="118"/>
      <c r="MA44" s="118"/>
      <c r="MB44" s="118"/>
      <c r="MC44" s="118"/>
      <c r="MD44" s="118"/>
      <c r="ME44" s="118"/>
      <c r="MF44" s="118"/>
      <c r="MG44" s="118"/>
      <c r="MH44" s="118"/>
      <c r="MI44" s="118"/>
      <c r="MJ44" s="118"/>
      <c r="MK44" s="118"/>
      <c r="ML44" s="118"/>
      <c r="MM44" s="118"/>
      <c r="MN44" s="118"/>
      <c r="MO44" s="118"/>
      <c r="MP44" s="118"/>
      <c r="MQ44" s="118"/>
      <c r="MR44" s="118"/>
      <c r="MS44" s="118"/>
      <c r="MT44" s="118"/>
      <c r="MU44" s="118"/>
      <c r="MV44" s="118"/>
      <c r="MW44" s="118"/>
      <c r="MX44" s="118"/>
      <c r="MY44" s="118"/>
      <c r="MZ44" s="118"/>
      <c r="NA44" s="118"/>
      <c r="NB44" s="118"/>
      <c r="NC44" s="118"/>
      <c r="ND44" s="118"/>
      <c r="NE44" s="118"/>
      <c r="NF44" s="118"/>
      <c r="NG44" s="118"/>
      <c r="NH44" s="118"/>
      <c r="NI44" s="118"/>
      <c r="NJ44" s="118"/>
      <c r="NK44" s="118"/>
      <c r="NL44" s="118"/>
      <c r="NM44" s="118"/>
      <c r="NN44" s="118"/>
      <c r="NO44" s="118"/>
      <c r="NP44" s="118"/>
      <c r="NQ44" s="118"/>
      <c r="NR44" s="118"/>
      <c r="NS44" s="118"/>
      <c r="NT44" s="118"/>
      <c r="NU44" s="118"/>
      <c r="NV44" s="118"/>
      <c r="NW44" s="118"/>
      <c r="NX44" s="118"/>
      <c r="NY44" s="118"/>
      <c r="NZ44" s="118"/>
      <c r="OA44" s="118"/>
      <c r="OB44" s="118"/>
      <c r="OC44" s="118"/>
      <c r="OD44" s="118"/>
      <c r="OE44" s="118"/>
      <c r="OF44" s="118"/>
      <c r="OG44" s="118"/>
      <c r="OH44" s="118"/>
      <c r="OI44" s="118"/>
      <c r="OJ44" s="118"/>
      <c r="OK44" s="118"/>
      <c r="OL44" s="118"/>
      <c r="OM44" s="118"/>
      <c r="ON44" s="118"/>
      <c r="OO44" s="118"/>
      <c r="OP44" s="118"/>
      <c r="OQ44" s="118"/>
      <c r="OR44" s="118"/>
      <c r="OS44" s="118"/>
      <c r="OT44" s="118"/>
      <c r="OU44" s="118"/>
      <c r="OV44" s="118"/>
      <c r="OW44" s="118"/>
      <c r="OX44" s="118"/>
      <c r="OY44" s="118"/>
      <c r="OZ44" s="118"/>
      <c r="PA44" s="118"/>
      <c r="PB44" s="118"/>
      <c r="PC44" s="118"/>
      <c r="PD44" s="118"/>
      <c r="PE44" s="118"/>
      <c r="PF44" s="118"/>
      <c r="PG44" s="118"/>
      <c r="PH44" s="118"/>
      <c r="PI44" s="118"/>
      <c r="PJ44" s="118"/>
      <c r="PK44" s="118"/>
      <c r="PL44" s="118"/>
      <c r="PM44" s="118"/>
      <c r="PN44" s="118"/>
      <c r="PO44" s="118"/>
      <c r="PP44" s="118"/>
      <c r="PQ44" s="118"/>
      <c r="PR44" s="118"/>
      <c r="PS44" s="118"/>
      <c r="PT44" s="118"/>
      <c r="PU44" s="118"/>
      <c r="PV44" s="118"/>
      <c r="PW44" s="118"/>
      <c r="PX44" s="118"/>
      <c r="PY44" s="118"/>
      <c r="PZ44" s="118"/>
      <c r="QA44" s="118"/>
      <c r="QB44" s="118"/>
      <c r="QC44" s="118"/>
      <c r="QD44" s="118"/>
      <c r="QE44" s="118"/>
      <c r="QF44" s="118"/>
      <c r="QG44" s="118"/>
      <c r="QH44" s="118"/>
      <c r="QI44" s="118"/>
      <c r="QJ44" s="118"/>
      <c r="QK44" s="118"/>
      <c r="QL44" s="118"/>
      <c r="QM44" s="118"/>
      <c r="QN44" s="118"/>
      <c r="QO44" s="118"/>
      <c r="QP44" s="118"/>
      <c r="QQ44" s="118"/>
      <c r="QR44" s="118"/>
      <c r="QS44" s="118"/>
      <c r="QT44" s="118"/>
      <c r="QU44" s="118"/>
      <c r="QV44" s="118"/>
      <c r="QW44" s="118"/>
      <c r="QX44" s="118"/>
      <c r="QY44" s="118"/>
      <c r="QZ44" s="118"/>
      <c r="RA44" s="118"/>
      <c r="RB44" s="118"/>
      <c r="RC44" s="118"/>
      <c r="RD44" s="118"/>
      <c r="RE44" s="118"/>
      <c r="RF44" s="118"/>
      <c r="RG44" s="118"/>
      <c r="RH44" s="118"/>
      <c r="RI44" s="118"/>
      <c r="RJ44" s="118"/>
      <c r="RK44" s="118"/>
      <c r="RL44" s="118"/>
      <c r="RM44" s="118"/>
      <c r="RN44" s="118"/>
      <c r="RO44" s="118"/>
      <c r="RP44" s="118"/>
      <c r="RQ44" s="118"/>
      <c r="RR44" s="118"/>
      <c r="RS44" s="118"/>
      <c r="RT44" s="118"/>
      <c r="RU44" s="118"/>
      <c r="RV44" s="118"/>
      <c r="RW44" s="118"/>
      <c r="RX44" s="118"/>
      <c r="RY44" s="118"/>
      <c r="RZ44" s="118"/>
      <c r="SA44" s="118"/>
      <c r="SB44" s="118"/>
      <c r="SC44" s="118"/>
      <c r="SD44" s="118"/>
      <c r="SE44" s="118"/>
      <c r="SF44" s="118"/>
      <c r="SG44" s="118"/>
      <c r="SH44" s="118"/>
      <c r="SI44" s="118"/>
      <c r="SJ44" s="118"/>
      <c r="SK44" s="118"/>
      <c r="SL44" s="118"/>
      <c r="SM44" s="118"/>
      <c r="SN44" s="118"/>
      <c r="SO44" s="118"/>
      <c r="SP44" s="118"/>
      <c r="SQ44" s="118"/>
      <c r="SR44" s="118"/>
      <c r="SS44" s="118"/>
      <c r="ST44" s="118"/>
      <c r="SU44" s="118"/>
      <c r="SV44" s="118"/>
      <c r="SW44" s="118"/>
      <c r="SX44" s="118"/>
      <c r="SY44" s="118"/>
      <c r="SZ44" s="118"/>
      <c r="TA44" s="118"/>
      <c r="TB44" s="118"/>
      <c r="TC44" s="118"/>
      <c r="TD44" s="118"/>
      <c r="TE44" s="118"/>
      <c r="TF44" s="118"/>
      <c r="TG44" s="118"/>
      <c r="TH44" s="118"/>
      <c r="TI44" s="118"/>
      <c r="TJ44" s="118"/>
      <c r="TK44" s="118"/>
      <c r="TL44" s="118"/>
      <c r="TM44" s="118"/>
      <c r="TN44" s="118"/>
      <c r="TO44" s="118"/>
      <c r="TP44" s="118"/>
      <c r="TQ44" s="118"/>
      <c r="TR44" s="118"/>
      <c r="TS44" s="118"/>
      <c r="TT44" s="118"/>
      <c r="TU44" s="118"/>
      <c r="TV44" s="118"/>
      <c r="TW44" s="118"/>
      <c r="TX44" s="118"/>
      <c r="TY44" s="118"/>
      <c r="TZ44" s="118"/>
      <c r="UA44" s="118"/>
      <c r="UB44" s="118"/>
      <c r="UC44" s="118"/>
      <c r="UD44" s="118"/>
      <c r="UE44" s="118"/>
      <c r="UF44" s="118"/>
      <c r="UG44" s="118"/>
      <c r="UH44" s="118"/>
      <c r="UI44" s="118"/>
      <c r="UJ44" s="118"/>
      <c r="UK44" s="118"/>
      <c r="UL44" s="118"/>
      <c r="UM44" s="118"/>
      <c r="UN44" s="118"/>
      <c r="UO44" s="118"/>
      <c r="UP44" s="118"/>
      <c r="UQ44" s="118"/>
      <c r="UR44" s="118"/>
      <c r="US44" s="118"/>
      <c r="UT44" s="118"/>
      <c r="UU44" s="118"/>
      <c r="UV44" s="118"/>
      <c r="UW44" s="118"/>
      <c r="UX44" s="118"/>
      <c r="UY44" s="118"/>
      <c r="UZ44" s="118"/>
      <c r="VA44" s="118"/>
      <c r="VB44" s="118"/>
      <c r="VC44" s="118"/>
      <c r="VD44" s="118"/>
      <c r="VE44" s="118"/>
      <c r="VF44" s="118"/>
      <c r="VG44" s="118"/>
      <c r="VH44" s="118"/>
      <c r="VI44" s="118"/>
      <c r="VJ44" s="118"/>
      <c r="VK44" s="118"/>
      <c r="VL44" s="118"/>
      <c r="VM44" s="118"/>
      <c r="VN44" s="118"/>
      <c r="VO44" s="118"/>
      <c r="VP44" s="118"/>
      <c r="VQ44" s="118"/>
      <c r="VR44" s="118"/>
      <c r="VS44" s="118"/>
      <c r="VT44" s="118"/>
      <c r="VU44" s="118"/>
      <c r="VV44" s="118"/>
      <c r="VW44" s="118"/>
      <c r="VX44" s="118"/>
      <c r="VY44" s="118"/>
      <c r="VZ44" s="118"/>
      <c r="WA44" s="118"/>
      <c r="WB44" s="118"/>
      <c r="WC44" s="118"/>
      <c r="WD44" s="118"/>
      <c r="WE44" s="118"/>
      <c r="WF44" s="118"/>
      <c r="WG44" s="118"/>
      <c r="WH44" s="118"/>
      <c r="WI44" s="118"/>
      <c r="WJ44" s="118"/>
      <c r="WK44" s="118"/>
      <c r="WL44" s="118"/>
      <c r="WM44" s="118"/>
      <c r="WN44" s="118"/>
      <c r="WO44" s="118"/>
      <c r="WP44" s="118"/>
      <c r="WQ44" s="118"/>
      <c r="WR44" s="118"/>
      <c r="WS44" s="118"/>
      <c r="WT44" s="118"/>
      <c r="WU44" s="118"/>
      <c r="WV44" s="118"/>
      <c r="WW44" s="118"/>
      <c r="WX44" s="118"/>
      <c r="WY44" s="118"/>
      <c r="WZ44" s="118"/>
      <c r="XA44" s="118"/>
      <c r="XB44" s="118"/>
      <c r="XC44" s="118"/>
      <c r="XD44" s="118"/>
      <c r="XE44" s="118"/>
      <c r="XF44" s="118"/>
      <c r="XG44" s="118"/>
      <c r="XH44" s="118"/>
      <c r="XI44" s="118"/>
      <c r="XJ44" s="118"/>
      <c r="XK44" s="118"/>
      <c r="XL44" s="118"/>
      <c r="XM44" s="118"/>
      <c r="XN44" s="118"/>
      <c r="XO44" s="118"/>
      <c r="XP44" s="118"/>
      <c r="XQ44" s="118"/>
      <c r="XR44" s="118"/>
      <c r="XS44" s="118"/>
      <c r="XT44" s="118"/>
      <c r="XU44" s="118"/>
      <c r="XV44" s="118"/>
      <c r="XW44" s="118"/>
      <c r="XX44" s="118"/>
      <c r="XY44" s="118"/>
      <c r="XZ44" s="118"/>
      <c r="YA44" s="118"/>
      <c r="YB44" s="118"/>
      <c r="YC44" s="118"/>
      <c r="YD44" s="118"/>
      <c r="YE44" s="118"/>
      <c r="YF44" s="118"/>
      <c r="YG44" s="118"/>
      <c r="YH44" s="118"/>
      <c r="YI44" s="118"/>
      <c r="YJ44" s="118"/>
      <c r="YK44" s="118"/>
      <c r="YL44" s="118"/>
      <c r="YM44" s="118"/>
      <c r="YN44" s="118"/>
      <c r="YO44" s="118"/>
      <c r="YP44" s="118"/>
      <c r="YQ44" s="118"/>
      <c r="YR44" s="118"/>
      <c r="YS44" s="118"/>
      <c r="YT44" s="118"/>
      <c r="YU44" s="118"/>
      <c r="YV44" s="118"/>
      <c r="YW44" s="118"/>
      <c r="YX44" s="118"/>
      <c r="YY44" s="118"/>
      <c r="YZ44" s="118"/>
      <c r="ZA44" s="118"/>
      <c r="ZB44" s="118"/>
      <c r="ZC44" s="118"/>
      <c r="ZD44" s="118"/>
      <c r="ZE44" s="118"/>
      <c r="ZF44" s="118"/>
      <c r="ZG44" s="118"/>
      <c r="ZH44" s="118"/>
      <c r="ZI44" s="118"/>
      <c r="ZJ44" s="118"/>
      <c r="ZK44" s="118"/>
      <c r="ZL44" s="118"/>
      <c r="ZM44" s="118"/>
      <c r="ZN44" s="118"/>
      <c r="ZO44" s="118"/>
      <c r="ZP44" s="118"/>
      <c r="ZQ44" s="118"/>
      <c r="ZR44" s="118"/>
      <c r="ZS44" s="118"/>
      <c r="ZT44" s="118"/>
      <c r="ZU44" s="118"/>
      <c r="ZV44" s="118"/>
      <c r="ZW44" s="118"/>
      <c r="ZX44" s="118"/>
      <c r="ZY44" s="118"/>
      <c r="ZZ44" s="118"/>
      <c r="AAA44" s="118"/>
      <c r="AAB44" s="118"/>
      <c r="AAC44" s="118"/>
      <c r="AAD44" s="118"/>
      <c r="AAE44" s="118"/>
      <c r="AAF44" s="118"/>
      <c r="AAG44" s="118"/>
      <c r="AAH44" s="118"/>
      <c r="AAI44" s="118"/>
      <c r="AAJ44" s="118"/>
      <c r="AAK44" s="118"/>
      <c r="AAL44" s="118"/>
      <c r="AAM44" s="118"/>
      <c r="AAN44" s="118"/>
      <c r="AAO44" s="118"/>
      <c r="AAP44" s="118"/>
      <c r="AAQ44" s="118"/>
      <c r="AAR44" s="118"/>
      <c r="AAS44" s="118"/>
      <c r="AAT44" s="118"/>
      <c r="AAU44" s="118"/>
      <c r="AAV44" s="118"/>
      <c r="AAW44" s="118"/>
      <c r="AAX44" s="118"/>
      <c r="AAY44" s="118"/>
      <c r="AAZ44" s="118"/>
      <c r="ABA44" s="118"/>
      <c r="ABB44" s="118"/>
      <c r="ABC44" s="118"/>
      <c r="ABD44" s="118"/>
      <c r="ABE44" s="118"/>
      <c r="ABF44" s="118"/>
      <c r="ABG44" s="118"/>
      <c r="ABH44" s="118"/>
      <c r="ABI44" s="118"/>
      <c r="ABJ44" s="118"/>
      <c r="ABK44" s="118"/>
      <c r="ABL44" s="118"/>
      <c r="ABM44" s="118"/>
      <c r="ABN44" s="118"/>
      <c r="ABO44" s="118"/>
      <c r="ABP44" s="118"/>
      <c r="ABQ44" s="118"/>
      <c r="ABR44" s="118"/>
      <c r="ABS44" s="118"/>
      <c r="ABT44" s="118"/>
      <c r="ABU44" s="118"/>
      <c r="ABV44" s="118"/>
      <c r="ABW44" s="118"/>
      <c r="ABX44" s="118"/>
      <c r="ABY44" s="118"/>
      <c r="ABZ44" s="118"/>
      <c r="ACA44" s="118"/>
      <c r="ACB44" s="118"/>
      <c r="ACC44" s="118"/>
      <c r="ACD44" s="118"/>
      <c r="ACE44" s="118"/>
      <c r="ACF44" s="118"/>
      <c r="ACG44" s="118"/>
      <c r="ACH44" s="118"/>
      <c r="ACI44" s="118"/>
      <c r="ACJ44" s="118"/>
      <c r="ACK44" s="118"/>
      <c r="ACL44" s="118"/>
      <c r="ACM44" s="118"/>
      <c r="ACN44" s="118"/>
      <c r="ACO44" s="118"/>
      <c r="ACP44" s="118"/>
      <c r="ACQ44" s="118"/>
      <c r="ACR44" s="118"/>
      <c r="ACS44" s="118"/>
      <c r="ACT44" s="118"/>
      <c r="ACU44" s="118"/>
      <c r="ACV44" s="118"/>
      <c r="ACW44" s="118"/>
      <c r="ACX44" s="118"/>
      <c r="ACY44" s="118"/>
      <c r="ACZ44" s="118"/>
      <c r="ADA44" s="118"/>
      <c r="ADB44" s="118"/>
      <c r="ADC44" s="118"/>
      <c r="ADD44" s="118"/>
      <c r="ADE44" s="118"/>
      <c r="ADF44" s="118"/>
      <c r="ADG44" s="118"/>
      <c r="ADH44" s="118"/>
      <c r="ADI44" s="118"/>
      <c r="ADJ44" s="118"/>
      <c r="ADK44" s="118"/>
      <c r="ADL44" s="118"/>
      <c r="ADM44" s="118"/>
      <c r="ADN44" s="118"/>
      <c r="ADO44" s="118"/>
      <c r="ADP44" s="118"/>
      <c r="ADQ44" s="118"/>
      <c r="ADR44" s="118"/>
      <c r="ADS44" s="118"/>
      <c r="ADT44" s="118"/>
      <c r="ADU44" s="118"/>
      <c r="ADV44" s="118"/>
      <c r="ADW44" s="118"/>
      <c r="ADX44" s="118"/>
      <c r="ADY44" s="118"/>
      <c r="ADZ44" s="118"/>
      <c r="AEA44" s="118"/>
      <c r="AEB44" s="118"/>
      <c r="AEC44" s="118"/>
      <c r="AED44" s="118"/>
      <c r="AEE44" s="118"/>
      <c r="AEF44" s="118"/>
      <c r="AEG44" s="118"/>
      <c r="AEH44" s="118"/>
      <c r="AEI44" s="118"/>
      <c r="AEJ44" s="118"/>
      <c r="AEK44" s="118"/>
      <c r="AEL44" s="118"/>
      <c r="AEM44" s="118"/>
      <c r="AEN44" s="118"/>
      <c r="AEO44" s="118"/>
      <c r="AEP44" s="118"/>
      <c r="AEQ44" s="118"/>
      <c r="AER44" s="118"/>
      <c r="AES44" s="118"/>
      <c r="AET44" s="118"/>
      <c r="AEU44" s="118"/>
      <c r="AEV44" s="118"/>
      <c r="AEW44" s="118"/>
      <c r="AEX44" s="118"/>
      <c r="AEY44" s="118"/>
      <c r="AEZ44" s="118"/>
      <c r="AFA44" s="118"/>
      <c r="AFB44" s="118"/>
      <c r="AFC44" s="118"/>
      <c r="AFD44" s="118"/>
      <c r="AFE44" s="118"/>
      <c r="AFF44" s="118"/>
      <c r="AFG44" s="118"/>
      <c r="AFH44" s="118"/>
      <c r="AFI44" s="118"/>
      <c r="AFJ44" s="118"/>
      <c r="AFK44" s="118"/>
      <c r="AFL44" s="118"/>
      <c r="AFM44" s="118"/>
      <c r="AFN44" s="118"/>
      <c r="AFO44" s="118"/>
      <c r="AFP44" s="118"/>
      <c r="AFQ44" s="118"/>
      <c r="AFR44" s="118"/>
      <c r="AFS44" s="118"/>
      <c r="AFT44" s="118"/>
      <c r="AFU44" s="118"/>
      <c r="AFV44" s="118"/>
      <c r="AFW44" s="118"/>
      <c r="AFX44" s="118"/>
      <c r="AFY44" s="118"/>
      <c r="AFZ44" s="118"/>
      <c r="AGA44" s="118"/>
      <c r="AGB44" s="118"/>
      <c r="AGC44" s="118"/>
      <c r="AGD44" s="118"/>
      <c r="AGE44" s="118"/>
      <c r="AGF44" s="118"/>
      <c r="AGG44" s="118"/>
      <c r="AGH44" s="118"/>
      <c r="AGI44" s="118"/>
      <c r="AGJ44" s="118"/>
      <c r="AGK44" s="118"/>
      <c r="AGL44" s="118"/>
      <c r="AGM44" s="118"/>
      <c r="AGN44" s="118"/>
      <c r="AGO44" s="118"/>
      <c r="AGP44" s="118"/>
      <c r="AGQ44" s="118"/>
      <c r="AGR44" s="118"/>
      <c r="AGS44" s="118"/>
      <c r="AGT44" s="118"/>
      <c r="AGU44" s="118"/>
      <c r="AGV44" s="118"/>
      <c r="AGW44" s="118"/>
      <c r="AGX44" s="118"/>
      <c r="AGY44" s="118"/>
      <c r="AGZ44" s="118"/>
      <c r="AHA44" s="118"/>
      <c r="AHB44" s="118"/>
      <c r="AHC44" s="118"/>
      <c r="AHD44" s="118"/>
      <c r="AHE44" s="118"/>
      <c r="AHF44" s="118"/>
      <c r="AHG44" s="118"/>
      <c r="AHH44" s="118"/>
      <c r="AHI44" s="118"/>
      <c r="AHJ44" s="118"/>
      <c r="AHK44" s="118"/>
      <c r="AHL44" s="118"/>
      <c r="AHM44" s="118"/>
      <c r="AHN44" s="118"/>
      <c r="AHO44" s="118"/>
      <c r="AHP44" s="118"/>
      <c r="AHQ44" s="118"/>
      <c r="AHR44" s="118"/>
      <c r="AHS44" s="118"/>
      <c r="AHT44" s="118"/>
      <c r="AHU44" s="118"/>
      <c r="AHV44" s="118"/>
      <c r="AHW44" s="118"/>
      <c r="AHX44" s="118"/>
      <c r="AHY44" s="118"/>
      <c r="AHZ44" s="118"/>
      <c r="AIA44" s="118"/>
      <c r="AIB44" s="118"/>
      <c r="AIC44" s="118"/>
      <c r="AID44" s="118"/>
      <c r="AIE44" s="118"/>
      <c r="AIF44" s="118"/>
      <c r="AIG44" s="118"/>
      <c r="AIH44" s="118"/>
      <c r="AII44" s="118"/>
      <c r="AIJ44" s="118"/>
      <c r="AIK44" s="118"/>
      <c r="AIL44" s="118"/>
      <c r="AIM44" s="118"/>
      <c r="AIN44" s="118"/>
      <c r="AIO44" s="118"/>
      <c r="AIP44" s="118"/>
      <c r="AIQ44" s="118"/>
      <c r="AIR44" s="118"/>
      <c r="AIS44" s="118"/>
      <c r="AIT44" s="118"/>
      <c r="AIU44" s="118"/>
      <c r="AIV44" s="118"/>
      <c r="AIW44" s="118"/>
      <c r="AIX44" s="118"/>
      <c r="AIY44" s="118"/>
      <c r="AIZ44" s="118"/>
      <c r="AJA44" s="118"/>
      <c r="AJB44" s="118"/>
      <c r="AJC44" s="118"/>
      <c r="AJD44" s="118"/>
      <c r="AJE44" s="118"/>
      <c r="AJF44" s="118"/>
      <c r="AJG44" s="118"/>
      <c r="AJH44" s="118"/>
      <c r="AJI44" s="118"/>
      <c r="AJJ44" s="118"/>
      <c r="AJK44" s="118"/>
      <c r="AJL44" s="118"/>
      <c r="AJM44" s="118"/>
      <c r="AJN44" s="118"/>
      <c r="AJO44" s="118"/>
      <c r="AJP44" s="118"/>
      <c r="AJQ44" s="118"/>
      <c r="AJR44" s="118"/>
      <c r="AJS44" s="118"/>
      <c r="AJT44" s="118"/>
      <c r="AJU44" s="118"/>
      <c r="AJV44" s="118"/>
      <c r="AJW44" s="118"/>
      <c r="AJX44" s="118"/>
      <c r="AJY44" s="118"/>
      <c r="AJZ44" s="118"/>
      <c r="AKA44" s="118"/>
      <c r="AKB44" s="118"/>
      <c r="AKC44" s="118"/>
      <c r="AKD44" s="118"/>
      <c r="AKE44" s="118"/>
      <c r="AKF44" s="118"/>
      <c r="AKG44" s="118"/>
      <c r="AKH44" s="118"/>
      <c r="AKI44" s="118"/>
      <c r="AKJ44" s="118"/>
      <c r="AKK44" s="118"/>
      <c r="AKL44" s="118"/>
      <c r="AKM44" s="118"/>
      <c r="AKN44" s="118"/>
      <c r="AKO44" s="118"/>
      <c r="AKP44" s="118"/>
      <c r="AKQ44" s="118"/>
      <c r="AKR44" s="118"/>
      <c r="AKS44" s="118"/>
      <c r="AKT44" s="118"/>
      <c r="AKU44" s="118"/>
      <c r="AKV44" s="118"/>
      <c r="AKW44" s="118"/>
      <c r="AKX44" s="118"/>
      <c r="AKY44" s="118"/>
      <c r="AKZ44" s="118"/>
      <c r="ALA44" s="118"/>
      <c r="ALB44" s="118"/>
      <c r="ALC44" s="118"/>
      <c r="ALD44" s="118"/>
      <c r="ALE44" s="118"/>
      <c r="ALF44" s="118"/>
      <c r="ALG44" s="118"/>
      <c r="ALH44" s="118"/>
      <c r="ALI44" s="118"/>
      <c r="ALJ44" s="118"/>
      <c r="ALK44" s="118"/>
      <c r="ALL44" s="118"/>
      <c r="ALM44" s="118"/>
      <c r="ALN44" s="118"/>
      <c r="ALO44" s="118"/>
      <c r="ALP44" s="118"/>
      <c r="ALQ44" s="118"/>
      <c r="ALR44" s="118"/>
      <c r="ALS44" s="118"/>
      <c r="ALT44" s="118"/>
      <c r="ALU44" s="118"/>
      <c r="ALV44" s="118"/>
      <c r="ALW44" s="118"/>
      <c r="ALX44" s="118"/>
      <c r="ALY44" s="118"/>
      <c r="ALZ44" s="118"/>
      <c r="AMA44" s="118"/>
      <c r="AMB44" s="118"/>
      <c r="AMC44" s="118"/>
      <c r="AMD44" s="118"/>
      <c r="AME44" s="118"/>
      <c r="AMF44" s="118"/>
      <c r="AMG44" s="118"/>
      <c r="AMH44" s="118"/>
      <c r="AMI44" s="118"/>
      <c r="AMJ44" s="118"/>
      <c r="AMK44" s="118"/>
      <c r="AML44" s="118"/>
      <c r="AMM44" s="118"/>
      <c r="AMN44" s="118"/>
      <c r="AMO44" s="118"/>
      <c r="AMP44" s="118"/>
      <c r="AMQ44" s="118"/>
      <c r="AMR44" s="118"/>
      <c r="AMS44" s="118"/>
      <c r="AMT44" s="118"/>
      <c r="AMU44" s="118"/>
      <c r="AMV44" s="118"/>
      <c r="AMW44" s="118"/>
      <c r="AMX44" s="118"/>
      <c r="AMY44" s="118"/>
      <c r="AMZ44" s="118"/>
      <c r="ANA44" s="118"/>
      <c r="ANB44" s="118"/>
      <c r="ANC44" s="118"/>
      <c r="AND44" s="118"/>
      <c r="ANE44" s="118"/>
      <c r="ANF44" s="118"/>
      <c r="ANG44" s="118"/>
      <c r="ANH44" s="118"/>
      <c r="ANI44" s="118"/>
      <c r="ANJ44" s="118"/>
      <c r="ANK44" s="118"/>
      <c r="ANL44" s="118"/>
      <c r="ANM44" s="118"/>
      <c r="ANN44" s="118"/>
      <c r="ANO44" s="118"/>
      <c r="ANP44" s="118"/>
      <c r="ANQ44" s="118"/>
      <c r="ANR44" s="118"/>
      <c r="ANS44" s="118"/>
      <c r="ANT44" s="118"/>
      <c r="ANU44" s="118"/>
      <c r="ANV44" s="118"/>
      <c r="ANW44" s="118"/>
      <c r="ANX44" s="118"/>
      <c r="ANY44" s="118"/>
      <c r="ANZ44" s="118"/>
      <c r="AOA44" s="118"/>
      <c r="AOB44" s="118"/>
      <c r="AOC44" s="118"/>
      <c r="AOD44" s="118"/>
      <c r="AOE44" s="118"/>
      <c r="AOF44" s="118"/>
      <c r="AOG44" s="118"/>
      <c r="AOH44" s="118"/>
      <c r="AOI44" s="118"/>
      <c r="AOJ44" s="118"/>
      <c r="AOK44" s="118"/>
      <c r="AOL44" s="118"/>
      <c r="AOM44" s="118"/>
      <c r="AON44" s="118"/>
      <c r="AOO44" s="118"/>
      <c r="AOP44" s="118"/>
      <c r="AOQ44" s="118"/>
      <c r="AOR44" s="118"/>
      <c r="AOS44" s="118"/>
      <c r="AOT44" s="118"/>
      <c r="AOU44" s="118"/>
      <c r="AOV44" s="118"/>
      <c r="AOW44" s="118"/>
      <c r="AOX44" s="118"/>
      <c r="AOY44" s="118"/>
      <c r="AOZ44" s="118"/>
      <c r="APA44" s="118"/>
      <c r="APB44" s="118"/>
      <c r="APC44" s="118"/>
      <c r="APD44" s="118"/>
      <c r="APE44" s="118"/>
      <c r="APF44" s="118"/>
      <c r="APG44" s="118"/>
      <c r="APH44" s="118"/>
      <c r="API44" s="118"/>
      <c r="APJ44" s="118"/>
      <c r="APK44" s="118"/>
      <c r="APL44" s="118"/>
      <c r="APM44" s="118"/>
      <c r="APN44" s="118"/>
      <c r="APO44" s="118"/>
      <c r="APP44" s="118"/>
      <c r="APQ44" s="118"/>
      <c r="APR44" s="118"/>
      <c r="APS44" s="118"/>
      <c r="APT44" s="118"/>
      <c r="APU44" s="118"/>
      <c r="APV44" s="118"/>
      <c r="APW44" s="118"/>
      <c r="APX44" s="118"/>
      <c r="APY44" s="118"/>
      <c r="APZ44" s="118"/>
      <c r="AQA44" s="118"/>
      <c r="AQB44" s="118"/>
      <c r="AQC44" s="118"/>
      <c r="AQD44" s="118"/>
      <c r="AQE44" s="118"/>
      <c r="AQF44" s="118"/>
      <c r="AQG44" s="118"/>
      <c r="AQH44" s="118"/>
      <c r="AQI44" s="118"/>
      <c r="AQJ44" s="118"/>
      <c r="AQK44" s="118"/>
      <c r="AQL44" s="118"/>
      <c r="AQM44" s="118"/>
      <c r="AQN44" s="118"/>
      <c r="AQO44" s="118"/>
      <c r="AQP44" s="118"/>
      <c r="AQQ44" s="118"/>
      <c r="AQR44" s="118"/>
      <c r="AQS44" s="118"/>
      <c r="AQT44" s="118"/>
      <c r="AQU44" s="118"/>
      <c r="AQV44" s="118"/>
      <c r="AQW44" s="118"/>
      <c r="AQX44" s="118"/>
      <c r="AQY44" s="118"/>
      <c r="AQZ44" s="118"/>
      <c r="ARA44" s="118"/>
      <c r="ARB44" s="118"/>
      <c r="ARC44" s="118"/>
      <c r="ARD44" s="118"/>
      <c r="ARE44" s="118"/>
      <c r="ARF44" s="118"/>
      <c r="ARG44" s="118"/>
      <c r="ARH44" s="118"/>
      <c r="ARI44" s="118"/>
      <c r="ARJ44" s="118"/>
      <c r="ARK44" s="118"/>
      <c r="ARL44" s="118"/>
      <c r="ARM44" s="118"/>
      <c r="ARN44" s="118"/>
      <c r="ARO44" s="118"/>
      <c r="ARP44" s="118"/>
      <c r="ARQ44" s="118"/>
      <c r="ARR44" s="118"/>
      <c r="ARS44" s="118"/>
      <c r="ART44" s="118"/>
      <c r="ARU44" s="118"/>
      <c r="ARV44" s="118"/>
      <c r="ARW44" s="118"/>
      <c r="ARX44" s="118"/>
      <c r="ARY44" s="118"/>
      <c r="ARZ44" s="118"/>
      <c r="ASA44" s="118"/>
      <c r="ASB44" s="118"/>
      <c r="ASC44" s="118"/>
      <c r="ASD44" s="118"/>
      <c r="ASE44" s="118"/>
      <c r="ASF44" s="118"/>
      <c r="ASG44" s="118"/>
      <c r="ASH44" s="118"/>
      <c r="ASI44" s="118"/>
      <c r="ASJ44" s="118"/>
      <c r="ASK44" s="118"/>
      <c r="ASL44" s="118"/>
      <c r="ASM44" s="118"/>
      <c r="ASN44" s="118"/>
      <c r="ASO44" s="118"/>
      <c r="ASP44" s="118"/>
      <c r="ASQ44" s="118"/>
      <c r="ASR44" s="118"/>
      <c r="ASS44" s="118"/>
      <c r="AST44" s="118"/>
      <c r="ASU44" s="118"/>
      <c r="ASV44" s="118"/>
      <c r="ASW44" s="118"/>
      <c r="ASX44" s="118"/>
      <c r="ASY44" s="118"/>
      <c r="ASZ44" s="118"/>
      <c r="ATA44" s="118"/>
      <c r="ATB44" s="118"/>
      <c r="ATC44" s="118"/>
      <c r="ATD44" s="118"/>
      <c r="ATE44" s="118"/>
      <c r="ATF44" s="118"/>
      <c r="ATG44" s="118"/>
      <c r="ATH44" s="118"/>
      <c r="ATI44" s="118"/>
      <c r="ATJ44" s="118"/>
      <c r="ATK44" s="118"/>
      <c r="ATL44" s="118"/>
      <c r="ATM44" s="118"/>
      <c r="ATN44" s="118"/>
      <c r="ATO44" s="118"/>
      <c r="ATP44" s="118"/>
      <c r="ATQ44" s="118"/>
      <c r="ATR44" s="118"/>
      <c r="ATS44" s="118"/>
      <c r="ATT44" s="118"/>
      <c r="ATU44" s="118"/>
      <c r="ATV44" s="118"/>
      <c r="ATW44" s="118"/>
      <c r="ATX44" s="118"/>
      <c r="ATY44" s="118"/>
      <c r="ATZ44" s="118"/>
      <c r="AUA44" s="118"/>
      <c r="AUB44" s="118"/>
      <c r="AUC44" s="118"/>
      <c r="AUD44" s="118"/>
      <c r="AUE44" s="118"/>
      <c r="AUF44" s="118"/>
      <c r="AUG44" s="118"/>
      <c r="AUH44" s="118"/>
      <c r="AUI44" s="118"/>
      <c r="AUJ44" s="118"/>
      <c r="AUK44" s="118"/>
      <c r="AUL44" s="118"/>
      <c r="AUM44" s="118"/>
      <c r="AUN44" s="118"/>
      <c r="AUO44" s="118"/>
      <c r="AUP44" s="118"/>
      <c r="AUQ44" s="118"/>
      <c r="AUR44" s="118"/>
      <c r="AUS44" s="118"/>
      <c r="AUT44" s="118"/>
      <c r="AUU44" s="118"/>
      <c r="AUV44" s="118"/>
      <c r="AUW44" s="118"/>
      <c r="AUX44" s="118"/>
      <c r="AUY44" s="118"/>
      <c r="AUZ44" s="118"/>
      <c r="AVA44" s="118"/>
      <c r="AVB44" s="118"/>
      <c r="AVC44" s="118"/>
      <c r="AVD44" s="118"/>
      <c r="AVE44" s="118"/>
      <c r="AVF44" s="118"/>
      <c r="AVG44" s="118"/>
      <c r="AVH44" s="118"/>
      <c r="AVI44" s="118"/>
      <c r="AVJ44" s="118"/>
      <c r="AVK44" s="118"/>
      <c r="AVL44" s="118"/>
      <c r="AVM44" s="118"/>
      <c r="AVN44" s="118"/>
      <c r="AVO44" s="118"/>
      <c r="AVP44" s="118"/>
      <c r="AVQ44" s="118"/>
      <c r="AVR44" s="118"/>
      <c r="AVS44" s="118"/>
      <c r="AVT44" s="118"/>
      <c r="AVU44" s="118"/>
      <c r="AVV44" s="118"/>
      <c r="AVW44" s="118"/>
      <c r="AVX44" s="118"/>
      <c r="AVY44" s="118"/>
      <c r="AVZ44" s="118"/>
      <c r="AWA44" s="118"/>
      <c r="AWB44" s="118"/>
      <c r="AWC44" s="118"/>
      <c r="AWD44" s="118"/>
      <c r="AWE44" s="118"/>
      <c r="AWF44" s="118"/>
      <c r="AWG44" s="118"/>
      <c r="AWH44" s="118"/>
      <c r="AWI44" s="118"/>
      <c r="AWJ44" s="118"/>
      <c r="AWK44" s="118"/>
      <c r="AWL44" s="118"/>
      <c r="AWM44" s="118"/>
      <c r="AWN44" s="118"/>
      <c r="AWO44" s="118"/>
      <c r="AWP44" s="118"/>
      <c r="AWQ44" s="118"/>
      <c r="AWR44" s="118"/>
      <c r="AWS44" s="118"/>
      <c r="AWT44" s="118"/>
      <c r="AWU44" s="118"/>
      <c r="AWV44" s="118"/>
      <c r="AWW44" s="118"/>
      <c r="AWX44" s="118"/>
      <c r="AWY44" s="118"/>
      <c r="AWZ44" s="118"/>
      <c r="AXA44" s="118"/>
      <c r="AXB44" s="118"/>
      <c r="AXC44" s="118"/>
      <c r="AXD44" s="118"/>
      <c r="AXE44" s="118"/>
      <c r="AXF44" s="118"/>
      <c r="AXG44" s="118"/>
      <c r="AXH44" s="118"/>
      <c r="AXI44" s="118"/>
      <c r="AXJ44" s="118"/>
      <c r="AXK44" s="118"/>
      <c r="AXL44" s="118"/>
      <c r="AXM44" s="118"/>
      <c r="AXN44" s="118"/>
      <c r="AXO44" s="118"/>
      <c r="AXP44" s="118"/>
      <c r="AXQ44" s="118"/>
      <c r="AXR44" s="118"/>
      <c r="AXS44" s="118"/>
      <c r="AXT44" s="118"/>
      <c r="AXU44" s="118"/>
      <c r="AXV44" s="118"/>
      <c r="AXW44" s="118"/>
      <c r="AXX44" s="118"/>
      <c r="AXY44" s="118"/>
      <c r="AXZ44" s="118"/>
      <c r="AYA44" s="118"/>
      <c r="AYB44" s="118"/>
      <c r="AYC44" s="118"/>
      <c r="AYD44" s="118"/>
      <c r="AYE44" s="118"/>
      <c r="AYF44" s="118"/>
      <c r="AYG44" s="118"/>
      <c r="AYH44" s="118"/>
      <c r="AYI44" s="118"/>
      <c r="AYJ44" s="118"/>
      <c r="AYK44" s="118"/>
      <c r="AYL44" s="118"/>
      <c r="AYM44" s="118"/>
      <c r="AYN44" s="118"/>
      <c r="AYO44" s="118"/>
      <c r="AYP44" s="118"/>
      <c r="AYQ44" s="118"/>
      <c r="AYR44" s="118"/>
      <c r="AYS44" s="118"/>
      <c r="AYT44" s="118"/>
      <c r="AYU44" s="118"/>
      <c r="AYV44" s="118"/>
      <c r="AYW44" s="118"/>
      <c r="AYX44" s="118"/>
      <c r="AYY44" s="118"/>
      <c r="AYZ44" s="118"/>
      <c r="AZA44" s="118"/>
      <c r="AZB44" s="118"/>
      <c r="AZC44" s="118"/>
      <c r="AZD44" s="118"/>
      <c r="AZE44" s="118"/>
      <c r="AZF44" s="118"/>
      <c r="AZG44" s="118"/>
      <c r="AZH44" s="118"/>
      <c r="AZI44" s="118"/>
      <c r="AZJ44" s="118"/>
      <c r="AZK44" s="118"/>
      <c r="AZL44" s="118"/>
      <c r="AZM44" s="118"/>
      <c r="AZN44" s="118"/>
      <c r="AZO44" s="118"/>
      <c r="AZP44" s="118"/>
      <c r="AZQ44" s="118"/>
      <c r="AZR44" s="118"/>
      <c r="AZS44" s="118"/>
      <c r="AZT44" s="118"/>
      <c r="AZU44" s="118"/>
      <c r="AZV44" s="118"/>
      <c r="AZW44" s="118"/>
      <c r="AZX44" s="118"/>
      <c r="AZY44" s="118"/>
      <c r="AZZ44" s="118"/>
      <c r="BAA44" s="118"/>
      <c r="BAB44" s="118"/>
      <c r="BAC44" s="118"/>
      <c r="BAD44" s="118"/>
      <c r="BAE44" s="118"/>
      <c r="BAF44" s="118"/>
      <c r="BAG44" s="118"/>
      <c r="BAH44" s="118"/>
      <c r="BAI44" s="118"/>
      <c r="BAJ44" s="118"/>
      <c r="BAK44" s="118"/>
      <c r="BAL44" s="118"/>
      <c r="BAM44" s="118"/>
      <c r="BAN44" s="118"/>
      <c r="BAO44" s="118"/>
      <c r="BAP44" s="118"/>
      <c r="BAQ44" s="118"/>
      <c r="BAR44" s="118"/>
      <c r="BAS44" s="118"/>
      <c r="BAT44" s="118"/>
      <c r="BAU44" s="118"/>
      <c r="BAV44" s="118"/>
    </row>
    <row r="45" spans="1:1400" s="117" customFormat="1" ht="27" customHeight="1">
      <c r="A45" s="202">
        <v>2</v>
      </c>
      <c r="B45" s="203" t="s">
        <v>102</v>
      </c>
      <c r="C45" s="204"/>
      <c r="D45" s="203" t="s">
        <v>103</v>
      </c>
      <c r="E45" s="206">
        <v>484820670</v>
      </c>
      <c r="F45" s="207" t="s">
        <v>30</v>
      </c>
      <c r="G45" s="208">
        <f t="shared" ref="G45:G51" si="11">H45</f>
        <v>5</v>
      </c>
      <c r="H45" s="208">
        <v>5</v>
      </c>
      <c r="I45" s="218">
        <v>323200000</v>
      </c>
      <c r="J45" s="219">
        <f t="shared" ref="J45:J51" si="12">K45</f>
        <v>66.663824378609903</v>
      </c>
      <c r="K45" s="219">
        <f t="shared" si="10"/>
        <v>66.663824378609903</v>
      </c>
      <c r="L45" s="219">
        <f t="shared" si="1"/>
        <v>-61.663824378609903</v>
      </c>
      <c r="M45" s="220">
        <f t="shared" si="2"/>
        <v>161620670</v>
      </c>
      <c r="N45" s="219">
        <f t="shared" si="3"/>
        <v>33.336175621390097</v>
      </c>
      <c r="O45" s="224"/>
      <c r="P45" s="221"/>
      <c r="Q45" s="224"/>
      <c r="R45" s="118"/>
      <c r="S45" s="118"/>
      <c r="T45" s="118"/>
      <c r="U45" s="118"/>
      <c r="V45" s="118"/>
      <c r="W45" s="118"/>
      <c r="X45" s="118"/>
      <c r="Y45" s="118"/>
      <c r="Z45" s="118"/>
      <c r="AA45" s="118"/>
      <c r="AB45" s="118"/>
      <c r="AC45" s="118"/>
      <c r="AD45" s="118"/>
      <c r="AE45" s="118"/>
      <c r="AF45" s="118"/>
      <c r="AG45" s="118"/>
      <c r="AH45" s="118"/>
      <c r="AI45" s="118"/>
      <c r="AJ45" s="118"/>
      <c r="AK45" s="118"/>
      <c r="AL45" s="118"/>
      <c r="AM45" s="118"/>
      <c r="AN45" s="118"/>
      <c r="AO45" s="118"/>
      <c r="AP45" s="118"/>
      <c r="AQ45" s="118"/>
      <c r="AR45" s="118"/>
      <c r="AS45" s="118"/>
      <c r="AT45" s="118"/>
      <c r="AU45" s="118"/>
      <c r="AV45" s="118"/>
      <c r="AW45" s="118"/>
      <c r="AX45" s="118"/>
      <c r="AY45" s="118"/>
      <c r="AZ45" s="118"/>
      <c r="BA45" s="118"/>
      <c r="BB45" s="118"/>
      <c r="BC45" s="118"/>
      <c r="BD45" s="118"/>
      <c r="BE45" s="118"/>
      <c r="BF45" s="118"/>
      <c r="BG45" s="118"/>
      <c r="BH45" s="118"/>
      <c r="BI45" s="118"/>
      <c r="BJ45" s="118"/>
      <c r="BK45" s="118"/>
      <c r="BL45" s="118"/>
      <c r="BM45" s="118"/>
      <c r="BN45" s="118"/>
      <c r="BO45" s="118"/>
      <c r="BP45" s="118"/>
      <c r="BQ45" s="118"/>
      <c r="BR45" s="118"/>
      <c r="BS45" s="118"/>
      <c r="BT45" s="118"/>
      <c r="BU45" s="118"/>
      <c r="BV45" s="118"/>
      <c r="BW45" s="118"/>
      <c r="BX45" s="118"/>
      <c r="BY45" s="118"/>
      <c r="BZ45" s="118"/>
      <c r="CA45" s="118"/>
      <c r="CB45" s="118"/>
      <c r="CC45" s="118"/>
      <c r="CD45" s="118"/>
      <c r="CE45" s="118"/>
      <c r="CF45" s="118"/>
      <c r="CG45" s="118"/>
      <c r="CH45" s="118"/>
      <c r="CI45" s="118"/>
      <c r="CJ45" s="118"/>
      <c r="CK45" s="118"/>
      <c r="CL45" s="118"/>
      <c r="CM45" s="118"/>
      <c r="CN45" s="118"/>
      <c r="CO45" s="118"/>
      <c r="CP45" s="118"/>
      <c r="CQ45" s="118"/>
      <c r="CR45" s="118"/>
      <c r="CS45" s="118"/>
      <c r="CT45" s="118"/>
      <c r="CU45" s="118"/>
      <c r="CV45" s="118"/>
      <c r="CW45" s="118"/>
      <c r="CX45" s="118"/>
      <c r="CY45" s="118"/>
      <c r="CZ45" s="118"/>
      <c r="DA45" s="118"/>
      <c r="DB45" s="118"/>
      <c r="DC45" s="118"/>
      <c r="DD45" s="118"/>
      <c r="DE45" s="118"/>
      <c r="DF45" s="118"/>
      <c r="DG45" s="118"/>
      <c r="DH45" s="118"/>
      <c r="DI45" s="118"/>
      <c r="DJ45" s="118"/>
      <c r="DK45" s="118"/>
      <c r="DL45" s="118"/>
      <c r="DM45" s="118"/>
      <c r="DN45" s="118"/>
      <c r="DO45" s="118"/>
      <c r="DP45" s="118"/>
      <c r="DQ45" s="118"/>
      <c r="DR45" s="118"/>
      <c r="DS45" s="118"/>
      <c r="DT45" s="118"/>
      <c r="DU45" s="118"/>
      <c r="DV45" s="118"/>
      <c r="DW45" s="118"/>
      <c r="DX45" s="118"/>
      <c r="DY45" s="118"/>
      <c r="DZ45" s="118"/>
      <c r="EA45" s="118"/>
      <c r="EB45" s="118"/>
      <c r="EC45" s="118"/>
      <c r="ED45" s="118"/>
      <c r="EE45" s="118"/>
      <c r="EF45" s="118"/>
      <c r="EG45" s="118"/>
      <c r="EH45" s="118"/>
      <c r="EI45" s="118"/>
      <c r="EJ45" s="118"/>
      <c r="EK45" s="118"/>
      <c r="EL45" s="118"/>
      <c r="EM45" s="118"/>
      <c r="EN45" s="118"/>
      <c r="EO45" s="118"/>
      <c r="EP45" s="118"/>
      <c r="EQ45" s="118"/>
      <c r="ER45" s="118"/>
      <c r="ES45" s="118"/>
      <c r="ET45" s="118"/>
      <c r="EU45" s="118"/>
      <c r="EV45" s="118"/>
      <c r="EW45" s="118"/>
      <c r="EX45" s="118"/>
      <c r="EY45" s="118"/>
      <c r="EZ45" s="118"/>
      <c r="FA45" s="118"/>
      <c r="FB45" s="118"/>
      <c r="FC45" s="118"/>
      <c r="FD45" s="118"/>
      <c r="FE45" s="118"/>
      <c r="FF45" s="118"/>
      <c r="FG45" s="118"/>
      <c r="FH45" s="118"/>
      <c r="FI45" s="118"/>
      <c r="FJ45" s="118"/>
      <c r="FK45" s="118"/>
      <c r="FL45" s="118"/>
      <c r="FM45" s="118"/>
      <c r="FN45" s="118"/>
      <c r="FO45" s="118"/>
      <c r="FP45" s="118"/>
      <c r="FQ45" s="118"/>
      <c r="FR45" s="118"/>
      <c r="FS45" s="118"/>
      <c r="FT45" s="118"/>
      <c r="FU45" s="118"/>
      <c r="FV45" s="118"/>
      <c r="FW45" s="118"/>
      <c r="FX45" s="118"/>
      <c r="FY45" s="118"/>
      <c r="FZ45" s="118"/>
      <c r="GA45" s="118"/>
      <c r="GB45" s="118"/>
      <c r="GC45" s="118"/>
      <c r="GD45" s="118"/>
      <c r="GE45" s="118"/>
      <c r="GF45" s="118"/>
      <c r="GG45" s="118"/>
      <c r="GH45" s="118"/>
      <c r="GI45" s="118"/>
      <c r="GJ45" s="118"/>
      <c r="GK45" s="118"/>
      <c r="GL45" s="118"/>
      <c r="GM45" s="118"/>
      <c r="GN45" s="118"/>
      <c r="GO45" s="118"/>
      <c r="GP45" s="118"/>
      <c r="GQ45" s="118"/>
      <c r="GR45" s="118"/>
      <c r="GS45" s="118"/>
      <c r="GT45" s="118"/>
      <c r="GU45" s="118"/>
      <c r="GV45" s="118"/>
      <c r="GW45" s="118"/>
      <c r="GX45" s="118"/>
      <c r="GY45" s="118"/>
      <c r="GZ45" s="118"/>
      <c r="HA45" s="118"/>
      <c r="HB45" s="118"/>
      <c r="HC45" s="118"/>
      <c r="HD45" s="118"/>
      <c r="HE45" s="118"/>
      <c r="HF45" s="118"/>
      <c r="HG45" s="118"/>
      <c r="HH45" s="118"/>
      <c r="HI45" s="118"/>
      <c r="HJ45" s="118"/>
      <c r="HK45" s="118"/>
      <c r="HL45" s="118"/>
      <c r="HM45" s="118"/>
      <c r="HN45" s="118"/>
      <c r="HO45" s="118"/>
      <c r="HP45" s="118"/>
      <c r="HQ45" s="118"/>
      <c r="HR45" s="118"/>
      <c r="HS45" s="118"/>
      <c r="HT45" s="118"/>
      <c r="HU45" s="118"/>
      <c r="HV45" s="118"/>
      <c r="HW45" s="118"/>
      <c r="HX45" s="118"/>
      <c r="HY45" s="118"/>
      <c r="HZ45" s="118"/>
      <c r="IA45" s="118"/>
      <c r="IB45" s="118"/>
      <c r="IC45" s="118"/>
      <c r="ID45" s="118"/>
      <c r="IE45" s="118"/>
      <c r="IF45" s="118"/>
      <c r="IG45" s="118"/>
      <c r="IH45" s="118"/>
      <c r="II45" s="118"/>
      <c r="IJ45" s="118"/>
      <c r="IK45" s="118"/>
      <c r="IL45" s="118"/>
      <c r="IM45" s="118"/>
      <c r="IN45" s="118"/>
      <c r="IO45" s="118"/>
      <c r="IP45" s="118"/>
      <c r="IQ45" s="118"/>
      <c r="IR45" s="118"/>
      <c r="IS45" s="118"/>
      <c r="IT45" s="118"/>
      <c r="IU45" s="118"/>
      <c r="IV45" s="118"/>
      <c r="IW45" s="118"/>
      <c r="IX45" s="118"/>
      <c r="IY45" s="118"/>
      <c r="IZ45" s="118"/>
      <c r="JA45" s="118"/>
      <c r="JB45" s="118"/>
      <c r="JC45" s="118"/>
      <c r="JD45" s="118"/>
      <c r="JE45" s="118"/>
      <c r="JF45" s="118"/>
      <c r="JG45" s="118"/>
      <c r="JH45" s="118"/>
      <c r="JI45" s="118"/>
      <c r="JJ45" s="118"/>
      <c r="JK45" s="118"/>
      <c r="JL45" s="118"/>
      <c r="JM45" s="118"/>
      <c r="JN45" s="118"/>
      <c r="JO45" s="118"/>
      <c r="JP45" s="118"/>
      <c r="JQ45" s="118"/>
      <c r="JR45" s="118"/>
      <c r="JS45" s="118"/>
      <c r="JT45" s="118"/>
      <c r="JU45" s="118"/>
      <c r="JV45" s="118"/>
      <c r="JW45" s="118"/>
      <c r="JX45" s="118"/>
      <c r="JY45" s="118"/>
      <c r="JZ45" s="118"/>
      <c r="KA45" s="118"/>
      <c r="KB45" s="118"/>
      <c r="KC45" s="118"/>
      <c r="KD45" s="118"/>
      <c r="KE45" s="118"/>
      <c r="KF45" s="118"/>
      <c r="KG45" s="118"/>
      <c r="KH45" s="118"/>
      <c r="KI45" s="118"/>
      <c r="KJ45" s="118"/>
      <c r="KK45" s="118"/>
      <c r="KL45" s="118"/>
      <c r="KM45" s="118"/>
      <c r="KN45" s="118"/>
      <c r="KO45" s="118"/>
      <c r="KP45" s="118"/>
      <c r="KQ45" s="118"/>
      <c r="KR45" s="118"/>
      <c r="KS45" s="118"/>
      <c r="KT45" s="118"/>
      <c r="KU45" s="118"/>
      <c r="KV45" s="118"/>
      <c r="KW45" s="118"/>
      <c r="KX45" s="118"/>
      <c r="KY45" s="118"/>
      <c r="KZ45" s="118"/>
      <c r="LA45" s="118"/>
      <c r="LB45" s="118"/>
      <c r="LC45" s="118"/>
      <c r="LD45" s="118"/>
      <c r="LE45" s="118"/>
      <c r="LF45" s="118"/>
      <c r="LG45" s="118"/>
      <c r="LH45" s="118"/>
      <c r="LI45" s="118"/>
      <c r="LJ45" s="118"/>
      <c r="LK45" s="118"/>
      <c r="LL45" s="118"/>
      <c r="LM45" s="118"/>
      <c r="LN45" s="118"/>
      <c r="LO45" s="118"/>
      <c r="LP45" s="118"/>
      <c r="LQ45" s="118"/>
      <c r="LR45" s="118"/>
      <c r="LS45" s="118"/>
      <c r="LT45" s="118"/>
      <c r="LU45" s="118"/>
      <c r="LV45" s="118"/>
      <c r="LW45" s="118"/>
      <c r="LX45" s="118"/>
      <c r="LY45" s="118"/>
      <c r="LZ45" s="118"/>
      <c r="MA45" s="118"/>
      <c r="MB45" s="118"/>
      <c r="MC45" s="118"/>
      <c r="MD45" s="118"/>
      <c r="ME45" s="118"/>
      <c r="MF45" s="118"/>
      <c r="MG45" s="118"/>
      <c r="MH45" s="118"/>
      <c r="MI45" s="118"/>
      <c r="MJ45" s="118"/>
      <c r="MK45" s="118"/>
      <c r="ML45" s="118"/>
      <c r="MM45" s="118"/>
      <c r="MN45" s="118"/>
      <c r="MO45" s="118"/>
      <c r="MP45" s="118"/>
      <c r="MQ45" s="118"/>
      <c r="MR45" s="118"/>
      <c r="MS45" s="118"/>
      <c r="MT45" s="118"/>
      <c r="MU45" s="118"/>
      <c r="MV45" s="118"/>
      <c r="MW45" s="118"/>
      <c r="MX45" s="118"/>
      <c r="MY45" s="118"/>
      <c r="MZ45" s="118"/>
      <c r="NA45" s="118"/>
      <c r="NB45" s="118"/>
      <c r="NC45" s="118"/>
      <c r="ND45" s="118"/>
      <c r="NE45" s="118"/>
      <c r="NF45" s="118"/>
      <c r="NG45" s="118"/>
      <c r="NH45" s="118"/>
      <c r="NI45" s="118"/>
      <c r="NJ45" s="118"/>
      <c r="NK45" s="118"/>
      <c r="NL45" s="118"/>
      <c r="NM45" s="118"/>
      <c r="NN45" s="118"/>
      <c r="NO45" s="118"/>
      <c r="NP45" s="118"/>
      <c r="NQ45" s="118"/>
      <c r="NR45" s="118"/>
      <c r="NS45" s="118"/>
      <c r="NT45" s="118"/>
      <c r="NU45" s="118"/>
      <c r="NV45" s="118"/>
      <c r="NW45" s="118"/>
      <c r="NX45" s="118"/>
      <c r="NY45" s="118"/>
      <c r="NZ45" s="118"/>
      <c r="OA45" s="118"/>
      <c r="OB45" s="118"/>
      <c r="OC45" s="118"/>
      <c r="OD45" s="118"/>
      <c r="OE45" s="118"/>
      <c r="OF45" s="118"/>
      <c r="OG45" s="118"/>
      <c r="OH45" s="118"/>
      <c r="OI45" s="118"/>
      <c r="OJ45" s="118"/>
      <c r="OK45" s="118"/>
      <c r="OL45" s="118"/>
      <c r="OM45" s="118"/>
      <c r="ON45" s="118"/>
      <c r="OO45" s="118"/>
      <c r="OP45" s="118"/>
      <c r="OQ45" s="118"/>
      <c r="OR45" s="118"/>
      <c r="OS45" s="118"/>
      <c r="OT45" s="118"/>
      <c r="OU45" s="118"/>
      <c r="OV45" s="118"/>
      <c r="OW45" s="118"/>
      <c r="OX45" s="118"/>
      <c r="OY45" s="118"/>
      <c r="OZ45" s="118"/>
      <c r="PA45" s="118"/>
      <c r="PB45" s="118"/>
      <c r="PC45" s="118"/>
      <c r="PD45" s="118"/>
      <c r="PE45" s="118"/>
      <c r="PF45" s="118"/>
      <c r="PG45" s="118"/>
      <c r="PH45" s="118"/>
      <c r="PI45" s="118"/>
      <c r="PJ45" s="118"/>
      <c r="PK45" s="118"/>
      <c r="PL45" s="118"/>
      <c r="PM45" s="118"/>
      <c r="PN45" s="118"/>
      <c r="PO45" s="118"/>
      <c r="PP45" s="118"/>
      <c r="PQ45" s="118"/>
      <c r="PR45" s="118"/>
      <c r="PS45" s="118"/>
      <c r="PT45" s="118"/>
      <c r="PU45" s="118"/>
      <c r="PV45" s="118"/>
      <c r="PW45" s="118"/>
      <c r="PX45" s="118"/>
      <c r="PY45" s="118"/>
      <c r="PZ45" s="118"/>
      <c r="QA45" s="118"/>
      <c r="QB45" s="118"/>
      <c r="QC45" s="118"/>
      <c r="QD45" s="118"/>
      <c r="QE45" s="118"/>
      <c r="QF45" s="118"/>
      <c r="QG45" s="118"/>
      <c r="QH45" s="118"/>
      <c r="QI45" s="118"/>
      <c r="QJ45" s="118"/>
      <c r="QK45" s="118"/>
      <c r="QL45" s="118"/>
      <c r="QM45" s="118"/>
      <c r="QN45" s="118"/>
      <c r="QO45" s="118"/>
      <c r="QP45" s="118"/>
      <c r="QQ45" s="118"/>
      <c r="QR45" s="118"/>
      <c r="QS45" s="118"/>
      <c r="QT45" s="118"/>
      <c r="QU45" s="118"/>
      <c r="QV45" s="118"/>
      <c r="QW45" s="118"/>
      <c r="QX45" s="118"/>
      <c r="QY45" s="118"/>
      <c r="QZ45" s="118"/>
      <c r="RA45" s="118"/>
      <c r="RB45" s="118"/>
      <c r="RC45" s="118"/>
      <c r="RD45" s="118"/>
      <c r="RE45" s="118"/>
      <c r="RF45" s="118"/>
      <c r="RG45" s="118"/>
      <c r="RH45" s="118"/>
      <c r="RI45" s="118"/>
      <c r="RJ45" s="118"/>
      <c r="RK45" s="118"/>
      <c r="RL45" s="118"/>
      <c r="RM45" s="118"/>
      <c r="RN45" s="118"/>
      <c r="RO45" s="118"/>
      <c r="RP45" s="118"/>
      <c r="RQ45" s="118"/>
      <c r="RR45" s="118"/>
      <c r="RS45" s="118"/>
      <c r="RT45" s="118"/>
      <c r="RU45" s="118"/>
      <c r="RV45" s="118"/>
      <c r="RW45" s="118"/>
      <c r="RX45" s="118"/>
      <c r="RY45" s="118"/>
      <c r="RZ45" s="118"/>
      <c r="SA45" s="118"/>
      <c r="SB45" s="118"/>
      <c r="SC45" s="118"/>
      <c r="SD45" s="118"/>
      <c r="SE45" s="118"/>
      <c r="SF45" s="118"/>
      <c r="SG45" s="118"/>
      <c r="SH45" s="118"/>
      <c r="SI45" s="118"/>
      <c r="SJ45" s="118"/>
      <c r="SK45" s="118"/>
      <c r="SL45" s="118"/>
      <c r="SM45" s="118"/>
      <c r="SN45" s="118"/>
      <c r="SO45" s="118"/>
      <c r="SP45" s="118"/>
      <c r="SQ45" s="118"/>
      <c r="SR45" s="118"/>
      <c r="SS45" s="118"/>
      <c r="ST45" s="118"/>
      <c r="SU45" s="118"/>
      <c r="SV45" s="118"/>
      <c r="SW45" s="118"/>
      <c r="SX45" s="118"/>
      <c r="SY45" s="118"/>
      <c r="SZ45" s="118"/>
      <c r="TA45" s="118"/>
      <c r="TB45" s="118"/>
      <c r="TC45" s="118"/>
      <c r="TD45" s="118"/>
      <c r="TE45" s="118"/>
      <c r="TF45" s="118"/>
      <c r="TG45" s="118"/>
      <c r="TH45" s="118"/>
      <c r="TI45" s="118"/>
      <c r="TJ45" s="118"/>
      <c r="TK45" s="118"/>
      <c r="TL45" s="118"/>
      <c r="TM45" s="118"/>
      <c r="TN45" s="118"/>
      <c r="TO45" s="118"/>
      <c r="TP45" s="118"/>
      <c r="TQ45" s="118"/>
      <c r="TR45" s="118"/>
      <c r="TS45" s="118"/>
      <c r="TT45" s="118"/>
      <c r="TU45" s="118"/>
      <c r="TV45" s="118"/>
      <c r="TW45" s="118"/>
      <c r="TX45" s="118"/>
      <c r="TY45" s="118"/>
      <c r="TZ45" s="118"/>
      <c r="UA45" s="118"/>
      <c r="UB45" s="118"/>
      <c r="UC45" s="118"/>
      <c r="UD45" s="118"/>
      <c r="UE45" s="118"/>
      <c r="UF45" s="118"/>
      <c r="UG45" s="118"/>
      <c r="UH45" s="118"/>
      <c r="UI45" s="118"/>
      <c r="UJ45" s="118"/>
      <c r="UK45" s="118"/>
      <c r="UL45" s="118"/>
      <c r="UM45" s="118"/>
      <c r="UN45" s="118"/>
      <c r="UO45" s="118"/>
      <c r="UP45" s="118"/>
      <c r="UQ45" s="118"/>
      <c r="UR45" s="118"/>
      <c r="US45" s="118"/>
      <c r="UT45" s="118"/>
      <c r="UU45" s="118"/>
      <c r="UV45" s="118"/>
      <c r="UW45" s="118"/>
      <c r="UX45" s="118"/>
      <c r="UY45" s="118"/>
      <c r="UZ45" s="118"/>
      <c r="VA45" s="118"/>
      <c r="VB45" s="118"/>
      <c r="VC45" s="118"/>
      <c r="VD45" s="118"/>
      <c r="VE45" s="118"/>
      <c r="VF45" s="118"/>
      <c r="VG45" s="118"/>
      <c r="VH45" s="118"/>
      <c r="VI45" s="118"/>
      <c r="VJ45" s="118"/>
      <c r="VK45" s="118"/>
      <c r="VL45" s="118"/>
      <c r="VM45" s="118"/>
      <c r="VN45" s="118"/>
      <c r="VO45" s="118"/>
      <c r="VP45" s="118"/>
      <c r="VQ45" s="118"/>
      <c r="VR45" s="118"/>
      <c r="VS45" s="118"/>
      <c r="VT45" s="118"/>
      <c r="VU45" s="118"/>
      <c r="VV45" s="118"/>
      <c r="VW45" s="118"/>
      <c r="VX45" s="118"/>
      <c r="VY45" s="118"/>
      <c r="VZ45" s="118"/>
      <c r="WA45" s="118"/>
      <c r="WB45" s="118"/>
      <c r="WC45" s="118"/>
      <c r="WD45" s="118"/>
      <c r="WE45" s="118"/>
      <c r="WF45" s="118"/>
      <c r="WG45" s="118"/>
      <c r="WH45" s="118"/>
      <c r="WI45" s="118"/>
      <c r="WJ45" s="118"/>
      <c r="WK45" s="118"/>
      <c r="WL45" s="118"/>
      <c r="WM45" s="118"/>
      <c r="WN45" s="118"/>
      <c r="WO45" s="118"/>
      <c r="WP45" s="118"/>
      <c r="WQ45" s="118"/>
      <c r="WR45" s="118"/>
      <c r="WS45" s="118"/>
      <c r="WT45" s="118"/>
      <c r="WU45" s="118"/>
      <c r="WV45" s="118"/>
      <c r="WW45" s="118"/>
      <c r="WX45" s="118"/>
      <c r="WY45" s="118"/>
      <c r="WZ45" s="118"/>
      <c r="XA45" s="118"/>
      <c r="XB45" s="118"/>
      <c r="XC45" s="118"/>
      <c r="XD45" s="118"/>
      <c r="XE45" s="118"/>
      <c r="XF45" s="118"/>
      <c r="XG45" s="118"/>
      <c r="XH45" s="118"/>
      <c r="XI45" s="118"/>
      <c r="XJ45" s="118"/>
      <c r="XK45" s="118"/>
      <c r="XL45" s="118"/>
      <c r="XM45" s="118"/>
      <c r="XN45" s="118"/>
      <c r="XO45" s="118"/>
      <c r="XP45" s="118"/>
      <c r="XQ45" s="118"/>
      <c r="XR45" s="118"/>
      <c r="XS45" s="118"/>
      <c r="XT45" s="118"/>
      <c r="XU45" s="118"/>
      <c r="XV45" s="118"/>
      <c r="XW45" s="118"/>
      <c r="XX45" s="118"/>
      <c r="XY45" s="118"/>
      <c r="XZ45" s="118"/>
      <c r="YA45" s="118"/>
      <c r="YB45" s="118"/>
      <c r="YC45" s="118"/>
      <c r="YD45" s="118"/>
      <c r="YE45" s="118"/>
      <c r="YF45" s="118"/>
      <c r="YG45" s="118"/>
      <c r="YH45" s="118"/>
      <c r="YI45" s="118"/>
      <c r="YJ45" s="118"/>
      <c r="YK45" s="118"/>
      <c r="YL45" s="118"/>
      <c r="YM45" s="118"/>
      <c r="YN45" s="118"/>
      <c r="YO45" s="118"/>
      <c r="YP45" s="118"/>
      <c r="YQ45" s="118"/>
      <c r="YR45" s="118"/>
      <c r="YS45" s="118"/>
      <c r="YT45" s="118"/>
      <c r="YU45" s="118"/>
      <c r="YV45" s="118"/>
      <c r="YW45" s="118"/>
      <c r="YX45" s="118"/>
      <c r="YY45" s="118"/>
      <c r="YZ45" s="118"/>
      <c r="ZA45" s="118"/>
      <c r="ZB45" s="118"/>
      <c r="ZC45" s="118"/>
      <c r="ZD45" s="118"/>
      <c r="ZE45" s="118"/>
      <c r="ZF45" s="118"/>
      <c r="ZG45" s="118"/>
      <c r="ZH45" s="118"/>
      <c r="ZI45" s="118"/>
      <c r="ZJ45" s="118"/>
      <c r="ZK45" s="118"/>
      <c r="ZL45" s="118"/>
      <c r="ZM45" s="118"/>
      <c r="ZN45" s="118"/>
      <c r="ZO45" s="118"/>
      <c r="ZP45" s="118"/>
      <c r="ZQ45" s="118"/>
      <c r="ZR45" s="118"/>
      <c r="ZS45" s="118"/>
      <c r="ZT45" s="118"/>
      <c r="ZU45" s="118"/>
      <c r="ZV45" s="118"/>
      <c r="ZW45" s="118"/>
      <c r="ZX45" s="118"/>
      <c r="ZY45" s="118"/>
      <c r="ZZ45" s="118"/>
      <c r="AAA45" s="118"/>
      <c r="AAB45" s="118"/>
      <c r="AAC45" s="118"/>
      <c r="AAD45" s="118"/>
      <c r="AAE45" s="118"/>
      <c r="AAF45" s="118"/>
      <c r="AAG45" s="118"/>
      <c r="AAH45" s="118"/>
      <c r="AAI45" s="118"/>
      <c r="AAJ45" s="118"/>
      <c r="AAK45" s="118"/>
      <c r="AAL45" s="118"/>
      <c r="AAM45" s="118"/>
      <c r="AAN45" s="118"/>
      <c r="AAO45" s="118"/>
      <c r="AAP45" s="118"/>
      <c r="AAQ45" s="118"/>
      <c r="AAR45" s="118"/>
      <c r="AAS45" s="118"/>
      <c r="AAT45" s="118"/>
      <c r="AAU45" s="118"/>
      <c r="AAV45" s="118"/>
      <c r="AAW45" s="118"/>
      <c r="AAX45" s="118"/>
      <c r="AAY45" s="118"/>
      <c r="AAZ45" s="118"/>
      <c r="ABA45" s="118"/>
      <c r="ABB45" s="118"/>
      <c r="ABC45" s="118"/>
      <c r="ABD45" s="118"/>
      <c r="ABE45" s="118"/>
      <c r="ABF45" s="118"/>
      <c r="ABG45" s="118"/>
      <c r="ABH45" s="118"/>
      <c r="ABI45" s="118"/>
      <c r="ABJ45" s="118"/>
      <c r="ABK45" s="118"/>
      <c r="ABL45" s="118"/>
      <c r="ABM45" s="118"/>
      <c r="ABN45" s="118"/>
      <c r="ABO45" s="118"/>
      <c r="ABP45" s="118"/>
      <c r="ABQ45" s="118"/>
      <c r="ABR45" s="118"/>
      <c r="ABS45" s="118"/>
      <c r="ABT45" s="118"/>
      <c r="ABU45" s="118"/>
      <c r="ABV45" s="118"/>
      <c r="ABW45" s="118"/>
      <c r="ABX45" s="118"/>
      <c r="ABY45" s="118"/>
      <c r="ABZ45" s="118"/>
      <c r="ACA45" s="118"/>
      <c r="ACB45" s="118"/>
      <c r="ACC45" s="118"/>
      <c r="ACD45" s="118"/>
      <c r="ACE45" s="118"/>
      <c r="ACF45" s="118"/>
      <c r="ACG45" s="118"/>
      <c r="ACH45" s="118"/>
      <c r="ACI45" s="118"/>
      <c r="ACJ45" s="118"/>
      <c r="ACK45" s="118"/>
      <c r="ACL45" s="118"/>
      <c r="ACM45" s="118"/>
      <c r="ACN45" s="118"/>
      <c r="ACO45" s="118"/>
      <c r="ACP45" s="118"/>
      <c r="ACQ45" s="118"/>
      <c r="ACR45" s="118"/>
      <c r="ACS45" s="118"/>
      <c r="ACT45" s="118"/>
      <c r="ACU45" s="118"/>
      <c r="ACV45" s="118"/>
      <c r="ACW45" s="118"/>
      <c r="ACX45" s="118"/>
      <c r="ACY45" s="118"/>
      <c r="ACZ45" s="118"/>
      <c r="ADA45" s="118"/>
      <c r="ADB45" s="118"/>
      <c r="ADC45" s="118"/>
      <c r="ADD45" s="118"/>
      <c r="ADE45" s="118"/>
      <c r="ADF45" s="118"/>
      <c r="ADG45" s="118"/>
      <c r="ADH45" s="118"/>
      <c r="ADI45" s="118"/>
      <c r="ADJ45" s="118"/>
      <c r="ADK45" s="118"/>
      <c r="ADL45" s="118"/>
      <c r="ADM45" s="118"/>
      <c r="ADN45" s="118"/>
      <c r="ADO45" s="118"/>
      <c r="ADP45" s="118"/>
      <c r="ADQ45" s="118"/>
      <c r="ADR45" s="118"/>
      <c r="ADS45" s="118"/>
      <c r="ADT45" s="118"/>
      <c r="ADU45" s="118"/>
      <c r="ADV45" s="118"/>
      <c r="ADW45" s="118"/>
      <c r="ADX45" s="118"/>
      <c r="ADY45" s="118"/>
      <c r="ADZ45" s="118"/>
      <c r="AEA45" s="118"/>
      <c r="AEB45" s="118"/>
      <c r="AEC45" s="118"/>
      <c r="AED45" s="118"/>
      <c r="AEE45" s="118"/>
      <c r="AEF45" s="118"/>
      <c r="AEG45" s="118"/>
      <c r="AEH45" s="118"/>
      <c r="AEI45" s="118"/>
      <c r="AEJ45" s="118"/>
      <c r="AEK45" s="118"/>
      <c r="AEL45" s="118"/>
      <c r="AEM45" s="118"/>
      <c r="AEN45" s="118"/>
      <c r="AEO45" s="118"/>
      <c r="AEP45" s="118"/>
      <c r="AEQ45" s="118"/>
      <c r="AER45" s="118"/>
      <c r="AES45" s="118"/>
      <c r="AET45" s="118"/>
      <c r="AEU45" s="118"/>
      <c r="AEV45" s="118"/>
      <c r="AEW45" s="118"/>
      <c r="AEX45" s="118"/>
      <c r="AEY45" s="118"/>
      <c r="AEZ45" s="118"/>
      <c r="AFA45" s="118"/>
      <c r="AFB45" s="118"/>
      <c r="AFC45" s="118"/>
      <c r="AFD45" s="118"/>
      <c r="AFE45" s="118"/>
      <c r="AFF45" s="118"/>
      <c r="AFG45" s="118"/>
      <c r="AFH45" s="118"/>
      <c r="AFI45" s="118"/>
      <c r="AFJ45" s="118"/>
      <c r="AFK45" s="118"/>
      <c r="AFL45" s="118"/>
      <c r="AFM45" s="118"/>
      <c r="AFN45" s="118"/>
      <c r="AFO45" s="118"/>
      <c r="AFP45" s="118"/>
      <c r="AFQ45" s="118"/>
      <c r="AFR45" s="118"/>
      <c r="AFS45" s="118"/>
      <c r="AFT45" s="118"/>
      <c r="AFU45" s="118"/>
      <c r="AFV45" s="118"/>
      <c r="AFW45" s="118"/>
      <c r="AFX45" s="118"/>
      <c r="AFY45" s="118"/>
      <c r="AFZ45" s="118"/>
      <c r="AGA45" s="118"/>
      <c r="AGB45" s="118"/>
      <c r="AGC45" s="118"/>
      <c r="AGD45" s="118"/>
      <c r="AGE45" s="118"/>
      <c r="AGF45" s="118"/>
      <c r="AGG45" s="118"/>
      <c r="AGH45" s="118"/>
      <c r="AGI45" s="118"/>
      <c r="AGJ45" s="118"/>
      <c r="AGK45" s="118"/>
      <c r="AGL45" s="118"/>
      <c r="AGM45" s="118"/>
      <c r="AGN45" s="118"/>
      <c r="AGO45" s="118"/>
      <c r="AGP45" s="118"/>
      <c r="AGQ45" s="118"/>
      <c r="AGR45" s="118"/>
      <c r="AGS45" s="118"/>
      <c r="AGT45" s="118"/>
      <c r="AGU45" s="118"/>
      <c r="AGV45" s="118"/>
      <c r="AGW45" s="118"/>
      <c r="AGX45" s="118"/>
      <c r="AGY45" s="118"/>
      <c r="AGZ45" s="118"/>
      <c r="AHA45" s="118"/>
      <c r="AHB45" s="118"/>
      <c r="AHC45" s="118"/>
      <c r="AHD45" s="118"/>
      <c r="AHE45" s="118"/>
      <c r="AHF45" s="118"/>
      <c r="AHG45" s="118"/>
      <c r="AHH45" s="118"/>
      <c r="AHI45" s="118"/>
      <c r="AHJ45" s="118"/>
      <c r="AHK45" s="118"/>
      <c r="AHL45" s="118"/>
      <c r="AHM45" s="118"/>
      <c r="AHN45" s="118"/>
      <c r="AHO45" s="118"/>
      <c r="AHP45" s="118"/>
      <c r="AHQ45" s="118"/>
      <c r="AHR45" s="118"/>
      <c r="AHS45" s="118"/>
      <c r="AHT45" s="118"/>
      <c r="AHU45" s="118"/>
      <c r="AHV45" s="118"/>
      <c r="AHW45" s="118"/>
      <c r="AHX45" s="118"/>
      <c r="AHY45" s="118"/>
      <c r="AHZ45" s="118"/>
      <c r="AIA45" s="118"/>
      <c r="AIB45" s="118"/>
      <c r="AIC45" s="118"/>
      <c r="AID45" s="118"/>
      <c r="AIE45" s="118"/>
      <c r="AIF45" s="118"/>
      <c r="AIG45" s="118"/>
      <c r="AIH45" s="118"/>
      <c r="AII45" s="118"/>
      <c r="AIJ45" s="118"/>
      <c r="AIK45" s="118"/>
      <c r="AIL45" s="118"/>
      <c r="AIM45" s="118"/>
      <c r="AIN45" s="118"/>
      <c r="AIO45" s="118"/>
      <c r="AIP45" s="118"/>
      <c r="AIQ45" s="118"/>
      <c r="AIR45" s="118"/>
      <c r="AIS45" s="118"/>
      <c r="AIT45" s="118"/>
      <c r="AIU45" s="118"/>
      <c r="AIV45" s="118"/>
      <c r="AIW45" s="118"/>
      <c r="AIX45" s="118"/>
      <c r="AIY45" s="118"/>
      <c r="AIZ45" s="118"/>
      <c r="AJA45" s="118"/>
      <c r="AJB45" s="118"/>
      <c r="AJC45" s="118"/>
      <c r="AJD45" s="118"/>
      <c r="AJE45" s="118"/>
      <c r="AJF45" s="118"/>
      <c r="AJG45" s="118"/>
      <c r="AJH45" s="118"/>
      <c r="AJI45" s="118"/>
      <c r="AJJ45" s="118"/>
      <c r="AJK45" s="118"/>
      <c r="AJL45" s="118"/>
      <c r="AJM45" s="118"/>
      <c r="AJN45" s="118"/>
      <c r="AJO45" s="118"/>
      <c r="AJP45" s="118"/>
      <c r="AJQ45" s="118"/>
      <c r="AJR45" s="118"/>
      <c r="AJS45" s="118"/>
      <c r="AJT45" s="118"/>
      <c r="AJU45" s="118"/>
      <c r="AJV45" s="118"/>
      <c r="AJW45" s="118"/>
      <c r="AJX45" s="118"/>
      <c r="AJY45" s="118"/>
      <c r="AJZ45" s="118"/>
      <c r="AKA45" s="118"/>
      <c r="AKB45" s="118"/>
      <c r="AKC45" s="118"/>
      <c r="AKD45" s="118"/>
      <c r="AKE45" s="118"/>
      <c r="AKF45" s="118"/>
      <c r="AKG45" s="118"/>
      <c r="AKH45" s="118"/>
      <c r="AKI45" s="118"/>
      <c r="AKJ45" s="118"/>
      <c r="AKK45" s="118"/>
      <c r="AKL45" s="118"/>
      <c r="AKM45" s="118"/>
      <c r="AKN45" s="118"/>
      <c r="AKO45" s="118"/>
      <c r="AKP45" s="118"/>
      <c r="AKQ45" s="118"/>
      <c r="AKR45" s="118"/>
      <c r="AKS45" s="118"/>
      <c r="AKT45" s="118"/>
      <c r="AKU45" s="118"/>
      <c r="AKV45" s="118"/>
      <c r="AKW45" s="118"/>
      <c r="AKX45" s="118"/>
      <c r="AKY45" s="118"/>
      <c r="AKZ45" s="118"/>
      <c r="ALA45" s="118"/>
      <c r="ALB45" s="118"/>
      <c r="ALC45" s="118"/>
      <c r="ALD45" s="118"/>
      <c r="ALE45" s="118"/>
      <c r="ALF45" s="118"/>
      <c r="ALG45" s="118"/>
      <c r="ALH45" s="118"/>
      <c r="ALI45" s="118"/>
      <c r="ALJ45" s="118"/>
      <c r="ALK45" s="118"/>
      <c r="ALL45" s="118"/>
      <c r="ALM45" s="118"/>
      <c r="ALN45" s="118"/>
      <c r="ALO45" s="118"/>
      <c r="ALP45" s="118"/>
      <c r="ALQ45" s="118"/>
      <c r="ALR45" s="118"/>
      <c r="ALS45" s="118"/>
      <c r="ALT45" s="118"/>
      <c r="ALU45" s="118"/>
      <c r="ALV45" s="118"/>
      <c r="ALW45" s="118"/>
      <c r="ALX45" s="118"/>
      <c r="ALY45" s="118"/>
      <c r="ALZ45" s="118"/>
      <c r="AMA45" s="118"/>
      <c r="AMB45" s="118"/>
      <c r="AMC45" s="118"/>
      <c r="AMD45" s="118"/>
      <c r="AME45" s="118"/>
      <c r="AMF45" s="118"/>
      <c r="AMG45" s="118"/>
      <c r="AMH45" s="118"/>
      <c r="AMI45" s="118"/>
      <c r="AMJ45" s="118"/>
      <c r="AMK45" s="118"/>
      <c r="AML45" s="118"/>
      <c r="AMM45" s="118"/>
      <c r="AMN45" s="118"/>
      <c r="AMO45" s="118"/>
      <c r="AMP45" s="118"/>
      <c r="AMQ45" s="118"/>
      <c r="AMR45" s="118"/>
      <c r="AMS45" s="118"/>
      <c r="AMT45" s="118"/>
      <c r="AMU45" s="118"/>
      <c r="AMV45" s="118"/>
      <c r="AMW45" s="118"/>
      <c r="AMX45" s="118"/>
      <c r="AMY45" s="118"/>
      <c r="AMZ45" s="118"/>
      <c r="ANA45" s="118"/>
      <c r="ANB45" s="118"/>
      <c r="ANC45" s="118"/>
      <c r="AND45" s="118"/>
      <c r="ANE45" s="118"/>
      <c r="ANF45" s="118"/>
      <c r="ANG45" s="118"/>
      <c r="ANH45" s="118"/>
      <c r="ANI45" s="118"/>
      <c r="ANJ45" s="118"/>
      <c r="ANK45" s="118"/>
      <c r="ANL45" s="118"/>
      <c r="ANM45" s="118"/>
      <c r="ANN45" s="118"/>
      <c r="ANO45" s="118"/>
      <c r="ANP45" s="118"/>
      <c r="ANQ45" s="118"/>
      <c r="ANR45" s="118"/>
      <c r="ANS45" s="118"/>
      <c r="ANT45" s="118"/>
      <c r="ANU45" s="118"/>
      <c r="ANV45" s="118"/>
      <c r="ANW45" s="118"/>
      <c r="ANX45" s="118"/>
      <c r="ANY45" s="118"/>
      <c r="ANZ45" s="118"/>
      <c r="AOA45" s="118"/>
      <c r="AOB45" s="118"/>
      <c r="AOC45" s="118"/>
      <c r="AOD45" s="118"/>
      <c r="AOE45" s="118"/>
      <c r="AOF45" s="118"/>
      <c r="AOG45" s="118"/>
      <c r="AOH45" s="118"/>
      <c r="AOI45" s="118"/>
      <c r="AOJ45" s="118"/>
      <c r="AOK45" s="118"/>
      <c r="AOL45" s="118"/>
      <c r="AOM45" s="118"/>
      <c r="AON45" s="118"/>
      <c r="AOO45" s="118"/>
      <c r="AOP45" s="118"/>
      <c r="AOQ45" s="118"/>
      <c r="AOR45" s="118"/>
      <c r="AOS45" s="118"/>
      <c r="AOT45" s="118"/>
      <c r="AOU45" s="118"/>
      <c r="AOV45" s="118"/>
      <c r="AOW45" s="118"/>
      <c r="AOX45" s="118"/>
      <c r="AOY45" s="118"/>
      <c r="AOZ45" s="118"/>
      <c r="APA45" s="118"/>
      <c r="APB45" s="118"/>
      <c r="APC45" s="118"/>
      <c r="APD45" s="118"/>
      <c r="APE45" s="118"/>
      <c r="APF45" s="118"/>
      <c r="APG45" s="118"/>
      <c r="APH45" s="118"/>
      <c r="API45" s="118"/>
      <c r="APJ45" s="118"/>
      <c r="APK45" s="118"/>
      <c r="APL45" s="118"/>
      <c r="APM45" s="118"/>
      <c r="APN45" s="118"/>
      <c r="APO45" s="118"/>
      <c r="APP45" s="118"/>
      <c r="APQ45" s="118"/>
      <c r="APR45" s="118"/>
      <c r="APS45" s="118"/>
      <c r="APT45" s="118"/>
      <c r="APU45" s="118"/>
      <c r="APV45" s="118"/>
      <c r="APW45" s="118"/>
      <c r="APX45" s="118"/>
      <c r="APY45" s="118"/>
      <c r="APZ45" s="118"/>
      <c r="AQA45" s="118"/>
      <c r="AQB45" s="118"/>
      <c r="AQC45" s="118"/>
      <c r="AQD45" s="118"/>
      <c r="AQE45" s="118"/>
      <c r="AQF45" s="118"/>
      <c r="AQG45" s="118"/>
      <c r="AQH45" s="118"/>
      <c r="AQI45" s="118"/>
      <c r="AQJ45" s="118"/>
      <c r="AQK45" s="118"/>
      <c r="AQL45" s="118"/>
      <c r="AQM45" s="118"/>
      <c r="AQN45" s="118"/>
      <c r="AQO45" s="118"/>
      <c r="AQP45" s="118"/>
      <c r="AQQ45" s="118"/>
      <c r="AQR45" s="118"/>
      <c r="AQS45" s="118"/>
      <c r="AQT45" s="118"/>
      <c r="AQU45" s="118"/>
      <c r="AQV45" s="118"/>
      <c r="AQW45" s="118"/>
      <c r="AQX45" s="118"/>
      <c r="AQY45" s="118"/>
      <c r="AQZ45" s="118"/>
      <c r="ARA45" s="118"/>
      <c r="ARB45" s="118"/>
      <c r="ARC45" s="118"/>
      <c r="ARD45" s="118"/>
      <c r="ARE45" s="118"/>
      <c r="ARF45" s="118"/>
      <c r="ARG45" s="118"/>
      <c r="ARH45" s="118"/>
      <c r="ARI45" s="118"/>
      <c r="ARJ45" s="118"/>
      <c r="ARK45" s="118"/>
      <c r="ARL45" s="118"/>
      <c r="ARM45" s="118"/>
      <c r="ARN45" s="118"/>
      <c r="ARO45" s="118"/>
      <c r="ARP45" s="118"/>
      <c r="ARQ45" s="118"/>
      <c r="ARR45" s="118"/>
      <c r="ARS45" s="118"/>
      <c r="ART45" s="118"/>
      <c r="ARU45" s="118"/>
      <c r="ARV45" s="118"/>
      <c r="ARW45" s="118"/>
      <c r="ARX45" s="118"/>
      <c r="ARY45" s="118"/>
      <c r="ARZ45" s="118"/>
      <c r="ASA45" s="118"/>
      <c r="ASB45" s="118"/>
      <c r="ASC45" s="118"/>
      <c r="ASD45" s="118"/>
      <c r="ASE45" s="118"/>
      <c r="ASF45" s="118"/>
      <c r="ASG45" s="118"/>
      <c r="ASH45" s="118"/>
      <c r="ASI45" s="118"/>
      <c r="ASJ45" s="118"/>
      <c r="ASK45" s="118"/>
      <c r="ASL45" s="118"/>
      <c r="ASM45" s="118"/>
      <c r="ASN45" s="118"/>
      <c r="ASO45" s="118"/>
      <c r="ASP45" s="118"/>
      <c r="ASQ45" s="118"/>
      <c r="ASR45" s="118"/>
      <c r="ASS45" s="118"/>
      <c r="AST45" s="118"/>
      <c r="ASU45" s="118"/>
      <c r="ASV45" s="118"/>
      <c r="ASW45" s="118"/>
      <c r="ASX45" s="118"/>
      <c r="ASY45" s="118"/>
      <c r="ASZ45" s="118"/>
      <c r="ATA45" s="118"/>
      <c r="ATB45" s="118"/>
      <c r="ATC45" s="118"/>
      <c r="ATD45" s="118"/>
      <c r="ATE45" s="118"/>
      <c r="ATF45" s="118"/>
      <c r="ATG45" s="118"/>
      <c r="ATH45" s="118"/>
      <c r="ATI45" s="118"/>
      <c r="ATJ45" s="118"/>
      <c r="ATK45" s="118"/>
      <c r="ATL45" s="118"/>
      <c r="ATM45" s="118"/>
      <c r="ATN45" s="118"/>
      <c r="ATO45" s="118"/>
      <c r="ATP45" s="118"/>
      <c r="ATQ45" s="118"/>
      <c r="ATR45" s="118"/>
      <c r="ATS45" s="118"/>
      <c r="ATT45" s="118"/>
      <c r="ATU45" s="118"/>
      <c r="ATV45" s="118"/>
      <c r="ATW45" s="118"/>
      <c r="ATX45" s="118"/>
      <c r="ATY45" s="118"/>
      <c r="ATZ45" s="118"/>
      <c r="AUA45" s="118"/>
      <c r="AUB45" s="118"/>
      <c r="AUC45" s="118"/>
      <c r="AUD45" s="118"/>
      <c r="AUE45" s="118"/>
      <c r="AUF45" s="118"/>
      <c r="AUG45" s="118"/>
      <c r="AUH45" s="118"/>
      <c r="AUI45" s="118"/>
      <c r="AUJ45" s="118"/>
      <c r="AUK45" s="118"/>
      <c r="AUL45" s="118"/>
      <c r="AUM45" s="118"/>
      <c r="AUN45" s="118"/>
      <c r="AUO45" s="118"/>
      <c r="AUP45" s="118"/>
      <c r="AUQ45" s="118"/>
      <c r="AUR45" s="118"/>
      <c r="AUS45" s="118"/>
      <c r="AUT45" s="118"/>
      <c r="AUU45" s="118"/>
      <c r="AUV45" s="118"/>
      <c r="AUW45" s="118"/>
      <c r="AUX45" s="118"/>
      <c r="AUY45" s="118"/>
      <c r="AUZ45" s="118"/>
      <c r="AVA45" s="118"/>
      <c r="AVB45" s="118"/>
      <c r="AVC45" s="118"/>
      <c r="AVD45" s="118"/>
      <c r="AVE45" s="118"/>
      <c r="AVF45" s="118"/>
      <c r="AVG45" s="118"/>
      <c r="AVH45" s="118"/>
      <c r="AVI45" s="118"/>
      <c r="AVJ45" s="118"/>
      <c r="AVK45" s="118"/>
      <c r="AVL45" s="118"/>
      <c r="AVM45" s="118"/>
      <c r="AVN45" s="118"/>
      <c r="AVO45" s="118"/>
      <c r="AVP45" s="118"/>
      <c r="AVQ45" s="118"/>
      <c r="AVR45" s="118"/>
      <c r="AVS45" s="118"/>
      <c r="AVT45" s="118"/>
      <c r="AVU45" s="118"/>
      <c r="AVV45" s="118"/>
      <c r="AVW45" s="118"/>
      <c r="AVX45" s="118"/>
      <c r="AVY45" s="118"/>
      <c r="AVZ45" s="118"/>
      <c r="AWA45" s="118"/>
      <c r="AWB45" s="118"/>
      <c r="AWC45" s="118"/>
      <c r="AWD45" s="118"/>
      <c r="AWE45" s="118"/>
      <c r="AWF45" s="118"/>
      <c r="AWG45" s="118"/>
      <c r="AWH45" s="118"/>
      <c r="AWI45" s="118"/>
      <c r="AWJ45" s="118"/>
      <c r="AWK45" s="118"/>
      <c r="AWL45" s="118"/>
      <c r="AWM45" s="118"/>
      <c r="AWN45" s="118"/>
      <c r="AWO45" s="118"/>
      <c r="AWP45" s="118"/>
      <c r="AWQ45" s="118"/>
      <c r="AWR45" s="118"/>
      <c r="AWS45" s="118"/>
      <c r="AWT45" s="118"/>
      <c r="AWU45" s="118"/>
      <c r="AWV45" s="118"/>
      <c r="AWW45" s="118"/>
      <c r="AWX45" s="118"/>
      <c r="AWY45" s="118"/>
      <c r="AWZ45" s="118"/>
      <c r="AXA45" s="118"/>
      <c r="AXB45" s="118"/>
      <c r="AXC45" s="118"/>
      <c r="AXD45" s="118"/>
      <c r="AXE45" s="118"/>
      <c r="AXF45" s="118"/>
      <c r="AXG45" s="118"/>
      <c r="AXH45" s="118"/>
      <c r="AXI45" s="118"/>
      <c r="AXJ45" s="118"/>
      <c r="AXK45" s="118"/>
      <c r="AXL45" s="118"/>
      <c r="AXM45" s="118"/>
      <c r="AXN45" s="118"/>
      <c r="AXO45" s="118"/>
      <c r="AXP45" s="118"/>
      <c r="AXQ45" s="118"/>
      <c r="AXR45" s="118"/>
      <c r="AXS45" s="118"/>
      <c r="AXT45" s="118"/>
      <c r="AXU45" s="118"/>
      <c r="AXV45" s="118"/>
      <c r="AXW45" s="118"/>
      <c r="AXX45" s="118"/>
      <c r="AXY45" s="118"/>
      <c r="AXZ45" s="118"/>
      <c r="AYA45" s="118"/>
      <c r="AYB45" s="118"/>
      <c r="AYC45" s="118"/>
      <c r="AYD45" s="118"/>
      <c r="AYE45" s="118"/>
      <c r="AYF45" s="118"/>
      <c r="AYG45" s="118"/>
      <c r="AYH45" s="118"/>
      <c r="AYI45" s="118"/>
      <c r="AYJ45" s="118"/>
      <c r="AYK45" s="118"/>
      <c r="AYL45" s="118"/>
      <c r="AYM45" s="118"/>
      <c r="AYN45" s="118"/>
      <c r="AYO45" s="118"/>
      <c r="AYP45" s="118"/>
      <c r="AYQ45" s="118"/>
      <c r="AYR45" s="118"/>
      <c r="AYS45" s="118"/>
      <c r="AYT45" s="118"/>
      <c r="AYU45" s="118"/>
      <c r="AYV45" s="118"/>
      <c r="AYW45" s="118"/>
      <c r="AYX45" s="118"/>
      <c r="AYY45" s="118"/>
      <c r="AYZ45" s="118"/>
      <c r="AZA45" s="118"/>
      <c r="AZB45" s="118"/>
      <c r="AZC45" s="118"/>
      <c r="AZD45" s="118"/>
      <c r="AZE45" s="118"/>
      <c r="AZF45" s="118"/>
      <c r="AZG45" s="118"/>
      <c r="AZH45" s="118"/>
      <c r="AZI45" s="118"/>
      <c r="AZJ45" s="118"/>
      <c r="AZK45" s="118"/>
      <c r="AZL45" s="118"/>
      <c r="AZM45" s="118"/>
      <c r="AZN45" s="118"/>
      <c r="AZO45" s="118"/>
      <c r="AZP45" s="118"/>
      <c r="AZQ45" s="118"/>
      <c r="AZR45" s="118"/>
      <c r="AZS45" s="118"/>
      <c r="AZT45" s="118"/>
      <c r="AZU45" s="118"/>
      <c r="AZV45" s="118"/>
      <c r="AZW45" s="118"/>
      <c r="AZX45" s="118"/>
      <c r="AZY45" s="118"/>
      <c r="AZZ45" s="118"/>
      <c r="BAA45" s="118"/>
      <c r="BAB45" s="118"/>
      <c r="BAC45" s="118"/>
      <c r="BAD45" s="118"/>
      <c r="BAE45" s="118"/>
      <c r="BAF45" s="118"/>
      <c r="BAG45" s="118"/>
      <c r="BAH45" s="118"/>
      <c r="BAI45" s="118"/>
      <c r="BAJ45" s="118"/>
      <c r="BAK45" s="118"/>
      <c r="BAL45" s="118"/>
      <c r="BAM45" s="118"/>
      <c r="BAN45" s="118"/>
      <c r="BAO45" s="118"/>
      <c r="BAP45" s="118"/>
      <c r="BAQ45" s="118"/>
      <c r="BAR45" s="118"/>
      <c r="BAS45" s="118"/>
      <c r="BAT45" s="118"/>
      <c r="BAU45" s="118"/>
      <c r="BAV45" s="118"/>
    </row>
    <row r="46" spans="1:1400" s="114" customFormat="1" ht="27" customHeight="1">
      <c r="A46" s="134" t="s">
        <v>104</v>
      </c>
      <c r="B46" s="135" t="s">
        <v>105</v>
      </c>
      <c r="C46" s="154"/>
      <c r="D46" s="155" t="s">
        <v>106</v>
      </c>
      <c r="E46" s="136">
        <f>SUM(E47:E49)</f>
        <v>791852300</v>
      </c>
      <c r="F46" s="137" t="s">
        <v>30</v>
      </c>
      <c r="G46" s="138">
        <f t="shared" si="11"/>
        <v>5</v>
      </c>
      <c r="H46" s="138">
        <v>5</v>
      </c>
      <c r="I46" s="138">
        <f>SUM(I47:I49)</f>
        <v>379521000</v>
      </c>
      <c r="J46" s="176">
        <f t="shared" si="12"/>
        <v>47.928256317497599</v>
      </c>
      <c r="K46" s="176">
        <f t="shared" si="10"/>
        <v>47.928256317497599</v>
      </c>
      <c r="L46" s="176">
        <f t="shared" si="1"/>
        <v>-42.928256317497599</v>
      </c>
      <c r="M46" s="177">
        <f t="shared" si="2"/>
        <v>412331300</v>
      </c>
      <c r="N46" s="176">
        <f t="shared" si="3"/>
        <v>52.071743682502401</v>
      </c>
      <c r="O46" s="166"/>
      <c r="P46" s="166"/>
      <c r="Q46" s="166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  <c r="BA46" s="112"/>
      <c r="BB46" s="112"/>
      <c r="BC46" s="112"/>
      <c r="BD46" s="112"/>
      <c r="BE46" s="112"/>
      <c r="BF46" s="112"/>
      <c r="BG46" s="112"/>
      <c r="BH46" s="112"/>
      <c r="BI46" s="112"/>
      <c r="BJ46" s="112"/>
      <c r="BK46" s="112"/>
      <c r="BL46" s="112"/>
      <c r="BM46" s="112"/>
      <c r="BN46" s="112"/>
      <c r="BO46" s="112"/>
      <c r="BP46" s="112"/>
      <c r="BQ46" s="112"/>
      <c r="BR46" s="112"/>
      <c r="BS46" s="112"/>
      <c r="BT46" s="112"/>
      <c r="BU46" s="112"/>
      <c r="BV46" s="112"/>
      <c r="BW46" s="112"/>
      <c r="BX46" s="112"/>
      <c r="BY46" s="112"/>
      <c r="BZ46" s="112"/>
      <c r="CA46" s="112"/>
      <c r="CB46" s="112"/>
      <c r="CC46" s="112"/>
      <c r="CD46" s="112"/>
      <c r="CE46" s="112"/>
      <c r="CF46" s="112"/>
      <c r="CG46" s="112"/>
      <c r="CH46" s="112"/>
      <c r="CI46" s="112"/>
      <c r="CJ46" s="112"/>
      <c r="CK46" s="112"/>
      <c r="CL46" s="112"/>
      <c r="CM46" s="112"/>
      <c r="CN46" s="112"/>
      <c r="CO46" s="112"/>
      <c r="CP46" s="112"/>
      <c r="CQ46" s="112"/>
      <c r="CR46" s="112"/>
      <c r="CS46" s="112"/>
      <c r="CT46" s="112"/>
      <c r="CU46" s="112"/>
      <c r="CV46" s="112"/>
      <c r="CW46" s="112"/>
      <c r="CX46" s="112"/>
      <c r="CY46" s="112"/>
      <c r="CZ46" s="112"/>
      <c r="DA46" s="112"/>
      <c r="DB46" s="112"/>
      <c r="DC46" s="112"/>
      <c r="DD46" s="112"/>
      <c r="DE46" s="112"/>
      <c r="DF46" s="112"/>
      <c r="DG46" s="112"/>
      <c r="DH46" s="112"/>
      <c r="DI46" s="112"/>
      <c r="DJ46" s="112"/>
      <c r="DK46" s="112"/>
      <c r="DL46" s="112"/>
      <c r="DM46" s="112"/>
      <c r="DN46" s="112"/>
      <c r="DO46" s="112"/>
      <c r="DP46" s="112"/>
      <c r="DQ46" s="112"/>
      <c r="DR46" s="112"/>
      <c r="DS46" s="112"/>
      <c r="DT46" s="112"/>
      <c r="DU46" s="112"/>
      <c r="DV46" s="112"/>
      <c r="DW46" s="112"/>
      <c r="DX46" s="112"/>
      <c r="DY46" s="112"/>
      <c r="DZ46" s="112"/>
      <c r="EA46" s="112"/>
      <c r="EB46" s="112"/>
      <c r="EC46" s="112"/>
      <c r="ED46" s="112"/>
      <c r="EE46" s="112"/>
      <c r="EF46" s="112"/>
      <c r="EG46" s="112"/>
      <c r="EH46" s="112"/>
      <c r="EI46" s="112"/>
      <c r="EJ46" s="112"/>
      <c r="EK46" s="112"/>
      <c r="EL46" s="112"/>
      <c r="EM46" s="112"/>
      <c r="EN46" s="112"/>
      <c r="EO46" s="112"/>
      <c r="EP46" s="112"/>
      <c r="EQ46" s="112"/>
      <c r="ER46" s="112"/>
      <c r="ES46" s="112"/>
      <c r="ET46" s="112"/>
      <c r="EU46" s="112"/>
      <c r="EV46" s="112"/>
      <c r="EW46" s="112"/>
      <c r="EX46" s="112"/>
      <c r="EY46" s="112"/>
      <c r="EZ46" s="112"/>
      <c r="FA46" s="112"/>
      <c r="FB46" s="112"/>
      <c r="FC46" s="112"/>
      <c r="FD46" s="112"/>
      <c r="FE46" s="112"/>
      <c r="FF46" s="112"/>
      <c r="FG46" s="112"/>
      <c r="FH46" s="112"/>
      <c r="FI46" s="112"/>
      <c r="FJ46" s="112"/>
      <c r="FK46" s="112"/>
      <c r="FL46" s="112"/>
      <c r="FM46" s="112"/>
      <c r="FN46" s="112"/>
      <c r="FO46" s="112"/>
      <c r="FP46" s="112"/>
      <c r="FQ46" s="112"/>
      <c r="FR46" s="112"/>
      <c r="FS46" s="112"/>
      <c r="FT46" s="112"/>
      <c r="FU46" s="112"/>
      <c r="FV46" s="112"/>
      <c r="FW46" s="112"/>
      <c r="FX46" s="112"/>
      <c r="FY46" s="112"/>
      <c r="FZ46" s="112"/>
      <c r="GA46" s="112"/>
      <c r="GB46" s="112"/>
      <c r="GC46" s="112"/>
      <c r="GD46" s="112"/>
      <c r="GE46" s="112"/>
      <c r="GF46" s="112"/>
      <c r="GG46" s="112"/>
      <c r="GH46" s="112"/>
      <c r="GI46" s="112"/>
      <c r="GJ46" s="112"/>
      <c r="GK46" s="112"/>
      <c r="GL46" s="112"/>
      <c r="GM46" s="112"/>
      <c r="GN46" s="112"/>
      <c r="GO46" s="112"/>
      <c r="GP46" s="112"/>
      <c r="GQ46" s="112"/>
      <c r="GR46" s="112"/>
      <c r="GS46" s="112"/>
      <c r="GT46" s="112"/>
      <c r="GU46" s="112"/>
      <c r="GV46" s="112"/>
      <c r="GW46" s="112"/>
      <c r="GX46" s="112"/>
      <c r="GY46" s="112"/>
      <c r="GZ46" s="112"/>
      <c r="HA46" s="112"/>
      <c r="HB46" s="112"/>
      <c r="HC46" s="112"/>
      <c r="HD46" s="112"/>
      <c r="HE46" s="112"/>
      <c r="HF46" s="112"/>
      <c r="HG46" s="112"/>
      <c r="HH46" s="112"/>
      <c r="HI46" s="112"/>
      <c r="HJ46" s="112"/>
      <c r="HK46" s="112"/>
      <c r="HL46" s="112"/>
      <c r="HM46" s="112"/>
      <c r="HN46" s="112"/>
      <c r="HO46" s="112"/>
      <c r="HP46" s="112"/>
      <c r="HQ46" s="112"/>
      <c r="HR46" s="112"/>
      <c r="HS46" s="112"/>
      <c r="HT46" s="112"/>
      <c r="HU46" s="112"/>
      <c r="HV46" s="112"/>
      <c r="HW46" s="112"/>
      <c r="HX46" s="112"/>
      <c r="HY46" s="112"/>
      <c r="HZ46" s="112"/>
      <c r="IA46" s="112"/>
      <c r="IB46" s="112"/>
      <c r="IC46" s="112"/>
      <c r="ID46" s="112"/>
      <c r="IE46" s="112"/>
      <c r="IF46" s="112"/>
      <c r="IG46" s="112"/>
      <c r="IH46" s="112"/>
      <c r="II46" s="112"/>
      <c r="IJ46" s="112"/>
      <c r="IK46" s="112"/>
      <c r="IL46" s="112"/>
      <c r="IM46" s="112"/>
      <c r="IN46" s="112"/>
      <c r="IO46" s="112"/>
      <c r="IP46" s="112"/>
      <c r="IQ46" s="112"/>
      <c r="IR46" s="112"/>
      <c r="IS46" s="112"/>
      <c r="IT46" s="112"/>
      <c r="IU46" s="112"/>
      <c r="IV46" s="112"/>
      <c r="IW46" s="112"/>
      <c r="IX46" s="112"/>
      <c r="IY46" s="112"/>
      <c r="IZ46" s="112"/>
      <c r="JA46" s="112"/>
      <c r="JB46" s="112"/>
      <c r="JC46" s="112"/>
      <c r="JD46" s="112"/>
      <c r="JE46" s="112"/>
      <c r="JF46" s="112"/>
      <c r="JG46" s="112"/>
      <c r="JH46" s="112"/>
      <c r="JI46" s="112"/>
      <c r="JJ46" s="112"/>
      <c r="JK46" s="112"/>
      <c r="JL46" s="112"/>
      <c r="JM46" s="112"/>
      <c r="JN46" s="112"/>
      <c r="JO46" s="112"/>
      <c r="JP46" s="112"/>
      <c r="JQ46" s="112"/>
      <c r="JR46" s="112"/>
      <c r="JS46" s="112"/>
      <c r="JT46" s="112"/>
      <c r="JU46" s="112"/>
      <c r="JV46" s="112"/>
      <c r="JW46" s="112"/>
      <c r="JX46" s="112"/>
      <c r="JY46" s="112"/>
      <c r="JZ46" s="112"/>
      <c r="KA46" s="112"/>
      <c r="KB46" s="112"/>
      <c r="KC46" s="112"/>
      <c r="KD46" s="112"/>
      <c r="KE46" s="112"/>
      <c r="KF46" s="112"/>
      <c r="KG46" s="112"/>
      <c r="KH46" s="112"/>
      <c r="KI46" s="112"/>
      <c r="KJ46" s="112"/>
      <c r="KK46" s="112"/>
      <c r="KL46" s="112"/>
      <c r="KM46" s="112"/>
      <c r="KN46" s="112"/>
      <c r="KO46" s="112"/>
      <c r="KP46" s="112"/>
      <c r="KQ46" s="112"/>
      <c r="KR46" s="112"/>
      <c r="KS46" s="112"/>
      <c r="KT46" s="112"/>
      <c r="KU46" s="112"/>
      <c r="KV46" s="112"/>
      <c r="KW46" s="112"/>
      <c r="KX46" s="112"/>
      <c r="KY46" s="112"/>
      <c r="KZ46" s="112"/>
      <c r="LA46" s="112"/>
      <c r="LB46" s="112"/>
      <c r="LC46" s="112"/>
      <c r="LD46" s="112"/>
      <c r="LE46" s="112"/>
      <c r="LF46" s="112"/>
      <c r="LG46" s="112"/>
      <c r="LH46" s="112"/>
      <c r="LI46" s="112"/>
      <c r="LJ46" s="112"/>
      <c r="LK46" s="112"/>
      <c r="LL46" s="112"/>
      <c r="LM46" s="112"/>
      <c r="LN46" s="112"/>
      <c r="LO46" s="112"/>
      <c r="LP46" s="112"/>
      <c r="LQ46" s="112"/>
      <c r="LR46" s="112"/>
      <c r="LS46" s="112"/>
      <c r="LT46" s="112"/>
      <c r="LU46" s="112"/>
      <c r="LV46" s="112"/>
      <c r="LW46" s="112"/>
      <c r="LX46" s="112"/>
      <c r="LY46" s="112"/>
      <c r="LZ46" s="112"/>
      <c r="MA46" s="112"/>
      <c r="MB46" s="112"/>
      <c r="MC46" s="112"/>
      <c r="MD46" s="112"/>
      <c r="ME46" s="112"/>
      <c r="MF46" s="112"/>
      <c r="MG46" s="112"/>
      <c r="MH46" s="112"/>
      <c r="MI46" s="112"/>
      <c r="MJ46" s="112"/>
      <c r="MK46" s="112"/>
      <c r="ML46" s="112"/>
      <c r="MM46" s="112"/>
      <c r="MN46" s="112"/>
      <c r="MO46" s="112"/>
      <c r="MP46" s="112"/>
      <c r="MQ46" s="112"/>
      <c r="MR46" s="112"/>
      <c r="MS46" s="112"/>
      <c r="MT46" s="112"/>
      <c r="MU46" s="112"/>
      <c r="MV46" s="112"/>
      <c r="MW46" s="112"/>
      <c r="MX46" s="112"/>
      <c r="MY46" s="112"/>
      <c r="MZ46" s="112"/>
      <c r="NA46" s="112"/>
      <c r="NB46" s="112"/>
      <c r="NC46" s="112"/>
      <c r="ND46" s="112"/>
      <c r="NE46" s="112"/>
      <c r="NF46" s="112"/>
      <c r="NG46" s="112"/>
      <c r="NH46" s="112"/>
      <c r="NI46" s="112"/>
      <c r="NJ46" s="112"/>
      <c r="NK46" s="112"/>
      <c r="NL46" s="112"/>
      <c r="NM46" s="112"/>
      <c r="NN46" s="112"/>
      <c r="NO46" s="112"/>
      <c r="NP46" s="112"/>
      <c r="NQ46" s="112"/>
      <c r="NR46" s="112"/>
      <c r="NS46" s="112"/>
      <c r="NT46" s="112"/>
      <c r="NU46" s="112"/>
      <c r="NV46" s="112"/>
      <c r="NW46" s="112"/>
      <c r="NX46" s="112"/>
      <c r="NY46" s="112"/>
      <c r="NZ46" s="112"/>
      <c r="OA46" s="112"/>
      <c r="OB46" s="112"/>
      <c r="OC46" s="112"/>
      <c r="OD46" s="112"/>
      <c r="OE46" s="112"/>
      <c r="OF46" s="112"/>
      <c r="OG46" s="112"/>
      <c r="OH46" s="112"/>
      <c r="OI46" s="112"/>
      <c r="OJ46" s="112"/>
      <c r="OK46" s="112"/>
      <c r="OL46" s="112"/>
      <c r="OM46" s="112"/>
      <c r="ON46" s="112"/>
      <c r="OO46" s="112"/>
      <c r="OP46" s="112"/>
      <c r="OQ46" s="112"/>
      <c r="OR46" s="112"/>
      <c r="OS46" s="112"/>
      <c r="OT46" s="112"/>
      <c r="OU46" s="112"/>
      <c r="OV46" s="112"/>
      <c r="OW46" s="112"/>
      <c r="OX46" s="112"/>
      <c r="OY46" s="112"/>
      <c r="OZ46" s="112"/>
      <c r="PA46" s="112"/>
      <c r="PB46" s="112"/>
      <c r="PC46" s="112"/>
      <c r="PD46" s="112"/>
      <c r="PE46" s="112"/>
      <c r="PF46" s="112"/>
      <c r="PG46" s="112"/>
      <c r="PH46" s="112"/>
      <c r="PI46" s="112"/>
      <c r="PJ46" s="112"/>
      <c r="PK46" s="112"/>
      <c r="PL46" s="112"/>
      <c r="PM46" s="112"/>
      <c r="PN46" s="112"/>
      <c r="PO46" s="112"/>
      <c r="PP46" s="112"/>
      <c r="PQ46" s="112"/>
      <c r="PR46" s="112"/>
      <c r="PS46" s="112"/>
      <c r="PT46" s="112"/>
      <c r="PU46" s="112"/>
      <c r="PV46" s="112"/>
      <c r="PW46" s="112"/>
      <c r="PX46" s="112"/>
      <c r="PY46" s="112"/>
      <c r="PZ46" s="112"/>
      <c r="QA46" s="112"/>
      <c r="QB46" s="112"/>
      <c r="QC46" s="112"/>
      <c r="QD46" s="112"/>
      <c r="QE46" s="112"/>
      <c r="QF46" s="112"/>
      <c r="QG46" s="112"/>
      <c r="QH46" s="112"/>
      <c r="QI46" s="112"/>
      <c r="QJ46" s="112"/>
      <c r="QK46" s="112"/>
      <c r="QL46" s="112"/>
      <c r="QM46" s="112"/>
      <c r="QN46" s="112"/>
      <c r="QO46" s="112"/>
      <c r="QP46" s="112"/>
      <c r="QQ46" s="112"/>
      <c r="QR46" s="112"/>
      <c r="QS46" s="112"/>
      <c r="QT46" s="112"/>
      <c r="QU46" s="112"/>
      <c r="QV46" s="112"/>
      <c r="QW46" s="112"/>
      <c r="QX46" s="112"/>
      <c r="QY46" s="112"/>
      <c r="QZ46" s="112"/>
      <c r="RA46" s="112"/>
      <c r="RB46" s="112"/>
      <c r="RC46" s="112"/>
      <c r="RD46" s="112"/>
      <c r="RE46" s="112"/>
      <c r="RF46" s="112"/>
      <c r="RG46" s="112"/>
      <c r="RH46" s="112"/>
      <c r="RI46" s="112"/>
      <c r="RJ46" s="112"/>
      <c r="RK46" s="112"/>
      <c r="RL46" s="112"/>
      <c r="RM46" s="112"/>
      <c r="RN46" s="112"/>
      <c r="RO46" s="112"/>
      <c r="RP46" s="112"/>
      <c r="RQ46" s="112"/>
      <c r="RR46" s="112"/>
      <c r="RS46" s="112"/>
      <c r="RT46" s="112"/>
      <c r="RU46" s="112"/>
      <c r="RV46" s="112"/>
      <c r="RW46" s="112"/>
      <c r="RX46" s="112"/>
      <c r="RY46" s="112"/>
      <c r="RZ46" s="112"/>
      <c r="SA46" s="112"/>
      <c r="SB46" s="112"/>
      <c r="SC46" s="112"/>
      <c r="SD46" s="112"/>
      <c r="SE46" s="112"/>
      <c r="SF46" s="112"/>
      <c r="SG46" s="112"/>
      <c r="SH46" s="112"/>
      <c r="SI46" s="112"/>
      <c r="SJ46" s="112"/>
      <c r="SK46" s="112"/>
      <c r="SL46" s="112"/>
      <c r="SM46" s="112"/>
      <c r="SN46" s="112"/>
      <c r="SO46" s="112"/>
      <c r="SP46" s="112"/>
      <c r="SQ46" s="112"/>
      <c r="SR46" s="112"/>
      <c r="SS46" s="112"/>
      <c r="ST46" s="112"/>
      <c r="SU46" s="112"/>
      <c r="SV46" s="112"/>
      <c r="SW46" s="112"/>
      <c r="SX46" s="112"/>
      <c r="SY46" s="112"/>
      <c r="SZ46" s="112"/>
      <c r="TA46" s="112"/>
      <c r="TB46" s="112"/>
      <c r="TC46" s="112"/>
      <c r="TD46" s="112"/>
      <c r="TE46" s="112"/>
      <c r="TF46" s="112"/>
      <c r="TG46" s="112"/>
      <c r="TH46" s="112"/>
      <c r="TI46" s="112"/>
      <c r="TJ46" s="112"/>
      <c r="TK46" s="112"/>
      <c r="TL46" s="112"/>
      <c r="TM46" s="112"/>
      <c r="TN46" s="112"/>
      <c r="TO46" s="112"/>
      <c r="TP46" s="112"/>
      <c r="TQ46" s="112"/>
      <c r="TR46" s="112"/>
      <c r="TS46" s="112"/>
      <c r="TT46" s="112"/>
      <c r="TU46" s="112"/>
      <c r="TV46" s="112"/>
      <c r="TW46" s="112"/>
      <c r="TX46" s="112"/>
      <c r="TY46" s="112"/>
      <c r="TZ46" s="112"/>
      <c r="UA46" s="112"/>
      <c r="UB46" s="112"/>
      <c r="UC46" s="112"/>
      <c r="UD46" s="112"/>
      <c r="UE46" s="112"/>
      <c r="UF46" s="112"/>
      <c r="UG46" s="112"/>
      <c r="UH46" s="112"/>
      <c r="UI46" s="112"/>
      <c r="UJ46" s="112"/>
      <c r="UK46" s="112"/>
      <c r="UL46" s="112"/>
      <c r="UM46" s="112"/>
      <c r="UN46" s="112"/>
      <c r="UO46" s="112"/>
      <c r="UP46" s="112"/>
      <c r="UQ46" s="112"/>
      <c r="UR46" s="112"/>
      <c r="US46" s="112"/>
      <c r="UT46" s="112"/>
      <c r="UU46" s="112"/>
      <c r="UV46" s="112"/>
      <c r="UW46" s="112"/>
      <c r="UX46" s="112"/>
      <c r="UY46" s="112"/>
      <c r="UZ46" s="112"/>
      <c r="VA46" s="112"/>
      <c r="VB46" s="112"/>
      <c r="VC46" s="112"/>
      <c r="VD46" s="112"/>
      <c r="VE46" s="112"/>
      <c r="VF46" s="112"/>
      <c r="VG46" s="112"/>
      <c r="VH46" s="112"/>
      <c r="VI46" s="112"/>
      <c r="VJ46" s="112"/>
      <c r="VK46" s="112"/>
      <c r="VL46" s="112"/>
      <c r="VM46" s="112"/>
      <c r="VN46" s="112"/>
      <c r="VO46" s="112"/>
      <c r="VP46" s="112"/>
      <c r="VQ46" s="112"/>
      <c r="VR46" s="112"/>
      <c r="VS46" s="112"/>
      <c r="VT46" s="112"/>
      <c r="VU46" s="112"/>
      <c r="VV46" s="112"/>
      <c r="VW46" s="112"/>
      <c r="VX46" s="112"/>
      <c r="VY46" s="112"/>
      <c r="VZ46" s="112"/>
      <c r="WA46" s="112"/>
      <c r="WB46" s="112"/>
      <c r="WC46" s="112"/>
      <c r="WD46" s="112"/>
      <c r="WE46" s="112"/>
      <c r="WF46" s="112"/>
      <c r="WG46" s="112"/>
      <c r="WH46" s="112"/>
      <c r="WI46" s="112"/>
      <c r="WJ46" s="112"/>
      <c r="WK46" s="112"/>
      <c r="WL46" s="112"/>
      <c r="WM46" s="112"/>
      <c r="WN46" s="112"/>
      <c r="WO46" s="112"/>
      <c r="WP46" s="112"/>
      <c r="WQ46" s="112"/>
      <c r="WR46" s="112"/>
      <c r="WS46" s="112"/>
      <c r="WT46" s="112"/>
      <c r="WU46" s="112"/>
      <c r="WV46" s="112"/>
      <c r="WW46" s="112"/>
      <c r="WX46" s="112"/>
      <c r="WY46" s="112"/>
      <c r="WZ46" s="112"/>
      <c r="XA46" s="112"/>
      <c r="XB46" s="112"/>
      <c r="XC46" s="112"/>
      <c r="XD46" s="112"/>
      <c r="XE46" s="112"/>
      <c r="XF46" s="112"/>
      <c r="XG46" s="112"/>
      <c r="XH46" s="112"/>
      <c r="XI46" s="112"/>
      <c r="XJ46" s="112"/>
      <c r="XK46" s="112"/>
      <c r="XL46" s="112"/>
      <c r="XM46" s="112"/>
      <c r="XN46" s="112"/>
      <c r="XO46" s="112"/>
      <c r="XP46" s="112"/>
      <c r="XQ46" s="112"/>
      <c r="XR46" s="112"/>
      <c r="XS46" s="112"/>
      <c r="XT46" s="112"/>
      <c r="XU46" s="112"/>
      <c r="XV46" s="112"/>
      <c r="XW46" s="112"/>
      <c r="XX46" s="112"/>
      <c r="XY46" s="112"/>
      <c r="XZ46" s="112"/>
      <c r="YA46" s="112"/>
      <c r="YB46" s="112"/>
      <c r="YC46" s="112"/>
      <c r="YD46" s="112"/>
      <c r="YE46" s="112"/>
      <c r="YF46" s="112"/>
      <c r="YG46" s="112"/>
      <c r="YH46" s="112"/>
      <c r="YI46" s="112"/>
      <c r="YJ46" s="112"/>
      <c r="YK46" s="112"/>
      <c r="YL46" s="112"/>
      <c r="YM46" s="112"/>
      <c r="YN46" s="112"/>
      <c r="YO46" s="112"/>
      <c r="YP46" s="112"/>
      <c r="YQ46" s="112"/>
      <c r="YR46" s="112"/>
      <c r="YS46" s="112"/>
      <c r="YT46" s="112"/>
      <c r="YU46" s="112"/>
      <c r="YV46" s="112"/>
      <c r="YW46" s="112"/>
      <c r="YX46" s="112"/>
      <c r="YY46" s="112"/>
      <c r="YZ46" s="112"/>
      <c r="ZA46" s="112"/>
      <c r="ZB46" s="112"/>
      <c r="ZC46" s="112"/>
      <c r="ZD46" s="112"/>
      <c r="ZE46" s="112"/>
      <c r="ZF46" s="112"/>
      <c r="ZG46" s="112"/>
      <c r="ZH46" s="112"/>
      <c r="ZI46" s="112"/>
      <c r="ZJ46" s="112"/>
      <c r="ZK46" s="112"/>
      <c r="ZL46" s="112"/>
      <c r="ZM46" s="112"/>
      <c r="ZN46" s="112"/>
      <c r="ZO46" s="112"/>
      <c r="ZP46" s="112"/>
      <c r="ZQ46" s="112"/>
      <c r="ZR46" s="112"/>
      <c r="ZS46" s="112"/>
      <c r="ZT46" s="112"/>
      <c r="ZU46" s="112"/>
      <c r="ZV46" s="112"/>
      <c r="ZW46" s="112"/>
      <c r="ZX46" s="112"/>
      <c r="ZY46" s="112"/>
      <c r="ZZ46" s="112"/>
      <c r="AAA46" s="112"/>
      <c r="AAB46" s="112"/>
      <c r="AAC46" s="112"/>
      <c r="AAD46" s="112"/>
      <c r="AAE46" s="112"/>
      <c r="AAF46" s="112"/>
      <c r="AAG46" s="112"/>
      <c r="AAH46" s="112"/>
      <c r="AAI46" s="112"/>
      <c r="AAJ46" s="112"/>
      <c r="AAK46" s="112"/>
      <c r="AAL46" s="112"/>
      <c r="AAM46" s="112"/>
      <c r="AAN46" s="112"/>
      <c r="AAO46" s="112"/>
      <c r="AAP46" s="112"/>
      <c r="AAQ46" s="112"/>
      <c r="AAR46" s="112"/>
      <c r="AAS46" s="112"/>
      <c r="AAT46" s="112"/>
      <c r="AAU46" s="112"/>
      <c r="AAV46" s="112"/>
      <c r="AAW46" s="112"/>
      <c r="AAX46" s="112"/>
      <c r="AAY46" s="112"/>
      <c r="AAZ46" s="112"/>
      <c r="ABA46" s="112"/>
      <c r="ABB46" s="112"/>
      <c r="ABC46" s="112"/>
      <c r="ABD46" s="112"/>
      <c r="ABE46" s="112"/>
      <c r="ABF46" s="112"/>
      <c r="ABG46" s="112"/>
      <c r="ABH46" s="112"/>
      <c r="ABI46" s="112"/>
      <c r="ABJ46" s="112"/>
      <c r="ABK46" s="112"/>
      <c r="ABL46" s="112"/>
      <c r="ABM46" s="112"/>
      <c r="ABN46" s="112"/>
      <c r="ABO46" s="112"/>
      <c r="ABP46" s="112"/>
      <c r="ABQ46" s="112"/>
      <c r="ABR46" s="112"/>
      <c r="ABS46" s="112"/>
      <c r="ABT46" s="112"/>
      <c r="ABU46" s="112"/>
      <c r="ABV46" s="112"/>
      <c r="ABW46" s="112"/>
      <c r="ABX46" s="112"/>
      <c r="ABY46" s="112"/>
      <c r="ABZ46" s="112"/>
      <c r="ACA46" s="112"/>
      <c r="ACB46" s="112"/>
      <c r="ACC46" s="112"/>
      <c r="ACD46" s="112"/>
      <c r="ACE46" s="112"/>
      <c r="ACF46" s="112"/>
      <c r="ACG46" s="112"/>
      <c r="ACH46" s="112"/>
      <c r="ACI46" s="112"/>
      <c r="ACJ46" s="112"/>
      <c r="ACK46" s="112"/>
      <c r="ACL46" s="112"/>
      <c r="ACM46" s="112"/>
      <c r="ACN46" s="112"/>
      <c r="ACO46" s="112"/>
      <c r="ACP46" s="112"/>
      <c r="ACQ46" s="112"/>
      <c r="ACR46" s="112"/>
      <c r="ACS46" s="112"/>
      <c r="ACT46" s="112"/>
      <c r="ACU46" s="112"/>
      <c r="ACV46" s="112"/>
      <c r="ACW46" s="112"/>
      <c r="ACX46" s="112"/>
      <c r="ACY46" s="112"/>
      <c r="ACZ46" s="112"/>
      <c r="ADA46" s="112"/>
      <c r="ADB46" s="112"/>
      <c r="ADC46" s="112"/>
      <c r="ADD46" s="112"/>
      <c r="ADE46" s="112"/>
      <c r="ADF46" s="112"/>
      <c r="ADG46" s="112"/>
      <c r="ADH46" s="112"/>
      <c r="ADI46" s="112"/>
      <c r="ADJ46" s="112"/>
      <c r="ADK46" s="112"/>
      <c r="ADL46" s="112"/>
      <c r="ADM46" s="112"/>
      <c r="ADN46" s="112"/>
      <c r="ADO46" s="112"/>
      <c r="ADP46" s="112"/>
      <c r="ADQ46" s="112"/>
      <c r="ADR46" s="112"/>
      <c r="ADS46" s="112"/>
      <c r="ADT46" s="112"/>
      <c r="ADU46" s="112"/>
      <c r="ADV46" s="112"/>
      <c r="ADW46" s="112"/>
      <c r="ADX46" s="112"/>
      <c r="ADY46" s="112"/>
      <c r="ADZ46" s="112"/>
      <c r="AEA46" s="112"/>
      <c r="AEB46" s="112"/>
      <c r="AEC46" s="112"/>
      <c r="AED46" s="112"/>
      <c r="AEE46" s="112"/>
      <c r="AEF46" s="112"/>
      <c r="AEG46" s="112"/>
      <c r="AEH46" s="112"/>
      <c r="AEI46" s="112"/>
      <c r="AEJ46" s="112"/>
      <c r="AEK46" s="112"/>
      <c r="AEL46" s="112"/>
      <c r="AEM46" s="112"/>
      <c r="AEN46" s="112"/>
      <c r="AEO46" s="112"/>
      <c r="AEP46" s="112"/>
      <c r="AEQ46" s="112"/>
      <c r="AER46" s="112"/>
      <c r="AES46" s="112"/>
      <c r="AET46" s="112"/>
      <c r="AEU46" s="112"/>
      <c r="AEV46" s="112"/>
      <c r="AEW46" s="112"/>
      <c r="AEX46" s="112"/>
      <c r="AEY46" s="112"/>
      <c r="AEZ46" s="112"/>
      <c r="AFA46" s="112"/>
      <c r="AFB46" s="112"/>
      <c r="AFC46" s="112"/>
      <c r="AFD46" s="112"/>
      <c r="AFE46" s="112"/>
      <c r="AFF46" s="112"/>
      <c r="AFG46" s="112"/>
      <c r="AFH46" s="112"/>
      <c r="AFI46" s="112"/>
      <c r="AFJ46" s="112"/>
      <c r="AFK46" s="112"/>
      <c r="AFL46" s="112"/>
      <c r="AFM46" s="112"/>
      <c r="AFN46" s="112"/>
      <c r="AFO46" s="112"/>
      <c r="AFP46" s="112"/>
      <c r="AFQ46" s="112"/>
      <c r="AFR46" s="112"/>
      <c r="AFS46" s="112"/>
      <c r="AFT46" s="112"/>
      <c r="AFU46" s="112"/>
      <c r="AFV46" s="112"/>
      <c r="AFW46" s="112"/>
      <c r="AFX46" s="112"/>
      <c r="AFY46" s="112"/>
      <c r="AFZ46" s="112"/>
      <c r="AGA46" s="112"/>
      <c r="AGB46" s="112"/>
      <c r="AGC46" s="112"/>
      <c r="AGD46" s="112"/>
      <c r="AGE46" s="112"/>
      <c r="AGF46" s="112"/>
      <c r="AGG46" s="112"/>
      <c r="AGH46" s="112"/>
      <c r="AGI46" s="112"/>
      <c r="AGJ46" s="112"/>
      <c r="AGK46" s="112"/>
      <c r="AGL46" s="112"/>
      <c r="AGM46" s="112"/>
      <c r="AGN46" s="112"/>
      <c r="AGO46" s="112"/>
      <c r="AGP46" s="112"/>
      <c r="AGQ46" s="112"/>
      <c r="AGR46" s="112"/>
      <c r="AGS46" s="112"/>
      <c r="AGT46" s="112"/>
      <c r="AGU46" s="112"/>
      <c r="AGV46" s="112"/>
      <c r="AGW46" s="112"/>
      <c r="AGX46" s="112"/>
      <c r="AGY46" s="112"/>
      <c r="AGZ46" s="112"/>
      <c r="AHA46" s="112"/>
      <c r="AHB46" s="112"/>
      <c r="AHC46" s="112"/>
      <c r="AHD46" s="112"/>
      <c r="AHE46" s="112"/>
      <c r="AHF46" s="112"/>
      <c r="AHG46" s="112"/>
      <c r="AHH46" s="112"/>
      <c r="AHI46" s="112"/>
      <c r="AHJ46" s="112"/>
      <c r="AHK46" s="112"/>
      <c r="AHL46" s="112"/>
      <c r="AHM46" s="112"/>
      <c r="AHN46" s="112"/>
      <c r="AHO46" s="112"/>
      <c r="AHP46" s="112"/>
      <c r="AHQ46" s="112"/>
      <c r="AHR46" s="112"/>
      <c r="AHS46" s="112"/>
      <c r="AHT46" s="112"/>
      <c r="AHU46" s="112"/>
      <c r="AHV46" s="112"/>
      <c r="AHW46" s="112"/>
      <c r="AHX46" s="112"/>
      <c r="AHY46" s="112"/>
      <c r="AHZ46" s="112"/>
      <c r="AIA46" s="112"/>
      <c r="AIB46" s="112"/>
      <c r="AIC46" s="112"/>
      <c r="AID46" s="112"/>
      <c r="AIE46" s="112"/>
      <c r="AIF46" s="112"/>
      <c r="AIG46" s="112"/>
      <c r="AIH46" s="112"/>
      <c r="AII46" s="112"/>
      <c r="AIJ46" s="112"/>
      <c r="AIK46" s="112"/>
      <c r="AIL46" s="112"/>
      <c r="AIM46" s="112"/>
      <c r="AIN46" s="112"/>
      <c r="AIO46" s="112"/>
      <c r="AIP46" s="112"/>
      <c r="AIQ46" s="112"/>
      <c r="AIR46" s="112"/>
      <c r="AIS46" s="112"/>
      <c r="AIT46" s="112"/>
      <c r="AIU46" s="112"/>
      <c r="AIV46" s="112"/>
      <c r="AIW46" s="112"/>
      <c r="AIX46" s="112"/>
      <c r="AIY46" s="112"/>
      <c r="AIZ46" s="112"/>
      <c r="AJA46" s="112"/>
      <c r="AJB46" s="112"/>
      <c r="AJC46" s="112"/>
      <c r="AJD46" s="112"/>
      <c r="AJE46" s="112"/>
      <c r="AJF46" s="112"/>
      <c r="AJG46" s="112"/>
      <c r="AJH46" s="112"/>
      <c r="AJI46" s="112"/>
      <c r="AJJ46" s="112"/>
      <c r="AJK46" s="112"/>
      <c r="AJL46" s="112"/>
      <c r="AJM46" s="112"/>
      <c r="AJN46" s="112"/>
      <c r="AJO46" s="112"/>
      <c r="AJP46" s="112"/>
      <c r="AJQ46" s="112"/>
      <c r="AJR46" s="112"/>
      <c r="AJS46" s="112"/>
      <c r="AJT46" s="112"/>
      <c r="AJU46" s="112"/>
      <c r="AJV46" s="112"/>
      <c r="AJW46" s="112"/>
      <c r="AJX46" s="112"/>
      <c r="AJY46" s="112"/>
      <c r="AJZ46" s="112"/>
      <c r="AKA46" s="112"/>
      <c r="AKB46" s="112"/>
      <c r="AKC46" s="112"/>
      <c r="AKD46" s="112"/>
      <c r="AKE46" s="112"/>
      <c r="AKF46" s="112"/>
      <c r="AKG46" s="112"/>
      <c r="AKH46" s="112"/>
      <c r="AKI46" s="112"/>
      <c r="AKJ46" s="112"/>
      <c r="AKK46" s="112"/>
      <c r="AKL46" s="112"/>
      <c r="AKM46" s="112"/>
      <c r="AKN46" s="112"/>
      <c r="AKO46" s="112"/>
      <c r="AKP46" s="112"/>
      <c r="AKQ46" s="112"/>
      <c r="AKR46" s="112"/>
      <c r="AKS46" s="112"/>
      <c r="AKT46" s="112"/>
      <c r="AKU46" s="112"/>
      <c r="AKV46" s="112"/>
      <c r="AKW46" s="112"/>
      <c r="AKX46" s="112"/>
      <c r="AKY46" s="112"/>
      <c r="AKZ46" s="112"/>
      <c r="ALA46" s="112"/>
      <c r="ALB46" s="112"/>
      <c r="ALC46" s="112"/>
      <c r="ALD46" s="112"/>
      <c r="ALE46" s="112"/>
      <c r="ALF46" s="112"/>
      <c r="ALG46" s="112"/>
      <c r="ALH46" s="112"/>
      <c r="ALI46" s="112"/>
      <c r="ALJ46" s="112"/>
      <c r="ALK46" s="112"/>
      <c r="ALL46" s="112"/>
      <c r="ALM46" s="112"/>
      <c r="ALN46" s="112"/>
      <c r="ALO46" s="112"/>
      <c r="ALP46" s="112"/>
      <c r="ALQ46" s="112"/>
      <c r="ALR46" s="112"/>
      <c r="ALS46" s="112"/>
      <c r="ALT46" s="112"/>
      <c r="ALU46" s="112"/>
      <c r="ALV46" s="112"/>
      <c r="ALW46" s="112"/>
      <c r="ALX46" s="112"/>
      <c r="ALY46" s="112"/>
      <c r="ALZ46" s="112"/>
      <c r="AMA46" s="112"/>
      <c r="AMB46" s="112"/>
      <c r="AMC46" s="112"/>
      <c r="AMD46" s="112"/>
      <c r="AME46" s="112"/>
      <c r="AMF46" s="112"/>
      <c r="AMG46" s="112"/>
      <c r="AMH46" s="112"/>
      <c r="AMI46" s="112"/>
      <c r="AMJ46" s="112"/>
      <c r="AMK46" s="112"/>
      <c r="AML46" s="112"/>
      <c r="AMM46" s="112"/>
      <c r="AMN46" s="112"/>
      <c r="AMO46" s="112"/>
      <c r="AMP46" s="112"/>
      <c r="AMQ46" s="112"/>
      <c r="AMR46" s="112"/>
      <c r="AMS46" s="112"/>
      <c r="AMT46" s="112"/>
      <c r="AMU46" s="112"/>
      <c r="AMV46" s="112"/>
      <c r="AMW46" s="112"/>
      <c r="AMX46" s="112"/>
      <c r="AMY46" s="112"/>
      <c r="AMZ46" s="112"/>
      <c r="ANA46" s="112"/>
      <c r="ANB46" s="112"/>
      <c r="ANC46" s="112"/>
      <c r="AND46" s="112"/>
      <c r="ANE46" s="112"/>
      <c r="ANF46" s="112"/>
      <c r="ANG46" s="112"/>
      <c r="ANH46" s="112"/>
      <c r="ANI46" s="112"/>
      <c r="ANJ46" s="112"/>
      <c r="ANK46" s="112"/>
      <c r="ANL46" s="112"/>
      <c r="ANM46" s="112"/>
      <c r="ANN46" s="112"/>
      <c r="ANO46" s="112"/>
      <c r="ANP46" s="112"/>
      <c r="ANQ46" s="112"/>
      <c r="ANR46" s="112"/>
      <c r="ANS46" s="112"/>
      <c r="ANT46" s="112"/>
      <c r="ANU46" s="112"/>
      <c r="ANV46" s="112"/>
      <c r="ANW46" s="112"/>
      <c r="ANX46" s="112"/>
      <c r="ANY46" s="112"/>
      <c r="ANZ46" s="112"/>
      <c r="AOA46" s="112"/>
      <c r="AOB46" s="112"/>
      <c r="AOC46" s="112"/>
      <c r="AOD46" s="112"/>
      <c r="AOE46" s="112"/>
      <c r="AOF46" s="112"/>
      <c r="AOG46" s="112"/>
      <c r="AOH46" s="112"/>
      <c r="AOI46" s="112"/>
      <c r="AOJ46" s="112"/>
      <c r="AOK46" s="112"/>
      <c r="AOL46" s="112"/>
      <c r="AOM46" s="112"/>
      <c r="AON46" s="112"/>
      <c r="AOO46" s="112"/>
      <c r="AOP46" s="112"/>
      <c r="AOQ46" s="112"/>
      <c r="AOR46" s="112"/>
      <c r="AOS46" s="112"/>
      <c r="AOT46" s="112"/>
      <c r="AOU46" s="112"/>
      <c r="AOV46" s="112"/>
      <c r="AOW46" s="112"/>
      <c r="AOX46" s="112"/>
      <c r="AOY46" s="112"/>
      <c r="AOZ46" s="112"/>
      <c r="APA46" s="112"/>
      <c r="APB46" s="112"/>
      <c r="APC46" s="112"/>
      <c r="APD46" s="112"/>
      <c r="APE46" s="112"/>
      <c r="APF46" s="112"/>
      <c r="APG46" s="112"/>
      <c r="APH46" s="112"/>
      <c r="API46" s="112"/>
      <c r="APJ46" s="112"/>
      <c r="APK46" s="112"/>
      <c r="APL46" s="112"/>
      <c r="APM46" s="112"/>
      <c r="APN46" s="112"/>
      <c r="APO46" s="112"/>
      <c r="APP46" s="112"/>
      <c r="APQ46" s="112"/>
      <c r="APR46" s="112"/>
      <c r="APS46" s="112"/>
      <c r="APT46" s="112"/>
      <c r="APU46" s="112"/>
      <c r="APV46" s="112"/>
      <c r="APW46" s="112"/>
      <c r="APX46" s="112"/>
      <c r="APY46" s="112"/>
      <c r="APZ46" s="112"/>
      <c r="AQA46" s="112"/>
      <c r="AQB46" s="112"/>
      <c r="AQC46" s="112"/>
      <c r="AQD46" s="112"/>
      <c r="AQE46" s="112"/>
      <c r="AQF46" s="112"/>
      <c r="AQG46" s="112"/>
      <c r="AQH46" s="112"/>
      <c r="AQI46" s="112"/>
      <c r="AQJ46" s="112"/>
      <c r="AQK46" s="112"/>
      <c r="AQL46" s="112"/>
      <c r="AQM46" s="112"/>
      <c r="AQN46" s="112"/>
      <c r="AQO46" s="112"/>
      <c r="AQP46" s="112"/>
      <c r="AQQ46" s="112"/>
      <c r="AQR46" s="112"/>
      <c r="AQS46" s="112"/>
      <c r="AQT46" s="112"/>
      <c r="AQU46" s="112"/>
      <c r="AQV46" s="112"/>
      <c r="AQW46" s="112"/>
      <c r="AQX46" s="112"/>
      <c r="AQY46" s="112"/>
      <c r="AQZ46" s="112"/>
      <c r="ARA46" s="112"/>
      <c r="ARB46" s="112"/>
      <c r="ARC46" s="112"/>
      <c r="ARD46" s="112"/>
      <c r="ARE46" s="112"/>
      <c r="ARF46" s="112"/>
      <c r="ARG46" s="112"/>
      <c r="ARH46" s="112"/>
      <c r="ARI46" s="112"/>
      <c r="ARJ46" s="112"/>
      <c r="ARK46" s="112"/>
      <c r="ARL46" s="112"/>
      <c r="ARM46" s="112"/>
      <c r="ARN46" s="112"/>
      <c r="ARO46" s="112"/>
      <c r="ARP46" s="112"/>
      <c r="ARQ46" s="112"/>
      <c r="ARR46" s="112"/>
      <c r="ARS46" s="112"/>
      <c r="ART46" s="112"/>
      <c r="ARU46" s="112"/>
      <c r="ARV46" s="112"/>
      <c r="ARW46" s="112"/>
      <c r="ARX46" s="112"/>
      <c r="ARY46" s="112"/>
      <c r="ARZ46" s="112"/>
      <c r="ASA46" s="112"/>
      <c r="ASB46" s="112"/>
      <c r="ASC46" s="112"/>
      <c r="ASD46" s="112"/>
      <c r="ASE46" s="112"/>
      <c r="ASF46" s="112"/>
      <c r="ASG46" s="112"/>
      <c r="ASH46" s="112"/>
      <c r="ASI46" s="112"/>
      <c r="ASJ46" s="112"/>
      <c r="ASK46" s="112"/>
      <c r="ASL46" s="112"/>
      <c r="ASM46" s="112"/>
      <c r="ASN46" s="112"/>
      <c r="ASO46" s="112"/>
      <c r="ASP46" s="112"/>
      <c r="ASQ46" s="112"/>
      <c r="ASR46" s="112"/>
      <c r="ASS46" s="112"/>
      <c r="AST46" s="112"/>
      <c r="ASU46" s="112"/>
      <c r="ASV46" s="112"/>
      <c r="ASW46" s="112"/>
      <c r="ASX46" s="112"/>
      <c r="ASY46" s="112"/>
      <c r="ASZ46" s="112"/>
      <c r="ATA46" s="112"/>
      <c r="ATB46" s="112"/>
      <c r="ATC46" s="112"/>
      <c r="ATD46" s="112"/>
      <c r="ATE46" s="112"/>
      <c r="ATF46" s="112"/>
      <c r="ATG46" s="112"/>
      <c r="ATH46" s="112"/>
      <c r="ATI46" s="112"/>
      <c r="ATJ46" s="112"/>
      <c r="ATK46" s="112"/>
      <c r="ATL46" s="112"/>
      <c r="ATM46" s="112"/>
      <c r="ATN46" s="112"/>
      <c r="ATO46" s="112"/>
      <c r="ATP46" s="112"/>
      <c r="ATQ46" s="112"/>
      <c r="ATR46" s="112"/>
      <c r="ATS46" s="112"/>
      <c r="ATT46" s="112"/>
      <c r="ATU46" s="112"/>
      <c r="ATV46" s="112"/>
      <c r="ATW46" s="112"/>
      <c r="ATX46" s="112"/>
      <c r="ATY46" s="112"/>
      <c r="ATZ46" s="112"/>
      <c r="AUA46" s="112"/>
      <c r="AUB46" s="112"/>
      <c r="AUC46" s="112"/>
      <c r="AUD46" s="112"/>
      <c r="AUE46" s="112"/>
      <c r="AUF46" s="112"/>
      <c r="AUG46" s="112"/>
      <c r="AUH46" s="112"/>
      <c r="AUI46" s="112"/>
      <c r="AUJ46" s="112"/>
      <c r="AUK46" s="112"/>
      <c r="AUL46" s="112"/>
      <c r="AUM46" s="112"/>
      <c r="AUN46" s="112"/>
      <c r="AUO46" s="112"/>
      <c r="AUP46" s="112"/>
      <c r="AUQ46" s="112"/>
      <c r="AUR46" s="112"/>
      <c r="AUS46" s="112"/>
      <c r="AUT46" s="112"/>
      <c r="AUU46" s="112"/>
      <c r="AUV46" s="112"/>
      <c r="AUW46" s="112"/>
      <c r="AUX46" s="112"/>
      <c r="AUY46" s="112"/>
      <c r="AUZ46" s="112"/>
      <c r="AVA46" s="112"/>
      <c r="AVB46" s="112"/>
      <c r="AVC46" s="112"/>
      <c r="AVD46" s="112"/>
      <c r="AVE46" s="112"/>
      <c r="AVF46" s="112"/>
      <c r="AVG46" s="112"/>
      <c r="AVH46" s="112"/>
      <c r="AVI46" s="112"/>
      <c r="AVJ46" s="112"/>
      <c r="AVK46" s="112"/>
      <c r="AVL46" s="112"/>
      <c r="AVM46" s="112"/>
      <c r="AVN46" s="112"/>
      <c r="AVO46" s="112"/>
      <c r="AVP46" s="112"/>
      <c r="AVQ46" s="112"/>
      <c r="AVR46" s="112"/>
      <c r="AVS46" s="112"/>
      <c r="AVT46" s="112"/>
      <c r="AVU46" s="112"/>
      <c r="AVV46" s="112"/>
      <c r="AVW46" s="112"/>
      <c r="AVX46" s="112"/>
      <c r="AVY46" s="112"/>
      <c r="AVZ46" s="112"/>
      <c r="AWA46" s="112"/>
      <c r="AWB46" s="112"/>
      <c r="AWC46" s="112"/>
      <c r="AWD46" s="112"/>
      <c r="AWE46" s="112"/>
      <c r="AWF46" s="112"/>
      <c r="AWG46" s="112"/>
      <c r="AWH46" s="112"/>
      <c r="AWI46" s="112"/>
      <c r="AWJ46" s="112"/>
      <c r="AWK46" s="112"/>
      <c r="AWL46" s="112"/>
      <c r="AWM46" s="112"/>
      <c r="AWN46" s="112"/>
      <c r="AWO46" s="112"/>
      <c r="AWP46" s="112"/>
      <c r="AWQ46" s="112"/>
      <c r="AWR46" s="112"/>
      <c r="AWS46" s="112"/>
      <c r="AWT46" s="112"/>
      <c r="AWU46" s="112"/>
      <c r="AWV46" s="112"/>
      <c r="AWW46" s="112"/>
      <c r="AWX46" s="112"/>
      <c r="AWY46" s="112"/>
      <c r="AWZ46" s="112"/>
      <c r="AXA46" s="112"/>
      <c r="AXB46" s="112"/>
      <c r="AXC46" s="112"/>
      <c r="AXD46" s="112"/>
      <c r="AXE46" s="112"/>
      <c r="AXF46" s="112"/>
      <c r="AXG46" s="112"/>
      <c r="AXH46" s="112"/>
      <c r="AXI46" s="112"/>
      <c r="AXJ46" s="112"/>
      <c r="AXK46" s="112"/>
      <c r="AXL46" s="112"/>
      <c r="AXM46" s="112"/>
      <c r="AXN46" s="112"/>
      <c r="AXO46" s="112"/>
      <c r="AXP46" s="112"/>
      <c r="AXQ46" s="112"/>
      <c r="AXR46" s="112"/>
      <c r="AXS46" s="112"/>
      <c r="AXT46" s="112"/>
      <c r="AXU46" s="112"/>
      <c r="AXV46" s="112"/>
      <c r="AXW46" s="112"/>
      <c r="AXX46" s="112"/>
      <c r="AXY46" s="112"/>
      <c r="AXZ46" s="112"/>
      <c r="AYA46" s="112"/>
      <c r="AYB46" s="112"/>
      <c r="AYC46" s="112"/>
      <c r="AYD46" s="112"/>
      <c r="AYE46" s="112"/>
      <c r="AYF46" s="112"/>
      <c r="AYG46" s="112"/>
      <c r="AYH46" s="112"/>
      <c r="AYI46" s="112"/>
      <c r="AYJ46" s="112"/>
      <c r="AYK46" s="112"/>
      <c r="AYL46" s="112"/>
      <c r="AYM46" s="112"/>
      <c r="AYN46" s="112"/>
      <c r="AYO46" s="112"/>
      <c r="AYP46" s="112"/>
      <c r="AYQ46" s="112"/>
      <c r="AYR46" s="112"/>
      <c r="AYS46" s="112"/>
      <c r="AYT46" s="112"/>
      <c r="AYU46" s="112"/>
      <c r="AYV46" s="112"/>
      <c r="AYW46" s="112"/>
      <c r="AYX46" s="112"/>
      <c r="AYY46" s="112"/>
      <c r="AYZ46" s="112"/>
      <c r="AZA46" s="112"/>
      <c r="AZB46" s="112"/>
      <c r="AZC46" s="112"/>
      <c r="AZD46" s="112"/>
      <c r="AZE46" s="112"/>
      <c r="AZF46" s="112"/>
      <c r="AZG46" s="112"/>
      <c r="AZH46" s="112"/>
      <c r="AZI46" s="112"/>
      <c r="AZJ46" s="112"/>
      <c r="AZK46" s="112"/>
      <c r="AZL46" s="112"/>
      <c r="AZM46" s="112"/>
      <c r="AZN46" s="112"/>
      <c r="AZO46" s="112"/>
      <c r="AZP46" s="112"/>
      <c r="AZQ46" s="112"/>
      <c r="AZR46" s="112"/>
      <c r="AZS46" s="112"/>
      <c r="AZT46" s="112"/>
      <c r="AZU46" s="112"/>
      <c r="AZV46" s="112"/>
      <c r="AZW46" s="112"/>
      <c r="AZX46" s="112"/>
      <c r="AZY46" s="112"/>
      <c r="AZZ46" s="112"/>
      <c r="BAA46" s="112"/>
      <c r="BAB46" s="112"/>
      <c r="BAC46" s="112"/>
      <c r="BAD46" s="112"/>
      <c r="BAE46" s="112"/>
      <c r="BAF46" s="112"/>
      <c r="BAG46" s="112"/>
      <c r="BAH46" s="112"/>
      <c r="BAI46" s="112"/>
      <c r="BAJ46" s="112"/>
      <c r="BAK46" s="112"/>
      <c r="BAL46" s="112"/>
      <c r="BAM46" s="112"/>
      <c r="BAN46" s="112"/>
      <c r="BAO46" s="112"/>
      <c r="BAP46" s="112"/>
      <c r="BAQ46" s="112"/>
      <c r="BAR46" s="112"/>
      <c r="BAS46" s="112"/>
      <c r="BAT46" s="112"/>
      <c r="BAU46" s="112"/>
      <c r="BAV46" s="112"/>
    </row>
    <row r="47" spans="1:1400" ht="27" customHeight="1">
      <c r="A47" s="202">
        <v>1</v>
      </c>
      <c r="B47" s="203" t="s">
        <v>107</v>
      </c>
      <c r="C47" s="204"/>
      <c r="D47" s="203" t="s">
        <v>108</v>
      </c>
      <c r="E47" s="206">
        <v>650972300</v>
      </c>
      <c r="F47" s="207" t="s">
        <v>30</v>
      </c>
      <c r="G47" s="208">
        <f t="shared" si="11"/>
        <v>5</v>
      </c>
      <c r="H47" s="208">
        <v>5</v>
      </c>
      <c r="I47" s="218">
        <v>311741000</v>
      </c>
      <c r="J47" s="219">
        <f t="shared" si="12"/>
        <v>47.888519987716798</v>
      </c>
      <c r="K47" s="219">
        <f t="shared" si="10"/>
        <v>47.888519987716798</v>
      </c>
      <c r="L47" s="219">
        <f t="shared" si="1"/>
        <v>-42.888519987716798</v>
      </c>
      <c r="M47" s="220">
        <f t="shared" si="2"/>
        <v>339231300</v>
      </c>
      <c r="N47" s="219">
        <f t="shared" si="3"/>
        <v>52.111480012283202</v>
      </c>
      <c r="O47" s="224"/>
      <c r="P47" s="221"/>
      <c r="Q47" s="224"/>
    </row>
    <row r="48" spans="1:1400" ht="27" customHeight="1">
      <c r="A48" s="202">
        <v>2</v>
      </c>
      <c r="B48" s="203" t="s">
        <v>109</v>
      </c>
      <c r="C48" s="204"/>
      <c r="D48" s="205" t="s">
        <v>110</v>
      </c>
      <c r="E48" s="206">
        <v>54480000</v>
      </c>
      <c r="F48" s="207" t="s">
        <v>30</v>
      </c>
      <c r="G48" s="208">
        <f t="shared" si="11"/>
        <v>5</v>
      </c>
      <c r="H48" s="208">
        <v>5</v>
      </c>
      <c r="I48" s="218">
        <v>31780000</v>
      </c>
      <c r="J48" s="219">
        <f t="shared" si="12"/>
        <v>58.3333333333333</v>
      </c>
      <c r="K48" s="219">
        <f t="shared" si="10"/>
        <v>58.3333333333333</v>
      </c>
      <c r="L48" s="219">
        <f t="shared" si="1"/>
        <v>-53.3333333333333</v>
      </c>
      <c r="M48" s="220">
        <f t="shared" si="2"/>
        <v>22700000</v>
      </c>
      <c r="N48" s="219">
        <f t="shared" si="3"/>
        <v>41.6666666666667</v>
      </c>
      <c r="O48" s="224"/>
      <c r="P48" s="221"/>
      <c r="Q48" s="224"/>
    </row>
    <row r="49" spans="1:1400" ht="27" customHeight="1">
      <c r="A49" s="202">
        <v>3</v>
      </c>
      <c r="B49" s="203" t="s">
        <v>111</v>
      </c>
      <c r="C49" s="204"/>
      <c r="D49" s="205" t="s">
        <v>112</v>
      </c>
      <c r="E49" s="206">
        <v>86400000</v>
      </c>
      <c r="F49" s="207" t="s">
        <v>30</v>
      </c>
      <c r="G49" s="208">
        <f t="shared" si="11"/>
        <v>5</v>
      </c>
      <c r="H49" s="208">
        <v>5</v>
      </c>
      <c r="I49" s="208">
        <v>36000000</v>
      </c>
      <c r="J49" s="219">
        <f t="shared" si="12"/>
        <v>41.6666666666667</v>
      </c>
      <c r="K49" s="219">
        <f t="shared" si="10"/>
        <v>41.6666666666667</v>
      </c>
      <c r="L49" s="219">
        <f t="shared" si="1"/>
        <v>-36.6666666666667</v>
      </c>
      <c r="M49" s="220">
        <f t="shared" si="2"/>
        <v>50400000</v>
      </c>
      <c r="N49" s="219">
        <f t="shared" si="3"/>
        <v>58.3333333333333</v>
      </c>
      <c r="O49" s="224"/>
      <c r="P49" s="221"/>
      <c r="Q49" s="224"/>
    </row>
    <row r="50" spans="1:1400" s="112" customFormat="1" ht="27" customHeight="1">
      <c r="A50" s="129" t="s">
        <v>113</v>
      </c>
      <c r="B50" s="130" t="s">
        <v>114</v>
      </c>
      <c r="C50" s="158"/>
      <c r="D50" s="130" t="s">
        <v>115</v>
      </c>
      <c r="E50" s="131">
        <f>SUM(E51+E67+E86+E98)</f>
        <v>152938024046</v>
      </c>
      <c r="F50" s="132" t="s">
        <v>30</v>
      </c>
      <c r="G50" s="133">
        <f t="shared" si="11"/>
        <v>5</v>
      </c>
      <c r="H50" s="133">
        <v>5</v>
      </c>
      <c r="I50" s="133">
        <f>SUM(I51,I67,I86,I98)</f>
        <v>66290345429</v>
      </c>
      <c r="J50" s="163">
        <f t="shared" si="12"/>
        <v>43.344580814684399</v>
      </c>
      <c r="K50" s="163">
        <f t="shared" si="10"/>
        <v>43.344580814684399</v>
      </c>
      <c r="L50" s="163">
        <f t="shared" si="1"/>
        <v>-38.344580814684399</v>
      </c>
      <c r="M50" s="164">
        <f t="shared" si="2"/>
        <v>86647678617</v>
      </c>
      <c r="N50" s="163">
        <f t="shared" si="3"/>
        <v>56.655419185315601</v>
      </c>
      <c r="O50" s="165"/>
      <c r="P50" s="165"/>
      <c r="Q50" s="165"/>
    </row>
    <row r="51" spans="1:1400" s="114" customFormat="1" ht="27" customHeight="1">
      <c r="A51" s="134" t="s">
        <v>31</v>
      </c>
      <c r="B51" s="135" t="s">
        <v>116</v>
      </c>
      <c r="C51" s="154"/>
      <c r="D51" s="155" t="s">
        <v>117</v>
      </c>
      <c r="E51" s="136">
        <f>SUM(E52:E66)</f>
        <v>86045564112</v>
      </c>
      <c r="F51" s="137" t="s">
        <v>30</v>
      </c>
      <c r="G51" s="138">
        <f t="shared" si="11"/>
        <v>5</v>
      </c>
      <c r="H51" s="138">
        <v>5</v>
      </c>
      <c r="I51" s="138">
        <f>SUM(I52:I66)</f>
        <v>43723620050</v>
      </c>
      <c r="J51" s="176">
        <f t="shared" si="12"/>
        <v>50.814496367398696</v>
      </c>
      <c r="K51" s="176">
        <f t="shared" si="10"/>
        <v>50.814496367398696</v>
      </c>
      <c r="L51" s="176">
        <f t="shared" si="1"/>
        <v>-45.814496367398696</v>
      </c>
      <c r="M51" s="177">
        <f t="shared" si="2"/>
        <v>42321944062</v>
      </c>
      <c r="N51" s="176">
        <f t="shared" si="3"/>
        <v>49.185503632601304</v>
      </c>
      <c r="O51" s="166"/>
      <c r="P51" s="166"/>
      <c r="Q51" s="166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  <c r="BA51" s="112"/>
      <c r="BB51" s="112"/>
      <c r="BC51" s="112"/>
      <c r="BD51" s="112"/>
      <c r="BE51" s="112"/>
      <c r="BF51" s="112"/>
      <c r="BG51" s="112"/>
      <c r="BH51" s="112"/>
      <c r="BI51" s="112"/>
      <c r="BJ51" s="112"/>
      <c r="BK51" s="112"/>
      <c r="BL51" s="112"/>
      <c r="BM51" s="112"/>
      <c r="BN51" s="112"/>
      <c r="BO51" s="112"/>
      <c r="BP51" s="112"/>
      <c r="BQ51" s="112"/>
      <c r="BR51" s="112"/>
      <c r="BS51" s="112"/>
      <c r="BT51" s="112"/>
      <c r="BU51" s="112"/>
      <c r="BV51" s="112"/>
      <c r="BW51" s="112"/>
      <c r="BX51" s="112"/>
      <c r="BY51" s="112"/>
      <c r="BZ51" s="112"/>
      <c r="CA51" s="112"/>
      <c r="CB51" s="112"/>
      <c r="CC51" s="112"/>
      <c r="CD51" s="112"/>
      <c r="CE51" s="112"/>
      <c r="CF51" s="112"/>
      <c r="CG51" s="112"/>
      <c r="CH51" s="112"/>
      <c r="CI51" s="112"/>
      <c r="CJ51" s="112"/>
      <c r="CK51" s="112"/>
      <c r="CL51" s="112"/>
      <c r="CM51" s="112"/>
      <c r="CN51" s="112"/>
      <c r="CO51" s="112"/>
      <c r="CP51" s="112"/>
      <c r="CQ51" s="112"/>
      <c r="CR51" s="112"/>
      <c r="CS51" s="112"/>
      <c r="CT51" s="112"/>
      <c r="CU51" s="112"/>
      <c r="CV51" s="112"/>
      <c r="CW51" s="112"/>
      <c r="CX51" s="112"/>
      <c r="CY51" s="112"/>
      <c r="CZ51" s="112"/>
      <c r="DA51" s="112"/>
      <c r="DB51" s="112"/>
      <c r="DC51" s="112"/>
      <c r="DD51" s="112"/>
      <c r="DE51" s="112"/>
      <c r="DF51" s="112"/>
      <c r="DG51" s="112"/>
      <c r="DH51" s="112"/>
      <c r="DI51" s="112"/>
      <c r="DJ51" s="112"/>
      <c r="DK51" s="112"/>
      <c r="DL51" s="112"/>
      <c r="DM51" s="112"/>
      <c r="DN51" s="112"/>
      <c r="DO51" s="112"/>
      <c r="DP51" s="112"/>
      <c r="DQ51" s="112"/>
      <c r="DR51" s="112"/>
      <c r="DS51" s="112"/>
      <c r="DT51" s="112"/>
      <c r="DU51" s="112"/>
      <c r="DV51" s="112"/>
      <c r="DW51" s="112"/>
      <c r="DX51" s="112"/>
      <c r="DY51" s="112"/>
      <c r="DZ51" s="112"/>
      <c r="EA51" s="112"/>
      <c r="EB51" s="112"/>
      <c r="EC51" s="112"/>
      <c r="ED51" s="112"/>
      <c r="EE51" s="112"/>
      <c r="EF51" s="112"/>
      <c r="EG51" s="112"/>
      <c r="EH51" s="112"/>
      <c r="EI51" s="112"/>
      <c r="EJ51" s="112"/>
      <c r="EK51" s="112"/>
      <c r="EL51" s="112"/>
      <c r="EM51" s="112"/>
      <c r="EN51" s="112"/>
      <c r="EO51" s="112"/>
      <c r="EP51" s="112"/>
      <c r="EQ51" s="112"/>
      <c r="ER51" s="112"/>
      <c r="ES51" s="112"/>
      <c r="ET51" s="112"/>
      <c r="EU51" s="112"/>
      <c r="EV51" s="112"/>
      <c r="EW51" s="112"/>
      <c r="EX51" s="112"/>
      <c r="EY51" s="112"/>
      <c r="EZ51" s="112"/>
      <c r="FA51" s="112"/>
      <c r="FB51" s="112"/>
      <c r="FC51" s="112"/>
      <c r="FD51" s="112"/>
      <c r="FE51" s="112"/>
      <c r="FF51" s="112"/>
      <c r="FG51" s="112"/>
      <c r="FH51" s="112"/>
      <c r="FI51" s="112"/>
      <c r="FJ51" s="112"/>
      <c r="FK51" s="112"/>
      <c r="FL51" s="112"/>
      <c r="FM51" s="112"/>
      <c r="FN51" s="112"/>
      <c r="FO51" s="112"/>
      <c r="FP51" s="112"/>
      <c r="FQ51" s="112"/>
      <c r="FR51" s="112"/>
      <c r="FS51" s="112"/>
      <c r="FT51" s="112"/>
      <c r="FU51" s="112"/>
      <c r="FV51" s="112"/>
      <c r="FW51" s="112"/>
      <c r="FX51" s="112"/>
      <c r="FY51" s="112"/>
      <c r="FZ51" s="112"/>
      <c r="GA51" s="112"/>
      <c r="GB51" s="112"/>
      <c r="GC51" s="112"/>
      <c r="GD51" s="112"/>
      <c r="GE51" s="112"/>
      <c r="GF51" s="112"/>
      <c r="GG51" s="112"/>
      <c r="GH51" s="112"/>
      <c r="GI51" s="112"/>
      <c r="GJ51" s="112"/>
      <c r="GK51" s="112"/>
      <c r="GL51" s="112"/>
      <c r="GM51" s="112"/>
      <c r="GN51" s="112"/>
      <c r="GO51" s="112"/>
      <c r="GP51" s="112"/>
      <c r="GQ51" s="112"/>
      <c r="GR51" s="112"/>
      <c r="GS51" s="112"/>
      <c r="GT51" s="112"/>
      <c r="GU51" s="112"/>
      <c r="GV51" s="112"/>
      <c r="GW51" s="112"/>
      <c r="GX51" s="112"/>
      <c r="GY51" s="112"/>
      <c r="GZ51" s="112"/>
      <c r="HA51" s="112"/>
      <c r="HB51" s="112"/>
      <c r="HC51" s="112"/>
      <c r="HD51" s="112"/>
      <c r="HE51" s="112"/>
      <c r="HF51" s="112"/>
      <c r="HG51" s="112"/>
      <c r="HH51" s="112"/>
      <c r="HI51" s="112"/>
      <c r="HJ51" s="112"/>
      <c r="HK51" s="112"/>
      <c r="HL51" s="112"/>
      <c r="HM51" s="112"/>
      <c r="HN51" s="112"/>
      <c r="HO51" s="112"/>
      <c r="HP51" s="112"/>
      <c r="HQ51" s="112"/>
      <c r="HR51" s="112"/>
      <c r="HS51" s="112"/>
      <c r="HT51" s="112"/>
      <c r="HU51" s="112"/>
      <c r="HV51" s="112"/>
      <c r="HW51" s="112"/>
      <c r="HX51" s="112"/>
      <c r="HY51" s="112"/>
      <c r="HZ51" s="112"/>
      <c r="IA51" s="112"/>
      <c r="IB51" s="112"/>
      <c r="IC51" s="112"/>
      <c r="ID51" s="112"/>
      <c r="IE51" s="112"/>
      <c r="IF51" s="112"/>
      <c r="IG51" s="112"/>
      <c r="IH51" s="112"/>
      <c r="II51" s="112"/>
      <c r="IJ51" s="112"/>
      <c r="IK51" s="112"/>
      <c r="IL51" s="112"/>
      <c r="IM51" s="112"/>
      <c r="IN51" s="112"/>
      <c r="IO51" s="112"/>
      <c r="IP51" s="112"/>
      <c r="IQ51" s="112"/>
      <c r="IR51" s="112"/>
      <c r="IS51" s="112"/>
      <c r="IT51" s="112"/>
      <c r="IU51" s="112"/>
      <c r="IV51" s="112"/>
      <c r="IW51" s="112"/>
      <c r="IX51" s="112"/>
      <c r="IY51" s="112"/>
      <c r="IZ51" s="112"/>
      <c r="JA51" s="112"/>
      <c r="JB51" s="112"/>
      <c r="JC51" s="112"/>
      <c r="JD51" s="112"/>
      <c r="JE51" s="112"/>
      <c r="JF51" s="112"/>
      <c r="JG51" s="112"/>
      <c r="JH51" s="112"/>
      <c r="JI51" s="112"/>
      <c r="JJ51" s="112"/>
      <c r="JK51" s="112"/>
      <c r="JL51" s="112"/>
      <c r="JM51" s="112"/>
      <c r="JN51" s="112"/>
      <c r="JO51" s="112"/>
      <c r="JP51" s="112"/>
      <c r="JQ51" s="112"/>
      <c r="JR51" s="112"/>
      <c r="JS51" s="112"/>
      <c r="JT51" s="112"/>
      <c r="JU51" s="112"/>
      <c r="JV51" s="112"/>
      <c r="JW51" s="112"/>
      <c r="JX51" s="112"/>
      <c r="JY51" s="112"/>
      <c r="JZ51" s="112"/>
      <c r="KA51" s="112"/>
      <c r="KB51" s="112"/>
      <c r="KC51" s="112"/>
      <c r="KD51" s="112"/>
      <c r="KE51" s="112"/>
      <c r="KF51" s="112"/>
      <c r="KG51" s="112"/>
      <c r="KH51" s="112"/>
      <c r="KI51" s="112"/>
      <c r="KJ51" s="112"/>
      <c r="KK51" s="112"/>
      <c r="KL51" s="112"/>
      <c r="KM51" s="112"/>
      <c r="KN51" s="112"/>
      <c r="KO51" s="112"/>
      <c r="KP51" s="112"/>
      <c r="KQ51" s="112"/>
      <c r="KR51" s="112"/>
      <c r="KS51" s="112"/>
      <c r="KT51" s="112"/>
      <c r="KU51" s="112"/>
      <c r="KV51" s="112"/>
      <c r="KW51" s="112"/>
      <c r="KX51" s="112"/>
      <c r="KY51" s="112"/>
      <c r="KZ51" s="112"/>
      <c r="LA51" s="112"/>
      <c r="LB51" s="112"/>
      <c r="LC51" s="112"/>
      <c r="LD51" s="112"/>
      <c r="LE51" s="112"/>
      <c r="LF51" s="112"/>
      <c r="LG51" s="112"/>
      <c r="LH51" s="112"/>
      <c r="LI51" s="112"/>
      <c r="LJ51" s="112"/>
      <c r="LK51" s="112"/>
      <c r="LL51" s="112"/>
      <c r="LM51" s="112"/>
      <c r="LN51" s="112"/>
      <c r="LO51" s="112"/>
      <c r="LP51" s="112"/>
      <c r="LQ51" s="112"/>
      <c r="LR51" s="112"/>
      <c r="LS51" s="112"/>
      <c r="LT51" s="112"/>
      <c r="LU51" s="112"/>
      <c r="LV51" s="112"/>
      <c r="LW51" s="112"/>
      <c r="LX51" s="112"/>
      <c r="LY51" s="112"/>
      <c r="LZ51" s="112"/>
      <c r="MA51" s="112"/>
      <c r="MB51" s="112"/>
      <c r="MC51" s="112"/>
      <c r="MD51" s="112"/>
      <c r="ME51" s="112"/>
      <c r="MF51" s="112"/>
      <c r="MG51" s="112"/>
      <c r="MH51" s="112"/>
      <c r="MI51" s="112"/>
      <c r="MJ51" s="112"/>
      <c r="MK51" s="112"/>
      <c r="ML51" s="112"/>
      <c r="MM51" s="112"/>
      <c r="MN51" s="112"/>
      <c r="MO51" s="112"/>
      <c r="MP51" s="112"/>
      <c r="MQ51" s="112"/>
      <c r="MR51" s="112"/>
      <c r="MS51" s="112"/>
      <c r="MT51" s="112"/>
      <c r="MU51" s="112"/>
      <c r="MV51" s="112"/>
      <c r="MW51" s="112"/>
      <c r="MX51" s="112"/>
      <c r="MY51" s="112"/>
      <c r="MZ51" s="112"/>
      <c r="NA51" s="112"/>
      <c r="NB51" s="112"/>
      <c r="NC51" s="112"/>
      <c r="ND51" s="112"/>
      <c r="NE51" s="112"/>
      <c r="NF51" s="112"/>
      <c r="NG51" s="112"/>
      <c r="NH51" s="112"/>
      <c r="NI51" s="112"/>
      <c r="NJ51" s="112"/>
      <c r="NK51" s="112"/>
      <c r="NL51" s="112"/>
      <c r="NM51" s="112"/>
      <c r="NN51" s="112"/>
      <c r="NO51" s="112"/>
      <c r="NP51" s="112"/>
      <c r="NQ51" s="112"/>
      <c r="NR51" s="112"/>
      <c r="NS51" s="112"/>
      <c r="NT51" s="112"/>
      <c r="NU51" s="112"/>
      <c r="NV51" s="112"/>
      <c r="NW51" s="112"/>
      <c r="NX51" s="112"/>
      <c r="NY51" s="112"/>
      <c r="NZ51" s="112"/>
      <c r="OA51" s="112"/>
      <c r="OB51" s="112"/>
      <c r="OC51" s="112"/>
      <c r="OD51" s="112"/>
      <c r="OE51" s="112"/>
      <c r="OF51" s="112"/>
      <c r="OG51" s="112"/>
      <c r="OH51" s="112"/>
      <c r="OI51" s="112"/>
      <c r="OJ51" s="112"/>
      <c r="OK51" s="112"/>
      <c r="OL51" s="112"/>
      <c r="OM51" s="112"/>
      <c r="ON51" s="112"/>
      <c r="OO51" s="112"/>
      <c r="OP51" s="112"/>
      <c r="OQ51" s="112"/>
      <c r="OR51" s="112"/>
      <c r="OS51" s="112"/>
      <c r="OT51" s="112"/>
      <c r="OU51" s="112"/>
      <c r="OV51" s="112"/>
      <c r="OW51" s="112"/>
      <c r="OX51" s="112"/>
      <c r="OY51" s="112"/>
      <c r="OZ51" s="112"/>
      <c r="PA51" s="112"/>
      <c r="PB51" s="112"/>
      <c r="PC51" s="112"/>
      <c r="PD51" s="112"/>
      <c r="PE51" s="112"/>
      <c r="PF51" s="112"/>
      <c r="PG51" s="112"/>
      <c r="PH51" s="112"/>
      <c r="PI51" s="112"/>
      <c r="PJ51" s="112"/>
      <c r="PK51" s="112"/>
      <c r="PL51" s="112"/>
      <c r="PM51" s="112"/>
      <c r="PN51" s="112"/>
      <c r="PO51" s="112"/>
      <c r="PP51" s="112"/>
      <c r="PQ51" s="112"/>
      <c r="PR51" s="112"/>
      <c r="PS51" s="112"/>
      <c r="PT51" s="112"/>
      <c r="PU51" s="112"/>
      <c r="PV51" s="112"/>
      <c r="PW51" s="112"/>
      <c r="PX51" s="112"/>
      <c r="PY51" s="112"/>
      <c r="PZ51" s="112"/>
      <c r="QA51" s="112"/>
      <c r="QB51" s="112"/>
      <c r="QC51" s="112"/>
      <c r="QD51" s="112"/>
      <c r="QE51" s="112"/>
      <c r="QF51" s="112"/>
      <c r="QG51" s="112"/>
      <c r="QH51" s="112"/>
      <c r="QI51" s="112"/>
      <c r="QJ51" s="112"/>
      <c r="QK51" s="112"/>
      <c r="QL51" s="112"/>
      <c r="QM51" s="112"/>
      <c r="QN51" s="112"/>
      <c r="QO51" s="112"/>
      <c r="QP51" s="112"/>
      <c r="QQ51" s="112"/>
      <c r="QR51" s="112"/>
      <c r="QS51" s="112"/>
      <c r="QT51" s="112"/>
      <c r="QU51" s="112"/>
      <c r="QV51" s="112"/>
      <c r="QW51" s="112"/>
      <c r="QX51" s="112"/>
      <c r="QY51" s="112"/>
      <c r="QZ51" s="112"/>
      <c r="RA51" s="112"/>
      <c r="RB51" s="112"/>
      <c r="RC51" s="112"/>
      <c r="RD51" s="112"/>
      <c r="RE51" s="112"/>
      <c r="RF51" s="112"/>
      <c r="RG51" s="112"/>
      <c r="RH51" s="112"/>
      <c r="RI51" s="112"/>
      <c r="RJ51" s="112"/>
      <c r="RK51" s="112"/>
      <c r="RL51" s="112"/>
      <c r="RM51" s="112"/>
      <c r="RN51" s="112"/>
      <c r="RO51" s="112"/>
      <c r="RP51" s="112"/>
      <c r="RQ51" s="112"/>
      <c r="RR51" s="112"/>
      <c r="RS51" s="112"/>
      <c r="RT51" s="112"/>
      <c r="RU51" s="112"/>
      <c r="RV51" s="112"/>
      <c r="RW51" s="112"/>
      <c r="RX51" s="112"/>
      <c r="RY51" s="112"/>
      <c r="RZ51" s="112"/>
      <c r="SA51" s="112"/>
      <c r="SB51" s="112"/>
      <c r="SC51" s="112"/>
      <c r="SD51" s="112"/>
      <c r="SE51" s="112"/>
      <c r="SF51" s="112"/>
      <c r="SG51" s="112"/>
      <c r="SH51" s="112"/>
      <c r="SI51" s="112"/>
      <c r="SJ51" s="112"/>
      <c r="SK51" s="112"/>
      <c r="SL51" s="112"/>
      <c r="SM51" s="112"/>
      <c r="SN51" s="112"/>
      <c r="SO51" s="112"/>
      <c r="SP51" s="112"/>
      <c r="SQ51" s="112"/>
      <c r="SR51" s="112"/>
      <c r="SS51" s="112"/>
      <c r="ST51" s="112"/>
      <c r="SU51" s="112"/>
      <c r="SV51" s="112"/>
      <c r="SW51" s="112"/>
      <c r="SX51" s="112"/>
      <c r="SY51" s="112"/>
      <c r="SZ51" s="112"/>
      <c r="TA51" s="112"/>
      <c r="TB51" s="112"/>
      <c r="TC51" s="112"/>
      <c r="TD51" s="112"/>
      <c r="TE51" s="112"/>
      <c r="TF51" s="112"/>
      <c r="TG51" s="112"/>
      <c r="TH51" s="112"/>
      <c r="TI51" s="112"/>
      <c r="TJ51" s="112"/>
      <c r="TK51" s="112"/>
      <c r="TL51" s="112"/>
      <c r="TM51" s="112"/>
      <c r="TN51" s="112"/>
      <c r="TO51" s="112"/>
      <c r="TP51" s="112"/>
      <c r="TQ51" s="112"/>
      <c r="TR51" s="112"/>
      <c r="TS51" s="112"/>
      <c r="TT51" s="112"/>
      <c r="TU51" s="112"/>
      <c r="TV51" s="112"/>
      <c r="TW51" s="112"/>
      <c r="TX51" s="112"/>
      <c r="TY51" s="112"/>
      <c r="TZ51" s="112"/>
      <c r="UA51" s="112"/>
      <c r="UB51" s="112"/>
      <c r="UC51" s="112"/>
      <c r="UD51" s="112"/>
      <c r="UE51" s="112"/>
      <c r="UF51" s="112"/>
      <c r="UG51" s="112"/>
      <c r="UH51" s="112"/>
      <c r="UI51" s="112"/>
      <c r="UJ51" s="112"/>
      <c r="UK51" s="112"/>
      <c r="UL51" s="112"/>
      <c r="UM51" s="112"/>
      <c r="UN51" s="112"/>
      <c r="UO51" s="112"/>
      <c r="UP51" s="112"/>
      <c r="UQ51" s="112"/>
      <c r="UR51" s="112"/>
      <c r="US51" s="112"/>
      <c r="UT51" s="112"/>
      <c r="UU51" s="112"/>
      <c r="UV51" s="112"/>
      <c r="UW51" s="112"/>
      <c r="UX51" s="112"/>
      <c r="UY51" s="112"/>
      <c r="UZ51" s="112"/>
      <c r="VA51" s="112"/>
      <c r="VB51" s="112"/>
      <c r="VC51" s="112"/>
      <c r="VD51" s="112"/>
      <c r="VE51" s="112"/>
      <c r="VF51" s="112"/>
      <c r="VG51" s="112"/>
      <c r="VH51" s="112"/>
      <c r="VI51" s="112"/>
      <c r="VJ51" s="112"/>
      <c r="VK51" s="112"/>
      <c r="VL51" s="112"/>
      <c r="VM51" s="112"/>
      <c r="VN51" s="112"/>
      <c r="VO51" s="112"/>
      <c r="VP51" s="112"/>
      <c r="VQ51" s="112"/>
      <c r="VR51" s="112"/>
      <c r="VS51" s="112"/>
      <c r="VT51" s="112"/>
      <c r="VU51" s="112"/>
      <c r="VV51" s="112"/>
      <c r="VW51" s="112"/>
      <c r="VX51" s="112"/>
      <c r="VY51" s="112"/>
      <c r="VZ51" s="112"/>
      <c r="WA51" s="112"/>
      <c r="WB51" s="112"/>
      <c r="WC51" s="112"/>
      <c r="WD51" s="112"/>
      <c r="WE51" s="112"/>
      <c r="WF51" s="112"/>
      <c r="WG51" s="112"/>
      <c r="WH51" s="112"/>
      <c r="WI51" s="112"/>
      <c r="WJ51" s="112"/>
      <c r="WK51" s="112"/>
      <c r="WL51" s="112"/>
      <c r="WM51" s="112"/>
      <c r="WN51" s="112"/>
      <c r="WO51" s="112"/>
      <c r="WP51" s="112"/>
      <c r="WQ51" s="112"/>
      <c r="WR51" s="112"/>
      <c r="WS51" s="112"/>
      <c r="WT51" s="112"/>
      <c r="WU51" s="112"/>
      <c r="WV51" s="112"/>
      <c r="WW51" s="112"/>
      <c r="WX51" s="112"/>
      <c r="WY51" s="112"/>
      <c r="WZ51" s="112"/>
      <c r="XA51" s="112"/>
      <c r="XB51" s="112"/>
      <c r="XC51" s="112"/>
      <c r="XD51" s="112"/>
      <c r="XE51" s="112"/>
      <c r="XF51" s="112"/>
      <c r="XG51" s="112"/>
      <c r="XH51" s="112"/>
      <c r="XI51" s="112"/>
      <c r="XJ51" s="112"/>
      <c r="XK51" s="112"/>
      <c r="XL51" s="112"/>
      <c r="XM51" s="112"/>
      <c r="XN51" s="112"/>
      <c r="XO51" s="112"/>
      <c r="XP51" s="112"/>
      <c r="XQ51" s="112"/>
      <c r="XR51" s="112"/>
      <c r="XS51" s="112"/>
      <c r="XT51" s="112"/>
      <c r="XU51" s="112"/>
      <c r="XV51" s="112"/>
      <c r="XW51" s="112"/>
      <c r="XX51" s="112"/>
      <c r="XY51" s="112"/>
      <c r="XZ51" s="112"/>
      <c r="YA51" s="112"/>
      <c r="YB51" s="112"/>
      <c r="YC51" s="112"/>
      <c r="YD51" s="112"/>
      <c r="YE51" s="112"/>
      <c r="YF51" s="112"/>
      <c r="YG51" s="112"/>
      <c r="YH51" s="112"/>
      <c r="YI51" s="112"/>
      <c r="YJ51" s="112"/>
      <c r="YK51" s="112"/>
      <c r="YL51" s="112"/>
      <c r="YM51" s="112"/>
      <c r="YN51" s="112"/>
      <c r="YO51" s="112"/>
      <c r="YP51" s="112"/>
      <c r="YQ51" s="112"/>
      <c r="YR51" s="112"/>
      <c r="YS51" s="112"/>
      <c r="YT51" s="112"/>
      <c r="YU51" s="112"/>
      <c r="YV51" s="112"/>
      <c r="YW51" s="112"/>
      <c r="YX51" s="112"/>
      <c r="YY51" s="112"/>
      <c r="YZ51" s="112"/>
      <c r="ZA51" s="112"/>
      <c r="ZB51" s="112"/>
      <c r="ZC51" s="112"/>
      <c r="ZD51" s="112"/>
      <c r="ZE51" s="112"/>
      <c r="ZF51" s="112"/>
      <c r="ZG51" s="112"/>
      <c r="ZH51" s="112"/>
      <c r="ZI51" s="112"/>
      <c r="ZJ51" s="112"/>
      <c r="ZK51" s="112"/>
      <c r="ZL51" s="112"/>
      <c r="ZM51" s="112"/>
      <c r="ZN51" s="112"/>
      <c r="ZO51" s="112"/>
      <c r="ZP51" s="112"/>
      <c r="ZQ51" s="112"/>
      <c r="ZR51" s="112"/>
      <c r="ZS51" s="112"/>
      <c r="ZT51" s="112"/>
      <c r="ZU51" s="112"/>
      <c r="ZV51" s="112"/>
      <c r="ZW51" s="112"/>
      <c r="ZX51" s="112"/>
      <c r="ZY51" s="112"/>
      <c r="ZZ51" s="112"/>
      <c r="AAA51" s="112"/>
      <c r="AAB51" s="112"/>
      <c r="AAC51" s="112"/>
      <c r="AAD51" s="112"/>
      <c r="AAE51" s="112"/>
      <c r="AAF51" s="112"/>
      <c r="AAG51" s="112"/>
      <c r="AAH51" s="112"/>
      <c r="AAI51" s="112"/>
      <c r="AAJ51" s="112"/>
      <c r="AAK51" s="112"/>
      <c r="AAL51" s="112"/>
      <c r="AAM51" s="112"/>
      <c r="AAN51" s="112"/>
      <c r="AAO51" s="112"/>
      <c r="AAP51" s="112"/>
      <c r="AAQ51" s="112"/>
      <c r="AAR51" s="112"/>
      <c r="AAS51" s="112"/>
      <c r="AAT51" s="112"/>
      <c r="AAU51" s="112"/>
      <c r="AAV51" s="112"/>
      <c r="AAW51" s="112"/>
      <c r="AAX51" s="112"/>
      <c r="AAY51" s="112"/>
      <c r="AAZ51" s="112"/>
      <c r="ABA51" s="112"/>
      <c r="ABB51" s="112"/>
      <c r="ABC51" s="112"/>
      <c r="ABD51" s="112"/>
      <c r="ABE51" s="112"/>
      <c r="ABF51" s="112"/>
      <c r="ABG51" s="112"/>
      <c r="ABH51" s="112"/>
      <c r="ABI51" s="112"/>
      <c r="ABJ51" s="112"/>
      <c r="ABK51" s="112"/>
      <c r="ABL51" s="112"/>
      <c r="ABM51" s="112"/>
      <c r="ABN51" s="112"/>
      <c r="ABO51" s="112"/>
      <c r="ABP51" s="112"/>
      <c r="ABQ51" s="112"/>
      <c r="ABR51" s="112"/>
      <c r="ABS51" s="112"/>
      <c r="ABT51" s="112"/>
      <c r="ABU51" s="112"/>
      <c r="ABV51" s="112"/>
      <c r="ABW51" s="112"/>
      <c r="ABX51" s="112"/>
      <c r="ABY51" s="112"/>
      <c r="ABZ51" s="112"/>
      <c r="ACA51" s="112"/>
      <c r="ACB51" s="112"/>
      <c r="ACC51" s="112"/>
      <c r="ACD51" s="112"/>
      <c r="ACE51" s="112"/>
      <c r="ACF51" s="112"/>
      <c r="ACG51" s="112"/>
      <c r="ACH51" s="112"/>
      <c r="ACI51" s="112"/>
      <c r="ACJ51" s="112"/>
      <c r="ACK51" s="112"/>
      <c r="ACL51" s="112"/>
      <c r="ACM51" s="112"/>
      <c r="ACN51" s="112"/>
      <c r="ACO51" s="112"/>
      <c r="ACP51" s="112"/>
      <c r="ACQ51" s="112"/>
      <c r="ACR51" s="112"/>
      <c r="ACS51" s="112"/>
      <c r="ACT51" s="112"/>
      <c r="ACU51" s="112"/>
      <c r="ACV51" s="112"/>
      <c r="ACW51" s="112"/>
      <c r="ACX51" s="112"/>
      <c r="ACY51" s="112"/>
      <c r="ACZ51" s="112"/>
      <c r="ADA51" s="112"/>
      <c r="ADB51" s="112"/>
      <c r="ADC51" s="112"/>
      <c r="ADD51" s="112"/>
      <c r="ADE51" s="112"/>
      <c r="ADF51" s="112"/>
      <c r="ADG51" s="112"/>
      <c r="ADH51" s="112"/>
      <c r="ADI51" s="112"/>
      <c r="ADJ51" s="112"/>
      <c r="ADK51" s="112"/>
      <c r="ADL51" s="112"/>
      <c r="ADM51" s="112"/>
      <c r="ADN51" s="112"/>
      <c r="ADO51" s="112"/>
      <c r="ADP51" s="112"/>
      <c r="ADQ51" s="112"/>
      <c r="ADR51" s="112"/>
      <c r="ADS51" s="112"/>
      <c r="ADT51" s="112"/>
      <c r="ADU51" s="112"/>
      <c r="ADV51" s="112"/>
      <c r="ADW51" s="112"/>
      <c r="ADX51" s="112"/>
      <c r="ADY51" s="112"/>
      <c r="ADZ51" s="112"/>
      <c r="AEA51" s="112"/>
      <c r="AEB51" s="112"/>
      <c r="AEC51" s="112"/>
      <c r="AED51" s="112"/>
      <c r="AEE51" s="112"/>
      <c r="AEF51" s="112"/>
      <c r="AEG51" s="112"/>
      <c r="AEH51" s="112"/>
      <c r="AEI51" s="112"/>
      <c r="AEJ51" s="112"/>
      <c r="AEK51" s="112"/>
      <c r="AEL51" s="112"/>
      <c r="AEM51" s="112"/>
      <c r="AEN51" s="112"/>
      <c r="AEO51" s="112"/>
      <c r="AEP51" s="112"/>
      <c r="AEQ51" s="112"/>
      <c r="AER51" s="112"/>
      <c r="AES51" s="112"/>
      <c r="AET51" s="112"/>
      <c r="AEU51" s="112"/>
      <c r="AEV51" s="112"/>
      <c r="AEW51" s="112"/>
      <c r="AEX51" s="112"/>
      <c r="AEY51" s="112"/>
      <c r="AEZ51" s="112"/>
      <c r="AFA51" s="112"/>
      <c r="AFB51" s="112"/>
      <c r="AFC51" s="112"/>
      <c r="AFD51" s="112"/>
      <c r="AFE51" s="112"/>
      <c r="AFF51" s="112"/>
      <c r="AFG51" s="112"/>
      <c r="AFH51" s="112"/>
      <c r="AFI51" s="112"/>
      <c r="AFJ51" s="112"/>
      <c r="AFK51" s="112"/>
      <c r="AFL51" s="112"/>
      <c r="AFM51" s="112"/>
      <c r="AFN51" s="112"/>
      <c r="AFO51" s="112"/>
      <c r="AFP51" s="112"/>
      <c r="AFQ51" s="112"/>
      <c r="AFR51" s="112"/>
      <c r="AFS51" s="112"/>
      <c r="AFT51" s="112"/>
      <c r="AFU51" s="112"/>
      <c r="AFV51" s="112"/>
      <c r="AFW51" s="112"/>
      <c r="AFX51" s="112"/>
      <c r="AFY51" s="112"/>
      <c r="AFZ51" s="112"/>
      <c r="AGA51" s="112"/>
      <c r="AGB51" s="112"/>
      <c r="AGC51" s="112"/>
      <c r="AGD51" s="112"/>
      <c r="AGE51" s="112"/>
      <c r="AGF51" s="112"/>
      <c r="AGG51" s="112"/>
      <c r="AGH51" s="112"/>
      <c r="AGI51" s="112"/>
      <c r="AGJ51" s="112"/>
      <c r="AGK51" s="112"/>
      <c r="AGL51" s="112"/>
      <c r="AGM51" s="112"/>
      <c r="AGN51" s="112"/>
      <c r="AGO51" s="112"/>
      <c r="AGP51" s="112"/>
      <c r="AGQ51" s="112"/>
      <c r="AGR51" s="112"/>
      <c r="AGS51" s="112"/>
      <c r="AGT51" s="112"/>
      <c r="AGU51" s="112"/>
      <c r="AGV51" s="112"/>
      <c r="AGW51" s="112"/>
      <c r="AGX51" s="112"/>
      <c r="AGY51" s="112"/>
      <c r="AGZ51" s="112"/>
      <c r="AHA51" s="112"/>
      <c r="AHB51" s="112"/>
      <c r="AHC51" s="112"/>
      <c r="AHD51" s="112"/>
      <c r="AHE51" s="112"/>
      <c r="AHF51" s="112"/>
      <c r="AHG51" s="112"/>
      <c r="AHH51" s="112"/>
      <c r="AHI51" s="112"/>
      <c r="AHJ51" s="112"/>
      <c r="AHK51" s="112"/>
      <c r="AHL51" s="112"/>
      <c r="AHM51" s="112"/>
      <c r="AHN51" s="112"/>
      <c r="AHO51" s="112"/>
      <c r="AHP51" s="112"/>
      <c r="AHQ51" s="112"/>
      <c r="AHR51" s="112"/>
      <c r="AHS51" s="112"/>
      <c r="AHT51" s="112"/>
      <c r="AHU51" s="112"/>
      <c r="AHV51" s="112"/>
      <c r="AHW51" s="112"/>
      <c r="AHX51" s="112"/>
      <c r="AHY51" s="112"/>
      <c r="AHZ51" s="112"/>
      <c r="AIA51" s="112"/>
      <c r="AIB51" s="112"/>
      <c r="AIC51" s="112"/>
      <c r="AID51" s="112"/>
      <c r="AIE51" s="112"/>
      <c r="AIF51" s="112"/>
      <c r="AIG51" s="112"/>
      <c r="AIH51" s="112"/>
      <c r="AII51" s="112"/>
      <c r="AIJ51" s="112"/>
      <c r="AIK51" s="112"/>
      <c r="AIL51" s="112"/>
      <c r="AIM51" s="112"/>
      <c r="AIN51" s="112"/>
      <c r="AIO51" s="112"/>
      <c r="AIP51" s="112"/>
      <c r="AIQ51" s="112"/>
      <c r="AIR51" s="112"/>
      <c r="AIS51" s="112"/>
      <c r="AIT51" s="112"/>
      <c r="AIU51" s="112"/>
      <c r="AIV51" s="112"/>
      <c r="AIW51" s="112"/>
      <c r="AIX51" s="112"/>
      <c r="AIY51" s="112"/>
      <c r="AIZ51" s="112"/>
      <c r="AJA51" s="112"/>
      <c r="AJB51" s="112"/>
      <c r="AJC51" s="112"/>
      <c r="AJD51" s="112"/>
      <c r="AJE51" s="112"/>
      <c r="AJF51" s="112"/>
      <c r="AJG51" s="112"/>
      <c r="AJH51" s="112"/>
      <c r="AJI51" s="112"/>
      <c r="AJJ51" s="112"/>
      <c r="AJK51" s="112"/>
      <c r="AJL51" s="112"/>
      <c r="AJM51" s="112"/>
      <c r="AJN51" s="112"/>
      <c r="AJO51" s="112"/>
      <c r="AJP51" s="112"/>
      <c r="AJQ51" s="112"/>
      <c r="AJR51" s="112"/>
      <c r="AJS51" s="112"/>
      <c r="AJT51" s="112"/>
      <c r="AJU51" s="112"/>
      <c r="AJV51" s="112"/>
      <c r="AJW51" s="112"/>
      <c r="AJX51" s="112"/>
      <c r="AJY51" s="112"/>
      <c r="AJZ51" s="112"/>
      <c r="AKA51" s="112"/>
      <c r="AKB51" s="112"/>
      <c r="AKC51" s="112"/>
      <c r="AKD51" s="112"/>
      <c r="AKE51" s="112"/>
      <c r="AKF51" s="112"/>
      <c r="AKG51" s="112"/>
      <c r="AKH51" s="112"/>
      <c r="AKI51" s="112"/>
      <c r="AKJ51" s="112"/>
      <c r="AKK51" s="112"/>
      <c r="AKL51" s="112"/>
      <c r="AKM51" s="112"/>
      <c r="AKN51" s="112"/>
      <c r="AKO51" s="112"/>
      <c r="AKP51" s="112"/>
      <c r="AKQ51" s="112"/>
      <c r="AKR51" s="112"/>
      <c r="AKS51" s="112"/>
      <c r="AKT51" s="112"/>
      <c r="AKU51" s="112"/>
      <c r="AKV51" s="112"/>
      <c r="AKW51" s="112"/>
      <c r="AKX51" s="112"/>
      <c r="AKY51" s="112"/>
      <c r="AKZ51" s="112"/>
      <c r="ALA51" s="112"/>
      <c r="ALB51" s="112"/>
      <c r="ALC51" s="112"/>
      <c r="ALD51" s="112"/>
      <c r="ALE51" s="112"/>
      <c r="ALF51" s="112"/>
      <c r="ALG51" s="112"/>
      <c r="ALH51" s="112"/>
      <c r="ALI51" s="112"/>
      <c r="ALJ51" s="112"/>
      <c r="ALK51" s="112"/>
      <c r="ALL51" s="112"/>
      <c r="ALM51" s="112"/>
      <c r="ALN51" s="112"/>
      <c r="ALO51" s="112"/>
      <c r="ALP51" s="112"/>
      <c r="ALQ51" s="112"/>
      <c r="ALR51" s="112"/>
      <c r="ALS51" s="112"/>
      <c r="ALT51" s="112"/>
      <c r="ALU51" s="112"/>
      <c r="ALV51" s="112"/>
      <c r="ALW51" s="112"/>
      <c r="ALX51" s="112"/>
      <c r="ALY51" s="112"/>
      <c r="ALZ51" s="112"/>
      <c r="AMA51" s="112"/>
      <c r="AMB51" s="112"/>
      <c r="AMC51" s="112"/>
      <c r="AMD51" s="112"/>
      <c r="AME51" s="112"/>
      <c r="AMF51" s="112"/>
      <c r="AMG51" s="112"/>
      <c r="AMH51" s="112"/>
      <c r="AMI51" s="112"/>
      <c r="AMJ51" s="112"/>
      <c r="AMK51" s="112"/>
      <c r="AML51" s="112"/>
      <c r="AMM51" s="112"/>
      <c r="AMN51" s="112"/>
      <c r="AMO51" s="112"/>
      <c r="AMP51" s="112"/>
      <c r="AMQ51" s="112"/>
      <c r="AMR51" s="112"/>
      <c r="AMS51" s="112"/>
      <c r="AMT51" s="112"/>
      <c r="AMU51" s="112"/>
      <c r="AMV51" s="112"/>
      <c r="AMW51" s="112"/>
      <c r="AMX51" s="112"/>
      <c r="AMY51" s="112"/>
      <c r="AMZ51" s="112"/>
      <c r="ANA51" s="112"/>
      <c r="ANB51" s="112"/>
      <c r="ANC51" s="112"/>
      <c r="AND51" s="112"/>
      <c r="ANE51" s="112"/>
      <c r="ANF51" s="112"/>
      <c r="ANG51" s="112"/>
      <c r="ANH51" s="112"/>
      <c r="ANI51" s="112"/>
      <c r="ANJ51" s="112"/>
      <c r="ANK51" s="112"/>
      <c r="ANL51" s="112"/>
      <c r="ANM51" s="112"/>
      <c r="ANN51" s="112"/>
      <c r="ANO51" s="112"/>
      <c r="ANP51" s="112"/>
      <c r="ANQ51" s="112"/>
      <c r="ANR51" s="112"/>
      <c r="ANS51" s="112"/>
      <c r="ANT51" s="112"/>
      <c r="ANU51" s="112"/>
      <c r="ANV51" s="112"/>
      <c r="ANW51" s="112"/>
      <c r="ANX51" s="112"/>
      <c r="ANY51" s="112"/>
      <c r="ANZ51" s="112"/>
      <c r="AOA51" s="112"/>
      <c r="AOB51" s="112"/>
      <c r="AOC51" s="112"/>
      <c r="AOD51" s="112"/>
      <c r="AOE51" s="112"/>
      <c r="AOF51" s="112"/>
      <c r="AOG51" s="112"/>
      <c r="AOH51" s="112"/>
      <c r="AOI51" s="112"/>
      <c r="AOJ51" s="112"/>
      <c r="AOK51" s="112"/>
      <c r="AOL51" s="112"/>
      <c r="AOM51" s="112"/>
      <c r="AON51" s="112"/>
      <c r="AOO51" s="112"/>
      <c r="AOP51" s="112"/>
      <c r="AOQ51" s="112"/>
      <c r="AOR51" s="112"/>
      <c r="AOS51" s="112"/>
      <c r="AOT51" s="112"/>
      <c r="AOU51" s="112"/>
      <c r="AOV51" s="112"/>
      <c r="AOW51" s="112"/>
      <c r="AOX51" s="112"/>
      <c r="AOY51" s="112"/>
      <c r="AOZ51" s="112"/>
      <c r="APA51" s="112"/>
      <c r="APB51" s="112"/>
      <c r="APC51" s="112"/>
      <c r="APD51" s="112"/>
      <c r="APE51" s="112"/>
      <c r="APF51" s="112"/>
      <c r="APG51" s="112"/>
      <c r="APH51" s="112"/>
      <c r="API51" s="112"/>
      <c r="APJ51" s="112"/>
      <c r="APK51" s="112"/>
      <c r="APL51" s="112"/>
      <c r="APM51" s="112"/>
      <c r="APN51" s="112"/>
      <c r="APO51" s="112"/>
      <c r="APP51" s="112"/>
      <c r="APQ51" s="112"/>
      <c r="APR51" s="112"/>
      <c r="APS51" s="112"/>
      <c r="APT51" s="112"/>
      <c r="APU51" s="112"/>
      <c r="APV51" s="112"/>
      <c r="APW51" s="112"/>
      <c r="APX51" s="112"/>
      <c r="APY51" s="112"/>
      <c r="APZ51" s="112"/>
      <c r="AQA51" s="112"/>
      <c r="AQB51" s="112"/>
      <c r="AQC51" s="112"/>
      <c r="AQD51" s="112"/>
      <c r="AQE51" s="112"/>
      <c r="AQF51" s="112"/>
      <c r="AQG51" s="112"/>
      <c r="AQH51" s="112"/>
      <c r="AQI51" s="112"/>
      <c r="AQJ51" s="112"/>
      <c r="AQK51" s="112"/>
      <c r="AQL51" s="112"/>
      <c r="AQM51" s="112"/>
      <c r="AQN51" s="112"/>
      <c r="AQO51" s="112"/>
      <c r="AQP51" s="112"/>
      <c r="AQQ51" s="112"/>
      <c r="AQR51" s="112"/>
      <c r="AQS51" s="112"/>
      <c r="AQT51" s="112"/>
      <c r="AQU51" s="112"/>
      <c r="AQV51" s="112"/>
      <c r="AQW51" s="112"/>
      <c r="AQX51" s="112"/>
      <c r="AQY51" s="112"/>
      <c r="AQZ51" s="112"/>
      <c r="ARA51" s="112"/>
      <c r="ARB51" s="112"/>
      <c r="ARC51" s="112"/>
      <c r="ARD51" s="112"/>
      <c r="ARE51" s="112"/>
      <c r="ARF51" s="112"/>
      <c r="ARG51" s="112"/>
      <c r="ARH51" s="112"/>
      <c r="ARI51" s="112"/>
      <c r="ARJ51" s="112"/>
      <c r="ARK51" s="112"/>
      <c r="ARL51" s="112"/>
      <c r="ARM51" s="112"/>
      <c r="ARN51" s="112"/>
      <c r="ARO51" s="112"/>
      <c r="ARP51" s="112"/>
      <c r="ARQ51" s="112"/>
      <c r="ARR51" s="112"/>
      <c r="ARS51" s="112"/>
      <c r="ART51" s="112"/>
      <c r="ARU51" s="112"/>
      <c r="ARV51" s="112"/>
      <c r="ARW51" s="112"/>
      <c r="ARX51" s="112"/>
      <c r="ARY51" s="112"/>
      <c r="ARZ51" s="112"/>
      <c r="ASA51" s="112"/>
      <c r="ASB51" s="112"/>
      <c r="ASC51" s="112"/>
      <c r="ASD51" s="112"/>
      <c r="ASE51" s="112"/>
      <c r="ASF51" s="112"/>
      <c r="ASG51" s="112"/>
      <c r="ASH51" s="112"/>
      <c r="ASI51" s="112"/>
      <c r="ASJ51" s="112"/>
      <c r="ASK51" s="112"/>
      <c r="ASL51" s="112"/>
      <c r="ASM51" s="112"/>
      <c r="ASN51" s="112"/>
      <c r="ASO51" s="112"/>
      <c r="ASP51" s="112"/>
      <c r="ASQ51" s="112"/>
      <c r="ASR51" s="112"/>
      <c r="ASS51" s="112"/>
      <c r="AST51" s="112"/>
      <c r="ASU51" s="112"/>
      <c r="ASV51" s="112"/>
      <c r="ASW51" s="112"/>
      <c r="ASX51" s="112"/>
      <c r="ASY51" s="112"/>
      <c r="ASZ51" s="112"/>
      <c r="ATA51" s="112"/>
      <c r="ATB51" s="112"/>
      <c r="ATC51" s="112"/>
      <c r="ATD51" s="112"/>
      <c r="ATE51" s="112"/>
      <c r="ATF51" s="112"/>
      <c r="ATG51" s="112"/>
      <c r="ATH51" s="112"/>
      <c r="ATI51" s="112"/>
      <c r="ATJ51" s="112"/>
      <c r="ATK51" s="112"/>
      <c r="ATL51" s="112"/>
      <c r="ATM51" s="112"/>
      <c r="ATN51" s="112"/>
      <c r="ATO51" s="112"/>
      <c r="ATP51" s="112"/>
      <c r="ATQ51" s="112"/>
      <c r="ATR51" s="112"/>
      <c r="ATS51" s="112"/>
      <c r="ATT51" s="112"/>
      <c r="ATU51" s="112"/>
      <c r="ATV51" s="112"/>
      <c r="ATW51" s="112"/>
      <c r="ATX51" s="112"/>
      <c r="ATY51" s="112"/>
      <c r="ATZ51" s="112"/>
      <c r="AUA51" s="112"/>
      <c r="AUB51" s="112"/>
      <c r="AUC51" s="112"/>
      <c r="AUD51" s="112"/>
      <c r="AUE51" s="112"/>
      <c r="AUF51" s="112"/>
      <c r="AUG51" s="112"/>
      <c r="AUH51" s="112"/>
      <c r="AUI51" s="112"/>
      <c r="AUJ51" s="112"/>
      <c r="AUK51" s="112"/>
      <c r="AUL51" s="112"/>
      <c r="AUM51" s="112"/>
      <c r="AUN51" s="112"/>
      <c r="AUO51" s="112"/>
      <c r="AUP51" s="112"/>
      <c r="AUQ51" s="112"/>
      <c r="AUR51" s="112"/>
      <c r="AUS51" s="112"/>
      <c r="AUT51" s="112"/>
      <c r="AUU51" s="112"/>
      <c r="AUV51" s="112"/>
      <c r="AUW51" s="112"/>
      <c r="AUX51" s="112"/>
      <c r="AUY51" s="112"/>
      <c r="AUZ51" s="112"/>
      <c r="AVA51" s="112"/>
      <c r="AVB51" s="112"/>
      <c r="AVC51" s="112"/>
      <c r="AVD51" s="112"/>
      <c r="AVE51" s="112"/>
      <c r="AVF51" s="112"/>
      <c r="AVG51" s="112"/>
      <c r="AVH51" s="112"/>
      <c r="AVI51" s="112"/>
      <c r="AVJ51" s="112"/>
      <c r="AVK51" s="112"/>
      <c r="AVL51" s="112"/>
      <c r="AVM51" s="112"/>
      <c r="AVN51" s="112"/>
      <c r="AVO51" s="112"/>
      <c r="AVP51" s="112"/>
      <c r="AVQ51" s="112"/>
      <c r="AVR51" s="112"/>
      <c r="AVS51" s="112"/>
      <c r="AVT51" s="112"/>
      <c r="AVU51" s="112"/>
      <c r="AVV51" s="112"/>
      <c r="AVW51" s="112"/>
      <c r="AVX51" s="112"/>
      <c r="AVY51" s="112"/>
      <c r="AVZ51" s="112"/>
      <c r="AWA51" s="112"/>
      <c r="AWB51" s="112"/>
      <c r="AWC51" s="112"/>
      <c r="AWD51" s="112"/>
      <c r="AWE51" s="112"/>
      <c r="AWF51" s="112"/>
      <c r="AWG51" s="112"/>
      <c r="AWH51" s="112"/>
      <c r="AWI51" s="112"/>
      <c r="AWJ51" s="112"/>
      <c r="AWK51" s="112"/>
      <c r="AWL51" s="112"/>
      <c r="AWM51" s="112"/>
      <c r="AWN51" s="112"/>
      <c r="AWO51" s="112"/>
      <c r="AWP51" s="112"/>
      <c r="AWQ51" s="112"/>
      <c r="AWR51" s="112"/>
      <c r="AWS51" s="112"/>
      <c r="AWT51" s="112"/>
      <c r="AWU51" s="112"/>
      <c r="AWV51" s="112"/>
      <c r="AWW51" s="112"/>
      <c r="AWX51" s="112"/>
      <c r="AWY51" s="112"/>
      <c r="AWZ51" s="112"/>
      <c r="AXA51" s="112"/>
      <c r="AXB51" s="112"/>
      <c r="AXC51" s="112"/>
      <c r="AXD51" s="112"/>
      <c r="AXE51" s="112"/>
      <c r="AXF51" s="112"/>
      <c r="AXG51" s="112"/>
      <c r="AXH51" s="112"/>
      <c r="AXI51" s="112"/>
      <c r="AXJ51" s="112"/>
      <c r="AXK51" s="112"/>
      <c r="AXL51" s="112"/>
      <c r="AXM51" s="112"/>
      <c r="AXN51" s="112"/>
      <c r="AXO51" s="112"/>
      <c r="AXP51" s="112"/>
      <c r="AXQ51" s="112"/>
      <c r="AXR51" s="112"/>
      <c r="AXS51" s="112"/>
      <c r="AXT51" s="112"/>
      <c r="AXU51" s="112"/>
      <c r="AXV51" s="112"/>
      <c r="AXW51" s="112"/>
      <c r="AXX51" s="112"/>
      <c r="AXY51" s="112"/>
      <c r="AXZ51" s="112"/>
      <c r="AYA51" s="112"/>
      <c r="AYB51" s="112"/>
      <c r="AYC51" s="112"/>
      <c r="AYD51" s="112"/>
      <c r="AYE51" s="112"/>
      <c r="AYF51" s="112"/>
      <c r="AYG51" s="112"/>
      <c r="AYH51" s="112"/>
      <c r="AYI51" s="112"/>
      <c r="AYJ51" s="112"/>
      <c r="AYK51" s="112"/>
      <c r="AYL51" s="112"/>
      <c r="AYM51" s="112"/>
      <c r="AYN51" s="112"/>
      <c r="AYO51" s="112"/>
      <c r="AYP51" s="112"/>
      <c r="AYQ51" s="112"/>
      <c r="AYR51" s="112"/>
      <c r="AYS51" s="112"/>
      <c r="AYT51" s="112"/>
      <c r="AYU51" s="112"/>
      <c r="AYV51" s="112"/>
      <c r="AYW51" s="112"/>
      <c r="AYX51" s="112"/>
      <c r="AYY51" s="112"/>
      <c r="AYZ51" s="112"/>
      <c r="AZA51" s="112"/>
      <c r="AZB51" s="112"/>
      <c r="AZC51" s="112"/>
      <c r="AZD51" s="112"/>
      <c r="AZE51" s="112"/>
      <c r="AZF51" s="112"/>
      <c r="AZG51" s="112"/>
      <c r="AZH51" s="112"/>
      <c r="AZI51" s="112"/>
      <c r="AZJ51" s="112"/>
      <c r="AZK51" s="112"/>
      <c r="AZL51" s="112"/>
      <c r="AZM51" s="112"/>
      <c r="AZN51" s="112"/>
      <c r="AZO51" s="112"/>
      <c r="AZP51" s="112"/>
      <c r="AZQ51" s="112"/>
      <c r="AZR51" s="112"/>
      <c r="AZS51" s="112"/>
      <c r="AZT51" s="112"/>
      <c r="AZU51" s="112"/>
      <c r="AZV51" s="112"/>
      <c r="AZW51" s="112"/>
      <c r="AZX51" s="112"/>
      <c r="AZY51" s="112"/>
      <c r="AZZ51" s="112"/>
      <c r="BAA51" s="112"/>
      <c r="BAB51" s="112"/>
      <c r="BAC51" s="112"/>
      <c r="BAD51" s="112"/>
      <c r="BAE51" s="112"/>
      <c r="BAF51" s="112"/>
      <c r="BAG51" s="112"/>
      <c r="BAH51" s="112"/>
      <c r="BAI51" s="112"/>
      <c r="BAJ51" s="112"/>
      <c r="BAK51" s="112"/>
      <c r="BAL51" s="112"/>
      <c r="BAM51" s="112"/>
      <c r="BAN51" s="112"/>
      <c r="BAO51" s="112"/>
      <c r="BAP51" s="112"/>
      <c r="BAQ51" s="112"/>
      <c r="BAR51" s="112"/>
      <c r="BAS51" s="112"/>
      <c r="BAT51" s="112"/>
      <c r="BAU51" s="112"/>
      <c r="BAV51" s="112"/>
    </row>
    <row r="52" spans="1:1400" s="114" customFormat="1" ht="27" customHeight="1">
      <c r="A52" s="209">
        <v>1</v>
      </c>
      <c r="B52" s="210" t="s">
        <v>273</v>
      </c>
      <c r="C52" s="217"/>
      <c r="D52" s="212" t="s">
        <v>274</v>
      </c>
      <c r="E52" s="213">
        <v>2922984000</v>
      </c>
      <c r="F52" s="214" t="s">
        <v>30</v>
      </c>
      <c r="G52" s="215">
        <v>5</v>
      </c>
      <c r="H52" s="215">
        <v>5</v>
      </c>
      <c r="I52" s="215">
        <v>0</v>
      </c>
      <c r="J52" s="222">
        <v>0</v>
      </c>
      <c r="K52" s="222">
        <v>0</v>
      </c>
      <c r="L52" s="222">
        <v>5</v>
      </c>
      <c r="M52" s="223">
        <f>SUM(E52-I52)</f>
        <v>2922984000</v>
      </c>
      <c r="N52" s="222">
        <f t="shared" si="3"/>
        <v>100</v>
      </c>
      <c r="O52" s="125"/>
      <c r="P52" s="125"/>
      <c r="Q52" s="125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/>
      <c r="AW52" s="112"/>
      <c r="AX52" s="112"/>
      <c r="AY52" s="112"/>
      <c r="AZ52" s="112"/>
      <c r="BA52" s="112"/>
      <c r="BB52" s="112"/>
      <c r="BC52" s="112"/>
      <c r="BD52" s="112"/>
      <c r="BE52" s="112"/>
      <c r="BF52" s="112"/>
      <c r="BG52" s="112"/>
      <c r="BH52" s="112"/>
      <c r="BI52" s="112"/>
      <c r="BJ52" s="112"/>
      <c r="BK52" s="112"/>
      <c r="BL52" s="112"/>
      <c r="BM52" s="112"/>
      <c r="BN52" s="112"/>
      <c r="BO52" s="112"/>
      <c r="BP52" s="112"/>
      <c r="BQ52" s="112"/>
      <c r="BR52" s="112"/>
      <c r="BS52" s="112"/>
      <c r="BT52" s="112"/>
      <c r="BU52" s="112"/>
      <c r="BV52" s="112"/>
      <c r="BW52" s="112"/>
      <c r="BX52" s="112"/>
      <c r="BY52" s="112"/>
      <c r="BZ52" s="112"/>
      <c r="CA52" s="112"/>
      <c r="CB52" s="112"/>
      <c r="CC52" s="112"/>
      <c r="CD52" s="112"/>
      <c r="CE52" s="112"/>
      <c r="CF52" s="112"/>
      <c r="CG52" s="112"/>
      <c r="CH52" s="112"/>
      <c r="CI52" s="112"/>
      <c r="CJ52" s="112"/>
      <c r="CK52" s="112"/>
      <c r="CL52" s="112"/>
      <c r="CM52" s="112"/>
      <c r="CN52" s="112"/>
      <c r="CO52" s="112"/>
      <c r="CP52" s="112"/>
      <c r="CQ52" s="112"/>
      <c r="CR52" s="112"/>
      <c r="CS52" s="112"/>
      <c r="CT52" s="112"/>
      <c r="CU52" s="112"/>
      <c r="CV52" s="112"/>
      <c r="CW52" s="112"/>
      <c r="CX52" s="112"/>
      <c r="CY52" s="112"/>
      <c r="CZ52" s="112"/>
      <c r="DA52" s="112"/>
      <c r="DB52" s="112"/>
      <c r="DC52" s="112"/>
      <c r="DD52" s="112"/>
      <c r="DE52" s="112"/>
      <c r="DF52" s="112"/>
      <c r="DG52" s="112"/>
      <c r="DH52" s="112"/>
      <c r="DI52" s="112"/>
      <c r="DJ52" s="112"/>
      <c r="DK52" s="112"/>
      <c r="DL52" s="112"/>
      <c r="DM52" s="112"/>
      <c r="DN52" s="112"/>
      <c r="DO52" s="112"/>
      <c r="DP52" s="112"/>
      <c r="DQ52" s="112"/>
      <c r="DR52" s="112"/>
      <c r="DS52" s="112"/>
      <c r="DT52" s="112"/>
      <c r="DU52" s="112"/>
      <c r="DV52" s="112"/>
      <c r="DW52" s="112"/>
      <c r="DX52" s="112"/>
      <c r="DY52" s="112"/>
      <c r="DZ52" s="112"/>
      <c r="EA52" s="112"/>
      <c r="EB52" s="112"/>
      <c r="EC52" s="112"/>
      <c r="ED52" s="112"/>
      <c r="EE52" s="112"/>
      <c r="EF52" s="112"/>
      <c r="EG52" s="112"/>
      <c r="EH52" s="112"/>
      <c r="EI52" s="112"/>
      <c r="EJ52" s="112"/>
      <c r="EK52" s="112"/>
      <c r="EL52" s="112"/>
      <c r="EM52" s="112"/>
      <c r="EN52" s="112"/>
      <c r="EO52" s="112"/>
      <c r="EP52" s="112"/>
      <c r="EQ52" s="112"/>
      <c r="ER52" s="112"/>
      <c r="ES52" s="112"/>
      <c r="ET52" s="112"/>
      <c r="EU52" s="112"/>
      <c r="EV52" s="112"/>
      <c r="EW52" s="112"/>
      <c r="EX52" s="112"/>
      <c r="EY52" s="112"/>
      <c r="EZ52" s="112"/>
      <c r="FA52" s="112"/>
      <c r="FB52" s="112"/>
      <c r="FC52" s="112"/>
      <c r="FD52" s="112"/>
      <c r="FE52" s="112"/>
      <c r="FF52" s="112"/>
      <c r="FG52" s="112"/>
      <c r="FH52" s="112"/>
      <c r="FI52" s="112"/>
      <c r="FJ52" s="112"/>
      <c r="FK52" s="112"/>
      <c r="FL52" s="112"/>
      <c r="FM52" s="112"/>
      <c r="FN52" s="112"/>
      <c r="FO52" s="112"/>
      <c r="FP52" s="112"/>
      <c r="FQ52" s="112"/>
      <c r="FR52" s="112"/>
      <c r="FS52" s="112"/>
      <c r="FT52" s="112"/>
      <c r="FU52" s="112"/>
      <c r="FV52" s="112"/>
      <c r="FW52" s="112"/>
      <c r="FX52" s="112"/>
      <c r="FY52" s="112"/>
      <c r="FZ52" s="112"/>
      <c r="GA52" s="112"/>
      <c r="GB52" s="112"/>
      <c r="GC52" s="112"/>
      <c r="GD52" s="112"/>
      <c r="GE52" s="112"/>
      <c r="GF52" s="112"/>
      <c r="GG52" s="112"/>
      <c r="GH52" s="112"/>
      <c r="GI52" s="112"/>
      <c r="GJ52" s="112"/>
      <c r="GK52" s="112"/>
      <c r="GL52" s="112"/>
      <c r="GM52" s="112"/>
      <c r="GN52" s="112"/>
      <c r="GO52" s="112"/>
      <c r="GP52" s="112"/>
      <c r="GQ52" s="112"/>
      <c r="GR52" s="112"/>
      <c r="GS52" s="112"/>
      <c r="GT52" s="112"/>
      <c r="GU52" s="112"/>
      <c r="GV52" s="112"/>
      <c r="GW52" s="112"/>
      <c r="GX52" s="112"/>
      <c r="GY52" s="112"/>
      <c r="GZ52" s="112"/>
      <c r="HA52" s="112"/>
      <c r="HB52" s="112"/>
      <c r="HC52" s="112"/>
      <c r="HD52" s="112"/>
      <c r="HE52" s="112"/>
      <c r="HF52" s="112"/>
      <c r="HG52" s="112"/>
      <c r="HH52" s="112"/>
      <c r="HI52" s="112"/>
      <c r="HJ52" s="112"/>
      <c r="HK52" s="112"/>
      <c r="HL52" s="112"/>
      <c r="HM52" s="112"/>
      <c r="HN52" s="112"/>
      <c r="HO52" s="112"/>
      <c r="HP52" s="112"/>
      <c r="HQ52" s="112"/>
      <c r="HR52" s="112"/>
      <c r="HS52" s="112"/>
      <c r="HT52" s="112"/>
      <c r="HU52" s="112"/>
      <c r="HV52" s="112"/>
      <c r="HW52" s="112"/>
      <c r="HX52" s="112"/>
      <c r="HY52" s="112"/>
      <c r="HZ52" s="112"/>
      <c r="IA52" s="112"/>
      <c r="IB52" s="112"/>
      <c r="IC52" s="112"/>
      <c r="ID52" s="112"/>
      <c r="IE52" s="112"/>
      <c r="IF52" s="112"/>
      <c r="IG52" s="112"/>
      <c r="IH52" s="112"/>
      <c r="II52" s="112"/>
      <c r="IJ52" s="112"/>
      <c r="IK52" s="112"/>
      <c r="IL52" s="112"/>
      <c r="IM52" s="112"/>
      <c r="IN52" s="112"/>
      <c r="IO52" s="112"/>
      <c r="IP52" s="112"/>
      <c r="IQ52" s="112"/>
      <c r="IR52" s="112"/>
      <c r="IS52" s="112"/>
      <c r="IT52" s="112"/>
      <c r="IU52" s="112"/>
      <c r="IV52" s="112"/>
      <c r="IW52" s="112"/>
      <c r="IX52" s="112"/>
      <c r="IY52" s="112"/>
      <c r="IZ52" s="112"/>
      <c r="JA52" s="112"/>
      <c r="JB52" s="112"/>
      <c r="JC52" s="112"/>
      <c r="JD52" s="112"/>
      <c r="JE52" s="112"/>
      <c r="JF52" s="112"/>
      <c r="JG52" s="112"/>
      <c r="JH52" s="112"/>
      <c r="JI52" s="112"/>
      <c r="JJ52" s="112"/>
      <c r="JK52" s="112"/>
      <c r="JL52" s="112"/>
      <c r="JM52" s="112"/>
      <c r="JN52" s="112"/>
      <c r="JO52" s="112"/>
      <c r="JP52" s="112"/>
      <c r="JQ52" s="112"/>
      <c r="JR52" s="112"/>
      <c r="JS52" s="112"/>
      <c r="JT52" s="112"/>
      <c r="JU52" s="112"/>
      <c r="JV52" s="112"/>
      <c r="JW52" s="112"/>
      <c r="JX52" s="112"/>
      <c r="JY52" s="112"/>
      <c r="JZ52" s="112"/>
      <c r="KA52" s="112"/>
      <c r="KB52" s="112"/>
      <c r="KC52" s="112"/>
      <c r="KD52" s="112"/>
      <c r="KE52" s="112"/>
      <c r="KF52" s="112"/>
      <c r="KG52" s="112"/>
      <c r="KH52" s="112"/>
      <c r="KI52" s="112"/>
      <c r="KJ52" s="112"/>
      <c r="KK52" s="112"/>
      <c r="KL52" s="112"/>
      <c r="KM52" s="112"/>
      <c r="KN52" s="112"/>
      <c r="KO52" s="112"/>
      <c r="KP52" s="112"/>
      <c r="KQ52" s="112"/>
      <c r="KR52" s="112"/>
      <c r="KS52" s="112"/>
      <c r="KT52" s="112"/>
      <c r="KU52" s="112"/>
      <c r="KV52" s="112"/>
      <c r="KW52" s="112"/>
      <c r="KX52" s="112"/>
      <c r="KY52" s="112"/>
      <c r="KZ52" s="112"/>
      <c r="LA52" s="112"/>
      <c r="LB52" s="112"/>
      <c r="LC52" s="112"/>
      <c r="LD52" s="112"/>
      <c r="LE52" s="112"/>
      <c r="LF52" s="112"/>
      <c r="LG52" s="112"/>
      <c r="LH52" s="112"/>
      <c r="LI52" s="112"/>
      <c r="LJ52" s="112"/>
      <c r="LK52" s="112"/>
      <c r="LL52" s="112"/>
      <c r="LM52" s="112"/>
      <c r="LN52" s="112"/>
      <c r="LO52" s="112"/>
      <c r="LP52" s="112"/>
      <c r="LQ52" s="112"/>
      <c r="LR52" s="112"/>
      <c r="LS52" s="112"/>
      <c r="LT52" s="112"/>
      <c r="LU52" s="112"/>
      <c r="LV52" s="112"/>
      <c r="LW52" s="112"/>
      <c r="LX52" s="112"/>
      <c r="LY52" s="112"/>
      <c r="LZ52" s="112"/>
      <c r="MA52" s="112"/>
      <c r="MB52" s="112"/>
      <c r="MC52" s="112"/>
      <c r="MD52" s="112"/>
      <c r="ME52" s="112"/>
      <c r="MF52" s="112"/>
      <c r="MG52" s="112"/>
      <c r="MH52" s="112"/>
      <c r="MI52" s="112"/>
      <c r="MJ52" s="112"/>
      <c r="MK52" s="112"/>
      <c r="ML52" s="112"/>
      <c r="MM52" s="112"/>
      <c r="MN52" s="112"/>
      <c r="MO52" s="112"/>
      <c r="MP52" s="112"/>
      <c r="MQ52" s="112"/>
      <c r="MR52" s="112"/>
      <c r="MS52" s="112"/>
      <c r="MT52" s="112"/>
      <c r="MU52" s="112"/>
      <c r="MV52" s="112"/>
      <c r="MW52" s="112"/>
      <c r="MX52" s="112"/>
      <c r="MY52" s="112"/>
      <c r="MZ52" s="112"/>
      <c r="NA52" s="112"/>
      <c r="NB52" s="112"/>
      <c r="NC52" s="112"/>
      <c r="ND52" s="112"/>
      <c r="NE52" s="112"/>
      <c r="NF52" s="112"/>
      <c r="NG52" s="112"/>
      <c r="NH52" s="112"/>
      <c r="NI52" s="112"/>
      <c r="NJ52" s="112"/>
      <c r="NK52" s="112"/>
      <c r="NL52" s="112"/>
      <c r="NM52" s="112"/>
      <c r="NN52" s="112"/>
      <c r="NO52" s="112"/>
      <c r="NP52" s="112"/>
      <c r="NQ52" s="112"/>
      <c r="NR52" s="112"/>
      <c r="NS52" s="112"/>
      <c r="NT52" s="112"/>
      <c r="NU52" s="112"/>
      <c r="NV52" s="112"/>
      <c r="NW52" s="112"/>
      <c r="NX52" s="112"/>
      <c r="NY52" s="112"/>
      <c r="NZ52" s="112"/>
      <c r="OA52" s="112"/>
      <c r="OB52" s="112"/>
      <c r="OC52" s="112"/>
      <c r="OD52" s="112"/>
      <c r="OE52" s="112"/>
      <c r="OF52" s="112"/>
      <c r="OG52" s="112"/>
      <c r="OH52" s="112"/>
      <c r="OI52" s="112"/>
      <c r="OJ52" s="112"/>
      <c r="OK52" s="112"/>
      <c r="OL52" s="112"/>
      <c r="OM52" s="112"/>
      <c r="ON52" s="112"/>
      <c r="OO52" s="112"/>
      <c r="OP52" s="112"/>
      <c r="OQ52" s="112"/>
      <c r="OR52" s="112"/>
      <c r="OS52" s="112"/>
      <c r="OT52" s="112"/>
      <c r="OU52" s="112"/>
      <c r="OV52" s="112"/>
      <c r="OW52" s="112"/>
      <c r="OX52" s="112"/>
      <c r="OY52" s="112"/>
      <c r="OZ52" s="112"/>
      <c r="PA52" s="112"/>
      <c r="PB52" s="112"/>
      <c r="PC52" s="112"/>
      <c r="PD52" s="112"/>
      <c r="PE52" s="112"/>
      <c r="PF52" s="112"/>
      <c r="PG52" s="112"/>
      <c r="PH52" s="112"/>
      <c r="PI52" s="112"/>
      <c r="PJ52" s="112"/>
      <c r="PK52" s="112"/>
      <c r="PL52" s="112"/>
      <c r="PM52" s="112"/>
      <c r="PN52" s="112"/>
      <c r="PO52" s="112"/>
      <c r="PP52" s="112"/>
      <c r="PQ52" s="112"/>
      <c r="PR52" s="112"/>
      <c r="PS52" s="112"/>
      <c r="PT52" s="112"/>
      <c r="PU52" s="112"/>
      <c r="PV52" s="112"/>
      <c r="PW52" s="112"/>
      <c r="PX52" s="112"/>
      <c r="PY52" s="112"/>
      <c r="PZ52" s="112"/>
      <c r="QA52" s="112"/>
      <c r="QB52" s="112"/>
      <c r="QC52" s="112"/>
      <c r="QD52" s="112"/>
      <c r="QE52" s="112"/>
      <c r="QF52" s="112"/>
      <c r="QG52" s="112"/>
      <c r="QH52" s="112"/>
      <c r="QI52" s="112"/>
      <c r="QJ52" s="112"/>
      <c r="QK52" s="112"/>
      <c r="QL52" s="112"/>
      <c r="QM52" s="112"/>
      <c r="QN52" s="112"/>
      <c r="QO52" s="112"/>
      <c r="QP52" s="112"/>
      <c r="QQ52" s="112"/>
      <c r="QR52" s="112"/>
      <c r="QS52" s="112"/>
      <c r="QT52" s="112"/>
      <c r="QU52" s="112"/>
      <c r="QV52" s="112"/>
      <c r="QW52" s="112"/>
      <c r="QX52" s="112"/>
      <c r="QY52" s="112"/>
      <c r="QZ52" s="112"/>
      <c r="RA52" s="112"/>
      <c r="RB52" s="112"/>
      <c r="RC52" s="112"/>
      <c r="RD52" s="112"/>
      <c r="RE52" s="112"/>
      <c r="RF52" s="112"/>
      <c r="RG52" s="112"/>
      <c r="RH52" s="112"/>
      <c r="RI52" s="112"/>
      <c r="RJ52" s="112"/>
      <c r="RK52" s="112"/>
      <c r="RL52" s="112"/>
      <c r="RM52" s="112"/>
      <c r="RN52" s="112"/>
      <c r="RO52" s="112"/>
      <c r="RP52" s="112"/>
      <c r="RQ52" s="112"/>
      <c r="RR52" s="112"/>
      <c r="RS52" s="112"/>
      <c r="RT52" s="112"/>
      <c r="RU52" s="112"/>
      <c r="RV52" s="112"/>
      <c r="RW52" s="112"/>
      <c r="RX52" s="112"/>
      <c r="RY52" s="112"/>
      <c r="RZ52" s="112"/>
      <c r="SA52" s="112"/>
      <c r="SB52" s="112"/>
      <c r="SC52" s="112"/>
      <c r="SD52" s="112"/>
      <c r="SE52" s="112"/>
      <c r="SF52" s="112"/>
      <c r="SG52" s="112"/>
      <c r="SH52" s="112"/>
      <c r="SI52" s="112"/>
      <c r="SJ52" s="112"/>
      <c r="SK52" s="112"/>
      <c r="SL52" s="112"/>
      <c r="SM52" s="112"/>
      <c r="SN52" s="112"/>
      <c r="SO52" s="112"/>
      <c r="SP52" s="112"/>
      <c r="SQ52" s="112"/>
      <c r="SR52" s="112"/>
      <c r="SS52" s="112"/>
      <c r="ST52" s="112"/>
      <c r="SU52" s="112"/>
      <c r="SV52" s="112"/>
      <c r="SW52" s="112"/>
      <c r="SX52" s="112"/>
      <c r="SY52" s="112"/>
      <c r="SZ52" s="112"/>
      <c r="TA52" s="112"/>
      <c r="TB52" s="112"/>
      <c r="TC52" s="112"/>
      <c r="TD52" s="112"/>
      <c r="TE52" s="112"/>
      <c r="TF52" s="112"/>
      <c r="TG52" s="112"/>
      <c r="TH52" s="112"/>
      <c r="TI52" s="112"/>
      <c r="TJ52" s="112"/>
      <c r="TK52" s="112"/>
      <c r="TL52" s="112"/>
      <c r="TM52" s="112"/>
      <c r="TN52" s="112"/>
      <c r="TO52" s="112"/>
      <c r="TP52" s="112"/>
      <c r="TQ52" s="112"/>
      <c r="TR52" s="112"/>
      <c r="TS52" s="112"/>
      <c r="TT52" s="112"/>
      <c r="TU52" s="112"/>
      <c r="TV52" s="112"/>
      <c r="TW52" s="112"/>
      <c r="TX52" s="112"/>
      <c r="TY52" s="112"/>
      <c r="TZ52" s="112"/>
      <c r="UA52" s="112"/>
      <c r="UB52" s="112"/>
      <c r="UC52" s="112"/>
      <c r="UD52" s="112"/>
      <c r="UE52" s="112"/>
      <c r="UF52" s="112"/>
      <c r="UG52" s="112"/>
      <c r="UH52" s="112"/>
      <c r="UI52" s="112"/>
      <c r="UJ52" s="112"/>
      <c r="UK52" s="112"/>
      <c r="UL52" s="112"/>
      <c r="UM52" s="112"/>
      <c r="UN52" s="112"/>
      <c r="UO52" s="112"/>
      <c r="UP52" s="112"/>
      <c r="UQ52" s="112"/>
      <c r="UR52" s="112"/>
      <c r="US52" s="112"/>
      <c r="UT52" s="112"/>
      <c r="UU52" s="112"/>
      <c r="UV52" s="112"/>
      <c r="UW52" s="112"/>
      <c r="UX52" s="112"/>
      <c r="UY52" s="112"/>
      <c r="UZ52" s="112"/>
      <c r="VA52" s="112"/>
      <c r="VB52" s="112"/>
      <c r="VC52" s="112"/>
      <c r="VD52" s="112"/>
      <c r="VE52" s="112"/>
      <c r="VF52" s="112"/>
      <c r="VG52" s="112"/>
      <c r="VH52" s="112"/>
      <c r="VI52" s="112"/>
      <c r="VJ52" s="112"/>
      <c r="VK52" s="112"/>
      <c r="VL52" s="112"/>
      <c r="VM52" s="112"/>
      <c r="VN52" s="112"/>
      <c r="VO52" s="112"/>
      <c r="VP52" s="112"/>
      <c r="VQ52" s="112"/>
      <c r="VR52" s="112"/>
      <c r="VS52" s="112"/>
      <c r="VT52" s="112"/>
      <c r="VU52" s="112"/>
      <c r="VV52" s="112"/>
      <c r="VW52" s="112"/>
      <c r="VX52" s="112"/>
      <c r="VY52" s="112"/>
      <c r="VZ52" s="112"/>
      <c r="WA52" s="112"/>
      <c r="WB52" s="112"/>
      <c r="WC52" s="112"/>
      <c r="WD52" s="112"/>
      <c r="WE52" s="112"/>
      <c r="WF52" s="112"/>
      <c r="WG52" s="112"/>
      <c r="WH52" s="112"/>
      <c r="WI52" s="112"/>
      <c r="WJ52" s="112"/>
      <c r="WK52" s="112"/>
      <c r="WL52" s="112"/>
      <c r="WM52" s="112"/>
      <c r="WN52" s="112"/>
      <c r="WO52" s="112"/>
      <c r="WP52" s="112"/>
      <c r="WQ52" s="112"/>
      <c r="WR52" s="112"/>
      <c r="WS52" s="112"/>
      <c r="WT52" s="112"/>
      <c r="WU52" s="112"/>
      <c r="WV52" s="112"/>
      <c r="WW52" s="112"/>
      <c r="WX52" s="112"/>
      <c r="WY52" s="112"/>
      <c r="WZ52" s="112"/>
      <c r="XA52" s="112"/>
      <c r="XB52" s="112"/>
      <c r="XC52" s="112"/>
      <c r="XD52" s="112"/>
      <c r="XE52" s="112"/>
      <c r="XF52" s="112"/>
      <c r="XG52" s="112"/>
      <c r="XH52" s="112"/>
      <c r="XI52" s="112"/>
      <c r="XJ52" s="112"/>
      <c r="XK52" s="112"/>
      <c r="XL52" s="112"/>
      <c r="XM52" s="112"/>
      <c r="XN52" s="112"/>
      <c r="XO52" s="112"/>
      <c r="XP52" s="112"/>
      <c r="XQ52" s="112"/>
      <c r="XR52" s="112"/>
      <c r="XS52" s="112"/>
      <c r="XT52" s="112"/>
      <c r="XU52" s="112"/>
      <c r="XV52" s="112"/>
      <c r="XW52" s="112"/>
      <c r="XX52" s="112"/>
      <c r="XY52" s="112"/>
      <c r="XZ52" s="112"/>
      <c r="YA52" s="112"/>
      <c r="YB52" s="112"/>
      <c r="YC52" s="112"/>
      <c r="YD52" s="112"/>
      <c r="YE52" s="112"/>
      <c r="YF52" s="112"/>
      <c r="YG52" s="112"/>
      <c r="YH52" s="112"/>
      <c r="YI52" s="112"/>
      <c r="YJ52" s="112"/>
      <c r="YK52" s="112"/>
      <c r="YL52" s="112"/>
      <c r="YM52" s="112"/>
      <c r="YN52" s="112"/>
      <c r="YO52" s="112"/>
      <c r="YP52" s="112"/>
      <c r="YQ52" s="112"/>
      <c r="YR52" s="112"/>
      <c r="YS52" s="112"/>
      <c r="YT52" s="112"/>
      <c r="YU52" s="112"/>
      <c r="YV52" s="112"/>
      <c r="YW52" s="112"/>
      <c r="YX52" s="112"/>
      <c r="YY52" s="112"/>
      <c r="YZ52" s="112"/>
      <c r="ZA52" s="112"/>
      <c r="ZB52" s="112"/>
      <c r="ZC52" s="112"/>
      <c r="ZD52" s="112"/>
      <c r="ZE52" s="112"/>
      <c r="ZF52" s="112"/>
      <c r="ZG52" s="112"/>
      <c r="ZH52" s="112"/>
      <c r="ZI52" s="112"/>
      <c r="ZJ52" s="112"/>
      <c r="ZK52" s="112"/>
      <c r="ZL52" s="112"/>
      <c r="ZM52" s="112"/>
      <c r="ZN52" s="112"/>
      <c r="ZO52" s="112"/>
      <c r="ZP52" s="112"/>
      <c r="ZQ52" s="112"/>
      <c r="ZR52" s="112"/>
      <c r="ZS52" s="112"/>
      <c r="ZT52" s="112"/>
      <c r="ZU52" s="112"/>
      <c r="ZV52" s="112"/>
      <c r="ZW52" s="112"/>
      <c r="ZX52" s="112"/>
      <c r="ZY52" s="112"/>
      <c r="ZZ52" s="112"/>
      <c r="AAA52" s="112"/>
      <c r="AAB52" s="112"/>
      <c r="AAC52" s="112"/>
      <c r="AAD52" s="112"/>
      <c r="AAE52" s="112"/>
      <c r="AAF52" s="112"/>
      <c r="AAG52" s="112"/>
      <c r="AAH52" s="112"/>
      <c r="AAI52" s="112"/>
      <c r="AAJ52" s="112"/>
      <c r="AAK52" s="112"/>
      <c r="AAL52" s="112"/>
      <c r="AAM52" s="112"/>
      <c r="AAN52" s="112"/>
      <c r="AAO52" s="112"/>
      <c r="AAP52" s="112"/>
      <c r="AAQ52" s="112"/>
      <c r="AAR52" s="112"/>
      <c r="AAS52" s="112"/>
      <c r="AAT52" s="112"/>
      <c r="AAU52" s="112"/>
      <c r="AAV52" s="112"/>
      <c r="AAW52" s="112"/>
      <c r="AAX52" s="112"/>
      <c r="AAY52" s="112"/>
      <c r="AAZ52" s="112"/>
      <c r="ABA52" s="112"/>
      <c r="ABB52" s="112"/>
      <c r="ABC52" s="112"/>
      <c r="ABD52" s="112"/>
      <c r="ABE52" s="112"/>
      <c r="ABF52" s="112"/>
      <c r="ABG52" s="112"/>
      <c r="ABH52" s="112"/>
      <c r="ABI52" s="112"/>
      <c r="ABJ52" s="112"/>
      <c r="ABK52" s="112"/>
      <c r="ABL52" s="112"/>
      <c r="ABM52" s="112"/>
      <c r="ABN52" s="112"/>
      <c r="ABO52" s="112"/>
      <c r="ABP52" s="112"/>
      <c r="ABQ52" s="112"/>
      <c r="ABR52" s="112"/>
      <c r="ABS52" s="112"/>
      <c r="ABT52" s="112"/>
      <c r="ABU52" s="112"/>
      <c r="ABV52" s="112"/>
      <c r="ABW52" s="112"/>
      <c r="ABX52" s="112"/>
      <c r="ABY52" s="112"/>
      <c r="ABZ52" s="112"/>
      <c r="ACA52" s="112"/>
      <c r="ACB52" s="112"/>
      <c r="ACC52" s="112"/>
      <c r="ACD52" s="112"/>
      <c r="ACE52" s="112"/>
      <c r="ACF52" s="112"/>
      <c r="ACG52" s="112"/>
      <c r="ACH52" s="112"/>
      <c r="ACI52" s="112"/>
      <c r="ACJ52" s="112"/>
      <c r="ACK52" s="112"/>
      <c r="ACL52" s="112"/>
      <c r="ACM52" s="112"/>
      <c r="ACN52" s="112"/>
      <c r="ACO52" s="112"/>
      <c r="ACP52" s="112"/>
      <c r="ACQ52" s="112"/>
      <c r="ACR52" s="112"/>
      <c r="ACS52" s="112"/>
      <c r="ACT52" s="112"/>
      <c r="ACU52" s="112"/>
      <c r="ACV52" s="112"/>
      <c r="ACW52" s="112"/>
      <c r="ACX52" s="112"/>
      <c r="ACY52" s="112"/>
      <c r="ACZ52" s="112"/>
      <c r="ADA52" s="112"/>
      <c r="ADB52" s="112"/>
      <c r="ADC52" s="112"/>
      <c r="ADD52" s="112"/>
      <c r="ADE52" s="112"/>
      <c r="ADF52" s="112"/>
      <c r="ADG52" s="112"/>
      <c r="ADH52" s="112"/>
      <c r="ADI52" s="112"/>
      <c r="ADJ52" s="112"/>
      <c r="ADK52" s="112"/>
      <c r="ADL52" s="112"/>
      <c r="ADM52" s="112"/>
      <c r="ADN52" s="112"/>
      <c r="ADO52" s="112"/>
      <c r="ADP52" s="112"/>
      <c r="ADQ52" s="112"/>
      <c r="ADR52" s="112"/>
      <c r="ADS52" s="112"/>
      <c r="ADT52" s="112"/>
      <c r="ADU52" s="112"/>
      <c r="ADV52" s="112"/>
      <c r="ADW52" s="112"/>
      <c r="ADX52" s="112"/>
      <c r="ADY52" s="112"/>
      <c r="ADZ52" s="112"/>
      <c r="AEA52" s="112"/>
      <c r="AEB52" s="112"/>
      <c r="AEC52" s="112"/>
      <c r="AED52" s="112"/>
      <c r="AEE52" s="112"/>
      <c r="AEF52" s="112"/>
      <c r="AEG52" s="112"/>
      <c r="AEH52" s="112"/>
      <c r="AEI52" s="112"/>
      <c r="AEJ52" s="112"/>
      <c r="AEK52" s="112"/>
      <c r="AEL52" s="112"/>
      <c r="AEM52" s="112"/>
      <c r="AEN52" s="112"/>
      <c r="AEO52" s="112"/>
      <c r="AEP52" s="112"/>
      <c r="AEQ52" s="112"/>
      <c r="AER52" s="112"/>
      <c r="AES52" s="112"/>
      <c r="AET52" s="112"/>
      <c r="AEU52" s="112"/>
      <c r="AEV52" s="112"/>
      <c r="AEW52" s="112"/>
      <c r="AEX52" s="112"/>
      <c r="AEY52" s="112"/>
      <c r="AEZ52" s="112"/>
      <c r="AFA52" s="112"/>
      <c r="AFB52" s="112"/>
      <c r="AFC52" s="112"/>
      <c r="AFD52" s="112"/>
      <c r="AFE52" s="112"/>
      <c r="AFF52" s="112"/>
      <c r="AFG52" s="112"/>
      <c r="AFH52" s="112"/>
      <c r="AFI52" s="112"/>
      <c r="AFJ52" s="112"/>
      <c r="AFK52" s="112"/>
      <c r="AFL52" s="112"/>
      <c r="AFM52" s="112"/>
      <c r="AFN52" s="112"/>
      <c r="AFO52" s="112"/>
      <c r="AFP52" s="112"/>
      <c r="AFQ52" s="112"/>
      <c r="AFR52" s="112"/>
      <c r="AFS52" s="112"/>
      <c r="AFT52" s="112"/>
      <c r="AFU52" s="112"/>
      <c r="AFV52" s="112"/>
      <c r="AFW52" s="112"/>
      <c r="AFX52" s="112"/>
      <c r="AFY52" s="112"/>
      <c r="AFZ52" s="112"/>
      <c r="AGA52" s="112"/>
      <c r="AGB52" s="112"/>
      <c r="AGC52" s="112"/>
      <c r="AGD52" s="112"/>
      <c r="AGE52" s="112"/>
      <c r="AGF52" s="112"/>
      <c r="AGG52" s="112"/>
      <c r="AGH52" s="112"/>
      <c r="AGI52" s="112"/>
      <c r="AGJ52" s="112"/>
      <c r="AGK52" s="112"/>
      <c r="AGL52" s="112"/>
      <c r="AGM52" s="112"/>
      <c r="AGN52" s="112"/>
      <c r="AGO52" s="112"/>
      <c r="AGP52" s="112"/>
      <c r="AGQ52" s="112"/>
      <c r="AGR52" s="112"/>
      <c r="AGS52" s="112"/>
      <c r="AGT52" s="112"/>
      <c r="AGU52" s="112"/>
      <c r="AGV52" s="112"/>
      <c r="AGW52" s="112"/>
      <c r="AGX52" s="112"/>
      <c r="AGY52" s="112"/>
      <c r="AGZ52" s="112"/>
      <c r="AHA52" s="112"/>
      <c r="AHB52" s="112"/>
      <c r="AHC52" s="112"/>
      <c r="AHD52" s="112"/>
      <c r="AHE52" s="112"/>
      <c r="AHF52" s="112"/>
      <c r="AHG52" s="112"/>
      <c r="AHH52" s="112"/>
      <c r="AHI52" s="112"/>
      <c r="AHJ52" s="112"/>
      <c r="AHK52" s="112"/>
      <c r="AHL52" s="112"/>
      <c r="AHM52" s="112"/>
      <c r="AHN52" s="112"/>
      <c r="AHO52" s="112"/>
      <c r="AHP52" s="112"/>
      <c r="AHQ52" s="112"/>
      <c r="AHR52" s="112"/>
      <c r="AHS52" s="112"/>
      <c r="AHT52" s="112"/>
      <c r="AHU52" s="112"/>
      <c r="AHV52" s="112"/>
      <c r="AHW52" s="112"/>
      <c r="AHX52" s="112"/>
      <c r="AHY52" s="112"/>
      <c r="AHZ52" s="112"/>
      <c r="AIA52" s="112"/>
      <c r="AIB52" s="112"/>
      <c r="AIC52" s="112"/>
      <c r="AID52" s="112"/>
      <c r="AIE52" s="112"/>
      <c r="AIF52" s="112"/>
      <c r="AIG52" s="112"/>
      <c r="AIH52" s="112"/>
      <c r="AII52" s="112"/>
      <c r="AIJ52" s="112"/>
      <c r="AIK52" s="112"/>
      <c r="AIL52" s="112"/>
      <c r="AIM52" s="112"/>
      <c r="AIN52" s="112"/>
      <c r="AIO52" s="112"/>
      <c r="AIP52" s="112"/>
      <c r="AIQ52" s="112"/>
      <c r="AIR52" s="112"/>
      <c r="AIS52" s="112"/>
      <c r="AIT52" s="112"/>
      <c r="AIU52" s="112"/>
      <c r="AIV52" s="112"/>
      <c r="AIW52" s="112"/>
      <c r="AIX52" s="112"/>
      <c r="AIY52" s="112"/>
      <c r="AIZ52" s="112"/>
      <c r="AJA52" s="112"/>
      <c r="AJB52" s="112"/>
      <c r="AJC52" s="112"/>
      <c r="AJD52" s="112"/>
      <c r="AJE52" s="112"/>
      <c r="AJF52" s="112"/>
      <c r="AJG52" s="112"/>
      <c r="AJH52" s="112"/>
      <c r="AJI52" s="112"/>
      <c r="AJJ52" s="112"/>
      <c r="AJK52" s="112"/>
      <c r="AJL52" s="112"/>
      <c r="AJM52" s="112"/>
      <c r="AJN52" s="112"/>
      <c r="AJO52" s="112"/>
      <c r="AJP52" s="112"/>
      <c r="AJQ52" s="112"/>
      <c r="AJR52" s="112"/>
      <c r="AJS52" s="112"/>
      <c r="AJT52" s="112"/>
      <c r="AJU52" s="112"/>
      <c r="AJV52" s="112"/>
      <c r="AJW52" s="112"/>
      <c r="AJX52" s="112"/>
      <c r="AJY52" s="112"/>
      <c r="AJZ52" s="112"/>
      <c r="AKA52" s="112"/>
      <c r="AKB52" s="112"/>
      <c r="AKC52" s="112"/>
      <c r="AKD52" s="112"/>
      <c r="AKE52" s="112"/>
      <c r="AKF52" s="112"/>
      <c r="AKG52" s="112"/>
      <c r="AKH52" s="112"/>
      <c r="AKI52" s="112"/>
      <c r="AKJ52" s="112"/>
      <c r="AKK52" s="112"/>
      <c r="AKL52" s="112"/>
      <c r="AKM52" s="112"/>
      <c r="AKN52" s="112"/>
      <c r="AKO52" s="112"/>
      <c r="AKP52" s="112"/>
      <c r="AKQ52" s="112"/>
      <c r="AKR52" s="112"/>
      <c r="AKS52" s="112"/>
      <c r="AKT52" s="112"/>
      <c r="AKU52" s="112"/>
      <c r="AKV52" s="112"/>
      <c r="AKW52" s="112"/>
      <c r="AKX52" s="112"/>
      <c r="AKY52" s="112"/>
      <c r="AKZ52" s="112"/>
      <c r="ALA52" s="112"/>
      <c r="ALB52" s="112"/>
      <c r="ALC52" s="112"/>
      <c r="ALD52" s="112"/>
      <c r="ALE52" s="112"/>
      <c r="ALF52" s="112"/>
      <c r="ALG52" s="112"/>
      <c r="ALH52" s="112"/>
      <c r="ALI52" s="112"/>
      <c r="ALJ52" s="112"/>
      <c r="ALK52" s="112"/>
      <c r="ALL52" s="112"/>
      <c r="ALM52" s="112"/>
      <c r="ALN52" s="112"/>
      <c r="ALO52" s="112"/>
      <c r="ALP52" s="112"/>
      <c r="ALQ52" s="112"/>
      <c r="ALR52" s="112"/>
      <c r="ALS52" s="112"/>
      <c r="ALT52" s="112"/>
      <c r="ALU52" s="112"/>
      <c r="ALV52" s="112"/>
      <c r="ALW52" s="112"/>
      <c r="ALX52" s="112"/>
      <c r="ALY52" s="112"/>
      <c r="ALZ52" s="112"/>
      <c r="AMA52" s="112"/>
      <c r="AMB52" s="112"/>
      <c r="AMC52" s="112"/>
      <c r="AMD52" s="112"/>
      <c r="AME52" s="112"/>
      <c r="AMF52" s="112"/>
      <c r="AMG52" s="112"/>
      <c r="AMH52" s="112"/>
      <c r="AMI52" s="112"/>
      <c r="AMJ52" s="112"/>
      <c r="AMK52" s="112"/>
      <c r="AML52" s="112"/>
      <c r="AMM52" s="112"/>
      <c r="AMN52" s="112"/>
      <c r="AMO52" s="112"/>
      <c r="AMP52" s="112"/>
      <c r="AMQ52" s="112"/>
      <c r="AMR52" s="112"/>
      <c r="AMS52" s="112"/>
      <c r="AMT52" s="112"/>
      <c r="AMU52" s="112"/>
      <c r="AMV52" s="112"/>
      <c r="AMW52" s="112"/>
      <c r="AMX52" s="112"/>
      <c r="AMY52" s="112"/>
      <c r="AMZ52" s="112"/>
      <c r="ANA52" s="112"/>
      <c r="ANB52" s="112"/>
      <c r="ANC52" s="112"/>
      <c r="AND52" s="112"/>
      <c r="ANE52" s="112"/>
      <c r="ANF52" s="112"/>
      <c r="ANG52" s="112"/>
      <c r="ANH52" s="112"/>
      <c r="ANI52" s="112"/>
      <c r="ANJ52" s="112"/>
      <c r="ANK52" s="112"/>
      <c r="ANL52" s="112"/>
      <c r="ANM52" s="112"/>
      <c r="ANN52" s="112"/>
      <c r="ANO52" s="112"/>
      <c r="ANP52" s="112"/>
      <c r="ANQ52" s="112"/>
      <c r="ANR52" s="112"/>
      <c r="ANS52" s="112"/>
      <c r="ANT52" s="112"/>
      <c r="ANU52" s="112"/>
      <c r="ANV52" s="112"/>
      <c r="ANW52" s="112"/>
      <c r="ANX52" s="112"/>
      <c r="ANY52" s="112"/>
      <c r="ANZ52" s="112"/>
      <c r="AOA52" s="112"/>
      <c r="AOB52" s="112"/>
      <c r="AOC52" s="112"/>
      <c r="AOD52" s="112"/>
      <c r="AOE52" s="112"/>
      <c r="AOF52" s="112"/>
      <c r="AOG52" s="112"/>
      <c r="AOH52" s="112"/>
      <c r="AOI52" s="112"/>
      <c r="AOJ52" s="112"/>
      <c r="AOK52" s="112"/>
      <c r="AOL52" s="112"/>
      <c r="AOM52" s="112"/>
      <c r="AON52" s="112"/>
      <c r="AOO52" s="112"/>
      <c r="AOP52" s="112"/>
      <c r="AOQ52" s="112"/>
      <c r="AOR52" s="112"/>
      <c r="AOS52" s="112"/>
      <c r="AOT52" s="112"/>
      <c r="AOU52" s="112"/>
      <c r="AOV52" s="112"/>
      <c r="AOW52" s="112"/>
      <c r="AOX52" s="112"/>
      <c r="AOY52" s="112"/>
      <c r="AOZ52" s="112"/>
      <c r="APA52" s="112"/>
      <c r="APB52" s="112"/>
      <c r="APC52" s="112"/>
      <c r="APD52" s="112"/>
      <c r="APE52" s="112"/>
      <c r="APF52" s="112"/>
      <c r="APG52" s="112"/>
      <c r="APH52" s="112"/>
      <c r="API52" s="112"/>
      <c r="APJ52" s="112"/>
      <c r="APK52" s="112"/>
      <c r="APL52" s="112"/>
      <c r="APM52" s="112"/>
      <c r="APN52" s="112"/>
      <c r="APO52" s="112"/>
      <c r="APP52" s="112"/>
      <c r="APQ52" s="112"/>
      <c r="APR52" s="112"/>
      <c r="APS52" s="112"/>
      <c r="APT52" s="112"/>
      <c r="APU52" s="112"/>
      <c r="APV52" s="112"/>
      <c r="APW52" s="112"/>
      <c r="APX52" s="112"/>
      <c r="APY52" s="112"/>
      <c r="APZ52" s="112"/>
      <c r="AQA52" s="112"/>
      <c r="AQB52" s="112"/>
      <c r="AQC52" s="112"/>
      <c r="AQD52" s="112"/>
      <c r="AQE52" s="112"/>
      <c r="AQF52" s="112"/>
      <c r="AQG52" s="112"/>
      <c r="AQH52" s="112"/>
      <c r="AQI52" s="112"/>
      <c r="AQJ52" s="112"/>
      <c r="AQK52" s="112"/>
      <c r="AQL52" s="112"/>
      <c r="AQM52" s="112"/>
      <c r="AQN52" s="112"/>
      <c r="AQO52" s="112"/>
      <c r="AQP52" s="112"/>
      <c r="AQQ52" s="112"/>
      <c r="AQR52" s="112"/>
      <c r="AQS52" s="112"/>
      <c r="AQT52" s="112"/>
      <c r="AQU52" s="112"/>
      <c r="AQV52" s="112"/>
      <c r="AQW52" s="112"/>
      <c r="AQX52" s="112"/>
      <c r="AQY52" s="112"/>
      <c r="AQZ52" s="112"/>
      <c r="ARA52" s="112"/>
      <c r="ARB52" s="112"/>
      <c r="ARC52" s="112"/>
      <c r="ARD52" s="112"/>
      <c r="ARE52" s="112"/>
      <c r="ARF52" s="112"/>
      <c r="ARG52" s="112"/>
      <c r="ARH52" s="112"/>
      <c r="ARI52" s="112"/>
      <c r="ARJ52" s="112"/>
      <c r="ARK52" s="112"/>
      <c r="ARL52" s="112"/>
      <c r="ARM52" s="112"/>
      <c r="ARN52" s="112"/>
      <c r="ARO52" s="112"/>
      <c r="ARP52" s="112"/>
      <c r="ARQ52" s="112"/>
      <c r="ARR52" s="112"/>
      <c r="ARS52" s="112"/>
      <c r="ART52" s="112"/>
      <c r="ARU52" s="112"/>
      <c r="ARV52" s="112"/>
      <c r="ARW52" s="112"/>
      <c r="ARX52" s="112"/>
      <c r="ARY52" s="112"/>
      <c r="ARZ52" s="112"/>
      <c r="ASA52" s="112"/>
      <c r="ASB52" s="112"/>
      <c r="ASC52" s="112"/>
      <c r="ASD52" s="112"/>
      <c r="ASE52" s="112"/>
      <c r="ASF52" s="112"/>
      <c r="ASG52" s="112"/>
      <c r="ASH52" s="112"/>
      <c r="ASI52" s="112"/>
      <c r="ASJ52" s="112"/>
      <c r="ASK52" s="112"/>
      <c r="ASL52" s="112"/>
      <c r="ASM52" s="112"/>
      <c r="ASN52" s="112"/>
      <c r="ASO52" s="112"/>
      <c r="ASP52" s="112"/>
      <c r="ASQ52" s="112"/>
      <c r="ASR52" s="112"/>
      <c r="ASS52" s="112"/>
      <c r="AST52" s="112"/>
      <c r="ASU52" s="112"/>
      <c r="ASV52" s="112"/>
      <c r="ASW52" s="112"/>
      <c r="ASX52" s="112"/>
      <c r="ASY52" s="112"/>
      <c r="ASZ52" s="112"/>
      <c r="ATA52" s="112"/>
      <c r="ATB52" s="112"/>
      <c r="ATC52" s="112"/>
      <c r="ATD52" s="112"/>
      <c r="ATE52" s="112"/>
      <c r="ATF52" s="112"/>
      <c r="ATG52" s="112"/>
      <c r="ATH52" s="112"/>
      <c r="ATI52" s="112"/>
      <c r="ATJ52" s="112"/>
      <c r="ATK52" s="112"/>
      <c r="ATL52" s="112"/>
      <c r="ATM52" s="112"/>
      <c r="ATN52" s="112"/>
      <c r="ATO52" s="112"/>
      <c r="ATP52" s="112"/>
      <c r="ATQ52" s="112"/>
      <c r="ATR52" s="112"/>
      <c r="ATS52" s="112"/>
      <c r="ATT52" s="112"/>
      <c r="ATU52" s="112"/>
      <c r="ATV52" s="112"/>
      <c r="ATW52" s="112"/>
      <c r="ATX52" s="112"/>
      <c r="ATY52" s="112"/>
      <c r="ATZ52" s="112"/>
      <c r="AUA52" s="112"/>
      <c r="AUB52" s="112"/>
      <c r="AUC52" s="112"/>
      <c r="AUD52" s="112"/>
      <c r="AUE52" s="112"/>
      <c r="AUF52" s="112"/>
      <c r="AUG52" s="112"/>
      <c r="AUH52" s="112"/>
      <c r="AUI52" s="112"/>
      <c r="AUJ52" s="112"/>
      <c r="AUK52" s="112"/>
      <c r="AUL52" s="112"/>
      <c r="AUM52" s="112"/>
      <c r="AUN52" s="112"/>
      <c r="AUO52" s="112"/>
      <c r="AUP52" s="112"/>
      <c r="AUQ52" s="112"/>
      <c r="AUR52" s="112"/>
      <c r="AUS52" s="112"/>
      <c r="AUT52" s="112"/>
      <c r="AUU52" s="112"/>
      <c r="AUV52" s="112"/>
      <c r="AUW52" s="112"/>
      <c r="AUX52" s="112"/>
      <c r="AUY52" s="112"/>
      <c r="AUZ52" s="112"/>
      <c r="AVA52" s="112"/>
      <c r="AVB52" s="112"/>
      <c r="AVC52" s="112"/>
      <c r="AVD52" s="112"/>
      <c r="AVE52" s="112"/>
      <c r="AVF52" s="112"/>
      <c r="AVG52" s="112"/>
      <c r="AVH52" s="112"/>
      <c r="AVI52" s="112"/>
      <c r="AVJ52" s="112"/>
      <c r="AVK52" s="112"/>
      <c r="AVL52" s="112"/>
      <c r="AVM52" s="112"/>
      <c r="AVN52" s="112"/>
      <c r="AVO52" s="112"/>
      <c r="AVP52" s="112"/>
      <c r="AVQ52" s="112"/>
      <c r="AVR52" s="112"/>
      <c r="AVS52" s="112"/>
      <c r="AVT52" s="112"/>
      <c r="AVU52" s="112"/>
      <c r="AVV52" s="112"/>
      <c r="AVW52" s="112"/>
      <c r="AVX52" s="112"/>
      <c r="AVY52" s="112"/>
      <c r="AVZ52" s="112"/>
      <c r="AWA52" s="112"/>
      <c r="AWB52" s="112"/>
      <c r="AWC52" s="112"/>
      <c r="AWD52" s="112"/>
      <c r="AWE52" s="112"/>
      <c r="AWF52" s="112"/>
      <c r="AWG52" s="112"/>
      <c r="AWH52" s="112"/>
      <c r="AWI52" s="112"/>
      <c r="AWJ52" s="112"/>
      <c r="AWK52" s="112"/>
      <c r="AWL52" s="112"/>
      <c r="AWM52" s="112"/>
      <c r="AWN52" s="112"/>
      <c r="AWO52" s="112"/>
      <c r="AWP52" s="112"/>
      <c r="AWQ52" s="112"/>
      <c r="AWR52" s="112"/>
      <c r="AWS52" s="112"/>
      <c r="AWT52" s="112"/>
      <c r="AWU52" s="112"/>
      <c r="AWV52" s="112"/>
      <c r="AWW52" s="112"/>
      <c r="AWX52" s="112"/>
      <c r="AWY52" s="112"/>
      <c r="AWZ52" s="112"/>
      <c r="AXA52" s="112"/>
      <c r="AXB52" s="112"/>
      <c r="AXC52" s="112"/>
      <c r="AXD52" s="112"/>
      <c r="AXE52" s="112"/>
      <c r="AXF52" s="112"/>
      <c r="AXG52" s="112"/>
      <c r="AXH52" s="112"/>
      <c r="AXI52" s="112"/>
      <c r="AXJ52" s="112"/>
      <c r="AXK52" s="112"/>
      <c r="AXL52" s="112"/>
      <c r="AXM52" s="112"/>
      <c r="AXN52" s="112"/>
      <c r="AXO52" s="112"/>
      <c r="AXP52" s="112"/>
      <c r="AXQ52" s="112"/>
      <c r="AXR52" s="112"/>
      <c r="AXS52" s="112"/>
      <c r="AXT52" s="112"/>
      <c r="AXU52" s="112"/>
      <c r="AXV52" s="112"/>
      <c r="AXW52" s="112"/>
      <c r="AXX52" s="112"/>
      <c r="AXY52" s="112"/>
      <c r="AXZ52" s="112"/>
      <c r="AYA52" s="112"/>
      <c r="AYB52" s="112"/>
      <c r="AYC52" s="112"/>
      <c r="AYD52" s="112"/>
      <c r="AYE52" s="112"/>
      <c r="AYF52" s="112"/>
      <c r="AYG52" s="112"/>
      <c r="AYH52" s="112"/>
      <c r="AYI52" s="112"/>
      <c r="AYJ52" s="112"/>
      <c r="AYK52" s="112"/>
      <c r="AYL52" s="112"/>
      <c r="AYM52" s="112"/>
      <c r="AYN52" s="112"/>
      <c r="AYO52" s="112"/>
      <c r="AYP52" s="112"/>
      <c r="AYQ52" s="112"/>
      <c r="AYR52" s="112"/>
      <c r="AYS52" s="112"/>
      <c r="AYT52" s="112"/>
      <c r="AYU52" s="112"/>
      <c r="AYV52" s="112"/>
      <c r="AYW52" s="112"/>
      <c r="AYX52" s="112"/>
      <c r="AYY52" s="112"/>
      <c r="AYZ52" s="112"/>
      <c r="AZA52" s="112"/>
      <c r="AZB52" s="112"/>
      <c r="AZC52" s="112"/>
      <c r="AZD52" s="112"/>
      <c r="AZE52" s="112"/>
      <c r="AZF52" s="112"/>
      <c r="AZG52" s="112"/>
      <c r="AZH52" s="112"/>
      <c r="AZI52" s="112"/>
      <c r="AZJ52" s="112"/>
      <c r="AZK52" s="112"/>
      <c r="AZL52" s="112"/>
      <c r="AZM52" s="112"/>
      <c r="AZN52" s="112"/>
      <c r="AZO52" s="112"/>
      <c r="AZP52" s="112"/>
      <c r="AZQ52" s="112"/>
      <c r="AZR52" s="112"/>
      <c r="AZS52" s="112"/>
      <c r="AZT52" s="112"/>
      <c r="AZU52" s="112"/>
      <c r="AZV52" s="112"/>
      <c r="AZW52" s="112"/>
      <c r="AZX52" s="112"/>
      <c r="AZY52" s="112"/>
      <c r="AZZ52" s="112"/>
      <c r="BAA52" s="112"/>
      <c r="BAB52" s="112"/>
      <c r="BAC52" s="112"/>
      <c r="BAD52" s="112"/>
      <c r="BAE52" s="112"/>
      <c r="BAF52" s="112"/>
      <c r="BAG52" s="112"/>
      <c r="BAH52" s="112"/>
      <c r="BAI52" s="112"/>
      <c r="BAJ52" s="112"/>
      <c r="BAK52" s="112"/>
      <c r="BAL52" s="112"/>
      <c r="BAM52" s="112"/>
      <c r="BAN52" s="112"/>
      <c r="BAO52" s="112"/>
      <c r="BAP52" s="112"/>
      <c r="BAQ52" s="112"/>
      <c r="BAR52" s="112"/>
      <c r="BAS52" s="112"/>
      <c r="BAT52" s="112"/>
      <c r="BAU52" s="112"/>
      <c r="BAV52" s="112"/>
    </row>
    <row r="53" spans="1:1400" ht="27" customHeight="1">
      <c r="A53" s="202">
        <v>2</v>
      </c>
      <c r="B53" s="203" t="s">
        <v>259</v>
      </c>
      <c r="C53" s="204"/>
      <c r="D53" s="205" t="s">
        <v>260</v>
      </c>
      <c r="E53" s="206">
        <v>1183343000</v>
      </c>
      <c r="F53" s="207" t="s">
        <v>30</v>
      </c>
      <c r="G53" s="208">
        <f t="shared" ref="G53:G68" si="13">H53</f>
        <v>5</v>
      </c>
      <c r="H53" s="208">
        <v>5</v>
      </c>
      <c r="I53" s="208">
        <v>205513164</v>
      </c>
      <c r="J53" s="219">
        <f t="shared" ref="J53:J68" si="14">K53</f>
        <v>17.367167761164801</v>
      </c>
      <c r="K53" s="219">
        <f t="shared" ref="K53:K68" si="15">I53/E53*100</f>
        <v>17.367167761164801</v>
      </c>
      <c r="L53" s="219">
        <f t="shared" ref="L53:L68" si="16">H53-K53</f>
        <v>-12.367167761164801</v>
      </c>
      <c r="M53" s="220">
        <f t="shared" ref="M53:M68" si="17">E53-I53</f>
        <v>977829836</v>
      </c>
      <c r="N53" s="219">
        <f t="shared" si="3"/>
        <v>82.632832238835206</v>
      </c>
      <c r="O53" s="224"/>
      <c r="P53" s="221"/>
      <c r="Q53" s="224"/>
    </row>
    <row r="54" spans="1:1400" ht="27" customHeight="1">
      <c r="A54" s="209">
        <v>3</v>
      </c>
      <c r="B54" s="210" t="s">
        <v>261</v>
      </c>
      <c r="C54" s="211"/>
      <c r="D54" s="212" t="s">
        <v>262</v>
      </c>
      <c r="E54" s="213">
        <v>451885500</v>
      </c>
      <c r="F54" s="214" t="s">
        <v>30</v>
      </c>
      <c r="G54" s="215">
        <f t="shared" si="13"/>
        <v>5</v>
      </c>
      <c r="H54" s="215">
        <v>5</v>
      </c>
      <c r="I54" s="215">
        <v>0</v>
      </c>
      <c r="J54" s="222">
        <f t="shared" si="14"/>
        <v>0</v>
      </c>
      <c r="K54" s="222">
        <f t="shared" si="15"/>
        <v>0</v>
      </c>
      <c r="L54" s="222">
        <f t="shared" si="16"/>
        <v>5</v>
      </c>
      <c r="M54" s="223">
        <f t="shared" si="17"/>
        <v>451885500</v>
      </c>
      <c r="N54" s="222">
        <f t="shared" si="3"/>
        <v>100</v>
      </c>
      <c r="O54" s="125"/>
      <c r="P54" s="124"/>
      <c r="Q54" s="125"/>
    </row>
    <row r="55" spans="1:1400" ht="27" customHeight="1">
      <c r="A55" s="202">
        <v>4</v>
      </c>
      <c r="B55" s="203" t="s">
        <v>118</v>
      </c>
      <c r="C55" s="204"/>
      <c r="D55" s="205" t="s">
        <v>119</v>
      </c>
      <c r="E55" s="206">
        <v>12550711240</v>
      </c>
      <c r="F55" s="207" t="s">
        <v>30</v>
      </c>
      <c r="G55" s="208">
        <f t="shared" si="13"/>
        <v>5</v>
      </c>
      <c r="H55" s="208">
        <v>5</v>
      </c>
      <c r="I55" s="218">
        <v>9761584950</v>
      </c>
      <c r="J55" s="219">
        <f t="shared" si="14"/>
        <v>77.777145560397699</v>
      </c>
      <c r="K55" s="219">
        <f t="shared" si="15"/>
        <v>77.777145560397699</v>
      </c>
      <c r="L55" s="219">
        <f t="shared" si="16"/>
        <v>-72.777145560397699</v>
      </c>
      <c r="M55" s="220">
        <f t="shared" si="17"/>
        <v>2789126290</v>
      </c>
      <c r="N55" s="219">
        <f t="shared" si="3"/>
        <v>22.222854439602301</v>
      </c>
      <c r="O55" s="224"/>
      <c r="P55" s="221"/>
      <c r="Q55" s="224"/>
    </row>
    <row r="56" spans="1:1400" ht="27" customHeight="1">
      <c r="A56" s="202">
        <v>5</v>
      </c>
      <c r="B56" s="203" t="s">
        <v>120</v>
      </c>
      <c r="C56" s="204"/>
      <c r="D56" s="205" t="s">
        <v>121</v>
      </c>
      <c r="E56" s="206">
        <v>1050940000</v>
      </c>
      <c r="F56" s="207" t="s">
        <v>30</v>
      </c>
      <c r="G56" s="208">
        <f t="shared" si="13"/>
        <v>5</v>
      </c>
      <c r="H56" s="208">
        <v>5</v>
      </c>
      <c r="I56" s="208">
        <v>149351000</v>
      </c>
      <c r="J56" s="219">
        <f t="shared" si="14"/>
        <v>14.2111823700687</v>
      </c>
      <c r="K56" s="219">
        <f t="shared" si="15"/>
        <v>14.2111823700687</v>
      </c>
      <c r="L56" s="219">
        <f t="shared" si="16"/>
        <v>-9.2111823700687001</v>
      </c>
      <c r="M56" s="220">
        <f t="shared" si="17"/>
        <v>901589000</v>
      </c>
      <c r="N56" s="219">
        <f t="shared" si="3"/>
        <v>85.788817629931302</v>
      </c>
      <c r="O56" s="224"/>
      <c r="P56" s="221"/>
      <c r="Q56" s="224"/>
    </row>
    <row r="57" spans="1:1400" ht="27" customHeight="1">
      <c r="A57" s="202">
        <v>6</v>
      </c>
      <c r="B57" s="203" t="s">
        <v>122</v>
      </c>
      <c r="C57" s="204"/>
      <c r="D57" s="205" t="s">
        <v>123</v>
      </c>
      <c r="E57" s="206">
        <v>175000000</v>
      </c>
      <c r="F57" s="207" t="s">
        <v>30</v>
      </c>
      <c r="G57" s="208">
        <f t="shared" si="13"/>
        <v>5</v>
      </c>
      <c r="H57" s="208">
        <v>5</v>
      </c>
      <c r="I57" s="208">
        <v>163325500</v>
      </c>
      <c r="J57" s="219">
        <f t="shared" si="14"/>
        <v>93.328857142857103</v>
      </c>
      <c r="K57" s="219">
        <f t="shared" si="15"/>
        <v>93.328857142857103</v>
      </c>
      <c r="L57" s="219">
        <f t="shared" si="16"/>
        <v>-88.328857142857103</v>
      </c>
      <c r="M57" s="220">
        <f t="shared" si="17"/>
        <v>11674500</v>
      </c>
      <c r="N57" s="219">
        <f t="shared" si="3"/>
        <v>6.6711428571428604</v>
      </c>
      <c r="O57" s="224"/>
      <c r="P57" s="221"/>
      <c r="Q57" s="224"/>
    </row>
    <row r="58" spans="1:1400" ht="27" customHeight="1">
      <c r="A58" s="202">
        <v>7</v>
      </c>
      <c r="B58" s="203" t="s">
        <v>124</v>
      </c>
      <c r="C58" s="204"/>
      <c r="D58" s="205" t="s">
        <v>125</v>
      </c>
      <c r="E58" s="206">
        <v>512400000</v>
      </c>
      <c r="F58" s="207" t="s">
        <v>30</v>
      </c>
      <c r="G58" s="208">
        <f t="shared" si="13"/>
        <v>5</v>
      </c>
      <c r="H58" s="208">
        <v>5</v>
      </c>
      <c r="I58" s="208">
        <v>193000000</v>
      </c>
      <c r="J58" s="219">
        <f t="shared" si="14"/>
        <v>37.665886026541799</v>
      </c>
      <c r="K58" s="219">
        <f t="shared" si="15"/>
        <v>37.665886026541799</v>
      </c>
      <c r="L58" s="219">
        <f t="shared" si="16"/>
        <v>-32.665886026541799</v>
      </c>
      <c r="M58" s="220">
        <f t="shared" si="17"/>
        <v>319400000</v>
      </c>
      <c r="N58" s="219">
        <f t="shared" si="3"/>
        <v>62.334113973458201</v>
      </c>
      <c r="O58" s="224"/>
      <c r="P58" s="221"/>
      <c r="Q58" s="224"/>
    </row>
    <row r="59" spans="1:1400" ht="27" customHeight="1">
      <c r="A59" s="202">
        <v>8</v>
      </c>
      <c r="B59" s="203" t="s">
        <v>126</v>
      </c>
      <c r="C59" s="204"/>
      <c r="D59" s="205" t="s">
        <v>127</v>
      </c>
      <c r="E59" s="206">
        <v>195000000</v>
      </c>
      <c r="F59" s="207" t="s">
        <v>30</v>
      </c>
      <c r="G59" s="208">
        <f t="shared" si="13"/>
        <v>5</v>
      </c>
      <c r="H59" s="208">
        <v>5</v>
      </c>
      <c r="I59" s="208">
        <v>191111000</v>
      </c>
      <c r="J59" s="219">
        <f t="shared" si="14"/>
        <v>98.005641025640998</v>
      </c>
      <c r="K59" s="219">
        <f t="shared" si="15"/>
        <v>98.005641025640998</v>
      </c>
      <c r="L59" s="219">
        <f t="shared" si="16"/>
        <v>-93.005641025640998</v>
      </c>
      <c r="M59" s="220">
        <f t="shared" si="17"/>
        <v>3889000</v>
      </c>
      <c r="N59" s="219">
        <f t="shared" si="3"/>
        <v>1.99435897435897</v>
      </c>
      <c r="O59" s="219"/>
      <c r="P59" s="221"/>
      <c r="Q59" s="219"/>
    </row>
    <row r="60" spans="1:1400" ht="27" customHeight="1">
      <c r="A60" s="209">
        <v>9</v>
      </c>
      <c r="B60" s="210" t="s">
        <v>263</v>
      </c>
      <c r="C60" s="211"/>
      <c r="D60" s="212" t="s">
        <v>157</v>
      </c>
      <c r="E60" s="213">
        <v>5518715000</v>
      </c>
      <c r="F60" s="214" t="s">
        <v>30</v>
      </c>
      <c r="G60" s="215">
        <f t="shared" si="13"/>
        <v>5</v>
      </c>
      <c r="H60" s="215">
        <v>5</v>
      </c>
      <c r="I60" s="215">
        <v>0</v>
      </c>
      <c r="J60" s="222">
        <f t="shared" si="14"/>
        <v>0</v>
      </c>
      <c r="K60" s="222">
        <f t="shared" si="15"/>
        <v>0</v>
      </c>
      <c r="L60" s="222">
        <f t="shared" si="16"/>
        <v>5</v>
      </c>
      <c r="M60" s="223">
        <f t="shared" si="17"/>
        <v>5518715000</v>
      </c>
      <c r="N60" s="222">
        <f t="shared" si="3"/>
        <v>100</v>
      </c>
      <c r="O60" s="222"/>
      <c r="P60" s="124"/>
      <c r="Q60" s="222"/>
    </row>
    <row r="61" spans="1:1400" ht="27" customHeight="1">
      <c r="A61" s="202">
        <v>10</v>
      </c>
      <c r="B61" s="203" t="s">
        <v>128</v>
      </c>
      <c r="C61" s="204"/>
      <c r="D61" s="205" t="s">
        <v>129</v>
      </c>
      <c r="E61" s="206">
        <v>125000000</v>
      </c>
      <c r="F61" s="207" t="s">
        <v>30</v>
      </c>
      <c r="G61" s="208">
        <f t="shared" si="13"/>
        <v>5</v>
      </c>
      <c r="H61" s="208">
        <v>5</v>
      </c>
      <c r="I61" s="208">
        <v>109612000</v>
      </c>
      <c r="J61" s="219">
        <f t="shared" si="14"/>
        <v>87.689599999999999</v>
      </c>
      <c r="K61" s="219">
        <f t="shared" si="15"/>
        <v>87.689599999999999</v>
      </c>
      <c r="L61" s="219">
        <f t="shared" si="16"/>
        <v>-82.689599999999999</v>
      </c>
      <c r="M61" s="220">
        <f t="shared" si="17"/>
        <v>15388000</v>
      </c>
      <c r="N61" s="219">
        <f t="shared" si="3"/>
        <v>12.3104</v>
      </c>
      <c r="O61" s="219"/>
      <c r="P61" s="221"/>
      <c r="Q61" s="219"/>
    </row>
    <row r="62" spans="1:1400" ht="27" customHeight="1">
      <c r="A62" s="202">
        <v>11</v>
      </c>
      <c r="B62" s="203" t="s">
        <v>130</v>
      </c>
      <c r="C62" s="204"/>
      <c r="D62" s="205" t="s">
        <v>131</v>
      </c>
      <c r="E62" s="206">
        <v>219999754</v>
      </c>
      <c r="F62" s="207" t="s">
        <v>30</v>
      </c>
      <c r="G62" s="208">
        <f t="shared" si="13"/>
        <v>5</v>
      </c>
      <c r="H62" s="208">
        <v>5</v>
      </c>
      <c r="I62" s="208">
        <v>88822020</v>
      </c>
      <c r="J62" s="219">
        <f t="shared" si="14"/>
        <v>40.373690599672202</v>
      </c>
      <c r="K62" s="219">
        <f t="shared" si="15"/>
        <v>40.373690599672202</v>
      </c>
      <c r="L62" s="219">
        <f t="shared" si="16"/>
        <v>-35.373690599672202</v>
      </c>
      <c r="M62" s="220">
        <f t="shared" si="17"/>
        <v>131177734</v>
      </c>
      <c r="N62" s="219">
        <f t="shared" si="3"/>
        <v>59.626309400327798</v>
      </c>
      <c r="O62" s="219"/>
      <c r="P62" s="221"/>
      <c r="Q62" s="219"/>
    </row>
    <row r="63" spans="1:1400" s="114" customFormat="1" ht="27" customHeight="1">
      <c r="A63" s="202">
        <v>12</v>
      </c>
      <c r="B63" s="203" t="s">
        <v>132</v>
      </c>
      <c r="C63" s="204"/>
      <c r="D63" s="205" t="s">
        <v>133</v>
      </c>
      <c r="E63" s="206">
        <v>477999868</v>
      </c>
      <c r="F63" s="207" t="s">
        <v>30</v>
      </c>
      <c r="G63" s="208">
        <f t="shared" si="13"/>
        <v>5</v>
      </c>
      <c r="H63" s="208">
        <v>5</v>
      </c>
      <c r="I63" s="208">
        <v>377097618</v>
      </c>
      <c r="J63" s="219">
        <f t="shared" si="14"/>
        <v>78.890736848488004</v>
      </c>
      <c r="K63" s="219">
        <f t="shared" si="15"/>
        <v>78.890736848488004</v>
      </c>
      <c r="L63" s="219">
        <f t="shared" si="16"/>
        <v>-73.890736848488004</v>
      </c>
      <c r="M63" s="220">
        <f t="shared" si="17"/>
        <v>100902250</v>
      </c>
      <c r="N63" s="219">
        <f t="shared" si="3"/>
        <v>21.109263151512</v>
      </c>
      <c r="O63" s="219"/>
      <c r="P63" s="221"/>
      <c r="Q63" s="219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X63" s="112"/>
      <c r="AY63" s="112"/>
      <c r="AZ63" s="112"/>
      <c r="BA63" s="112"/>
      <c r="BB63" s="112"/>
      <c r="BC63" s="112"/>
      <c r="BD63" s="112"/>
      <c r="BE63" s="112"/>
      <c r="BF63" s="112"/>
      <c r="BG63" s="112"/>
      <c r="BH63" s="112"/>
      <c r="BI63" s="112"/>
      <c r="BJ63" s="112"/>
      <c r="BK63" s="112"/>
      <c r="BL63" s="112"/>
      <c r="BM63" s="112"/>
      <c r="BN63" s="112"/>
      <c r="BO63" s="112"/>
      <c r="BP63" s="112"/>
      <c r="BQ63" s="112"/>
      <c r="BR63" s="112"/>
      <c r="BS63" s="112"/>
      <c r="BT63" s="112"/>
      <c r="BU63" s="112"/>
      <c r="BV63" s="112"/>
      <c r="BW63" s="112"/>
      <c r="BX63" s="112"/>
      <c r="BY63" s="112"/>
      <c r="BZ63" s="112"/>
      <c r="CA63" s="112"/>
      <c r="CB63" s="112"/>
      <c r="CC63" s="112"/>
      <c r="CD63" s="112"/>
      <c r="CE63" s="112"/>
      <c r="CF63" s="112"/>
      <c r="CG63" s="112"/>
      <c r="CH63" s="112"/>
      <c r="CI63" s="112"/>
      <c r="CJ63" s="112"/>
      <c r="CK63" s="112"/>
      <c r="CL63" s="112"/>
      <c r="CM63" s="112"/>
      <c r="CN63" s="112"/>
      <c r="CO63" s="112"/>
      <c r="CP63" s="112"/>
      <c r="CQ63" s="112"/>
      <c r="CR63" s="112"/>
      <c r="CS63" s="112"/>
      <c r="CT63" s="112"/>
      <c r="CU63" s="112"/>
      <c r="CV63" s="112"/>
      <c r="CW63" s="112"/>
      <c r="CX63" s="112"/>
      <c r="CY63" s="112"/>
      <c r="CZ63" s="112"/>
      <c r="DA63" s="112"/>
      <c r="DB63" s="112"/>
      <c r="DC63" s="112"/>
      <c r="DD63" s="112"/>
      <c r="DE63" s="112"/>
      <c r="DF63" s="112"/>
      <c r="DG63" s="112"/>
      <c r="DH63" s="112"/>
      <c r="DI63" s="112"/>
      <c r="DJ63" s="112"/>
      <c r="DK63" s="112"/>
      <c r="DL63" s="112"/>
      <c r="DM63" s="112"/>
      <c r="DN63" s="112"/>
      <c r="DO63" s="112"/>
      <c r="DP63" s="112"/>
      <c r="DQ63" s="112"/>
      <c r="DR63" s="112"/>
      <c r="DS63" s="112"/>
      <c r="DT63" s="112"/>
      <c r="DU63" s="112"/>
      <c r="DV63" s="112"/>
      <c r="DW63" s="112"/>
      <c r="DX63" s="112"/>
      <c r="DY63" s="112"/>
      <c r="DZ63" s="112"/>
      <c r="EA63" s="112"/>
      <c r="EB63" s="112"/>
      <c r="EC63" s="112"/>
      <c r="ED63" s="112"/>
      <c r="EE63" s="112"/>
      <c r="EF63" s="112"/>
      <c r="EG63" s="112"/>
      <c r="EH63" s="112"/>
      <c r="EI63" s="112"/>
      <c r="EJ63" s="112"/>
      <c r="EK63" s="112"/>
      <c r="EL63" s="112"/>
      <c r="EM63" s="112"/>
      <c r="EN63" s="112"/>
      <c r="EO63" s="112"/>
      <c r="EP63" s="112"/>
      <c r="EQ63" s="112"/>
      <c r="ER63" s="112"/>
      <c r="ES63" s="112"/>
      <c r="ET63" s="112"/>
      <c r="EU63" s="112"/>
      <c r="EV63" s="112"/>
      <c r="EW63" s="112"/>
      <c r="EX63" s="112"/>
      <c r="EY63" s="112"/>
      <c r="EZ63" s="112"/>
      <c r="FA63" s="112"/>
      <c r="FB63" s="112"/>
      <c r="FC63" s="112"/>
      <c r="FD63" s="112"/>
      <c r="FE63" s="112"/>
      <c r="FF63" s="112"/>
      <c r="FG63" s="112"/>
      <c r="FH63" s="112"/>
      <c r="FI63" s="112"/>
      <c r="FJ63" s="112"/>
      <c r="FK63" s="112"/>
      <c r="FL63" s="112"/>
      <c r="FM63" s="112"/>
      <c r="FN63" s="112"/>
      <c r="FO63" s="112"/>
      <c r="FP63" s="112"/>
      <c r="FQ63" s="112"/>
      <c r="FR63" s="112"/>
      <c r="FS63" s="112"/>
      <c r="FT63" s="112"/>
      <c r="FU63" s="112"/>
      <c r="FV63" s="112"/>
      <c r="FW63" s="112"/>
      <c r="FX63" s="112"/>
      <c r="FY63" s="112"/>
      <c r="FZ63" s="112"/>
      <c r="GA63" s="112"/>
      <c r="GB63" s="112"/>
      <c r="GC63" s="112"/>
      <c r="GD63" s="112"/>
      <c r="GE63" s="112"/>
      <c r="GF63" s="112"/>
      <c r="GG63" s="112"/>
      <c r="GH63" s="112"/>
      <c r="GI63" s="112"/>
      <c r="GJ63" s="112"/>
      <c r="GK63" s="112"/>
      <c r="GL63" s="112"/>
      <c r="GM63" s="112"/>
      <c r="GN63" s="112"/>
      <c r="GO63" s="112"/>
      <c r="GP63" s="112"/>
      <c r="GQ63" s="112"/>
      <c r="GR63" s="112"/>
      <c r="GS63" s="112"/>
      <c r="GT63" s="112"/>
      <c r="GU63" s="112"/>
      <c r="GV63" s="112"/>
      <c r="GW63" s="112"/>
      <c r="GX63" s="112"/>
      <c r="GY63" s="112"/>
      <c r="GZ63" s="112"/>
      <c r="HA63" s="112"/>
      <c r="HB63" s="112"/>
      <c r="HC63" s="112"/>
      <c r="HD63" s="112"/>
      <c r="HE63" s="112"/>
      <c r="HF63" s="112"/>
      <c r="HG63" s="112"/>
      <c r="HH63" s="112"/>
      <c r="HI63" s="112"/>
      <c r="HJ63" s="112"/>
      <c r="HK63" s="112"/>
      <c r="HL63" s="112"/>
      <c r="HM63" s="112"/>
      <c r="HN63" s="112"/>
      <c r="HO63" s="112"/>
      <c r="HP63" s="112"/>
      <c r="HQ63" s="112"/>
      <c r="HR63" s="112"/>
      <c r="HS63" s="112"/>
      <c r="HT63" s="112"/>
      <c r="HU63" s="112"/>
      <c r="HV63" s="112"/>
      <c r="HW63" s="112"/>
      <c r="HX63" s="112"/>
      <c r="HY63" s="112"/>
      <c r="HZ63" s="112"/>
      <c r="IA63" s="112"/>
      <c r="IB63" s="112"/>
      <c r="IC63" s="112"/>
      <c r="ID63" s="112"/>
      <c r="IE63" s="112"/>
      <c r="IF63" s="112"/>
      <c r="IG63" s="112"/>
      <c r="IH63" s="112"/>
      <c r="II63" s="112"/>
      <c r="IJ63" s="112"/>
      <c r="IK63" s="112"/>
      <c r="IL63" s="112"/>
      <c r="IM63" s="112"/>
      <c r="IN63" s="112"/>
      <c r="IO63" s="112"/>
      <c r="IP63" s="112"/>
      <c r="IQ63" s="112"/>
      <c r="IR63" s="112"/>
      <c r="IS63" s="112"/>
      <c r="IT63" s="112"/>
      <c r="IU63" s="112"/>
      <c r="IV63" s="112"/>
      <c r="IW63" s="112"/>
      <c r="IX63" s="112"/>
      <c r="IY63" s="112"/>
      <c r="IZ63" s="112"/>
      <c r="JA63" s="112"/>
      <c r="JB63" s="112"/>
      <c r="JC63" s="112"/>
      <c r="JD63" s="112"/>
      <c r="JE63" s="112"/>
      <c r="JF63" s="112"/>
      <c r="JG63" s="112"/>
      <c r="JH63" s="112"/>
      <c r="JI63" s="112"/>
      <c r="JJ63" s="112"/>
      <c r="JK63" s="112"/>
      <c r="JL63" s="112"/>
      <c r="JM63" s="112"/>
      <c r="JN63" s="112"/>
      <c r="JO63" s="112"/>
      <c r="JP63" s="112"/>
      <c r="JQ63" s="112"/>
      <c r="JR63" s="112"/>
      <c r="JS63" s="112"/>
      <c r="JT63" s="112"/>
      <c r="JU63" s="112"/>
      <c r="JV63" s="112"/>
      <c r="JW63" s="112"/>
      <c r="JX63" s="112"/>
      <c r="JY63" s="112"/>
      <c r="JZ63" s="112"/>
      <c r="KA63" s="112"/>
      <c r="KB63" s="112"/>
      <c r="KC63" s="112"/>
      <c r="KD63" s="112"/>
      <c r="KE63" s="112"/>
      <c r="KF63" s="112"/>
      <c r="KG63" s="112"/>
      <c r="KH63" s="112"/>
      <c r="KI63" s="112"/>
      <c r="KJ63" s="112"/>
      <c r="KK63" s="112"/>
      <c r="KL63" s="112"/>
      <c r="KM63" s="112"/>
      <c r="KN63" s="112"/>
      <c r="KO63" s="112"/>
      <c r="KP63" s="112"/>
      <c r="KQ63" s="112"/>
      <c r="KR63" s="112"/>
      <c r="KS63" s="112"/>
      <c r="KT63" s="112"/>
      <c r="KU63" s="112"/>
      <c r="KV63" s="112"/>
      <c r="KW63" s="112"/>
      <c r="KX63" s="112"/>
      <c r="KY63" s="112"/>
      <c r="KZ63" s="112"/>
      <c r="LA63" s="112"/>
      <c r="LB63" s="112"/>
      <c r="LC63" s="112"/>
      <c r="LD63" s="112"/>
      <c r="LE63" s="112"/>
      <c r="LF63" s="112"/>
      <c r="LG63" s="112"/>
      <c r="LH63" s="112"/>
      <c r="LI63" s="112"/>
      <c r="LJ63" s="112"/>
      <c r="LK63" s="112"/>
      <c r="LL63" s="112"/>
      <c r="LM63" s="112"/>
      <c r="LN63" s="112"/>
      <c r="LO63" s="112"/>
      <c r="LP63" s="112"/>
      <c r="LQ63" s="112"/>
      <c r="LR63" s="112"/>
      <c r="LS63" s="112"/>
      <c r="LT63" s="112"/>
      <c r="LU63" s="112"/>
      <c r="LV63" s="112"/>
      <c r="LW63" s="112"/>
      <c r="LX63" s="112"/>
      <c r="LY63" s="112"/>
      <c r="LZ63" s="112"/>
      <c r="MA63" s="112"/>
      <c r="MB63" s="112"/>
      <c r="MC63" s="112"/>
      <c r="MD63" s="112"/>
      <c r="ME63" s="112"/>
      <c r="MF63" s="112"/>
      <c r="MG63" s="112"/>
      <c r="MH63" s="112"/>
      <c r="MI63" s="112"/>
      <c r="MJ63" s="112"/>
      <c r="MK63" s="112"/>
      <c r="ML63" s="112"/>
      <c r="MM63" s="112"/>
      <c r="MN63" s="112"/>
      <c r="MO63" s="112"/>
      <c r="MP63" s="112"/>
      <c r="MQ63" s="112"/>
      <c r="MR63" s="112"/>
      <c r="MS63" s="112"/>
      <c r="MT63" s="112"/>
      <c r="MU63" s="112"/>
      <c r="MV63" s="112"/>
      <c r="MW63" s="112"/>
      <c r="MX63" s="112"/>
      <c r="MY63" s="112"/>
      <c r="MZ63" s="112"/>
      <c r="NA63" s="112"/>
      <c r="NB63" s="112"/>
      <c r="NC63" s="112"/>
      <c r="ND63" s="112"/>
      <c r="NE63" s="112"/>
      <c r="NF63" s="112"/>
      <c r="NG63" s="112"/>
      <c r="NH63" s="112"/>
      <c r="NI63" s="112"/>
      <c r="NJ63" s="112"/>
      <c r="NK63" s="112"/>
      <c r="NL63" s="112"/>
      <c r="NM63" s="112"/>
      <c r="NN63" s="112"/>
      <c r="NO63" s="112"/>
      <c r="NP63" s="112"/>
      <c r="NQ63" s="112"/>
      <c r="NR63" s="112"/>
      <c r="NS63" s="112"/>
      <c r="NT63" s="112"/>
      <c r="NU63" s="112"/>
      <c r="NV63" s="112"/>
      <c r="NW63" s="112"/>
      <c r="NX63" s="112"/>
      <c r="NY63" s="112"/>
      <c r="NZ63" s="112"/>
      <c r="OA63" s="112"/>
      <c r="OB63" s="112"/>
      <c r="OC63" s="112"/>
      <c r="OD63" s="112"/>
      <c r="OE63" s="112"/>
      <c r="OF63" s="112"/>
      <c r="OG63" s="112"/>
      <c r="OH63" s="112"/>
      <c r="OI63" s="112"/>
      <c r="OJ63" s="112"/>
      <c r="OK63" s="112"/>
      <c r="OL63" s="112"/>
      <c r="OM63" s="112"/>
      <c r="ON63" s="112"/>
      <c r="OO63" s="112"/>
      <c r="OP63" s="112"/>
      <c r="OQ63" s="112"/>
      <c r="OR63" s="112"/>
      <c r="OS63" s="112"/>
      <c r="OT63" s="112"/>
      <c r="OU63" s="112"/>
      <c r="OV63" s="112"/>
      <c r="OW63" s="112"/>
      <c r="OX63" s="112"/>
      <c r="OY63" s="112"/>
      <c r="OZ63" s="112"/>
      <c r="PA63" s="112"/>
      <c r="PB63" s="112"/>
      <c r="PC63" s="112"/>
      <c r="PD63" s="112"/>
      <c r="PE63" s="112"/>
      <c r="PF63" s="112"/>
      <c r="PG63" s="112"/>
      <c r="PH63" s="112"/>
      <c r="PI63" s="112"/>
      <c r="PJ63" s="112"/>
      <c r="PK63" s="112"/>
      <c r="PL63" s="112"/>
      <c r="PM63" s="112"/>
      <c r="PN63" s="112"/>
      <c r="PO63" s="112"/>
      <c r="PP63" s="112"/>
      <c r="PQ63" s="112"/>
      <c r="PR63" s="112"/>
      <c r="PS63" s="112"/>
      <c r="PT63" s="112"/>
      <c r="PU63" s="112"/>
      <c r="PV63" s="112"/>
      <c r="PW63" s="112"/>
      <c r="PX63" s="112"/>
      <c r="PY63" s="112"/>
      <c r="PZ63" s="112"/>
      <c r="QA63" s="112"/>
      <c r="QB63" s="112"/>
      <c r="QC63" s="112"/>
      <c r="QD63" s="112"/>
      <c r="QE63" s="112"/>
      <c r="QF63" s="112"/>
      <c r="QG63" s="112"/>
      <c r="QH63" s="112"/>
      <c r="QI63" s="112"/>
      <c r="QJ63" s="112"/>
      <c r="QK63" s="112"/>
      <c r="QL63" s="112"/>
      <c r="QM63" s="112"/>
      <c r="QN63" s="112"/>
      <c r="QO63" s="112"/>
      <c r="QP63" s="112"/>
      <c r="QQ63" s="112"/>
      <c r="QR63" s="112"/>
      <c r="QS63" s="112"/>
      <c r="QT63" s="112"/>
      <c r="QU63" s="112"/>
      <c r="QV63" s="112"/>
      <c r="QW63" s="112"/>
      <c r="QX63" s="112"/>
      <c r="QY63" s="112"/>
      <c r="QZ63" s="112"/>
      <c r="RA63" s="112"/>
      <c r="RB63" s="112"/>
      <c r="RC63" s="112"/>
      <c r="RD63" s="112"/>
      <c r="RE63" s="112"/>
      <c r="RF63" s="112"/>
      <c r="RG63" s="112"/>
      <c r="RH63" s="112"/>
      <c r="RI63" s="112"/>
      <c r="RJ63" s="112"/>
      <c r="RK63" s="112"/>
      <c r="RL63" s="112"/>
      <c r="RM63" s="112"/>
      <c r="RN63" s="112"/>
      <c r="RO63" s="112"/>
      <c r="RP63" s="112"/>
      <c r="RQ63" s="112"/>
      <c r="RR63" s="112"/>
      <c r="RS63" s="112"/>
      <c r="RT63" s="112"/>
      <c r="RU63" s="112"/>
      <c r="RV63" s="112"/>
      <c r="RW63" s="112"/>
      <c r="RX63" s="112"/>
      <c r="RY63" s="112"/>
      <c r="RZ63" s="112"/>
      <c r="SA63" s="112"/>
      <c r="SB63" s="112"/>
      <c r="SC63" s="112"/>
      <c r="SD63" s="112"/>
      <c r="SE63" s="112"/>
      <c r="SF63" s="112"/>
      <c r="SG63" s="112"/>
      <c r="SH63" s="112"/>
      <c r="SI63" s="112"/>
      <c r="SJ63" s="112"/>
      <c r="SK63" s="112"/>
      <c r="SL63" s="112"/>
      <c r="SM63" s="112"/>
      <c r="SN63" s="112"/>
      <c r="SO63" s="112"/>
      <c r="SP63" s="112"/>
      <c r="SQ63" s="112"/>
      <c r="SR63" s="112"/>
      <c r="SS63" s="112"/>
      <c r="ST63" s="112"/>
      <c r="SU63" s="112"/>
      <c r="SV63" s="112"/>
      <c r="SW63" s="112"/>
      <c r="SX63" s="112"/>
      <c r="SY63" s="112"/>
      <c r="SZ63" s="112"/>
      <c r="TA63" s="112"/>
      <c r="TB63" s="112"/>
      <c r="TC63" s="112"/>
      <c r="TD63" s="112"/>
      <c r="TE63" s="112"/>
      <c r="TF63" s="112"/>
      <c r="TG63" s="112"/>
      <c r="TH63" s="112"/>
      <c r="TI63" s="112"/>
      <c r="TJ63" s="112"/>
      <c r="TK63" s="112"/>
      <c r="TL63" s="112"/>
      <c r="TM63" s="112"/>
      <c r="TN63" s="112"/>
      <c r="TO63" s="112"/>
      <c r="TP63" s="112"/>
      <c r="TQ63" s="112"/>
      <c r="TR63" s="112"/>
      <c r="TS63" s="112"/>
      <c r="TT63" s="112"/>
      <c r="TU63" s="112"/>
      <c r="TV63" s="112"/>
      <c r="TW63" s="112"/>
      <c r="TX63" s="112"/>
      <c r="TY63" s="112"/>
      <c r="TZ63" s="112"/>
      <c r="UA63" s="112"/>
      <c r="UB63" s="112"/>
      <c r="UC63" s="112"/>
      <c r="UD63" s="112"/>
      <c r="UE63" s="112"/>
      <c r="UF63" s="112"/>
      <c r="UG63" s="112"/>
      <c r="UH63" s="112"/>
      <c r="UI63" s="112"/>
      <c r="UJ63" s="112"/>
      <c r="UK63" s="112"/>
      <c r="UL63" s="112"/>
      <c r="UM63" s="112"/>
      <c r="UN63" s="112"/>
      <c r="UO63" s="112"/>
      <c r="UP63" s="112"/>
      <c r="UQ63" s="112"/>
      <c r="UR63" s="112"/>
      <c r="US63" s="112"/>
      <c r="UT63" s="112"/>
      <c r="UU63" s="112"/>
      <c r="UV63" s="112"/>
      <c r="UW63" s="112"/>
      <c r="UX63" s="112"/>
      <c r="UY63" s="112"/>
      <c r="UZ63" s="112"/>
      <c r="VA63" s="112"/>
      <c r="VB63" s="112"/>
      <c r="VC63" s="112"/>
      <c r="VD63" s="112"/>
      <c r="VE63" s="112"/>
      <c r="VF63" s="112"/>
      <c r="VG63" s="112"/>
      <c r="VH63" s="112"/>
      <c r="VI63" s="112"/>
      <c r="VJ63" s="112"/>
      <c r="VK63" s="112"/>
      <c r="VL63" s="112"/>
      <c r="VM63" s="112"/>
      <c r="VN63" s="112"/>
      <c r="VO63" s="112"/>
      <c r="VP63" s="112"/>
      <c r="VQ63" s="112"/>
      <c r="VR63" s="112"/>
      <c r="VS63" s="112"/>
      <c r="VT63" s="112"/>
      <c r="VU63" s="112"/>
      <c r="VV63" s="112"/>
      <c r="VW63" s="112"/>
      <c r="VX63" s="112"/>
      <c r="VY63" s="112"/>
      <c r="VZ63" s="112"/>
      <c r="WA63" s="112"/>
      <c r="WB63" s="112"/>
      <c r="WC63" s="112"/>
      <c r="WD63" s="112"/>
      <c r="WE63" s="112"/>
      <c r="WF63" s="112"/>
      <c r="WG63" s="112"/>
      <c r="WH63" s="112"/>
      <c r="WI63" s="112"/>
      <c r="WJ63" s="112"/>
      <c r="WK63" s="112"/>
      <c r="WL63" s="112"/>
      <c r="WM63" s="112"/>
      <c r="WN63" s="112"/>
      <c r="WO63" s="112"/>
      <c r="WP63" s="112"/>
      <c r="WQ63" s="112"/>
      <c r="WR63" s="112"/>
      <c r="WS63" s="112"/>
      <c r="WT63" s="112"/>
      <c r="WU63" s="112"/>
      <c r="WV63" s="112"/>
      <c r="WW63" s="112"/>
      <c r="WX63" s="112"/>
      <c r="WY63" s="112"/>
      <c r="WZ63" s="112"/>
      <c r="XA63" s="112"/>
      <c r="XB63" s="112"/>
      <c r="XC63" s="112"/>
      <c r="XD63" s="112"/>
      <c r="XE63" s="112"/>
      <c r="XF63" s="112"/>
      <c r="XG63" s="112"/>
      <c r="XH63" s="112"/>
      <c r="XI63" s="112"/>
      <c r="XJ63" s="112"/>
      <c r="XK63" s="112"/>
      <c r="XL63" s="112"/>
      <c r="XM63" s="112"/>
      <c r="XN63" s="112"/>
      <c r="XO63" s="112"/>
      <c r="XP63" s="112"/>
      <c r="XQ63" s="112"/>
      <c r="XR63" s="112"/>
      <c r="XS63" s="112"/>
      <c r="XT63" s="112"/>
      <c r="XU63" s="112"/>
      <c r="XV63" s="112"/>
      <c r="XW63" s="112"/>
      <c r="XX63" s="112"/>
      <c r="XY63" s="112"/>
      <c r="XZ63" s="112"/>
      <c r="YA63" s="112"/>
      <c r="YB63" s="112"/>
      <c r="YC63" s="112"/>
      <c r="YD63" s="112"/>
      <c r="YE63" s="112"/>
      <c r="YF63" s="112"/>
      <c r="YG63" s="112"/>
      <c r="YH63" s="112"/>
      <c r="YI63" s="112"/>
      <c r="YJ63" s="112"/>
      <c r="YK63" s="112"/>
      <c r="YL63" s="112"/>
      <c r="YM63" s="112"/>
      <c r="YN63" s="112"/>
      <c r="YO63" s="112"/>
      <c r="YP63" s="112"/>
      <c r="YQ63" s="112"/>
      <c r="YR63" s="112"/>
      <c r="YS63" s="112"/>
      <c r="YT63" s="112"/>
      <c r="YU63" s="112"/>
      <c r="YV63" s="112"/>
      <c r="YW63" s="112"/>
      <c r="YX63" s="112"/>
      <c r="YY63" s="112"/>
      <c r="YZ63" s="112"/>
      <c r="ZA63" s="112"/>
      <c r="ZB63" s="112"/>
      <c r="ZC63" s="112"/>
      <c r="ZD63" s="112"/>
      <c r="ZE63" s="112"/>
      <c r="ZF63" s="112"/>
      <c r="ZG63" s="112"/>
      <c r="ZH63" s="112"/>
      <c r="ZI63" s="112"/>
      <c r="ZJ63" s="112"/>
      <c r="ZK63" s="112"/>
      <c r="ZL63" s="112"/>
      <c r="ZM63" s="112"/>
      <c r="ZN63" s="112"/>
      <c r="ZO63" s="112"/>
      <c r="ZP63" s="112"/>
      <c r="ZQ63" s="112"/>
      <c r="ZR63" s="112"/>
      <c r="ZS63" s="112"/>
      <c r="ZT63" s="112"/>
      <c r="ZU63" s="112"/>
      <c r="ZV63" s="112"/>
      <c r="ZW63" s="112"/>
      <c r="ZX63" s="112"/>
      <c r="ZY63" s="112"/>
      <c r="ZZ63" s="112"/>
      <c r="AAA63" s="112"/>
      <c r="AAB63" s="112"/>
      <c r="AAC63" s="112"/>
      <c r="AAD63" s="112"/>
      <c r="AAE63" s="112"/>
      <c r="AAF63" s="112"/>
      <c r="AAG63" s="112"/>
      <c r="AAH63" s="112"/>
      <c r="AAI63" s="112"/>
      <c r="AAJ63" s="112"/>
      <c r="AAK63" s="112"/>
      <c r="AAL63" s="112"/>
      <c r="AAM63" s="112"/>
      <c r="AAN63" s="112"/>
      <c r="AAO63" s="112"/>
      <c r="AAP63" s="112"/>
      <c r="AAQ63" s="112"/>
      <c r="AAR63" s="112"/>
      <c r="AAS63" s="112"/>
      <c r="AAT63" s="112"/>
      <c r="AAU63" s="112"/>
      <c r="AAV63" s="112"/>
      <c r="AAW63" s="112"/>
      <c r="AAX63" s="112"/>
      <c r="AAY63" s="112"/>
      <c r="AAZ63" s="112"/>
      <c r="ABA63" s="112"/>
      <c r="ABB63" s="112"/>
      <c r="ABC63" s="112"/>
      <c r="ABD63" s="112"/>
      <c r="ABE63" s="112"/>
      <c r="ABF63" s="112"/>
      <c r="ABG63" s="112"/>
      <c r="ABH63" s="112"/>
      <c r="ABI63" s="112"/>
      <c r="ABJ63" s="112"/>
      <c r="ABK63" s="112"/>
      <c r="ABL63" s="112"/>
      <c r="ABM63" s="112"/>
      <c r="ABN63" s="112"/>
      <c r="ABO63" s="112"/>
      <c r="ABP63" s="112"/>
      <c r="ABQ63" s="112"/>
      <c r="ABR63" s="112"/>
      <c r="ABS63" s="112"/>
      <c r="ABT63" s="112"/>
      <c r="ABU63" s="112"/>
      <c r="ABV63" s="112"/>
      <c r="ABW63" s="112"/>
      <c r="ABX63" s="112"/>
      <c r="ABY63" s="112"/>
      <c r="ABZ63" s="112"/>
      <c r="ACA63" s="112"/>
      <c r="ACB63" s="112"/>
      <c r="ACC63" s="112"/>
      <c r="ACD63" s="112"/>
      <c r="ACE63" s="112"/>
      <c r="ACF63" s="112"/>
      <c r="ACG63" s="112"/>
      <c r="ACH63" s="112"/>
      <c r="ACI63" s="112"/>
      <c r="ACJ63" s="112"/>
      <c r="ACK63" s="112"/>
      <c r="ACL63" s="112"/>
      <c r="ACM63" s="112"/>
      <c r="ACN63" s="112"/>
      <c r="ACO63" s="112"/>
      <c r="ACP63" s="112"/>
      <c r="ACQ63" s="112"/>
      <c r="ACR63" s="112"/>
      <c r="ACS63" s="112"/>
      <c r="ACT63" s="112"/>
      <c r="ACU63" s="112"/>
      <c r="ACV63" s="112"/>
      <c r="ACW63" s="112"/>
      <c r="ACX63" s="112"/>
      <c r="ACY63" s="112"/>
      <c r="ACZ63" s="112"/>
      <c r="ADA63" s="112"/>
      <c r="ADB63" s="112"/>
      <c r="ADC63" s="112"/>
      <c r="ADD63" s="112"/>
      <c r="ADE63" s="112"/>
      <c r="ADF63" s="112"/>
      <c r="ADG63" s="112"/>
      <c r="ADH63" s="112"/>
      <c r="ADI63" s="112"/>
      <c r="ADJ63" s="112"/>
      <c r="ADK63" s="112"/>
      <c r="ADL63" s="112"/>
      <c r="ADM63" s="112"/>
      <c r="ADN63" s="112"/>
      <c r="ADO63" s="112"/>
      <c r="ADP63" s="112"/>
      <c r="ADQ63" s="112"/>
      <c r="ADR63" s="112"/>
      <c r="ADS63" s="112"/>
      <c r="ADT63" s="112"/>
      <c r="ADU63" s="112"/>
      <c r="ADV63" s="112"/>
      <c r="ADW63" s="112"/>
      <c r="ADX63" s="112"/>
      <c r="ADY63" s="112"/>
      <c r="ADZ63" s="112"/>
      <c r="AEA63" s="112"/>
      <c r="AEB63" s="112"/>
      <c r="AEC63" s="112"/>
      <c r="AED63" s="112"/>
      <c r="AEE63" s="112"/>
      <c r="AEF63" s="112"/>
      <c r="AEG63" s="112"/>
      <c r="AEH63" s="112"/>
      <c r="AEI63" s="112"/>
      <c r="AEJ63" s="112"/>
      <c r="AEK63" s="112"/>
      <c r="AEL63" s="112"/>
      <c r="AEM63" s="112"/>
      <c r="AEN63" s="112"/>
      <c r="AEO63" s="112"/>
      <c r="AEP63" s="112"/>
      <c r="AEQ63" s="112"/>
      <c r="AER63" s="112"/>
      <c r="AES63" s="112"/>
      <c r="AET63" s="112"/>
      <c r="AEU63" s="112"/>
      <c r="AEV63" s="112"/>
      <c r="AEW63" s="112"/>
      <c r="AEX63" s="112"/>
      <c r="AEY63" s="112"/>
      <c r="AEZ63" s="112"/>
      <c r="AFA63" s="112"/>
      <c r="AFB63" s="112"/>
      <c r="AFC63" s="112"/>
      <c r="AFD63" s="112"/>
      <c r="AFE63" s="112"/>
      <c r="AFF63" s="112"/>
      <c r="AFG63" s="112"/>
      <c r="AFH63" s="112"/>
      <c r="AFI63" s="112"/>
      <c r="AFJ63" s="112"/>
      <c r="AFK63" s="112"/>
      <c r="AFL63" s="112"/>
      <c r="AFM63" s="112"/>
      <c r="AFN63" s="112"/>
      <c r="AFO63" s="112"/>
      <c r="AFP63" s="112"/>
      <c r="AFQ63" s="112"/>
      <c r="AFR63" s="112"/>
      <c r="AFS63" s="112"/>
      <c r="AFT63" s="112"/>
      <c r="AFU63" s="112"/>
      <c r="AFV63" s="112"/>
      <c r="AFW63" s="112"/>
      <c r="AFX63" s="112"/>
      <c r="AFY63" s="112"/>
      <c r="AFZ63" s="112"/>
      <c r="AGA63" s="112"/>
      <c r="AGB63" s="112"/>
      <c r="AGC63" s="112"/>
      <c r="AGD63" s="112"/>
      <c r="AGE63" s="112"/>
      <c r="AGF63" s="112"/>
      <c r="AGG63" s="112"/>
      <c r="AGH63" s="112"/>
      <c r="AGI63" s="112"/>
      <c r="AGJ63" s="112"/>
      <c r="AGK63" s="112"/>
      <c r="AGL63" s="112"/>
      <c r="AGM63" s="112"/>
      <c r="AGN63" s="112"/>
      <c r="AGO63" s="112"/>
      <c r="AGP63" s="112"/>
      <c r="AGQ63" s="112"/>
      <c r="AGR63" s="112"/>
      <c r="AGS63" s="112"/>
      <c r="AGT63" s="112"/>
      <c r="AGU63" s="112"/>
      <c r="AGV63" s="112"/>
      <c r="AGW63" s="112"/>
      <c r="AGX63" s="112"/>
      <c r="AGY63" s="112"/>
      <c r="AGZ63" s="112"/>
      <c r="AHA63" s="112"/>
      <c r="AHB63" s="112"/>
      <c r="AHC63" s="112"/>
      <c r="AHD63" s="112"/>
      <c r="AHE63" s="112"/>
      <c r="AHF63" s="112"/>
      <c r="AHG63" s="112"/>
      <c r="AHH63" s="112"/>
      <c r="AHI63" s="112"/>
      <c r="AHJ63" s="112"/>
      <c r="AHK63" s="112"/>
      <c r="AHL63" s="112"/>
      <c r="AHM63" s="112"/>
      <c r="AHN63" s="112"/>
      <c r="AHO63" s="112"/>
      <c r="AHP63" s="112"/>
      <c r="AHQ63" s="112"/>
      <c r="AHR63" s="112"/>
      <c r="AHS63" s="112"/>
      <c r="AHT63" s="112"/>
      <c r="AHU63" s="112"/>
      <c r="AHV63" s="112"/>
      <c r="AHW63" s="112"/>
      <c r="AHX63" s="112"/>
      <c r="AHY63" s="112"/>
      <c r="AHZ63" s="112"/>
      <c r="AIA63" s="112"/>
      <c r="AIB63" s="112"/>
      <c r="AIC63" s="112"/>
      <c r="AID63" s="112"/>
      <c r="AIE63" s="112"/>
      <c r="AIF63" s="112"/>
      <c r="AIG63" s="112"/>
      <c r="AIH63" s="112"/>
      <c r="AII63" s="112"/>
      <c r="AIJ63" s="112"/>
      <c r="AIK63" s="112"/>
      <c r="AIL63" s="112"/>
      <c r="AIM63" s="112"/>
      <c r="AIN63" s="112"/>
      <c r="AIO63" s="112"/>
      <c r="AIP63" s="112"/>
      <c r="AIQ63" s="112"/>
      <c r="AIR63" s="112"/>
      <c r="AIS63" s="112"/>
      <c r="AIT63" s="112"/>
      <c r="AIU63" s="112"/>
      <c r="AIV63" s="112"/>
      <c r="AIW63" s="112"/>
      <c r="AIX63" s="112"/>
      <c r="AIY63" s="112"/>
      <c r="AIZ63" s="112"/>
      <c r="AJA63" s="112"/>
      <c r="AJB63" s="112"/>
      <c r="AJC63" s="112"/>
      <c r="AJD63" s="112"/>
      <c r="AJE63" s="112"/>
      <c r="AJF63" s="112"/>
      <c r="AJG63" s="112"/>
      <c r="AJH63" s="112"/>
      <c r="AJI63" s="112"/>
      <c r="AJJ63" s="112"/>
      <c r="AJK63" s="112"/>
      <c r="AJL63" s="112"/>
      <c r="AJM63" s="112"/>
      <c r="AJN63" s="112"/>
      <c r="AJO63" s="112"/>
      <c r="AJP63" s="112"/>
      <c r="AJQ63" s="112"/>
      <c r="AJR63" s="112"/>
      <c r="AJS63" s="112"/>
      <c r="AJT63" s="112"/>
      <c r="AJU63" s="112"/>
      <c r="AJV63" s="112"/>
      <c r="AJW63" s="112"/>
      <c r="AJX63" s="112"/>
      <c r="AJY63" s="112"/>
      <c r="AJZ63" s="112"/>
      <c r="AKA63" s="112"/>
      <c r="AKB63" s="112"/>
      <c r="AKC63" s="112"/>
      <c r="AKD63" s="112"/>
      <c r="AKE63" s="112"/>
      <c r="AKF63" s="112"/>
      <c r="AKG63" s="112"/>
      <c r="AKH63" s="112"/>
      <c r="AKI63" s="112"/>
      <c r="AKJ63" s="112"/>
      <c r="AKK63" s="112"/>
      <c r="AKL63" s="112"/>
      <c r="AKM63" s="112"/>
      <c r="AKN63" s="112"/>
      <c r="AKO63" s="112"/>
      <c r="AKP63" s="112"/>
      <c r="AKQ63" s="112"/>
      <c r="AKR63" s="112"/>
      <c r="AKS63" s="112"/>
      <c r="AKT63" s="112"/>
      <c r="AKU63" s="112"/>
      <c r="AKV63" s="112"/>
      <c r="AKW63" s="112"/>
      <c r="AKX63" s="112"/>
      <c r="AKY63" s="112"/>
      <c r="AKZ63" s="112"/>
      <c r="ALA63" s="112"/>
      <c r="ALB63" s="112"/>
      <c r="ALC63" s="112"/>
      <c r="ALD63" s="112"/>
      <c r="ALE63" s="112"/>
      <c r="ALF63" s="112"/>
      <c r="ALG63" s="112"/>
      <c r="ALH63" s="112"/>
      <c r="ALI63" s="112"/>
      <c r="ALJ63" s="112"/>
      <c r="ALK63" s="112"/>
      <c r="ALL63" s="112"/>
      <c r="ALM63" s="112"/>
      <c r="ALN63" s="112"/>
      <c r="ALO63" s="112"/>
      <c r="ALP63" s="112"/>
      <c r="ALQ63" s="112"/>
      <c r="ALR63" s="112"/>
      <c r="ALS63" s="112"/>
      <c r="ALT63" s="112"/>
      <c r="ALU63" s="112"/>
      <c r="ALV63" s="112"/>
      <c r="ALW63" s="112"/>
      <c r="ALX63" s="112"/>
      <c r="ALY63" s="112"/>
      <c r="ALZ63" s="112"/>
      <c r="AMA63" s="112"/>
      <c r="AMB63" s="112"/>
      <c r="AMC63" s="112"/>
      <c r="AMD63" s="112"/>
      <c r="AME63" s="112"/>
      <c r="AMF63" s="112"/>
      <c r="AMG63" s="112"/>
      <c r="AMH63" s="112"/>
      <c r="AMI63" s="112"/>
      <c r="AMJ63" s="112"/>
      <c r="AMK63" s="112"/>
      <c r="AML63" s="112"/>
      <c r="AMM63" s="112"/>
      <c r="AMN63" s="112"/>
      <c r="AMO63" s="112"/>
      <c r="AMP63" s="112"/>
      <c r="AMQ63" s="112"/>
      <c r="AMR63" s="112"/>
      <c r="AMS63" s="112"/>
      <c r="AMT63" s="112"/>
      <c r="AMU63" s="112"/>
      <c r="AMV63" s="112"/>
      <c r="AMW63" s="112"/>
      <c r="AMX63" s="112"/>
      <c r="AMY63" s="112"/>
      <c r="AMZ63" s="112"/>
      <c r="ANA63" s="112"/>
      <c r="ANB63" s="112"/>
      <c r="ANC63" s="112"/>
      <c r="AND63" s="112"/>
      <c r="ANE63" s="112"/>
      <c r="ANF63" s="112"/>
      <c r="ANG63" s="112"/>
      <c r="ANH63" s="112"/>
      <c r="ANI63" s="112"/>
      <c r="ANJ63" s="112"/>
      <c r="ANK63" s="112"/>
      <c r="ANL63" s="112"/>
      <c r="ANM63" s="112"/>
      <c r="ANN63" s="112"/>
      <c r="ANO63" s="112"/>
      <c r="ANP63" s="112"/>
      <c r="ANQ63" s="112"/>
      <c r="ANR63" s="112"/>
      <c r="ANS63" s="112"/>
      <c r="ANT63" s="112"/>
      <c r="ANU63" s="112"/>
      <c r="ANV63" s="112"/>
      <c r="ANW63" s="112"/>
      <c r="ANX63" s="112"/>
      <c r="ANY63" s="112"/>
      <c r="ANZ63" s="112"/>
      <c r="AOA63" s="112"/>
      <c r="AOB63" s="112"/>
      <c r="AOC63" s="112"/>
      <c r="AOD63" s="112"/>
      <c r="AOE63" s="112"/>
      <c r="AOF63" s="112"/>
      <c r="AOG63" s="112"/>
      <c r="AOH63" s="112"/>
      <c r="AOI63" s="112"/>
      <c r="AOJ63" s="112"/>
      <c r="AOK63" s="112"/>
      <c r="AOL63" s="112"/>
      <c r="AOM63" s="112"/>
      <c r="AON63" s="112"/>
      <c r="AOO63" s="112"/>
      <c r="AOP63" s="112"/>
      <c r="AOQ63" s="112"/>
      <c r="AOR63" s="112"/>
      <c r="AOS63" s="112"/>
      <c r="AOT63" s="112"/>
      <c r="AOU63" s="112"/>
      <c r="AOV63" s="112"/>
      <c r="AOW63" s="112"/>
      <c r="AOX63" s="112"/>
      <c r="AOY63" s="112"/>
      <c r="AOZ63" s="112"/>
      <c r="APA63" s="112"/>
      <c r="APB63" s="112"/>
      <c r="APC63" s="112"/>
      <c r="APD63" s="112"/>
      <c r="APE63" s="112"/>
      <c r="APF63" s="112"/>
      <c r="APG63" s="112"/>
      <c r="APH63" s="112"/>
      <c r="API63" s="112"/>
      <c r="APJ63" s="112"/>
      <c r="APK63" s="112"/>
      <c r="APL63" s="112"/>
      <c r="APM63" s="112"/>
      <c r="APN63" s="112"/>
      <c r="APO63" s="112"/>
      <c r="APP63" s="112"/>
      <c r="APQ63" s="112"/>
      <c r="APR63" s="112"/>
      <c r="APS63" s="112"/>
      <c r="APT63" s="112"/>
      <c r="APU63" s="112"/>
      <c r="APV63" s="112"/>
      <c r="APW63" s="112"/>
      <c r="APX63" s="112"/>
      <c r="APY63" s="112"/>
      <c r="APZ63" s="112"/>
      <c r="AQA63" s="112"/>
      <c r="AQB63" s="112"/>
      <c r="AQC63" s="112"/>
      <c r="AQD63" s="112"/>
      <c r="AQE63" s="112"/>
      <c r="AQF63" s="112"/>
      <c r="AQG63" s="112"/>
      <c r="AQH63" s="112"/>
      <c r="AQI63" s="112"/>
      <c r="AQJ63" s="112"/>
      <c r="AQK63" s="112"/>
      <c r="AQL63" s="112"/>
      <c r="AQM63" s="112"/>
      <c r="AQN63" s="112"/>
      <c r="AQO63" s="112"/>
      <c r="AQP63" s="112"/>
      <c r="AQQ63" s="112"/>
      <c r="AQR63" s="112"/>
      <c r="AQS63" s="112"/>
      <c r="AQT63" s="112"/>
      <c r="AQU63" s="112"/>
      <c r="AQV63" s="112"/>
      <c r="AQW63" s="112"/>
      <c r="AQX63" s="112"/>
      <c r="AQY63" s="112"/>
      <c r="AQZ63" s="112"/>
      <c r="ARA63" s="112"/>
      <c r="ARB63" s="112"/>
      <c r="ARC63" s="112"/>
      <c r="ARD63" s="112"/>
      <c r="ARE63" s="112"/>
      <c r="ARF63" s="112"/>
      <c r="ARG63" s="112"/>
      <c r="ARH63" s="112"/>
      <c r="ARI63" s="112"/>
      <c r="ARJ63" s="112"/>
      <c r="ARK63" s="112"/>
      <c r="ARL63" s="112"/>
      <c r="ARM63" s="112"/>
      <c r="ARN63" s="112"/>
      <c r="ARO63" s="112"/>
      <c r="ARP63" s="112"/>
      <c r="ARQ63" s="112"/>
      <c r="ARR63" s="112"/>
      <c r="ARS63" s="112"/>
      <c r="ART63" s="112"/>
      <c r="ARU63" s="112"/>
      <c r="ARV63" s="112"/>
      <c r="ARW63" s="112"/>
      <c r="ARX63" s="112"/>
      <c r="ARY63" s="112"/>
      <c r="ARZ63" s="112"/>
      <c r="ASA63" s="112"/>
      <c r="ASB63" s="112"/>
      <c r="ASC63" s="112"/>
      <c r="ASD63" s="112"/>
      <c r="ASE63" s="112"/>
      <c r="ASF63" s="112"/>
      <c r="ASG63" s="112"/>
      <c r="ASH63" s="112"/>
      <c r="ASI63" s="112"/>
      <c r="ASJ63" s="112"/>
      <c r="ASK63" s="112"/>
      <c r="ASL63" s="112"/>
      <c r="ASM63" s="112"/>
      <c r="ASN63" s="112"/>
      <c r="ASO63" s="112"/>
      <c r="ASP63" s="112"/>
      <c r="ASQ63" s="112"/>
      <c r="ASR63" s="112"/>
      <c r="ASS63" s="112"/>
      <c r="AST63" s="112"/>
      <c r="ASU63" s="112"/>
      <c r="ASV63" s="112"/>
      <c r="ASW63" s="112"/>
      <c r="ASX63" s="112"/>
      <c r="ASY63" s="112"/>
      <c r="ASZ63" s="112"/>
      <c r="ATA63" s="112"/>
      <c r="ATB63" s="112"/>
      <c r="ATC63" s="112"/>
      <c r="ATD63" s="112"/>
      <c r="ATE63" s="112"/>
      <c r="ATF63" s="112"/>
      <c r="ATG63" s="112"/>
      <c r="ATH63" s="112"/>
      <c r="ATI63" s="112"/>
      <c r="ATJ63" s="112"/>
      <c r="ATK63" s="112"/>
      <c r="ATL63" s="112"/>
      <c r="ATM63" s="112"/>
      <c r="ATN63" s="112"/>
      <c r="ATO63" s="112"/>
      <c r="ATP63" s="112"/>
      <c r="ATQ63" s="112"/>
      <c r="ATR63" s="112"/>
      <c r="ATS63" s="112"/>
      <c r="ATT63" s="112"/>
      <c r="ATU63" s="112"/>
      <c r="ATV63" s="112"/>
      <c r="ATW63" s="112"/>
      <c r="ATX63" s="112"/>
      <c r="ATY63" s="112"/>
      <c r="ATZ63" s="112"/>
      <c r="AUA63" s="112"/>
      <c r="AUB63" s="112"/>
      <c r="AUC63" s="112"/>
      <c r="AUD63" s="112"/>
      <c r="AUE63" s="112"/>
      <c r="AUF63" s="112"/>
      <c r="AUG63" s="112"/>
      <c r="AUH63" s="112"/>
      <c r="AUI63" s="112"/>
      <c r="AUJ63" s="112"/>
      <c r="AUK63" s="112"/>
      <c r="AUL63" s="112"/>
      <c r="AUM63" s="112"/>
      <c r="AUN63" s="112"/>
      <c r="AUO63" s="112"/>
      <c r="AUP63" s="112"/>
      <c r="AUQ63" s="112"/>
      <c r="AUR63" s="112"/>
      <c r="AUS63" s="112"/>
      <c r="AUT63" s="112"/>
      <c r="AUU63" s="112"/>
      <c r="AUV63" s="112"/>
      <c r="AUW63" s="112"/>
      <c r="AUX63" s="112"/>
      <c r="AUY63" s="112"/>
      <c r="AUZ63" s="112"/>
      <c r="AVA63" s="112"/>
      <c r="AVB63" s="112"/>
      <c r="AVC63" s="112"/>
      <c r="AVD63" s="112"/>
      <c r="AVE63" s="112"/>
      <c r="AVF63" s="112"/>
      <c r="AVG63" s="112"/>
      <c r="AVH63" s="112"/>
      <c r="AVI63" s="112"/>
      <c r="AVJ63" s="112"/>
      <c r="AVK63" s="112"/>
      <c r="AVL63" s="112"/>
      <c r="AVM63" s="112"/>
      <c r="AVN63" s="112"/>
      <c r="AVO63" s="112"/>
      <c r="AVP63" s="112"/>
      <c r="AVQ63" s="112"/>
      <c r="AVR63" s="112"/>
      <c r="AVS63" s="112"/>
      <c r="AVT63" s="112"/>
      <c r="AVU63" s="112"/>
      <c r="AVV63" s="112"/>
      <c r="AVW63" s="112"/>
      <c r="AVX63" s="112"/>
      <c r="AVY63" s="112"/>
      <c r="AVZ63" s="112"/>
      <c r="AWA63" s="112"/>
      <c r="AWB63" s="112"/>
      <c r="AWC63" s="112"/>
      <c r="AWD63" s="112"/>
      <c r="AWE63" s="112"/>
      <c r="AWF63" s="112"/>
      <c r="AWG63" s="112"/>
      <c r="AWH63" s="112"/>
      <c r="AWI63" s="112"/>
      <c r="AWJ63" s="112"/>
      <c r="AWK63" s="112"/>
      <c r="AWL63" s="112"/>
      <c r="AWM63" s="112"/>
      <c r="AWN63" s="112"/>
      <c r="AWO63" s="112"/>
      <c r="AWP63" s="112"/>
      <c r="AWQ63" s="112"/>
      <c r="AWR63" s="112"/>
      <c r="AWS63" s="112"/>
      <c r="AWT63" s="112"/>
      <c r="AWU63" s="112"/>
      <c r="AWV63" s="112"/>
      <c r="AWW63" s="112"/>
      <c r="AWX63" s="112"/>
      <c r="AWY63" s="112"/>
      <c r="AWZ63" s="112"/>
      <c r="AXA63" s="112"/>
      <c r="AXB63" s="112"/>
      <c r="AXC63" s="112"/>
      <c r="AXD63" s="112"/>
      <c r="AXE63" s="112"/>
      <c r="AXF63" s="112"/>
      <c r="AXG63" s="112"/>
      <c r="AXH63" s="112"/>
      <c r="AXI63" s="112"/>
      <c r="AXJ63" s="112"/>
      <c r="AXK63" s="112"/>
      <c r="AXL63" s="112"/>
      <c r="AXM63" s="112"/>
      <c r="AXN63" s="112"/>
      <c r="AXO63" s="112"/>
      <c r="AXP63" s="112"/>
      <c r="AXQ63" s="112"/>
      <c r="AXR63" s="112"/>
      <c r="AXS63" s="112"/>
      <c r="AXT63" s="112"/>
      <c r="AXU63" s="112"/>
      <c r="AXV63" s="112"/>
      <c r="AXW63" s="112"/>
      <c r="AXX63" s="112"/>
      <c r="AXY63" s="112"/>
      <c r="AXZ63" s="112"/>
      <c r="AYA63" s="112"/>
      <c r="AYB63" s="112"/>
      <c r="AYC63" s="112"/>
      <c r="AYD63" s="112"/>
      <c r="AYE63" s="112"/>
      <c r="AYF63" s="112"/>
      <c r="AYG63" s="112"/>
      <c r="AYH63" s="112"/>
      <c r="AYI63" s="112"/>
      <c r="AYJ63" s="112"/>
      <c r="AYK63" s="112"/>
      <c r="AYL63" s="112"/>
      <c r="AYM63" s="112"/>
      <c r="AYN63" s="112"/>
      <c r="AYO63" s="112"/>
      <c r="AYP63" s="112"/>
      <c r="AYQ63" s="112"/>
      <c r="AYR63" s="112"/>
      <c r="AYS63" s="112"/>
      <c r="AYT63" s="112"/>
      <c r="AYU63" s="112"/>
      <c r="AYV63" s="112"/>
      <c r="AYW63" s="112"/>
      <c r="AYX63" s="112"/>
      <c r="AYY63" s="112"/>
      <c r="AYZ63" s="112"/>
      <c r="AZA63" s="112"/>
      <c r="AZB63" s="112"/>
      <c r="AZC63" s="112"/>
      <c r="AZD63" s="112"/>
      <c r="AZE63" s="112"/>
      <c r="AZF63" s="112"/>
      <c r="AZG63" s="112"/>
      <c r="AZH63" s="112"/>
      <c r="AZI63" s="112"/>
      <c r="AZJ63" s="112"/>
      <c r="AZK63" s="112"/>
      <c r="AZL63" s="112"/>
      <c r="AZM63" s="112"/>
      <c r="AZN63" s="112"/>
      <c r="AZO63" s="112"/>
      <c r="AZP63" s="112"/>
      <c r="AZQ63" s="112"/>
      <c r="AZR63" s="112"/>
      <c r="AZS63" s="112"/>
      <c r="AZT63" s="112"/>
      <c r="AZU63" s="112"/>
      <c r="AZV63" s="112"/>
      <c r="AZW63" s="112"/>
      <c r="AZX63" s="112"/>
      <c r="AZY63" s="112"/>
      <c r="AZZ63" s="112"/>
      <c r="BAA63" s="112"/>
      <c r="BAB63" s="112"/>
      <c r="BAC63" s="112"/>
      <c r="BAD63" s="112"/>
      <c r="BAE63" s="112"/>
      <c r="BAF63" s="112"/>
      <c r="BAG63" s="112"/>
      <c r="BAH63" s="112"/>
      <c r="BAI63" s="112"/>
      <c r="BAJ63" s="112"/>
      <c r="BAK63" s="112"/>
      <c r="BAL63" s="112"/>
      <c r="BAM63" s="112"/>
      <c r="BAN63" s="112"/>
      <c r="BAO63" s="112"/>
      <c r="BAP63" s="112"/>
      <c r="BAQ63" s="112"/>
      <c r="BAR63" s="112"/>
      <c r="BAS63" s="112"/>
      <c r="BAT63" s="112"/>
      <c r="BAU63" s="112"/>
      <c r="BAV63" s="112"/>
    </row>
    <row r="64" spans="1:1400" ht="27" customHeight="1">
      <c r="A64" s="202">
        <v>13</v>
      </c>
      <c r="B64" s="203" t="s">
        <v>134</v>
      </c>
      <c r="C64" s="204"/>
      <c r="D64" s="205" t="s">
        <v>135</v>
      </c>
      <c r="E64" s="206">
        <v>242400000</v>
      </c>
      <c r="F64" s="207" t="s">
        <v>30</v>
      </c>
      <c r="G64" s="208">
        <f t="shared" si="13"/>
        <v>5</v>
      </c>
      <c r="H64" s="208">
        <v>5</v>
      </c>
      <c r="I64" s="218">
        <v>80564000</v>
      </c>
      <c r="J64" s="219">
        <f t="shared" si="14"/>
        <v>33.235973597359703</v>
      </c>
      <c r="K64" s="219">
        <f t="shared" si="15"/>
        <v>33.235973597359703</v>
      </c>
      <c r="L64" s="219">
        <f t="shared" si="16"/>
        <v>-28.235973597359699</v>
      </c>
      <c r="M64" s="220">
        <f t="shared" si="17"/>
        <v>161836000</v>
      </c>
      <c r="N64" s="219">
        <f t="shared" si="3"/>
        <v>66.764026402640297</v>
      </c>
      <c r="O64" s="219"/>
      <c r="P64" s="221"/>
      <c r="Q64" s="219"/>
    </row>
    <row r="65" spans="1:1400" ht="27" customHeight="1">
      <c r="A65" s="202">
        <v>14</v>
      </c>
      <c r="B65" s="203" t="s">
        <v>136</v>
      </c>
      <c r="C65" s="204"/>
      <c r="D65" s="205" t="s">
        <v>137</v>
      </c>
      <c r="E65" s="206">
        <v>59679000000</v>
      </c>
      <c r="F65" s="207" t="s">
        <v>30</v>
      </c>
      <c r="G65" s="208">
        <f t="shared" si="13"/>
        <v>5</v>
      </c>
      <c r="H65" s="208">
        <v>5</v>
      </c>
      <c r="I65" s="226">
        <v>32236008348</v>
      </c>
      <c r="J65" s="219">
        <f t="shared" si="14"/>
        <v>54.015664384456798</v>
      </c>
      <c r="K65" s="219">
        <f t="shared" si="15"/>
        <v>54.015664384456798</v>
      </c>
      <c r="L65" s="219">
        <f t="shared" si="16"/>
        <v>-49.015664384456798</v>
      </c>
      <c r="M65" s="220">
        <f t="shared" si="17"/>
        <v>27442991652</v>
      </c>
      <c r="N65" s="219">
        <f t="shared" si="3"/>
        <v>45.984335615543202</v>
      </c>
      <c r="O65" s="219"/>
      <c r="P65" s="221"/>
      <c r="Q65" s="219"/>
    </row>
    <row r="66" spans="1:1400" ht="27" customHeight="1">
      <c r="A66" s="202">
        <v>15</v>
      </c>
      <c r="B66" s="203" t="s">
        <v>264</v>
      </c>
      <c r="C66" s="204"/>
      <c r="D66" s="205" t="s">
        <v>265</v>
      </c>
      <c r="E66" s="206">
        <v>740185750</v>
      </c>
      <c r="F66" s="207" t="s">
        <v>30</v>
      </c>
      <c r="G66" s="208">
        <f t="shared" si="13"/>
        <v>5</v>
      </c>
      <c r="H66" s="208">
        <v>5</v>
      </c>
      <c r="I66" s="208">
        <v>167630450</v>
      </c>
      <c r="J66" s="219">
        <f t="shared" si="14"/>
        <v>22.647078790695399</v>
      </c>
      <c r="K66" s="219">
        <f t="shared" si="15"/>
        <v>22.647078790695399</v>
      </c>
      <c r="L66" s="219">
        <f t="shared" si="16"/>
        <v>-17.647078790695399</v>
      </c>
      <c r="M66" s="220">
        <f t="shared" si="17"/>
        <v>572555300</v>
      </c>
      <c r="N66" s="219">
        <f t="shared" si="3"/>
        <v>77.352921209304597</v>
      </c>
      <c r="O66" s="219"/>
      <c r="P66" s="221"/>
      <c r="Q66" s="219"/>
    </row>
    <row r="67" spans="1:1400" ht="27" customHeight="1">
      <c r="A67" s="134" t="s">
        <v>48</v>
      </c>
      <c r="B67" s="135" t="s">
        <v>138</v>
      </c>
      <c r="C67" s="154"/>
      <c r="D67" s="155" t="s">
        <v>139</v>
      </c>
      <c r="E67" s="136">
        <f>SUM(E68:E85)</f>
        <v>50797204254</v>
      </c>
      <c r="F67" s="137" t="s">
        <v>30</v>
      </c>
      <c r="G67" s="138">
        <f t="shared" si="13"/>
        <v>5</v>
      </c>
      <c r="H67" s="138">
        <v>5</v>
      </c>
      <c r="I67" s="138">
        <f>SUM(I68:I85)</f>
        <v>15994177379</v>
      </c>
      <c r="J67" s="176">
        <f t="shared" si="14"/>
        <v>31.486333970319901</v>
      </c>
      <c r="K67" s="176">
        <f t="shared" si="15"/>
        <v>31.486333970319901</v>
      </c>
      <c r="L67" s="176">
        <f t="shared" si="16"/>
        <v>-26.486333970319901</v>
      </c>
      <c r="M67" s="177">
        <f t="shared" si="17"/>
        <v>34803026875</v>
      </c>
      <c r="N67" s="176">
        <f t="shared" si="3"/>
        <v>68.513666029680095</v>
      </c>
      <c r="O67" s="176"/>
      <c r="P67" s="166"/>
      <c r="Q67" s="176"/>
    </row>
    <row r="68" spans="1:1400" ht="27" customHeight="1">
      <c r="A68" s="202">
        <v>1</v>
      </c>
      <c r="B68" s="203" t="s">
        <v>140</v>
      </c>
      <c r="C68" s="204"/>
      <c r="D68" s="205" t="s">
        <v>141</v>
      </c>
      <c r="E68" s="206">
        <v>2505640000</v>
      </c>
      <c r="F68" s="207" t="s">
        <v>30</v>
      </c>
      <c r="G68" s="208">
        <f t="shared" si="13"/>
        <v>5</v>
      </c>
      <c r="H68" s="208">
        <v>5</v>
      </c>
      <c r="I68" s="208">
        <v>605493700</v>
      </c>
      <c r="J68" s="219">
        <f t="shared" si="14"/>
        <v>24.165231238326299</v>
      </c>
      <c r="K68" s="219">
        <f t="shared" si="15"/>
        <v>24.165231238326299</v>
      </c>
      <c r="L68" s="219">
        <f t="shared" si="16"/>
        <v>-19.165231238326299</v>
      </c>
      <c r="M68" s="220">
        <f t="shared" si="17"/>
        <v>1900146300</v>
      </c>
      <c r="N68" s="219">
        <f t="shared" si="3"/>
        <v>75.834768761673701</v>
      </c>
      <c r="O68" s="219"/>
      <c r="P68" s="221"/>
      <c r="Q68" s="219"/>
    </row>
    <row r="69" spans="1:1400" ht="27" customHeight="1">
      <c r="A69" s="209">
        <v>2</v>
      </c>
      <c r="B69" s="210" t="s">
        <v>275</v>
      </c>
      <c r="C69" s="211"/>
      <c r="D69" s="124" t="s">
        <v>274</v>
      </c>
      <c r="E69" s="213">
        <v>4728638836</v>
      </c>
      <c r="F69" s="214" t="s">
        <v>30</v>
      </c>
      <c r="G69" s="215">
        <v>5</v>
      </c>
      <c r="H69" s="215">
        <v>5</v>
      </c>
      <c r="I69" s="215">
        <v>0</v>
      </c>
      <c r="J69" s="222">
        <v>0</v>
      </c>
      <c r="K69" s="222">
        <v>0</v>
      </c>
      <c r="L69" s="222">
        <v>5</v>
      </c>
      <c r="M69" s="223">
        <f>SUM(E69-I69)</f>
        <v>4728638836</v>
      </c>
      <c r="N69" s="222"/>
      <c r="O69" s="222"/>
      <c r="P69" s="124"/>
      <c r="Q69" s="222"/>
    </row>
    <row r="70" spans="1:1400" ht="27" customHeight="1">
      <c r="A70" s="209">
        <v>3</v>
      </c>
      <c r="B70" s="210" t="s">
        <v>142</v>
      </c>
      <c r="C70" s="211"/>
      <c r="D70" s="212" t="s">
        <v>143</v>
      </c>
      <c r="E70" s="213">
        <v>151831000</v>
      </c>
      <c r="F70" s="214" t="s">
        <v>30</v>
      </c>
      <c r="G70" s="215">
        <f t="shared" ref="G70:G124" si="18">H70</f>
        <v>5</v>
      </c>
      <c r="H70" s="215">
        <v>5</v>
      </c>
      <c r="I70" s="215">
        <v>0</v>
      </c>
      <c r="J70" s="222">
        <f t="shared" ref="J70:J102" si="19">K70</f>
        <v>0</v>
      </c>
      <c r="K70" s="222">
        <f t="shared" ref="K70:K102" si="20">I70/E70*100</f>
        <v>0</v>
      </c>
      <c r="L70" s="222">
        <f t="shared" ref="L70:L102" si="21">H70-K70</f>
        <v>5</v>
      </c>
      <c r="M70" s="223">
        <f t="shared" ref="M70:M102" si="22">E70-I70</f>
        <v>151831000</v>
      </c>
      <c r="N70" s="222">
        <f t="shared" ref="N70:N102" si="23">M70/E70*100</f>
        <v>100</v>
      </c>
      <c r="O70" s="222"/>
      <c r="P70" s="124"/>
      <c r="Q70" s="222"/>
    </row>
    <row r="71" spans="1:1400" ht="27" customHeight="1">
      <c r="A71" s="202">
        <v>4</v>
      </c>
      <c r="B71" s="203" t="s">
        <v>144</v>
      </c>
      <c r="C71" s="204"/>
      <c r="D71" s="205" t="s">
        <v>145</v>
      </c>
      <c r="E71" s="206">
        <v>1363703000</v>
      </c>
      <c r="F71" s="207" t="s">
        <v>30</v>
      </c>
      <c r="G71" s="208">
        <f t="shared" si="18"/>
        <v>5</v>
      </c>
      <c r="H71" s="208">
        <v>5</v>
      </c>
      <c r="I71" s="218">
        <v>475897000</v>
      </c>
      <c r="J71" s="219">
        <f t="shared" si="19"/>
        <v>34.897408013328402</v>
      </c>
      <c r="K71" s="219">
        <f t="shared" si="20"/>
        <v>34.897408013328402</v>
      </c>
      <c r="L71" s="219">
        <f t="shared" si="21"/>
        <v>-29.897408013328398</v>
      </c>
      <c r="M71" s="220">
        <f t="shared" si="22"/>
        <v>887806000</v>
      </c>
      <c r="N71" s="219">
        <f t="shared" si="23"/>
        <v>65.102591986671598</v>
      </c>
      <c r="O71" s="219"/>
      <c r="P71" s="221"/>
      <c r="Q71" s="219"/>
    </row>
    <row r="72" spans="1:1400" ht="27" customHeight="1">
      <c r="A72" s="202">
        <v>5</v>
      </c>
      <c r="B72" s="203" t="s">
        <v>146</v>
      </c>
      <c r="C72" s="204"/>
      <c r="D72" s="205" t="s">
        <v>147</v>
      </c>
      <c r="E72" s="206">
        <v>8110577875</v>
      </c>
      <c r="F72" s="207" t="s">
        <v>30</v>
      </c>
      <c r="G72" s="208">
        <f t="shared" si="18"/>
        <v>5</v>
      </c>
      <c r="H72" s="208">
        <v>5</v>
      </c>
      <c r="I72" s="218">
        <v>1740659375</v>
      </c>
      <c r="J72" s="219">
        <f t="shared" si="19"/>
        <v>21.461594991466601</v>
      </c>
      <c r="K72" s="219">
        <f t="shared" si="20"/>
        <v>21.461594991466601</v>
      </c>
      <c r="L72" s="219">
        <f t="shared" si="21"/>
        <v>-16.461594991466601</v>
      </c>
      <c r="M72" s="220">
        <f t="shared" si="22"/>
        <v>6369918500</v>
      </c>
      <c r="N72" s="219">
        <f t="shared" si="23"/>
        <v>78.538405008533402</v>
      </c>
      <c r="O72" s="219"/>
      <c r="P72" s="221"/>
      <c r="Q72" s="219"/>
    </row>
    <row r="73" spans="1:1400" ht="27" customHeight="1">
      <c r="A73" s="202">
        <v>6</v>
      </c>
      <c r="B73" s="203" t="s">
        <v>148</v>
      </c>
      <c r="C73" s="204"/>
      <c r="D73" s="205" t="s">
        <v>149</v>
      </c>
      <c r="E73" s="206">
        <v>742076640</v>
      </c>
      <c r="F73" s="207" t="s">
        <v>30</v>
      </c>
      <c r="G73" s="208">
        <f t="shared" si="18"/>
        <v>5</v>
      </c>
      <c r="H73" s="208">
        <v>5</v>
      </c>
      <c r="I73" s="208">
        <v>136741000</v>
      </c>
      <c r="J73" s="219">
        <f t="shared" si="19"/>
        <v>18.4268029242909</v>
      </c>
      <c r="K73" s="219">
        <f t="shared" si="20"/>
        <v>18.4268029242909</v>
      </c>
      <c r="L73" s="219">
        <f t="shared" si="21"/>
        <v>-13.4268029242909</v>
      </c>
      <c r="M73" s="220">
        <f t="shared" si="22"/>
        <v>605335640</v>
      </c>
      <c r="N73" s="219">
        <f t="shared" si="23"/>
        <v>81.573197075709103</v>
      </c>
      <c r="O73" s="219"/>
      <c r="P73" s="221"/>
      <c r="Q73" s="219"/>
    </row>
    <row r="74" spans="1:1400" ht="27" customHeight="1">
      <c r="A74" s="202">
        <v>7</v>
      </c>
      <c r="B74" s="203" t="s">
        <v>266</v>
      </c>
      <c r="C74" s="204"/>
      <c r="D74" s="205" t="s">
        <v>267</v>
      </c>
      <c r="E74" s="206">
        <v>285759195</v>
      </c>
      <c r="F74" s="207" t="s">
        <v>30</v>
      </c>
      <c r="G74" s="208">
        <f t="shared" si="18"/>
        <v>5</v>
      </c>
      <c r="H74" s="208">
        <v>5</v>
      </c>
      <c r="I74" s="208">
        <v>65269750</v>
      </c>
      <c r="J74" s="219">
        <f t="shared" si="19"/>
        <v>22.840822322445302</v>
      </c>
      <c r="K74" s="219">
        <f t="shared" si="20"/>
        <v>22.840822322445302</v>
      </c>
      <c r="L74" s="219">
        <f t="shared" si="21"/>
        <v>-17.840822322445302</v>
      </c>
      <c r="M74" s="220">
        <f t="shared" si="22"/>
        <v>220489445</v>
      </c>
      <c r="N74" s="219">
        <f t="shared" si="23"/>
        <v>77.159177677554695</v>
      </c>
      <c r="O74" s="219"/>
      <c r="P74" s="221"/>
      <c r="Q74" s="219"/>
    </row>
    <row r="75" spans="1:1400" ht="27" customHeight="1">
      <c r="A75" s="202">
        <v>8</v>
      </c>
      <c r="B75" s="203" t="s">
        <v>150</v>
      </c>
      <c r="C75" s="204"/>
      <c r="D75" s="205" t="s">
        <v>151</v>
      </c>
      <c r="E75" s="206">
        <v>485573525</v>
      </c>
      <c r="F75" s="207" t="s">
        <v>30</v>
      </c>
      <c r="G75" s="208">
        <f t="shared" si="18"/>
        <v>5</v>
      </c>
      <c r="H75" s="208">
        <v>5</v>
      </c>
      <c r="I75" s="208">
        <v>217989500</v>
      </c>
      <c r="J75" s="219">
        <f t="shared" si="19"/>
        <v>44.893201292224497</v>
      </c>
      <c r="K75" s="219">
        <f t="shared" si="20"/>
        <v>44.893201292224497</v>
      </c>
      <c r="L75" s="219">
        <f t="shared" si="21"/>
        <v>-39.893201292224497</v>
      </c>
      <c r="M75" s="220">
        <f t="shared" si="22"/>
        <v>267584025</v>
      </c>
      <c r="N75" s="219">
        <f t="shared" si="23"/>
        <v>55.106798707775503</v>
      </c>
      <c r="O75" s="219"/>
      <c r="P75" s="221"/>
      <c r="Q75" s="219"/>
    </row>
    <row r="76" spans="1:1400" ht="27" customHeight="1">
      <c r="A76" s="202">
        <v>9</v>
      </c>
      <c r="B76" s="203" t="s">
        <v>152</v>
      </c>
      <c r="C76" s="204"/>
      <c r="D76" s="205" t="s">
        <v>153</v>
      </c>
      <c r="E76" s="206">
        <v>165000000</v>
      </c>
      <c r="F76" s="207" t="s">
        <v>30</v>
      </c>
      <c r="G76" s="208">
        <f t="shared" si="18"/>
        <v>5</v>
      </c>
      <c r="H76" s="208">
        <v>5</v>
      </c>
      <c r="I76" s="208">
        <v>4977000</v>
      </c>
      <c r="J76" s="219">
        <f t="shared" si="19"/>
        <v>3.0163636363636401</v>
      </c>
      <c r="K76" s="219">
        <f t="shared" si="20"/>
        <v>3.0163636363636401</v>
      </c>
      <c r="L76" s="219">
        <f t="shared" si="21"/>
        <v>1.9836363636363601</v>
      </c>
      <c r="M76" s="220">
        <f t="shared" si="22"/>
        <v>160023000</v>
      </c>
      <c r="N76" s="219">
        <f t="shared" si="23"/>
        <v>96.983636363636407</v>
      </c>
      <c r="O76" s="219"/>
      <c r="P76" s="221"/>
      <c r="Q76" s="219"/>
    </row>
    <row r="77" spans="1:1400" ht="27" customHeight="1">
      <c r="A77" s="202">
        <v>10</v>
      </c>
      <c r="B77" s="203" t="s">
        <v>268</v>
      </c>
      <c r="C77" s="204"/>
      <c r="D77" s="205" t="s">
        <v>269</v>
      </c>
      <c r="E77" s="206">
        <v>418331275</v>
      </c>
      <c r="F77" s="207" t="s">
        <v>30</v>
      </c>
      <c r="G77" s="208">
        <f t="shared" si="18"/>
        <v>5</v>
      </c>
      <c r="H77" s="208">
        <v>5</v>
      </c>
      <c r="I77" s="208">
        <v>80930500</v>
      </c>
      <c r="J77" s="219">
        <f t="shared" si="19"/>
        <v>19.346031443620799</v>
      </c>
      <c r="K77" s="219">
        <f t="shared" si="20"/>
        <v>19.346031443620799</v>
      </c>
      <c r="L77" s="219">
        <f t="shared" si="21"/>
        <v>-14.346031443620801</v>
      </c>
      <c r="M77" s="220">
        <f t="shared" si="22"/>
        <v>337400775</v>
      </c>
      <c r="N77" s="219">
        <f t="shared" si="23"/>
        <v>80.653968556379198</v>
      </c>
      <c r="O77" s="219"/>
      <c r="P77" s="221"/>
      <c r="Q77" s="219"/>
    </row>
    <row r="78" spans="1:1400" ht="27" customHeight="1">
      <c r="A78" s="209">
        <v>11</v>
      </c>
      <c r="B78" s="210" t="s">
        <v>154</v>
      </c>
      <c r="C78" s="211"/>
      <c r="D78" s="212" t="s">
        <v>125</v>
      </c>
      <c r="E78" s="213">
        <v>213100076</v>
      </c>
      <c r="F78" s="214" t="s">
        <v>30</v>
      </c>
      <c r="G78" s="215">
        <f t="shared" si="18"/>
        <v>5</v>
      </c>
      <c r="H78" s="215">
        <v>5</v>
      </c>
      <c r="I78" s="215">
        <v>0</v>
      </c>
      <c r="J78" s="222">
        <f t="shared" si="19"/>
        <v>0</v>
      </c>
      <c r="K78" s="222">
        <f t="shared" si="20"/>
        <v>0</v>
      </c>
      <c r="L78" s="222">
        <f t="shared" si="21"/>
        <v>5</v>
      </c>
      <c r="M78" s="223">
        <f t="shared" si="22"/>
        <v>213100076</v>
      </c>
      <c r="N78" s="222">
        <f t="shared" si="23"/>
        <v>100</v>
      </c>
      <c r="O78" s="222"/>
      <c r="P78" s="124"/>
      <c r="Q78" s="222"/>
    </row>
    <row r="79" spans="1:1400" ht="27" customHeight="1">
      <c r="A79" s="202">
        <v>12</v>
      </c>
      <c r="B79" s="203" t="s">
        <v>155</v>
      </c>
      <c r="C79" s="204"/>
      <c r="D79" s="205" t="s">
        <v>127</v>
      </c>
      <c r="E79" s="206">
        <v>195000000</v>
      </c>
      <c r="F79" s="207" t="s">
        <v>30</v>
      </c>
      <c r="G79" s="208">
        <f t="shared" si="18"/>
        <v>5</v>
      </c>
      <c r="H79" s="208">
        <v>5</v>
      </c>
      <c r="I79" s="208">
        <v>189577000</v>
      </c>
      <c r="J79" s="219">
        <f t="shared" si="19"/>
        <v>97.218974358974407</v>
      </c>
      <c r="K79" s="219">
        <f t="shared" si="20"/>
        <v>97.218974358974407</v>
      </c>
      <c r="L79" s="219">
        <f t="shared" si="21"/>
        <v>-92.218974358974407</v>
      </c>
      <c r="M79" s="220">
        <f t="shared" si="22"/>
        <v>5423000</v>
      </c>
      <c r="N79" s="219">
        <f t="shared" si="23"/>
        <v>2.7810256410256402</v>
      </c>
      <c r="O79" s="219"/>
      <c r="P79" s="221"/>
      <c r="Q79" s="219"/>
    </row>
    <row r="80" spans="1:1400" s="114" customFormat="1" ht="27" customHeight="1">
      <c r="A80" s="209">
        <v>13</v>
      </c>
      <c r="B80" s="210" t="s">
        <v>156</v>
      </c>
      <c r="C80" s="211"/>
      <c r="D80" s="212" t="s">
        <v>157</v>
      </c>
      <c r="E80" s="213">
        <v>6462000000</v>
      </c>
      <c r="F80" s="214" t="s">
        <v>30</v>
      </c>
      <c r="G80" s="215">
        <f t="shared" si="18"/>
        <v>5</v>
      </c>
      <c r="H80" s="215">
        <v>5</v>
      </c>
      <c r="I80" s="215">
        <v>0</v>
      </c>
      <c r="J80" s="222">
        <f t="shared" si="19"/>
        <v>0</v>
      </c>
      <c r="K80" s="222">
        <f t="shared" si="20"/>
        <v>0</v>
      </c>
      <c r="L80" s="222">
        <f t="shared" si="21"/>
        <v>5</v>
      </c>
      <c r="M80" s="223">
        <f t="shared" si="22"/>
        <v>6462000000</v>
      </c>
      <c r="N80" s="222">
        <f t="shared" si="23"/>
        <v>100</v>
      </c>
      <c r="O80" s="222"/>
      <c r="P80" s="124"/>
      <c r="Q80" s="22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12"/>
      <c r="AG80" s="112"/>
      <c r="AH80" s="112"/>
      <c r="AI80" s="112"/>
      <c r="AJ80" s="112"/>
      <c r="AK80" s="112"/>
      <c r="AL80" s="112"/>
      <c r="AM80" s="112"/>
      <c r="AN80" s="112"/>
      <c r="AO80" s="112"/>
      <c r="AP80" s="112"/>
      <c r="AQ80" s="112"/>
      <c r="AR80" s="112"/>
      <c r="AS80" s="112"/>
      <c r="AT80" s="112"/>
      <c r="AU80" s="112"/>
      <c r="AV80" s="112"/>
      <c r="AW80" s="112"/>
      <c r="AX80" s="112"/>
      <c r="AY80" s="112"/>
      <c r="AZ80" s="112"/>
      <c r="BA80" s="112"/>
      <c r="BB80" s="112"/>
      <c r="BC80" s="112"/>
      <c r="BD80" s="112"/>
      <c r="BE80" s="112"/>
      <c r="BF80" s="112"/>
      <c r="BG80" s="112"/>
      <c r="BH80" s="112"/>
      <c r="BI80" s="112"/>
      <c r="BJ80" s="112"/>
      <c r="BK80" s="112"/>
      <c r="BL80" s="112"/>
      <c r="BM80" s="112"/>
      <c r="BN80" s="112"/>
      <c r="BO80" s="112"/>
      <c r="BP80" s="112"/>
      <c r="BQ80" s="112"/>
      <c r="BR80" s="112"/>
      <c r="BS80" s="112"/>
      <c r="BT80" s="112"/>
      <c r="BU80" s="112"/>
      <c r="BV80" s="112"/>
      <c r="BW80" s="112"/>
      <c r="BX80" s="112"/>
      <c r="BY80" s="112"/>
      <c r="BZ80" s="112"/>
      <c r="CA80" s="112"/>
      <c r="CB80" s="112"/>
      <c r="CC80" s="112"/>
      <c r="CD80" s="112"/>
      <c r="CE80" s="112"/>
      <c r="CF80" s="112"/>
      <c r="CG80" s="112"/>
      <c r="CH80" s="112"/>
      <c r="CI80" s="112"/>
      <c r="CJ80" s="112"/>
      <c r="CK80" s="112"/>
      <c r="CL80" s="112"/>
      <c r="CM80" s="112"/>
      <c r="CN80" s="112"/>
      <c r="CO80" s="112"/>
      <c r="CP80" s="112"/>
      <c r="CQ80" s="112"/>
      <c r="CR80" s="112"/>
      <c r="CS80" s="112"/>
      <c r="CT80" s="112"/>
      <c r="CU80" s="112"/>
      <c r="CV80" s="112"/>
      <c r="CW80" s="112"/>
      <c r="CX80" s="112"/>
      <c r="CY80" s="112"/>
      <c r="CZ80" s="112"/>
      <c r="DA80" s="112"/>
      <c r="DB80" s="112"/>
      <c r="DC80" s="112"/>
      <c r="DD80" s="112"/>
      <c r="DE80" s="112"/>
      <c r="DF80" s="112"/>
      <c r="DG80" s="112"/>
      <c r="DH80" s="112"/>
      <c r="DI80" s="112"/>
      <c r="DJ80" s="112"/>
      <c r="DK80" s="112"/>
      <c r="DL80" s="112"/>
      <c r="DM80" s="112"/>
      <c r="DN80" s="112"/>
      <c r="DO80" s="112"/>
      <c r="DP80" s="112"/>
      <c r="DQ80" s="112"/>
      <c r="DR80" s="112"/>
      <c r="DS80" s="112"/>
      <c r="DT80" s="112"/>
      <c r="DU80" s="112"/>
      <c r="DV80" s="112"/>
      <c r="DW80" s="112"/>
      <c r="DX80" s="112"/>
      <c r="DY80" s="112"/>
      <c r="DZ80" s="112"/>
      <c r="EA80" s="112"/>
      <c r="EB80" s="112"/>
      <c r="EC80" s="112"/>
      <c r="ED80" s="112"/>
      <c r="EE80" s="112"/>
      <c r="EF80" s="112"/>
      <c r="EG80" s="112"/>
      <c r="EH80" s="112"/>
      <c r="EI80" s="112"/>
      <c r="EJ80" s="112"/>
      <c r="EK80" s="112"/>
      <c r="EL80" s="112"/>
      <c r="EM80" s="112"/>
      <c r="EN80" s="112"/>
      <c r="EO80" s="112"/>
      <c r="EP80" s="112"/>
      <c r="EQ80" s="112"/>
      <c r="ER80" s="112"/>
      <c r="ES80" s="112"/>
      <c r="ET80" s="112"/>
      <c r="EU80" s="112"/>
      <c r="EV80" s="112"/>
      <c r="EW80" s="112"/>
      <c r="EX80" s="112"/>
      <c r="EY80" s="112"/>
      <c r="EZ80" s="112"/>
      <c r="FA80" s="112"/>
      <c r="FB80" s="112"/>
      <c r="FC80" s="112"/>
      <c r="FD80" s="112"/>
      <c r="FE80" s="112"/>
      <c r="FF80" s="112"/>
      <c r="FG80" s="112"/>
      <c r="FH80" s="112"/>
      <c r="FI80" s="112"/>
      <c r="FJ80" s="112"/>
      <c r="FK80" s="112"/>
      <c r="FL80" s="112"/>
      <c r="FM80" s="112"/>
      <c r="FN80" s="112"/>
      <c r="FO80" s="112"/>
      <c r="FP80" s="112"/>
      <c r="FQ80" s="112"/>
      <c r="FR80" s="112"/>
      <c r="FS80" s="112"/>
      <c r="FT80" s="112"/>
      <c r="FU80" s="112"/>
      <c r="FV80" s="112"/>
      <c r="FW80" s="112"/>
      <c r="FX80" s="112"/>
      <c r="FY80" s="112"/>
      <c r="FZ80" s="112"/>
      <c r="GA80" s="112"/>
      <c r="GB80" s="112"/>
      <c r="GC80" s="112"/>
      <c r="GD80" s="112"/>
      <c r="GE80" s="112"/>
      <c r="GF80" s="112"/>
      <c r="GG80" s="112"/>
      <c r="GH80" s="112"/>
      <c r="GI80" s="112"/>
      <c r="GJ80" s="112"/>
      <c r="GK80" s="112"/>
      <c r="GL80" s="112"/>
      <c r="GM80" s="112"/>
      <c r="GN80" s="112"/>
      <c r="GO80" s="112"/>
      <c r="GP80" s="112"/>
      <c r="GQ80" s="112"/>
      <c r="GR80" s="112"/>
      <c r="GS80" s="112"/>
      <c r="GT80" s="112"/>
      <c r="GU80" s="112"/>
      <c r="GV80" s="112"/>
      <c r="GW80" s="112"/>
      <c r="GX80" s="112"/>
      <c r="GY80" s="112"/>
      <c r="GZ80" s="112"/>
      <c r="HA80" s="112"/>
      <c r="HB80" s="112"/>
      <c r="HC80" s="112"/>
      <c r="HD80" s="112"/>
      <c r="HE80" s="112"/>
      <c r="HF80" s="112"/>
      <c r="HG80" s="112"/>
      <c r="HH80" s="112"/>
      <c r="HI80" s="112"/>
      <c r="HJ80" s="112"/>
      <c r="HK80" s="112"/>
      <c r="HL80" s="112"/>
      <c r="HM80" s="112"/>
      <c r="HN80" s="112"/>
      <c r="HO80" s="112"/>
      <c r="HP80" s="112"/>
      <c r="HQ80" s="112"/>
      <c r="HR80" s="112"/>
      <c r="HS80" s="112"/>
      <c r="HT80" s="112"/>
      <c r="HU80" s="112"/>
      <c r="HV80" s="112"/>
      <c r="HW80" s="112"/>
      <c r="HX80" s="112"/>
      <c r="HY80" s="112"/>
      <c r="HZ80" s="112"/>
      <c r="IA80" s="112"/>
      <c r="IB80" s="112"/>
      <c r="IC80" s="112"/>
      <c r="ID80" s="112"/>
      <c r="IE80" s="112"/>
      <c r="IF80" s="112"/>
      <c r="IG80" s="112"/>
      <c r="IH80" s="112"/>
      <c r="II80" s="112"/>
      <c r="IJ80" s="112"/>
      <c r="IK80" s="112"/>
      <c r="IL80" s="112"/>
      <c r="IM80" s="112"/>
      <c r="IN80" s="112"/>
      <c r="IO80" s="112"/>
      <c r="IP80" s="112"/>
      <c r="IQ80" s="112"/>
      <c r="IR80" s="112"/>
      <c r="IS80" s="112"/>
      <c r="IT80" s="112"/>
      <c r="IU80" s="112"/>
      <c r="IV80" s="112"/>
      <c r="IW80" s="112"/>
      <c r="IX80" s="112"/>
      <c r="IY80" s="112"/>
      <c r="IZ80" s="112"/>
      <c r="JA80" s="112"/>
      <c r="JB80" s="112"/>
      <c r="JC80" s="112"/>
      <c r="JD80" s="112"/>
      <c r="JE80" s="112"/>
      <c r="JF80" s="112"/>
      <c r="JG80" s="112"/>
      <c r="JH80" s="112"/>
      <c r="JI80" s="112"/>
      <c r="JJ80" s="112"/>
      <c r="JK80" s="112"/>
      <c r="JL80" s="112"/>
      <c r="JM80" s="112"/>
      <c r="JN80" s="112"/>
      <c r="JO80" s="112"/>
      <c r="JP80" s="112"/>
      <c r="JQ80" s="112"/>
      <c r="JR80" s="112"/>
      <c r="JS80" s="112"/>
      <c r="JT80" s="112"/>
      <c r="JU80" s="112"/>
      <c r="JV80" s="112"/>
      <c r="JW80" s="112"/>
      <c r="JX80" s="112"/>
      <c r="JY80" s="112"/>
      <c r="JZ80" s="112"/>
      <c r="KA80" s="112"/>
      <c r="KB80" s="112"/>
      <c r="KC80" s="112"/>
      <c r="KD80" s="112"/>
      <c r="KE80" s="112"/>
      <c r="KF80" s="112"/>
      <c r="KG80" s="112"/>
      <c r="KH80" s="112"/>
      <c r="KI80" s="112"/>
      <c r="KJ80" s="112"/>
      <c r="KK80" s="112"/>
      <c r="KL80" s="112"/>
      <c r="KM80" s="112"/>
      <c r="KN80" s="112"/>
      <c r="KO80" s="112"/>
      <c r="KP80" s="112"/>
      <c r="KQ80" s="112"/>
      <c r="KR80" s="112"/>
      <c r="KS80" s="112"/>
      <c r="KT80" s="112"/>
      <c r="KU80" s="112"/>
      <c r="KV80" s="112"/>
      <c r="KW80" s="112"/>
      <c r="KX80" s="112"/>
      <c r="KY80" s="112"/>
      <c r="KZ80" s="112"/>
      <c r="LA80" s="112"/>
      <c r="LB80" s="112"/>
      <c r="LC80" s="112"/>
      <c r="LD80" s="112"/>
      <c r="LE80" s="112"/>
      <c r="LF80" s="112"/>
      <c r="LG80" s="112"/>
      <c r="LH80" s="112"/>
      <c r="LI80" s="112"/>
      <c r="LJ80" s="112"/>
      <c r="LK80" s="112"/>
      <c r="LL80" s="112"/>
      <c r="LM80" s="112"/>
      <c r="LN80" s="112"/>
      <c r="LO80" s="112"/>
      <c r="LP80" s="112"/>
      <c r="LQ80" s="112"/>
      <c r="LR80" s="112"/>
      <c r="LS80" s="112"/>
      <c r="LT80" s="112"/>
      <c r="LU80" s="112"/>
      <c r="LV80" s="112"/>
      <c r="LW80" s="112"/>
      <c r="LX80" s="112"/>
      <c r="LY80" s="112"/>
      <c r="LZ80" s="112"/>
      <c r="MA80" s="112"/>
      <c r="MB80" s="112"/>
      <c r="MC80" s="112"/>
      <c r="MD80" s="112"/>
      <c r="ME80" s="112"/>
      <c r="MF80" s="112"/>
      <c r="MG80" s="112"/>
      <c r="MH80" s="112"/>
      <c r="MI80" s="112"/>
      <c r="MJ80" s="112"/>
      <c r="MK80" s="112"/>
      <c r="ML80" s="112"/>
      <c r="MM80" s="112"/>
      <c r="MN80" s="112"/>
      <c r="MO80" s="112"/>
      <c r="MP80" s="112"/>
      <c r="MQ80" s="112"/>
      <c r="MR80" s="112"/>
      <c r="MS80" s="112"/>
      <c r="MT80" s="112"/>
      <c r="MU80" s="112"/>
      <c r="MV80" s="112"/>
      <c r="MW80" s="112"/>
      <c r="MX80" s="112"/>
      <c r="MY80" s="112"/>
      <c r="MZ80" s="112"/>
      <c r="NA80" s="112"/>
      <c r="NB80" s="112"/>
      <c r="NC80" s="112"/>
      <c r="ND80" s="112"/>
      <c r="NE80" s="112"/>
      <c r="NF80" s="112"/>
      <c r="NG80" s="112"/>
      <c r="NH80" s="112"/>
      <c r="NI80" s="112"/>
      <c r="NJ80" s="112"/>
      <c r="NK80" s="112"/>
      <c r="NL80" s="112"/>
      <c r="NM80" s="112"/>
      <c r="NN80" s="112"/>
      <c r="NO80" s="112"/>
      <c r="NP80" s="112"/>
      <c r="NQ80" s="112"/>
      <c r="NR80" s="112"/>
      <c r="NS80" s="112"/>
      <c r="NT80" s="112"/>
      <c r="NU80" s="112"/>
      <c r="NV80" s="112"/>
      <c r="NW80" s="112"/>
      <c r="NX80" s="112"/>
      <c r="NY80" s="112"/>
      <c r="NZ80" s="112"/>
      <c r="OA80" s="112"/>
      <c r="OB80" s="112"/>
      <c r="OC80" s="112"/>
      <c r="OD80" s="112"/>
      <c r="OE80" s="112"/>
      <c r="OF80" s="112"/>
      <c r="OG80" s="112"/>
      <c r="OH80" s="112"/>
      <c r="OI80" s="112"/>
      <c r="OJ80" s="112"/>
      <c r="OK80" s="112"/>
      <c r="OL80" s="112"/>
      <c r="OM80" s="112"/>
      <c r="ON80" s="112"/>
      <c r="OO80" s="112"/>
      <c r="OP80" s="112"/>
      <c r="OQ80" s="112"/>
      <c r="OR80" s="112"/>
      <c r="OS80" s="112"/>
      <c r="OT80" s="112"/>
      <c r="OU80" s="112"/>
      <c r="OV80" s="112"/>
      <c r="OW80" s="112"/>
      <c r="OX80" s="112"/>
      <c r="OY80" s="112"/>
      <c r="OZ80" s="112"/>
      <c r="PA80" s="112"/>
      <c r="PB80" s="112"/>
      <c r="PC80" s="112"/>
      <c r="PD80" s="112"/>
      <c r="PE80" s="112"/>
      <c r="PF80" s="112"/>
      <c r="PG80" s="112"/>
      <c r="PH80" s="112"/>
      <c r="PI80" s="112"/>
      <c r="PJ80" s="112"/>
      <c r="PK80" s="112"/>
      <c r="PL80" s="112"/>
      <c r="PM80" s="112"/>
      <c r="PN80" s="112"/>
      <c r="PO80" s="112"/>
      <c r="PP80" s="112"/>
      <c r="PQ80" s="112"/>
      <c r="PR80" s="112"/>
      <c r="PS80" s="112"/>
      <c r="PT80" s="112"/>
      <c r="PU80" s="112"/>
      <c r="PV80" s="112"/>
      <c r="PW80" s="112"/>
      <c r="PX80" s="112"/>
      <c r="PY80" s="112"/>
      <c r="PZ80" s="112"/>
      <c r="QA80" s="112"/>
      <c r="QB80" s="112"/>
      <c r="QC80" s="112"/>
      <c r="QD80" s="112"/>
      <c r="QE80" s="112"/>
      <c r="QF80" s="112"/>
      <c r="QG80" s="112"/>
      <c r="QH80" s="112"/>
      <c r="QI80" s="112"/>
      <c r="QJ80" s="112"/>
      <c r="QK80" s="112"/>
      <c r="QL80" s="112"/>
      <c r="QM80" s="112"/>
      <c r="QN80" s="112"/>
      <c r="QO80" s="112"/>
      <c r="QP80" s="112"/>
      <c r="QQ80" s="112"/>
      <c r="QR80" s="112"/>
      <c r="QS80" s="112"/>
      <c r="QT80" s="112"/>
      <c r="QU80" s="112"/>
      <c r="QV80" s="112"/>
      <c r="QW80" s="112"/>
      <c r="QX80" s="112"/>
      <c r="QY80" s="112"/>
      <c r="QZ80" s="112"/>
      <c r="RA80" s="112"/>
      <c r="RB80" s="112"/>
      <c r="RC80" s="112"/>
      <c r="RD80" s="112"/>
      <c r="RE80" s="112"/>
      <c r="RF80" s="112"/>
      <c r="RG80" s="112"/>
      <c r="RH80" s="112"/>
      <c r="RI80" s="112"/>
      <c r="RJ80" s="112"/>
      <c r="RK80" s="112"/>
      <c r="RL80" s="112"/>
      <c r="RM80" s="112"/>
      <c r="RN80" s="112"/>
      <c r="RO80" s="112"/>
      <c r="RP80" s="112"/>
      <c r="RQ80" s="112"/>
      <c r="RR80" s="112"/>
      <c r="RS80" s="112"/>
      <c r="RT80" s="112"/>
      <c r="RU80" s="112"/>
      <c r="RV80" s="112"/>
      <c r="RW80" s="112"/>
      <c r="RX80" s="112"/>
      <c r="RY80" s="112"/>
      <c r="RZ80" s="112"/>
      <c r="SA80" s="112"/>
      <c r="SB80" s="112"/>
      <c r="SC80" s="112"/>
      <c r="SD80" s="112"/>
      <c r="SE80" s="112"/>
      <c r="SF80" s="112"/>
      <c r="SG80" s="112"/>
      <c r="SH80" s="112"/>
      <c r="SI80" s="112"/>
      <c r="SJ80" s="112"/>
      <c r="SK80" s="112"/>
      <c r="SL80" s="112"/>
      <c r="SM80" s="112"/>
      <c r="SN80" s="112"/>
      <c r="SO80" s="112"/>
      <c r="SP80" s="112"/>
      <c r="SQ80" s="112"/>
      <c r="SR80" s="112"/>
      <c r="SS80" s="112"/>
      <c r="ST80" s="112"/>
      <c r="SU80" s="112"/>
      <c r="SV80" s="112"/>
      <c r="SW80" s="112"/>
      <c r="SX80" s="112"/>
      <c r="SY80" s="112"/>
      <c r="SZ80" s="112"/>
      <c r="TA80" s="112"/>
      <c r="TB80" s="112"/>
      <c r="TC80" s="112"/>
      <c r="TD80" s="112"/>
      <c r="TE80" s="112"/>
      <c r="TF80" s="112"/>
      <c r="TG80" s="112"/>
      <c r="TH80" s="112"/>
      <c r="TI80" s="112"/>
      <c r="TJ80" s="112"/>
      <c r="TK80" s="112"/>
      <c r="TL80" s="112"/>
      <c r="TM80" s="112"/>
      <c r="TN80" s="112"/>
      <c r="TO80" s="112"/>
      <c r="TP80" s="112"/>
      <c r="TQ80" s="112"/>
      <c r="TR80" s="112"/>
      <c r="TS80" s="112"/>
      <c r="TT80" s="112"/>
      <c r="TU80" s="112"/>
      <c r="TV80" s="112"/>
      <c r="TW80" s="112"/>
      <c r="TX80" s="112"/>
      <c r="TY80" s="112"/>
      <c r="TZ80" s="112"/>
      <c r="UA80" s="112"/>
      <c r="UB80" s="112"/>
      <c r="UC80" s="112"/>
      <c r="UD80" s="112"/>
      <c r="UE80" s="112"/>
      <c r="UF80" s="112"/>
      <c r="UG80" s="112"/>
      <c r="UH80" s="112"/>
      <c r="UI80" s="112"/>
      <c r="UJ80" s="112"/>
      <c r="UK80" s="112"/>
      <c r="UL80" s="112"/>
      <c r="UM80" s="112"/>
      <c r="UN80" s="112"/>
      <c r="UO80" s="112"/>
      <c r="UP80" s="112"/>
      <c r="UQ80" s="112"/>
      <c r="UR80" s="112"/>
      <c r="US80" s="112"/>
      <c r="UT80" s="112"/>
      <c r="UU80" s="112"/>
      <c r="UV80" s="112"/>
      <c r="UW80" s="112"/>
      <c r="UX80" s="112"/>
      <c r="UY80" s="112"/>
      <c r="UZ80" s="112"/>
      <c r="VA80" s="112"/>
      <c r="VB80" s="112"/>
      <c r="VC80" s="112"/>
      <c r="VD80" s="112"/>
      <c r="VE80" s="112"/>
      <c r="VF80" s="112"/>
      <c r="VG80" s="112"/>
      <c r="VH80" s="112"/>
      <c r="VI80" s="112"/>
      <c r="VJ80" s="112"/>
      <c r="VK80" s="112"/>
      <c r="VL80" s="112"/>
      <c r="VM80" s="112"/>
      <c r="VN80" s="112"/>
      <c r="VO80" s="112"/>
      <c r="VP80" s="112"/>
      <c r="VQ80" s="112"/>
      <c r="VR80" s="112"/>
      <c r="VS80" s="112"/>
      <c r="VT80" s="112"/>
      <c r="VU80" s="112"/>
      <c r="VV80" s="112"/>
      <c r="VW80" s="112"/>
      <c r="VX80" s="112"/>
      <c r="VY80" s="112"/>
      <c r="VZ80" s="112"/>
      <c r="WA80" s="112"/>
      <c r="WB80" s="112"/>
      <c r="WC80" s="112"/>
      <c r="WD80" s="112"/>
      <c r="WE80" s="112"/>
      <c r="WF80" s="112"/>
      <c r="WG80" s="112"/>
      <c r="WH80" s="112"/>
      <c r="WI80" s="112"/>
      <c r="WJ80" s="112"/>
      <c r="WK80" s="112"/>
      <c r="WL80" s="112"/>
      <c r="WM80" s="112"/>
      <c r="WN80" s="112"/>
      <c r="WO80" s="112"/>
      <c r="WP80" s="112"/>
      <c r="WQ80" s="112"/>
      <c r="WR80" s="112"/>
      <c r="WS80" s="112"/>
      <c r="WT80" s="112"/>
      <c r="WU80" s="112"/>
      <c r="WV80" s="112"/>
      <c r="WW80" s="112"/>
      <c r="WX80" s="112"/>
      <c r="WY80" s="112"/>
      <c r="WZ80" s="112"/>
      <c r="XA80" s="112"/>
      <c r="XB80" s="112"/>
      <c r="XC80" s="112"/>
      <c r="XD80" s="112"/>
      <c r="XE80" s="112"/>
      <c r="XF80" s="112"/>
      <c r="XG80" s="112"/>
      <c r="XH80" s="112"/>
      <c r="XI80" s="112"/>
      <c r="XJ80" s="112"/>
      <c r="XK80" s="112"/>
      <c r="XL80" s="112"/>
      <c r="XM80" s="112"/>
      <c r="XN80" s="112"/>
      <c r="XO80" s="112"/>
      <c r="XP80" s="112"/>
      <c r="XQ80" s="112"/>
      <c r="XR80" s="112"/>
      <c r="XS80" s="112"/>
      <c r="XT80" s="112"/>
      <c r="XU80" s="112"/>
      <c r="XV80" s="112"/>
      <c r="XW80" s="112"/>
      <c r="XX80" s="112"/>
      <c r="XY80" s="112"/>
      <c r="XZ80" s="112"/>
      <c r="YA80" s="112"/>
      <c r="YB80" s="112"/>
      <c r="YC80" s="112"/>
      <c r="YD80" s="112"/>
      <c r="YE80" s="112"/>
      <c r="YF80" s="112"/>
      <c r="YG80" s="112"/>
      <c r="YH80" s="112"/>
      <c r="YI80" s="112"/>
      <c r="YJ80" s="112"/>
      <c r="YK80" s="112"/>
      <c r="YL80" s="112"/>
      <c r="YM80" s="112"/>
      <c r="YN80" s="112"/>
      <c r="YO80" s="112"/>
      <c r="YP80" s="112"/>
      <c r="YQ80" s="112"/>
      <c r="YR80" s="112"/>
      <c r="YS80" s="112"/>
      <c r="YT80" s="112"/>
      <c r="YU80" s="112"/>
      <c r="YV80" s="112"/>
      <c r="YW80" s="112"/>
      <c r="YX80" s="112"/>
      <c r="YY80" s="112"/>
      <c r="YZ80" s="112"/>
      <c r="ZA80" s="112"/>
      <c r="ZB80" s="112"/>
      <c r="ZC80" s="112"/>
      <c r="ZD80" s="112"/>
      <c r="ZE80" s="112"/>
      <c r="ZF80" s="112"/>
      <c r="ZG80" s="112"/>
      <c r="ZH80" s="112"/>
      <c r="ZI80" s="112"/>
      <c r="ZJ80" s="112"/>
      <c r="ZK80" s="112"/>
      <c r="ZL80" s="112"/>
      <c r="ZM80" s="112"/>
      <c r="ZN80" s="112"/>
      <c r="ZO80" s="112"/>
      <c r="ZP80" s="112"/>
      <c r="ZQ80" s="112"/>
      <c r="ZR80" s="112"/>
      <c r="ZS80" s="112"/>
      <c r="ZT80" s="112"/>
      <c r="ZU80" s="112"/>
      <c r="ZV80" s="112"/>
      <c r="ZW80" s="112"/>
      <c r="ZX80" s="112"/>
      <c r="ZY80" s="112"/>
      <c r="ZZ80" s="112"/>
      <c r="AAA80" s="112"/>
      <c r="AAB80" s="112"/>
      <c r="AAC80" s="112"/>
      <c r="AAD80" s="112"/>
      <c r="AAE80" s="112"/>
      <c r="AAF80" s="112"/>
      <c r="AAG80" s="112"/>
      <c r="AAH80" s="112"/>
      <c r="AAI80" s="112"/>
      <c r="AAJ80" s="112"/>
      <c r="AAK80" s="112"/>
      <c r="AAL80" s="112"/>
      <c r="AAM80" s="112"/>
      <c r="AAN80" s="112"/>
      <c r="AAO80" s="112"/>
      <c r="AAP80" s="112"/>
      <c r="AAQ80" s="112"/>
      <c r="AAR80" s="112"/>
      <c r="AAS80" s="112"/>
      <c r="AAT80" s="112"/>
      <c r="AAU80" s="112"/>
      <c r="AAV80" s="112"/>
      <c r="AAW80" s="112"/>
      <c r="AAX80" s="112"/>
      <c r="AAY80" s="112"/>
      <c r="AAZ80" s="112"/>
      <c r="ABA80" s="112"/>
      <c r="ABB80" s="112"/>
      <c r="ABC80" s="112"/>
      <c r="ABD80" s="112"/>
      <c r="ABE80" s="112"/>
      <c r="ABF80" s="112"/>
      <c r="ABG80" s="112"/>
      <c r="ABH80" s="112"/>
      <c r="ABI80" s="112"/>
      <c r="ABJ80" s="112"/>
      <c r="ABK80" s="112"/>
      <c r="ABL80" s="112"/>
      <c r="ABM80" s="112"/>
      <c r="ABN80" s="112"/>
      <c r="ABO80" s="112"/>
      <c r="ABP80" s="112"/>
      <c r="ABQ80" s="112"/>
      <c r="ABR80" s="112"/>
      <c r="ABS80" s="112"/>
      <c r="ABT80" s="112"/>
      <c r="ABU80" s="112"/>
      <c r="ABV80" s="112"/>
      <c r="ABW80" s="112"/>
      <c r="ABX80" s="112"/>
      <c r="ABY80" s="112"/>
      <c r="ABZ80" s="112"/>
      <c r="ACA80" s="112"/>
      <c r="ACB80" s="112"/>
      <c r="ACC80" s="112"/>
      <c r="ACD80" s="112"/>
      <c r="ACE80" s="112"/>
      <c r="ACF80" s="112"/>
      <c r="ACG80" s="112"/>
      <c r="ACH80" s="112"/>
      <c r="ACI80" s="112"/>
      <c r="ACJ80" s="112"/>
      <c r="ACK80" s="112"/>
      <c r="ACL80" s="112"/>
      <c r="ACM80" s="112"/>
      <c r="ACN80" s="112"/>
      <c r="ACO80" s="112"/>
      <c r="ACP80" s="112"/>
      <c r="ACQ80" s="112"/>
      <c r="ACR80" s="112"/>
      <c r="ACS80" s="112"/>
      <c r="ACT80" s="112"/>
      <c r="ACU80" s="112"/>
      <c r="ACV80" s="112"/>
      <c r="ACW80" s="112"/>
      <c r="ACX80" s="112"/>
      <c r="ACY80" s="112"/>
      <c r="ACZ80" s="112"/>
      <c r="ADA80" s="112"/>
      <c r="ADB80" s="112"/>
      <c r="ADC80" s="112"/>
      <c r="ADD80" s="112"/>
      <c r="ADE80" s="112"/>
      <c r="ADF80" s="112"/>
      <c r="ADG80" s="112"/>
      <c r="ADH80" s="112"/>
      <c r="ADI80" s="112"/>
      <c r="ADJ80" s="112"/>
      <c r="ADK80" s="112"/>
      <c r="ADL80" s="112"/>
      <c r="ADM80" s="112"/>
      <c r="ADN80" s="112"/>
      <c r="ADO80" s="112"/>
      <c r="ADP80" s="112"/>
      <c r="ADQ80" s="112"/>
      <c r="ADR80" s="112"/>
      <c r="ADS80" s="112"/>
      <c r="ADT80" s="112"/>
      <c r="ADU80" s="112"/>
      <c r="ADV80" s="112"/>
      <c r="ADW80" s="112"/>
      <c r="ADX80" s="112"/>
      <c r="ADY80" s="112"/>
      <c r="ADZ80" s="112"/>
      <c r="AEA80" s="112"/>
      <c r="AEB80" s="112"/>
      <c r="AEC80" s="112"/>
      <c r="AED80" s="112"/>
      <c r="AEE80" s="112"/>
      <c r="AEF80" s="112"/>
      <c r="AEG80" s="112"/>
      <c r="AEH80" s="112"/>
      <c r="AEI80" s="112"/>
      <c r="AEJ80" s="112"/>
      <c r="AEK80" s="112"/>
      <c r="AEL80" s="112"/>
      <c r="AEM80" s="112"/>
      <c r="AEN80" s="112"/>
      <c r="AEO80" s="112"/>
      <c r="AEP80" s="112"/>
      <c r="AEQ80" s="112"/>
      <c r="AER80" s="112"/>
      <c r="AES80" s="112"/>
      <c r="AET80" s="112"/>
      <c r="AEU80" s="112"/>
      <c r="AEV80" s="112"/>
      <c r="AEW80" s="112"/>
      <c r="AEX80" s="112"/>
      <c r="AEY80" s="112"/>
      <c r="AEZ80" s="112"/>
      <c r="AFA80" s="112"/>
      <c r="AFB80" s="112"/>
      <c r="AFC80" s="112"/>
      <c r="AFD80" s="112"/>
      <c r="AFE80" s="112"/>
      <c r="AFF80" s="112"/>
      <c r="AFG80" s="112"/>
      <c r="AFH80" s="112"/>
      <c r="AFI80" s="112"/>
      <c r="AFJ80" s="112"/>
      <c r="AFK80" s="112"/>
      <c r="AFL80" s="112"/>
      <c r="AFM80" s="112"/>
      <c r="AFN80" s="112"/>
      <c r="AFO80" s="112"/>
      <c r="AFP80" s="112"/>
      <c r="AFQ80" s="112"/>
      <c r="AFR80" s="112"/>
      <c r="AFS80" s="112"/>
      <c r="AFT80" s="112"/>
      <c r="AFU80" s="112"/>
      <c r="AFV80" s="112"/>
      <c r="AFW80" s="112"/>
      <c r="AFX80" s="112"/>
      <c r="AFY80" s="112"/>
      <c r="AFZ80" s="112"/>
      <c r="AGA80" s="112"/>
      <c r="AGB80" s="112"/>
      <c r="AGC80" s="112"/>
      <c r="AGD80" s="112"/>
      <c r="AGE80" s="112"/>
      <c r="AGF80" s="112"/>
      <c r="AGG80" s="112"/>
      <c r="AGH80" s="112"/>
      <c r="AGI80" s="112"/>
      <c r="AGJ80" s="112"/>
      <c r="AGK80" s="112"/>
      <c r="AGL80" s="112"/>
      <c r="AGM80" s="112"/>
      <c r="AGN80" s="112"/>
      <c r="AGO80" s="112"/>
      <c r="AGP80" s="112"/>
      <c r="AGQ80" s="112"/>
      <c r="AGR80" s="112"/>
      <c r="AGS80" s="112"/>
      <c r="AGT80" s="112"/>
      <c r="AGU80" s="112"/>
      <c r="AGV80" s="112"/>
      <c r="AGW80" s="112"/>
      <c r="AGX80" s="112"/>
      <c r="AGY80" s="112"/>
      <c r="AGZ80" s="112"/>
      <c r="AHA80" s="112"/>
      <c r="AHB80" s="112"/>
      <c r="AHC80" s="112"/>
      <c r="AHD80" s="112"/>
      <c r="AHE80" s="112"/>
      <c r="AHF80" s="112"/>
      <c r="AHG80" s="112"/>
      <c r="AHH80" s="112"/>
      <c r="AHI80" s="112"/>
      <c r="AHJ80" s="112"/>
      <c r="AHK80" s="112"/>
      <c r="AHL80" s="112"/>
      <c r="AHM80" s="112"/>
      <c r="AHN80" s="112"/>
      <c r="AHO80" s="112"/>
      <c r="AHP80" s="112"/>
      <c r="AHQ80" s="112"/>
      <c r="AHR80" s="112"/>
      <c r="AHS80" s="112"/>
      <c r="AHT80" s="112"/>
      <c r="AHU80" s="112"/>
      <c r="AHV80" s="112"/>
      <c r="AHW80" s="112"/>
      <c r="AHX80" s="112"/>
      <c r="AHY80" s="112"/>
      <c r="AHZ80" s="112"/>
      <c r="AIA80" s="112"/>
      <c r="AIB80" s="112"/>
      <c r="AIC80" s="112"/>
      <c r="AID80" s="112"/>
      <c r="AIE80" s="112"/>
      <c r="AIF80" s="112"/>
      <c r="AIG80" s="112"/>
      <c r="AIH80" s="112"/>
      <c r="AII80" s="112"/>
      <c r="AIJ80" s="112"/>
      <c r="AIK80" s="112"/>
      <c r="AIL80" s="112"/>
      <c r="AIM80" s="112"/>
      <c r="AIN80" s="112"/>
      <c r="AIO80" s="112"/>
      <c r="AIP80" s="112"/>
      <c r="AIQ80" s="112"/>
      <c r="AIR80" s="112"/>
      <c r="AIS80" s="112"/>
      <c r="AIT80" s="112"/>
      <c r="AIU80" s="112"/>
      <c r="AIV80" s="112"/>
      <c r="AIW80" s="112"/>
      <c r="AIX80" s="112"/>
      <c r="AIY80" s="112"/>
      <c r="AIZ80" s="112"/>
      <c r="AJA80" s="112"/>
      <c r="AJB80" s="112"/>
      <c r="AJC80" s="112"/>
      <c r="AJD80" s="112"/>
      <c r="AJE80" s="112"/>
      <c r="AJF80" s="112"/>
      <c r="AJG80" s="112"/>
      <c r="AJH80" s="112"/>
      <c r="AJI80" s="112"/>
      <c r="AJJ80" s="112"/>
      <c r="AJK80" s="112"/>
      <c r="AJL80" s="112"/>
      <c r="AJM80" s="112"/>
      <c r="AJN80" s="112"/>
      <c r="AJO80" s="112"/>
      <c r="AJP80" s="112"/>
      <c r="AJQ80" s="112"/>
      <c r="AJR80" s="112"/>
      <c r="AJS80" s="112"/>
      <c r="AJT80" s="112"/>
      <c r="AJU80" s="112"/>
      <c r="AJV80" s="112"/>
      <c r="AJW80" s="112"/>
      <c r="AJX80" s="112"/>
      <c r="AJY80" s="112"/>
      <c r="AJZ80" s="112"/>
      <c r="AKA80" s="112"/>
      <c r="AKB80" s="112"/>
      <c r="AKC80" s="112"/>
      <c r="AKD80" s="112"/>
      <c r="AKE80" s="112"/>
      <c r="AKF80" s="112"/>
      <c r="AKG80" s="112"/>
      <c r="AKH80" s="112"/>
      <c r="AKI80" s="112"/>
      <c r="AKJ80" s="112"/>
      <c r="AKK80" s="112"/>
      <c r="AKL80" s="112"/>
      <c r="AKM80" s="112"/>
      <c r="AKN80" s="112"/>
      <c r="AKO80" s="112"/>
      <c r="AKP80" s="112"/>
      <c r="AKQ80" s="112"/>
      <c r="AKR80" s="112"/>
      <c r="AKS80" s="112"/>
      <c r="AKT80" s="112"/>
      <c r="AKU80" s="112"/>
      <c r="AKV80" s="112"/>
      <c r="AKW80" s="112"/>
      <c r="AKX80" s="112"/>
      <c r="AKY80" s="112"/>
      <c r="AKZ80" s="112"/>
      <c r="ALA80" s="112"/>
      <c r="ALB80" s="112"/>
      <c r="ALC80" s="112"/>
      <c r="ALD80" s="112"/>
      <c r="ALE80" s="112"/>
      <c r="ALF80" s="112"/>
      <c r="ALG80" s="112"/>
      <c r="ALH80" s="112"/>
      <c r="ALI80" s="112"/>
      <c r="ALJ80" s="112"/>
      <c r="ALK80" s="112"/>
      <c r="ALL80" s="112"/>
      <c r="ALM80" s="112"/>
      <c r="ALN80" s="112"/>
      <c r="ALO80" s="112"/>
      <c r="ALP80" s="112"/>
      <c r="ALQ80" s="112"/>
      <c r="ALR80" s="112"/>
      <c r="ALS80" s="112"/>
      <c r="ALT80" s="112"/>
      <c r="ALU80" s="112"/>
      <c r="ALV80" s="112"/>
      <c r="ALW80" s="112"/>
      <c r="ALX80" s="112"/>
      <c r="ALY80" s="112"/>
      <c r="ALZ80" s="112"/>
      <c r="AMA80" s="112"/>
      <c r="AMB80" s="112"/>
      <c r="AMC80" s="112"/>
      <c r="AMD80" s="112"/>
      <c r="AME80" s="112"/>
      <c r="AMF80" s="112"/>
      <c r="AMG80" s="112"/>
      <c r="AMH80" s="112"/>
      <c r="AMI80" s="112"/>
      <c r="AMJ80" s="112"/>
      <c r="AMK80" s="112"/>
      <c r="AML80" s="112"/>
      <c r="AMM80" s="112"/>
      <c r="AMN80" s="112"/>
      <c r="AMO80" s="112"/>
      <c r="AMP80" s="112"/>
      <c r="AMQ80" s="112"/>
      <c r="AMR80" s="112"/>
      <c r="AMS80" s="112"/>
      <c r="AMT80" s="112"/>
      <c r="AMU80" s="112"/>
      <c r="AMV80" s="112"/>
      <c r="AMW80" s="112"/>
      <c r="AMX80" s="112"/>
      <c r="AMY80" s="112"/>
      <c r="AMZ80" s="112"/>
      <c r="ANA80" s="112"/>
      <c r="ANB80" s="112"/>
      <c r="ANC80" s="112"/>
      <c r="AND80" s="112"/>
      <c r="ANE80" s="112"/>
      <c r="ANF80" s="112"/>
      <c r="ANG80" s="112"/>
      <c r="ANH80" s="112"/>
      <c r="ANI80" s="112"/>
      <c r="ANJ80" s="112"/>
      <c r="ANK80" s="112"/>
      <c r="ANL80" s="112"/>
      <c r="ANM80" s="112"/>
      <c r="ANN80" s="112"/>
      <c r="ANO80" s="112"/>
      <c r="ANP80" s="112"/>
      <c r="ANQ80" s="112"/>
      <c r="ANR80" s="112"/>
      <c r="ANS80" s="112"/>
      <c r="ANT80" s="112"/>
      <c r="ANU80" s="112"/>
      <c r="ANV80" s="112"/>
      <c r="ANW80" s="112"/>
      <c r="ANX80" s="112"/>
      <c r="ANY80" s="112"/>
      <c r="ANZ80" s="112"/>
      <c r="AOA80" s="112"/>
      <c r="AOB80" s="112"/>
      <c r="AOC80" s="112"/>
      <c r="AOD80" s="112"/>
      <c r="AOE80" s="112"/>
      <c r="AOF80" s="112"/>
      <c r="AOG80" s="112"/>
      <c r="AOH80" s="112"/>
      <c r="AOI80" s="112"/>
      <c r="AOJ80" s="112"/>
      <c r="AOK80" s="112"/>
      <c r="AOL80" s="112"/>
      <c r="AOM80" s="112"/>
      <c r="AON80" s="112"/>
      <c r="AOO80" s="112"/>
      <c r="AOP80" s="112"/>
      <c r="AOQ80" s="112"/>
      <c r="AOR80" s="112"/>
      <c r="AOS80" s="112"/>
      <c r="AOT80" s="112"/>
      <c r="AOU80" s="112"/>
      <c r="AOV80" s="112"/>
      <c r="AOW80" s="112"/>
      <c r="AOX80" s="112"/>
      <c r="AOY80" s="112"/>
      <c r="AOZ80" s="112"/>
      <c r="APA80" s="112"/>
      <c r="APB80" s="112"/>
      <c r="APC80" s="112"/>
      <c r="APD80" s="112"/>
      <c r="APE80" s="112"/>
      <c r="APF80" s="112"/>
      <c r="APG80" s="112"/>
      <c r="APH80" s="112"/>
      <c r="API80" s="112"/>
      <c r="APJ80" s="112"/>
      <c r="APK80" s="112"/>
      <c r="APL80" s="112"/>
      <c r="APM80" s="112"/>
      <c r="APN80" s="112"/>
      <c r="APO80" s="112"/>
      <c r="APP80" s="112"/>
      <c r="APQ80" s="112"/>
      <c r="APR80" s="112"/>
      <c r="APS80" s="112"/>
      <c r="APT80" s="112"/>
      <c r="APU80" s="112"/>
      <c r="APV80" s="112"/>
      <c r="APW80" s="112"/>
      <c r="APX80" s="112"/>
      <c r="APY80" s="112"/>
      <c r="APZ80" s="112"/>
      <c r="AQA80" s="112"/>
      <c r="AQB80" s="112"/>
      <c r="AQC80" s="112"/>
      <c r="AQD80" s="112"/>
      <c r="AQE80" s="112"/>
      <c r="AQF80" s="112"/>
      <c r="AQG80" s="112"/>
      <c r="AQH80" s="112"/>
      <c r="AQI80" s="112"/>
      <c r="AQJ80" s="112"/>
      <c r="AQK80" s="112"/>
      <c r="AQL80" s="112"/>
      <c r="AQM80" s="112"/>
      <c r="AQN80" s="112"/>
      <c r="AQO80" s="112"/>
      <c r="AQP80" s="112"/>
      <c r="AQQ80" s="112"/>
      <c r="AQR80" s="112"/>
      <c r="AQS80" s="112"/>
      <c r="AQT80" s="112"/>
      <c r="AQU80" s="112"/>
      <c r="AQV80" s="112"/>
      <c r="AQW80" s="112"/>
      <c r="AQX80" s="112"/>
      <c r="AQY80" s="112"/>
      <c r="AQZ80" s="112"/>
      <c r="ARA80" s="112"/>
      <c r="ARB80" s="112"/>
      <c r="ARC80" s="112"/>
      <c r="ARD80" s="112"/>
      <c r="ARE80" s="112"/>
      <c r="ARF80" s="112"/>
      <c r="ARG80" s="112"/>
      <c r="ARH80" s="112"/>
      <c r="ARI80" s="112"/>
      <c r="ARJ80" s="112"/>
      <c r="ARK80" s="112"/>
      <c r="ARL80" s="112"/>
      <c r="ARM80" s="112"/>
      <c r="ARN80" s="112"/>
      <c r="ARO80" s="112"/>
      <c r="ARP80" s="112"/>
      <c r="ARQ80" s="112"/>
      <c r="ARR80" s="112"/>
      <c r="ARS80" s="112"/>
      <c r="ART80" s="112"/>
      <c r="ARU80" s="112"/>
      <c r="ARV80" s="112"/>
      <c r="ARW80" s="112"/>
      <c r="ARX80" s="112"/>
      <c r="ARY80" s="112"/>
      <c r="ARZ80" s="112"/>
      <c r="ASA80" s="112"/>
      <c r="ASB80" s="112"/>
      <c r="ASC80" s="112"/>
      <c r="ASD80" s="112"/>
      <c r="ASE80" s="112"/>
      <c r="ASF80" s="112"/>
      <c r="ASG80" s="112"/>
      <c r="ASH80" s="112"/>
      <c r="ASI80" s="112"/>
      <c r="ASJ80" s="112"/>
      <c r="ASK80" s="112"/>
      <c r="ASL80" s="112"/>
      <c r="ASM80" s="112"/>
      <c r="ASN80" s="112"/>
      <c r="ASO80" s="112"/>
      <c r="ASP80" s="112"/>
      <c r="ASQ80" s="112"/>
      <c r="ASR80" s="112"/>
      <c r="ASS80" s="112"/>
      <c r="AST80" s="112"/>
      <c r="ASU80" s="112"/>
      <c r="ASV80" s="112"/>
      <c r="ASW80" s="112"/>
      <c r="ASX80" s="112"/>
      <c r="ASY80" s="112"/>
      <c r="ASZ80" s="112"/>
      <c r="ATA80" s="112"/>
      <c r="ATB80" s="112"/>
      <c r="ATC80" s="112"/>
      <c r="ATD80" s="112"/>
      <c r="ATE80" s="112"/>
      <c r="ATF80" s="112"/>
      <c r="ATG80" s="112"/>
      <c r="ATH80" s="112"/>
      <c r="ATI80" s="112"/>
      <c r="ATJ80" s="112"/>
      <c r="ATK80" s="112"/>
      <c r="ATL80" s="112"/>
      <c r="ATM80" s="112"/>
      <c r="ATN80" s="112"/>
      <c r="ATO80" s="112"/>
      <c r="ATP80" s="112"/>
      <c r="ATQ80" s="112"/>
      <c r="ATR80" s="112"/>
      <c r="ATS80" s="112"/>
      <c r="ATT80" s="112"/>
      <c r="ATU80" s="112"/>
      <c r="ATV80" s="112"/>
      <c r="ATW80" s="112"/>
      <c r="ATX80" s="112"/>
      <c r="ATY80" s="112"/>
      <c r="ATZ80" s="112"/>
      <c r="AUA80" s="112"/>
      <c r="AUB80" s="112"/>
      <c r="AUC80" s="112"/>
      <c r="AUD80" s="112"/>
      <c r="AUE80" s="112"/>
      <c r="AUF80" s="112"/>
      <c r="AUG80" s="112"/>
      <c r="AUH80" s="112"/>
      <c r="AUI80" s="112"/>
      <c r="AUJ80" s="112"/>
      <c r="AUK80" s="112"/>
      <c r="AUL80" s="112"/>
      <c r="AUM80" s="112"/>
      <c r="AUN80" s="112"/>
      <c r="AUO80" s="112"/>
      <c r="AUP80" s="112"/>
      <c r="AUQ80" s="112"/>
      <c r="AUR80" s="112"/>
      <c r="AUS80" s="112"/>
      <c r="AUT80" s="112"/>
      <c r="AUU80" s="112"/>
      <c r="AUV80" s="112"/>
      <c r="AUW80" s="112"/>
      <c r="AUX80" s="112"/>
      <c r="AUY80" s="112"/>
      <c r="AUZ80" s="112"/>
      <c r="AVA80" s="112"/>
      <c r="AVB80" s="112"/>
      <c r="AVC80" s="112"/>
      <c r="AVD80" s="112"/>
      <c r="AVE80" s="112"/>
      <c r="AVF80" s="112"/>
      <c r="AVG80" s="112"/>
      <c r="AVH80" s="112"/>
      <c r="AVI80" s="112"/>
      <c r="AVJ80" s="112"/>
      <c r="AVK80" s="112"/>
      <c r="AVL80" s="112"/>
      <c r="AVM80" s="112"/>
      <c r="AVN80" s="112"/>
      <c r="AVO80" s="112"/>
      <c r="AVP80" s="112"/>
      <c r="AVQ80" s="112"/>
      <c r="AVR80" s="112"/>
      <c r="AVS80" s="112"/>
      <c r="AVT80" s="112"/>
      <c r="AVU80" s="112"/>
      <c r="AVV80" s="112"/>
      <c r="AVW80" s="112"/>
      <c r="AVX80" s="112"/>
      <c r="AVY80" s="112"/>
      <c r="AVZ80" s="112"/>
      <c r="AWA80" s="112"/>
      <c r="AWB80" s="112"/>
      <c r="AWC80" s="112"/>
      <c r="AWD80" s="112"/>
      <c r="AWE80" s="112"/>
      <c r="AWF80" s="112"/>
      <c r="AWG80" s="112"/>
      <c r="AWH80" s="112"/>
      <c r="AWI80" s="112"/>
      <c r="AWJ80" s="112"/>
      <c r="AWK80" s="112"/>
      <c r="AWL80" s="112"/>
      <c r="AWM80" s="112"/>
      <c r="AWN80" s="112"/>
      <c r="AWO80" s="112"/>
      <c r="AWP80" s="112"/>
      <c r="AWQ80" s="112"/>
      <c r="AWR80" s="112"/>
      <c r="AWS80" s="112"/>
      <c r="AWT80" s="112"/>
      <c r="AWU80" s="112"/>
      <c r="AWV80" s="112"/>
      <c r="AWW80" s="112"/>
      <c r="AWX80" s="112"/>
      <c r="AWY80" s="112"/>
      <c r="AWZ80" s="112"/>
      <c r="AXA80" s="112"/>
      <c r="AXB80" s="112"/>
      <c r="AXC80" s="112"/>
      <c r="AXD80" s="112"/>
      <c r="AXE80" s="112"/>
      <c r="AXF80" s="112"/>
      <c r="AXG80" s="112"/>
      <c r="AXH80" s="112"/>
      <c r="AXI80" s="112"/>
      <c r="AXJ80" s="112"/>
      <c r="AXK80" s="112"/>
      <c r="AXL80" s="112"/>
      <c r="AXM80" s="112"/>
      <c r="AXN80" s="112"/>
      <c r="AXO80" s="112"/>
      <c r="AXP80" s="112"/>
      <c r="AXQ80" s="112"/>
      <c r="AXR80" s="112"/>
      <c r="AXS80" s="112"/>
      <c r="AXT80" s="112"/>
      <c r="AXU80" s="112"/>
      <c r="AXV80" s="112"/>
      <c r="AXW80" s="112"/>
      <c r="AXX80" s="112"/>
      <c r="AXY80" s="112"/>
      <c r="AXZ80" s="112"/>
      <c r="AYA80" s="112"/>
      <c r="AYB80" s="112"/>
      <c r="AYC80" s="112"/>
      <c r="AYD80" s="112"/>
      <c r="AYE80" s="112"/>
      <c r="AYF80" s="112"/>
      <c r="AYG80" s="112"/>
      <c r="AYH80" s="112"/>
      <c r="AYI80" s="112"/>
      <c r="AYJ80" s="112"/>
      <c r="AYK80" s="112"/>
      <c r="AYL80" s="112"/>
      <c r="AYM80" s="112"/>
      <c r="AYN80" s="112"/>
      <c r="AYO80" s="112"/>
      <c r="AYP80" s="112"/>
      <c r="AYQ80" s="112"/>
      <c r="AYR80" s="112"/>
      <c r="AYS80" s="112"/>
      <c r="AYT80" s="112"/>
      <c r="AYU80" s="112"/>
      <c r="AYV80" s="112"/>
      <c r="AYW80" s="112"/>
      <c r="AYX80" s="112"/>
      <c r="AYY80" s="112"/>
      <c r="AYZ80" s="112"/>
      <c r="AZA80" s="112"/>
      <c r="AZB80" s="112"/>
      <c r="AZC80" s="112"/>
      <c r="AZD80" s="112"/>
      <c r="AZE80" s="112"/>
      <c r="AZF80" s="112"/>
      <c r="AZG80" s="112"/>
      <c r="AZH80" s="112"/>
      <c r="AZI80" s="112"/>
      <c r="AZJ80" s="112"/>
      <c r="AZK80" s="112"/>
      <c r="AZL80" s="112"/>
      <c r="AZM80" s="112"/>
      <c r="AZN80" s="112"/>
      <c r="AZO80" s="112"/>
      <c r="AZP80" s="112"/>
      <c r="AZQ80" s="112"/>
      <c r="AZR80" s="112"/>
      <c r="AZS80" s="112"/>
      <c r="AZT80" s="112"/>
      <c r="AZU80" s="112"/>
      <c r="AZV80" s="112"/>
      <c r="AZW80" s="112"/>
      <c r="AZX80" s="112"/>
      <c r="AZY80" s="112"/>
      <c r="AZZ80" s="112"/>
      <c r="BAA80" s="112"/>
      <c r="BAB80" s="112"/>
      <c r="BAC80" s="112"/>
      <c r="BAD80" s="112"/>
      <c r="BAE80" s="112"/>
      <c r="BAF80" s="112"/>
      <c r="BAG80" s="112"/>
      <c r="BAH80" s="112"/>
      <c r="BAI80" s="112"/>
      <c r="BAJ80" s="112"/>
      <c r="BAK80" s="112"/>
      <c r="BAL80" s="112"/>
      <c r="BAM80" s="112"/>
      <c r="BAN80" s="112"/>
      <c r="BAO80" s="112"/>
      <c r="BAP80" s="112"/>
      <c r="BAQ80" s="112"/>
      <c r="BAR80" s="112"/>
      <c r="BAS80" s="112"/>
      <c r="BAT80" s="112"/>
      <c r="BAU80" s="112"/>
      <c r="BAV80" s="112"/>
    </row>
    <row r="81" spans="1:1400" ht="27" customHeight="1">
      <c r="A81" s="202">
        <v>14</v>
      </c>
      <c r="B81" s="203" t="s">
        <v>158</v>
      </c>
      <c r="C81" s="204"/>
      <c r="D81" s="205" t="s">
        <v>129</v>
      </c>
      <c r="E81" s="206">
        <v>125000000</v>
      </c>
      <c r="F81" s="207" t="s">
        <v>30</v>
      </c>
      <c r="G81" s="208">
        <f t="shared" si="18"/>
        <v>5</v>
      </c>
      <c r="H81" s="208">
        <v>5</v>
      </c>
      <c r="I81" s="208">
        <v>123160000</v>
      </c>
      <c r="J81" s="219">
        <f t="shared" si="19"/>
        <v>98.528000000000006</v>
      </c>
      <c r="K81" s="219">
        <f t="shared" si="20"/>
        <v>98.528000000000006</v>
      </c>
      <c r="L81" s="219">
        <f t="shared" si="21"/>
        <v>-93.528000000000006</v>
      </c>
      <c r="M81" s="220">
        <f t="shared" si="22"/>
        <v>1840000</v>
      </c>
      <c r="N81" s="219">
        <f t="shared" si="23"/>
        <v>1.472</v>
      </c>
      <c r="O81" s="219"/>
      <c r="P81" s="221"/>
      <c r="Q81" s="219"/>
    </row>
    <row r="82" spans="1:1400" ht="27" customHeight="1">
      <c r="A82" s="209">
        <v>15</v>
      </c>
      <c r="B82" s="210" t="s">
        <v>159</v>
      </c>
      <c r="C82" s="211"/>
      <c r="D82" s="212" t="s">
        <v>131</v>
      </c>
      <c r="E82" s="213">
        <v>228273332</v>
      </c>
      <c r="F82" s="214" t="s">
        <v>30</v>
      </c>
      <c r="G82" s="215">
        <f t="shared" si="18"/>
        <v>5</v>
      </c>
      <c r="H82" s="215">
        <v>5</v>
      </c>
      <c r="I82" s="215">
        <v>0</v>
      </c>
      <c r="J82" s="222">
        <f t="shared" si="19"/>
        <v>0</v>
      </c>
      <c r="K82" s="222">
        <f t="shared" si="20"/>
        <v>0</v>
      </c>
      <c r="L82" s="222">
        <f t="shared" si="21"/>
        <v>5</v>
      </c>
      <c r="M82" s="223">
        <f t="shared" si="22"/>
        <v>228273332</v>
      </c>
      <c r="N82" s="222">
        <f t="shared" si="23"/>
        <v>100</v>
      </c>
      <c r="O82" s="222"/>
      <c r="P82" s="124"/>
      <c r="Q82" s="222"/>
    </row>
    <row r="83" spans="1:1400" ht="27" customHeight="1">
      <c r="A83" s="202">
        <v>16</v>
      </c>
      <c r="B83" s="203" t="s">
        <v>160</v>
      </c>
      <c r="C83" s="204"/>
      <c r="D83" s="205" t="s">
        <v>161</v>
      </c>
      <c r="E83" s="206">
        <v>496195000</v>
      </c>
      <c r="F83" s="207" t="s">
        <v>30</v>
      </c>
      <c r="G83" s="208">
        <f t="shared" si="18"/>
        <v>5</v>
      </c>
      <c r="H83" s="208">
        <v>5</v>
      </c>
      <c r="I83" s="218">
        <v>220582500</v>
      </c>
      <c r="J83" s="219">
        <f t="shared" si="19"/>
        <v>44.454801035883101</v>
      </c>
      <c r="K83" s="219">
        <f t="shared" si="20"/>
        <v>44.454801035883101</v>
      </c>
      <c r="L83" s="219">
        <f t="shared" si="21"/>
        <v>-39.454801035883101</v>
      </c>
      <c r="M83" s="220">
        <f t="shared" si="22"/>
        <v>275612500</v>
      </c>
      <c r="N83" s="219">
        <f t="shared" si="23"/>
        <v>55.545198964116899</v>
      </c>
      <c r="O83" s="219"/>
      <c r="P83" s="221"/>
      <c r="Q83" s="219"/>
    </row>
    <row r="84" spans="1:1400" ht="27" customHeight="1">
      <c r="A84" s="202">
        <v>17</v>
      </c>
      <c r="B84" s="203" t="s">
        <v>162</v>
      </c>
      <c r="C84" s="204"/>
      <c r="D84" s="205" t="s">
        <v>135</v>
      </c>
      <c r="E84" s="206">
        <v>396804500</v>
      </c>
      <c r="F84" s="207" t="s">
        <v>30</v>
      </c>
      <c r="G84" s="208">
        <f t="shared" si="18"/>
        <v>5</v>
      </c>
      <c r="H84" s="208">
        <v>5</v>
      </c>
      <c r="I84" s="218">
        <v>238625501</v>
      </c>
      <c r="J84" s="219">
        <f t="shared" si="19"/>
        <v>60.136793055522297</v>
      </c>
      <c r="K84" s="219">
        <f t="shared" si="20"/>
        <v>60.136793055522297</v>
      </c>
      <c r="L84" s="219">
        <f t="shared" si="21"/>
        <v>-55.136793055522297</v>
      </c>
      <c r="M84" s="220">
        <f t="shared" si="22"/>
        <v>158178999</v>
      </c>
      <c r="N84" s="219">
        <f t="shared" si="23"/>
        <v>39.863206944477703</v>
      </c>
      <c r="O84" s="219"/>
      <c r="P84" s="221"/>
      <c r="Q84" s="219"/>
    </row>
    <row r="85" spans="1:1400" ht="27" customHeight="1">
      <c r="A85" s="202">
        <v>18</v>
      </c>
      <c r="B85" s="203" t="s">
        <v>163</v>
      </c>
      <c r="C85" s="204"/>
      <c r="D85" s="205" t="s">
        <v>164</v>
      </c>
      <c r="E85" s="206">
        <v>23723700000</v>
      </c>
      <c r="F85" s="207" t="s">
        <v>30</v>
      </c>
      <c r="G85" s="208">
        <f t="shared" si="18"/>
        <v>5</v>
      </c>
      <c r="H85" s="208">
        <v>5</v>
      </c>
      <c r="I85" s="226">
        <v>11894274553</v>
      </c>
      <c r="J85" s="219">
        <f t="shared" si="19"/>
        <v>50.136675784131498</v>
      </c>
      <c r="K85" s="219">
        <f t="shared" si="20"/>
        <v>50.136675784131498</v>
      </c>
      <c r="L85" s="219">
        <f t="shared" si="21"/>
        <v>-45.136675784131498</v>
      </c>
      <c r="M85" s="220">
        <f t="shared" si="22"/>
        <v>11829425447</v>
      </c>
      <c r="N85" s="219">
        <f t="shared" si="23"/>
        <v>49.863324215868502</v>
      </c>
      <c r="O85" s="219"/>
      <c r="P85" s="221"/>
      <c r="Q85" s="219"/>
    </row>
    <row r="86" spans="1:1400" ht="27" customHeight="1">
      <c r="A86" s="134" t="s">
        <v>57</v>
      </c>
      <c r="B86" s="135" t="s">
        <v>165</v>
      </c>
      <c r="C86" s="154"/>
      <c r="D86" s="155" t="s">
        <v>166</v>
      </c>
      <c r="E86" s="136">
        <f>SUM(E87:E97)</f>
        <v>12038535750</v>
      </c>
      <c r="F86" s="137" t="s">
        <v>30</v>
      </c>
      <c r="G86" s="138">
        <f t="shared" si="18"/>
        <v>5</v>
      </c>
      <c r="H86" s="138">
        <v>5</v>
      </c>
      <c r="I86" s="138">
        <f>SUM(I87:I97)</f>
        <v>4875708000</v>
      </c>
      <c r="J86" s="176">
        <f t="shared" si="19"/>
        <v>40.500839148980397</v>
      </c>
      <c r="K86" s="176">
        <f t="shared" si="20"/>
        <v>40.500839148980397</v>
      </c>
      <c r="L86" s="176">
        <f t="shared" si="21"/>
        <v>-35.500839148980397</v>
      </c>
      <c r="M86" s="177">
        <f t="shared" si="22"/>
        <v>7162827750</v>
      </c>
      <c r="N86" s="176">
        <f t="shared" si="23"/>
        <v>59.499160851019603</v>
      </c>
      <c r="O86" s="176"/>
      <c r="P86" s="166"/>
      <c r="Q86" s="176"/>
    </row>
    <row r="87" spans="1:1400" ht="27" customHeight="1">
      <c r="A87" s="209">
        <v>1</v>
      </c>
      <c r="B87" s="210" t="s">
        <v>167</v>
      </c>
      <c r="C87" s="211"/>
      <c r="D87" s="212" t="s">
        <v>168</v>
      </c>
      <c r="E87" s="213">
        <v>675000000</v>
      </c>
      <c r="F87" s="214" t="s">
        <v>30</v>
      </c>
      <c r="G87" s="215">
        <f t="shared" si="18"/>
        <v>5</v>
      </c>
      <c r="H87" s="215">
        <v>5</v>
      </c>
      <c r="I87" s="215">
        <v>0</v>
      </c>
      <c r="J87" s="222">
        <f t="shared" si="19"/>
        <v>0</v>
      </c>
      <c r="K87" s="222">
        <f t="shared" si="20"/>
        <v>0</v>
      </c>
      <c r="L87" s="222">
        <f t="shared" si="21"/>
        <v>5</v>
      </c>
      <c r="M87" s="223">
        <f t="shared" si="22"/>
        <v>675000000</v>
      </c>
      <c r="N87" s="222">
        <f t="shared" si="23"/>
        <v>100</v>
      </c>
      <c r="O87" s="222"/>
      <c r="P87" s="124"/>
      <c r="Q87" s="222"/>
    </row>
    <row r="88" spans="1:1400" ht="27" customHeight="1">
      <c r="A88" s="209">
        <v>2</v>
      </c>
      <c r="B88" s="210" t="s">
        <v>169</v>
      </c>
      <c r="C88" s="211"/>
      <c r="D88" s="212" t="s">
        <v>170</v>
      </c>
      <c r="E88" s="213">
        <v>75250000</v>
      </c>
      <c r="F88" s="214" t="s">
        <v>30</v>
      </c>
      <c r="G88" s="215">
        <f t="shared" si="18"/>
        <v>5</v>
      </c>
      <c r="H88" s="215">
        <v>5</v>
      </c>
      <c r="I88" s="215">
        <v>0</v>
      </c>
      <c r="J88" s="222">
        <f t="shared" si="19"/>
        <v>0</v>
      </c>
      <c r="K88" s="222">
        <f t="shared" si="20"/>
        <v>0</v>
      </c>
      <c r="L88" s="222">
        <f t="shared" si="21"/>
        <v>5</v>
      </c>
      <c r="M88" s="223">
        <f t="shared" si="22"/>
        <v>75250000</v>
      </c>
      <c r="N88" s="222">
        <f t="shared" si="23"/>
        <v>100</v>
      </c>
      <c r="O88" s="222"/>
      <c r="P88" s="124"/>
      <c r="Q88" s="222"/>
    </row>
    <row r="89" spans="1:1400" ht="27" customHeight="1">
      <c r="A89" s="202">
        <v>3</v>
      </c>
      <c r="B89" s="203" t="s">
        <v>171</v>
      </c>
      <c r="C89" s="204"/>
      <c r="D89" s="205" t="s">
        <v>172</v>
      </c>
      <c r="E89" s="206">
        <v>75000000</v>
      </c>
      <c r="F89" s="207" t="s">
        <v>30</v>
      </c>
      <c r="G89" s="208">
        <f t="shared" si="18"/>
        <v>5</v>
      </c>
      <c r="H89" s="208">
        <v>5</v>
      </c>
      <c r="I89" s="208">
        <v>72000000</v>
      </c>
      <c r="J89" s="219">
        <f t="shared" si="19"/>
        <v>96</v>
      </c>
      <c r="K89" s="219">
        <f t="shared" si="20"/>
        <v>96</v>
      </c>
      <c r="L89" s="219">
        <f t="shared" si="21"/>
        <v>-91</v>
      </c>
      <c r="M89" s="220">
        <f t="shared" si="22"/>
        <v>3000000</v>
      </c>
      <c r="N89" s="219">
        <f t="shared" si="23"/>
        <v>4</v>
      </c>
      <c r="O89" s="219"/>
      <c r="P89" s="221"/>
      <c r="Q89" s="219"/>
    </row>
    <row r="90" spans="1:1400" ht="27" customHeight="1">
      <c r="A90" s="209">
        <v>4</v>
      </c>
      <c r="B90" s="210" t="s">
        <v>173</v>
      </c>
      <c r="C90" s="211"/>
      <c r="D90" s="212" t="s">
        <v>174</v>
      </c>
      <c r="E90" s="213">
        <v>147000000</v>
      </c>
      <c r="F90" s="214" t="s">
        <v>30</v>
      </c>
      <c r="G90" s="215">
        <f t="shared" si="18"/>
        <v>5</v>
      </c>
      <c r="H90" s="215">
        <v>5</v>
      </c>
      <c r="I90" s="215">
        <v>0</v>
      </c>
      <c r="J90" s="222">
        <f t="shared" si="19"/>
        <v>0</v>
      </c>
      <c r="K90" s="222">
        <f t="shared" si="20"/>
        <v>0</v>
      </c>
      <c r="L90" s="222">
        <f t="shared" si="21"/>
        <v>5</v>
      </c>
      <c r="M90" s="223">
        <f t="shared" si="22"/>
        <v>147000000</v>
      </c>
      <c r="N90" s="222">
        <f t="shared" si="23"/>
        <v>100</v>
      </c>
      <c r="O90" s="222"/>
      <c r="P90" s="124"/>
      <c r="Q90" s="222"/>
    </row>
    <row r="91" spans="1:1400" ht="27" customHeight="1">
      <c r="A91" s="209">
        <v>5</v>
      </c>
      <c r="B91" s="210" t="s">
        <v>175</v>
      </c>
      <c r="C91" s="211"/>
      <c r="D91" s="212" t="s">
        <v>176</v>
      </c>
      <c r="E91" s="213">
        <v>595000000</v>
      </c>
      <c r="F91" s="214" t="s">
        <v>30</v>
      </c>
      <c r="G91" s="215">
        <f t="shared" si="18"/>
        <v>5</v>
      </c>
      <c r="H91" s="215">
        <v>5</v>
      </c>
      <c r="I91" s="215">
        <v>0</v>
      </c>
      <c r="J91" s="222">
        <f t="shared" si="19"/>
        <v>0</v>
      </c>
      <c r="K91" s="222">
        <f t="shared" si="20"/>
        <v>0</v>
      </c>
      <c r="L91" s="222">
        <f t="shared" si="21"/>
        <v>5</v>
      </c>
      <c r="M91" s="223">
        <f t="shared" si="22"/>
        <v>595000000</v>
      </c>
      <c r="N91" s="222">
        <f t="shared" si="23"/>
        <v>100</v>
      </c>
      <c r="O91" s="222"/>
      <c r="P91" s="124"/>
      <c r="Q91" s="222"/>
    </row>
    <row r="92" spans="1:1400" s="114" customFormat="1" ht="27" customHeight="1">
      <c r="A92" s="202">
        <v>6</v>
      </c>
      <c r="B92" s="203" t="s">
        <v>177</v>
      </c>
      <c r="C92" s="204"/>
      <c r="D92" s="205" t="s">
        <v>178</v>
      </c>
      <c r="E92" s="206">
        <v>175000000</v>
      </c>
      <c r="F92" s="207" t="s">
        <v>30</v>
      </c>
      <c r="G92" s="208">
        <f t="shared" si="18"/>
        <v>5</v>
      </c>
      <c r="H92" s="208">
        <v>5</v>
      </c>
      <c r="I92" s="208">
        <v>165768000</v>
      </c>
      <c r="J92" s="219">
        <f t="shared" si="19"/>
        <v>94.724571428571394</v>
      </c>
      <c r="K92" s="219">
        <f t="shared" si="20"/>
        <v>94.724571428571394</v>
      </c>
      <c r="L92" s="219">
        <f t="shared" si="21"/>
        <v>-89.724571428571394</v>
      </c>
      <c r="M92" s="220">
        <f t="shared" si="22"/>
        <v>9232000</v>
      </c>
      <c r="N92" s="219">
        <f t="shared" si="23"/>
        <v>5.27542857142857</v>
      </c>
      <c r="O92" s="219"/>
      <c r="P92" s="221"/>
      <c r="Q92" s="219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12"/>
      <c r="AG92" s="112"/>
      <c r="AH92" s="112"/>
      <c r="AI92" s="112"/>
      <c r="AJ92" s="112"/>
      <c r="AK92" s="112"/>
      <c r="AL92" s="112"/>
      <c r="AM92" s="112"/>
      <c r="AN92" s="112"/>
      <c r="AO92" s="112"/>
      <c r="AP92" s="112"/>
      <c r="AQ92" s="112"/>
      <c r="AR92" s="112"/>
      <c r="AS92" s="112"/>
      <c r="AT92" s="112"/>
      <c r="AU92" s="112"/>
      <c r="AV92" s="112"/>
      <c r="AW92" s="112"/>
      <c r="AX92" s="112"/>
      <c r="AY92" s="112"/>
      <c r="AZ92" s="112"/>
      <c r="BA92" s="112"/>
      <c r="BB92" s="112"/>
      <c r="BC92" s="112"/>
      <c r="BD92" s="112"/>
      <c r="BE92" s="112"/>
      <c r="BF92" s="112"/>
      <c r="BG92" s="112"/>
      <c r="BH92" s="112"/>
      <c r="BI92" s="112"/>
      <c r="BJ92" s="112"/>
      <c r="BK92" s="112"/>
      <c r="BL92" s="112"/>
      <c r="BM92" s="112"/>
      <c r="BN92" s="112"/>
      <c r="BO92" s="112"/>
      <c r="BP92" s="112"/>
      <c r="BQ92" s="112"/>
      <c r="BR92" s="112"/>
      <c r="BS92" s="112"/>
      <c r="BT92" s="112"/>
      <c r="BU92" s="112"/>
      <c r="BV92" s="112"/>
      <c r="BW92" s="112"/>
      <c r="BX92" s="112"/>
      <c r="BY92" s="112"/>
      <c r="BZ92" s="112"/>
      <c r="CA92" s="112"/>
      <c r="CB92" s="112"/>
      <c r="CC92" s="112"/>
      <c r="CD92" s="112"/>
      <c r="CE92" s="112"/>
      <c r="CF92" s="112"/>
      <c r="CG92" s="112"/>
      <c r="CH92" s="112"/>
      <c r="CI92" s="112"/>
      <c r="CJ92" s="112"/>
      <c r="CK92" s="112"/>
      <c r="CL92" s="112"/>
      <c r="CM92" s="112"/>
      <c r="CN92" s="112"/>
      <c r="CO92" s="112"/>
      <c r="CP92" s="112"/>
      <c r="CQ92" s="112"/>
      <c r="CR92" s="112"/>
      <c r="CS92" s="112"/>
      <c r="CT92" s="112"/>
      <c r="CU92" s="112"/>
      <c r="CV92" s="112"/>
      <c r="CW92" s="112"/>
      <c r="CX92" s="112"/>
      <c r="CY92" s="112"/>
      <c r="CZ92" s="112"/>
      <c r="DA92" s="112"/>
      <c r="DB92" s="112"/>
      <c r="DC92" s="112"/>
      <c r="DD92" s="112"/>
      <c r="DE92" s="112"/>
      <c r="DF92" s="112"/>
      <c r="DG92" s="112"/>
      <c r="DH92" s="112"/>
      <c r="DI92" s="112"/>
      <c r="DJ92" s="112"/>
      <c r="DK92" s="112"/>
      <c r="DL92" s="112"/>
      <c r="DM92" s="112"/>
      <c r="DN92" s="112"/>
      <c r="DO92" s="112"/>
      <c r="DP92" s="112"/>
      <c r="DQ92" s="112"/>
      <c r="DR92" s="112"/>
      <c r="DS92" s="112"/>
      <c r="DT92" s="112"/>
      <c r="DU92" s="112"/>
      <c r="DV92" s="112"/>
      <c r="DW92" s="112"/>
      <c r="DX92" s="112"/>
      <c r="DY92" s="112"/>
      <c r="DZ92" s="112"/>
      <c r="EA92" s="112"/>
      <c r="EB92" s="112"/>
      <c r="EC92" s="112"/>
      <c r="ED92" s="112"/>
      <c r="EE92" s="112"/>
      <c r="EF92" s="112"/>
      <c r="EG92" s="112"/>
      <c r="EH92" s="112"/>
      <c r="EI92" s="112"/>
      <c r="EJ92" s="112"/>
      <c r="EK92" s="112"/>
      <c r="EL92" s="112"/>
      <c r="EM92" s="112"/>
      <c r="EN92" s="112"/>
      <c r="EO92" s="112"/>
      <c r="EP92" s="112"/>
      <c r="EQ92" s="112"/>
      <c r="ER92" s="112"/>
      <c r="ES92" s="112"/>
      <c r="ET92" s="112"/>
      <c r="EU92" s="112"/>
      <c r="EV92" s="112"/>
      <c r="EW92" s="112"/>
      <c r="EX92" s="112"/>
      <c r="EY92" s="112"/>
      <c r="EZ92" s="112"/>
      <c r="FA92" s="112"/>
      <c r="FB92" s="112"/>
      <c r="FC92" s="112"/>
      <c r="FD92" s="112"/>
      <c r="FE92" s="112"/>
      <c r="FF92" s="112"/>
      <c r="FG92" s="112"/>
      <c r="FH92" s="112"/>
      <c r="FI92" s="112"/>
      <c r="FJ92" s="112"/>
      <c r="FK92" s="112"/>
      <c r="FL92" s="112"/>
      <c r="FM92" s="112"/>
      <c r="FN92" s="112"/>
      <c r="FO92" s="112"/>
      <c r="FP92" s="112"/>
      <c r="FQ92" s="112"/>
      <c r="FR92" s="112"/>
      <c r="FS92" s="112"/>
      <c r="FT92" s="112"/>
      <c r="FU92" s="112"/>
      <c r="FV92" s="112"/>
      <c r="FW92" s="112"/>
      <c r="FX92" s="112"/>
      <c r="FY92" s="112"/>
      <c r="FZ92" s="112"/>
      <c r="GA92" s="112"/>
      <c r="GB92" s="112"/>
      <c r="GC92" s="112"/>
      <c r="GD92" s="112"/>
      <c r="GE92" s="112"/>
      <c r="GF92" s="112"/>
      <c r="GG92" s="112"/>
      <c r="GH92" s="112"/>
      <c r="GI92" s="112"/>
      <c r="GJ92" s="112"/>
      <c r="GK92" s="112"/>
      <c r="GL92" s="112"/>
      <c r="GM92" s="112"/>
      <c r="GN92" s="112"/>
      <c r="GO92" s="112"/>
      <c r="GP92" s="112"/>
      <c r="GQ92" s="112"/>
      <c r="GR92" s="112"/>
      <c r="GS92" s="112"/>
      <c r="GT92" s="112"/>
      <c r="GU92" s="112"/>
      <c r="GV92" s="112"/>
      <c r="GW92" s="112"/>
      <c r="GX92" s="112"/>
      <c r="GY92" s="112"/>
      <c r="GZ92" s="112"/>
      <c r="HA92" s="112"/>
      <c r="HB92" s="112"/>
      <c r="HC92" s="112"/>
      <c r="HD92" s="112"/>
      <c r="HE92" s="112"/>
      <c r="HF92" s="112"/>
      <c r="HG92" s="112"/>
      <c r="HH92" s="112"/>
      <c r="HI92" s="112"/>
      <c r="HJ92" s="112"/>
      <c r="HK92" s="112"/>
      <c r="HL92" s="112"/>
      <c r="HM92" s="112"/>
      <c r="HN92" s="112"/>
      <c r="HO92" s="112"/>
      <c r="HP92" s="112"/>
      <c r="HQ92" s="112"/>
      <c r="HR92" s="112"/>
      <c r="HS92" s="112"/>
      <c r="HT92" s="112"/>
      <c r="HU92" s="112"/>
      <c r="HV92" s="112"/>
      <c r="HW92" s="112"/>
      <c r="HX92" s="112"/>
      <c r="HY92" s="112"/>
      <c r="HZ92" s="112"/>
      <c r="IA92" s="112"/>
      <c r="IB92" s="112"/>
      <c r="IC92" s="112"/>
      <c r="ID92" s="112"/>
      <c r="IE92" s="112"/>
      <c r="IF92" s="112"/>
      <c r="IG92" s="112"/>
      <c r="IH92" s="112"/>
      <c r="II92" s="112"/>
      <c r="IJ92" s="112"/>
      <c r="IK92" s="112"/>
      <c r="IL92" s="112"/>
      <c r="IM92" s="112"/>
      <c r="IN92" s="112"/>
      <c r="IO92" s="112"/>
      <c r="IP92" s="112"/>
      <c r="IQ92" s="112"/>
      <c r="IR92" s="112"/>
      <c r="IS92" s="112"/>
      <c r="IT92" s="112"/>
      <c r="IU92" s="112"/>
      <c r="IV92" s="112"/>
      <c r="IW92" s="112"/>
      <c r="IX92" s="112"/>
      <c r="IY92" s="112"/>
      <c r="IZ92" s="112"/>
      <c r="JA92" s="112"/>
      <c r="JB92" s="112"/>
      <c r="JC92" s="112"/>
      <c r="JD92" s="112"/>
      <c r="JE92" s="112"/>
      <c r="JF92" s="112"/>
      <c r="JG92" s="112"/>
      <c r="JH92" s="112"/>
      <c r="JI92" s="112"/>
      <c r="JJ92" s="112"/>
      <c r="JK92" s="112"/>
      <c r="JL92" s="112"/>
      <c r="JM92" s="112"/>
      <c r="JN92" s="112"/>
      <c r="JO92" s="112"/>
      <c r="JP92" s="112"/>
      <c r="JQ92" s="112"/>
      <c r="JR92" s="112"/>
      <c r="JS92" s="112"/>
      <c r="JT92" s="112"/>
      <c r="JU92" s="112"/>
      <c r="JV92" s="112"/>
      <c r="JW92" s="112"/>
      <c r="JX92" s="112"/>
      <c r="JY92" s="112"/>
      <c r="JZ92" s="112"/>
      <c r="KA92" s="112"/>
      <c r="KB92" s="112"/>
      <c r="KC92" s="112"/>
      <c r="KD92" s="112"/>
      <c r="KE92" s="112"/>
      <c r="KF92" s="112"/>
      <c r="KG92" s="112"/>
      <c r="KH92" s="112"/>
      <c r="KI92" s="112"/>
      <c r="KJ92" s="112"/>
      <c r="KK92" s="112"/>
      <c r="KL92" s="112"/>
      <c r="KM92" s="112"/>
      <c r="KN92" s="112"/>
      <c r="KO92" s="112"/>
      <c r="KP92" s="112"/>
      <c r="KQ92" s="112"/>
      <c r="KR92" s="112"/>
      <c r="KS92" s="112"/>
      <c r="KT92" s="112"/>
      <c r="KU92" s="112"/>
      <c r="KV92" s="112"/>
      <c r="KW92" s="112"/>
      <c r="KX92" s="112"/>
      <c r="KY92" s="112"/>
      <c r="KZ92" s="112"/>
      <c r="LA92" s="112"/>
      <c r="LB92" s="112"/>
      <c r="LC92" s="112"/>
      <c r="LD92" s="112"/>
      <c r="LE92" s="112"/>
      <c r="LF92" s="112"/>
      <c r="LG92" s="112"/>
      <c r="LH92" s="112"/>
      <c r="LI92" s="112"/>
      <c r="LJ92" s="112"/>
      <c r="LK92" s="112"/>
      <c r="LL92" s="112"/>
      <c r="LM92" s="112"/>
      <c r="LN92" s="112"/>
      <c r="LO92" s="112"/>
      <c r="LP92" s="112"/>
      <c r="LQ92" s="112"/>
      <c r="LR92" s="112"/>
      <c r="LS92" s="112"/>
      <c r="LT92" s="112"/>
      <c r="LU92" s="112"/>
      <c r="LV92" s="112"/>
      <c r="LW92" s="112"/>
      <c r="LX92" s="112"/>
      <c r="LY92" s="112"/>
      <c r="LZ92" s="112"/>
      <c r="MA92" s="112"/>
      <c r="MB92" s="112"/>
      <c r="MC92" s="112"/>
      <c r="MD92" s="112"/>
      <c r="ME92" s="112"/>
      <c r="MF92" s="112"/>
      <c r="MG92" s="112"/>
      <c r="MH92" s="112"/>
      <c r="MI92" s="112"/>
      <c r="MJ92" s="112"/>
      <c r="MK92" s="112"/>
      <c r="ML92" s="112"/>
      <c r="MM92" s="112"/>
      <c r="MN92" s="112"/>
      <c r="MO92" s="112"/>
      <c r="MP92" s="112"/>
      <c r="MQ92" s="112"/>
      <c r="MR92" s="112"/>
      <c r="MS92" s="112"/>
      <c r="MT92" s="112"/>
      <c r="MU92" s="112"/>
      <c r="MV92" s="112"/>
      <c r="MW92" s="112"/>
      <c r="MX92" s="112"/>
      <c r="MY92" s="112"/>
      <c r="MZ92" s="112"/>
      <c r="NA92" s="112"/>
      <c r="NB92" s="112"/>
      <c r="NC92" s="112"/>
      <c r="ND92" s="112"/>
      <c r="NE92" s="112"/>
      <c r="NF92" s="112"/>
      <c r="NG92" s="112"/>
      <c r="NH92" s="112"/>
      <c r="NI92" s="112"/>
      <c r="NJ92" s="112"/>
      <c r="NK92" s="112"/>
      <c r="NL92" s="112"/>
      <c r="NM92" s="112"/>
      <c r="NN92" s="112"/>
      <c r="NO92" s="112"/>
      <c r="NP92" s="112"/>
      <c r="NQ92" s="112"/>
      <c r="NR92" s="112"/>
      <c r="NS92" s="112"/>
      <c r="NT92" s="112"/>
      <c r="NU92" s="112"/>
      <c r="NV92" s="112"/>
      <c r="NW92" s="112"/>
      <c r="NX92" s="112"/>
      <c r="NY92" s="112"/>
      <c r="NZ92" s="112"/>
      <c r="OA92" s="112"/>
      <c r="OB92" s="112"/>
      <c r="OC92" s="112"/>
      <c r="OD92" s="112"/>
      <c r="OE92" s="112"/>
      <c r="OF92" s="112"/>
      <c r="OG92" s="112"/>
      <c r="OH92" s="112"/>
      <c r="OI92" s="112"/>
      <c r="OJ92" s="112"/>
      <c r="OK92" s="112"/>
      <c r="OL92" s="112"/>
      <c r="OM92" s="112"/>
      <c r="ON92" s="112"/>
      <c r="OO92" s="112"/>
      <c r="OP92" s="112"/>
      <c r="OQ92" s="112"/>
      <c r="OR92" s="112"/>
      <c r="OS92" s="112"/>
      <c r="OT92" s="112"/>
      <c r="OU92" s="112"/>
      <c r="OV92" s="112"/>
      <c r="OW92" s="112"/>
      <c r="OX92" s="112"/>
      <c r="OY92" s="112"/>
      <c r="OZ92" s="112"/>
      <c r="PA92" s="112"/>
      <c r="PB92" s="112"/>
      <c r="PC92" s="112"/>
      <c r="PD92" s="112"/>
      <c r="PE92" s="112"/>
      <c r="PF92" s="112"/>
      <c r="PG92" s="112"/>
      <c r="PH92" s="112"/>
      <c r="PI92" s="112"/>
      <c r="PJ92" s="112"/>
      <c r="PK92" s="112"/>
      <c r="PL92" s="112"/>
      <c r="PM92" s="112"/>
      <c r="PN92" s="112"/>
      <c r="PO92" s="112"/>
      <c r="PP92" s="112"/>
      <c r="PQ92" s="112"/>
      <c r="PR92" s="112"/>
      <c r="PS92" s="112"/>
      <c r="PT92" s="112"/>
      <c r="PU92" s="112"/>
      <c r="PV92" s="112"/>
      <c r="PW92" s="112"/>
      <c r="PX92" s="112"/>
      <c r="PY92" s="112"/>
      <c r="PZ92" s="112"/>
      <c r="QA92" s="112"/>
      <c r="QB92" s="112"/>
      <c r="QC92" s="112"/>
      <c r="QD92" s="112"/>
      <c r="QE92" s="112"/>
      <c r="QF92" s="112"/>
      <c r="QG92" s="112"/>
      <c r="QH92" s="112"/>
      <c r="QI92" s="112"/>
      <c r="QJ92" s="112"/>
      <c r="QK92" s="112"/>
      <c r="QL92" s="112"/>
      <c r="QM92" s="112"/>
      <c r="QN92" s="112"/>
      <c r="QO92" s="112"/>
      <c r="QP92" s="112"/>
      <c r="QQ92" s="112"/>
      <c r="QR92" s="112"/>
      <c r="QS92" s="112"/>
      <c r="QT92" s="112"/>
      <c r="QU92" s="112"/>
      <c r="QV92" s="112"/>
      <c r="QW92" s="112"/>
      <c r="QX92" s="112"/>
      <c r="QY92" s="112"/>
      <c r="QZ92" s="112"/>
      <c r="RA92" s="112"/>
      <c r="RB92" s="112"/>
      <c r="RC92" s="112"/>
      <c r="RD92" s="112"/>
      <c r="RE92" s="112"/>
      <c r="RF92" s="112"/>
      <c r="RG92" s="112"/>
      <c r="RH92" s="112"/>
      <c r="RI92" s="112"/>
      <c r="RJ92" s="112"/>
      <c r="RK92" s="112"/>
      <c r="RL92" s="112"/>
      <c r="RM92" s="112"/>
      <c r="RN92" s="112"/>
      <c r="RO92" s="112"/>
      <c r="RP92" s="112"/>
      <c r="RQ92" s="112"/>
      <c r="RR92" s="112"/>
      <c r="RS92" s="112"/>
      <c r="RT92" s="112"/>
      <c r="RU92" s="112"/>
      <c r="RV92" s="112"/>
      <c r="RW92" s="112"/>
      <c r="RX92" s="112"/>
      <c r="RY92" s="112"/>
      <c r="RZ92" s="112"/>
      <c r="SA92" s="112"/>
      <c r="SB92" s="112"/>
      <c r="SC92" s="112"/>
      <c r="SD92" s="112"/>
      <c r="SE92" s="112"/>
      <c r="SF92" s="112"/>
      <c r="SG92" s="112"/>
      <c r="SH92" s="112"/>
      <c r="SI92" s="112"/>
      <c r="SJ92" s="112"/>
      <c r="SK92" s="112"/>
      <c r="SL92" s="112"/>
      <c r="SM92" s="112"/>
      <c r="SN92" s="112"/>
      <c r="SO92" s="112"/>
      <c r="SP92" s="112"/>
      <c r="SQ92" s="112"/>
      <c r="SR92" s="112"/>
      <c r="SS92" s="112"/>
      <c r="ST92" s="112"/>
      <c r="SU92" s="112"/>
      <c r="SV92" s="112"/>
      <c r="SW92" s="112"/>
      <c r="SX92" s="112"/>
      <c r="SY92" s="112"/>
      <c r="SZ92" s="112"/>
      <c r="TA92" s="112"/>
      <c r="TB92" s="112"/>
      <c r="TC92" s="112"/>
      <c r="TD92" s="112"/>
      <c r="TE92" s="112"/>
      <c r="TF92" s="112"/>
      <c r="TG92" s="112"/>
      <c r="TH92" s="112"/>
      <c r="TI92" s="112"/>
      <c r="TJ92" s="112"/>
      <c r="TK92" s="112"/>
      <c r="TL92" s="112"/>
      <c r="TM92" s="112"/>
      <c r="TN92" s="112"/>
      <c r="TO92" s="112"/>
      <c r="TP92" s="112"/>
      <c r="TQ92" s="112"/>
      <c r="TR92" s="112"/>
      <c r="TS92" s="112"/>
      <c r="TT92" s="112"/>
      <c r="TU92" s="112"/>
      <c r="TV92" s="112"/>
      <c r="TW92" s="112"/>
      <c r="TX92" s="112"/>
      <c r="TY92" s="112"/>
      <c r="TZ92" s="112"/>
      <c r="UA92" s="112"/>
      <c r="UB92" s="112"/>
      <c r="UC92" s="112"/>
      <c r="UD92" s="112"/>
      <c r="UE92" s="112"/>
      <c r="UF92" s="112"/>
      <c r="UG92" s="112"/>
      <c r="UH92" s="112"/>
      <c r="UI92" s="112"/>
      <c r="UJ92" s="112"/>
      <c r="UK92" s="112"/>
      <c r="UL92" s="112"/>
      <c r="UM92" s="112"/>
      <c r="UN92" s="112"/>
      <c r="UO92" s="112"/>
      <c r="UP92" s="112"/>
      <c r="UQ92" s="112"/>
      <c r="UR92" s="112"/>
      <c r="US92" s="112"/>
      <c r="UT92" s="112"/>
      <c r="UU92" s="112"/>
      <c r="UV92" s="112"/>
      <c r="UW92" s="112"/>
      <c r="UX92" s="112"/>
      <c r="UY92" s="112"/>
      <c r="UZ92" s="112"/>
      <c r="VA92" s="112"/>
      <c r="VB92" s="112"/>
      <c r="VC92" s="112"/>
      <c r="VD92" s="112"/>
      <c r="VE92" s="112"/>
      <c r="VF92" s="112"/>
      <c r="VG92" s="112"/>
      <c r="VH92" s="112"/>
      <c r="VI92" s="112"/>
      <c r="VJ92" s="112"/>
      <c r="VK92" s="112"/>
      <c r="VL92" s="112"/>
      <c r="VM92" s="112"/>
      <c r="VN92" s="112"/>
      <c r="VO92" s="112"/>
      <c r="VP92" s="112"/>
      <c r="VQ92" s="112"/>
      <c r="VR92" s="112"/>
      <c r="VS92" s="112"/>
      <c r="VT92" s="112"/>
      <c r="VU92" s="112"/>
      <c r="VV92" s="112"/>
      <c r="VW92" s="112"/>
      <c r="VX92" s="112"/>
      <c r="VY92" s="112"/>
      <c r="VZ92" s="112"/>
      <c r="WA92" s="112"/>
      <c r="WB92" s="112"/>
      <c r="WC92" s="112"/>
      <c r="WD92" s="112"/>
      <c r="WE92" s="112"/>
      <c r="WF92" s="112"/>
      <c r="WG92" s="112"/>
      <c r="WH92" s="112"/>
      <c r="WI92" s="112"/>
      <c r="WJ92" s="112"/>
      <c r="WK92" s="112"/>
      <c r="WL92" s="112"/>
      <c r="WM92" s="112"/>
      <c r="WN92" s="112"/>
      <c r="WO92" s="112"/>
      <c r="WP92" s="112"/>
      <c r="WQ92" s="112"/>
      <c r="WR92" s="112"/>
      <c r="WS92" s="112"/>
      <c r="WT92" s="112"/>
      <c r="WU92" s="112"/>
      <c r="WV92" s="112"/>
      <c r="WW92" s="112"/>
      <c r="WX92" s="112"/>
      <c r="WY92" s="112"/>
      <c r="WZ92" s="112"/>
      <c r="XA92" s="112"/>
      <c r="XB92" s="112"/>
      <c r="XC92" s="112"/>
      <c r="XD92" s="112"/>
      <c r="XE92" s="112"/>
      <c r="XF92" s="112"/>
      <c r="XG92" s="112"/>
      <c r="XH92" s="112"/>
      <c r="XI92" s="112"/>
      <c r="XJ92" s="112"/>
      <c r="XK92" s="112"/>
      <c r="XL92" s="112"/>
      <c r="XM92" s="112"/>
      <c r="XN92" s="112"/>
      <c r="XO92" s="112"/>
      <c r="XP92" s="112"/>
      <c r="XQ92" s="112"/>
      <c r="XR92" s="112"/>
      <c r="XS92" s="112"/>
      <c r="XT92" s="112"/>
      <c r="XU92" s="112"/>
      <c r="XV92" s="112"/>
      <c r="XW92" s="112"/>
      <c r="XX92" s="112"/>
      <c r="XY92" s="112"/>
      <c r="XZ92" s="112"/>
      <c r="YA92" s="112"/>
      <c r="YB92" s="112"/>
      <c r="YC92" s="112"/>
      <c r="YD92" s="112"/>
      <c r="YE92" s="112"/>
      <c r="YF92" s="112"/>
      <c r="YG92" s="112"/>
      <c r="YH92" s="112"/>
      <c r="YI92" s="112"/>
      <c r="YJ92" s="112"/>
      <c r="YK92" s="112"/>
      <c r="YL92" s="112"/>
      <c r="YM92" s="112"/>
      <c r="YN92" s="112"/>
      <c r="YO92" s="112"/>
      <c r="YP92" s="112"/>
      <c r="YQ92" s="112"/>
      <c r="YR92" s="112"/>
      <c r="YS92" s="112"/>
      <c r="YT92" s="112"/>
      <c r="YU92" s="112"/>
      <c r="YV92" s="112"/>
      <c r="YW92" s="112"/>
      <c r="YX92" s="112"/>
      <c r="YY92" s="112"/>
      <c r="YZ92" s="112"/>
      <c r="ZA92" s="112"/>
      <c r="ZB92" s="112"/>
      <c r="ZC92" s="112"/>
      <c r="ZD92" s="112"/>
      <c r="ZE92" s="112"/>
      <c r="ZF92" s="112"/>
      <c r="ZG92" s="112"/>
      <c r="ZH92" s="112"/>
      <c r="ZI92" s="112"/>
      <c r="ZJ92" s="112"/>
      <c r="ZK92" s="112"/>
      <c r="ZL92" s="112"/>
      <c r="ZM92" s="112"/>
      <c r="ZN92" s="112"/>
      <c r="ZO92" s="112"/>
      <c r="ZP92" s="112"/>
      <c r="ZQ92" s="112"/>
      <c r="ZR92" s="112"/>
      <c r="ZS92" s="112"/>
      <c r="ZT92" s="112"/>
      <c r="ZU92" s="112"/>
      <c r="ZV92" s="112"/>
      <c r="ZW92" s="112"/>
      <c r="ZX92" s="112"/>
      <c r="ZY92" s="112"/>
      <c r="ZZ92" s="112"/>
      <c r="AAA92" s="112"/>
      <c r="AAB92" s="112"/>
      <c r="AAC92" s="112"/>
      <c r="AAD92" s="112"/>
      <c r="AAE92" s="112"/>
      <c r="AAF92" s="112"/>
      <c r="AAG92" s="112"/>
      <c r="AAH92" s="112"/>
      <c r="AAI92" s="112"/>
      <c r="AAJ92" s="112"/>
      <c r="AAK92" s="112"/>
      <c r="AAL92" s="112"/>
      <c r="AAM92" s="112"/>
      <c r="AAN92" s="112"/>
      <c r="AAO92" s="112"/>
      <c r="AAP92" s="112"/>
      <c r="AAQ92" s="112"/>
      <c r="AAR92" s="112"/>
      <c r="AAS92" s="112"/>
      <c r="AAT92" s="112"/>
      <c r="AAU92" s="112"/>
      <c r="AAV92" s="112"/>
      <c r="AAW92" s="112"/>
      <c r="AAX92" s="112"/>
      <c r="AAY92" s="112"/>
      <c r="AAZ92" s="112"/>
      <c r="ABA92" s="112"/>
      <c r="ABB92" s="112"/>
      <c r="ABC92" s="112"/>
      <c r="ABD92" s="112"/>
      <c r="ABE92" s="112"/>
      <c r="ABF92" s="112"/>
      <c r="ABG92" s="112"/>
      <c r="ABH92" s="112"/>
      <c r="ABI92" s="112"/>
      <c r="ABJ92" s="112"/>
      <c r="ABK92" s="112"/>
      <c r="ABL92" s="112"/>
      <c r="ABM92" s="112"/>
      <c r="ABN92" s="112"/>
      <c r="ABO92" s="112"/>
      <c r="ABP92" s="112"/>
      <c r="ABQ92" s="112"/>
      <c r="ABR92" s="112"/>
      <c r="ABS92" s="112"/>
      <c r="ABT92" s="112"/>
      <c r="ABU92" s="112"/>
      <c r="ABV92" s="112"/>
      <c r="ABW92" s="112"/>
      <c r="ABX92" s="112"/>
      <c r="ABY92" s="112"/>
      <c r="ABZ92" s="112"/>
      <c r="ACA92" s="112"/>
      <c r="ACB92" s="112"/>
      <c r="ACC92" s="112"/>
      <c r="ACD92" s="112"/>
      <c r="ACE92" s="112"/>
      <c r="ACF92" s="112"/>
      <c r="ACG92" s="112"/>
      <c r="ACH92" s="112"/>
      <c r="ACI92" s="112"/>
      <c r="ACJ92" s="112"/>
      <c r="ACK92" s="112"/>
      <c r="ACL92" s="112"/>
      <c r="ACM92" s="112"/>
      <c r="ACN92" s="112"/>
      <c r="ACO92" s="112"/>
      <c r="ACP92" s="112"/>
      <c r="ACQ92" s="112"/>
      <c r="ACR92" s="112"/>
      <c r="ACS92" s="112"/>
      <c r="ACT92" s="112"/>
      <c r="ACU92" s="112"/>
      <c r="ACV92" s="112"/>
      <c r="ACW92" s="112"/>
      <c r="ACX92" s="112"/>
      <c r="ACY92" s="112"/>
      <c r="ACZ92" s="112"/>
      <c r="ADA92" s="112"/>
      <c r="ADB92" s="112"/>
      <c r="ADC92" s="112"/>
      <c r="ADD92" s="112"/>
      <c r="ADE92" s="112"/>
      <c r="ADF92" s="112"/>
      <c r="ADG92" s="112"/>
      <c r="ADH92" s="112"/>
      <c r="ADI92" s="112"/>
      <c r="ADJ92" s="112"/>
      <c r="ADK92" s="112"/>
      <c r="ADL92" s="112"/>
      <c r="ADM92" s="112"/>
      <c r="ADN92" s="112"/>
      <c r="ADO92" s="112"/>
      <c r="ADP92" s="112"/>
      <c r="ADQ92" s="112"/>
      <c r="ADR92" s="112"/>
      <c r="ADS92" s="112"/>
      <c r="ADT92" s="112"/>
      <c r="ADU92" s="112"/>
      <c r="ADV92" s="112"/>
      <c r="ADW92" s="112"/>
      <c r="ADX92" s="112"/>
      <c r="ADY92" s="112"/>
      <c r="ADZ92" s="112"/>
      <c r="AEA92" s="112"/>
      <c r="AEB92" s="112"/>
      <c r="AEC92" s="112"/>
      <c r="AED92" s="112"/>
      <c r="AEE92" s="112"/>
      <c r="AEF92" s="112"/>
      <c r="AEG92" s="112"/>
      <c r="AEH92" s="112"/>
      <c r="AEI92" s="112"/>
      <c r="AEJ92" s="112"/>
      <c r="AEK92" s="112"/>
      <c r="AEL92" s="112"/>
      <c r="AEM92" s="112"/>
      <c r="AEN92" s="112"/>
      <c r="AEO92" s="112"/>
      <c r="AEP92" s="112"/>
      <c r="AEQ92" s="112"/>
      <c r="AER92" s="112"/>
      <c r="AES92" s="112"/>
      <c r="AET92" s="112"/>
      <c r="AEU92" s="112"/>
      <c r="AEV92" s="112"/>
      <c r="AEW92" s="112"/>
      <c r="AEX92" s="112"/>
      <c r="AEY92" s="112"/>
      <c r="AEZ92" s="112"/>
      <c r="AFA92" s="112"/>
      <c r="AFB92" s="112"/>
      <c r="AFC92" s="112"/>
      <c r="AFD92" s="112"/>
      <c r="AFE92" s="112"/>
      <c r="AFF92" s="112"/>
      <c r="AFG92" s="112"/>
      <c r="AFH92" s="112"/>
      <c r="AFI92" s="112"/>
      <c r="AFJ92" s="112"/>
      <c r="AFK92" s="112"/>
      <c r="AFL92" s="112"/>
      <c r="AFM92" s="112"/>
      <c r="AFN92" s="112"/>
      <c r="AFO92" s="112"/>
      <c r="AFP92" s="112"/>
      <c r="AFQ92" s="112"/>
      <c r="AFR92" s="112"/>
      <c r="AFS92" s="112"/>
      <c r="AFT92" s="112"/>
      <c r="AFU92" s="112"/>
      <c r="AFV92" s="112"/>
      <c r="AFW92" s="112"/>
      <c r="AFX92" s="112"/>
      <c r="AFY92" s="112"/>
      <c r="AFZ92" s="112"/>
      <c r="AGA92" s="112"/>
      <c r="AGB92" s="112"/>
      <c r="AGC92" s="112"/>
      <c r="AGD92" s="112"/>
      <c r="AGE92" s="112"/>
      <c r="AGF92" s="112"/>
      <c r="AGG92" s="112"/>
      <c r="AGH92" s="112"/>
      <c r="AGI92" s="112"/>
      <c r="AGJ92" s="112"/>
      <c r="AGK92" s="112"/>
      <c r="AGL92" s="112"/>
      <c r="AGM92" s="112"/>
      <c r="AGN92" s="112"/>
      <c r="AGO92" s="112"/>
      <c r="AGP92" s="112"/>
      <c r="AGQ92" s="112"/>
      <c r="AGR92" s="112"/>
      <c r="AGS92" s="112"/>
      <c r="AGT92" s="112"/>
      <c r="AGU92" s="112"/>
      <c r="AGV92" s="112"/>
      <c r="AGW92" s="112"/>
      <c r="AGX92" s="112"/>
      <c r="AGY92" s="112"/>
      <c r="AGZ92" s="112"/>
      <c r="AHA92" s="112"/>
      <c r="AHB92" s="112"/>
      <c r="AHC92" s="112"/>
      <c r="AHD92" s="112"/>
      <c r="AHE92" s="112"/>
      <c r="AHF92" s="112"/>
      <c r="AHG92" s="112"/>
      <c r="AHH92" s="112"/>
      <c r="AHI92" s="112"/>
      <c r="AHJ92" s="112"/>
      <c r="AHK92" s="112"/>
      <c r="AHL92" s="112"/>
      <c r="AHM92" s="112"/>
      <c r="AHN92" s="112"/>
      <c r="AHO92" s="112"/>
      <c r="AHP92" s="112"/>
      <c r="AHQ92" s="112"/>
      <c r="AHR92" s="112"/>
      <c r="AHS92" s="112"/>
      <c r="AHT92" s="112"/>
      <c r="AHU92" s="112"/>
      <c r="AHV92" s="112"/>
      <c r="AHW92" s="112"/>
      <c r="AHX92" s="112"/>
      <c r="AHY92" s="112"/>
      <c r="AHZ92" s="112"/>
      <c r="AIA92" s="112"/>
      <c r="AIB92" s="112"/>
      <c r="AIC92" s="112"/>
      <c r="AID92" s="112"/>
      <c r="AIE92" s="112"/>
      <c r="AIF92" s="112"/>
      <c r="AIG92" s="112"/>
      <c r="AIH92" s="112"/>
      <c r="AII92" s="112"/>
      <c r="AIJ92" s="112"/>
      <c r="AIK92" s="112"/>
      <c r="AIL92" s="112"/>
      <c r="AIM92" s="112"/>
      <c r="AIN92" s="112"/>
      <c r="AIO92" s="112"/>
      <c r="AIP92" s="112"/>
      <c r="AIQ92" s="112"/>
      <c r="AIR92" s="112"/>
      <c r="AIS92" s="112"/>
      <c r="AIT92" s="112"/>
      <c r="AIU92" s="112"/>
      <c r="AIV92" s="112"/>
      <c r="AIW92" s="112"/>
      <c r="AIX92" s="112"/>
      <c r="AIY92" s="112"/>
      <c r="AIZ92" s="112"/>
      <c r="AJA92" s="112"/>
      <c r="AJB92" s="112"/>
      <c r="AJC92" s="112"/>
      <c r="AJD92" s="112"/>
      <c r="AJE92" s="112"/>
      <c r="AJF92" s="112"/>
      <c r="AJG92" s="112"/>
      <c r="AJH92" s="112"/>
      <c r="AJI92" s="112"/>
      <c r="AJJ92" s="112"/>
      <c r="AJK92" s="112"/>
      <c r="AJL92" s="112"/>
      <c r="AJM92" s="112"/>
      <c r="AJN92" s="112"/>
      <c r="AJO92" s="112"/>
      <c r="AJP92" s="112"/>
      <c r="AJQ92" s="112"/>
      <c r="AJR92" s="112"/>
      <c r="AJS92" s="112"/>
      <c r="AJT92" s="112"/>
      <c r="AJU92" s="112"/>
      <c r="AJV92" s="112"/>
      <c r="AJW92" s="112"/>
      <c r="AJX92" s="112"/>
      <c r="AJY92" s="112"/>
      <c r="AJZ92" s="112"/>
      <c r="AKA92" s="112"/>
      <c r="AKB92" s="112"/>
      <c r="AKC92" s="112"/>
      <c r="AKD92" s="112"/>
      <c r="AKE92" s="112"/>
      <c r="AKF92" s="112"/>
      <c r="AKG92" s="112"/>
      <c r="AKH92" s="112"/>
      <c r="AKI92" s="112"/>
      <c r="AKJ92" s="112"/>
      <c r="AKK92" s="112"/>
      <c r="AKL92" s="112"/>
      <c r="AKM92" s="112"/>
      <c r="AKN92" s="112"/>
      <c r="AKO92" s="112"/>
      <c r="AKP92" s="112"/>
      <c r="AKQ92" s="112"/>
      <c r="AKR92" s="112"/>
      <c r="AKS92" s="112"/>
      <c r="AKT92" s="112"/>
      <c r="AKU92" s="112"/>
      <c r="AKV92" s="112"/>
      <c r="AKW92" s="112"/>
      <c r="AKX92" s="112"/>
      <c r="AKY92" s="112"/>
      <c r="AKZ92" s="112"/>
      <c r="ALA92" s="112"/>
      <c r="ALB92" s="112"/>
      <c r="ALC92" s="112"/>
      <c r="ALD92" s="112"/>
      <c r="ALE92" s="112"/>
      <c r="ALF92" s="112"/>
      <c r="ALG92" s="112"/>
      <c r="ALH92" s="112"/>
      <c r="ALI92" s="112"/>
      <c r="ALJ92" s="112"/>
      <c r="ALK92" s="112"/>
      <c r="ALL92" s="112"/>
      <c r="ALM92" s="112"/>
      <c r="ALN92" s="112"/>
      <c r="ALO92" s="112"/>
      <c r="ALP92" s="112"/>
      <c r="ALQ92" s="112"/>
      <c r="ALR92" s="112"/>
      <c r="ALS92" s="112"/>
      <c r="ALT92" s="112"/>
      <c r="ALU92" s="112"/>
      <c r="ALV92" s="112"/>
      <c r="ALW92" s="112"/>
      <c r="ALX92" s="112"/>
      <c r="ALY92" s="112"/>
      <c r="ALZ92" s="112"/>
      <c r="AMA92" s="112"/>
      <c r="AMB92" s="112"/>
      <c r="AMC92" s="112"/>
      <c r="AMD92" s="112"/>
      <c r="AME92" s="112"/>
      <c r="AMF92" s="112"/>
      <c r="AMG92" s="112"/>
      <c r="AMH92" s="112"/>
      <c r="AMI92" s="112"/>
      <c r="AMJ92" s="112"/>
      <c r="AMK92" s="112"/>
      <c r="AML92" s="112"/>
      <c r="AMM92" s="112"/>
      <c r="AMN92" s="112"/>
      <c r="AMO92" s="112"/>
      <c r="AMP92" s="112"/>
      <c r="AMQ92" s="112"/>
      <c r="AMR92" s="112"/>
      <c r="AMS92" s="112"/>
      <c r="AMT92" s="112"/>
      <c r="AMU92" s="112"/>
      <c r="AMV92" s="112"/>
      <c r="AMW92" s="112"/>
      <c r="AMX92" s="112"/>
      <c r="AMY92" s="112"/>
      <c r="AMZ92" s="112"/>
      <c r="ANA92" s="112"/>
      <c r="ANB92" s="112"/>
      <c r="ANC92" s="112"/>
      <c r="AND92" s="112"/>
      <c r="ANE92" s="112"/>
      <c r="ANF92" s="112"/>
      <c r="ANG92" s="112"/>
      <c r="ANH92" s="112"/>
      <c r="ANI92" s="112"/>
      <c r="ANJ92" s="112"/>
      <c r="ANK92" s="112"/>
      <c r="ANL92" s="112"/>
      <c r="ANM92" s="112"/>
      <c r="ANN92" s="112"/>
      <c r="ANO92" s="112"/>
      <c r="ANP92" s="112"/>
      <c r="ANQ92" s="112"/>
      <c r="ANR92" s="112"/>
      <c r="ANS92" s="112"/>
      <c r="ANT92" s="112"/>
      <c r="ANU92" s="112"/>
      <c r="ANV92" s="112"/>
      <c r="ANW92" s="112"/>
      <c r="ANX92" s="112"/>
      <c r="ANY92" s="112"/>
      <c r="ANZ92" s="112"/>
      <c r="AOA92" s="112"/>
      <c r="AOB92" s="112"/>
      <c r="AOC92" s="112"/>
      <c r="AOD92" s="112"/>
      <c r="AOE92" s="112"/>
      <c r="AOF92" s="112"/>
      <c r="AOG92" s="112"/>
      <c r="AOH92" s="112"/>
      <c r="AOI92" s="112"/>
      <c r="AOJ92" s="112"/>
      <c r="AOK92" s="112"/>
      <c r="AOL92" s="112"/>
      <c r="AOM92" s="112"/>
      <c r="AON92" s="112"/>
      <c r="AOO92" s="112"/>
      <c r="AOP92" s="112"/>
      <c r="AOQ92" s="112"/>
      <c r="AOR92" s="112"/>
      <c r="AOS92" s="112"/>
      <c r="AOT92" s="112"/>
      <c r="AOU92" s="112"/>
      <c r="AOV92" s="112"/>
      <c r="AOW92" s="112"/>
      <c r="AOX92" s="112"/>
      <c r="AOY92" s="112"/>
      <c r="AOZ92" s="112"/>
      <c r="APA92" s="112"/>
      <c r="APB92" s="112"/>
      <c r="APC92" s="112"/>
      <c r="APD92" s="112"/>
      <c r="APE92" s="112"/>
      <c r="APF92" s="112"/>
      <c r="APG92" s="112"/>
      <c r="APH92" s="112"/>
      <c r="API92" s="112"/>
      <c r="APJ92" s="112"/>
      <c r="APK92" s="112"/>
      <c r="APL92" s="112"/>
      <c r="APM92" s="112"/>
      <c r="APN92" s="112"/>
      <c r="APO92" s="112"/>
      <c r="APP92" s="112"/>
      <c r="APQ92" s="112"/>
      <c r="APR92" s="112"/>
      <c r="APS92" s="112"/>
      <c r="APT92" s="112"/>
      <c r="APU92" s="112"/>
      <c r="APV92" s="112"/>
      <c r="APW92" s="112"/>
      <c r="APX92" s="112"/>
      <c r="APY92" s="112"/>
      <c r="APZ92" s="112"/>
      <c r="AQA92" s="112"/>
      <c r="AQB92" s="112"/>
      <c r="AQC92" s="112"/>
      <c r="AQD92" s="112"/>
      <c r="AQE92" s="112"/>
      <c r="AQF92" s="112"/>
      <c r="AQG92" s="112"/>
      <c r="AQH92" s="112"/>
      <c r="AQI92" s="112"/>
      <c r="AQJ92" s="112"/>
      <c r="AQK92" s="112"/>
      <c r="AQL92" s="112"/>
      <c r="AQM92" s="112"/>
      <c r="AQN92" s="112"/>
      <c r="AQO92" s="112"/>
      <c r="AQP92" s="112"/>
      <c r="AQQ92" s="112"/>
      <c r="AQR92" s="112"/>
      <c r="AQS92" s="112"/>
      <c r="AQT92" s="112"/>
      <c r="AQU92" s="112"/>
      <c r="AQV92" s="112"/>
      <c r="AQW92" s="112"/>
      <c r="AQX92" s="112"/>
      <c r="AQY92" s="112"/>
      <c r="AQZ92" s="112"/>
      <c r="ARA92" s="112"/>
      <c r="ARB92" s="112"/>
      <c r="ARC92" s="112"/>
      <c r="ARD92" s="112"/>
      <c r="ARE92" s="112"/>
      <c r="ARF92" s="112"/>
      <c r="ARG92" s="112"/>
      <c r="ARH92" s="112"/>
      <c r="ARI92" s="112"/>
      <c r="ARJ92" s="112"/>
      <c r="ARK92" s="112"/>
      <c r="ARL92" s="112"/>
      <c r="ARM92" s="112"/>
      <c r="ARN92" s="112"/>
      <c r="ARO92" s="112"/>
      <c r="ARP92" s="112"/>
      <c r="ARQ92" s="112"/>
      <c r="ARR92" s="112"/>
      <c r="ARS92" s="112"/>
      <c r="ART92" s="112"/>
      <c r="ARU92" s="112"/>
      <c r="ARV92" s="112"/>
      <c r="ARW92" s="112"/>
      <c r="ARX92" s="112"/>
      <c r="ARY92" s="112"/>
      <c r="ARZ92" s="112"/>
      <c r="ASA92" s="112"/>
      <c r="ASB92" s="112"/>
      <c r="ASC92" s="112"/>
      <c r="ASD92" s="112"/>
      <c r="ASE92" s="112"/>
      <c r="ASF92" s="112"/>
      <c r="ASG92" s="112"/>
      <c r="ASH92" s="112"/>
      <c r="ASI92" s="112"/>
      <c r="ASJ92" s="112"/>
      <c r="ASK92" s="112"/>
      <c r="ASL92" s="112"/>
      <c r="ASM92" s="112"/>
      <c r="ASN92" s="112"/>
      <c r="ASO92" s="112"/>
      <c r="ASP92" s="112"/>
      <c r="ASQ92" s="112"/>
      <c r="ASR92" s="112"/>
      <c r="ASS92" s="112"/>
      <c r="AST92" s="112"/>
      <c r="ASU92" s="112"/>
      <c r="ASV92" s="112"/>
      <c r="ASW92" s="112"/>
      <c r="ASX92" s="112"/>
      <c r="ASY92" s="112"/>
      <c r="ASZ92" s="112"/>
      <c r="ATA92" s="112"/>
      <c r="ATB92" s="112"/>
      <c r="ATC92" s="112"/>
      <c r="ATD92" s="112"/>
      <c r="ATE92" s="112"/>
      <c r="ATF92" s="112"/>
      <c r="ATG92" s="112"/>
      <c r="ATH92" s="112"/>
      <c r="ATI92" s="112"/>
      <c r="ATJ92" s="112"/>
      <c r="ATK92" s="112"/>
      <c r="ATL92" s="112"/>
      <c r="ATM92" s="112"/>
      <c r="ATN92" s="112"/>
      <c r="ATO92" s="112"/>
      <c r="ATP92" s="112"/>
      <c r="ATQ92" s="112"/>
      <c r="ATR92" s="112"/>
      <c r="ATS92" s="112"/>
      <c r="ATT92" s="112"/>
      <c r="ATU92" s="112"/>
      <c r="ATV92" s="112"/>
      <c r="ATW92" s="112"/>
      <c r="ATX92" s="112"/>
      <c r="ATY92" s="112"/>
      <c r="ATZ92" s="112"/>
      <c r="AUA92" s="112"/>
      <c r="AUB92" s="112"/>
      <c r="AUC92" s="112"/>
      <c r="AUD92" s="112"/>
      <c r="AUE92" s="112"/>
      <c r="AUF92" s="112"/>
      <c r="AUG92" s="112"/>
      <c r="AUH92" s="112"/>
      <c r="AUI92" s="112"/>
      <c r="AUJ92" s="112"/>
      <c r="AUK92" s="112"/>
      <c r="AUL92" s="112"/>
      <c r="AUM92" s="112"/>
      <c r="AUN92" s="112"/>
      <c r="AUO92" s="112"/>
      <c r="AUP92" s="112"/>
      <c r="AUQ92" s="112"/>
      <c r="AUR92" s="112"/>
      <c r="AUS92" s="112"/>
      <c r="AUT92" s="112"/>
      <c r="AUU92" s="112"/>
      <c r="AUV92" s="112"/>
      <c r="AUW92" s="112"/>
      <c r="AUX92" s="112"/>
      <c r="AUY92" s="112"/>
      <c r="AUZ92" s="112"/>
      <c r="AVA92" s="112"/>
      <c r="AVB92" s="112"/>
      <c r="AVC92" s="112"/>
      <c r="AVD92" s="112"/>
      <c r="AVE92" s="112"/>
      <c r="AVF92" s="112"/>
      <c r="AVG92" s="112"/>
      <c r="AVH92" s="112"/>
      <c r="AVI92" s="112"/>
      <c r="AVJ92" s="112"/>
      <c r="AVK92" s="112"/>
      <c r="AVL92" s="112"/>
      <c r="AVM92" s="112"/>
      <c r="AVN92" s="112"/>
      <c r="AVO92" s="112"/>
      <c r="AVP92" s="112"/>
      <c r="AVQ92" s="112"/>
      <c r="AVR92" s="112"/>
      <c r="AVS92" s="112"/>
      <c r="AVT92" s="112"/>
      <c r="AVU92" s="112"/>
      <c r="AVV92" s="112"/>
      <c r="AVW92" s="112"/>
      <c r="AVX92" s="112"/>
      <c r="AVY92" s="112"/>
      <c r="AVZ92" s="112"/>
      <c r="AWA92" s="112"/>
      <c r="AWB92" s="112"/>
      <c r="AWC92" s="112"/>
      <c r="AWD92" s="112"/>
      <c r="AWE92" s="112"/>
      <c r="AWF92" s="112"/>
      <c r="AWG92" s="112"/>
      <c r="AWH92" s="112"/>
      <c r="AWI92" s="112"/>
      <c r="AWJ92" s="112"/>
      <c r="AWK92" s="112"/>
      <c r="AWL92" s="112"/>
      <c r="AWM92" s="112"/>
      <c r="AWN92" s="112"/>
      <c r="AWO92" s="112"/>
      <c r="AWP92" s="112"/>
      <c r="AWQ92" s="112"/>
      <c r="AWR92" s="112"/>
      <c r="AWS92" s="112"/>
      <c r="AWT92" s="112"/>
      <c r="AWU92" s="112"/>
      <c r="AWV92" s="112"/>
      <c r="AWW92" s="112"/>
      <c r="AWX92" s="112"/>
      <c r="AWY92" s="112"/>
      <c r="AWZ92" s="112"/>
      <c r="AXA92" s="112"/>
      <c r="AXB92" s="112"/>
      <c r="AXC92" s="112"/>
      <c r="AXD92" s="112"/>
      <c r="AXE92" s="112"/>
      <c r="AXF92" s="112"/>
      <c r="AXG92" s="112"/>
      <c r="AXH92" s="112"/>
      <c r="AXI92" s="112"/>
      <c r="AXJ92" s="112"/>
      <c r="AXK92" s="112"/>
      <c r="AXL92" s="112"/>
      <c r="AXM92" s="112"/>
      <c r="AXN92" s="112"/>
      <c r="AXO92" s="112"/>
      <c r="AXP92" s="112"/>
      <c r="AXQ92" s="112"/>
      <c r="AXR92" s="112"/>
      <c r="AXS92" s="112"/>
      <c r="AXT92" s="112"/>
      <c r="AXU92" s="112"/>
      <c r="AXV92" s="112"/>
      <c r="AXW92" s="112"/>
      <c r="AXX92" s="112"/>
      <c r="AXY92" s="112"/>
      <c r="AXZ92" s="112"/>
      <c r="AYA92" s="112"/>
      <c r="AYB92" s="112"/>
      <c r="AYC92" s="112"/>
      <c r="AYD92" s="112"/>
      <c r="AYE92" s="112"/>
      <c r="AYF92" s="112"/>
      <c r="AYG92" s="112"/>
      <c r="AYH92" s="112"/>
      <c r="AYI92" s="112"/>
      <c r="AYJ92" s="112"/>
      <c r="AYK92" s="112"/>
      <c r="AYL92" s="112"/>
      <c r="AYM92" s="112"/>
      <c r="AYN92" s="112"/>
      <c r="AYO92" s="112"/>
      <c r="AYP92" s="112"/>
      <c r="AYQ92" s="112"/>
      <c r="AYR92" s="112"/>
      <c r="AYS92" s="112"/>
      <c r="AYT92" s="112"/>
      <c r="AYU92" s="112"/>
      <c r="AYV92" s="112"/>
      <c r="AYW92" s="112"/>
      <c r="AYX92" s="112"/>
      <c r="AYY92" s="112"/>
      <c r="AYZ92" s="112"/>
      <c r="AZA92" s="112"/>
      <c r="AZB92" s="112"/>
      <c r="AZC92" s="112"/>
      <c r="AZD92" s="112"/>
      <c r="AZE92" s="112"/>
      <c r="AZF92" s="112"/>
      <c r="AZG92" s="112"/>
      <c r="AZH92" s="112"/>
      <c r="AZI92" s="112"/>
      <c r="AZJ92" s="112"/>
      <c r="AZK92" s="112"/>
      <c r="AZL92" s="112"/>
      <c r="AZM92" s="112"/>
      <c r="AZN92" s="112"/>
      <c r="AZO92" s="112"/>
      <c r="AZP92" s="112"/>
      <c r="AZQ92" s="112"/>
      <c r="AZR92" s="112"/>
      <c r="AZS92" s="112"/>
      <c r="AZT92" s="112"/>
      <c r="AZU92" s="112"/>
      <c r="AZV92" s="112"/>
      <c r="AZW92" s="112"/>
      <c r="AZX92" s="112"/>
      <c r="AZY92" s="112"/>
      <c r="AZZ92" s="112"/>
      <c r="BAA92" s="112"/>
      <c r="BAB92" s="112"/>
      <c r="BAC92" s="112"/>
      <c r="BAD92" s="112"/>
      <c r="BAE92" s="112"/>
      <c r="BAF92" s="112"/>
      <c r="BAG92" s="112"/>
      <c r="BAH92" s="112"/>
      <c r="BAI92" s="112"/>
      <c r="BAJ92" s="112"/>
      <c r="BAK92" s="112"/>
      <c r="BAL92" s="112"/>
      <c r="BAM92" s="112"/>
      <c r="BAN92" s="112"/>
      <c r="BAO92" s="112"/>
      <c r="BAP92" s="112"/>
      <c r="BAQ92" s="112"/>
      <c r="BAR92" s="112"/>
      <c r="BAS92" s="112"/>
      <c r="BAT92" s="112"/>
      <c r="BAU92" s="112"/>
      <c r="BAV92" s="112"/>
    </row>
    <row r="93" spans="1:1400" ht="27" customHeight="1">
      <c r="A93" s="202">
        <v>7</v>
      </c>
      <c r="B93" s="203" t="s">
        <v>179</v>
      </c>
      <c r="C93" s="204"/>
      <c r="D93" s="205" t="s">
        <v>180</v>
      </c>
      <c r="E93" s="206">
        <v>100000000</v>
      </c>
      <c r="F93" s="207" t="s">
        <v>30</v>
      </c>
      <c r="G93" s="208">
        <f t="shared" si="18"/>
        <v>5</v>
      </c>
      <c r="H93" s="208">
        <v>5</v>
      </c>
      <c r="I93" s="208">
        <v>94340000</v>
      </c>
      <c r="J93" s="219">
        <f t="shared" si="19"/>
        <v>94.34</v>
      </c>
      <c r="K93" s="219">
        <f t="shared" si="20"/>
        <v>94.34</v>
      </c>
      <c r="L93" s="219">
        <f t="shared" si="21"/>
        <v>-89.34</v>
      </c>
      <c r="M93" s="220">
        <f t="shared" si="22"/>
        <v>5660000</v>
      </c>
      <c r="N93" s="219">
        <f t="shared" si="23"/>
        <v>5.66</v>
      </c>
      <c r="O93" s="219"/>
      <c r="P93" s="221"/>
      <c r="Q93" s="219"/>
    </row>
    <row r="94" spans="1:1400" ht="27" customHeight="1">
      <c r="A94" s="202">
        <v>8</v>
      </c>
      <c r="B94" s="203" t="s">
        <v>181</v>
      </c>
      <c r="C94" s="204"/>
      <c r="D94" s="205" t="s">
        <v>182</v>
      </c>
      <c r="E94" s="206">
        <v>1550000000</v>
      </c>
      <c r="F94" s="207" t="s">
        <v>30</v>
      </c>
      <c r="G94" s="208">
        <f t="shared" si="18"/>
        <v>5</v>
      </c>
      <c r="H94" s="208">
        <v>5</v>
      </c>
      <c r="I94" s="218">
        <v>776800000</v>
      </c>
      <c r="J94" s="219">
        <f t="shared" si="19"/>
        <v>50.116129032258101</v>
      </c>
      <c r="K94" s="219">
        <f t="shared" si="20"/>
        <v>50.116129032258101</v>
      </c>
      <c r="L94" s="219">
        <f t="shared" si="21"/>
        <v>-45.116129032258101</v>
      </c>
      <c r="M94" s="220">
        <f t="shared" si="22"/>
        <v>773200000</v>
      </c>
      <c r="N94" s="219">
        <f t="shared" si="23"/>
        <v>49.883870967741899</v>
      </c>
      <c r="O94" s="219"/>
      <c r="P94" s="221"/>
      <c r="Q94" s="219"/>
    </row>
    <row r="95" spans="1:1400" ht="27" customHeight="1">
      <c r="A95" s="209">
        <v>9</v>
      </c>
      <c r="B95" s="210" t="s">
        <v>183</v>
      </c>
      <c r="C95" s="211"/>
      <c r="D95" s="212" t="s">
        <v>184</v>
      </c>
      <c r="E95" s="213">
        <v>147914500</v>
      </c>
      <c r="F95" s="214" t="s">
        <v>30</v>
      </c>
      <c r="G95" s="215">
        <f t="shared" si="18"/>
        <v>5</v>
      </c>
      <c r="H95" s="215">
        <v>5</v>
      </c>
      <c r="I95" s="215">
        <v>0</v>
      </c>
      <c r="J95" s="222">
        <f t="shared" si="19"/>
        <v>0</v>
      </c>
      <c r="K95" s="222">
        <f t="shared" si="20"/>
        <v>0</v>
      </c>
      <c r="L95" s="222">
        <f t="shared" si="21"/>
        <v>5</v>
      </c>
      <c r="M95" s="223">
        <f t="shared" si="22"/>
        <v>147914500</v>
      </c>
      <c r="N95" s="222">
        <f t="shared" si="23"/>
        <v>100</v>
      </c>
      <c r="O95" s="222"/>
      <c r="P95" s="124"/>
      <c r="Q95" s="222"/>
    </row>
    <row r="96" spans="1:1400" ht="27" customHeight="1">
      <c r="A96" s="209">
        <v>10</v>
      </c>
      <c r="B96" s="210" t="s">
        <v>185</v>
      </c>
      <c r="C96" s="211"/>
      <c r="D96" s="212" t="s">
        <v>186</v>
      </c>
      <c r="E96" s="213">
        <v>353371250</v>
      </c>
      <c r="F96" s="214" t="s">
        <v>30</v>
      </c>
      <c r="G96" s="215">
        <f t="shared" si="18"/>
        <v>5</v>
      </c>
      <c r="H96" s="215">
        <v>5</v>
      </c>
      <c r="I96" s="215">
        <v>0</v>
      </c>
      <c r="J96" s="222">
        <f t="shared" si="19"/>
        <v>0</v>
      </c>
      <c r="K96" s="222">
        <f t="shared" si="20"/>
        <v>0</v>
      </c>
      <c r="L96" s="222">
        <f t="shared" si="21"/>
        <v>5</v>
      </c>
      <c r="M96" s="223">
        <f t="shared" si="22"/>
        <v>353371250</v>
      </c>
      <c r="N96" s="222">
        <f t="shared" si="23"/>
        <v>100</v>
      </c>
      <c r="O96" s="222"/>
      <c r="P96" s="124"/>
      <c r="Q96" s="222"/>
    </row>
    <row r="97" spans="1:1400" s="112" customFormat="1" ht="27" customHeight="1">
      <c r="A97" s="202">
        <v>11</v>
      </c>
      <c r="B97" s="203" t="s">
        <v>187</v>
      </c>
      <c r="C97" s="204"/>
      <c r="D97" s="205" t="s">
        <v>188</v>
      </c>
      <c r="E97" s="206">
        <v>8145000000</v>
      </c>
      <c r="F97" s="207" t="s">
        <v>30</v>
      </c>
      <c r="G97" s="208">
        <f t="shared" si="18"/>
        <v>5</v>
      </c>
      <c r="H97" s="208">
        <v>5</v>
      </c>
      <c r="I97" s="218">
        <v>3766800000</v>
      </c>
      <c r="J97" s="219">
        <f t="shared" si="19"/>
        <v>46.246777163904198</v>
      </c>
      <c r="K97" s="219">
        <f t="shared" si="20"/>
        <v>46.246777163904198</v>
      </c>
      <c r="L97" s="219">
        <f t="shared" si="21"/>
        <v>-41.246777163904198</v>
      </c>
      <c r="M97" s="220">
        <f t="shared" si="22"/>
        <v>4378200000</v>
      </c>
      <c r="N97" s="219">
        <f t="shared" si="23"/>
        <v>53.753222836095802</v>
      </c>
      <c r="O97" s="219"/>
      <c r="P97" s="221"/>
      <c r="Q97" s="219"/>
    </row>
    <row r="98" spans="1:1400" s="114" customFormat="1" ht="27" customHeight="1">
      <c r="A98" s="134" t="s">
        <v>64</v>
      </c>
      <c r="B98" s="135" t="s">
        <v>189</v>
      </c>
      <c r="C98" s="154"/>
      <c r="D98" s="155" t="s">
        <v>190</v>
      </c>
      <c r="E98" s="136">
        <f>SUM(E99:E103)</f>
        <v>4056719930</v>
      </c>
      <c r="F98" s="137" t="s">
        <v>30</v>
      </c>
      <c r="G98" s="138">
        <f t="shared" si="18"/>
        <v>5</v>
      </c>
      <c r="H98" s="138">
        <v>5</v>
      </c>
      <c r="I98" s="138">
        <f>SUM(I99:I103)</f>
        <v>1696840000</v>
      </c>
      <c r="J98" s="176">
        <f t="shared" si="19"/>
        <v>41.8278813741031</v>
      </c>
      <c r="K98" s="176">
        <f t="shared" si="20"/>
        <v>41.8278813741031</v>
      </c>
      <c r="L98" s="176">
        <f t="shared" si="21"/>
        <v>-36.8278813741031</v>
      </c>
      <c r="M98" s="177">
        <f t="shared" si="22"/>
        <v>2359879930</v>
      </c>
      <c r="N98" s="176">
        <f t="shared" si="23"/>
        <v>58.1721186258969</v>
      </c>
      <c r="O98" s="176"/>
      <c r="P98" s="166"/>
      <c r="Q98" s="176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12"/>
      <c r="AG98" s="112"/>
      <c r="AH98" s="112"/>
      <c r="AI98" s="112"/>
      <c r="AJ98" s="112"/>
      <c r="AK98" s="112"/>
      <c r="AL98" s="112"/>
      <c r="AM98" s="112"/>
      <c r="AN98" s="112"/>
      <c r="AO98" s="112"/>
      <c r="AP98" s="112"/>
      <c r="AQ98" s="112"/>
      <c r="AR98" s="112"/>
      <c r="AS98" s="112"/>
      <c r="AT98" s="112"/>
      <c r="AU98" s="112"/>
      <c r="AV98" s="112"/>
      <c r="AW98" s="112"/>
      <c r="AX98" s="112"/>
      <c r="AY98" s="112"/>
      <c r="AZ98" s="112"/>
      <c r="BA98" s="112"/>
      <c r="BB98" s="112"/>
      <c r="BC98" s="112"/>
      <c r="BD98" s="112"/>
      <c r="BE98" s="112"/>
      <c r="BF98" s="112"/>
      <c r="BG98" s="112"/>
      <c r="BH98" s="112"/>
      <c r="BI98" s="112"/>
      <c r="BJ98" s="112"/>
      <c r="BK98" s="112"/>
      <c r="BL98" s="112"/>
      <c r="BM98" s="112"/>
      <c r="BN98" s="112"/>
      <c r="BO98" s="112"/>
      <c r="BP98" s="112"/>
      <c r="BQ98" s="112"/>
      <c r="BR98" s="112"/>
      <c r="BS98" s="112"/>
      <c r="BT98" s="112"/>
      <c r="BU98" s="112"/>
      <c r="BV98" s="112"/>
      <c r="BW98" s="112"/>
      <c r="BX98" s="112"/>
      <c r="BY98" s="112"/>
      <c r="BZ98" s="112"/>
      <c r="CA98" s="112"/>
      <c r="CB98" s="112"/>
      <c r="CC98" s="112"/>
      <c r="CD98" s="112"/>
      <c r="CE98" s="112"/>
      <c r="CF98" s="112"/>
      <c r="CG98" s="112"/>
      <c r="CH98" s="112"/>
      <c r="CI98" s="112"/>
      <c r="CJ98" s="112"/>
      <c r="CK98" s="112"/>
      <c r="CL98" s="112"/>
      <c r="CM98" s="112"/>
      <c r="CN98" s="112"/>
      <c r="CO98" s="112"/>
      <c r="CP98" s="112"/>
      <c r="CQ98" s="112"/>
      <c r="CR98" s="112"/>
      <c r="CS98" s="112"/>
      <c r="CT98" s="112"/>
      <c r="CU98" s="112"/>
      <c r="CV98" s="112"/>
      <c r="CW98" s="112"/>
      <c r="CX98" s="112"/>
      <c r="CY98" s="112"/>
      <c r="CZ98" s="112"/>
      <c r="DA98" s="112"/>
      <c r="DB98" s="112"/>
      <c r="DC98" s="112"/>
      <c r="DD98" s="112"/>
      <c r="DE98" s="112"/>
      <c r="DF98" s="112"/>
      <c r="DG98" s="112"/>
      <c r="DH98" s="112"/>
      <c r="DI98" s="112"/>
      <c r="DJ98" s="112"/>
      <c r="DK98" s="112"/>
      <c r="DL98" s="112"/>
      <c r="DM98" s="112"/>
      <c r="DN98" s="112"/>
      <c r="DO98" s="112"/>
      <c r="DP98" s="112"/>
      <c r="DQ98" s="112"/>
      <c r="DR98" s="112"/>
      <c r="DS98" s="112"/>
      <c r="DT98" s="112"/>
      <c r="DU98" s="112"/>
      <c r="DV98" s="112"/>
      <c r="DW98" s="112"/>
      <c r="DX98" s="112"/>
      <c r="DY98" s="112"/>
      <c r="DZ98" s="112"/>
      <c r="EA98" s="112"/>
      <c r="EB98" s="112"/>
      <c r="EC98" s="112"/>
      <c r="ED98" s="112"/>
      <c r="EE98" s="112"/>
      <c r="EF98" s="112"/>
      <c r="EG98" s="112"/>
      <c r="EH98" s="112"/>
      <c r="EI98" s="112"/>
      <c r="EJ98" s="112"/>
      <c r="EK98" s="112"/>
      <c r="EL98" s="112"/>
      <c r="EM98" s="112"/>
      <c r="EN98" s="112"/>
      <c r="EO98" s="112"/>
      <c r="EP98" s="112"/>
      <c r="EQ98" s="112"/>
      <c r="ER98" s="112"/>
      <c r="ES98" s="112"/>
      <c r="ET98" s="112"/>
      <c r="EU98" s="112"/>
      <c r="EV98" s="112"/>
      <c r="EW98" s="112"/>
      <c r="EX98" s="112"/>
      <c r="EY98" s="112"/>
      <c r="EZ98" s="112"/>
      <c r="FA98" s="112"/>
      <c r="FB98" s="112"/>
      <c r="FC98" s="112"/>
      <c r="FD98" s="112"/>
      <c r="FE98" s="112"/>
      <c r="FF98" s="112"/>
      <c r="FG98" s="112"/>
      <c r="FH98" s="112"/>
      <c r="FI98" s="112"/>
      <c r="FJ98" s="112"/>
      <c r="FK98" s="112"/>
      <c r="FL98" s="112"/>
      <c r="FM98" s="112"/>
      <c r="FN98" s="112"/>
      <c r="FO98" s="112"/>
      <c r="FP98" s="112"/>
      <c r="FQ98" s="112"/>
      <c r="FR98" s="112"/>
      <c r="FS98" s="112"/>
      <c r="FT98" s="112"/>
      <c r="FU98" s="112"/>
      <c r="FV98" s="112"/>
      <c r="FW98" s="112"/>
      <c r="FX98" s="112"/>
      <c r="FY98" s="112"/>
      <c r="FZ98" s="112"/>
      <c r="GA98" s="112"/>
      <c r="GB98" s="112"/>
      <c r="GC98" s="112"/>
      <c r="GD98" s="112"/>
      <c r="GE98" s="112"/>
      <c r="GF98" s="112"/>
      <c r="GG98" s="112"/>
      <c r="GH98" s="112"/>
      <c r="GI98" s="112"/>
      <c r="GJ98" s="112"/>
      <c r="GK98" s="112"/>
      <c r="GL98" s="112"/>
      <c r="GM98" s="112"/>
      <c r="GN98" s="112"/>
      <c r="GO98" s="112"/>
      <c r="GP98" s="112"/>
      <c r="GQ98" s="112"/>
      <c r="GR98" s="112"/>
      <c r="GS98" s="112"/>
      <c r="GT98" s="112"/>
      <c r="GU98" s="112"/>
      <c r="GV98" s="112"/>
      <c r="GW98" s="112"/>
      <c r="GX98" s="112"/>
      <c r="GY98" s="112"/>
      <c r="GZ98" s="112"/>
      <c r="HA98" s="112"/>
      <c r="HB98" s="112"/>
      <c r="HC98" s="112"/>
      <c r="HD98" s="112"/>
      <c r="HE98" s="112"/>
      <c r="HF98" s="112"/>
      <c r="HG98" s="112"/>
      <c r="HH98" s="112"/>
      <c r="HI98" s="112"/>
      <c r="HJ98" s="112"/>
      <c r="HK98" s="112"/>
      <c r="HL98" s="112"/>
      <c r="HM98" s="112"/>
      <c r="HN98" s="112"/>
      <c r="HO98" s="112"/>
      <c r="HP98" s="112"/>
      <c r="HQ98" s="112"/>
      <c r="HR98" s="112"/>
      <c r="HS98" s="112"/>
      <c r="HT98" s="112"/>
      <c r="HU98" s="112"/>
      <c r="HV98" s="112"/>
      <c r="HW98" s="112"/>
      <c r="HX98" s="112"/>
      <c r="HY98" s="112"/>
      <c r="HZ98" s="112"/>
      <c r="IA98" s="112"/>
      <c r="IB98" s="112"/>
      <c r="IC98" s="112"/>
      <c r="ID98" s="112"/>
      <c r="IE98" s="112"/>
      <c r="IF98" s="112"/>
      <c r="IG98" s="112"/>
      <c r="IH98" s="112"/>
      <c r="II98" s="112"/>
      <c r="IJ98" s="112"/>
      <c r="IK98" s="112"/>
      <c r="IL98" s="112"/>
      <c r="IM98" s="112"/>
      <c r="IN98" s="112"/>
      <c r="IO98" s="112"/>
      <c r="IP98" s="112"/>
      <c r="IQ98" s="112"/>
      <c r="IR98" s="112"/>
      <c r="IS98" s="112"/>
      <c r="IT98" s="112"/>
      <c r="IU98" s="112"/>
      <c r="IV98" s="112"/>
      <c r="IW98" s="112"/>
      <c r="IX98" s="112"/>
      <c r="IY98" s="112"/>
      <c r="IZ98" s="112"/>
      <c r="JA98" s="112"/>
      <c r="JB98" s="112"/>
      <c r="JC98" s="112"/>
      <c r="JD98" s="112"/>
      <c r="JE98" s="112"/>
      <c r="JF98" s="112"/>
      <c r="JG98" s="112"/>
      <c r="JH98" s="112"/>
      <c r="JI98" s="112"/>
      <c r="JJ98" s="112"/>
      <c r="JK98" s="112"/>
      <c r="JL98" s="112"/>
      <c r="JM98" s="112"/>
      <c r="JN98" s="112"/>
      <c r="JO98" s="112"/>
      <c r="JP98" s="112"/>
      <c r="JQ98" s="112"/>
      <c r="JR98" s="112"/>
      <c r="JS98" s="112"/>
      <c r="JT98" s="112"/>
      <c r="JU98" s="112"/>
      <c r="JV98" s="112"/>
      <c r="JW98" s="112"/>
      <c r="JX98" s="112"/>
      <c r="JY98" s="112"/>
      <c r="JZ98" s="112"/>
      <c r="KA98" s="112"/>
      <c r="KB98" s="112"/>
      <c r="KC98" s="112"/>
      <c r="KD98" s="112"/>
      <c r="KE98" s="112"/>
      <c r="KF98" s="112"/>
      <c r="KG98" s="112"/>
      <c r="KH98" s="112"/>
      <c r="KI98" s="112"/>
      <c r="KJ98" s="112"/>
      <c r="KK98" s="112"/>
      <c r="KL98" s="112"/>
      <c r="KM98" s="112"/>
      <c r="KN98" s="112"/>
      <c r="KO98" s="112"/>
      <c r="KP98" s="112"/>
      <c r="KQ98" s="112"/>
      <c r="KR98" s="112"/>
      <c r="KS98" s="112"/>
      <c r="KT98" s="112"/>
      <c r="KU98" s="112"/>
      <c r="KV98" s="112"/>
      <c r="KW98" s="112"/>
      <c r="KX98" s="112"/>
      <c r="KY98" s="112"/>
      <c r="KZ98" s="112"/>
      <c r="LA98" s="112"/>
      <c r="LB98" s="112"/>
      <c r="LC98" s="112"/>
      <c r="LD98" s="112"/>
      <c r="LE98" s="112"/>
      <c r="LF98" s="112"/>
      <c r="LG98" s="112"/>
      <c r="LH98" s="112"/>
      <c r="LI98" s="112"/>
      <c r="LJ98" s="112"/>
      <c r="LK98" s="112"/>
      <c r="LL98" s="112"/>
      <c r="LM98" s="112"/>
      <c r="LN98" s="112"/>
      <c r="LO98" s="112"/>
      <c r="LP98" s="112"/>
      <c r="LQ98" s="112"/>
      <c r="LR98" s="112"/>
      <c r="LS98" s="112"/>
      <c r="LT98" s="112"/>
      <c r="LU98" s="112"/>
      <c r="LV98" s="112"/>
      <c r="LW98" s="112"/>
      <c r="LX98" s="112"/>
      <c r="LY98" s="112"/>
      <c r="LZ98" s="112"/>
      <c r="MA98" s="112"/>
      <c r="MB98" s="112"/>
      <c r="MC98" s="112"/>
      <c r="MD98" s="112"/>
      <c r="ME98" s="112"/>
      <c r="MF98" s="112"/>
      <c r="MG98" s="112"/>
      <c r="MH98" s="112"/>
      <c r="MI98" s="112"/>
      <c r="MJ98" s="112"/>
      <c r="MK98" s="112"/>
      <c r="ML98" s="112"/>
      <c r="MM98" s="112"/>
      <c r="MN98" s="112"/>
      <c r="MO98" s="112"/>
      <c r="MP98" s="112"/>
      <c r="MQ98" s="112"/>
      <c r="MR98" s="112"/>
      <c r="MS98" s="112"/>
      <c r="MT98" s="112"/>
      <c r="MU98" s="112"/>
      <c r="MV98" s="112"/>
      <c r="MW98" s="112"/>
      <c r="MX98" s="112"/>
      <c r="MY98" s="112"/>
      <c r="MZ98" s="112"/>
      <c r="NA98" s="112"/>
      <c r="NB98" s="112"/>
      <c r="NC98" s="112"/>
      <c r="ND98" s="112"/>
      <c r="NE98" s="112"/>
      <c r="NF98" s="112"/>
      <c r="NG98" s="112"/>
      <c r="NH98" s="112"/>
      <c r="NI98" s="112"/>
      <c r="NJ98" s="112"/>
      <c r="NK98" s="112"/>
      <c r="NL98" s="112"/>
      <c r="NM98" s="112"/>
      <c r="NN98" s="112"/>
      <c r="NO98" s="112"/>
      <c r="NP98" s="112"/>
      <c r="NQ98" s="112"/>
      <c r="NR98" s="112"/>
      <c r="NS98" s="112"/>
      <c r="NT98" s="112"/>
      <c r="NU98" s="112"/>
      <c r="NV98" s="112"/>
      <c r="NW98" s="112"/>
      <c r="NX98" s="112"/>
      <c r="NY98" s="112"/>
      <c r="NZ98" s="112"/>
      <c r="OA98" s="112"/>
      <c r="OB98" s="112"/>
      <c r="OC98" s="112"/>
      <c r="OD98" s="112"/>
      <c r="OE98" s="112"/>
      <c r="OF98" s="112"/>
      <c r="OG98" s="112"/>
      <c r="OH98" s="112"/>
      <c r="OI98" s="112"/>
      <c r="OJ98" s="112"/>
      <c r="OK98" s="112"/>
      <c r="OL98" s="112"/>
      <c r="OM98" s="112"/>
      <c r="ON98" s="112"/>
      <c r="OO98" s="112"/>
      <c r="OP98" s="112"/>
      <c r="OQ98" s="112"/>
      <c r="OR98" s="112"/>
      <c r="OS98" s="112"/>
      <c r="OT98" s="112"/>
      <c r="OU98" s="112"/>
      <c r="OV98" s="112"/>
      <c r="OW98" s="112"/>
      <c r="OX98" s="112"/>
      <c r="OY98" s="112"/>
      <c r="OZ98" s="112"/>
      <c r="PA98" s="112"/>
      <c r="PB98" s="112"/>
      <c r="PC98" s="112"/>
      <c r="PD98" s="112"/>
      <c r="PE98" s="112"/>
      <c r="PF98" s="112"/>
      <c r="PG98" s="112"/>
      <c r="PH98" s="112"/>
      <c r="PI98" s="112"/>
      <c r="PJ98" s="112"/>
      <c r="PK98" s="112"/>
      <c r="PL98" s="112"/>
      <c r="PM98" s="112"/>
      <c r="PN98" s="112"/>
      <c r="PO98" s="112"/>
      <c r="PP98" s="112"/>
      <c r="PQ98" s="112"/>
      <c r="PR98" s="112"/>
      <c r="PS98" s="112"/>
      <c r="PT98" s="112"/>
      <c r="PU98" s="112"/>
      <c r="PV98" s="112"/>
      <c r="PW98" s="112"/>
      <c r="PX98" s="112"/>
      <c r="PY98" s="112"/>
      <c r="PZ98" s="112"/>
      <c r="QA98" s="112"/>
      <c r="QB98" s="112"/>
      <c r="QC98" s="112"/>
      <c r="QD98" s="112"/>
      <c r="QE98" s="112"/>
      <c r="QF98" s="112"/>
      <c r="QG98" s="112"/>
      <c r="QH98" s="112"/>
      <c r="QI98" s="112"/>
      <c r="QJ98" s="112"/>
      <c r="QK98" s="112"/>
      <c r="QL98" s="112"/>
      <c r="QM98" s="112"/>
      <c r="QN98" s="112"/>
      <c r="QO98" s="112"/>
      <c r="QP98" s="112"/>
      <c r="QQ98" s="112"/>
      <c r="QR98" s="112"/>
      <c r="QS98" s="112"/>
      <c r="QT98" s="112"/>
      <c r="QU98" s="112"/>
      <c r="QV98" s="112"/>
      <c r="QW98" s="112"/>
      <c r="QX98" s="112"/>
      <c r="QY98" s="112"/>
      <c r="QZ98" s="112"/>
      <c r="RA98" s="112"/>
      <c r="RB98" s="112"/>
      <c r="RC98" s="112"/>
      <c r="RD98" s="112"/>
      <c r="RE98" s="112"/>
      <c r="RF98" s="112"/>
      <c r="RG98" s="112"/>
      <c r="RH98" s="112"/>
      <c r="RI98" s="112"/>
      <c r="RJ98" s="112"/>
      <c r="RK98" s="112"/>
      <c r="RL98" s="112"/>
      <c r="RM98" s="112"/>
      <c r="RN98" s="112"/>
      <c r="RO98" s="112"/>
      <c r="RP98" s="112"/>
      <c r="RQ98" s="112"/>
      <c r="RR98" s="112"/>
      <c r="RS98" s="112"/>
      <c r="RT98" s="112"/>
      <c r="RU98" s="112"/>
      <c r="RV98" s="112"/>
      <c r="RW98" s="112"/>
      <c r="RX98" s="112"/>
      <c r="RY98" s="112"/>
      <c r="RZ98" s="112"/>
      <c r="SA98" s="112"/>
      <c r="SB98" s="112"/>
      <c r="SC98" s="112"/>
      <c r="SD98" s="112"/>
      <c r="SE98" s="112"/>
      <c r="SF98" s="112"/>
      <c r="SG98" s="112"/>
      <c r="SH98" s="112"/>
      <c r="SI98" s="112"/>
      <c r="SJ98" s="112"/>
      <c r="SK98" s="112"/>
      <c r="SL98" s="112"/>
      <c r="SM98" s="112"/>
      <c r="SN98" s="112"/>
      <c r="SO98" s="112"/>
      <c r="SP98" s="112"/>
      <c r="SQ98" s="112"/>
      <c r="SR98" s="112"/>
      <c r="SS98" s="112"/>
      <c r="ST98" s="112"/>
      <c r="SU98" s="112"/>
      <c r="SV98" s="112"/>
      <c r="SW98" s="112"/>
      <c r="SX98" s="112"/>
      <c r="SY98" s="112"/>
      <c r="SZ98" s="112"/>
      <c r="TA98" s="112"/>
      <c r="TB98" s="112"/>
      <c r="TC98" s="112"/>
      <c r="TD98" s="112"/>
      <c r="TE98" s="112"/>
      <c r="TF98" s="112"/>
      <c r="TG98" s="112"/>
      <c r="TH98" s="112"/>
      <c r="TI98" s="112"/>
      <c r="TJ98" s="112"/>
      <c r="TK98" s="112"/>
      <c r="TL98" s="112"/>
      <c r="TM98" s="112"/>
      <c r="TN98" s="112"/>
      <c r="TO98" s="112"/>
      <c r="TP98" s="112"/>
      <c r="TQ98" s="112"/>
      <c r="TR98" s="112"/>
      <c r="TS98" s="112"/>
      <c r="TT98" s="112"/>
      <c r="TU98" s="112"/>
      <c r="TV98" s="112"/>
      <c r="TW98" s="112"/>
      <c r="TX98" s="112"/>
      <c r="TY98" s="112"/>
      <c r="TZ98" s="112"/>
      <c r="UA98" s="112"/>
      <c r="UB98" s="112"/>
      <c r="UC98" s="112"/>
      <c r="UD98" s="112"/>
      <c r="UE98" s="112"/>
      <c r="UF98" s="112"/>
      <c r="UG98" s="112"/>
      <c r="UH98" s="112"/>
      <c r="UI98" s="112"/>
      <c r="UJ98" s="112"/>
      <c r="UK98" s="112"/>
      <c r="UL98" s="112"/>
      <c r="UM98" s="112"/>
      <c r="UN98" s="112"/>
      <c r="UO98" s="112"/>
      <c r="UP98" s="112"/>
      <c r="UQ98" s="112"/>
      <c r="UR98" s="112"/>
      <c r="US98" s="112"/>
      <c r="UT98" s="112"/>
      <c r="UU98" s="112"/>
      <c r="UV98" s="112"/>
      <c r="UW98" s="112"/>
      <c r="UX98" s="112"/>
      <c r="UY98" s="112"/>
      <c r="UZ98" s="112"/>
      <c r="VA98" s="112"/>
      <c r="VB98" s="112"/>
      <c r="VC98" s="112"/>
      <c r="VD98" s="112"/>
      <c r="VE98" s="112"/>
      <c r="VF98" s="112"/>
      <c r="VG98" s="112"/>
      <c r="VH98" s="112"/>
      <c r="VI98" s="112"/>
      <c r="VJ98" s="112"/>
      <c r="VK98" s="112"/>
      <c r="VL98" s="112"/>
      <c r="VM98" s="112"/>
      <c r="VN98" s="112"/>
      <c r="VO98" s="112"/>
      <c r="VP98" s="112"/>
      <c r="VQ98" s="112"/>
      <c r="VR98" s="112"/>
      <c r="VS98" s="112"/>
      <c r="VT98" s="112"/>
      <c r="VU98" s="112"/>
      <c r="VV98" s="112"/>
      <c r="VW98" s="112"/>
      <c r="VX98" s="112"/>
      <c r="VY98" s="112"/>
      <c r="VZ98" s="112"/>
      <c r="WA98" s="112"/>
      <c r="WB98" s="112"/>
      <c r="WC98" s="112"/>
      <c r="WD98" s="112"/>
      <c r="WE98" s="112"/>
      <c r="WF98" s="112"/>
      <c r="WG98" s="112"/>
      <c r="WH98" s="112"/>
      <c r="WI98" s="112"/>
      <c r="WJ98" s="112"/>
      <c r="WK98" s="112"/>
      <c r="WL98" s="112"/>
      <c r="WM98" s="112"/>
      <c r="WN98" s="112"/>
      <c r="WO98" s="112"/>
      <c r="WP98" s="112"/>
      <c r="WQ98" s="112"/>
      <c r="WR98" s="112"/>
      <c r="WS98" s="112"/>
      <c r="WT98" s="112"/>
      <c r="WU98" s="112"/>
      <c r="WV98" s="112"/>
      <c r="WW98" s="112"/>
      <c r="WX98" s="112"/>
      <c r="WY98" s="112"/>
      <c r="WZ98" s="112"/>
      <c r="XA98" s="112"/>
      <c r="XB98" s="112"/>
      <c r="XC98" s="112"/>
      <c r="XD98" s="112"/>
      <c r="XE98" s="112"/>
      <c r="XF98" s="112"/>
      <c r="XG98" s="112"/>
      <c r="XH98" s="112"/>
      <c r="XI98" s="112"/>
      <c r="XJ98" s="112"/>
      <c r="XK98" s="112"/>
      <c r="XL98" s="112"/>
      <c r="XM98" s="112"/>
      <c r="XN98" s="112"/>
      <c r="XO98" s="112"/>
      <c r="XP98" s="112"/>
      <c r="XQ98" s="112"/>
      <c r="XR98" s="112"/>
      <c r="XS98" s="112"/>
      <c r="XT98" s="112"/>
      <c r="XU98" s="112"/>
      <c r="XV98" s="112"/>
      <c r="XW98" s="112"/>
      <c r="XX98" s="112"/>
      <c r="XY98" s="112"/>
      <c r="XZ98" s="112"/>
      <c r="YA98" s="112"/>
      <c r="YB98" s="112"/>
      <c r="YC98" s="112"/>
      <c r="YD98" s="112"/>
      <c r="YE98" s="112"/>
      <c r="YF98" s="112"/>
      <c r="YG98" s="112"/>
      <c r="YH98" s="112"/>
      <c r="YI98" s="112"/>
      <c r="YJ98" s="112"/>
      <c r="YK98" s="112"/>
      <c r="YL98" s="112"/>
      <c r="YM98" s="112"/>
      <c r="YN98" s="112"/>
      <c r="YO98" s="112"/>
      <c r="YP98" s="112"/>
      <c r="YQ98" s="112"/>
      <c r="YR98" s="112"/>
      <c r="YS98" s="112"/>
      <c r="YT98" s="112"/>
      <c r="YU98" s="112"/>
      <c r="YV98" s="112"/>
      <c r="YW98" s="112"/>
      <c r="YX98" s="112"/>
      <c r="YY98" s="112"/>
      <c r="YZ98" s="112"/>
      <c r="ZA98" s="112"/>
      <c r="ZB98" s="112"/>
      <c r="ZC98" s="112"/>
      <c r="ZD98" s="112"/>
      <c r="ZE98" s="112"/>
      <c r="ZF98" s="112"/>
      <c r="ZG98" s="112"/>
      <c r="ZH98" s="112"/>
      <c r="ZI98" s="112"/>
      <c r="ZJ98" s="112"/>
      <c r="ZK98" s="112"/>
      <c r="ZL98" s="112"/>
      <c r="ZM98" s="112"/>
      <c r="ZN98" s="112"/>
      <c r="ZO98" s="112"/>
      <c r="ZP98" s="112"/>
      <c r="ZQ98" s="112"/>
      <c r="ZR98" s="112"/>
      <c r="ZS98" s="112"/>
      <c r="ZT98" s="112"/>
      <c r="ZU98" s="112"/>
      <c r="ZV98" s="112"/>
      <c r="ZW98" s="112"/>
      <c r="ZX98" s="112"/>
      <c r="ZY98" s="112"/>
      <c r="ZZ98" s="112"/>
      <c r="AAA98" s="112"/>
      <c r="AAB98" s="112"/>
      <c r="AAC98" s="112"/>
      <c r="AAD98" s="112"/>
      <c r="AAE98" s="112"/>
      <c r="AAF98" s="112"/>
      <c r="AAG98" s="112"/>
      <c r="AAH98" s="112"/>
      <c r="AAI98" s="112"/>
      <c r="AAJ98" s="112"/>
      <c r="AAK98" s="112"/>
      <c r="AAL98" s="112"/>
      <c r="AAM98" s="112"/>
      <c r="AAN98" s="112"/>
      <c r="AAO98" s="112"/>
      <c r="AAP98" s="112"/>
      <c r="AAQ98" s="112"/>
      <c r="AAR98" s="112"/>
      <c r="AAS98" s="112"/>
      <c r="AAT98" s="112"/>
      <c r="AAU98" s="112"/>
      <c r="AAV98" s="112"/>
      <c r="AAW98" s="112"/>
      <c r="AAX98" s="112"/>
      <c r="AAY98" s="112"/>
      <c r="AAZ98" s="112"/>
      <c r="ABA98" s="112"/>
      <c r="ABB98" s="112"/>
      <c r="ABC98" s="112"/>
      <c r="ABD98" s="112"/>
      <c r="ABE98" s="112"/>
      <c r="ABF98" s="112"/>
      <c r="ABG98" s="112"/>
      <c r="ABH98" s="112"/>
      <c r="ABI98" s="112"/>
      <c r="ABJ98" s="112"/>
      <c r="ABK98" s="112"/>
      <c r="ABL98" s="112"/>
      <c r="ABM98" s="112"/>
      <c r="ABN98" s="112"/>
      <c r="ABO98" s="112"/>
      <c r="ABP98" s="112"/>
      <c r="ABQ98" s="112"/>
      <c r="ABR98" s="112"/>
      <c r="ABS98" s="112"/>
      <c r="ABT98" s="112"/>
      <c r="ABU98" s="112"/>
      <c r="ABV98" s="112"/>
      <c r="ABW98" s="112"/>
      <c r="ABX98" s="112"/>
      <c r="ABY98" s="112"/>
      <c r="ABZ98" s="112"/>
      <c r="ACA98" s="112"/>
      <c r="ACB98" s="112"/>
      <c r="ACC98" s="112"/>
      <c r="ACD98" s="112"/>
      <c r="ACE98" s="112"/>
      <c r="ACF98" s="112"/>
      <c r="ACG98" s="112"/>
      <c r="ACH98" s="112"/>
      <c r="ACI98" s="112"/>
      <c r="ACJ98" s="112"/>
      <c r="ACK98" s="112"/>
      <c r="ACL98" s="112"/>
      <c r="ACM98" s="112"/>
      <c r="ACN98" s="112"/>
      <c r="ACO98" s="112"/>
      <c r="ACP98" s="112"/>
      <c r="ACQ98" s="112"/>
      <c r="ACR98" s="112"/>
      <c r="ACS98" s="112"/>
      <c r="ACT98" s="112"/>
      <c r="ACU98" s="112"/>
      <c r="ACV98" s="112"/>
      <c r="ACW98" s="112"/>
      <c r="ACX98" s="112"/>
      <c r="ACY98" s="112"/>
      <c r="ACZ98" s="112"/>
      <c r="ADA98" s="112"/>
      <c r="ADB98" s="112"/>
      <c r="ADC98" s="112"/>
      <c r="ADD98" s="112"/>
      <c r="ADE98" s="112"/>
      <c r="ADF98" s="112"/>
      <c r="ADG98" s="112"/>
      <c r="ADH98" s="112"/>
      <c r="ADI98" s="112"/>
      <c r="ADJ98" s="112"/>
      <c r="ADK98" s="112"/>
      <c r="ADL98" s="112"/>
      <c r="ADM98" s="112"/>
      <c r="ADN98" s="112"/>
      <c r="ADO98" s="112"/>
      <c r="ADP98" s="112"/>
      <c r="ADQ98" s="112"/>
      <c r="ADR98" s="112"/>
      <c r="ADS98" s="112"/>
      <c r="ADT98" s="112"/>
      <c r="ADU98" s="112"/>
      <c r="ADV98" s="112"/>
      <c r="ADW98" s="112"/>
      <c r="ADX98" s="112"/>
      <c r="ADY98" s="112"/>
      <c r="ADZ98" s="112"/>
      <c r="AEA98" s="112"/>
      <c r="AEB98" s="112"/>
      <c r="AEC98" s="112"/>
      <c r="AED98" s="112"/>
      <c r="AEE98" s="112"/>
      <c r="AEF98" s="112"/>
      <c r="AEG98" s="112"/>
      <c r="AEH98" s="112"/>
      <c r="AEI98" s="112"/>
      <c r="AEJ98" s="112"/>
      <c r="AEK98" s="112"/>
      <c r="AEL98" s="112"/>
      <c r="AEM98" s="112"/>
      <c r="AEN98" s="112"/>
      <c r="AEO98" s="112"/>
      <c r="AEP98" s="112"/>
      <c r="AEQ98" s="112"/>
      <c r="AER98" s="112"/>
      <c r="AES98" s="112"/>
      <c r="AET98" s="112"/>
      <c r="AEU98" s="112"/>
      <c r="AEV98" s="112"/>
      <c r="AEW98" s="112"/>
      <c r="AEX98" s="112"/>
      <c r="AEY98" s="112"/>
      <c r="AEZ98" s="112"/>
      <c r="AFA98" s="112"/>
      <c r="AFB98" s="112"/>
      <c r="AFC98" s="112"/>
      <c r="AFD98" s="112"/>
      <c r="AFE98" s="112"/>
      <c r="AFF98" s="112"/>
      <c r="AFG98" s="112"/>
      <c r="AFH98" s="112"/>
      <c r="AFI98" s="112"/>
      <c r="AFJ98" s="112"/>
      <c r="AFK98" s="112"/>
      <c r="AFL98" s="112"/>
      <c r="AFM98" s="112"/>
      <c r="AFN98" s="112"/>
      <c r="AFO98" s="112"/>
      <c r="AFP98" s="112"/>
      <c r="AFQ98" s="112"/>
      <c r="AFR98" s="112"/>
      <c r="AFS98" s="112"/>
      <c r="AFT98" s="112"/>
      <c r="AFU98" s="112"/>
      <c r="AFV98" s="112"/>
      <c r="AFW98" s="112"/>
      <c r="AFX98" s="112"/>
      <c r="AFY98" s="112"/>
      <c r="AFZ98" s="112"/>
      <c r="AGA98" s="112"/>
      <c r="AGB98" s="112"/>
      <c r="AGC98" s="112"/>
      <c r="AGD98" s="112"/>
      <c r="AGE98" s="112"/>
      <c r="AGF98" s="112"/>
      <c r="AGG98" s="112"/>
      <c r="AGH98" s="112"/>
      <c r="AGI98" s="112"/>
      <c r="AGJ98" s="112"/>
      <c r="AGK98" s="112"/>
      <c r="AGL98" s="112"/>
      <c r="AGM98" s="112"/>
      <c r="AGN98" s="112"/>
      <c r="AGO98" s="112"/>
      <c r="AGP98" s="112"/>
      <c r="AGQ98" s="112"/>
      <c r="AGR98" s="112"/>
      <c r="AGS98" s="112"/>
      <c r="AGT98" s="112"/>
      <c r="AGU98" s="112"/>
      <c r="AGV98" s="112"/>
      <c r="AGW98" s="112"/>
      <c r="AGX98" s="112"/>
      <c r="AGY98" s="112"/>
      <c r="AGZ98" s="112"/>
      <c r="AHA98" s="112"/>
      <c r="AHB98" s="112"/>
      <c r="AHC98" s="112"/>
      <c r="AHD98" s="112"/>
      <c r="AHE98" s="112"/>
      <c r="AHF98" s="112"/>
      <c r="AHG98" s="112"/>
      <c r="AHH98" s="112"/>
      <c r="AHI98" s="112"/>
      <c r="AHJ98" s="112"/>
      <c r="AHK98" s="112"/>
      <c r="AHL98" s="112"/>
      <c r="AHM98" s="112"/>
      <c r="AHN98" s="112"/>
      <c r="AHO98" s="112"/>
      <c r="AHP98" s="112"/>
      <c r="AHQ98" s="112"/>
      <c r="AHR98" s="112"/>
      <c r="AHS98" s="112"/>
      <c r="AHT98" s="112"/>
      <c r="AHU98" s="112"/>
      <c r="AHV98" s="112"/>
      <c r="AHW98" s="112"/>
      <c r="AHX98" s="112"/>
      <c r="AHY98" s="112"/>
      <c r="AHZ98" s="112"/>
      <c r="AIA98" s="112"/>
      <c r="AIB98" s="112"/>
      <c r="AIC98" s="112"/>
      <c r="AID98" s="112"/>
      <c r="AIE98" s="112"/>
      <c r="AIF98" s="112"/>
      <c r="AIG98" s="112"/>
      <c r="AIH98" s="112"/>
      <c r="AII98" s="112"/>
      <c r="AIJ98" s="112"/>
      <c r="AIK98" s="112"/>
      <c r="AIL98" s="112"/>
      <c r="AIM98" s="112"/>
      <c r="AIN98" s="112"/>
      <c r="AIO98" s="112"/>
      <c r="AIP98" s="112"/>
      <c r="AIQ98" s="112"/>
      <c r="AIR98" s="112"/>
      <c r="AIS98" s="112"/>
      <c r="AIT98" s="112"/>
      <c r="AIU98" s="112"/>
      <c r="AIV98" s="112"/>
      <c r="AIW98" s="112"/>
      <c r="AIX98" s="112"/>
      <c r="AIY98" s="112"/>
      <c r="AIZ98" s="112"/>
      <c r="AJA98" s="112"/>
      <c r="AJB98" s="112"/>
      <c r="AJC98" s="112"/>
      <c r="AJD98" s="112"/>
      <c r="AJE98" s="112"/>
      <c r="AJF98" s="112"/>
      <c r="AJG98" s="112"/>
      <c r="AJH98" s="112"/>
      <c r="AJI98" s="112"/>
      <c r="AJJ98" s="112"/>
      <c r="AJK98" s="112"/>
      <c r="AJL98" s="112"/>
      <c r="AJM98" s="112"/>
      <c r="AJN98" s="112"/>
      <c r="AJO98" s="112"/>
      <c r="AJP98" s="112"/>
      <c r="AJQ98" s="112"/>
      <c r="AJR98" s="112"/>
      <c r="AJS98" s="112"/>
      <c r="AJT98" s="112"/>
      <c r="AJU98" s="112"/>
      <c r="AJV98" s="112"/>
      <c r="AJW98" s="112"/>
      <c r="AJX98" s="112"/>
      <c r="AJY98" s="112"/>
      <c r="AJZ98" s="112"/>
      <c r="AKA98" s="112"/>
      <c r="AKB98" s="112"/>
      <c r="AKC98" s="112"/>
      <c r="AKD98" s="112"/>
      <c r="AKE98" s="112"/>
      <c r="AKF98" s="112"/>
      <c r="AKG98" s="112"/>
      <c r="AKH98" s="112"/>
      <c r="AKI98" s="112"/>
      <c r="AKJ98" s="112"/>
      <c r="AKK98" s="112"/>
      <c r="AKL98" s="112"/>
      <c r="AKM98" s="112"/>
      <c r="AKN98" s="112"/>
      <c r="AKO98" s="112"/>
      <c r="AKP98" s="112"/>
      <c r="AKQ98" s="112"/>
      <c r="AKR98" s="112"/>
      <c r="AKS98" s="112"/>
      <c r="AKT98" s="112"/>
      <c r="AKU98" s="112"/>
      <c r="AKV98" s="112"/>
      <c r="AKW98" s="112"/>
      <c r="AKX98" s="112"/>
      <c r="AKY98" s="112"/>
      <c r="AKZ98" s="112"/>
      <c r="ALA98" s="112"/>
      <c r="ALB98" s="112"/>
      <c r="ALC98" s="112"/>
      <c r="ALD98" s="112"/>
      <c r="ALE98" s="112"/>
      <c r="ALF98" s="112"/>
      <c r="ALG98" s="112"/>
      <c r="ALH98" s="112"/>
      <c r="ALI98" s="112"/>
      <c r="ALJ98" s="112"/>
      <c r="ALK98" s="112"/>
      <c r="ALL98" s="112"/>
      <c r="ALM98" s="112"/>
      <c r="ALN98" s="112"/>
      <c r="ALO98" s="112"/>
      <c r="ALP98" s="112"/>
      <c r="ALQ98" s="112"/>
      <c r="ALR98" s="112"/>
      <c r="ALS98" s="112"/>
      <c r="ALT98" s="112"/>
      <c r="ALU98" s="112"/>
      <c r="ALV98" s="112"/>
      <c r="ALW98" s="112"/>
      <c r="ALX98" s="112"/>
      <c r="ALY98" s="112"/>
      <c r="ALZ98" s="112"/>
      <c r="AMA98" s="112"/>
      <c r="AMB98" s="112"/>
      <c r="AMC98" s="112"/>
      <c r="AMD98" s="112"/>
      <c r="AME98" s="112"/>
      <c r="AMF98" s="112"/>
      <c r="AMG98" s="112"/>
      <c r="AMH98" s="112"/>
      <c r="AMI98" s="112"/>
      <c r="AMJ98" s="112"/>
      <c r="AMK98" s="112"/>
      <c r="AML98" s="112"/>
      <c r="AMM98" s="112"/>
      <c r="AMN98" s="112"/>
      <c r="AMO98" s="112"/>
      <c r="AMP98" s="112"/>
      <c r="AMQ98" s="112"/>
      <c r="AMR98" s="112"/>
      <c r="AMS98" s="112"/>
      <c r="AMT98" s="112"/>
      <c r="AMU98" s="112"/>
      <c r="AMV98" s="112"/>
      <c r="AMW98" s="112"/>
      <c r="AMX98" s="112"/>
      <c r="AMY98" s="112"/>
      <c r="AMZ98" s="112"/>
      <c r="ANA98" s="112"/>
      <c r="ANB98" s="112"/>
      <c r="ANC98" s="112"/>
      <c r="AND98" s="112"/>
      <c r="ANE98" s="112"/>
      <c r="ANF98" s="112"/>
      <c r="ANG98" s="112"/>
      <c r="ANH98" s="112"/>
      <c r="ANI98" s="112"/>
      <c r="ANJ98" s="112"/>
      <c r="ANK98" s="112"/>
      <c r="ANL98" s="112"/>
      <c r="ANM98" s="112"/>
      <c r="ANN98" s="112"/>
      <c r="ANO98" s="112"/>
      <c r="ANP98" s="112"/>
      <c r="ANQ98" s="112"/>
      <c r="ANR98" s="112"/>
      <c r="ANS98" s="112"/>
      <c r="ANT98" s="112"/>
      <c r="ANU98" s="112"/>
      <c r="ANV98" s="112"/>
      <c r="ANW98" s="112"/>
      <c r="ANX98" s="112"/>
      <c r="ANY98" s="112"/>
      <c r="ANZ98" s="112"/>
      <c r="AOA98" s="112"/>
      <c r="AOB98" s="112"/>
      <c r="AOC98" s="112"/>
      <c r="AOD98" s="112"/>
      <c r="AOE98" s="112"/>
      <c r="AOF98" s="112"/>
      <c r="AOG98" s="112"/>
      <c r="AOH98" s="112"/>
      <c r="AOI98" s="112"/>
      <c r="AOJ98" s="112"/>
      <c r="AOK98" s="112"/>
      <c r="AOL98" s="112"/>
      <c r="AOM98" s="112"/>
      <c r="AON98" s="112"/>
      <c r="AOO98" s="112"/>
      <c r="AOP98" s="112"/>
      <c r="AOQ98" s="112"/>
      <c r="AOR98" s="112"/>
      <c r="AOS98" s="112"/>
      <c r="AOT98" s="112"/>
      <c r="AOU98" s="112"/>
      <c r="AOV98" s="112"/>
      <c r="AOW98" s="112"/>
      <c r="AOX98" s="112"/>
      <c r="AOY98" s="112"/>
      <c r="AOZ98" s="112"/>
      <c r="APA98" s="112"/>
      <c r="APB98" s="112"/>
      <c r="APC98" s="112"/>
      <c r="APD98" s="112"/>
      <c r="APE98" s="112"/>
      <c r="APF98" s="112"/>
      <c r="APG98" s="112"/>
      <c r="APH98" s="112"/>
      <c r="API98" s="112"/>
      <c r="APJ98" s="112"/>
      <c r="APK98" s="112"/>
      <c r="APL98" s="112"/>
      <c r="APM98" s="112"/>
      <c r="APN98" s="112"/>
      <c r="APO98" s="112"/>
      <c r="APP98" s="112"/>
      <c r="APQ98" s="112"/>
      <c r="APR98" s="112"/>
      <c r="APS98" s="112"/>
      <c r="APT98" s="112"/>
      <c r="APU98" s="112"/>
      <c r="APV98" s="112"/>
      <c r="APW98" s="112"/>
      <c r="APX98" s="112"/>
      <c r="APY98" s="112"/>
      <c r="APZ98" s="112"/>
      <c r="AQA98" s="112"/>
      <c r="AQB98" s="112"/>
      <c r="AQC98" s="112"/>
      <c r="AQD98" s="112"/>
      <c r="AQE98" s="112"/>
      <c r="AQF98" s="112"/>
      <c r="AQG98" s="112"/>
      <c r="AQH98" s="112"/>
      <c r="AQI98" s="112"/>
      <c r="AQJ98" s="112"/>
      <c r="AQK98" s="112"/>
      <c r="AQL98" s="112"/>
      <c r="AQM98" s="112"/>
      <c r="AQN98" s="112"/>
      <c r="AQO98" s="112"/>
      <c r="AQP98" s="112"/>
      <c r="AQQ98" s="112"/>
      <c r="AQR98" s="112"/>
      <c r="AQS98" s="112"/>
      <c r="AQT98" s="112"/>
      <c r="AQU98" s="112"/>
      <c r="AQV98" s="112"/>
      <c r="AQW98" s="112"/>
      <c r="AQX98" s="112"/>
      <c r="AQY98" s="112"/>
      <c r="AQZ98" s="112"/>
      <c r="ARA98" s="112"/>
      <c r="ARB98" s="112"/>
      <c r="ARC98" s="112"/>
      <c r="ARD98" s="112"/>
      <c r="ARE98" s="112"/>
      <c r="ARF98" s="112"/>
      <c r="ARG98" s="112"/>
      <c r="ARH98" s="112"/>
      <c r="ARI98" s="112"/>
      <c r="ARJ98" s="112"/>
      <c r="ARK98" s="112"/>
      <c r="ARL98" s="112"/>
      <c r="ARM98" s="112"/>
      <c r="ARN98" s="112"/>
      <c r="ARO98" s="112"/>
      <c r="ARP98" s="112"/>
      <c r="ARQ98" s="112"/>
      <c r="ARR98" s="112"/>
      <c r="ARS98" s="112"/>
      <c r="ART98" s="112"/>
      <c r="ARU98" s="112"/>
      <c r="ARV98" s="112"/>
      <c r="ARW98" s="112"/>
      <c r="ARX98" s="112"/>
      <c r="ARY98" s="112"/>
      <c r="ARZ98" s="112"/>
      <c r="ASA98" s="112"/>
      <c r="ASB98" s="112"/>
      <c r="ASC98" s="112"/>
      <c r="ASD98" s="112"/>
      <c r="ASE98" s="112"/>
      <c r="ASF98" s="112"/>
      <c r="ASG98" s="112"/>
      <c r="ASH98" s="112"/>
      <c r="ASI98" s="112"/>
      <c r="ASJ98" s="112"/>
      <c r="ASK98" s="112"/>
      <c r="ASL98" s="112"/>
      <c r="ASM98" s="112"/>
      <c r="ASN98" s="112"/>
      <c r="ASO98" s="112"/>
      <c r="ASP98" s="112"/>
      <c r="ASQ98" s="112"/>
      <c r="ASR98" s="112"/>
      <c r="ASS98" s="112"/>
      <c r="AST98" s="112"/>
      <c r="ASU98" s="112"/>
      <c r="ASV98" s="112"/>
      <c r="ASW98" s="112"/>
      <c r="ASX98" s="112"/>
      <c r="ASY98" s="112"/>
      <c r="ASZ98" s="112"/>
      <c r="ATA98" s="112"/>
      <c r="ATB98" s="112"/>
      <c r="ATC98" s="112"/>
      <c r="ATD98" s="112"/>
      <c r="ATE98" s="112"/>
      <c r="ATF98" s="112"/>
      <c r="ATG98" s="112"/>
      <c r="ATH98" s="112"/>
      <c r="ATI98" s="112"/>
      <c r="ATJ98" s="112"/>
      <c r="ATK98" s="112"/>
      <c r="ATL98" s="112"/>
      <c r="ATM98" s="112"/>
      <c r="ATN98" s="112"/>
      <c r="ATO98" s="112"/>
      <c r="ATP98" s="112"/>
      <c r="ATQ98" s="112"/>
      <c r="ATR98" s="112"/>
      <c r="ATS98" s="112"/>
      <c r="ATT98" s="112"/>
      <c r="ATU98" s="112"/>
      <c r="ATV98" s="112"/>
      <c r="ATW98" s="112"/>
      <c r="ATX98" s="112"/>
      <c r="ATY98" s="112"/>
      <c r="ATZ98" s="112"/>
      <c r="AUA98" s="112"/>
      <c r="AUB98" s="112"/>
      <c r="AUC98" s="112"/>
      <c r="AUD98" s="112"/>
      <c r="AUE98" s="112"/>
      <c r="AUF98" s="112"/>
      <c r="AUG98" s="112"/>
      <c r="AUH98" s="112"/>
      <c r="AUI98" s="112"/>
      <c r="AUJ98" s="112"/>
      <c r="AUK98" s="112"/>
      <c r="AUL98" s="112"/>
      <c r="AUM98" s="112"/>
      <c r="AUN98" s="112"/>
      <c r="AUO98" s="112"/>
      <c r="AUP98" s="112"/>
      <c r="AUQ98" s="112"/>
      <c r="AUR98" s="112"/>
      <c r="AUS98" s="112"/>
      <c r="AUT98" s="112"/>
      <c r="AUU98" s="112"/>
      <c r="AUV98" s="112"/>
      <c r="AUW98" s="112"/>
      <c r="AUX98" s="112"/>
      <c r="AUY98" s="112"/>
      <c r="AUZ98" s="112"/>
      <c r="AVA98" s="112"/>
      <c r="AVB98" s="112"/>
      <c r="AVC98" s="112"/>
      <c r="AVD98" s="112"/>
      <c r="AVE98" s="112"/>
      <c r="AVF98" s="112"/>
      <c r="AVG98" s="112"/>
      <c r="AVH98" s="112"/>
      <c r="AVI98" s="112"/>
      <c r="AVJ98" s="112"/>
      <c r="AVK98" s="112"/>
      <c r="AVL98" s="112"/>
      <c r="AVM98" s="112"/>
      <c r="AVN98" s="112"/>
      <c r="AVO98" s="112"/>
      <c r="AVP98" s="112"/>
      <c r="AVQ98" s="112"/>
      <c r="AVR98" s="112"/>
      <c r="AVS98" s="112"/>
      <c r="AVT98" s="112"/>
      <c r="AVU98" s="112"/>
      <c r="AVV98" s="112"/>
      <c r="AVW98" s="112"/>
      <c r="AVX98" s="112"/>
      <c r="AVY98" s="112"/>
      <c r="AVZ98" s="112"/>
      <c r="AWA98" s="112"/>
      <c r="AWB98" s="112"/>
      <c r="AWC98" s="112"/>
      <c r="AWD98" s="112"/>
      <c r="AWE98" s="112"/>
      <c r="AWF98" s="112"/>
      <c r="AWG98" s="112"/>
      <c r="AWH98" s="112"/>
      <c r="AWI98" s="112"/>
      <c r="AWJ98" s="112"/>
      <c r="AWK98" s="112"/>
      <c r="AWL98" s="112"/>
      <c r="AWM98" s="112"/>
      <c r="AWN98" s="112"/>
      <c r="AWO98" s="112"/>
      <c r="AWP98" s="112"/>
      <c r="AWQ98" s="112"/>
      <c r="AWR98" s="112"/>
      <c r="AWS98" s="112"/>
      <c r="AWT98" s="112"/>
      <c r="AWU98" s="112"/>
      <c r="AWV98" s="112"/>
      <c r="AWW98" s="112"/>
      <c r="AWX98" s="112"/>
      <c r="AWY98" s="112"/>
      <c r="AWZ98" s="112"/>
      <c r="AXA98" s="112"/>
      <c r="AXB98" s="112"/>
      <c r="AXC98" s="112"/>
      <c r="AXD98" s="112"/>
      <c r="AXE98" s="112"/>
      <c r="AXF98" s="112"/>
      <c r="AXG98" s="112"/>
      <c r="AXH98" s="112"/>
      <c r="AXI98" s="112"/>
      <c r="AXJ98" s="112"/>
      <c r="AXK98" s="112"/>
      <c r="AXL98" s="112"/>
      <c r="AXM98" s="112"/>
      <c r="AXN98" s="112"/>
      <c r="AXO98" s="112"/>
      <c r="AXP98" s="112"/>
      <c r="AXQ98" s="112"/>
      <c r="AXR98" s="112"/>
      <c r="AXS98" s="112"/>
      <c r="AXT98" s="112"/>
      <c r="AXU98" s="112"/>
      <c r="AXV98" s="112"/>
      <c r="AXW98" s="112"/>
      <c r="AXX98" s="112"/>
      <c r="AXY98" s="112"/>
      <c r="AXZ98" s="112"/>
      <c r="AYA98" s="112"/>
      <c r="AYB98" s="112"/>
      <c r="AYC98" s="112"/>
      <c r="AYD98" s="112"/>
      <c r="AYE98" s="112"/>
      <c r="AYF98" s="112"/>
      <c r="AYG98" s="112"/>
      <c r="AYH98" s="112"/>
      <c r="AYI98" s="112"/>
      <c r="AYJ98" s="112"/>
      <c r="AYK98" s="112"/>
      <c r="AYL98" s="112"/>
      <c r="AYM98" s="112"/>
      <c r="AYN98" s="112"/>
      <c r="AYO98" s="112"/>
      <c r="AYP98" s="112"/>
      <c r="AYQ98" s="112"/>
      <c r="AYR98" s="112"/>
      <c r="AYS98" s="112"/>
      <c r="AYT98" s="112"/>
      <c r="AYU98" s="112"/>
      <c r="AYV98" s="112"/>
      <c r="AYW98" s="112"/>
      <c r="AYX98" s="112"/>
      <c r="AYY98" s="112"/>
      <c r="AYZ98" s="112"/>
      <c r="AZA98" s="112"/>
      <c r="AZB98" s="112"/>
      <c r="AZC98" s="112"/>
      <c r="AZD98" s="112"/>
      <c r="AZE98" s="112"/>
      <c r="AZF98" s="112"/>
      <c r="AZG98" s="112"/>
      <c r="AZH98" s="112"/>
      <c r="AZI98" s="112"/>
      <c r="AZJ98" s="112"/>
      <c r="AZK98" s="112"/>
      <c r="AZL98" s="112"/>
      <c r="AZM98" s="112"/>
      <c r="AZN98" s="112"/>
      <c r="AZO98" s="112"/>
      <c r="AZP98" s="112"/>
      <c r="AZQ98" s="112"/>
      <c r="AZR98" s="112"/>
      <c r="AZS98" s="112"/>
      <c r="AZT98" s="112"/>
      <c r="AZU98" s="112"/>
      <c r="AZV98" s="112"/>
      <c r="AZW98" s="112"/>
      <c r="AZX98" s="112"/>
      <c r="AZY98" s="112"/>
      <c r="AZZ98" s="112"/>
      <c r="BAA98" s="112"/>
      <c r="BAB98" s="112"/>
      <c r="BAC98" s="112"/>
      <c r="BAD98" s="112"/>
      <c r="BAE98" s="112"/>
      <c r="BAF98" s="112"/>
      <c r="BAG98" s="112"/>
      <c r="BAH98" s="112"/>
      <c r="BAI98" s="112"/>
      <c r="BAJ98" s="112"/>
      <c r="BAK98" s="112"/>
      <c r="BAL98" s="112"/>
      <c r="BAM98" s="112"/>
      <c r="BAN98" s="112"/>
      <c r="BAO98" s="112"/>
      <c r="BAP98" s="112"/>
      <c r="BAQ98" s="112"/>
      <c r="BAR98" s="112"/>
      <c r="BAS98" s="112"/>
      <c r="BAT98" s="112"/>
      <c r="BAU98" s="112"/>
      <c r="BAV98" s="112"/>
    </row>
    <row r="99" spans="1:1400" ht="27" customHeight="1">
      <c r="A99" s="202">
        <v>1</v>
      </c>
      <c r="B99" s="203" t="s">
        <v>191</v>
      </c>
      <c r="C99" s="204"/>
      <c r="D99" s="205" t="s">
        <v>192</v>
      </c>
      <c r="E99" s="206">
        <v>433070000</v>
      </c>
      <c r="F99" s="207" t="s">
        <v>30</v>
      </c>
      <c r="G99" s="208">
        <f t="shared" si="18"/>
        <v>5</v>
      </c>
      <c r="H99" s="208">
        <v>5</v>
      </c>
      <c r="I99" s="208">
        <v>201540000</v>
      </c>
      <c r="J99" s="219">
        <f t="shared" si="19"/>
        <v>46.537511256840702</v>
      </c>
      <c r="K99" s="219">
        <f t="shared" si="20"/>
        <v>46.537511256840702</v>
      </c>
      <c r="L99" s="219">
        <f t="shared" si="21"/>
        <v>-41.537511256840702</v>
      </c>
      <c r="M99" s="220">
        <f t="shared" si="22"/>
        <v>231530000</v>
      </c>
      <c r="N99" s="219">
        <f t="shared" si="23"/>
        <v>53.462488743159298</v>
      </c>
      <c r="O99" s="219"/>
      <c r="P99" s="221"/>
      <c r="Q99" s="219"/>
    </row>
    <row r="100" spans="1:1400" s="112" customFormat="1" ht="27" customHeight="1">
      <c r="A100" s="209">
        <v>2</v>
      </c>
      <c r="B100" s="210" t="s">
        <v>193</v>
      </c>
      <c r="C100" s="211"/>
      <c r="D100" s="212" t="s">
        <v>194</v>
      </c>
      <c r="E100" s="213">
        <v>75000000</v>
      </c>
      <c r="F100" s="214" t="s">
        <v>30</v>
      </c>
      <c r="G100" s="215">
        <f t="shared" si="18"/>
        <v>5</v>
      </c>
      <c r="H100" s="215">
        <v>5</v>
      </c>
      <c r="I100" s="215">
        <v>0</v>
      </c>
      <c r="J100" s="222">
        <f t="shared" si="19"/>
        <v>0</v>
      </c>
      <c r="K100" s="222">
        <f t="shared" si="20"/>
        <v>0</v>
      </c>
      <c r="L100" s="222">
        <f t="shared" si="21"/>
        <v>5</v>
      </c>
      <c r="M100" s="223">
        <f t="shared" si="22"/>
        <v>75000000</v>
      </c>
      <c r="N100" s="222">
        <f t="shared" si="23"/>
        <v>100</v>
      </c>
      <c r="O100" s="222"/>
      <c r="P100" s="124"/>
      <c r="Q100" s="222"/>
    </row>
    <row r="101" spans="1:1400" s="114" customFormat="1" ht="27" customHeight="1">
      <c r="A101" s="209">
        <v>3</v>
      </c>
      <c r="B101" s="210" t="s">
        <v>195</v>
      </c>
      <c r="C101" s="211"/>
      <c r="D101" s="212" t="s">
        <v>196</v>
      </c>
      <c r="E101" s="213">
        <v>74999930</v>
      </c>
      <c r="F101" s="214" t="s">
        <v>30</v>
      </c>
      <c r="G101" s="215">
        <f t="shared" si="18"/>
        <v>5</v>
      </c>
      <c r="H101" s="215">
        <v>5</v>
      </c>
      <c r="I101" s="215">
        <v>0</v>
      </c>
      <c r="J101" s="222">
        <f t="shared" si="19"/>
        <v>0</v>
      </c>
      <c r="K101" s="222">
        <f t="shared" si="20"/>
        <v>0</v>
      </c>
      <c r="L101" s="222">
        <f t="shared" si="21"/>
        <v>5</v>
      </c>
      <c r="M101" s="223">
        <f t="shared" si="22"/>
        <v>74999930</v>
      </c>
      <c r="N101" s="222">
        <f t="shared" si="23"/>
        <v>100</v>
      </c>
      <c r="O101" s="222"/>
      <c r="P101" s="124"/>
      <c r="Q101" s="22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12"/>
      <c r="AG101" s="112"/>
      <c r="AH101" s="112"/>
      <c r="AI101" s="112"/>
      <c r="AJ101" s="112"/>
      <c r="AK101" s="112"/>
      <c r="AL101" s="112"/>
      <c r="AM101" s="112"/>
      <c r="AN101" s="112"/>
      <c r="AO101" s="112"/>
      <c r="AP101" s="112"/>
      <c r="AQ101" s="112"/>
      <c r="AR101" s="112"/>
      <c r="AS101" s="112"/>
      <c r="AT101" s="112"/>
      <c r="AU101" s="112"/>
      <c r="AV101" s="112"/>
      <c r="AW101" s="112"/>
      <c r="AX101" s="112"/>
      <c r="AY101" s="112"/>
      <c r="AZ101" s="112"/>
      <c r="BA101" s="112"/>
      <c r="BB101" s="112"/>
      <c r="BC101" s="112"/>
      <c r="BD101" s="112"/>
      <c r="BE101" s="112"/>
      <c r="BF101" s="112"/>
      <c r="BG101" s="112"/>
      <c r="BH101" s="112"/>
      <c r="BI101" s="112"/>
      <c r="BJ101" s="112"/>
      <c r="BK101" s="112"/>
      <c r="BL101" s="112"/>
      <c r="BM101" s="112"/>
      <c r="BN101" s="112"/>
      <c r="BO101" s="112"/>
      <c r="BP101" s="112"/>
      <c r="BQ101" s="112"/>
      <c r="BR101" s="112"/>
      <c r="BS101" s="112"/>
      <c r="BT101" s="112"/>
      <c r="BU101" s="112"/>
      <c r="BV101" s="112"/>
      <c r="BW101" s="112"/>
      <c r="BX101" s="112"/>
      <c r="BY101" s="112"/>
      <c r="BZ101" s="112"/>
      <c r="CA101" s="112"/>
      <c r="CB101" s="112"/>
      <c r="CC101" s="112"/>
      <c r="CD101" s="112"/>
      <c r="CE101" s="112"/>
      <c r="CF101" s="112"/>
      <c r="CG101" s="112"/>
      <c r="CH101" s="112"/>
      <c r="CI101" s="112"/>
      <c r="CJ101" s="112"/>
      <c r="CK101" s="112"/>
      <c r="CL101" s="112"/>
      <c r="CM101" s="112"/>
      <c r="CN101" s="112"/>
      <c r="CO101" s="112"/>
      <c r="CP101" s="112"/>
      <c r="CQ101" s="112"/>
      <c r="CR101" s="112"/>
      <c r="CS101" s="112"/>
      <c r="CT101" s="112"/>
      <c r="CU101" s="112"/>
      <c r="CV101" s="112"/>
      <c r="CW101" s="112"/>
      <c r="CX101" s="112"/>
      <c r="CY101" s="112"/>
      <c r="CZ101" s="112"/>
      <c r="DA101" s="112"/>
      <c r="DB101" s="112"/>
      <c r="DC101" s="112"/>
      <c r="DD101" s="112"/>
      <c r="DE101" s="112"/>
      <c r="DF101" s="112"/>
      <c r="DG101" s="112"/>
      <c r="DH101" s="112"/>
      <c r="DI101" s="112"/>
      <c r="DJ101" s="112"/>
      <c r="DK101" s="112"/>
      <c r="DL101" s="112"/>
      <c r="DM101" s="112"/>
      <c r="DN101" s="112"/>
      <c r="DO101" s="112"/>
      <c r="DP101" s="112"/>
      <c r="DQ101" s="112"/>
      <c r="DR101" s="112"/>
      <c r="DS101" s="112"/>
      <c r="DT101" s="112"/>
      <c r="DU101" s="112"/>
      <c r="DV101" s="112"/>
      <c r="DW101" s="112"/>
      <c r="DX101" s="112"/>
      <c r="DY101" s="112"/>
      <c r="DZ101" s="112"/>
      <c r="EA101" s="112"/>
      <c r="EB101" s="112"/>
      <c r="EC101" s="112"/>
      <c r="ED101" s="112"/>
      <c r="EE101" s="112"/>
      <c r="EF101" s="112"/>
      <c r="EG101" s="112"/>
      <c r="EH101" s="112"/>
      <c r="EI101" s="112"/>
      <c r="EJ101" s="112"/>
      <c r="EK101" s="112"/>
      <c r="EL101" s="112"/>
      <c r="EM101" s="112"/>
      <c r="EN101" s="112"/>
      <c r="EO101" s="112"/>
      <c r="EP101" s="112"/>
      <c r="EQ101" s="112"/>
      <c r="ER101" s="112"/>
      <c r="ES101" s="112"/>
      <c r="ET101" s="112"/>
      <c r="EU101" s="112"/>
      <c r="EV101" s="112"/>
      <c r="EW101" s="112"/>
      <c r="EX101" s="112"/>
      <c r="EY101" s="112"/>
      <c r="EZ101" s="112"/>
      <c r="FA101" s="112"/>
      <c r="FB101" s="112"/>
      <c r="FC101" s="112"/>
      <c r="FD101" s="112"/>
      <c r="FE101" s="112"/>
      <c r="FF101" s="112"/>
      <c r="FG101" s="112"/>
      <c r="FH101" s="112"/>
      <c r="FI101" s="112"/>
      <c r="FJ101" s="112"/>
      <c r="FK101" s="112"/>
      <c r="FL101" s="112"/>
      <c r="FM101" s="112"/>
      <c r="FN101" s="112"/>
      <c r="FO101" s="112"/>
      <c r="FP101" s="112"/>
      <c r="FQ101" s="112"/>
      <c r="FR101" s="112"/>
      <c r="FS101" s="112"/>
      <c r="FT101" s="112"/>
      <c r="FU101" s="112"/>
      <c r="FV101" s="112"/>
      <c r="FW101" s="112"/>
      <c r="FX101" s="112"/>
      <c r="FY101" s="112"/>
      <c r="FZ101" s="112"/>
      <c r="GA101" s="112"/>
      <c r="GB101" s="112"/>
      <c r="GC101" s="112"/>
      <c r="GD101" s="112"/>
      <c r="GE101" s="112"/>
      <c r="GF101" s="112"/>
      <c r="GG101" s="112"/>
      <c r="GH101" s="112"/>
      <c r="GI101" s="112"/>
      <c r="GJ101" s="112"/>
      <c r="GK101" s="112"/>
      <c r="GL101" s="112"/>
      <c r="GM101" s="112"/>
      <c r="GN101" s="112"/>
      <c r="GO101" s="112"/>
      <c r="GP101" s="112"/>
      <c r="GQ101" s="112"/>
      <c r="GR101" s="112"/>
      <c r="GS101" s="112"/>
      <c r="GT101" s="112"/>
      <c r="GU101" s="112"/>
      <c r="GV101" s="112"/>
      <c r="GW101" s="112"/>
      <c r="GX101" s="112"/>
      <c r="GY101" s="112"/>
      <c r="GZ101" s="112"/>
      <c r="HA101" s="112"/>
      <c r="HB101" s="112"/>
      <c r="HC101" s="112"/>
      <c r="HD101" s="112"/>
      <c r="HE101" s="112"/>
      <c r="HF101" s="112"/>
      <c r="HG101" s="112"/>
      <c r="HH101" s="112"/>
      <c r="HI101" s="112"/>
      <c r="HJ101" s="112"/>
      <c r="HK101" s="112"/>
      <c r="HL101" s="112"/>
      <c r="HM101" s="112"/>
      <c r="HN101" s="112"/>
      <c r="HO101" s="112"/>
      <c r="HP101" s="112"/>
      <c r="HQ101" s="112"/>
      <c r="HR101" s="112"/>
      <c r="HS101" s="112"/>
      <c r="HT101" s="112"/>
      <c r="HU101" s="112"/>
      <c r="HV101" s="112"/>
      <c r="HW101" s="112"/>
      <c r="HX101" s="112"/>
      <c r="HY101" s="112"/>
      <c r="HZ101" s="112"/>
      <c r="IA101" s="112"/>
      <c r="IB101" s="112"/>
      <c r="IC101" s="112"/>
      <c r="ID101" s="112"/>
      <c r="IE101" s="112"/>
      <c r="IF101" s="112"/>
      <c r="IG101" s="112"/>
      <c r="IH101" s="112"/>
      <c r="II101" s="112"/>
      <c r="IJ101" s="112"/>
      <c r="IK101" s="112"/>
      <c r="IL101" s="112"/>
      <c r="IM101" s="112"/>
      <c r="IN101" s="112"/>
      <c r="IO101" s="112"/>
      <c r="IP101" s="112"/>
      <c r="IQ101" s="112"/>
      <c r="IR101" s="112"/>
      <c r="IS101" s="112"/>
      <c r="IT101" s="112"/>
      <c r="IU101" s="112"/>
      <c r="IV101" s="112"/>
      <c r="IW101" s="112"/>
      <c r="IX101" s="112"/>
      <c r="IY101" s="112"/>
      <c r="IZ101" s="112"/>
      <c r="JA101" s="112"/>
      <c r="JB101" s="112"/>
      <c r="JC101" s="112"/>
      <c r="JD101" s="112"/>
      <c r="JE101" s="112"/>
      <c r="JF101" s="112"/>
      <c r="JG101" s="112"/>
      <c r="JH101" s="112"/>
      <c r="JI101" s="112"/>
      <c r="JJ101" s="112"/>
      <c r="JK101" s="112"/>
      <c r="JL101" s="112"/>
      <c r="JM101" s="112"/>
      <c r="JN101" s="112"/>
      <c r="JO101" s="112"/>
      <c r="JP101" s="112"/>
      <c r="JQ101" s="112"/>
      <c r="JR101" s="112"/>
      <c r="JS101" s="112"/>
      <c r="JT101" s="112"/>
      <c r="JU101" s="112"/>
      <c r="JV101" s="112"/>
      <c r="JW101" s="112"/>
      <c r="JX101" s="112"/>
      <c r="JY101" s="112"/>
      <c r="JZ101" s="112"/>
      <c r="KA101" s="112"/>
      <c r="KB101" s="112"/>
      <c r="KC101" s="112"/>
      <c r="KD101" s="112"/>
      <c r="KE101" s="112"/>
      <c r="KF101" s="112"/>
      <c r="KG101" s="112"/>
      <c r="KH101" s="112"/>
      <c r="KI101" s="112"/>
      <c r="KJ101" s="112"/>
      <c r="KK101" s="112"/>
      <c r="KL101" s="112"/>
      <c r="KM101" s="112"/>
      <c r="KN101" s="112"/>
      <c r="KO101" s="112"/>
      <c r="KP101" s="112"/>
      <c r="KQ101" s="112"/>
      <c r="KR101" s="112"/>
      <c r="KS101" s="112"/>
      <c r="KT101" s="112"/>
      <c r="KU101" s="112"/>
      <c r="KV101" s="112"/>
      <c r="KW101" s="112"/>
      <c r="KX101" s="112"/>
      <c r="KY101" s="112"/>
      <c r="KZ101" s="112"/>
      <c r="LA101" s="112"/>
      <c r="LB101" s="112"/>
      <c r="LC101" s="112"/>
      <c r="LD101" s="112"/>
      <c r="LE101" s="112"/>
      <c r="LF101" s="112"/>
      <c r="LG101" s="112"/>
      <c r="LH101" s="112"/>
      <c r="LI101" s="112"/>
      <c r="LJ101" s="112"/>
      <c r="LK101" s="112"/>
      <c r="LL101" s="112"/>
      <c r="LM101" s="112"/>
      <c r="LN101" s="112"/>
      <c r="LO101" s="112"/>
      <c r="LP101" s="112"/>
      <c r="LQ101" s="112"/>
      <c r="LR101" s="112"/>
      <c r="LS101" s="112"/>
      <c r="LT101" s="112"/>
      <c r="LU101" s="112"/>
      <c r="LV101" s="112"/>
      <c r="LW101" s="112"/>
      <c r="LX101" s="112"/>
      <c r="LY101" s="112"/>
      <c r="LZ101" s="112"/>
      <c r="MA101" s="112"/>
      <c r="MB101" s="112"/>
      <c r="MC101" s="112"/>
      <c r="MD101" s="112"/>
      <c r="ME101" s="112"/>
      <c r="MF101" s="112"/>
      <c r="MG101" s="112"/>
      <c r="MH101" s="112"/>
      <c r="MI101" s="112"/>
      <c r="MJ101" s="112"/>
      <c r="MK101" s="112"/>
      <c r="ML101" s="112"/>
      <c r="MM101" s="112"/>
      <c r="MN101" s="112"/>
      <c r="MO101" s="112"/>
      <c r="MP101" s="112"/>
      <c r="MQ101" s="112"/>
      <c r="MR101" s="112"/>
      <c r="MS101" s="112"/>
      <c r="MT101" s="112"/>
      <c r="MU101" s="112"/>
      <c r="MV101" s="112"/>
      <c r="MW101" s="112"/>
      <c r="MX101" s="112"/>
      <c r="MY101" s="112"/>
      <c r="MZ101" s="112"/>
      <c r="NA101" s="112"/>
      <c r="NB101" s="112"/>
      <c r="NC101" s="112"/>
      <c r="ND101" s="112"/>
      <c r="NE101" s="112"/>
      <c r="NF101" s="112"/>
      <c r="NG101" s="112"/>
      <c r="NH101" s="112"/>
      <c r="NI101" s="112"/>
      <c r="NJ101" s="112"/>
      <c r="NK101" s="112"/>
      <c r="NL101" s="112"/>
      <c r="NM101" s="112"/>
      <c r="NN101" s="112"/>
      <c r="NO101" s="112"/>
      <c r="NP101" s="112"/>
      <c r="NQ101" s="112"/>
      <c r="NR101" s="112"/>
      <c r="NS101" s="112"/>
      <c r="NT101" s="112"/>
      <c r="NU101" s="112"/>
      <c r="NV101" s="112"/>
      <c r="NW101" s="112"/>
      <c r="NX101" s="112"/>
      <c r="NY101" s="112"/>
      <c r="NZ101" s="112"/>
      <c r="OA101" s="112"/>
      <c r="OB101" s="112"/>
      <c r="OC101" s="112"/>
      <c r="OD101" s="112"/>
      <c r="OE101" s="112"/>
      <c r="OF101" s="112"/>
      <c r="OG101" s="112"/>
      <c r="OH101" s="112"/>
      <c r="OI101" s="112"/>
      <c r="OJ101" s="112"/>
      <c r="OK101" s="112"/>
      <c r="OL101" s="112"/>
      <c r="OM101" s="112"/>
      <c r="ON101" s="112"/>
      <c r="OO101" s="112"/>
      <c r="OP101" s="112"/>
      <c r="OQ101" s="112"/>
      <c r="OR101" s="112"/>
      <c r="OS101" s="112"/>
      <c r="OT101" s="112"/>
      <c r="OU101" s="112"/>
      <c r="OV101" s="112"/>
      <c r="OW101" s="112"/>
      <c r="OX101" s="112"/>
      <c r="OY101" s="112"/>
      <c r="OZ101" s="112"/>
      <c r="PA101" s="112"/>
      <c r="PB101" s="112"/>
      <c r="PC101" s="112"/>
      <c r="PD101" s="112"/>
      <c r="PE101" s="112"/>
      <c r="PF101" s="112"/>
      <c r="PG101" s="112"/>
      <c r="PH101" s="112"/>
      <c r="PI101" s="112"/>
      <c r="PJ101" s="112"/>
      <c r="PK101" s="112"/>
      <c r="PL101" s="112"/>
      <c r="PM101" s="112"/>
      <c r="PN101" s="112"/>
      <c r="PO101" s="112"/>
      <c r="PP101" s="112"/>
      <c r="PQ101" s="112"/>
      <c r="PR101" s="112"/>
      <c r="PS101" s="112"/>
      <c r="PT101" s="112"/>
      <c r="PU101" s="112"/>
      <c r="PV101" s="112"/>
      <c r="PW101" s="112"/>
      <c r="PX101" s="112"/>
      <c r="PY101" s="112"/>
      <c r="PZ101" s="112"/>
      <c r="QA101" s="112"/>
      <c r="QB101" s="112"/>
      <c r="QC101" s="112"/>
      <c r="QD101" s="112"/>
      <c r="QE101" s="112"/>
      <c r="QF101" s="112"/>
      <c r="QG101" s="112"/>
      <c r="QH101" s="112"/>
      <c r="QI101" s="112"/>
      <c r="QJ101" s="112"/>
      <c r="QK101" s="112"/>
      <c r="QL101" s="112"/>
      <c r="QM101" s="112"/>
      <c r="QN101" s="112"/>
      <c r="QO101" s="112"/>
      <c r="QP101" s="112"/>
      <c r="QQ101" s="112"/>
      <c r="QR101" s="112"/>
      <c r="QS101" s="112"/>
      <c r="QT101" s="112"/>
      <c r="QU101" s="112"/>
      <c r="QV101" s="112"/>
      <c r="QW101" s="112"/>
      <c r="QX101" s="112"/>
      <c r="QY101" s="112"/>
      <c r="QZ101" s="112"/>
      <c r="RA101" s="112"/>
      <c r="RB101" s="112"/>
      <c r="RC101" s="112"/>
      <c r="RD101" s="112"/>
      <c r="RE101" s="112"/>
      <c r="RF101" s="112"/>
      <c r="RG101" s="112"/>
      <c r="RH101" s="112"/>
      <c r="RI101" s="112"/>
      <c r="RJ101" s="112"/>
      <c r="RK101" s="112"/>
      <c r="RL101" s="112"/>
      <c r="RM101" s="112"/>
      <c r="RN101" s="112"/>
      <c r="RO101" s="112"/>
      <c r="RP101" s="112"/>
      <c r="RQ101" s="112"/>
      <c r="RR101" s="112"/>
      <c r="RS101" s="112"/>
      <c r="RT101" s="112"/>
      <c r="RU101" s="112"/>
      <c r="RV101" s="112"/>
      <c r="RW101" s="112"/>
      <c r="RX101" s="112"/>
      <c r="RY101" s="112"/>
      <c r="RZ101" s="112"/>
      <c r="SA101" s="112"/>
      <c r="SB101" s="112"/>
      <c r="SC101" s="112"/>
      <c r="SD101" s="112"/>
      <c r="SE101" s="112"/>
      <c r="SF101" s="112"/>
      <c r="SG101" s="112"/>
      <c r="SH101" s="112"/>
      <c r="SI101" s="112"/>
      <c r="SJ101" s="112"/>
      <c r="SK101" s="112"/>
      <c r="SL101" s="112"/>
      <c r="SM101" s="112"/>
      <c r="SN101" s="112"/>
      <c r="SO101" s="112"/>
      <c r="SP101" s="112"/>
      <c r="SQ101" s="112"/>
      <c r="SR101" s="112"/>
      <c r="SS101" s="112"/>
      <c r="ST101" s="112"/>
      <c r="SU101" s="112"/>
      <c r="SV101" s="112"/>
      <c r="SW101" s="112"/>
      <c r="SX101" s="112"/>
      <c r="SY101" s="112"/>
      <c r="SZ101" s="112"/>
      <c r="TA101" s="112"/>
      <c r="TB101" s="112"/>
      <c r="TC101" s="112"/>
      <c r="TD101" s="112"/>
      <c r="TE101" s="112"/>
      <c r="TF101" s="112"/>
      <c r="TG101" s="112"/>
      <c r="TH101" s="112"/>
      <c r="TI101" s="112"/>
      <c r="TJ101" s="112"/>
      <c r="TK101" s="112"/>
      <c r="TL101" s="112"/>
      <c r="TM101" s="112"/>
      <c r="TN101" s="112"/>
      <c r="TO101" s="112"/>
      <c r="TP101" s="112"/>
      <c r="TQ101" s="112"/>
      <c r="TR101" s="112"/>
      <c r="TS101" s="112"/>
      <c r="TT101" s="112"/>
      <c r="TU101" s="112"/>
      <c r="TV101" s="112"/>
      <c r="TW101" s="112"/>
      <c r="TX101" s="112"/>
      <c r="TY101" s="112"/>
      <c r="TZ101" s="112"/>
      <c r="UA101" s="112"/>
      <c r="UB101" s="112"/>
      <c r="UC101" s="112"/>
      <c r="UD101" s="112"/>
      <c r="UE101" s="112"/>
      <c r="UF101" s="112"/>
      <c r="UG101" s="112"/>
      <c r="UH101" s="112"/>
      <c r="UI101" s="112"/>
      <c r="UJ101" s="112"/>
      <c r="UK101" s="112"/>
      <c r="UL101" s="112"/>
      <c r="UM101" s="112"/>
      <c r="UN101" s="112"/>
      <c r="UO101" s="112"/>
      <c r="UP101" s="112"/>
      <c r="UQ101" s="112"/>
      <c r="UR101" s="112"/>
      <c r="US101" s="112"/>
      <c r="UT101" s="112"/>
      <c r="UU101" s="112"/>
      <c r="UV101" s="112"/>
      <c r="UW101" s="112"/>
      <c r="UX101" s="112"/>
      <c r="UY101" s="112"/>
      <c r="UZ101" s="112"/>
      <c r="VA101" s="112"/>
      <c r="VB101" s="112"/>
      <c r="VC101" s="112"/>
      <c r="VD101" s="112"/>
      <c r="VE101" s="112"/>
      <c r="VF101" s="112"/>
      <c r="VG101" s="112"/>
      <c r="VH101" s="112"/>
      <c r="VI101" s="112"/>
      <c r="VJ101" s="112"/>
      <c r="VK101" s="112"/>
      <c r="VL101" s="112"/>
      <c r="VM101" s="112"/>
      <c r="VN101" s="112"/>
      <c r="VO101" s="112"/>
      <c r="VP101" s="112"/>
      <c r="VQ101" s="112"/>
      <c r="VR101" s="112"/>
      <c r="VS101" s="112"/>
      <c r="VT101" s="112"/>
      <c r="VU101" s="112"/>
      <c r="VV101" s="112"/>
      <c r="VW101" s="112"/>
      <c r="VX101" s="112"/>
      <c r="VY101" s="112"/>
      <c r="VZ101" s="112"/>
      <c r="WA101" s="112"/>
      <c r="WB101" s="112"/>
      <c r="WC101" s="112"/>
      <c r="WD101" s="112"/>
      <c r="WE101" s="112"/>
      <c r="WF101" s="112"/>
      <c r="WG101" s="112"/>
      <c r="WH101" s="112"/>
      <c r="WI101" s="112"/>
      <c r="WJ101" s="112"/>
      <c r="WK101" s="112"/>
      <c r="WL101" s="112"/>
      <c r="WM101" s="112"/>
      <c r="WN101" s="112"/>
      <c r="WO101" s="112"/>
      <c r="WP101" s="112"/>
      <c r="WQ101" s="112"/>
      <c r="WR101" s="112"/>
      <c r="WS101" s="112"/>
      <c r="WT101" s="112"/>
      <c r="WU101" s="112"/>
      <c r="WV101" s="112"/>
      <c r="WW101" s="112"/>
      <c r="WX101" s="112"/>
      <c r="WY101" s="112"/>
      <c r="WZ101" s="112"/>
      <c r="XA101" s="112"/>
      <c r="XB101" s="112"/>
      <c r="XC101" s="112"/>
      <c r="XD101" s="112"/>
      <c r="XE101" s="112"/>
      <c r="XF101" s="112"/>
      <c r="XG101" s="112"/>
      <c r="XH101" s="112"/>
      <c r="XI101" s="112"/>
      <c r="XJ101" s="112"/>
      <c r="XK101" s="112"/>
      <c r="XL101" s="112"/>
      <c r="XM101" s="112"/>
      <c r="XN101" s="112"/>
      <c r="XO101" s="112"/>
      <c r="XP101" s="112"/>
      <c r="XQ101" s="112"/>
      <c r="XR101" s="112"/>
      <c r="XS101" s="112"/>
      <c r="XT101" s="112"/>
      <c r="XU101" s="112"/>
      <c r="XV101" s="112"/>
      <c r="XW101" s="112"/>
      <c r="XX101" s="112"/>
      <c r="XY101" s="112"/>
      <c r="XZ101" s="112"/>
      <c r="YA101" s="112"/>
      <c r="YB101" s="112"/>
      <c r="YC101" s="112"/>
      <c r="YD101" s="112"/>
      <c r="YE101" s="112"/>
      <c r="YF101" s="112"/>
      <c r="YG101" s="112"/>
      <c r="YH101" s="112"/>
      <c r="YI101" s="112"/>
      <c r="YJ101" s="112"/>
      <c r="YK101" s="112"/>
      <c r="YL101" s="112"/>
      <c r="YM101" s="112"/>
      <c r="YN101" s="112"/>
      <c r="YO101" s="112"/>
      <c r="YP101" s="112"/>
      <c r="YQ101" s="112"/>
      <c r="YR101" s="112"/>
      <c r="YS101" s="112"/>
      <c r="YT101" s="112"/>
      <c r="YU101" s="112"/>
      <c r="YV101" s="112"/>
      <c r="YW101" s="112"/>
      <c r="YX101" s="112"/>
      <c r="YY101" s="112"/>
      <c r="YZ101" s="112"/>
      <c r="ZA101" s="112"/>
      <c r="ZB101" s="112"/>
      <c r="ZC101" s="112"/>
      <c r="ZD101" s="112"/>
      <c r="ZE101" s="112"/>
      <c r="ZF101" s="112"/>
      <c r="ZG101" s="112"/>
      <c r="ZH101" s="112"/>
      <c r="ZI101" s="112"/>
      <c r="ZJ101" s="112"/>
      <c r="ZK101" s="112"/>
      <c r="ZL101" s="112"/>
      <c r="ZM101" s="112"/>
      <c r="ZN101" s="112"/>
      <c r="ZO101" s="112"/>
      <c r="ZP101" s="112"/>
      <c r="ZQ101" s="112"/>
      <c r="ZR101" s="112"/>
      <c r="ZS101" s="112"/>
      <c r="ZT101" s="112"/>
      <c r="ZU101" s="112"/>
      <c r="ZV101" s="112"/>
      <c r="ZW101" s="112"/>
      <c r="ZX101" s="112"/>
      <c r="ZY101" s="112"/>
      <c r="ZZ101" s="112"/>
      <c r="AAA101" s="112"/>
      <c r="AAB101" s="112"/>
      <c r="AAC101" s="112"/>
      <c r="AAD101" s="112"/>
      <c r="AAE101" s="112"/>
      <c r="AAF101" s="112"/>
      <c r="AAG101" s="112"/>
      <c r="AAH101" s="112"/>
      <c r="AAI101" s="112"/>
      <c r="AAJ101" s="112"/>
      <c r="AAK101" s="112"/>
      <c r="AAL101" s="112"/>
      <c r="AAM101" s="112"/>
      <c r="AAN101" s="112"/>
      <c r="AAO101" s="112"/>
      <c r="AAP101" s="112"/>
      <c r="AAQ101" s="112"/>
      <c r="AAR101" s="112"/>
      <c r="AAS101" s="112"/>
      <c r="AAT101" s="112"/>
      <c r="AAU101" s="112"/>
      <c r="AAV101" s="112"/>
      <c r="AAW101" s="112"/>
      <c r="AAX101" s="112"/>
      <c r="AAY101" s="112"/>
      <c r="AAZ101" s="112"/>
      <c r="ABA101" s="112"/>
      <c r="ABB101" s="112"/>
      <c r="ABC101" s="112"/>
      <c r="ABD101" s="112"/>
      <c r="ABE101" s="112"/>
      <c r="ABF101" s="112"/>
      <c r="ABG101" s="112"/>
      <c r="ABH101" s="112"/>
      <c r="ABI101" s="112"/>
      <c r="ABJ101" s="112"/>
      <c r="ABK101" s="112"/>
      <c r="ABL101" s="112"/>
      <c r="ABM101" s="112"/>
      <c r="ABN101" s="112"/>
      <c r="ABO101" s="112"/>
      <c r="ABP101" s="112"/>
      <c r="ABQ101" s="112"/>
      <c r="ABR101" s="112"/>
      <c r="ABS101" s="112"/>
      <c r="ABT101" s="112"/>
      <c r="ABU101" s="112"/>
      <c r="ABV101" s="112"/>
      <c r="ABW101" s="112"/>
      <c r="ABX101" s="112"/>
      <c r="ABY101" s="112"/>
      <c r="ABZ101" s="112"/>
      <c r="ACA101" s="112"/>
      <c r="ACB101" s="112"/>
      <c r="ACC101" s="112"/>
      <c r="ACD101" s="112"/>
      <c r="ACE101" s="112"/>
      <c r="ACF101" s="112"/>
      <c r="ACG101" s="112"/>
      <c r="ACH101" s="112"/>
      <c r="ACI101" s="112"/>
      <c r="ACJ101" s="112"/>
      <c r="ACK101" s="112"/>
      <c r="ACL101" s="112"/>
      <c r="ACM101" s="112"/>
      <c r="ACN101" s="112"/>
      <c r="ACO101" s="112"/>
      <c r="ACP101" s="112"/>
      <c r="ACQ101" s="112"/>
      <c r="ACR101" s="112"/>
      <c r="ACS101" s="112"/>
      <c r="ACT101" s="112"/>
      <c r="ACU101" s="112"/>
      <c r="ACV101" s="112"/>
      <c r="ACW101" s="112"/>
      <c r="ACX101" s="112"/>
      <c r="ACY101" s="112"/>
      <c r="ACZ101" s="112"/>
      <c r="ADA101" s="112"/>
      <c r="ADB101" s="112"/>
      <c r="ADC101" s="112"/>
      <c r="ADD101" s="112"/>
      <c r="ADE101" s="112"/>
      <c r="ADF101" s="112"/>
      <c r="ADG101" s="112"/>
      <c r="ADH101" s="112"/>
      <c r="ADI101" s="112"/>
      <c r="ADJ101" s="112"/>
      <c r="ADK101" s="112"/>
      <c r="ADL101" s="112"/>
      <c r="ADM101" s="112"/>
      <c r="ADN101" s="112"/>
      <c r="ADO101" s="112"/>
      <c r="ADP101" s="112"/>
      <c r="ADQ101" s="112"/>
      <c r="ADR101" s="112"/>
      <c r="ADS101" s="112"/>
      <c r="ADT101" s="112"/>
      <c r="ADU101" s="112"/>
      <c r="ADV101" s="112"/>
      <c r="ADW101" s="112"/>
      <c r="ADX101" s="112"/>
      <c r="ADY101" s="112"/>
      <c r="ADZ101" s="112"/>
      <c r="AEA101" s="112"/>
      <c r="AEB101" s="112"/>
      <c r="AEC101" s="112"/>
      <c r="AED101" s="112"/>
      <c r="AEE101" s="112"/>
      <c r="AEF101" s="112"/>
      <c r="AEG101" s="112"/>
      <c r="AEH101" s="112"/>
      <c r="AEI101" s="112"/>
      <c r="AEJ101" s="112"/>
      <c r="AEK101" s="112"/>
      <c r="AEL101" s="112"/>
      <c r="AEM101" s="112"/>
      <c r="AEN101" s="112"/>
      <c r="AEO101" s="112"/>
      <c r="AEP101" s="112"/>
      <c r="AEQ101" s="112"/>
      <c r="AER101" s="112"/>
      <c r="AES101" s="112"/>
      <c r="AET101" s="112"/>
      <c r="AEU101" s="112"/>
      <c r="AEV101" s="112"/>
      <c r="AEW101" s="112"/>
      <c r="AEX101" s="112"/>
      <c r="AEY101" s="112"/>
      <c r="AEZ101" s="112"/>
      <c r="AFA101" s="112"/>
      <c r="AFB101" s="112"/>
      <c r="AFC101" s="112"/>
      <c r="AFD101" s="112"/>
      <c r="AFE101" s="112"/>
      <c r="AFF101" s="112"/>
      <c r="AFG101" s="112"/>
      <c r="AFH101" s="112"/>
      <c r="AFI101" s="112"/>
      <c r="AFJ101" s="112"/>
      <c r="AFK101" s="112"/>
      <c r="AFL101" s="112"/>
      <c r="AFM101" s="112"/>
      <c r="AFN101" s="112"/>
      <c r="AFO101" s="112"/>
      <c r="AFP101" s="112"/>
      <c r="AFQ101" s="112"/>
      <c r="AFR101" s="112"/>
      <c r="AFS101" s="112"/>
      <c r="AFT101" s="112"/>
      <c r="AFU101" s="112"/>
      <c r="AFV101" s="112"/>
      <c r="AFW101" s="112"/>
      <c r="AFX101" s="112"/>
      <c r="AFY101" s="112"/>
      <c r="AFZ101" s="112"/>
      <c r="AGA101" s="112"/>
      <c r="AGB101" s="112"/>
      <c r="AGC101" s="112"/>
      <c r="AGD101" s="112"/>
      <c r="AGE101" s="112"/>
      <c r="AGF101" s="112"/>
      <c r="AGG101" s="112"/>
      <c r="AGH101" s="112"/>
      <c r="AGI101" s="112"/>
      <c r="AGJ101" s="112"/>
      <c r="AGK101" s="112"/>
      <c r="AGL101" s="112"/>
      <c r="AGM101" s="112"/>
      <c r="AGN101" s="112"/>
      <c r="AGO101" s="112"/>
      <c r="AGP101" s="112"/>
      <c r="AGQ101" s="112"/>
      <c r="AGR101" s="112"/>
      <c r="AGS101" s="112"/>
      <c r="AGT101" s="112"/>
      <c r="AGU101" s="112"/>
      <c r="AGV101" s="112"/>
      <c r="AGW101" s="112"/>
      <c r="AGX101" s="112"/>
      <c r="AGY101" s="112"/>
      <c r="AGZ101" s="112"/>
      <c r="AHA101" s="112"/>
      <c r="AHB101" s="112"/>
      <c r="AHC101" s="112"/>
      <c r="AHD101" s="112"/>
      <c r="AHE101" s="112"/>
      <c r="AHF101" s="112"/>
      <c r="AHG101" s="112"/>
      <c r="AHH101" s="112"/>
      <c r="AHI101" s="112"/>
      <c r="AHJ101" s="112"/>
      <c r="AHK101" s="112"/>
      <c r="AHL101" s="112"/>
      <c r="AHM101" s="112"/>
      <c r="AHN101" s="112"/>
      <c r="AHO101" s="112"/>
      <c r="AHP101" s="112"/>
      <c r="AHQ101" s="112"/>
      <c r="AHR101" s="112"/>
      <c r="AHS101" s="112"/>
      <c r="AHT101" s="112"/>
      <c r="AHU101" s="112"/>
      <c r="AHV101" s="112"/>
      <c r="AHW101" s="112"/>
      <c r="AHX101" s="112"/>
      <c r="AHY101" s="112"/>
      <c r="AHZ101" s="112"/>
      <c r="AIA101" s="112"/>
      <c r="AIB101" s="112"/>
      <c r="AIC101" s="112"/>
      <c r="AID101" s="112"/>
      <c r="AIE101" s="112"/>
      <c r="AIF101" s="112"/>
      <c r="AIG101" s="112"/>
      <c r="AIH101" s="112"/>
      <c r="AII101" s="112"/>
      <c r="AIJ101" s="112"/>
      <c r="AIK101" s="112"/>
      <c r="AIL101" s="112"/>
      <c r="AIM101" s="112"/>
      <c r="AIN101" s="112"/>
      <c r="AIO101" s="112"/>
      <c r="AIP101" s="112"/>
      <c r="AIQ101" s="112"/>
      <c r="AIR101" s="112"/>
      <c r="AIS101" s="112"/>
      <c r="AIT101" s="112"/>
      <c r="AIU101" s="112"/>
      <c r="AIV101" s="112"/>
      <c r="AIW101" s="112"/>
      <c r="AIX101" s="112"/>
      <c r="AIY101" s="112"/>
      <c r="AIZ101" s="112"/>
      <c r="AJA101" s="112"/>
      <c r="AJB101" s="112"/>
      <c r="AJC101" s="112"/>
      <c r="AJD101" s="112"/>
      <c r="AJE101" s="112"/>
      <c r="AJF101" s="112"/>
      <c r="AJG101" s="112"/>
      <c r="AJH101" s="112"/>
      <c r="AJI101" s="112"/>
      <c r="AJJ101" s="112"/>
      <c r="AJK101" s="112"/>
      <c r="AJL101" s="112"/>
      <c r="AJM101" s="112"/>
      <c r="AJN101" s="112"/>
      <c r="AJO101" s="112"/>
      <c r="AJP101" s="112"/>
      <c r="AJQ101" s="112"/>
      <c r="AJR101" s="112"/>
      <c r="AJS101" s="112"/>
      <c r="AJT101" s="112"/>
      <c r="AJU101" s="112"/>
      <c r="AJV101" s="112"/>
      <c r="AJW101" s="112"/>
      <c r="AJX101" s="112"/>
      <c r="AJY101" s="112"/>
      <c r="AJZ101" s="112"/>
      <c r="AKA101" s="112"/>
      <c r="AKB101" s="112"/>
      <c r="AKC101" s="112"/>
      <c r="AKD101" s="112"/>
      <c r="AKE101" s="112"/>
      <c r="AKF101" s="112"/>
      <c r="AKG101" s="112"/>
      <c r="AKH101" s="112"/>
      <c r="AKI101" s="112"/>
      <c r="AKJ101" s="112"/>
      <c r="AKK101" s="112"/>
      <c r="AKL101" s="112"/>
      <c r="AKM101" s="112"/>
      <c r="AKN101" s="112"/>
      <c r="AKO101" s="112"/>
      <c r="AKP101" s="112"/>
      <c r="AKQ101" s="112"/>
      <c r="AKR101" s="112"/>
      <c r="AKS101" s="112"/>
      <c r="AKT101" s="112"/>
      <c r="AKU101" s="112"/>
      <c r="AKV101" s="112"/>
      <c r="AKW101" s="112"/>
      <c r="AKX101" s="112"/>
      <c r="AKY101" s="112"/>
      <c r="AKZ101" s="112"/>
      <c r="ALA101" s="112"/>
      <c r="ALB101" s="112"/>
      <c r="ALC101" s="112"/>
      <c r="ALD101" s="112"/>
      <c r="ALE101" s="112"/>
      <c r="ALF101" s="112"/>
      <c r="ALG101" s="112"/>
      <c r="ALH101" s="112"/>
      <c r="ALI101" s="112"/>
      <c r="ALJ101" s="112"/>
      <c r="ALK101" s="112"/>
      <c r="ALL101" s="112"/>
      <c r="ALM101" s="112"/>
      <c r="ALN101" s="112"/>
      <c r="ALO101" s="112"/>
      <c r="ALP101" s="112"/>
      <c r="ALQ101" s="112"/>
      <c r="ALR101" s="112"/>
      <c r="ALS101" s="112"/>
      <c r="ALT101" s="112"/>
      <c r="ALU101" s="112"/>
      <c r="ALV101" s="112"/>
      <c r="ALW101" s="112"/>
      <c r="ALX101" s="112"/>
      <c r="ALY101" s="112"/>
      <c r="ALZ101" s="112"/>
      <c r="AMA101" s="112"/>
      <c r="AMB101" s="112"/>
      <c r="AMC101" s="112"/>
      <c r="AMD101" s="112"/>
      <c r="AME101" s="112"/>
      <c r="AMF101" s="112"/>
      <c r="AMG101" s="112"/>
      <c r="AMH101" s="112"/>
      <c r="AMI101" s="112"/>
      <c r="AMJ101" s="112"/>
      <c r="AMK101" s="112"/>
      <c r="AML101" s="112"/>
      <c r="AMM101" s="112"/>
      <c r="AMN101" s="112"/>
      <c r="AMO101" s="112"/>
      <c r="AMP101" s="112"/>
      <c r="AMQ101" s="112"/>
      <c r="AMR101" s="112"/>
      <c r="AMS101" s="112"/>
      <c r="AMT101" s="112"/>
      <c r="AMU101" s="112"/>
      <c r="AMV101" s="112"/>
      <c r="AMW101" s="112"/>
      <c r="AMX101" s="112"/>
      <c r="AMY101" s="112"/>
      <c r="AMZ101" s="112"/>
      <c r="ANA101" s="112"/>
      <c r="ANB101" s="112"/>
      <c r="ANC101" s="112"/>
      <c r="AND101" s="112"/>
      <c r="ANE101" s="112"/>
      <c r="ANF101" s="112"/>
      <c r="ANG101" s="112"/>
      <c r="ANH101" s="112"/>
      <c r="ANI101" s="112"/>
      <c r="ANJ101" s="112"/>
      <c r="ANK101" s="112"/>
      <c r="ANL101" s="112"/>
      <c r="ANM101" s="112"/>
      <c r="ANN101" s="112"/>
      <c r="ANO101" s="112"/>
      <c r="ANP101" s="112"/>
      <c r="ANQ101" s="112"/>
      <c r="ANR101" s="112"/>
      <c r="ANS101" s="112"/>
      <c r="ANT101" s="112"/>
      <c r="ANU101" s="112"/>
      <c r="ANV101" s="112"/>
      <c r="ANW101" s="112"/>
      <c r="ANX101" s="112"/>
      <c r="ANY101" s="112"/>
      <c r="ANZ101" s="112"/>
      <c r="AOA101" s="112"/>
      <c r="AOB101" s="112"/>
      <c r="AOC101" s="112"/>
      <c r="AOD101" s="112"/>
      <c r="AOE101" s="112"/>
      <c r="AOF101" s="112"/>
      <c r="AOG101" s="112"/>
      <c r="AOH101" s="112"/>
      <c r="AOI101" s="112"/>
      <c r="AOJ101" s="112"/>
      <c r="AOK101" s="112"/>
      <c r="AOL101" s="112"/>
      <c r="AOM101" s="112"/>
      <c r="AON101" s="112"/>
      <c r="AOO101" s="112"/>
      <c r="AOP101" s="112"/>
      <c r="AOQ101" s="112"/>
      <c r="AOR101" s="112"/>
      <c r="AOS101" s="112"/>
      <c r="AOT101" s="112"/>
      <c r="AOU101" s="112"/>
      <c r="AOV101" s="112"/>
      <c r="AOW101" s="112"/>
      <c r="AOX101" s="112"/>
      <c r="AOY101" s="112"/>
      <c r="AOZ101" s="112"/>
      <c r="APA101" s="112"/>
      <c r="APB101" s="112"/>
      <c r="APC101" s="112"/>
      <c r="APD101" s="112"/>
      <c r="APE101" s="112"/>
      <c r="APF101" s="112"/>
      <c r="APG101" s="112"/>
      <c r="APH101" s="112"/>
      <c r="API101" s="112"/>
      <c r="APJ101" s="112"/>
      <c r="APK101" s="112"/>
      <c r="APL101" s="112"/>
      <c r="APM101" s="112"/>
      <c r="APN101" s="112"/>
      <c r="APO101" s="112"/>
      <c r="APP101" s="112"/>
      <c r="APQ101" s="112"/>
      <c r="APR101" s="112"/>
      <c r="APS101" s="112"/>
      <c r="APT101" s="112"/>
      <c r="APU101" s="112"/>
      <c r="APV101" s="112"/>
      <c r="APW101" s="112"/>
      <c r="APX101" s="112"/>
      <c r="APY101" s="112"/>
      <c r="APZ101" s="112"/>
      <c r="AQA101" s="112"/>
      <c r="AQB101" s="112"/>
      <c r="AQC101" s="112"/>
      <c r="AQD101" s="112"/>
      <c r="AQE101" s="112"/>
      <c r="AQF101" s="112"/>
      <c r="AQG101" s="112"/>
      <c r="AQH101" s="112"/>
      <c r="AQI101" s="112"/>
      <c r="AQJ101" s="112"/>
      <c r="AQK101" s="112"/>
      <c r="AQL101" s="112"/>
      <c r="AQM101" s="112"/>
      <c r="AQN101" s="112"/>
      <c r="AQO101" s="112"/>
      <c r="AQP101" s="112"/>
      <c r="AQQ101" s="112"/>
      <c r="AQR101" s="112"/>
      <c r="AQS101" s="112"/>
      <c r="AQT101" s="112"/>
      <c r="AQU101" s="112"/>
      <c r="AQV101" s="112"/>
      <c r="AQW101" s="112"/>
      <c r="AQX101" s="112"/>
      <c r="AQY101" s="112"/>
      <c r="AQZ101" s="112"/>
      <c r="ARA101" s="112"/>
      <c r="ARB101" s="112"/>
      <c r="ARC101" s="112"/>
      <c r="ARD101" s="112"/>
      <c r="ARE101" s="112"/>
      <c r="ARF101" s="112"/>
      <c r="ARG101" s="112"/>
      <c r="ARH101" s="112"/>
      <c r="ARI101" s="112"/>
      <c r="ARJ101" s="112"/>
      <c r="ARK101" s="112"/>
      <c r="ARL101" s="112"/>
      <c r="ARM101" s="112"/>
      <c r="ARN101" s="112"/>
      <c r="ARO101" s="112"/>
      <c r="ARP101" s="112"/>
      <c r="ARQ101" s="112"/>
      <c r="ARR101" s="112"/>
      <c r="ARS101" s="112"/>
      <c r="ART101" s="112"/>
      <c r="ARU101" s="112"/>
      <c r="ARV101" s="112"/>
      <c r="ARW101" s="112"/>
      <c r="ARX101" s="112"/>
      <c r="ARY101" s="112"/>
      <c r="ARZ101" s="112"/>
      <c r="ASA101" s="112"/>
      <c r="ASB101" s="112"/>
      <c r="ASC101" s="112"/>
      <c r="ASD101" s="112"/>
      <c r="ASE101" s="112"/>
      <c r="ASF101" s="112"/>
      <c r="ASG101" s="112"/>
      <c r="ASH101" s="112"/>
      <c r="ASI101" s="112"/>
      <c r="ASJ101" s="112"/>
      <c r="ASK101" s="112"/>
      <c r="ASL101" s="112"/>
      <c r="ASM101" s="112"/>
      <c r="ASN101" s="112"/>
      <c r="ASO101" s="112"/>
      <c r="ASP101" s="112"/>
      <c r="ASQ101" s="112"/>
      <c r="ASR101" s="112"/>
      <c r="ASS101" s="112"/>
      <c r="AST101" s="112"/>
      <c r="ASU101" s="112"/>
      <c r="ASV101" s="112"/>
      <c r="ASW101" s="112"/>
      <c r="ASX101" s="112"/>
      <c r="ASY101" s="112"/>
      <c r="ASZ101" s="112"/>
      <c r="ATA101" s="112"/>
      <c r="ATB101" s="112"/>
      <c r="ATC101" s="112"/>
      <c r="ATD101" s="112"/>
      <c r="ATE101" s="112"/>
      <c r="ATF101" s="112"/>
      <c r="ATG101" s="112"/>
      <c r="ATH101" s="112"/>
      <c r="ATI101" s="112"/>
      <c r="ATJ101" s="112"/>
      <c r="ATK101" s="112"/>
      <c r="ATL101" s="112"/>
      <c r="ATM101" s="112"/>
      <c r="ATN101" s="112"/>
      <c r="ATO101" s="112"/>
      <c r="ATP101" s="112"/>
      <c r="ATQ101" s="112"/>
      <c r="ATR101" s="112"/>
      <c r="ATS101" s="112"/>
      <c r="ATT101" s="112"/>
      <c r="ATU101" s="112"/>
      <c r="ATV101" s="112"/>
      <c r="ATW101" s="112"/>
      <c r="ATX101" s="112"/>
      <c r="ATY101" s="112"/>
      <c r="ATZ101" s="112"/>
      <c r="AUA101" s="112"/>
      <c r="AUB101" s="112"/>
      <c r="AUC101" s="112"/>
      <c r="AUD101" s="112"/>
      <c r="AUE101" s="112"/>
      <c r="AUF101" s="112"/>
      <c r="AUG101" s="112"/>
      <c r="AUH101" s="112"/>
      <c r="AUI101" s="112"/>
      <c r="AUJ101" s="112"/>
      <c r="AUK101" s="112"/>
      <c r="AUL101" s="112"/>
      <c r="AUM101" s="112"/>
      <c r="AUN101" s="112"/>
      <c r="AUO101" s="112"/>
      <c r="AUP101" s="112"/>
      <c r="AUQ101" s="112"/>
      <c r="AUR101" s="112"/>
      <c r="AUS101" s="112"/>
      <c r="AUT101" s="112"/>
      <c r="AUU101" s="112"/>
      <c r="AUV101" s="112"/>
      <c r="AUW101" s="112"/>
      <c r="AUX101" s="112"/>
      <c r="AUY101" s="112"/>
      <c r="AUZ101" s="112"/>
      <c r="AVA101" s="112"/>
      <c r="AVB101" s="112"/>
      <c r="AVC101" s="112"/>
      <c r="AVD101" s="112"/>
      <c r="AVE101" s="112"/>
      <c r="AVF101" s="112"/>
      <c r="AVG101" s="112"/>
      <c r="AVH101" s="112"/>
      <c r="AVI101" s="112"/>
      <c r="AVJ101" s="112"/>
      <c r="AVK101" s="112"/>
      <c r="AVL101" s="112"/>
      <c r="AVM101" s="112"/>
      <c r="AVN101" s="112"/>
      <c r="AVO101" s="112"/>
      <c r="AVP101" s="112"/>
      <c r="AVQ101" s="112"/>
      <c r="AVR101" s="112"/>
      <c r="AVS101" s="112"/>
      <c r="AVT101" s="112"/>
      <c r="AVU101" s="112"/>
      <c r="AVV101" s="112"/>
      <c r="AVW101" s="112"/>
      <c r="AVX101" s="112"/>
      <c r="AVY101" s="112"/>
      <c r="AVZ101" s="112"/>
      <c r="AWA101" s="112"/>
      <c r="AWB101" s="112"/>
      <c r="AWC101" s="112"/>
      <c r="AWD101" s="112"/>
      <c r="AWE101" s="112"/>
      <c r="AWF101" s="112"/>
      <c r="AWG101" s="112"/>
      <c r="AWH101" s="112"/>
      <c r="AWI101" s="112"/>
      <c r="AWJ101" s="112"/>
      <c r="AWK101" s="112"/>
      <c r="AWL101" s="112"/>
      <c r="AWM101" s="112"/>
      <c r="AWN101" s="112"/>
      <c r="AWO101" s="112"/>
      <c r="AWP101" s="112"/>
      <c r="AWQ101" s="112"/>
      <c r="AWR101" s="112"/>
      <c r="AWS101" s="112"/>
      <c r="AWT101" s="112"/>
      <c r="AWU101" s="112"/>
      <c r="AWV101" s="112"/>
      <c r="AWW101" s="112"/>
      <c r="AWX101" s="112"/>
      <c r="AWY101" s="112"/>
      <c r="AWZ101" s="112"/>
      <c r="AXA101" s="112"/>
      <c r="AXB101" s="112"/>
      <c r="AXC101" s="112"/>
      <c r="AXD101" s="112"/>
      <c r="AXE101" s="112"/>
      <c r="AXF101" s="112"/>
      <c r="AXG101" s="112"/>
      <c r="AXH101" s="112"/>
      <c r="AXI101" s="112"/>
      <c r="AXJ101" s="112"/>
      <c r="AXK101" s="112"/>
      <c r="AXL101" s="112"/>
      <c r="AXM101" s="112"/>
      <c r="AXN101" s="112"/>
      <c r="AXO101" s="112"/>
      <c r="AXP101" s="112"/>
      <c r="AXQ101" s="112"/>
      <c r="AXR101" s="112"/>
      <c r="AXS101" s="112"/>
      <c r="AXT101" s="112"/>
      <c r="AXU101" s="112"/>
      <c r="AXV101" s="112"/>
      <c r="AXW101" s="112"/>
      <c r="AXX101" s="112"/>
      <c r="AXY101" s="112"/>
      <c r="AXZ101" s="112"/>
      <c r="AYA101" s="112"/>
      <c r="AYB101" s="112"/>
      <c r="AYC101" s="112"/>
      <c r="AYD101" s="112"/>
      <c r="AYE101" s="112"/>
      <c r="AYF101" s="112"/>
      <c r="AYG101" s="112"/>
      <c r="AYH101" s="112"/>
      <c r="AYI101" s="112"/>
      <c r="AYJ101" s="112"/>
      <c r="AYK101" s="112"/>
      <c r="AYL101" s="112"/>
      <c r="AYM101" s="112"/>
      <c r="AYN101" s="112"/>
      <c r="AYO101" s="112"/>
      <c r="AYP101" s="112"/>
      <c r="AYQ101" s="112"/>
      <c r="AYR101" s="112"/>
      <c r="AYS101" s="112"/>
      <c r="AYT101" s="112"/>
      <c r="AYU101" s="112"/>
      <c r="AYV101" s="112"/>
      <c r="AYW101" s="112"/>
      <c r="AYX101" s="112"/>
      <c r="AYY101" s="112"/>
      <c r="AYZ101" s="112"/>
      <c r="AZA101" s="112"/>
      <c r="AZB101" s="112"/>
      <c r="AZC101" s="112"/>
      <c r="AZD101" s="112"/>
      <c r="AZE101" s="112"/>
      <c r="AZF101" s="112"/>
      <c r="AZG101" s="112"/>
      <c r="AZH101" s="112"/>
      <c r="AZI101" s="112"/>
      <c r="AZJ101" s="112"/>
      <c r="AZK101" s="112"/>
      <c r="AZL101" s="112"/>
      <c r="AZM101" s="112"/>
      <c r="AZN101" s="112"/>
      <c r="AZO101" s="112"/>
      <c r="AZP101" s="112"/>
      <c r="AZQ101" s="112"/>
      <c r="AZR101" s="112"/>
      <c r="AZS101" s="112"/>
      <c r="AZT101" s="112"/>
      <c r="AZU101" s="112"/>
      <c r="AZV101" s="112"/>
      <c r="AZW101" s="112"/>
      <c r="AZX101" s="112"/>
      <c r="AZY101" s="112"/>
      <c r="AZZ101" s="112"/>
      <c r="BAA101" s="112"/>
      <c r="BAB101" s="112"/>
      <c r="BAC101" s="112"/>
      <c r="BAD101" s="112"/>
      <c r="BAE101" s="112"/>
      <c r="BAF101" s="112"/>
      <c r="BAG101" s="112"/>
      <c r="BAH101" s="112"/>
      <c r="BAI101" s="112"/>
      <c r="BAJ101" s="112"/>
      <c r="BAK101" s="112"/>
      <c r="BAL101" s="112"/>
      <c r="BAM101" s="112"/>
      <c r="BAN101" s="112"/>
      <c r="BAO101" s="112"/>
      <c r="BAP101" s="112"/>
      <c r="BAQ101" s="112"/>
      <c r="BAR101" s="112"/>
      <c r="BAS101" s="112"/>
      <c r="BAT101" s="112"/>
      <c r="BAU101" s="112"/>
      <c r="BAV101" s="112"/>
    </row>
    <row r="102" spans="1:1400" ht="27" customHeight="1">
      <c r="A102" s="202">
        <v>4</v>
      </c>
      <c r="B102" s="203" t="s">
        <v>197</v>
      </c>
      <c r="C102" s="204"/>
      <c r="D102" s="205" t="s">
        <v>253</v>
      </c>
      <c r="E102" s="206">
        <v>93050000</v>
      </c>
      <c r="F102" s="207" t="s">
        <v>30</v>
      </c>
      <c r="G102" s="208">
        <f t="shared" si="18"/>
        <v>5</v>
      </c>
      <c r="H102" s="208">
        <v>5</v>
      </c>
      <c r="I102" s="218">
        <v>12000000</v>
      </c>
      <c r="J102" s="219">
        <f t="shared" si="19"/>
        <v>12.896292315959199</v>
      </c>
      <c r="K102" s="219">
        <f t="shared" si="20"/>
        <v>12.896292315959199</v>
      </c>
      <c r="L102" s="219">
        <f t="shared" si="21"/>
        <v>-7.89629231595916</v>
      </c>
      <c r="M102" s="220">
        <f t="shared" si="22"/>
        <v>81050000</v>
      </c>
      <c r="N102" s="219">
        <f t="shared" si="23"/>
        <v>87.103707684040799</v>
      </c>
      <c r="O102" s="219"/>
      <c r="P102" s="221"/>
      <c r="Q102" s="219"/>
    </row>
    <row r="103" spans="1:1400" ht="27" customHeight="1">
      <c r="A103" s="202">
        <v>5</v>
      </c>
      <c r="B103" s="203" t="s">
        <v>276</v>
      </c>
      <c r="C103" s="204"/>
      <c r="D103" s="205" t="s">
        <v>277</v>
      </c>
      <c r="E103" s="206">
        <v>3380600000</v>
      </c>
      <c r="F103" s="207" t="s">
        <v>30</v>
      </c>
      <c r="G103" s="208">
        <f t="shared" si="18"/>
        <v>5</v>
      </c>
      <c r="H103" s="208">
        <v>5</v>
      </c>
      <c r="I103" s="218">
        <v>1483300000</v>
      </c>
      <c r="J103" s="219">
        <v>0</v>
      </c>
      <c r="K103" s="219">
        <v>0</v>
      </c>
      <c r="L103" s="219">
        <v>5</v>
      </c>
      <c r="M103" s="220">
        <f>SUM(E103-I103)</f>
        <v>1897300000</v>
      </c>
      <c r="N103" s="219"/>
      <c r="O103" s="219"/>
      <c r="P103" s="221"/>
      <c r="Q103" s="219"/>
    </row>
    <row r="104" spans="1:1400" s="117" customFormat="1" ht="27" customHeight="1">
      <c r="A104" s="129" t="s">
        <v>199</v>
      </c>
      <c r="B104" s="130" t="s">
        <v>200</v>
      </c>
      <c r="C104" s="184"/>
      <c r="D104" s="185" t="s">
        <v>201</v>
      </c>
      <c r="E104" s="131">
        <f>E105</f>
        <v>100000000</v>
      </c>
      <c r="F104" s="132" t="s">
        <v>30</v>
      </c>
      <c r="G104" s="133">
        <f t="shared" si="18"/>
        <v>5</v>
      </c>
      <c r="H104" s="133">
        <v>5</v>
      </c>
      <c r="I104" s="133">
        <f>SUM(I105)</f>
        <v>84900000</v>
      </c>
      <c r="J104" s="163">
        <f t="shared" ref="J104:J124" si="24">K104</f>
        <v>84.9</v>
      </c>
      <c r="K104" s="163">
        <f t="shared" ref="K104:K124" si="25">I104/E104*100</f>
        <v>84.9</v>
      </c>
      <c r="L104" s="163">
        <f t="shared" ref="L104:L124" si="26">H104-K104</f>
        <v>-79.900000000000006</v>
      </c>
      <c r="M104" s="164">
        <f t="shared" ref="M104:M124" si="27">E104-I104</f>
        <v>15100000</v>
      </c>
      <c r="N104" s="163">
        <f t="shared" ref="N104:N124" si="28">M104/E104*100</f>
        <v>15.1</v>
      </c>
      <c r="O104" s="163"/>
      <c r="P104" s="165"/>
      <c r="Q104" s="163"/>
      <c r="R104" s="118"/>
      <c r="S104" s="118"/>
      <c r="T104" s="118"/>
      <c r="U104" s="118"/>
      <c r="V104" s="118"/>
      <c r="W104" s="118"/>
      <c r="X104" s="118"/>
      <c r="Y104" s="118"/>
      <c r="Z104" s="118"/>
      <c r="AA104" s="118"/>
      <c r="AB104" s="118"/>
      <c r="AC104" s="118"/>
      <c r="AD104" s="118"/>
      <c r="AE104" s="118"/>
      <c r="AF104" s="118"/>
      <c r="AG104" s="118"/>
      <c r="AH104" s="118"/>
      <c r="AI104" s="118"/>
      <c r="AJ104" s="118"/>
      <c r="AK104" s="118"/>
      <c r="AL104" s="118"/>
      <c r="AM104" s="118"/>
      <c r="AN104" s="118"/>
      <c r="AO104" s="118"/>
      <c r="AP104" s="118"/>
      <c r="AQ104" s="118"/>
      <c r="AR104" s="118"/>
      <c r="AS104" s="118"/>
      <c r="AT104" s="118"/>
      <c r="AU104" s="118"/>
      <c r="AV104" s="118"/>
      <c r="AW104" s="118"/>
      <c r="AX104" s="118"/>
      <c r="AY104" s="118"/>
      <c r="AZ104" s="118"/>
      <c r="BA104" s="118"/>
      <c r="BB104" s="118"/>
      <c r="BC104" s="118"/>
      <c r="BD104" s="118"/>
      <c r="BE104" s="118"/>
      <c r="BF104" s="118"/>
      <c r="BG104" s="118"/>
      <c r="BH104" s="118"/>
      <c r="BI104" s="118"/>
      <c r="BJ104" s="118"/>
      <c r="BK104" s="118"/>
      <c r="BL104" s="118"/>
      <c r="BM104" s="118"/>
      <c r="BN104" s="118"/>
      <c r="BO104" s="118"/>
      <c r="BP104" s="118"/>
      <c r="BQ104" s="118"/>
      <c r="BR104" s="118"/>
      <c r="BS104" s="118"/>
      <c r="BT104" s="118"/>
      <c r="BU104" s="118"/>
      <c r="BV104" s="118"/>
      <c r="BW104" s="118"/>
      <c r="BX104" s="118"/>
      <c r="BY104" s="118"/>
      <c r="BZ104" s="118"/>
      <c r="CA104" s="118"/>
      <c r="CB104" s="118"/>
      <c r="CC104" s="118"/>
      <c r="CD104" s="118"/>
      <c r="CE104" s="118"/>
      <c r="CF104" s="118"/>
      <c r="CG104" s="118"/>
      <c r="CH104" s="118"/>
      <c r="CI104" s="118"/>
      <c r="CJ104" s="118"/>
      <c r="CK104" s="118"/>
      <c r="CL104" s="118"/>
      <c r="CM104" s="118"/>
      <c r="CN104" s="118"/>
      <c r="CO104" s="118"/>
      <c r="CP104" s="118"/>
      <c r="CQ104" s="118"/>
      <c r="CR104" s="118"/>
      <c r="CS104" s="118"/>
      <c r="CT104" s="118"/>
      <c r="CU104" s="118"/>
      <c r="CV104" s="118"/>
      <c r="CW104" s="118"/>
      <c r="CX104" s="118"/>
      <c r="CY104" s="118"/>
      <c r="CZ104" s="118"/>
      <c r="DA104" s="118"/>
      <c r="DB104" s="118"/>
      <c r="DC104" s="118"/>
      <c r="DD104" s="118"/>
      <c r="DE104" s="118"/>
      <c r="DF104" s="118"/>
      <c r="DG104" s="118"/>
      <c r="DH104" s="118"/>
      <c r="DI104" s="118"/>
      <c r="DJ104" s="118"/>
      <c r="DK104" s="118"/>
      <c r="DL104" s="118"/>
      <c r="DM104" s="118"/>
      <c r="DN104" s="118"/>
      <c r="DO104" s="118"/>
      <c r="DP104" s="118"/>
      <c r="DQ104" s="118"/>
      <c r="DR104" s="118"/>
      <c r="DS104" s="118"/>
      <c r="DT104" s="118"/>
      <c r="DU104" s="118"/>
      <c r="DV104" s="118"/>
      <c r="DW104" s="118"/>
      <c r="DX104" s="118"/>
      <c r="DY104" s="118"/>
      <c r="DZ104" s="118"/>
      <c r="EA104" s="118"/>
      <c r="EB104" s="118"/>
      <c r="EC104" s="118"/>
      <c r="ED104" s="118"/>
      <c r="EE104" s="118"/>
      <c r="EF104" s="118"/>
      <c r="EG104" s="118"/>
      <c r="EH104" s="118"/>
      <c r="EI104" s="118"/>
      <c r="EJ104" s="118"/>
      <c r="EK104" s="118"/>
      <c r="EL104" s="118"/>
      <c r="EM104" s="118"/>
      <c r="EN104" s="118"/>
      <c r="EO104" s="118"/>
      <c r="EP104" s="118"/>
      <c r="EQ104" s="118"/>
      <c r="ER104" s="118"/>
      <c r="ES104" s="118"/>
      <c r="ET104" s="118"/>
      <c r="EU104" s="118"/>
      <c r="EV104" s="118"/>
      <c r="EW104" s="118"/>
      <c r="EX104" s="118"/>
      <c r="EY104" s="118"/>
      <c r="EZ104" s="118"/>
      <c r="FA104" s="118"/>
      <c r="FB104" s="118"/>
      <c r="FC104" s="118"/>
      <c r="FD104" s="118"/>
      <c r="FE104" s="118"/>
      <c r="FF104" s="118"/>
      <c r="FG104" s="118"/>
      <c r="FH104" s="118"/>
      <c r="FI104" s="118"/>
      <c r="FJ104" s="118"/>
      <c r="FK104" s="118"/>
      <c r="FL104" s="118"/>
      <c r="FM104" s="118"/>
      <c r="FN104" s="118"/>
      <c r="FO104" s="118"/>
      <c r="FP104" s="118"/>
      <c r="FQ104" s="118"/>
      <c r="FR104" s="118"/>
      <c r="FS104" s="118"/>
      <c r="FT104" s="118"/>
      <c r="FU104" s="118"/>
      <c r="FV104" s="118"/>
      <c r="FW104" s="118"/>
      <c r="FX104" s="118"/>
      <c r="FY104" s="118"/>
      <c r="FZ104" s="118"/>
      <c r="GA104" s="118"/>
      <c r="GB104" s="118"/>
      <c r="GC104" s="118"/>
      <c r="GD104" s="118"/>
      <c r="GE104" s="118"/>
      <c r="GF104" s="118"/>
      <c r="GG104" s="118"/>
      <c r="GH104" s="118"/>
      <c r="GI104" s="118"/>
      <c r="GJ104" s="118"/>
      <c r="GK104" s="118"/>
      <c r="GL104" s="118"/>
      <c r="GM104" s="118"/>
      <c r="GN104" s="118"/>
      <c r="GO104" s="118"/>
      <c r="GP104" s="118"/>
      <c r="GQ104" s="118"/>
      <c r="GR104" s="118"/>
      <c r="GS104" s="118"/>
      <c r="GT104" s="118"/>
      <c r="GU104" s="118"/>
      <c r="GV104" s="118"/>
      <c r="GW104" s="118"/>
      <c r="GX104" s="118"/>
      <c r="GY104" s="118"/>
      <c r="GZ104" s="118"/>
      <c r="HA104" s="118"/>
      <c r="HB104" s="118"/>
      <c r="HC104" s="118"/>
      <c r="HD104" s="118"/>
      <c r="HE104" s="118"/>
      <c r="HF104" s="118"/>
      <c r="HG104" s="118"/>
      <c r="HH104" s="118"/>
      <c r="HI104" s="118"/>
      <c r="HJ104" s="118"/>
      <c r="HK104" s="118"/>
      <c r="HL104" s="118"/>
      <c r="HM104" s="118"/>
      <c r="HN104" s="118"/>
      <c r="HO104" s="118"/>
      <c r="HP104" s="118"/>
      <c r="HQ104" s="118"/>
      <c r="HR104" s="118"/>
      <c r="HS104" s="118"/>
      <c r="HT104" s="118"/>
      <c r="HU104" s="118"/>
      <c r="HV104" s="118"/>
      <c r="HW104" s="118"/>
      <c r="HX104" s="118"/>
      <c r="HY104" s="118"/>
      <c r="HZ104" s="118"/>
      <c r="IA104" s="118"/>
      <c r="IB104" s="118"/>
      <c r="IC104" s="118"/>
      <c r="ID104" s="118"/>
      <c r="IE104" s="118"/>
      <c r="IF104" s="118"/>
      <c r="IG104" s="118"/>
      <c r="IH104" s="118"/>
      <c r="II104" s="118"/>
      <c r="IJ104" s="118"/>
      <c r="IK104" s="118"/>
      <c r="IL104" s="118"/>
      <c r="IM104" s="118"/>
      <c r="IN104" s="118"/>
      <c r="IO104" s="118"/>
      <c r="IP104" s="118"/>
      <c r="IQ104" s="118"/>
      <c r="IR104" s="118"/>
      <c r="IS104" s="118"/>
      <c r="IT104" s="118"/>
      <c r="IU104" s="118"/>
      <c r="IV104" s="118"/>
      <c r="IW104" s="118"/>
      <c r="IX104" s="118"/>
      <c r="IY104" s="118"/>
      <c r="IZ104" s="118"/>
      <c r="JA104" s="118"/>
      <c r="JB104" s="118"/>
      <c r="JC104" s="118"/>
      <c r="JD104" s="118"/>
      <c r="JE104" s="118"/>
      <c r="JF104" s="118"/>
      <c r="JG104" s="118"/>
      <c r="JH104" s="118"/>
      <c r="JI104" s="118"/>
      <c r="JJ104" s="118"/>
      <c r="JK104" s="118"/>
      <c r="JL104" s="118"/>
      <c r="JM104" s="118"/>
      <c r="JN104" s="118"/>
      <c r="JO104" s="118"/>
      <c r="JP104" s="118"/>
      <c r="JQ104" s="118"/>
      <c r="JR104" s="118"/>
      <c r="JS104" s="118"/>
      <c r="JT104" s="118"/>
      <c r="JU104" s="118"/>
      <c r="JV104" s="118"/>
      <c r="JW104" s="118"/>
      <c r="JX104" s="118"/>
      <c r="JY104" s="118"/>
      <c r="JZ104" s="118"/>
      <c r="KA104" s="118"/>
      <c r="KB104" s="118"/>
      <c r="KC104" s="118"/>
      <c r="KD104" s="118"/>
      <c r="KE104" s="118"/>
      <c r="KF104" s="118"/>
      <c r="KG104" s="118"/>
      <c r="KH104" s="118"/>
      <c r="KI104" s="118"/>
      <c r="KJ104" s="118"/>
      <c r="KK104" s="118"/>
      <c r="KL104" s="118"/>
      <c r="KM104" s="118"/>
      <c r="KN104" s="118"/>
      <c r="KO104" s="118"/>
      <c r="KP104" s="118"/>
      <c r="KQ104" s="118"/>
      <c r="KR104" s="118"/>
      <c r="KS104" s="118"/>
      <c r="KT104" s="118"/>
      <c r="KU104" s="118"/>
      <c r="KV104" s="118"/>
      <c r="KW104" s="118"/>
      <c r="KX104" s="118"/>
      <c r="KY104" s="118"/>
      <c r="KZ104" s="118"/>
      <c r="LA104" s="118"/>
      <c r="LB104" s="118"/>
      <c r="LC104" s="118"/>
      <c r="LD104" s="118"/>
      <c r="LE104" s="118"/>
      <c r="LF104" s="118"/>
      <c r="LG104" s="118"/>
      <c r="LH104" s="118"/>
      <c r="LI104" s="118"/>
      <c r="LJ104" s="118"/>
      <c r="LK104" s="118"/>
      <c r="LL104" s="118"/>
      <c r="LM104" s="118"/>
      <c r="LN104" s="118"/>
      <c r="LO104" s="118"/>
      <c r="LP104" s="118"/>
      <c r="LQ104" s="118"/>
      <c r="LR104" s="118"/>
      <c r="LS104" s="118"/>
      <c r="LT104" s="118"/>
      <c r="LU104" s="118"/>
      <c r="LV104" s="118"/>
      <c r="LW104" s="118"/>
      <c r="LX104" s="118"/>
      <c r="LY104" s="118"/>
      <c r="LZ104" s="118"/>
      <c r="MA104" s="118"/>
      <c r="MB104" s="118"/>
      <c r="MC104" s="118"/>
      <c r="MD104" s="118"/>
      <c r="ME104" s="118"/>
      <c r="MF104" s="118"/>
      <c r="MG104" s="118"/>
      <c r="MH104" s="118"/>
      <c r="MI104" s="118"/>
      <c r="MJ104" s="118"/>
      <c r="MK104" s="118"/>
      <c r="ML104" s="118"/>
      <c r="MM104" s="118"/>
      <c r="MN104" s="118"/>
      <c r="MO104" s="118"/>
      <c r="MP104" s="118"/>
      <c r="MQ104" s="118"/>
      <c r="MR104" s="118"/>
      <c r="MS104" s="118"/>
      <c r="MT104" s="118"/>
      <c r="MU104" s="118"/>
      <c r="MV104" s="118"/>
      <c r="MW104" s="118"/>
      <c r="MX104" s="118"/>
      <c r="MY104" s="118"/>
      <c r="MZ104" s="118"/>
      <c r="NA104" s="118"/>
      <c r="NB104" s="118"/>
      <c r="NC104" s="118"/>
      <c r="ND104" s="118"/>
      <c r="NE104" s="118"/>
      <c r="NF104" s="118"/>
      <c r="NG104" s="118"/>
      <c r="NH104" s="118"/>
      <c r="NI104" s="118"/>
      <c r="NJ104" s="118"/>
      <c r="NK104" s="118"/>
      <c r="NL104" s="118"/>
      <c r="NM104" s="118"/>
      <c r="NN104" s="118"/>
      <c r="NO104" s="118"/>
      <c r="NP104" s="118"/>
      <c r="NQ104" s="118"/>
      <c r="NR104" s="118"/>
      <c r="NS104" s="118"/>
      <c r="NT104" s="118"/>
      <c r="NU104" s="118"/>
      <c r="NV104" s="118"/>
      <c r="NW104" s="118"/>
      <c r="NX104" s="118"/>
      <c r="NY104" s="118"/>
      <c r="NZ104" s="118"/>
      <c r="OA104" s="118"/>
      <c r="OB104" s="118"/>
      <c r="OC104" s="118"/>
      <c r="OD104" s="118"/>
      <c r="OE104" s="118"/>
      <c r="OF104" s="118"/>
      <c r="OG104" s="118"/>
      <c r="OH104" s="118"/>
      <c r="OI104" s="118"/>
      <c r="OJ104" s="118"/>
      <c r="OK104" s="118"/>
      <c r="OL104" s="118"/>
      <c r="OM104" s="118"/>
      <c r="ON104" s="118"/>
      <c r="OO104" s="118"/>
      <c r="OP104" s="118"/>
      <c r="OQ104" s="118"/>
      <c r="OR104" s="118"/>
      <c r="OS104" s="118"/>
      <c r="OT104" s="118"/>
      <c r="OU104" s="118"/>
      <c r="OV104" s="118"/>
      <c r="OW104" s="118"/>
      <c r="OX104" s="118"/>
      <c r="OY104" s="118"/>
      <c r="OZ104" s="118"/>
      <c r="PA104" s="118"/>
      <c r="PB104" s="118"/>
      <c r="PC104" s="118"/>
      <c r="PD104" s="118"/>
      <c r="PE104" s="118"/>
      <c r="PF104" s="118"/>
      <c r="PG104" s="118"/>
      <c r="PH104" s="118"/>
      <c r="PI104" s="118"/>
      <c r="PJ104" s="118"/>
      <c r="PK104" s="118"/>
      <c r="PL104" s="118"/>
      <c r="PM104" s="118"/>
      <c r="PN104" s="118"/>
      <c r="PO104" s="118"/>
      <c r="PP104" s="118"/>
      <c r="PQ104" s="118"/>
      <c r="PR104" s="118"/>
      <c r="PS104" s="118"/>
      <c r="PT104" s="118"/>
      <c r="PU104" s="118"/>
      <c r="PV104" s="118"/>
      <c r="PW104" s="118"/>
      <c r="PX104" s="118"/>
      <c r="PY104" s="118"/>
      <c r="PZ104" s="118"/>
      <c r="QA104" s="118"/>
      <c r="QB104" s="118"/>
      <c r="QC104" s="118"/>
      <c r="QD104" s="118"/>
      <c r="QE104" s="118"/>
      <c r="QF104" s="118"/>
      <c r="QG104" s="118"/>
      <c r="QH104" s="118"/>
      <c r="QI104" s="118"/>
      <c r="QJ104" s="118"/>
      <c r="QK104" s="118"/>
      <c r="QL104" s="118"/>
      <c r="QM104" s="118"/>
      <c r="QN104" s="118"/>
      <c r="QO104" s="118"/>
      <c r="QP104" s="118"/>
      <c r="QQ104" s="118"/>
      <c r="QR104" s="118"/>
      <c r="QS104" s="118"/>
      <c r="QT104" s="118"/>
      <c r="QU104" s="118"/>
      <c r="QV104" s="118"/>
      <c r="QW104" s="118"/>
      <c r="QX104" s="118"/>
      <c r="QY104" s="118"/>
      <c r="QZ104" s="118"/>
      <c r="RA104" s="118"/>
      <c r="RB104" s="118"/>
      <c r="RC104" s="118"/>
      <c r="RD104" s="118"/>
      <c r="RE104" s="118"/>
      <c r="RF104" s="118"/>
      <c r="RG104" s="118"/>
      <c r="RH104" s="118"/>
      <c r="RI104" s="118"/>
      <c r="RJ104" s="118"/>
      <c r="RK104" s="118"/>
      <c r="RL104" s="118"/>
      <c r="RM104" s="118"/>
      <c r="RN104" s="118"/>
      <c r="RO104" s="118"/>
      <c r="RP104" s="118"/>
      <c r="RQ104" s="118"/>
      <c r="RR104" s="118"/>
      <c r="RS104" s="118"/>
      <c r="RT104" s="118"/>
      <c r="RU104" s="118"/>
      <c r="RV104" s="118"/>
      <c r="RW104" s="118"/>
      <c r="RX104" s="118"/>
      <c r="RY104" s="118"/>
      <c r="RZ104" s="118"/>
      <c r="SA104" s="118"/>
      <c r="SB104" s="118"/>
      <c r="SC104" s="118"/>
      <c r="SD104" s="118"/>
      <c r="SE104" s="118"/>
      <c r="SF104" s="118"/>
      <c r="SG104" s="118"/>
      <c r="SH104" s="118"/>
      <c r="SI104" s="118"/>
      <c r="SJ104" s="118"/>
      <c r="SK104" s="118"/>
      <c r="SL104" s="118"/>
      <c r="SM104" s="118"/>
      <c r="SN104" s="118"/>
      <c r="SO104" s="118"/>
      <c r="SP104" s="118"/>
      <c r="SQ104" s="118"/>
      <c r="SR104" s="118"/>
      <c r="SS104" s="118"/>
      <c r="ST104" s="118"/>
      <c r="SU104" s="118"/>
      <c r="SV104" s="118"/>
      <c r="SW104" s="118"/>
      <c r="SX104" s="118"/>
      <c r="SY104" s="118"/>
      <c r="SZ104" s="118"/>
      <c r="TA104" s="118"/>
      <c r="TB104" s="118"/>
      <c r="TC104" s="118"/>
      <c r="TD104" s="118"/>
      <c r="TE104" s="118"/>
      <c r="TF104" s="118"/>
      <c r="TG104" s="118"/>
      <c r="TH104" s="118"/>
      <c r="TI104" s="118"/>
      <c r="TJ104" s="118"/>
      <c r="TK104" s="118"/>
      <c r="TL104" s="118"/>
      <c r="TM104" s="118"/>
      <c r="TN104" s="118"/>
      <c r="TO104" s="118"/>
      <c r="TP104" s="118"/>
      <c r="TQ104" s="118"/>
      <c r="TR104" s="118"/>
      <c r="TS104" s="118"/>
      <c r="TT104" s="118"/>
      <c r="TU104" s="118"/>
      <c r="TV104" s="118"/>
      <c r="TW104" s="118"/>
      <c r="TX104" s="118"/>
      <c r="TY104" s="118"/>
      <c r="TZ104" s="118"/>
      <c r="UA104" s="118"/>
      <c r="UB104" s="118"/>
      <c r="UC104" s="118"/>
      <c r="UD104" s="118"/>
      <c r="UE104" s="118"/>
      <c r="UF104" s="118"/>
      <c r="UG104" s="118"/>
      <c r="UH104" s="118"/>
      <c r="UI104" s="118"/>
      <c r="UJ104" s="118"/>
      <c r="UK104" s="118"/>
      <c r="UL104" s="118"/>
      <c r="UM104" s="118"/>
      <c r="UN104" s="118"/>
      <c r="UO104" s="118"/>
      <c r="UP104" s="118"/>
      <c r="UQ104" s="118"/>
      <c r="UR104" s="118"/>
      <c r="US104" s="118"/>
      <c r="UT104" s="118"/>
      <c r="UU104" s="118"/>
      <c r="UV104" s="118"/>
      <c r="UW104" s="118"/>
      <c r="UX104" s="118"/>
      <c r="UY104" s="118"/>
      <c r="UZ104" s="118"/>
      <c r="VA104" s="118"/>
      <c r="VB104" s="118"/>
      <c r="VC104" s="118"/>
      <c r="VD104" s="118"/>
      <c r="VE104" s="118"/>
      <c r="VF104" s="118"/>
      <c r="VG104" s="118"/>
      <c r="VH104" s="118"/>
      <c r="VI104" s="118"/>
      <c r="VJ104" s="118"/>
      <c r="VK104" s="118"/>
      <c r="VL104" s="118"/>
      <c r="VM104" s="118"/>
      <c r="VN104" s="118"/>
      <c r="VO104" s="118"/>
      <c r="VP104" s="118"/>
      <c r="VQ104" s="118"/>
      <c r="VR104" s="118"/>
      <c r="VS104" s="118"/>
      <c r="VT104" s="118"/>
      <c r="VU104" s="118"/>
      <c r="VV104" s="118"/>
      <c r="VW104" s="118"/>
      <c r="VX104" s="118"/>
      <c r="VY104" s="118"/>
      <c r="VZ104" s="118"/>
      <c r="WA104" s="118"/>
      <c r="WB104" s="118"/>
      <c r="WC104" s="118"/>
      <c r="WD104" s="118"/>
      <c r="WE104" s="118"/>
      <c r="WF104" s="118"/>
      <c r="WG104" s="118"/>
      <c r="WH104" s="118"/>
      <c r="WI104" s="118"/>
      <c r="WJ104" s="118"/>
      <c r="WK104" s="118"/>
      <c r="WL104" s="118"/>
      <c r="WM104" s="118"/>
      <c r="WN104" s="118"/>
      <c r="WO104" s="118"/>
      <c r="WP104" s="118"/>
      <c r="WQ104" s="118"/>
      <c r="WR104" s="118"/>
      <c r="WS104" s="118"/>
      <c r="WT104" s="118"/>
      <c r="WU104" s="118"/>
      <c r="WV104" s="118"/>
      <c r="WW104" s="118"/>
      <c r="WX104" s="118"/>
      <c r="WY104" s="118"/>
      <c r="WZ104" s="118"/>
      <c r="XA104" s="118"/>
      <c r="XB104" s="118"/>
      <c r="XC104" s="118"/>
      <c r="XD104" s="118"/>
      <c r="XE104" s="118"/>
      <c r="XF104" s="118"/>
      <c r="XG104" s="118"/>
      <c r="XH104" s="118"/>
      <c r="XI104" s="118"/>
      <c r="XJ104" s="118"/>
      <c r="XK104" s="118"/>
      <c r="XL104" s="118"/>
      <c r="XM104" s="118"/>
      <c r="XN104" s="118"/>
      <c r="XO104" s="118"/>
      <c r="XP104" s="118"/>
      <c r="XQ104" s="118"/>
      <c r="XR104" s="118"/>
      <c r="XS104" s="118"/>
      <c r="XT104" s="118"/>
      <c r="XU104" s="118"/>
      <c r="XV104" s="118"/>
      <c r="XW104" s="118"/>
      <c r="XX104" s="118"/>
      <c r="XY104" s="118"/>
      <c r="XZ104" s="118"/>
      <c r="YA104" s="118"/>
      <c r="YB104" s="118"/>
      <c r="YC104" s="118"/>
      <c r="YD104" s="118"/>
      <c r="YE104" s="118"/>
      <c r="YF104" s="118"/>
      <c r="YG104" s="118"/>
      <c r="YH104" s="118"/>
      <c r="YI104" s="118"/>
      <c r="YJ104" s="118"/>
      <c r="YK104" s="118"/>
      <c r="YL104" s="118"/>
      <c r="YM104" s="118"/>
      <c r="YN104" s="118"/>
      <c r="YO104" s="118"/>
      <c r="YP104" s="118"/>
      <c r="YQ104" s="118"/>
      <c r="YR104" s="118"/>
      <c r="YS104" s="118"/>
      <c r="YT104" s="118"/>
      <c r="YU104" s="118"/>
      <c r="YV104" s="118"/>
      <c r="YW104" s="118"/>
      <c r="YX104" s="118"/>
      <c r="YY104" s="118"/>
      <c r="YZ104" s="118"/>
      <c r="ZA104" s="118"/>
      <c r="ZB104" s="118"/>
      <c r="ZC104" s="118"/>
      <c r="ZD104" s="118"/>
      <c r="ZE104" s="118"/>
      <c r="ZF104" s="118"/>
      <c r="ZG104" s="118"/>
      <c r="ZH104" s="118"/>
      <c r="ZI104" s="118"/>
      <c r="ZJ104" s="118"/>
      <c r="ZK104" s="118"/>
      <c r="ZL104" s="118"/>
      <c r="ZM104" s="118"/>
      <c r="ZN104" s="118"/>
      <c r="ZO104" s="118"/>
      <c r="ZP104" s="118"/>
      <c r="ZQ104" s="118"/>
      <c r="ZR104" s="118"/>
      <c r="ZS104" s="118"/>
      <c r="ZT104" s="118"/>
      <c r="ZU104" s="118"/>
      <c r="ZV104" s="118"/>
      <c r="ZW104" s="118"/>
      <c r="ZX104" s="118"/>
      <c r="ZY104" s="118"/>
      <c r="ZZ104" s="118"/>
      <c r="AAA104" s="118"/>
      <c r="AAB104" s="118"/>
      <c r="AAC104" s="118"/>
      <c r="AAD104" s="118"/>
      <c r="AAE104" s="118"/>
      <c r="AAF104" s="118"/>
      <c r="AAG104" s="118"/>
      <c r="AAH104" s="118"/>
      <c r="AAI104" s="118"/>
      <c r="AAJ104" s="118"/>
      <c r="AAK104" s="118"/>
      <c r="AAL104" s="118"/>
      <c r="AAM104" s="118"/>
      <c r="AAN104" s="118"/>
      <c r="AAO104" s="118"/>
      <c r="AAP104" s="118"/>
      <c r="AAQ104" s="118"/>
      <c r="AAR104" s="118"/>
      <c r="AAS104" s="118"/>
      <c r="AAT104" s="118"/>
      <c r="AAU104" s="118"/>
      <c r="AAV104" s="118"/>
      <c r="AAW104" s="118"/>
      <c r="AAX104" s="118"/>
      <c r="AAY104" s="118"/>
      <c r="AAZ104" s="118"/>
      <c r="ABA104" s="118"/>
      <c r="ABB104" s="118"/>
      <c r="ABC104" s="118"/>
      <c r="ABD104" s="118"/>
      <c r="ABE104" s="118"/>
      <c r="ABF104" s="118"/>
      <c r="ABG104" s="118"/>
      <c r="ABH104" s="118"/>
      <c r="ABI104" s="118"/>
      <c r="ABJ104" s="118"/>
      <c r="ABK104" s="118"/>
      <c r="ABL104" s="118"/>
      <c r="ABM104" s="118"/>
      <c r="ABN104" s="118"/>
      <c r="ABO104" s="118"/>
      <c r="ABP104" s="118"/>
      <c r="ABQ104" s="118"/>
      <c r="ABR104" s="118"/>
      <c r="ABS104" s="118"/>
      <c r="ABT104" s="118"/>
      <c r="ABU104" s="118"/>
      <c r="ABV104" s="118"/>
      <c r="ABW104" s="118"/>
      <c r="ABX104" s="118"/>
      <c r="ABY104" s="118"/>
      <c r="ABZ104" s="118"/>
      <c r="ACA104" s="118"/>
      <c r="ACB104" s="118"/>
      <c r="ACC104" s="118"/>
      <c r="ACD104" s="118"/>
      <c r="ACE104" s="118"/>
      <c r="ACF104" s="118"/>
      <c r="ACG104" s="118"/>
      <c r="ACH104" s="118"/>
      <c r="ACI104" s="118"/>
      <c r="ACJ104" s="118"/>
      <c r="ACK104" s="118"/>
      <c r="ACL104" s="118"/>
      <c r="ACM104" s="118"/>
      <c r="ACN104" s="118"/>
      <c r="ACO104" s="118"/>
      <c r="ACP104" s="118"/>
      <c r="ACQ104" s="118"/>
      <c r="ACR104" s="118"/>
      <c r="ACS104" s="118"/>
      <c r="ACT104" s="118"/>
      <c r="ACU104" s="118"/>
      <c r="ACV104" s="118"/>
      <c r="ACW104" s="118"/>
      <c r="ACX104" s="118"/>
      <c r="ACY104" s="118"/>
      <c r="ACZ104" s="118"/>
      <c r="ADA104" s="118"/>
      <c r="ADB104" s="118"/>
      <c r="ADC104" s="118"/>
      <c r="ADD104" s="118"/>
      <c r="ADE104" s="118"/>
      <c r="ADF104" s="118"/>
      <c r="ADG104" s="118"/>
      <c r="ADH104" s="118"/>
      <c r="ADI104" s="118"/>
      <c r="ADJ104" s="118"/>
      <c r="ADK104" s="118"/>
      <c r="ADL104" s="118"/>
      <c r="ADM104" s="118"/>
      <c r="ADN104" s="118"/>
      <c r="ADO104" s="118"/>
      <c r="ADP104" s="118"/>
      <c r="ADQ104" s="118"/>
      <c r="ADR104" s="118"/>
      <c r="ADS104" s="118"/>
      <c r="ADT104" s="118"/>
      <c r="ADU104" s="118"/>
      <c r="ADV104" s="118"/>
      <c r="ADW104" s="118"/>
      <c r="ADX104" s="118"/>
      <c r="ADY104" s="118"/>
      <c r="ADZ104" s="118"/>
      <c r="AEA104" s="118"/>
      <c r="AEB104" s="118"/>
      <c r="AEC104" s="118"/>
      <c r="AED104" s="118"/>
      <c r="AEE104" s="118"/>
      <c r="AEF104" s="118"/>
      <c r="AEG104" s="118"/>
      <c r="AEH104" s="118"/>
      <c r="AEI104" s="118"/>
      <c r="AEJ104" s="118"/>
      <c r="AEK104" s="118"/>
      <c r="AEL104" s="118"/>
      <c r="AEM104" s="118"/>
      <c r="AEN104" s="118"/>
      <c r="AEO104" s="118"/>
      <c r="AEP104" s="118"/>
      <c r="AEQ104" s="118"/>
      <c r="AER104" s="118"/>
      <c r="AES104" s="118"/>
      <c r="AET104" s="118"/>
      <c r="AEU104" s="118"/>
      <c r="AEV104" s="118"/>
      <c r="AEW104" s="118"/>
      <c r="AEX104" s="118"/>
      <c r="AEY104" s="118"/>
      <c r="AEZ104" s="118"/>
      <c r="AFA104" s="118"/>
      <c r="AFB104" s="118"/>
      <c r="AFC104" s="118"/>
      <c r="AFD104" s="118"/>
      <c r="AFE104" s="118"/>
      <c r="AFF104" s="118"/>
      <c r="AFG104" s="118"/>
      <c r="AFH104" s="118"/>
      <c r="AFI104" s="118"/>
      <c r="AFJ104" s="118"/>
      <c r="AFK104" s="118"/>
      <c r="AFL104" s="118"/>
      <c r="AFM104" s="118"/>
      <c r="AFN104" s="118"/>
      <c r="AFO104" s="118"/>
      <c r="AFP104" s="118"/>
      <c r="AFQ104" s="118"/>
      <c r="AFR104" s="118"/>
      <c r="AFS104" s="118"/>
      <c r="AFT104" s="118"/>
      <c r="AFU104" s="118"/>
      <c r="AFV104" s="118"/>
      <c r="AFW104" s="118"/>
      <c r="AFX104" s="118"/>
      <c r="AFY104" s="118"/>
      <c r="AFZ104" s="118"/>
      <c r="AGA104" s="118"/>
      <c r="AGB104" s="118"/>
      <c r="AGC104" s="118"/>
      <c r="AGD104" s="118"/>
      <c r="AGE104" s="118"/>
      <c r="AGF104" s="118"/>
      <c r="AGG104" s="118"/>
      <c r="AGH104" s="118"/>
      <c r="AGI104" s="118"/>
      <c r="AGJ104" s="118"/>
      <c r="AGK104" s="118"/>
      <c r="AGL104" s="118"/>
      <c r="AGM104" s="118"/>
      <c r="AGN104" s="118"/>
      <c r="AGO104" s="118"/>
      <c r="AGP104" s="118"/>
      <c r="AGQ104" s="118"/>
      <c r="AGR104" s="118"/>
      <c r="AGS104" s="118"/>
      <c r="AGT104" s="118"/>
      <c r="AGU104" s="118"/>
      <c r="AGV104" s="118"/>
      <c r="AGW104" s="118"/>
      <c r="AGX104" s="118"/>
      <c r="AGY104" s="118"/>
      <c r="AGZ104" s="118"/>
      <c r="AHA104" s="118"/>
      <c r="AHB104" s="118"/>
      <c r="AHC104" s="118"/>
      <c r="AHD104" s="118"/>
      <c r="AHE104" s="118"/>
      <c r="AHF104" s="118"/>
      <c r="AHG104" s="118"/>
      <c r="AHH104" s="118"/>
      <c r="AHI104" s="118"/>
      <c r="AHJ104" s="118"/>
      <c r="AHK104" s="118"/>
      <c r="AHL104" s="118"/>
      <c r="AHM104" s="118"/>
      <c r="AHN104" s="118"/>
      <c r="AHO104" s="118"/>
      <c r="AHP104" s="118"/>
      <c r="AHQ104" s="118"/>
      <c r="AHR104" s="118"/>
      <c r="AHS104" s="118"/>
      <c r="AHT104" s="118"/>
      <c r="AHU104" s="118"/>
      <c r="AHV104" s="118"/>
      <c r="AHW104" s="118"/>
      <c r="AHX104" s="118"/>
      <c r="AHY104" s="118"/>
      <c r="AHZ104" s="118"/>
      <c r="AIA104" s="118"/>
      <c r="AIB104" s="118"/>
      <c r="AIC104" s="118"/>
      <c r="AID104" s="118"/>
      <c r="AIE104" s="118"/>
      <c r="AIF104" s="118"/>
      <c r="AIG104" s="118"/>
      <c r="AIH104" s="118"/>
      <c r="AII104" s="118"/>
      <c r="AIJ104" s="118"/>
      <c r="AIK104" s="118"/>
      <c r="AIL104" s="118"/>
      <c r="AIM104" s="118"/>
      <c r="AIN104" s="118"/>
      <c r="AIO104" s="118"/>
      <c r="AIP104" s="118"/>
      <c r="AIQ104" s="118"/>
      <c r="AIR104" s="118"/>
      <c r="AIS104" s="118"/>
      <c r="AIT104" s="118"/>
      <c r="AIU104" s="118"/>
      <c r="AIV104" s="118"/>
      <c r="AIW104" s="118"/>
      <c r="AIX104" s="118"/>
      <c r="AIY104" s="118"/>
      <c r="AIZ104" s="118"/>
      <c r="AJA104" s="118"/>
      <c r="AJB104" s="118"/>
      <c r="AJC104" s="118"/>
      <c r="AJD104" s="118"/>
      <c r="AJE104" s="118"/>
      <c r="AJF104" s="118"/>
      <c r="AJG104" s="118"/>
      <c r="AJH104" s="118"/>
      <c r="AJI104" s="118"/>
      <c r="AJJ104" s="118"/>
      <c r="AJK104" s="118"/>
      <c r="AJL104" s="118"/>
      <c r="AJM104" s="118"/>
      <c r="AJN104" s="118"/>
      <c r="AJO104" s="118"/>
      <c r="AJP104" s="118"/>
      <c r="AJQ104" s="118"/>
      <c r="AJR104" s="118"/>
      <c r="AJS104" s="118"/>
      <c r="AJT104" s="118"/>
      <c r="AJU104" s="118"/>
      <c r="AJV104" s="118"/>
      <c r="AJW104" s="118"/>
      <c r="AJX104" s="118"/>
      <c r="AJY104" s="118"/>
      <c r="AJZ104" s="118"/>
      <c r="AKA104" s="118"/>
      <c r="AKB104" s="118"/>
      <c r="AKC104" s="118"/>
      <c r="AKD104" s="118"/>
      <c r="AKE104" s="118"/>
      <c r="AKF104" s="118"/>
      <c r="AKG104" s="118"/>
      <c r="AKH104" s="118"/>
      <c r="AKI104" s="118"/>
      <c r="AKJ104" s="118"/>
      <c r="AKK104" s="118"/>
      <c r="AKL104" s="118"/>
      <c r="AKM104" s="118"/>
      <c r="AKN104" s="118"/>
      <c r="AKO104" s="118"/>
      <c r="AKP104" s="118"/>
      <c r="AKQ104" s="118"/>
      <c r="AKR104" s="118"/>
      <c r="AKS104" s="118"/>
      <c r="AKT104" s="118"/>
      <c r="AKU104" s="118"/>
      <c r="AKV104" s="118"/>
      <c r="AKW104" s="118"/>
      <c r="AKX104" s="118"/>
      <c r="AKY104" s="118"/>
      <c r="AKZ104" s="118"/>
      <c r="ALA104" s="118"/>
      <c r="ALB104" s="118"/>
      <c r="ALC104" s="118"/>
      <c r="ALD104" s="118"/>
      <c r="ALE104" s="118"/>
      <c r="ALF104" s="118"/>
      <c r="ALG104" s="118"/>
      <c r="ALH104" s="118"/>
      <c r="ALI104" s="118"/>
      <c r="ALJ104" s="118"/>
      <c r="ALK104" s="118"/>
      <c r="ALL104" s="118"/>
      <c r="ALM104" s="118"/>
      <c r="ALN104" s="118"/>
      <c r="ALO104" s="118"/>
      <c r="ALP104" s="118"/>
      <c r="ALQ104" s="118"/>
      <c r="ALR104" s="118"/>
      <c r="ALS104" s="118"/>
      <c r="ALT104" s="118"/>
      <c r="ALU104" s="118"/>
      <c r="ALV104" s="118"/>
      <c r="ALW104" s="118"/>
      <c r="ALX104" s="118"/>
      <c r="ALY104" s="118"/>
      <c r="ALZ104" s="118"/>
      <c r="AMA104" s="118"/>
      <c r="AMB104" s="118"/>
      <c r="AMC104" s="118"/>
      <c r="AMD104" s="118"/>
      <c r="AME104" s="118"/>
      <c r="AMF104" s="118"/>
      <c r="AMG104" s="118"/>
      <c r="AMH104" s="118"/>
      <c r="AMI104" s="118"/>
      <c r="AMJ104" s="118"/>
      <c r="AMK104" s="118"/>
      <c r="AML104" s="118"/>
      <c r="AMM104" s="118"/>
      <c r="AMN104" s="118"/>
      <c r="AMO104" s="118"/>
      <c r="AMP104" s="118"/>
      <c r="AMQ104" s="118"/>
      <c r="AMR104" s="118"/>
      <c r="AMS104" s="118"/>
      <c r="AMT104" s="118"/>
      <c r="AMU104" s="118"/>
      <c r="AMV104" s="118"/>
      <c r="AMW104" s="118"/>
      <c r="AMX104" s="118"/>
      <c r="AMY104" s="118"/>
      <c r="AMZ104" s="118"/>
      <c r="ANA104" s="118"/>
      <c r="ANB104" s="118"/>
      <c r="ANC104" s="118"/>
      <c r="AND104" s="118"/>
      <c r="ANE104" s="118"/>
      <c r="ANF104" s="118"/>
      <c r="ANG104" s="118"/>
      <c r="ANH104" s="118"/>
      <c r="ANI104" s="118"/>
      <c r="ANJ104" s="118"/>
      <c r="ANK104" s="118"/>
      <c r="ANL104" s="118"/>
      <c r="ANM104" s="118"/>
      <c r="ANN104" s="118"/>
      <c r="ANO104" s="118"/>
      <c r="ANP104" s="118"/>
      <c r="ANQ104" s="118"/>
      <c r="ANR104" s="118"/>
      <c r="ANS104" s="118"/>
      <c r="ANT104" s="118"/>
      <c r="ANU104" s="118"/>
      <c r="ANV104" s="118"/>
      <c r="ANW104" s="118"/>
      <c r="ANX104" s="118"/>
      <c r="ANY104" s="118"/>
      <c r="ANZ104" s="118"/>
      <c r="AOA104" s="118"/>
      <c r="AOB104" s="118"/>
      <c r="AOC104" s="118"/>
      <c r="AOD104" s="118"/>
      <c r="AOE104" s="118"/>
      <c r="AOF104" s="118"/>
      <c r="AOG104" s="118"/>
      <c r="AOH104" s="118"/>
      <c r="AOI104" s="118"/>
      <c r="AOJ104" s="118"/>
      <c r="AOK104" s="118"/>
      <c r="AOL104" s="118"/>
      <c r="AOM104" s="118"/>
      <c r="AON104" s="118"/>
      <c r="AOO104" s="118"/>
      <c r="AOP104" s="118"/>
      <c r="AOQ104" s="118"/>
      <c r="AOR104" s="118"/>
      <c r="AOS104" s="118"/>
      <c r="AOT104" s="118"/>
      <c r="AOU104" s="118"/>
      <c r="AOV104" s="118"/>
      <c r="AOW104" s="118"/>
      <c r="AOX104" s="118"/>
      <c r="AOY104" s="118"/>
      <c r="AOZ104" s="118"/>
      <c r="APA104" s="118"/>
      <c r="APB104" s="118"/>
      <c r="APC104" s="118"/>
      <c r="APD104" s="118"/>
      <c r="APE104" s="118"/>
      <c r="APF104" s="118"/>
      <c r="APG104" s="118"/>
      <c r="APH104" s="118"/>
      <c r="API104" s="118"/>
      <c r="APJ104" s="118"/>
      <c r="APK104" s="118"/>
      <c r="APL104" s="118"/>
      <c r="APM104" s="118"/>
      <c r="APN104" s="118"/>
      <c r="APO104" s="118"/>
      <c r="APP104" s="118"/>
      <c r="APQ104" s="118"/>
      <c r="APR104" s="118"/>
      <c r="APS104" s="118"/>
      <c r="APT104" s="118"/>
      <c r="APU104" s="118"/>
      <c r="APV104" s="118"/>
      <c r="APW104" s="118"/>
      <c r="APX104" s="118"/>
      <c r="APY104" s="118"/>
      <c r="APZ104" s="118"/>
      <c r="AQA104" s="118"/>
      <c r="AQB104" s="118"/>
      <c r="AQC104" s="118"/>
      <c r="AQD104" s="118"/>
      <c r="AQE104" s="118"/>
      <c r="AQF104" s="118"/>
      <c r="AQG104" s="118"/>
      <c r="AQH104" s="118"/>
      <c r="AQI104" s="118"/>
      <c r="AQJ104" s="118"/>
      <c r="AQK104" s="118"/>
      <c r="AQL104" s="118"/>
      <c r="AQM104" s="118"/>
      <c r="AQN104" s="118"/>
      <c r="AQO104" s="118"/>
      <c r="AQP104" s="118"/>
      <c r="AQQ104" s="118"/>
      <c r="AQR104" s="118"/>
      <c r="AQS104" s="118"/>
      <c r="AQT104" s="118"/>
      <c r="AQU104" s="118"/>
      <c r="AQV104" s="118"/>
      <c r="AQW104" s="118"/>
      <c r="AQX104" s="118"/>
      <c r="AQY104" s="118"/>
      <c r="AQZ104" s="118"/>
      <c r="ARA104" s="118"/>
      <c r="ARB104" s="118"/>
      <c r="ARC104" s="118"/>
      <c r="ARD104" s="118"/>
      <c r="ARE104" s="118"/>
      <c r="ARF104" s="118"/>
      <c r="ARG104" s="118"/>
      <c r="ARH104" s="118"/>
      <c r="ARI104" s="118"/>
      <c r="ARJ104" s="118"/>
      <c r="ARK104" s="118"/>
      <c r="ARL104" s="118"/>
      <c r="ARM104" s="118"/>
      <c r="ARN104" s="118"/>
      <c r="ARO104" s="118"/>
      <c r="ARP104" s="118"/>
      <c r="ARQ104" s="118"/>
      <c r="ARR104" s="118"/>
      <c r="ARS104" s="118"/>
      <c r="ART104" s="118"/>
      <c r="ARU104" s="118"/>
      <c r="ARV104" s="118"/>
      <c r="ARW104" s="118"/>
      <c r="ARX104" s="118"/>
      <c r="ARY104" s="118"/>
      <c r="ARZ104" s="118"/>
      <c r="ASA104" s="118"/>
      <c r="ASB104" s="118"/>
      <c r="ASC104" s="118"/>
      <c r="ASD104" s="118"/>
      <c r="ASE104" s="118"/>
      <c r="ASF104" s="118"/>
      <c r="ASG104" s="118"/>
      <c r="ASH104" s="118"/>
      <c r="ASI104" s="118"/>
      <c r="ASJ104" s="118"/>
      <c r="ASK104" s="118"/>
      <c r="ASL104" s="118"/>
      <c r="ASM104" s="118"/>
      <c r="ASN104" s="118"/>
      <c r="ASO104" s="118"/>
      <c r="ASP104" s="118"/>
      <c r="ASQ104" s="118"/>
      <c r="ASR104" s="118"/>
      <c r="ASS104" s="118"/>
      <c r="AST104" s="118"/>
      <c r="ASU104" s="118"/>
      <c r="ASV104" s="118"/>
      <c r="ASW104" s="118"/>
      <c r="ASX104" s="118"/>
      <c r="ASY104" s="118"/>
      <c r="ASZ104" s="118"/>
      <c r="ATA104" s="118"/>
      <c r="ATB104" s="118"/>
      <c r="ATC104" s="118"/>
      <c r="ATD104" s="118"/>
      <c r="ATE104" s="118"/>
      <c r="ATF104" s="118"/>
      <c r="ATG104" s="118"/>
      <c r="ATH104" s="118"/>
      <c r="ATI104" s="118"/>
      <c r="ATJ104" s="118"/>
      <c r="ATK104" s="118"/>
      <c r="ATL104" s="118"/>
      <c r="ATM104" s="118"/>
      <c r="ATN104" s="118"/>
      <c r="ATO104" s="118"/>
      <c r="ATP104" s="118"/>
      <c r="ATQ104" s="118"/>
      <c r="ATR104" s="118"/>
      <c r="ATS104" s="118"/>
      <c r="ATT104" s="118"/>
      <c r="ATU104" s="118"/>
      <c r="ATV104" s="118"/>
      <c r="ATW104" s="118"/>
      <c r="ATX104" s="118"/>
      <c r="ATY104" s="118"/>
      <c r="ATZ104" s="118"/>
      <c r="AUA104" s="118"/>
      <c r="AUB104" s="118"/>
      <c r="AUC104" s="118"/>
      <c r="AUD104" s="118"/>
      <c r="AUE104" s="118"/>
      <c r="AUF104" s="118"/>
      <c r="AUG104" s="118"/>
      <c r="AUH104" s="118"/>
      <c r="AUI104" s="118"/>
      <c r="AUJ104" s="118"/>
      <c r="AUK104" s="118"/>
      <c r="AUL104" s="118"/>
      <c r="AUM104" s="118"/>
      <c r="AUN104" s="118"/>
      <c r="AUO104" s="118"/>
      <c r="AUP104" s="118"/>
      <c r="AUQ104" s="118"/>
      <c r="AUR104" s="118"/>
      <c r="AUS104" s="118"/>
      <c r="AUT104" s="118"/>
      <c r="AUU104" s="118"/>
      <c r="AUV104" s="118"/>
      <c r="AUW104" s="118"/>
      <c r="AUX104" s="118"/>
      <c r="AUY104" s="118"/>
      <c r="AUZ104" s="118"/>
      <c r="AVA104" s="118"/>
      <c r="AVB104" s="118"/>
      <c r="AVC104" s="118"/>
      <c r="AVD104" s="118"/>
      <c r="AVE104" s="118"/>
      <c r="AVF104" s="118"/>
      <c r="AVG104" s="118"/>
      <c r="AVH104" s="118"/>
      <c r="AVI104" s="118"/>
      <c r="AVJ104" s="118"/>
      <c r="AVK104" s="118"/>
      <c r="AVL104" s="118"/>
      <c r="AVM104" s="118"/>
      <c r="AVN104" s="118"/>
      <c r="AVO104" s="118"/>
      <c r="AVP104" s="118"/>
      <c r="AVQ104" s="118"/>
      <c r="AVR104" s="118"/>
      <c r="AVS104" s="118"/>
      <c r="AVT104" s="118"/>
      <c r="AVU104" s="118"/>
      <c r="AVV104" s="118"/>
      <c r="AVW104" s="118"/>
      <c r="AVX104" s="118"/>
      <c r="AVY104" s="118"/>
      <c r="AVZ104" s="118"/>
      <c r="AWA104" s="118"/>
      <c r="AWB104" s="118"/>
      <c r="AWC104" s="118"/>
      <c r="AWD104" s="118"/>
      <c r="AWE104" s="118"/>
      <c r="AWF104" s="118"/>
      <c r="AWG104" s="118"/>
      <c r="AWH104" s="118"/>
      <c r="AWI104" s="118"/>
      <c r="AWJ104" s="118"/>
      <c r="AWK104" s="118"/>
      <c r="AWL104" s="118"/>
      <c r="AWM104" s="118"/>
      <c r="AWN104" s="118"/>
      <c r="AWO104" s="118"/>
      <c r="AWP104" s="118"/>
      <c r="AWQ104" s="118"/>
      <c r="AWR104" s="118"/>
      <c r="AWS104" s="118"/>
      <c r="AWT104" s="118"/>
      <c r="AWU104" s="118"/>
      <c r="AWV104" s="118"/>
      <c r="AWW104" s="118"/>
      <c r="AWX104" s="118"/>
      <c r="AWY104" s="118"/>
      <c r="AWZ104" s="118"/>
      <c r="AXA104" s="118"/>
      <c r="AXB104" s="118"/>
      <c r="AXC104" s="118"/>
      <c r="AXD104" s="118"/>
      <c r="AXE104" s="118"/>
      <c r="AXF104" s="118"/>
      <c r="AXG104" s="118"/>
      <c r="AXH104" s="118"/>
      <c r="AXI104" s="118"/>
      <c r="AXJ104" s="118"/>
      <c r="AXK104" s="118"/>
      <c r="AXL104" s="118"/>
      <c r="AXM104" s="118"/>
      <c r="AXN104" s="118"/>
      <c r="AXO104" s="118"/>
      <c r="AXP104" s="118"/>
      <c r="AXQ104" s="118"/>
      <c r="AXR104" s="118"/>
      <c r="AXS104" s="118"/>
      <c r="AXT104" s="118"/>
      <c r="AXU104" s="118"/>
      <c r="AXV104" s="118"/>
      <c r="AXW104" s="118"/>
      <c r="AXX104" s="118"/>
      <c r="AXY104" s="118"/>
      <c r="AXZ104" s="118"/>
      <c r="AYA104" s="118"/>
      <c r="AYB104" s="118"/>
      <c r="AYC104" s="118"/>
      <c r="AYD104" s="118"/>
      <c r="AYE104" s="118"/>
      <c r="AYF104" s="118"/>
      <c r="AYG104" s="118"/>
      <c r="AYH104" s="118"/>
      <c r="AYI104" s="118"/>
      <c r="AYJ104" s="118"/>
      <c r="AYK104" s="118"/>
      <c r="AYL104" s="118"/>
      <c r="AYM104" s="118"/>
      <c r="AYN104" s="118"/>
      <c r="AYO104" s="118"/>
      <c r="AYP104" s="118"/>
      <c r="AYQ104" s="118"/>
      <c r="AYR104" s="118"/>
      <c r="AYS104" s="118"/>
      <c r="AYT104" s="118"/>
      <c r="AYU104" s="118"/>
      <c r="AYV104" s="118"/>
      <c r="AYW104" s="118"/>
      <c r="AYX104" s="118"/>
      <c r="AYY104" s="118"/>
      <c r="AYZ104" s="118"/>
      <c r="AZA104" s="118"/>
      <c r="AZB104" s="118"/>
      <c r="AZC104" s="118"/>
      <c r="AZD104" s="118"/>
      <c r="AZE104" s="118"/>
      <c r="AZF104" s="118"/>
      <c r="AZG104" s="118"/>
      <c r="AZH104" s="118"/>
      <c r="AZI104" s="118"/>
      <c r="AZJ104" s="118"/>
      <c r="AZK104" s="118"/>
      <c r="AZL104" s="118"/>
      <c r="AZM104" s="118"/>
      <c r="AZN104" s="118"/>
      <c r="AZO104" s="118"/>
      <c r="AZP104" s="118"/>
      <c r="AZQ104" s="118"/>
      <c r="AZR104" s="118"/>
      <c r="AZS104" s="118"/>
      <c r="AZT104" s="118"/>
      <c r="AZU104" s="118"/>
      <c r="AZV104" s="118"/>
      <c r="AZW104" s="118"/>
      <c r="AZX104" s="118"/>
      <c r="AZY104" s="118"/>
      <c r="AZZ104" s="118"/>
      <c r="BAA104" s="118"/>
      <c r="BAB104" s="118"/>
      <c r="BAC104" s="118"/>
      <c r="BAD104" s="118"/>
      <c r="BAE104" s="118"/>
      <c r="BAF104" s="118"/>
      <c r="BAG104" s="118"/>
      <c r="BAH104" s="118"/>
      <c r="BAI104" s="118"/>
      <c r="BAJ104" s="118"/>
      <c r="BAK104" s="118"/>
      <c r="BAL104" s="118"/>
      <c r="BAM104" s="118"/>
      <c r="BAN104" s="118"/>
      <c r="BAO104" s="118"/>
      <c r="BAP104" s="118"/>
      <c r="BAQ104" s="118"/>
      <c r="BAR104" s="118"/>
      <c r="BAS104" s="118"/>
      <c r="BAT104" s="118"/>
      <c r="BAU104" s="118"/>
      <c r="BAV104" s="118"/>
    </row>
    <row r="105" spans="1:1400" s="112" customFormat="1" ht="27" customHeight="1">
      <c r="A105" s="134" t="s">
        <v>31</v>
      </c>
      <c r="B105" s="135" t="s">
        <v>202</v>
      </c>
      <c r="C105" s="154"/>
      <c r="D105" s="155" t="s">
        <v>203</v>
      </c>
      <c r="E105" s="136">
        <f>E106</f>
        <v>100000000</v>
      </c>
      <c r="F105" s="137" t="s">
        <v>30</v>
      </c>
      <c r="G105" s="138">
        <f t="shared" si="18"/>
        <v>5</v>
      </c>
      <c r="H105" s="138">
        <v>5</v>
      </c>
      <c r="I105" s="138">
        <f>SUM(I106)</f>
        <v>84900000</v>
      </c>
      <c r="J105" s="176">
        <f t="shared" si="24"/>
        <v>84.9</v>
      </c>
      <c r="K105" s="176">
        <f t="shared" si="25"/>
        <v>84.9</v>
      </c>
      <c r="L105" s="176">
        <f t="shared" si="26"/>
        <v>-79.900000000000006</v>
      </c>
      <c r="M105" s="177">
        <f t="shared" si="27"/>
        <v>15100000</v>
      </c>
      <c r="N105" s="176">
        <f t="shared" si="28"/>
        <v>15.1</v>
      </c>
      <c r="O105" s="176"/>
      <c r="P105" s="166"/>
      <c r="Q105" s="176"/>
    </row>
    <row r="106" spans="1:1400" s="114" customFormat="1" ht="27" customHeight="1">
      <c r="A106" s="202">
        <v>1</v>
      </c>
      <c r="B106" s="203" t="s">
        <v>204</v>
      </c>
      <c r="C106" s="204"/>
      <c r="D106" s="205" t="s">
        <v>205</v>
      </c>
      <c r="E106" s="206">
        <v>100000000</v>
      </c>
      <c r="F106" s="207" t="s">
        <v>30</v>
      </c>
      <c r="G106" s="208">
        <f t="shared" si="18"/>
        <v>5</v>
      </c>
      <c r="H106" s="208">
        <v>5</v>
      </c>
      <c r="I106" s="208">
        <v>84900000</v>
      </c>
      <c r="J106" s="219">
        <f t="shared" si="24"/>
        <v>84.9</v>
      </c>
      <c r="K106" s="219">
        <f t="shared" si="25"/>
        <v>84.9</v>
      </c>
      <c r="L106" s="219">
        <f t="shared" si="26"/>
        <v>-79.900000000000006</v>
      </c>
      <c r="M106" s="220">
        <f t="shared" si="27"/>
        <v>15100000</v>
      </c>
      <c r="N106" s="219">
        <f t="shared" si="28"/>
        <v>15.1</v>
      </c>
      <c r="O106" s="219"/>
      <c r="P106" s="221"/>
      <c r="Q106" s="219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12"/>
      <c r="AG106" s="112"/>
      <c r="AH106" s="112"/>
      <c r="AI106" s="112"/>
      <c r="AJ106" s="112"/>
      <c r="AK106" s="112"/>
      <c r="AL106" s="112"/>
      <c r="AM106" s="112"/>
      <c r="AN106" s="112"/>
      <c r="AO106" s="112"/>
      <c r="AP106" s="112"/>
      <c r="AQ106" s="112"/>
      <c r="AR106" s="112"/>
      <c r="AS106" s="112"/>
      <c r="AT106" s="112"/>
      <c r="AU106" s="112"/>
      <c r="AV106" s="112"/>
      <c r="AW106" s="112"/>
      <c r="AX106" s="112"/>
      <c r="AY106" s="112"/>
      <c r="AZ106" s="112"/>
      <c r="BA106" s="112"/>
      <c r="BB106" s="112"/>
      <c r="BC106" s="112"/>
      <c r="BD106" s="112"/>
      <c r="BE106" s="112"/>
      <c r="BF106" s="112"/>
      <c r="BG106" s="112"/>
      <c r="BH106" s="112"/>
      <c r="BI106" s="112"/>
      <c r="BJ106" s="112"/>
      <c r="BK106" s="112"/>
      <c r="BL106" s="112"/>
      <c r="BM106" s="112"/>
      <c r="BN106" s="112"/>
      <c r="BO106" s="112"/>
      <c r="BP106" s="112"/>
      <c r="BQ106" s="112"/>
      <c r="BR106" s="112"/>
      <c r="BS106" s="112"/>
      <c r="BT106" s="112"/>
      <c r="BU106" s="112"/>
      <c r="BV106" s="112"/>
      <c r="BW106" s="112"/>
      <c r="BX106" s="112"/>
      <c r="BY106" s="112"/>
      <c r="BZ106" s="112"/>
      <c r="CA106" s="112"/>
      <c r="CB106" s="112"/>
      <c r="CC106" s="112"/>
      <c r="CD106" s="112"/>
      <c r="CE106" s="112"/>
      <c r="CF106" s="112"/>
      <c r="CG106" s="112"/>
      <c r="CH106" s="112"/>
      <c r="CI106" s="112"/>
      <c r="CJ106" s="112"/>
      <c r="CK106" s="112"/>
      <c r="CL106" s="112"/>
      <c r="CM106" s="112"/>
      <c r="CN106" s="112"/>
      <c r="CO106" s="112"/>
      <c r="CP106" s="112"/>
      <c r="CQ106" s="112"/>
      <c r="CR106" s="112"/>
      <c r="CS106" s="112"/>
      <c r="CT106" s="112"/>
      <c r="CU106" s="112"/>
      <c r="CV106" s="112"/>
      <c r="CW106" s="112"/>
      <c r="CX106" s="112"/>
      <c r="CY106" s="112"/>
      <c r="CZ106" s="112"/>
      <c r="DA106" s="112"/>
      <c r="DB106" s="112"/>
      <c r="DC106" s="112"/>
      <c r="DD106" s="112"/>
      <c r="DE106" s="112"/>
      <c r="DF106" s="112"/>
      <c r="DG106" s="112"/>
      <c r="DH106" s="112"/>
      <c r="DI106" s="112"/>
      <c r="DJ106" s="112"/>
      <c r="DK106" s="112"/>
      <c r="DL106" s="112"/>
      <c r="DM106" s="112"/>
      <c r="DN106" s="112"/>
      <c r="DO106" s="112"/>
      <c r="DP106" s="112"/>
      <c r="DQ106" s="112"/>
      <c r="DR106" s="112"/>
      <c r="DS106" s="112"/>
      <c r="DT106" s="112"/>
      <c r="DU106" s="112"/>
      <c r="DV106" s="112"/>
      <c r="DW106" s="112"/>
      <c r="DX106" s="112"/>
      <c r="DY106" s="112"/>
      <c r="DZ106" s="112"/>
      <c r="EA106" s="112"/>
      <c r="EB106" s="112"/>
      <c r="EC106" s="112"/>
      <c r="ED106" s="112"/>
      <c r="EE106" s="112"/>
      <c r="EF106" s="112"/>
      <c r="EG106" s="112"/>
      <c r="EH106" s="112"/>
      <c r="EI106" s="112"/>
      <c r="EJ106" s="112"/>
      <c r="EK106" s="112"/>
      <c r="EL106" s="112"/>
      <c r="EM106" s="112"/>
      <c r="EN106" s="112"/>
      <c r="EO106" s="112"/>
      <c r="EP106" s="112"/>
      <c r="EQ106" s="112"/>
      <c r="ER106" s="112"/>
      <c r="ES106" s="112"/>
      <c r="ET106" s="112"/>
      <c r="EU106" s="112"/>
      <c r="EV106" s="112"/>
      <c r="EW106" s="112"/>
      <c r="EX106" s="112"/>
      <c r="EY106" s="112"/>
      <c r="EZ106" s="112"/>
      <c r="FA106" s="112"/>
      <c r="FB106" s="112"/>
      <c r="FC106" s="112"/>
      <c r="FD106" s="112"/>
      <c r="FE106" s="112"/>
      <c r="FF106" s="112"/>
      <c r="FG106" s="112"/>
      <c r="FH106" s="112"/>
      <c r="FI106" s="112"/>
      <c r="FJ106" s="112"/>
      <c r="FK106" s="112"/>
      <c r="FL106" s="112"/>
      <c r="FM106" s="112"/>
      <c r="FN106" s="112"/>
      <c r="FO106" s="112"/>
      <c r="FP106" s="112"/>
      <c r="FQ106" s="112"/>
      <c r="FR106" s="112"/>
      <c r="FS106" s="112"/>
      <c r="FT106" s="112"/>
      <c r="FU106" s="112"/>
      <c r="FV106" s="112"/>
      <c r="FW106" s="112"/>
      <c r="FX106" s="112"/>
      <c r="FY106" s="112"/>
      <c r="FZ106" s="112"/>
      <c r="GA106" s="112"/>
      <c r="GB106" s="112"/>
      <c r="GC106" s="112"/>
      <c r="GD106" s="112"/>
      <c r="GE106" s="112"/>
      <c r="GF106" s="112"/>
      <c r="GG106" s="112"/>
      <c r="GH106" s="112"/>
      <c r="GI106" s="112"/>
      <c r="GJ106" s="112"/>
      <c r="GK106" s="112"/>
      <c r="GL106" s="112"/>
      <c r="GM106" s="112"/>
      <c r="GN106" s="112"/>
      <c r="GO106" s="112"/>
      <c r="GP106" s="112"/>
      <c r="GQ106" s="112"/>
      <c r="GR106" s="112"/>
      <c r="GS106" s="112"/>
      <c r="GT106" s="112"/>
      <c r="GU106" s="112"/>
      <c r="GV106" s="112"/>
      <c r="GW106" s="112"/>
      <c r="GX106" s="112"/>
      <c r="GY106" s="112"/>
      <c r="GZ106" s="112"/>
      <c r="HA106" s="112"/>
      <c r="HB106" s="112"/>
      <c r="HC106" s="112"/>
      <c r="HD106" s="112"/>
      <c r="HE106" s="112"/>
      <c r="HF106" s="112"/>
      <c r="HG106" s="112"/>
      <c r="HH106" s="112"/>
      <c r="HI106" s="112"/>
      <c r="HJ106" s="112"/>
      <c r="HK106" s="112"/>
      <c r="HL106" s="112"/>
      <c r="HM106" s="112"/>
      <c r="HN106" s="112"/>
      <c r="HO106" s="112"/>
      <c r="HP106" s="112"/>
      <c r="HQ106" s="112"/>
      <c r="HR106" s="112"/>
      <c r="HS106" s="112"/>
      <c r="HT106" s="112"/>
      <c r="HU106" s="112"/>
      <c r="HV106" s="112"/>
      <c r="HW106" s="112"/>
      <c r="HX106" s="112"/>
      <c r="HY106" s="112"/>
      <c r="HZ106" s="112"/>
      <c r="IA106" s="112"/>
      <c r="IB106" s="112"/>
      <c r="IC106" s="112"/>
      <c r="ID106" s="112"/>
      <c r="IE106" s="112"/>
      <c r="IF106" s="112"/>
      <c r="IG106" s="112"/>
      <c r="IH106" s="112"/>
      <c r="II106" s="112"/>
      <c r="IJ106" s="112"/>
      <c r="IK106" s="112"/>
      <c r="IL106" s="112"/>
      <c r="IM106" s="112"/>
      <c r="IN106" s="112"/>
      <c r="IO106" s="112"/>
      <c r="IP106" s="112"/>
      <c r="IQ106" s="112"/>
      <c r="IR106" s="112"/>
      <c r="IS106" s="112"/>
      <c r="IT106" s="112"/>
      <c r="IU106" s="112"/>
      <c r="IV106" s="112"/>
      <c r="IW106" s="112"/>
      <c r="IX106" s="112"/>
      <c r="IY106" s="112"/>
      <c r="IZ106" s="112"/>
      <c r="JA106" s="112"/>
      <c r="JB106" s="112"/>
      <c r="JC106" s="112"/>
      <c r="JD106" s="112"/>
      <c r="JE106" s="112"/>
      <c r="JF106" s="112"/>
      <c r="JG106" s="112"/>
      <c r="JH106" s="112"/>
      <c r="JI106" s="112"/>
      <c r="JJ106" s="112"/>
      <c r="JK106" s="112"/>
      <c r="JL106" s="112"/>
      <c r="JM106" s="112"/>
      <c r="JN106" s="112"/>
      <c r="JO106" s="112"/>
      <c r="JP106" s="112"/>
      <c r="JQ106" s="112"/>
      <c r="JR106" s="112"/>
      <c r="JS106" s="112"/>
      <c r="JT106" s="112"/>
      <c r="JU106" s="112"/>
      <c r="JV106" s="112"/>
      <c r="JW106" s="112"/>
      <c r="JX106" s="112"/>
      <c r="JY106" s="112"/>
      <c r="JZ106" s="112"/>
      <c r="KA106" s="112"/>
      <c r="KB106" s="112"/>
      <c r="KC106" s="112"/>
      <c r="KD106" s="112"/>
      <c r="KE106" s="112"/>
      <c r="KF106" s="112"/>
      <c r="KG106" s="112"/>
      <c r="KH106" s="112"/>
      <c r="KI106" s="112"/>
      <c r="KJ106" s="112"/>
      <c r="KK106" s="112"/>
      <c r="KL106" s="112"/>
      <c r="KM106" s="112"/>
      <c r="KN106" s="112"/>
      <c r="KO106" s="112"/>
      <c r="KP106" s="112"/>
      <c r="KQ106" s="112"/>
      <c r="KR106" s="112"/>
      <c r="KS106" s="112"/>
      <c r="KT106" s="112"/>
      <c r="KU106" s="112"/>
      <c r="KV106" s="112"/>
      <c r="KW106" s="112"/>
      <c r="KX106" s="112"/>
      <c r="KY106" s="112"/>
      <c r="KZ106" s="112"/>
      <c r="LA106" s="112"/>
      <c r="LB106" s="112"/>
      <c r="LC106" s="112"/>
      <c r="LD106" s="112"/>
      <c r="LE106" s="112"/>
      <c r="LF106" s="112"/>
      <c r="LG106" s="112"/>
      <c r="LH106" s="112"/>
      <c r="LI106" s="112"/>
      <c r="LJ106" s="112"/>
      <c r="LK106" s="112"/>
      <c r="LL106" s="112"/>
      <c r="LM106" s="112"/>
      <c r="LN106" s="112"/>
      <c r="LO106" s="112"/>
      <c r="LP106" s="112"/>
      <c r="LQ106" s="112"/>
      <c r="LR106" s="112"/>
      <c r="LS106" s="112"/>
      <c r="LT106" s="112"/>
      <c r="LU106" s="112"/>
      <c r="LV106" s="112"/>
      <c r="LW106" s="112"/>
      <c r="LX106" s="112"/>
      <c r="LY106" s="112"/>
      <c r="LZ106" s="112"/>
      <c r="MA106" s="112"/>
      <c r="MB106" s="112"/>
      <c r="MC106" s="112"/>
      <c r="MD106" s="112"/>
      <c r="ME106" s="112"/>
      <c r="MF106" s="112"/>
      <c r="MG106" s="112"/>
      <c r="MH106" s="112"/>
      <c r="MI106" s="112"/>
      <c r="MJ106" s="112"/>
      <c r="MK106" s="112"/>
      <c r="ML106" s="112"/>
      <c r="MM106" s="112"/>
      <c r="MN106" s="112"/>
      <c r="MO106" s="112"/>
      <c r="MP106" s="112"/>
      <c r="MQ106" s="112"/>
      <c r="MR106" s="112"/>
      <c r="MS106" s="112"/>
      <c r="MT106" s="112"/>
      <c r="MU106" s="112"/>
      <c r="MV106" s="112"/>
      <c r="MW106" s="112"/>
      <c r="MX106" s="112"/>
      <c r="MY106" s="112"/>
      <c r="MZ106" s="112"/>
      <c r="NA106" s="112"/>
      <c r="NB106" s="112"/>
      <c r="NC106" s="112"/>
      <c r="ND106" s="112"/>
      <c r="NE106" s="112"/>
      <c r="NF106" s="112"/>
      <c r="NG106" s="112"/>
      <c r="NH106" s="112"/>
      <c r="NI106" s="112"/>
      <c r="NJ106" s="112"/>
      <c r="NK106" s="112"/>
      <c r="NL106" s="112"/>
      <c r="NM106" s="112"/>
      <c r="NN106" s="112"/>
      <c r="NO106" s="112"/>
      <c r="NP106" s="112"/>
      <c r="NQ106" s="112"/>
      <c r="NR106" s="112"/>
      <c r="NS106" s="112"/>
      <c r="NT106" s="112"/>
      <c r="NU106" s="112"/>
      <c r="NV106" s="112"/>
      <c r="NW106" s="112"/>
      <c r="NX106" s="112"/>
      <c r="NY106" s="112"/>
      <c r="NZ106" s="112"/>
      <c r="OA106" s="112"/>
      <c r="OB106" s="112"/>
      <c r="OC106" s="112"/>
      <c r="OD106" s="112"/>
      <c r="OE106" s="112"/>
      <c r="OF106" s="112"/>
      <c r="OG106" s="112"/>
      <c r="OH106" s="112"/>
      <c r="OI106" s="112"/>
      <c r="OJ106" s="112"/>
      <c r="OK106" s="112"/>
      <c r="OL106" s="112"/>
      <c r="OM106" s="112"/>
      <c r="ON106" s="112"/>
      <c r="OO106" s="112"/>
      <c r="OP106" s="112"/>
      <c r="OQ106" s="112"/>
      <c r="OR106" s="112"/>
      <c r="OS106" s="112"/>
      <c r="OT106" s="112"/>
      <c r="OU106" s="112"/>
      <c r="OV106" s="112"/>
      <c r="OW106" s="112"/>
      <c r="OX106" s="112"/>
      <c r="OY106" s="112"/>
      <c r="OZ106" s="112"/>
      <c r="PA106" s="112"/>
      <c r="PB106" s="112"/>
      <c r="PC106" s="112"/>
      <c r="PD106" s="112"/>
      <c r="PE106" s="112"/>
      <c r="PF106" s="112"/>
      <c r="PG106" s="112"/>
      <c r="PH106" s="112"/>
      <c r="PI106" s="112"/>
      <c r="PJ106" s="112"/>
      <c r="PK106" s="112"/>
      <c r="PL106" s="112"/>
      <c r="PM106" s="112"/>
      <c r="PN106" s="112"/>
      <c r="PO106" s="112"/>
      <c r="PP106" s="112"/>
      <c r="PQ106" s="112"/>
      <c r="PR106" s="112"/>
      <c r="PS106" s="112"/>
      <c r="PT106" s="112"/>
      <c r="PU106" s="112"/>
      <c r="PV106" s="112"/>
      <c r="PW106" s="112"/>
      <c r="PX106" s="112"/>
      <c r="PY106" s="112"/>
      <c r="PZ106" s="112"/>
      <c r="QA106" s="112"/>
      <c r="QB106" s="112"/>
      <c r="QC106" s="112"/>
      <c r="QD106" s="112"/>
      <c r="QE106" s="112"/>
      <c r="QF106" s="112"/>
      <c r="QG106" s="112"/>
      <c r="QH106" s="112"/>
      <c r="QI106" s="112"/>
      <c r="QJ106" s="112"/>
      <c r="QK106" s="112"/>
      <c r="QL106" s="112"/>
      <c r="QM106" s="112"/>
      <c r="QN106" s="112"/>
      <c r="QO106" s="112"/>
      <c r="QP106" s="112"/>
      <c r="QQ106" s="112"/>
      <c r="QR106" s="112"/>
      <c r="QS106" s="112"/>
      <c r="QT106" s="112"/>
      <c r="QU106" s="112"/>
      <c r="QV106" s="112"/>
      <c r="QW106" s="112"/>
      <c r="QX106" s="112"/>
      <c r="QY106" s="112"/>
      <c r="QZ106" s="112"/>
      <c r="RA106" s="112"/>
      <c r="RB106" s="112"/>
      <c r="RC106" s="112"/>
      <c r="RD106" s="112"/>
      <c r="RE106" s="112"/>
      <c r="RF106" s="112"/>
      <c r="RG106" s="112"/>
      <c r="RH106" s="112"/>
      <c r="RI106" s="112"/>
      <c r="RJ106" s="112"/>
      <c r="RK106" s="112"/>
      <c r="RL106" s="112"/>
      <c r="RM106" s="112"/>
      <c r="RN106" s="112"/>
      <c r="RO106" s="112"/>
      <c r="RP106" s="112"/>
      <c r="RQ106" s="112"/>
      <c r="RR106" s="112"/>
      <c r="RS106" s="112"/>
      <c r="RT106" s="112"/>
      <c r="RU106" s="112"/>
      <c r="RV106" s="112"/>
      <c r="RW106" s="112"/>
      <c r="RX106" s="112"/>
      <c r="RY106" s="112"/>
      <c r="RZ106" s="112"/>
      <c r="SA106" s="112"/>
      <c r="SB106" s="112"/>
      <c r="SC106" s="112"/>
      <c r="SD106" s="112"/>
      <c r="SE106" s="112"/>
      <c r="SF106" s="112"/>
      <c r="SG106" s="112"/>
      <c r="SH106" s="112"/>
      <c r="SI106" s="112"/>
      <c r="SJ106" s="112"/>
      <c r="SK106" s="112"/>
      <c r="SL106" s="112"/>
      <c r="SM106" s="112"/>
      <c r="SN106" s="112"/>
      <c r="SO106" s="112"/>
      <c r="SP106" s="112"/>
      <c r="SQ106" s="112"/>
      <c r="SR106" s="112"/>
      <c r="SS106" s="112"/>
      <c r="ST106" s="112"/>
      <c r="SU106" s="112"/>
      <c r="SV106" s="112"/>
      <c r="SW106" s="112"/>
      <c r="SX106" s="112"/>
      <c r="SY106" s="112"/>
      <c r="SZ106" s="112"/>
      <c r="TA106" s="112"/>
      <c r="TB106" s="112"/>
      <c r="TC106" s="112"/>
      <c r="TD106" s="112"/>
      <c r="TE106" s="112"/>
      <c r="TF106" s="112"/>
      <c r="TG106" s="112"/>
      <c r="TH106" s="112"/>
      <c r="TI106" s="112"/>
      <c r="TJ106" s="112"/>
      <c r="TK106" s="112"/>
      <c r="TL106" s="112"/>
      <c r="TM106" s="112"/>
      <c r="TN106" s="112"/>
      <c r="TO106" s="112"/>
      <c r="TP106" s="112"/>
      <c r="TQ106" s="112"/>
      <c r="TR106" s="112"/>
      <c r="TS106" s="112"/>
      <c r="TT106" s="112"/>
      <c r="TU106" s="112"/>
      <c r="TV106" s="112"/>
      <c r="TW106" s="112"/>
      <c r="TX106" s="112"/>
      <c r="TY106" s="112"/>
      <c r="TZ106" s="112"/>
      <c r="UA106" s="112"/>
      <c r="UB106" s="112"/>
      <c r="UC106" s="112"/>
      <c r="UD106" s="112"/>
      <c r="UE106" s="112"/>
      <c r="UF106" s="112"/>
      <c r="UG106" s="112"/>
      <c r="UH106" s="112"/>
      <c r="UI106" s="112"/>
      <c r="UJ106" s="112"/>
      <c r="UK106" s="112"/>
      <c r="UL106" s="112"/>
      <c r="UM106" s="112"/>
      <c r="UN106" s="112"/>
      <c r="UO106" s="112"/>
      <c r="UP106" s="112"/>
      <c r="UQ106" s="112"/>
      <c r="UR106" s="112"/>
      <c r="US106" s="112"/>
      <c r="UT106" s="112"/>
      <c r="UU106" s="112"/>
      <c r="UV106" s="112"/>
      <c r="UW106" s="112"/>
      <c r="UX106" s="112"/>
      <c r="UY106" s="112"/>
      <c r="UZ106" s="112"/>
      <c r="VA106" s="112"/>
      <c r="VB106" s="112"/>
      <c r="VC106" s="112"/>
      <c r="VD106" s="112"/>
      <c r="VE106" s="112"/>
      <c r="VF106" s="112"/>
      <c r="VG106" s="112"/>
      <c r="VH106" s="112"/>
      <c r="VI106" s="112"/>
      <c r="VJ106" s="112"/>
      <c r="VK106" s="112"/>
      <c r="VL106" s="112"/>
      <c r="VM106" s="112"/>
      <c r="VN106" s="112"/>
      <c r="VO106" s="112"/>
      <c r="VP106" s="112"/>
      <c r="VQ106" s="112"/>
      <c r="VR106" s="112"/>
      <c r="VS106" s="112"/>
      <c r="VT106" s="112"/>
      <c r="VU106" s="112"/>
      <c r="VV106" s="112"/>
      <c r="VW106" s="112"/>
      <c r="VX106" s="112"/>
      <c r="VY106" s="112"/>
      <c r="VZ106" s="112"/>
      <c r="WA106" s="112"/>
      <c r="WB106" s="112"/>
      <c r="WC106" s="112"/>
      <c r="WD106" s="112"/>
      <c r="WE106" s="112"/>
      <c r="WF106" s="112"/>
      <c r="WG106" s="112"/>
      <c r="WH106" s="112"/>
      <c r="WI106" s="112"/>
      <c r="WJ106" s="112"/>
      <c r="WK106" s="112"/>
      <c r="WL106" s="112"/>
      <c r="WM106" s="112"/>
      <c r="WN106" s="112"/>
      <c r="WO106" s="112"/>
      <c r="WP106" s="112"/>
      <c r="WQ106" s="112"/>
      <c r="WR106" s="112"/>
      <c r="WS106" s="112"/>
      <c r="WT106" s="112"/>
      <c r="WU106" s="112"/>
      <c r="WV106" s="112"/>
      <c r="WW106" s="112"/>
      <c r="WX106" s="112"/>
      <c r="WY106" s="112"/>
      <c r="WZ106" s="112"/>
      <c r="XA106" s="112"/>
      <c r="XB106" s="112"/>
      <c r="XC106" s="112"/>
      <c r="XD106" s="112"/>
      <c r="XE106" s="112"/>
      <c r="XF106" s="112"/>
      <c r="XG106" s="112"/>
      <c r="XH106" s="112"/>
      <c r="XI106" s="112"/>
      <c r="XJ106" s="112"/>
      <c r="XK106" s="112"/>
      <c r="XL106" s="112"/>
      <c r="XM106" s="112"/>
      <c r="XN106" s="112"/>
      <c r="XO106" s="112"/>
      <c r="XP106" s="112"/>
      <c r="XQ106" s="112"/>
      <c r="XR106" s="112"/>
      <c r="XS106" s="112"/>
      <c r="XT106" s="112"/>
      <c r="XU106" s="112"/>
      <c r="XV106" s="112"/>
      <c r="XW106" s="112"/>
      <c r="XX106" s="112"/>
      <c r="XY106" s="112"/>
      <c r="XZ106" s="112"/>
      <c r="YA106" s="112"/>
      <c r="YB106" s="112"/>
      <c r="YC106" s="112"/>
      <c r="YD106" s="112"/>
      <c r="YE106" s="112"/>
      <c r="YF106" s="112"/>
      <c r="YG106" s="112"/>
      <c r="YH106" s="112"/>
      <c r="YI106" s="112"/>
      <c r="YJ106" s="112"/>
      <c r="YK106" s="112"/>
      <c r="YL106" s="112"/>
      <c r="YM106" s="112"/>
      <c r="YN106" s="112"/>
      <c r="YO106" s="112"/>
      <c r="YP106" s="112"/>
      <c r="YQ106" s="112"/>
      <c r="YR106" s="112"/>
      <c r="YS106" s="112"/>
      <c r="YT106" s="112"/>
      <c r="YU106" s="112"/>
      <c r="YV106" s="112"/>
      <c r="YW106" s="112"/>
      <c r="YX106" s="112"/>
      <c r="YY106" s="112"/>
      <c r="YZ106" s="112"/>
      <c r="ZA106" s="112"/>
      <c r="ZB106" s="112"/>
      <c r="ZC106" s="112"/>
      <c r="ZD106" s="112"/>
      <c r="ZE106" s="112"/>
      <c r="ZF106" s="112"/>
      <c r="ZG106" s="112"/>
      <c r="ZH106" s="112"/>
      <c r="ZI106" s="112"/>
      <c r="ZJ106" s="112"/>
      <c r="ZK106" s="112"/>
      <c r="ZL106" s="112"/>
      <c r="ZM106" s="112"/>
      <c r="ZN106" s="112"/>
      <c r="ZO106" s="112"/>
      <c r="ZP106" s="112"/>
      <c r="ZQ106" s="112"/>
      <c r="ZR106" s="112"/>
      <c r="ZS106" s="112"/>
      <c r="ZT106" s="112"/>
      <c r="ZU106" s="112"/>
      <c r="ZV106" s="112"/>
      <c r="ZW106" s="112"/>
      <c r="ZX106" s="112"/>
      <c r="ZY106" s="112"/>
      <c r="ZZ106" s="112"/>
      <c r="AAA106" s="112"/>
      <c r="AAB106" s="112"/>
      <c r="AAC106" s="112"/>
      <c r="AAD106" s="112"/>
      <c r="AAE106" s="112"/>
      <c r="AAF106" s="112"/>
      <c r="AAG106" s="112"/>
      <c r="AAH106" s="112"/>
      <c r="AAI106" s="112"/>
      <c r="AAJ106" s="112"/>
      <c r="AAK106" s="112"/>
      <c r="AAL106" s="112"/>
      <c r="AAM106" s="112"/>
      <c r="AAN106" s="112"/>
      <c r="AAO106" s="112"/>
      <c r="AAP106" s="112"/>
      <c r="AAQ106" s="112"/>
      <c r="AAR106" s="112"/>
      <c r="AAS106" s="112"/>
      <c r="AAT106" s="112"/>
      <c r="AAU106" s="112"/>
      <c r="AAV106" s="112"/>
      <c r="AAW106" s="112"/>
      <c r="AAX106" s="112"/>
      <c r="AAY106" s="112"/>
      <c r="AAZ106" s="112"/>
      <c r="ABA106" s="112"/>
      <c r="ABB106" s="112"/>
      <c r="ABC106" s="112"/>
      <c r="ABD106" s="112"/>
      <c r="ABE106" s="112"/>
      <c r="ABF106" s="112"/>
      <c r="ABG106" s="112"/>
      <c r="ABH106" s="112"/>
      <c r="ABI106" s="112"/>
      <c r="ABJ106" s="112"/>
      <c r="ABK106" s="112"/>
      <c r="ABL106" s="112"/>
      <c r="ABM106" s="112"/>
      <c r="ABN106" s="112"/>
      <c r="ABO106" s="112"/>
      <c r="ABP106" s="112"/>
      <c r="ABQ106" s="112"/>
      <c r="ABR106" s="112"/>
      <c r="ABS106" s="112"/>
      <c r="ABT106" s="112"/>
      <c r="ABU106" s="112"/>
      <c r="ABV106" s="112"/>
      <c r="ABW106" s="112"/>
      <c r="ABX106" s="112"/>
      <c r="ABY106" s="112"/>
      <c r="ABZ106" s="112"/>
      <c r="ACA106" s="112"/>
      <c r="ACB106" s="112"/>
      <c r="ACC106" s="112"/>
      <c r="ACD106" s="112"/>
      <c r="ACE106" s="112"/>
      <c r="ACF106" s="112"/>
      <c r="ACG106" s="112"/>
      <c r="ACH106" s="112"/>
      <c r="ACI106" s="112"/>
      <c r="ACJ106" s="112"/>
      <c r="ACK106" s="112"/>
      <c r="ACL106" s="112"/>
      <c r="ACM106" s="112"/>
      <c r="ACN106" s="112"/>
      <c r="ACO106" s="112"/>
      <c r="ACP106" s="112"/>
      <c r="ACQ106" s="112"/>
      <c r="ACR106" s="112"/>
      <c r="ACS106" s="112"/>
      <c r="ACT106" s="112"/>
      <c r="ACU106" s="112"/>
      <c r="ACV106" s="112"/>
      <c r="ACW106" s="112"/>
      <c r="ACX106" s="112"/>
      <c r="ACY106" s="112"/>
      <c r="ACZ106" s="112"/>
      <c r="ADA106" s="112"/>
      <c r="ADB106" s="112"/>
      <c r="ADC106" s="112"/>
      <c r="ADD106" s="112"/>
      <c r="ADE106" s="112"/>
      <c r="ADF106" s="112"/>
      <c r="ADG106" s="112"/>
      <c r="ADH106" s="112"/>
      <c r="ADI106" s="112"/>
      <c r="ADJ106" s="112"/>
      <c r="ADK106" s="112"/>
      <c r="ADL106" s="112"/>
      <c r="ADM106" s="112"/>
      <c r="ADN106" s="112"/>
      <c r="ADO106" s="112"/>
      <c r="ADP106" s="112"/>
      <c r="ADQ106" s="112"/>
      <c r="ADR106" s="112"/>
      <c r="ADS106" s="112"/>
      <c r="ADT106" s="112"/>
      <c r="ADU106" s="112"/>
      <c r="ADV106" s="112"/>
      <c r="ADW106" s="112"/>
      <c r="ADX106" s="112"/>
      <c r="ADY106" s="112"/>
      <c r="ADZ106" s="112"/>
      <c r="AEA106" s="112"/>
      <c r="AEB106" s="112"/>
      <c r="AEC106" s="112"/>
      <c r="AED106" s="112"/>
      <c r="AEE106" s="112"/>
      <c r="AEF106" s="112"/>
      <c r="AEG106" s="112"/>
      <c r="AEH106" s="112"/>
      <c r="AEI106" s="112"/>
      <c r="AEJ106" s="112"/>
      <c r="AEK106" s="112"/>
      <c r="AEL106" s="112"/>
      <c r="AEM106" s="112"/>
      <c r="AEN106" s="112"/>
      <c r="AEO106" s="112"/>
      <c r="AEP106" s="112"/>
      <c r="AEQ106" s="112"/>
      <c r="AER106" s="112"/>
      <c r="AES106" s="112"/>
      <c r="AET106" s="112"/>
      <c r="AEU106" s="112"/>
      <c r="AEV106" s="112"/>
      <c r="AEW106" s="112"/>
      <c r="AEX106" s="112"/>
      <c r="AEY106" s="112"/>
      <c r="AEZ106" s="112"/>
      <c r="AFA106" s="112"/>
      <c r="AFB106" s="112"/>
      <c r="AFC106" s="112"/>
      <c r="AFD106" s="112"/>
      <c r="AFE106" s="112"/>
      <c r="AFF106" s="112"/>
      <c r="AFG106" s="112"/>
      <c r="AFH106" s="112"/>
      <c r="AFI106" s="112"/>
      <c r="AFJ106" s="112"/>
      <c r="AFK106" s="112"/>
      <c r="AFL106" s="112"/>
      <c r="AFM106" s="112"/>
      <c r="AFN106" s="112"/>
      <c r="AFO106" s="112"/>
      <c r="AFP106" s="112"/>
      <c r="AFQ106" s="112"/>
      <c r="AFR106" s="112"/>
      <c r="AFS106" s="112"/>
      <c r="AFT106" s="112"/>
      <c r="AFU106" s="112"/>
      <c r="AFV106" s="112"/>
      <c r="AFW106" s="112"/>
      <c r="AFX106" s="112"/>
      <c r="AFY106" s="112"/>
      <c r="AFZ106" s="112"/>
      <c r="AGA106" s="112"/>
      <c r="AGB106" s="112"/>
      <c r="AGC106" s="112"/>
      <c r="AGD106" s="112"/>
      <c r="AGE106" s="112"/>
      <c r="AGF106" s="112"/>
      <c r="AGG106" s="112"/>
      <c r="AGH106" s="112"/>
      <c r="AGI106" s="112"/>
      <c r="AGJ106" s="112"/>
      <c r="AGK106" s="112"/>
      <c r="AGL106" s="112"/>
      <c r="AGM106" s="112"/>
      <c r="AGN106" s="112"/>
      <c r="AGO106" s="112"/>
      <c r="AGP106" s="112"/>
      <c r="AGQ106" s="112"/>
      <c r="AGR106" s="112"/>
      <c r="AGS106" s="112"/>
      <c r="AGT106" s="112"/>
      <c r="AGU106" s="112"/>
      <c r="AGV106" s="112"/>
      <c r="AGW106" s="112"/>
      <c r="AGX106" s="112"/>
      <c r="AGY106" s="112"/>
      <c r="AGZ106" s="112"/>
      <c r="AHA106" s="112"/>
      <c r="AHB106" s="112"/>
      <c r="AHC106" s="112"/>
      <c r="AHD106" s="112"/>
      <c r="AHE106" s="112"/>
      <c r="AHF106" s="112"/>
      <c r="AHG106" s="112"/>
      <c r="AHH106" s="112"/>
      <c r="AHI106" s="112"/>
      <c r="AHJ106" s="112"/>
      <c r="AHK106" s="112"/>
      <c r="AHL106" s="112"/>
      <c r="AHM106" s="112"/>
      <c r="AHN106" s="112"/>
      <c r="AHO106" s="112"/>
      <c r="AHP106" s="112"/>
      <c r="AHQ106" s="112"/>
      <c r="AHR106" s="112"/>
      <c r="AHS106" s="112"/>
      <c r="AHT106" s="112"/>
      <c r="AHU106" s="112"/>
      <c r="AHV106" s="112"/>
      <c r="AHW106" s="112"/>
      <c r="AHX106" s="112"/>
      <c r="AHY106" s="112"/>
      <c r="AHZ106" s="112"/>
      <c r="AIA106" s="112"/>
      <c r="AIB106" s="112"/>
      <c r="AIC106" s="112"/>
      <c r="AID106" s="112"/>
      <c r="AIE106" s="112"/>
      <c r="AIF106" s="112"/>
      <c r="AIG106" s="112"/>
      <c r="AIH106" s="112"/>
      <c r="AII106" s="112"/>
      <c r="AIJ106" s="112"/>
      <c r="AIK106" s="112"/>
      <c r="AIL106" s="112"/>
      <c r="AIM106" s="112"/>
      <c r="AIN106" s="112"/>
      <c r="AIO106" s="112"/>
      <c r="AIP106" s="112"/>
      <c r="AIQ106" s="112"/>
      <c r="AIR106" s="112"/>
      <c r="AIS106" s="112"/>
      <c r="AIT106" s="112"/>
      <c r="AIU106" s="112"/>
      <c r="AIV106" s="112"/>
      <c r="AIW106" s="112"/>
      <c r="AIX106" s="112"/>
      <c r="AIY106" s="112"/>
      <c r="AIZ106" s="112"/>
      <c r="AJA106" s="112"/>
      <c r="AJB106" s="112"/>
      <c r="AJC106" s="112"/>
      <c r="AJD106" s="112"/>
      <c r="AJE106" s="112"/>
      <c r="AJF106" s="112"/>
      <c r="AJG106" s="112"/>
      <c r="AJH106" s="112"/>
      <c r="AJI106" s="112"/>
      <c r="AJJ106" s="112"/>
      <c r="AJK106" s="112"/>
      <c r="AJL106" s="112"/>
      <c r="AJM106" s="112"/>
      <c r="AJN106" s="112"/>
      <c r="AJO106" s="112"/>
      <c r="AJP106" s="112"/>
      <c r="AJQ106" s="112"/>
      <c r="AJR106" s="112"/>
      <c r="AJS106" s="112"/>
      <c r="AJT106" s="112"/>
      <c r="AJU106" s="112"/>
      <c r="AJV106" s="112"/>
      <c r="AJW106" s="112"/>
      <c r="AJX106" s="112"/>
      <c r="AJY106" s="112"/>
      <c r="AJZ106" s="112"/>
      <c r="AKA106" s="112"/>
      <c r="AKB106" s="112"/>
      <c r="AKC106" s="112"/>
      <c r="AKD106" s="112"/>
      <c r="AKE106" s="112"/>
      <c r="AKF106" s="112"/>
      <c r="AKG106" s="112"/>
      <c r="AKH106" s="112"/>
      <c r="AKI106" s="112"/>
      <c r="AKJ106" s="112"/>
      <c r="AKK106" s="112"/>
      <c r="AKL106" s="112"/>
      <c r="AKM106" s="112"/>
      <c r="AKN106" s="112"/>
      <c r="AKO106" s="112"/>
      <c r="AKP106" s="112"/>
      <c r="AKQ106" s="112"/>
      <c r="AKR106" s="112"/>
      <c r="AKS106" s="112"/>
      <c r="AKT106" s="112"/>
      <c r="AKU106" s="112"/>
      <c r="AKV106" s="112"/>
      <c r="AKW106" s="112"/>
      <c r="AKX106" s="112"/>
      <c r="AKY106" s="112"/>
      <c r="AKZ106" s="112"/>
      <c r="ALA106" s="112"/>
      <c r="ALB106" s="112"/>
      <c r="ALC106" s="112"/>
      <c r="ALD106" s="112"/>
      <c r="ALE106" s="112"/>
      <c r="ALF106" s="112"/>
      <c r="ALG106" s="112"/>
      <c r="ALH106" s="112"/>
      <c r="ALI106" s="112"/>
      <c r="ALJ106" s="112"/>
      <c r="ALK106" s="112"/>
      <c r="ALL106" s="112"/>
      <c r="ALM106" s="112"/>
      <c r="ALN106" s="112"/>
      <c r="ALO106" s="112"/>
      <c r="ALP106" s="112"/>
      <c r="ALQ106" s="112"/>
      <c r="ALR106" s="112"/>
      <c r="ALS106" s="112"/>
      <c r="ALT106" s="112"/>
      <c r="ALU106" s="112"/>
      <c r="ALV106" s="112"/>
      <c r="ALW106" s="112"/>
      <c r="ALX106" s="112"/>
      <c r="ALY106" s="112"/>
      <c r="ALZ106" s="112"/>
      <c r="AMA106" s="112"/>
      <c r="AMB106" s="112"/>
      <c r="AMC106" s="112"/>
      <c r="AMD106" s="112"/>
      <c r="AME106" s="112"/>
      <c r="AMF106" s="112"/>
      <c r="AMG106" s="112"/>
      <c r="AMH106" s="112"/>
      <c r="AMI106" s="112"/>
      <c r="AMJ106" s="112"/>
      <c r="AMK106" s="112"/>
      <c r="AML106" s="112"/>
      <c r="AMM106" s="112"/>
      <c r="AMN106" s="112"/>
      <c r="AMO106" s="112"/>
      <c r="AMP106" s="112"/>
      <c r="AMQ106" s="112"/>
      <c r="AMR106" s="112"/>
      <c r="AMS106" s="112"/>
      <c r="AMT106" s="112"/>
      <c r="AMU106" s="112"/>
      <c r="AMV106" s="112"/>
      <c r="AMW106" s="112"/>
      <c r="AMX106" s="112"/>
      <c r="AMY106" s="112"/>
      <c r="AMZ106" s="112"/>
      <c r="ANA106" s="112"/>
      <c r="ANB106" s="112"/>
      <c r="ANC106" s="112"/>
      <c r="AND106" s="112"/>
      <c r="ANE106" s="112"/>
      <c r="ANF106" s="112"/>
      <c r="ANG106" s="112"/>
      <c r="ANH106" s="112"/>
      <c r="ANI106" s="112"/>
      <c r="ANJ106" s="112"/>
      <c r="ANK106" s="112"/>
      <c r="ANL106" s="112"/>
      <c r="ANM106" s="112"/>
      <c r="ANN106" s="112"/>
      <c r="ANO106" s="112"/>
      <c r="ANP106" s="112"/>
      <c r="ANQ106" s="112"/>
      <c r="ANR106" s="112"/>
      <c r="ANS106" s="112"/>
      <c r="ANT106" s="112"/>
      <c r="ANU106" s="112"/>
      <c r="ANV106" s="112"/>
      <c r="ANW106" s="112"/>
      <c r="ANX106" s="112"/>
      <c r="ANY106" s="112"/>
      <c r="ANZ106" s="112"/>
      <c r="AOA106" s="112"/>
      <c r="AOB106" s="112"/>
      <c r="AOC106" s="112"/>
      <c r="AOD106" s="112"/>
      <c r="AOE106" s="112"/>
      <c r="AOF106" s="112"/>
      <c r="AOG106" s="112"/>
      <c r="AOH106" s="112"/>
      <c r="AOI106" s="112"/>
      <c r="AOJ106" s="112"/>
      <c r="AOK106" s="112"/>
      <c r="AOL106" s="112"/>
      <c r="AOM106" s="112"/>
      <c r="AON106" s="112"/>
      <c r="AOO106" s="112"/>
      <c r="AOP106" s="112"/>
      <c r="AOQ106" s="112"/>
      <c r="AOR106" s="112"/>
      <c r="AOS106" s="112"/>
      <c r="AOT106" s="112"/>
      <c r="AOU106" s="112"/>
      <c r="AOV106" s="112"/>
      <c r="AOW106" s="112"/>
      <c r="AOX106" s="112"/>
      <c r="AOY106" s="112"/>
      <c r="AOZ106" s="112"/>
      <c r="APA106" s="112"/>
      <c r="APB106" s="112"/>
      <c r="APC106" s="112"/>
      <c r="APD106" s="112"/>
      <c r="APE106" s="112"/>
      <c r="APF106" s="112"/>
      <c r="APG106" s="112"/>
      <c r="APH106" s="112"/>
      <c r="API106" s="112"/>
      <c r="APJ106" s="112"/>
      <c r="APK106" s="112"/>
      <c r="APL106" s="112"/>
      <c r="APM106" s="112"/>
      <c r="APN106" s="112"/>
      <c r="APO106" s="112"/>
      <c r="APP106" s="112"/>
      <c r="APQ106" s="112"/>
      <c r="APR106" s="112"/>
      <c r="APS106" s="112"/>
      <c r="APT106" s="112"/>
      <c r="APU106" s="112"/>
      <c r="APV106" s="112"/>
      <c r="APW106" s="112"/>
      <c r="APX106" s="112"/>
      <c r="APY106" s="112"/>
      <c r="APZ106" s="112"/>
      <c r="AQA106" s="112"/>
      <c r="AQB106" s="112"/>
      <c r="AQC106" s="112"/>
      <c r="AQD106" s="112"/>
      <c r="AQE106" s="112"/>
      <c r="AQF106" s="112"/>
      <c r="AQG106" s="112"/>
      <c r="AQH106" s="112"/>
      <c r="AQI106" s="112"/>
      <c r="AQJ106" s="112"/>
      <c r="AQK106" s="112"/>
      <c r="AQL106" s="112"/>
      <c r="AQM106" s="112"/>
      <c r="AQN106" s="112"/>
      <c r="AQO106" s="112"/>
      <c r="AQP106" s="112"/>
      <c r="AQQ106" s="112"/>
      <c r="AQR106" s="112"/>
      <c r="AQS106" s="112"/>
      <c r="AQT106" s="112"/>
      <c r="AQU106" s="112"/>
      <c r="AQV106" s="112"/>
      <c r="AQW106" s="112"/>
      <c r="AQX106" s="112"/>
      <c r="AQY106" s="112"/>
      <c r="AQZ106" s="112"/>
      <c r="ARA106" s="112"/>
      <c r="ARB106" s="112"/>
      <c r="ARC106" s="112"/>
      <c r="ARD106" s="112"/>
      <c r="ARE106" s="112"/>
      <c r="ARF106" s="112"/>
      <c r="ARG106" s="112"/>
      <c r="ARH106" s="112"/>
      <c r="ARI106" s="112"/>
      <c r="ARJ106" s="112"/>
      <c r="ARK106" s="112"/>
      <c r="ARL106" s="112"/>
      <c r="ARM106" s="112"/>
      <c r="ARN106" s="112"/>
      <c r="ARO106" s="112"/>
      <c r="ARP106" s="112"/>
      <c r="ARQ106" s="112"/>
      <c r="ARR106" s="112"/>
      <c r="ARS106" s="112"/>
      <c r="ART106" s="112"/>
      <c r="ARU106" s="112"/>
      <c r="ARV106" s="112"/>
      <c r="ARW106" s="112"/>
      <c r="ARX106" s="112"/>
      <c r="ARY106" s="112"/>
      <c r="ARZ106" s="112"/>
      <c r="ASA106" s="112"/>
      <c r="ASB106" s="112"/>
      <c r="ASC106" s="112"/>
      <c r="ASD106" s="112"/>
      <c r="ASE106" s="112"/>
      <c r="ASF106" s="112"/>
      <c r="ASG106" s="112"/>
      <c r="ASH106" s="112"/>
      <c r="ASI106" s="112"/>
      <c r="ASJ106" s="112"/>
      <c r="ASK106" s="112"/>
      <c r="ASL106" s="112"/>
      <c r="ASM106" s="112"/>
      <c r="ASN106" s="112"/>
      <c r="ASO106" s="112"/>
      <c r="ASP106" s="112"/>
      <c r="ASQ106" s="112"/>
      <c r="ASR106" s="112"/>
      <c r="ASS106" s="112"/>
      <c r="AST106" s="112"/>
      <c r="ASU106" s="112"/>
      <c r="ASV106" s="112"/>
      <c r="ASW106" s="112"/>
      <c r="ASX106" s="112"/>
      <c r="ASY106" s="112"/>
      <c r="ASZ106" s="112"/>
      <c r="ATA106" s="112"/>
      <c r="ATB106" s="112"/>
      <c r="ATC106" s="112"/>
      <c r="ATD106" s="112"/>
      <c r="ATE106" s="112"/>
      <c r="ATF106" s="112"/>
      <c r="ATG106" s="112"/>
      <c r="ATH106" s="112"/>
      <c r="ATI106" s="112"/>
      <c r="ATJ106" s="112"/>
      <c r="ATK106" s="112"/>
      <c r="ATL106" s="112"/>
      <c r="ATM106" s="112"/>
      <c r="ATN106" s="112"/>
      <c r="ATO106" s="112"/>
      <c r="ATP106" s="112"/>
      <c r="ATQ106" s="112"/>
      <c r="ATR106" s="112"/>
      <c r="ATS106" s="112"/>
      <c r="ATT106" s="112"/>
      <c r="ATU106" s="112"/>
      <c r="ATV106" s="112"/>
      <c r="ATW106" s="112"/>
      <c r="ATX106" s="112"/>
      <c r="ATY106" s="112"/>
      <c r="ATZ106" s="112"/>
      <c r="AUA106" s="112"/>
      <c r="AUB106" s="112"/>
      <c r="AUC106" s="112"/>
      <c r="AUD106" s="112"/>
      <c r="AUE106" s="112"/>
      <c r="AUF106" s="112"/>
      <c r="AUG106" s="112"/>
      <c r="AUH106" s="112"/>
      <c r="AUI106" s="112"/>
      <c r="AUJ106" s="112"/>
      <c r="AUK106" s="112"/>
      <c r="AUL106" s="112"/>
      <c r="AUM106" s="112"/>
      <c r="AUN106" s="112"/>
      <c r="AUO106" s="112"/>
      <c r="AUP106" s="112"/>
      <c r="AUQ106" s="112"/>
      <c r="AUR106" s="112"/>
      <c r="AUS106" s="112"/>
      <c r="AUT106" s="112"/>
      <c r="AUU106" s="112"/>
      <c r="AUV106" s="112"/>
      <c r="AUW106" s="112"/>
      <c r="AUX106" s="112"/>
      <c r="AUY106" s="112"/>
      <c r="AUZ106" s="112"/>
      <c r="AVA106" s="112"/>
      <c r="AVB106" s="112"/>
      <c r="AVC106" s="112"/>
      <c r="AVD106" s="112"/>
      <c r="AVE106" s="112"/>
      <c r="AVF106" s="112"/>
      <c r="AVG106" s="112"/>
      <c r="AVH106" s="112"/>
      <c r="AVI106" s="112"/>
      <c r="AVJ106" s="112"/>
      <c r="AVK106" s="112"/>
      <c r="AVL106" s="112"/>
      <c r="AVM106" s="112"/>
      <c r="AVN106" s="112"/>
      <c r="AVO106" s="112"/>
      <c r="AVP106" s="112"/>
      <c r="AVQ106" s="112"/>
      <c r="AVR106" s="112"/>
      <c r="AVS106" s="112"/>
      <c r="AVT106" s="112"/>
      <c r="AVU106" s="112"/>
      <c r="AVV106" s="112"/>
      <c r="AVW106" s="112"/>
      <c r="AVX106" s="112"/>
      <c r="AVY106" s="112"/>
      <c r="AVZ106" s="112"/>
      <c r="AWA106" s="112"/>
      <c r="AWB106" s="112"/>
      <c r="AWC106" s="112"/>
      <c r="AWD106" s="112"/>
      <c r="AWE106" s="112"/>
      <c r="AWF106" s="112"/>
      <c r="AWG106" s="112"/>
      <c r="AWH106" s="112"/>
      <c r="AWI106" s="112"/>
      <c r="AWJ106" s="112"/>
      <c r="AWK106" s="112"/>
      <c r="AWL106" s="112"/>
      <c r="AWM106" s="112"/>
      <c r="AWN106" s="112"/>
      <c r="AWO106" s="112"/>
      <c r="AWP106" s="112"/>
      <c r="AWQ106" s="112"/>
      <c r="AWR106" s="112"/>
      <c r="AWS106" s="112"/>
      <c r="AWT106" s="112"/>
      <c r="AWU106" s="112"/>
      <c r="AWV106" s="112"/>
      <c r="AWW106" s="112"/>
      <c r="AWX106" s="112"/>
      <c r="AWY106" s="112"/>
      <c r="AWZ106" s="112"/>
      <c r="AXA106" s="112"/>
      <c r="AXB106" s="112"/>
      <c r="AXC106" s="112"/>
      <c r="AXD106" s="112"/>
      <c r="AXE106" s="112"/>
      <c r="AXF106" s="112"/>
      <c r="AXG106" s="112"/>
      <c r="AXH106" s="112"/>
      <c r="AXI106" s="112"/>
      <c r="AXJ106" s="112"/>
      <c r="AXK106" s="112"/>
      <c r="AXL106" s="112"/>
      <c r="AXM106" s="112"/>
      <c r="AXN106" s="112"/>
      <c r="AXO106" s="112"/>
      <c r="AXP106" s="112"/>
      <c r="AXQ106" s="112"/>
      <c r="AXR106" s="112"/>
      <c r="AXS106" s="112"/>
      <c r="AXT106" s="112"/>
      <c r="AXU106" s="112"/>
      <c r="AXV106" s="112"/>
      <c r="AXW106" s="112"/>
      <c r="AXX106" s="112"/>
      <c r="AXY106" s="112"/>
      <c r="AXZ106" s="112"/>
      <c r="AYA106" s="112"/>
      <c r="AYB106" s="112"/>
      <c r="AYC106" s="112"/>
      <c r="AYD106" s="112"/>
      <c r="AYE106" s="112"/>
      <c r="AYF106" s="112"/>
      <c r="AYG106" s="112"/>
      <c r="AYH106" s="112"/>
      <c r="AYI106" s="112"/>
      <c r="AYJ106" s="112"/>
      <c r="AYK106" s="112"/>
      <c r="AYL106" s="112"/>
      <c r="AYM106" s="112"/>
      <c r="AYN106" s="112"/>
      <c r="AYO106" s="112"/>
      <c r="AYP106" s="112"/>
      <c r="AYQ106" s="112"/>
      <c r="AYR106" s="112"/>
      <c r="AYS106" s="112"/>
      <c r="AYT106" s="112"/>
      <c r="AYU106" s="112"/>
      <c r="AYV106" s="112"/>
      <c r="AYW106" s="112"/>
      <c r="AYX106" s="112"/>
      <c r="AYY106" s="112"/>
      <c r="AYZ106" s="112"/>
      <c r="AZA106" s="112"/>
      <c r="AZB106" s="112"/>
      <c r="AZC106" s="112"/>
      <c r="AZD106" s="112"/>
      <c r="AZE106" s="112"/>
      <c r="AZF106" s="112"/>
      <c r="AZG106" s="112"/>
      <c r="AZH106" s="112"/>
      <c r="AZI106" s="112"/>
      <c r="AZJ106" s="112"/>
      <c r="AZK106" s="112"/>
      <c r="AZL106" s="112"/>
      <c r="AZM106" s="112"/>
      <c r="AZN106" s="112"/>
      <c r="AZO106" s="112"/>
      <c r="AZP106" s="112"/>
      <c r="AZQ106" s="112"/>
      <c r="AZR106" s="112"/>
      <c r="AZS106" s="112"/>
      <c r="AZT106" s="112"/>
      <c r="AZU106" s="112"/>
      <c r="AZV106" s="112"/>
      <c r="AZW106" s="112"/>
      <c r="AZX106" s="112"/>
      <c r="AZY106" s="112"/>
      <c r="AZZ106" s="112"/>
      <c r="BAA106" s="112"/>
      <c r="BAB106" s="112"/>
      <c r="BAC106" s="112"/>
      <c r="BAD106" s="112"/>
      <c r="BAE106" s="112"/>
      <c r="BAF106" s="112"/>
      <c r="BAG106" s="112"/>
      <c r="BAH106" s="112"/>
      <c r="BAI106" s="112"/>
      <c r="BAJ106" s="112"/>
      <c r="BAK106" s="112"/>
      <c r="BAL106" s="112"/>
      <c r="BAM106" s="112"/>
      <c r="BAN106" s="112"/>
      <c r="BAO106" s="112"/>
      <c r="BAP106" s="112"/>
      <c r="BAQ106" s="112"/>
      <c r="BAR106" s="112"/>
      <c r="BAS106" s="112"/>
      <c r="BAT106" s="112"/>
      <c r="BAU106" s="112"/>
      <c r="BAV106" s="112"/>
    </row>
    <row r="107" spans="1:1400" ht="27" customHeight="1">
      <c r="A107" s="129" t="s">
        <v>206</v>
      </c>
      <c r="B107" s="130" t="s">
        <v>207</v>
      </c>
      <c r="C107" s="184"/>
      <c r="D107" s="185" t="s">
        <v>208</v>
      </c>
      <c r="E107" s="131">
        <f>E108</f>
        <v>5101900000</v>
      </c>
      <c r="F107" s="132" t="s">
        <v>30</v>
      </c>
      <c r="G107" s="133">
        <f t="shared" si="18"/>
        <v>5</v>
      </c>
      <c r="H107" s="133">
        <v>5</v>
      </c>
      <c r="I107" s="133">
        <f>SUM(I108)</f>
        <v>2783158000</v>
      </c>
      <c r="J107" s="163">
        <f t="shared" si="24"/>
        <v>54.5514024187068</v>
      </c>
      <c r="K107" s="163">
        <f t="shared" si="25"/>
        <v>54.5514024187068</v>
      </c>
      <c r="L107" s="163">
        <f t="shared" si="26"/>
        <v>-49.5514024187068</v>
      </c>
      <c r="M107" s="164">
        <f t="shared" si="27"/>
        <v>2318742000</v>
      </c>
      <c r="N107" s="163">
        <f t="shared" si="28"/>
        <v>45.4485975812932</v>
      </c>
      <c r="O107" s="163"/>
      <c r="P107" s="165"/>
      <c r="Q107" s="163"/>
    </row>
    <row r="108" spans="1:1400" ht="27" customHeight="1">
      <c r="A108" s="134" t="s">
        <v>31</v>
      </c>
      <c r="B108" s="135" t="s">
        <v>209</v>
      </c>
      <c r="C108" s="154"/>
      <c r="D108" s="155" t="s">
        <v>210</v>
      </c>
      <c r="E108" s="136">
        <f>SUM(E109:E110)</f>
        <v>5101900000</v>
      </c>
      <c r="F108" s="137" t="s">
        <v>30</v>
      </c>
      <c r="G108" s="138">
        <f t="shared" si="18"/>
        <v>5</v>
      </c>
      <c r="H108" s="138">
        <v>5</v>
      </c>
      <c r="I108" s="138">
        <f>SUM(I109:I110)</f>
        <v>2783158000</v>
      </c>
      <c r="J108" s="176">
        <f t="shared" si="24"/>
        <v>54.5514024187068</v>
      </c>
      <c r="K108" s="176">
        <f t="shared" si="25"/>
        <v>54.5514024187068</v>
      </c>
      <c r="L108" s="176">
        <f t="shared" si="26"/>
        <v>-49.5514024187068</v>
      </c>
      <c r="M108" s="177">
        <f t="shared" si="27"/>
        <v>2318742000</v>
      </c>
      <c r="N108" s="176">
        <f t="shared" si="28"/>
        <v>45.4485975812932</v>
      </c>
      <c r="O108" s="176"/>
      <c r="P108" s="166"/>
      <c r="Q108" s="176"/>
    </row>
    <row r="109" spans="1:1400" s="114" customFormat="1" ht="27" customHeight="1">
      <c r="A109" s="202">
        <v>1</v>
      </c>
      <c r="B109" s="203" t="s">
        <v>211</v>
      </c>
      <c r="C109" s="204"/>
      <c r="D109" s="205" t="s">
        <v>212</v>
      </c>
      <c r="E109" s="206">
        <v>4041900000</v>
      </c>
      <c r="F109" s="207" t="s">
        <v>30</v>
      </c>
      <c r="G109" s="208">
        <f t="shared" si="18"/>
        <v>5</v>
      </c>
      <c r="H109" s="208">
        <v>5</v>
      </c>
      <c r="I109" s="208">
        <v>2367986000</v>
      </c>
      <c r="J109" s="219">
        <f t="shared" si="24"/>
        <v>58.585962047551902</v>
      </c>
      <c r="K109" s="219">
        <f t="shared" si="25"/>
        <v>58.585962047551902</v>
      </c>
      <c r="L109" s="219">
        <f t="shared" si="26"/>
        <v>-53.585962047551902</v>
      </c>
      <c r="M109" s="220">
        <f t="shared" si="27"/>
        <v>1673914000</v>
      </c>
      <c r="N109" s="219">
        <f t="shared" si="28"/>
        <v>41.414037952448098</v>
      </c>
      <c r="O109" s="219"/>
      <c r="P109" s="221"/>
      <c r="Q109" s="219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12"/>
      <c r="AG109" s="112"/>
      <c r="AH109" s="112"/>
      <c r="AI109" s="112"/>
      <c r="AJ109" s="112"/>
      <c r="AK109" s="112"/>
      <c r="AL109" s="112"/>
      <c r="AM109" s="112"/>
      <c r="AN109" s="112"/>
      <c r="AO109" s="112"/>
      <c r="AP109" s="112"/>
      <c r="AQ109" s="112"/>
      <c r="AR109" s="112"/>
      <c r="AS109" s="112"/>
      <c r="AT109" s="112"/>
      <c r="AU109" s="112"/>
      <c r="AV109" s="112"/>
      <c r="AW109" s="112"/>
      <c r="AX109" s="112"/>
      <c r="AY109" s="112"/>
      <c r="AZ109" s="112"/>
      <c r="BA109" s="112"/>
      <c r="BB109" s="112"/>
      <c r="BC109" s="112"/>
      <c r="BD109" s="112"/>
      <c r="BE109" s="112"/>
      <c r="BF109" s="112"/>
      <c r="BG109" s="112"/>
      <c r="BH109" s="112"/>
      <c r="BI109" s="112"/>
      <c r="BJ109" s="112"/>
      <c r="BK109" s="112"/>
      <c r="BL109" s="112"/>
      <c r="BM109" s="112"/>
      <c r="BN109" s="112"/>
      <c r="BO109" s="112"/>
      <c r="BP109" s="112"/>
      <c r="BQ109" s="112"/>
      <c r="BR109" s="112"/>
      <c r="BS109" s="112"/>
      <c r="BT109" s="112"/>
      <c r="BU109" s="112"/>
      <c r="BV109" s="112"/>
      <c r="BW109" s="112"/>
      <c r="BX109" s="112"/>
      <c r="BY109" s="112"/>
      <c r="BZ109" s="112"/>
      <c r="CA109" s="112"/>
      <c r="CB109" s="112"/>
      <c r="CC109" s="112"/>
      <c r="CD109" s="112"/>
      <c r="CE109" s="112"/>
      <c r="CF109" s="112"/>
      <c r="CG109" s="112"/>
      <c r="CH109" s="112"/>
      <c r="CI109" s="112"/>
      <c r="CJ109" s="112"/>
      <c r="CK109" s="112"/>
      <c r="CL109" s="112"/>
      <c r="CM109" s="112"/>
      <c r="CN109" s="112"/>
      <c r="CO109" s="112"/>
      <c r="CP109" s="112"/>
      <c r="CQ109" s="112"/>
      <c r="CR109" s="112"/>
      <c r="CS109" s="112"/>
      <c r="CT109" s="112"/>
      <c r="CU109" s="112"/>
      <c r="CV109" s="112"/>
      <c r="CW109" s="112"/>
      <c r="CX109" s="112"/>
      <c r="CY109" s="112"/>
      <c r="CZ109" s="112"/>
      <c r="DA109" s="112"/>
      <c r="DB109" s="112"/>
      <c r="DC109" s="112"/>
      <c r="DD109" s="112"/>
      <c r="DE109" s="112"/>
      <c r="DF109" s="112"/>
      <c r="DG109" s="112"/>
      <c r="DH109" s="112"/>
      <c r="DI109" s="112"/>
      <c r="DJ109" s="112"/>
      <c r="DK109" s="112"/>
      <c r="DL109" s="112"/>
      <c r="DM109" s="112"/>
      <c r="DN109" s="112"/>
      <c r="DO109" s="112"/>
      <c r="DP109" s="112"/>
      <c r="DQ109" s="112"/>
      <c r="DR109" s="112"/>
      <c r="DS109" s="112"/>
      <c r="DT109" s="112"/>
      <c r="DU109" s="112"/>
      <c r="DV109" s="112"/>
      <c r="DW109" s="112"/>
      <c r="DX109" s="112"/>
      <c r="DY109" s="112"/>
      <c r="DZ109" s="112"/>
      <c r="EA109" s="112"/>
      <c r="EB109" s="112"/>
      <c r="EC109" s="112"/>
      <c r="ED109" s="112"/>
      <c r="EE109" s="112"/>
      <c r="EF109" s="112"/>
      <c r="EG109" s="112"/>
      <c r="EH109" s="112"/>
      <c r="EI109" s="112"/>
      <c r="EJ109" s="112"/>
      <c r="EK109" s="112"/>
      <c r="EL109" s="112"/>
      <c r="EM109" s="112"/>
      <c r="EN109" s="112"/>
      <c r="EO109" s="112"/>
      <c r="EP109" s="112"/>
      <c r="EQ109" s="112"/>
      <c r="ER109" s="112"/>
      <c r="ES109" s="112"/>
      <c r="ET109" s="112"/>
      <c r="EU109" s="112"/>
      <c r="EV109" s="112"/>
      <c r="EW109" s="112"/>
      <c r="EX109" s="112"/>
      <c r="EY109" s="112"/>
      <c r="EZ109" s="112"/>
      <c r="FA109" s="112"/>
      <c r="FB109" s="112"/>
      <c r="FC109" s="112"/>
      <c r="FD109" s="112"/>
      <c r="FE109" s="112"/>
      <c r="FF109" s="112"/>
      <c r="FG109" s="112"/>
      <c r="FH109" s="112"/>
      <c r="FI109" s="112"/>
      <c r="FJ109" s="112"/>
      <c r="FK109" s="112"/>
      <c r="FL109" s="112"/>
      <c r="FM109" s="112"/>
      <c r="FN109" s="112"/>
      <c r="FO109" s="112"/>
      <c r="FP109" s="112"/>
      <c r="FQ109" s="112"/>
      <c r="FR109" s="112"/>
      <c r="FS109" s="112"/>
      <c r="FT109" s="112"/>
      <c r="FU109" s="112"/>
      <c r="FV109" s="112"/>
      <c r="FW109" s="112"/>
      <c r="FX109" s="112"/>
      <c r="FY109" s="112"/>
      <c r="FZ109" s="112"/>
      <c r="GA109" s="112"/>
      <c r="GB109" s="112"/>
      <c r="GC109" s="112"/>
      <c r="GD109" s="112"/>
      <c r="GE109" s="112"/>
      <c r="GF109" s="112"/>
      <c r="GG109" s="112"/>
      <c r="GH109" s="112"/>
      <c r="GI109" s="112"/>
      <c r="GJ109" s="112"/>
      <c r="GK109" s="112"/>
      <c r="GL109" s="112"/>
      <c r="GM109" s="112"/>
      <c r="GN109" s="112"/>
      <c r="GO109" s="112"/>
      <c r="GP109" s="112"/>
      <c r="GQ109" s="112"/>
      <c r="GR109" s="112"/>
      <c r="GS109" s="112"/>
      <c r="GT109" s="112"/>
      <c r="GU109" s="112"/>
      <c r="GV109" s="112"/>
      <c r="GW109" s="112"/>
      <c r="GX109" s="112"/>
      <c r="GY109" s="112"/>
      <c r="GZ109" s="112"/>
      <c r="HA109" s="112"/>
      <c r="HB109" s="112"/>
      <c r="HC109" s="112"/>
      <c r="HD109" s="112"/>
      <c r="HE109" s="112"/>
      <c r="HF109" s="112"/>
      <c r="HG109" s="112"/>
      <c r="HH109" s="112"/>
      <c r="HI109" s="112"/>
      <c r="HJ109" s="112"/>
      <c r="HK109" s="112"/>
      <c r="HL109" s="112"/>
      <c r="HM109" s="112"/>
      <c r="HN109" s="112"/>
      <c r="HO109" s="112"/>
      <c r="HP109" s="112"/>
      <c r="HQ109" s="112"/>
      <c r="HR109" s="112"/>
      <c r="HS109" s="112"/>
      <c r="HT109" s="112"/>
      <c r="HU109" s="112"/>
      <c r="HV109" s="112"/>
      <c r="HW109" s="112"/>
      <c r="HX109" s="112"/>
      <c r="HY109" s="112"/>
      <c r="HZ109" s="112"/>
      <c r="IA109" s="112"/>
      <c r="IB109" s="112"/>
      <c r="IC109" s="112"/>
      <c r="ID109" s="112"/>
      <c r="IE109" s="112"/>
      <c r="IF109" s="112"/>
      <c r="IG109" s="112"/>
      <c r="IH109" s="112"/>
      <c r="II109" s="112"/>
      <c r="IJ109" s="112"/>
      <c r="IK109" s="112"/>
      <c r="IL109" s="112"/>
      <c r="IM109" s="112"/>
      <c r="IN109" s="112"/>
      <c r="IO109" s="112"/>
      <c r="IP109" s="112"/>
      <c r="IQ109" s="112"/>
      <c r="IR109" s="112"/>
      <c r="IS109" s="112"/>
      <c r="IT109" s="112"/>
      <c r="IU109" s="112"/>
      <c r="IV109" s="112"/>
      <c r="IW109" s="112"/>
      <c r="IX109" s="112"/>
      <c r="IY109" s="112"/>
      <c r="IZ109" s="112"/>
      <c r="JA109" s="112"/>
      <c r="JB109" s="112"/>
      <c r="JC109" s="112"/>
      <c r="JD109" s="112"/>
      <c r="JE109" s="112"/>
      <c r="JF109" s="112"/>
      <c r="JG109" s="112"/>
      <c r="JH109" s="112"/>
      <c r="JI109" s="112"/>
      <c r="JJ109" s="112"/>
      <c r="JK109" s="112"/>
      <c r="JL109" s="112"/>
      <c r="JM109" s="112"/>
      <c r="JN109" s="112"/>
      <c r="JO109" s="112"/>
      <c r="JP109" s="112"/>
      <c r="JQ109" s="112"/>
      <c r="JR109" s="112"/>
      <c r="JS109" s="112"/>
      <c r="JT109" s="112"/>
      <c r="JU109" s="112"/>
      <c r="JV109" s="112"/>
      <c r="JW109" s="112"/>
      <c r="JX109" s="112"/>
      <c r="JY109" s="112"/>
      <c r="JZ109" s="112"/>
      <c r="KA109" s="112"/>
      <c r="KB109" s="112"/>
      <c r="KC109" s="112"/>
      <c r="KD109" s="112"/>
      <c r="KE109" s="112"/>
      <c r="KF109" s="112"/>
      <c r="KG109" s="112"/>
      <c r="KH109" s="112"/>
      <c r="KI109" s="112"/>
      <c r="KJ109" s="112"/>
      <c r="KK109" s="112"/>
      <c r="KL109" s="112"/>
      <c r="KM109" s="112"/>
      <c r="KN109" s="112"/>
      <c r="KO109" s="112"/>
      <c r="KP109" s="112"/>
      <c r="KQ109" s="112"/>
      <c r="KR109" s="112"/>
      <c r="KS109" s="112"/>
      <c r="KT109" s="112"/>
      <c r="KU109" s="112"/>
      <c r="KV109" s="112"/>
      <c r="KW109" s="112"/>
      <c r="KX109" s="112"/>
      <c r="KY109" s="112"/>
      <c r="KZ109" s="112"/>
      <c r="LA109" s="112"/>
      <c r="LB109" s="112"/>
      <c r="LC109" s="112"/>
      <c r="LD109" s="112"/>
      <c r="LE109" s="112"/>
      <c r="LF109" s="112"/>
      <c r="LG109" s="112"/>
      <c r="LH109" s="112"/>
      <c r="LI109" s="112"/>
      <c r="LJ109" s="112"/>
      <c r="LK109" s="112"/>
      <c r="LL109" s="112"/>
      <c r="LM109" s="112"/>
      <c r="LN109" s="112"/>
      <c r="LO109" s="112"/>
      <c r="LP109" s="112"/>
      <c r="LQ109" s="112"/>
      <c r="LR109" s="112"/>
      <c r="LS109" s="112"/>
      <c r="LT109" s="112"/>
      <c r="LU109" s="112"/>
      <c r="LV109" s="112"/>
      <c r="LW109" s="112"/>
      <c r="LX109" s="112"/>
      <c r="LY109" s="112"/>
      <c r="LZ109" s="112"/>
      <c r="MA109" s="112"/>
      <c r="MB109" s="112"/>
      <c r="MC109" s="112"/>
      <c r="MD109" s="112"/>
      <c r="ME109" s="112"/>
      <c r="MF109" s="112"/>
      <c r="MG109" s="112"/>
      <c r="MH109" s="112"/>
      <c r="MI109" s="112"/>
      <c r="MJ109" s="112"/>
      <c r="MK109" s="112"/>
      <c r="ML109" s="112"/>
      <c r="MM109" s="112"/>
      <c r="MN109" s="112"/>
      <c r="MO109" s="112"/>
      <c r="MP109" s="112"/>
      <c r="MQ109" s="112"/>
      <c r="MR109" s="112"/>
      <c r="MS109" s="112"/>
      <c r="MT109" s="112"/>
      <c r="MU109" s="112"/>
      <c r="MV109" s="112"/>
      <c r="MW109" s="112"/>
      <c r="MX109" s="112"/>
      <c r="MY109" s="112"/>
      <c r="MZ109" s="112"/>
      <c r="NA109" s="112"/>
      <c r="NB109" s="112"/>
      <c r="NC109" s="112"/>
      <c r="ND109" s="112"/>
      <c r="NE109" s="112"/>
      <c r="NF109" s="112"/>
      <c r="NG109" s="112"/>
      <c r="NH109" s="112"/>
      <c r="NI109" s="112"/>
      <c r="NJ109" s="112"/>
      <c r="NK109" s="112"/>
      <c r="NL109" s="112"/>
      <c r="NM109" s="112"/>
      <c r="NN109" s="112"/>
      <c r="NO109" s="112"/>
      <c r="NP109" s="112"/>
      <c r="NQ109" s="112"/>
      <c r="NR109" s="112"/>
      <c r="NS109" s="112"/>
      <c r="NT109" s="112"/>
      <c r="NU109" s="112"/>
      <c r="NV109" s="112"/>
      <c r="NW109" s="112"/>
      <c r="NX109" s="112"/>
      <c r="NY109" s="112"/>
      <c r="NZ109" s="112"/>
      <c r="OA109" s="112"/>
      <c r="OB109" s="112"/>
      <c r="OC109" s="112"/>
      <c r="OD109" s="112"/>
      <c r="OE109" s="112"/>
      <c r="OF109" s="112"/>
      <c r="OG109" s="112"/>
      <c r="OH109" s="112"/>
      <c r="OI109" s="112"/>
      <c r="OJ109" s="112"/>
      <c r="OK109" s="112"/>
      <c r="OL109" s="112"/>
      <c r="OM109" s="112"/>
      <c r="ON109" s="112"/>
      <c r="OO109" s="112"/>
      <c r="OP109" s="112"/>
      <c r="OQ109" s="112"/>
      <c r="OR109" s="112"/>
      <c r="OS109" s="112"/>
      <c r="OT109" s="112"/>
      <c r="OU109" s="112"/>
      <c r="OV109" s="112"/>
      <c r="OW109" s="112"/>
      <c r="OX109" s="112"/>
      <c r="OY109" s="112"/>
      <c r="OZ109" s="112"/>
      <c r="PA109" s="112"/>
      <c r="PB109" s="112"/>
      <c r="PC109" s="112"/>
      <c r="PD109" s="112"/>
      <c r="PE109" s="112"/>
      <c r="PF109" s="112"/>
      <c r="PG109" s="112"/>
      <c r="PH109" s="112"/>
      <c r="PI109" s="112"/>
      <c r="PJ109" s="112"/>
      <c r="PK109" s="112"/>
      <c r="PL109" s="112"/>
      <c r="PM109" s="112"/>
      <c r="PN109" s="112"/>
      <c r="PO109" s="112"/>
      <c r="PP109" s="112"/>
      <c r="PQ109" s="112"/>
      <c r="PR109" s="112"/>
      <c r="PS109" s="112"/>
      <c r="PT109" s="112"/>
      <c r="PU109" s="112"/>
      <c r="PV109" s="112"/>
      <c r="PW109" s="112"/>
      <c r="PX109" s="112"/>
      <c r="PY109" s="112"/>
      <c r="PZ109" s="112"/>
      <c r="QA109" s="112"/>
      <c r="QB109" s="112"/>
      <c r="QC109" s="112"/>
      <c r="QD109" s="112"/>
      <c r="QE109" s="112"/>
      <c r="QF109" s="112"/>
      <c r="QG109" s="112"/>
      <c r="QH109" s="112"/>
      <c r="QI109" s="112"/>
      <c r="QJ109" s="112"/>
      <c r="QK109" s="112"/>
      <c r="QL109" s="112"/>
      <c r="QM109" s="112"/>
      <c r="QN109" s="112"/>
      <c r="QO109" s="112"/>
      <c r="QP109" s="112"/>
      <c r="QQ109" s="112"/>
      <c r="QR109" s="112"/>
      <c r="QS109" s="112"/>
      <c r="QT109" s="112"/>
      <c r="QU109" s="112"/>
      <c r="QV109" s="112"/>
      <c r="QW109" s="112"/>
      <c r="QX109" s="112"/>
      <c r="QY109" s="112"/>
      <c r="QZ109" s="112"/>
      <c r="RA109" s="112"/>
      <c r="RB109" s="112"/>
      <c r="RC109" s="112"/>
      <c r="RD109" s="112"/>
      <c r="RE109" s="112"/>
      <c r="RF109" s="112"/>
      <c r="RG109" s="112"/>
      <c r="RH109" s="112"/>
      <c r="RI109" s="112"/>
      <c r="RJ109" s="112"/>
      <c r="RK109" s="112"/>
      <c r="RL109" s="112"/>
      <c r="RM109" s="112"/>
      <c r="RN109" s="112"/>
      <c r="RO109" s="112"/>
      <c r="RP109" s="112"/>
      <c r="RQ109" s="112"/>
      <c r="RR109" s="112"/>
      <c r="RS109" s="112"/>
      <c r="RT109" s="112"/>
      <c r="RU109" s="112"/>
      <c r="RV109" s="112"/>
      <c r="RW109" s="112"/>
      <c r="RX109" s="112"/>
      <c r="RY109" s="112"/>
      <c r="RZ109" s="112"/>
      <c r="SA109" s="112"/>
      <c r="SB109" s="112"/>
      <c r="SC109" s="112"/>
      <c r="SD109" s="112"/>
      <c r="SE109" s="112"/>
      <c r="SF109" s="112"/>
      <c r="SG109" s="112"/>
      <c r="SH109" s="112"/>
      <c r="SI109" s="112"/>
      <c r="SJ109" s="112"/>
      <c r="SK109" s="112"/>
      <c r="SL109" s="112"/>
      <c r="SM109" s="112"/>
      <c r="SN109" s="112"/>
      <c r="SO109" s="112"/>
      <c r="SP109" s="112"/>
      <c r="SQ109" s="112"/>
      <c r="SR109" s="112"/>
      <c r="SS109" s="112"/>
      <c r="ST109" s="112"/>
      <c r="SU109" s="112"/>
      <c r="SV109" s="112"/>
      <c r="SW109" s="112"/>
      <c r="SX109" s="112"/>
      <c r="SY109" s="112"/>
      <c r="SZ109" s="112"/>
      <c r="TA109" s="112"/>
      <c r="TB109" s="112"/>
      <c r="TC109" s="112"/>
      <c r="TD109" s="112"/>
      <c r="TE109" s="112"/>
      <c r="TF109" s="112"/>
      <c r="TG109" s="112"/>
      <c r="TH109" s="112"/>
      <c r="TI109" s="112"/>
      <c r="TJ109" s="112"/>
      <c r="TK109" s="112"/>
      <c r="TL109" s="112"/>
      <c r="TM109" s="112"/>
      <c r="TN109" s="112"/>
      <c r="TO109" s="112"/>
      <c r="TP109" s="112"/>
      <c r="TQ109" s="112"/>
      <c r="TR109" s="112"/>
      <c r="TS109" s="112"/>
      <c r="TT109" s="112"/>
      <c r="TU109" s="112"/>
      <c r="TV109" s="112"/>
      <c r="TW109" s="112"/>
      <c r="TX109" s="112"/>
      <c r="TY109" s="112"/>
      <c r="TZ109" s="112"/>
      <c r="UA109" s="112"/>
      <c r="UB109" s="112"/>
      <c r="UC109" s="112"/>
      <c r="UD109" s="112"/>
      <c r="UE109" s="112"/>
      <c r="UF109" s="112"/>
      <c r="UG109" s="112"/>
      <c r="UH109" s="112"/>
      <c r="UI109" s="112"/>
      <c r="UJ109" s="112"/>
      <c r="UK109" s="112"/>
      <c r="UL109" s="112"/>
      <c r="UM109" s="112"/>
      <c r="UN109" s="112"/>
      <c r="UO109" s="112"/>
      <c r="UP109" s="112"/>
      <c r="UQ109" s="112"/>
      <c r="UR109" s="112"/>
      <c r="US109" s="112"/>
      <c r="UT109" s="112"/>
      <c r="UU109" s="112"/>
      <c r="UV109" s="112"/>
      <c r="UW109" s="112"/>
      <c r="UX109" s="112"/>
      <c r="UY109" s="112"/>
      <c r="UZ109" s="112"/>
      <c r="VA109" s="112"/>
      <c r="VB109" s="112"/>
      <c r="VC109" s="112"/>
      <c r="VD109" s="112"/>
      <c r="VE109" s="112"/>
      <c r="VF109" s="112"/>
      <c r="VG109" s="112"/>
      <c r="VH109" s="112"/>
      <c r="VI109" s="112"/>
      <c r="VJ109" s="112"/>
      <c r="VK109" s="112"/>
      <c r="VL109" s="112"/>
      <c r="VM109" s="112"/>
      <c r="VN109" s="112"/>
      <c r="VO109" s="112"/>
      <c r="VP109" s="112"/>
      <c r="VQ109" s="112"/>
      <c r="VR109" s="112"/>
      <c r="VS109" s="112"/>
      <c r="VT109" s="112"/>
      <c r="VU109" s="112"/>
      <c r="VV109" s="112"/>
      <c r="VW109" s="112"/>
      <c r="VX109" s="112"/>
      <c r="VY109" s="112"/>
      <c r="VZ109" s="112"/>
      <c r="WA109" s="112"/>
      <c r="WB109" s="112"/>
      <c r="WC109" s="112"/>
      <c r="WD109" s="112"/>
      <c r="WE109" s="112"/>
      <c r="WF109" s="112"/>
      <c r="WG109" s="112"/>
      <c r="WH109" s="112"/>
      <c r="WI109" s="112"/>
      <c r="WJ109" s="112"/>
      <c r="WK109" s="112"/>
      <c r="WL109" s="112"/>
      <c r="WM109" s="112"/>
      <c r="WN109" s="112"/>
      <c r="WO109" s="112"/>
      <c r="WP109" s="112"/>
      <c r="WQ109" s="112"/>
      <c r="WR109" s="112"/>
      <c r="WS109" s="112"/>
      <c r="WT109" s="112"/>
      <c r="WU109" s="112"/>
      <c r="WV109" s="112"/>
      <c r="WW109" s="112"/>
      <c r="WX109" s="112"/>
      <c r="WY109" s="112"/>
      <c r="WZ109" s="112"/>
      <c r="XA109" s="112"/>
      <c r="XB109" s="112"/>
      <c r="XC109" s="112"/>
      <c r="XD109" s="112"/>
      <c r="XE109" s="112"/>
      <c r="XF109" s="112"/>
      <c r="XG109" s="112"/>
      <c r="XH109" s="112"/>
      <c r="XI109" s="112"/>
      <c r="XJ109" s="112"/>
      <c r="XK109" s="112"/>
      <c r="XL109" s="112"/>
      <c r="XM109" s="112"/>
      <c r="XN109" s="112"/>
      <c r="XO109" s="112"/>
      <c r="XP109" s="112"/>
      <c r="XQ109" s="112"/>
      <c r="XR109" s="112"/>
      <c r="XS109" s="112"/>
      <c r="XT109" s="112"/>
      <c r="XU109" s="112"/>
      <c r="XV109" s="112"/>
      <c r="XW109" s="112"/>
      <c r="XX109" s="112"/>
      <c r="XY109" s="112"/>
      <c r="XZ109" s="112"/>
      <c r="YA109" s="112"/>
      <c r="YB109" s="112"/>
      <c r="YC109" s="112"/>
      <c r="YD109" s="112"/>
      <c r="YE109" s="112"/>
      <c r="YF109" s="112"/>
      <c r="YG109" s="112"/>
      <c r="YH109" s="112"/>
      <c r="YI109" s="112"/>
      <c r="YJ109" s="112"/>
      <c r="YK109" s="112"/>
      <c r="YL109" s="112"/>
      <c r="YM109" s="112"/>
      <c r="YN109" s="112"/>
      <c r="YO109" s="112"/>
      <c r="YP109" s="112"/>
      <c r="YQ109" s="112"/>
      <c r="YR109" s="112"/>
      <c r="YS109" s="112"/>
      <c r="YT109" s="112"/>
      <c r="YU109" s="112"/>
      <c r="YV109" s="112"/>
      <c r="YW109" s="112"/>
      <c r="YX109" s="112"/>
      <c r="YY109" s="112"/>
      <c r="YZ109" s="112"/>
      <c r="ZA109" s="112"/>
      <c r="ZB109" s="112"/>
      <c r="ZC109" s="112"/>
      <c r="ZD109" s="112"/>
      <c r="ZE109" s="112"/>
      <c r="ZF109" s="112"/>
      <c r="ZG109" s="112"/>
      <c r="ZH109" s="112"/>
      <c r="ZI109" s="112"/>
      <c r="ZJ109" s="112"/>
      <c r="ZK109" s="112"/>
      <c r="ZL109" s="112"/>
      <c r="ZM109" s="112"/>
      <c r="ZN109" s="112"/>
      <c r="ZO109" s="112"/>
      <c r="ZP109" s="112"/>
      <c r="ZQ109" s="112"/>
      <c r="ZR109" s="112"/>
      <c r="ZS109" s="112"/>
      <c r="ZT109" s="112"/>
      <c r="ZU109" s="112"/>
      <c r="ZV109" s="112"/>
      <c r="ZW109" s="112"/>
      <c r="ZX109" s="112"/>
      <c r="ZY109" s="112"/>
      <c r="ZZ109" s="112"/>
      <c r="AAA109" s="112"/>
      <c r="AAB109" s="112"/>
      <c r="AAC109" s="112"/>
      <c r="AAD109" s="112"/>
      <c r="AAE109" s="112"/>
      <c r="AAF109" s="112"/>
      <c r="AAG109" s="112"/>
      <c r="AAH109" s="112"/>
      <c r="AAI109" s="112"/>
      <c r="AAJ109" s="112"/>
      <c r="AAK109" s="112"/>
      <c r="AAL109" s="112"/>
      <c r="AAM109" s="112"/>
      <c r="AAN109" s="112"/>
      <c r="AAO109" s="112"/>
      <c r="AAP109" s="112"/>
      <c r="AAQ109" s="112"/>
      <c r="AAR109" s="112"/>
      <c r="AAS109" s="112"/>
      <c r="AAT109" s="112"/>
      <c r="AAU109" s="112"/>
      <c r="AAV109" s="112"/>
      <c r="AAW109" s="112"/>
      <c r="AAX109" s="112"/>
      <c r="AAY109" s="112"/>
      <c r="AAZ109" s="112"/>
      <c r="ABA109" s="112"/>
      <c r="ABB109" s="112"/>
      <c r="ABC109" s="112"/>
      <c r="ABD109" s="112"/>
      <c r="ABE109" s="112"/>
      <c r="ABF109" s="112"/>
      <c r="ABG109" s="112"/>
      <c r="ABH109" s="112"/>
      <c r="ABI109" s="112"/>
      <c r="ABJ109" s="112"/>
      <c r="ABK109" s="112"/>
      <c r="ABL109" s="112"/>
      <c r="ABM109" s="112"/>
      <c r="ABN109" s="112"/>
      <c r="ABO109" s="112"/>
      <c r="ABP109" s="112"/>
      <c r="ABQ109" s="112"/>
      <c r="ABR109" s="112"/>
      <c r="ABS109" s="112"/>
      <c r="ABT109" s="112"/>
      <c r="ABU109" s="112"/>
      <c r="ABV109" s="112"/>
      <c r="ABW109" s="112"/>
      <c r="ABX109" s="112"/>
      <c r="ABY109" s="112"/>
      <c r="ABZ109" s="112"/>
      <c r="ACA109" s="112"/>
      <c r="ACB109" s="112"/>
      <c r="ACC109" s="112"/>
      <c r="ACD109" s="112"/>
      <c r="ACE109" s="112"/>
      <c r="ACF109" s="112"/>
      <c r="ACG109" s="112"/>
      <c r="ACH109" s="112"/>
      <c r="ACI109" s="112"/>
      <c r="ACJ109" s="112"/>
      <c r="ACK109" s="112"/>
      <c r="ACL109" s="112"/>
      <c r="ACM109" s="112"/>
      <c r="ACN109" s="112"/>
      <c r="ACO109" s="112"/>
      <c r="ACP109" s="112"/>
      <c r="ACQ109" s="112"/>
      <c r="ACR109" s="112"/>
      <c r="ACS109" s="112"/>
      <c r="ACT109" s="112"/>
      <c r="ACU109" s="112"/>
      <c r="ACV109" s="112"/>
      <c r="ACW109" s="112"/>
      <c r="ACX109" s="112"/>
      <c r="ACY109" s="112"/>
      <c r="ACZ109" s="112"/>
      <c r="ADA109" s="112"/>
      <c r="ADB109" s="112"/>
      <c r="ADC109" s="112"/>
      <c r="ADD109" s="112"/>
      <c r="ADE109" s="112"/>
      <c r="ADF109" s="112"/>
      <c r="ADG109" s="112"/>
      <c r="ADH109" s="112"/>
      <c r="ADI109" s="112"/>
      <c r="ADJ109" s="112"/>
      <c r="ADK109" s="112"/>
      <c r="ADL109" s="112"/>
      <c r="ADM109" s="112"/>
      <c r="ADN109" s="112"/>
      <c r="ADO109" s="112"/>
      <c r="ADP109" s="112"/>
      <c r="ADQ109" s="112"/>
      <c r="ADR109" s="112"/>
      <c r="ADS109" s="112"/>
      <c r="ADT109" s="112"/>
      <c r="ADU109" s="112"/>
      <c r="ADV109" s="112"/>
      <c r="ADW109" s="112"/>
      <c r="ADX109" s="112"/>
      <c r="ADY109" s="112"/>
      <c r="ADZ109" s="112"/>
      <c r="AEA109" s="112"/>
      <c r="AEB109" s="112"/>
      <c r="AEC109" s="112"/>
      <c r="AED109" s="112"/>
      <c r="AEE109" s="112"/>
      <c r="AEF109" s="112"/>
      <c r="AEG109" s="112"/>
      <c r="AEH109" s="112"/>
      <c r="AEI109" s="112"/>
      <c r="AEJ109" s="112"/>
      <c r="AEK109" s="112"/>
      <c r="AEL109" s="112"/>
      <c r="AEM109" s="112"/>
      <c r="AEN109" s="112"/>
      <c r="AEO109" s="112"/>
      <c r="AEP109" s="112"/>
      <c r="AEQ109" s="112"/>
      <c r="AER109" s="112"/>
      <c r="AES109" s="112"/>
      <c r="AET109" s="112"/>
      <c r="AEU109" s="112"/>
      <c r="AEV109" s="112"/>
      <c r="AEW109" s="112"/>
      <c r="AEX109" s="112"/>
      <c r="AEY109" s="112"/>
      <c r="AEZ109" s="112"/>
      <c r="AFA109" s="112"/>
      <c r="AFB109" s="112"/>
      <c r="AFC109" s="112"/>
      <c r="AFD109" s="112"/>
      <c r="AFE109" s="112"/>
      <c r="AFF109" s="112"/>
      <c r="AFG109" s="112"/>
      <c r="AFH109" s="112"/>
      <c r="AFI109" s="112"/>
      <c r="AFJ109" s="112"/>
      <c r="AFK109" s="112"/>
      <c r="AFL109" s="112"/>
      <c r="AFM109" s="112"/>
      <c r="AFN109" s="112"/>
      <c r="AFO109" s="112"/>
      <c r="AFP109" s="112"/>
      <c r="AFQ109" s="112"/>
      <c r="AFR109" s="112"/>
      <c r="AFS109" s="112"/>
      <c r="AFT109" s="112"/>
      <c r="AFU109" s="112"/>
      <c r="AFV109" s="112"/>
      <c r="AFW109" s="112"/>
      <c r="AFX109" s="112"/>
      <c r="AFY109" s="112"/>
      <c r="AFZ109" s="112"/>
      <c r="AGA109" s="112"/>
      <c r="AGB109" s="112"/>
      <c r="AGC109" s="112"/>
      <c r="AGD109" s="112"/>
      <c r="AGE109" s="112"/>
      <c r="AGF109" s="112"/>
      <c r="AGG109" s="112"/>
      <c r="AGH109" s="112"/>
      <c r="AGI109" s="112"/>
      <c r="AGJ109" s="112"/>
      <c r="AGK109" s="112"/>
      <c r="AGL109" s="112"/>
      <c r="AGM109" s="112"/>
      <c r="AGN109" s="112"/>
      <c r="AGO109" s="112"/>
      <c r="AGP109" s="112"/>
      <c r="AGQ109" s="112"/>
      <c r="AGR109" s="112"/>
      <c r="AGS109" s="112"/>
      <c r="AGT109" s="112"/>
      <c r="AGU109" s="112"/>
      <c r="AGV109" s="112"/>
      <c r="AGW109" s="112"/>
      <c r="AGX109" s="112"/>
      <c r="AGY109" s="112"/>
      <c r="AGZ109" s="112"/>
      <c r="AHA109" s="112"/>
      <c r="AHB109" s="112"/>
      <c r="AHC109" s="112"/>
      <c r="AHD109" s="112"/>
      <c r="AHE109" s="112"/>
      <c r="AHF109" s="112"/>
      <c r="AHG109" s="112"/>
      <c r="AHH109" s="112"/>
      <c r="AHI109" s="112"/>
      <c r="AHJ109" s="112"/>
      <c r="AHK109" s="112"/>
      <c r="AHL109" s="112"/>
      <c r="AHM109" s="112"/>
      <c r="AHN109" s="112"/>
      <c r="AHO109" s="112"/>
      <c r="AHP109" s="112"/>
      <c r="AHQ109" s="112"/>
      <c r="AHR109" s="112"/>
      <c r="AHS109" s="112"/>
      <c r="AHT109" s="112"/>
      <c r="AHU109" s="112"/>
      <c r="AHV109" s="112"/>
      <c r="AHW109" s="112"/>
      <c r="AHX109" s="112"/>
      <c r="AHY109" s="112"/>
      <c r="AHZ109" s="112"/>
      <c r="AIA109" s="112"/>
      <c r="AIB109" s="112"/>
      <c r="AIC109" s="112"/>
      <c r="AID109" s="112"/>
      <c r="AIE109" s="112"/>
      <c r="AIF109" s="112"/>
      <c r="AIG109" s="112"/>
      <c r="AIH109" s="112"/>
      <c r="AII109" s="112"/>
      <c r="AIJ109" s="112"/>
      <c r="AIK109" s="112"/>
      <c r="AIL109" s="112"/>
      <c r="AIM109" s="112"/>
      <c r="AIN109" s="112"/>
      <c r="AIO109" s="112"/>
      <c r="AIP109" s="112"/>
      <c r="AIQ109" s="112"/>
      <c r="AIR109" s="112"/>
      <c r="AIS109" s="112"/>
      <c r="AIT109" s="112"/>
      <c r="AIU109" s="112"/>
      <c r="AIV109" s="112"/>
      <c r="AIW109" s="112"/>
      <c r="AIX109" s="112"/>
      <c r="AIY109" s="112"/>
      <c r="AIZ109" s="112"/>
      <c r="AJA109" s="112"/>
      <c r="AJB109" s="112"/>
      <c r="AJC109" s="112"/>
      <c r="AJD109" s="112"/>
      <c r="AJE109" s="112"/>
      <c r="AJF109" s="112"/>
      <c r="AJG109" s="112"/>
      <c r="AJH109" s="112"/>
      <c r="AJI109" s="112"/>
      <c r="AJJ109" s="112"/>
      <c r="AJK109" s="112"/>
      <c r="AJL109" s="112"/>
      <c r="AJM109" s="112"/>
      <c r="AJN109" s="112"/>
      <c r="AJO109" s="112"/>
      <c r="AJP109" s="112"/>
      <c r="AJQ109" s="112"/>
      <c r="AJR109" s="112"/>
      <c r="AJS109" s="112"/>
      <c r="AJT109" s="112"/>
      <c r="AJU109" s="112"/>
      <c r="AJV109" s="112"/>
      <c r="AJW109" s="112"/>
      <c r="AJX109" s="112"/>
      <c r="AJY109" s="112"/>
      <c r="AJZ109" s="112"/>
      <c r="AKA109" s="112"/>
      <c r="AKB109" s="112"/>
      <c r="AKC109" s="112"/>
      <c r="AKD109" s="112"/>
      <c r="AKE109" s="112"/>
      <c r="AKF109" s="112"/>
      <c r="AKG109" s="112"/>
      <c r="AKH109" s="112"/>
      <c r="AKI109" s="112"/>
      <c r="AKJ109" s="112"/>
      <c r="AKK109" s="112"/>
      <c r="AKL109" s="112"/>
      <c r="AKM109" s="112"/>
      <c r="AKN109" s="112"/>
      <c r="AKO109" s="112"/>
      <c r="AKP109" s="112"/>
      <c r="AKQ109" s="112"/>
      <c r="AKR109" s="112"/>
      <c r="AKS109" s="112"/>
      <c r="AKT109" s="112"/>
      <c r="AKU109" s="112"/>
      <c r="AKV109" s="112"/>
      <c r="AKW109" s="112"/>
      <c r="AKX109" s="112"/>
      <c r="AKY109" s="112"/>
      <c r="AKZ109" s="112"/>
      <c r="ALA109" s="112"/>
      <c r="ALB109" s="112"/>
      <c r="ALC109" s="112"/>
      <c r="ALD109" s="112"/>
      <c r="ALE109" s="112"/>
      <c r="ALF109" s="112"/>
      <c r="ALG109" s="112"/>
      <c r="ALH109" s="112"/>
      <c r="ALI109" s="112"/>
      <c r="ALJ109" s="112"/>
      <c r="ALK109" s="112"/>
      <c r="ALL109" s="112"/>
      <c r="ALM109" s="112"/>
      <c r="ALN109" s="112"/>
      <c r="ALO109" s="112"/>
      <c r="ALP109" s="112"/>
      <c r="ALQ109" s="112"/>
      <c r="ALR109" s="112"/>
      <c r="ALS109" s="112"/>
      <c r="ALT109" s="112"/>
      <c r="ALU109" s="112"/>
      <c r="ALV109" s="112"/>
      <c r="ALW109" s="112"/>
      <c r="ALX109" s="112"/>
      <c r="ALY109" s="112"/>
      <c r="ALZ109" s="112"/>
      <c r="AMA109" s="112"/>
      <c r="AMB109" s="112"/>
      <c r="AMC109" s="112"/>
      <c r="AMD109" s="112"/>
      <c r="AME109" s="112"/>
      <c r="AMF109" s="112"/>
      <c r="AMG109" s="112"/>
      <c r="AMH109" s="112"/>
      <c r="AMI109" s="112"/>
      <c r="AMJ109" s="112"/>
      <c r="AMK109" s="112"/>
      <c r="AML109" s="112"/>
      <c r="AMM109" s="112"/>
      <c r="AMN109" s="112"/>
      <c r="AMO109" s="112"/>
      <c r="AMP109" s="112"/>
      <c r="AMQ109" s="112"/>
      <c r="AMR109" s="112"/>
      <c r="AMS109" s="112"/>
      <c r="AMT109" s="112"/>
      <c r="AMU109" s="112"/>
      <c r="AMV109" s="112"/>
      <c r="AMW109" s="112"/>
      <c r="AMX109" s="112"/>
      <c r="AMY109" s="112"/>
      <c r="AMZ109" s="112"/>
      <c r="ANA109" s="112"/>
      <c r="ANB109" s="112"/>
      <c r="ANC109" s="112"/>
      <c r="AND109" s="112"/>
      <c r="ANE109" s="112"/>
      <c r="ANF109" s="112"/>
      <c r="ANG109" s="112"/>
      <c r="ANH109" s="112"/>
      <c r="ANI109" s="112"/>
      <c r="ANJ109" s="112"/>
      <c r="ANK109" s="112"/>
      <c r="ANL109" s="112"/>
      <c r="ANM109" s="112"/>
      <c r="ANN109" s="112"/>
      <c r="ANO109" s="112"/>
      <c r="ANP109" s="112"/>
      <c r="ANQ109" s="112"/>
      <c r="ANR109" s="112"/>
      <c r="ANS109" s="112"/>
      <c r="ANT109" s="112"/>
      <c r="ANU109" s="112"/>
      <c r="ANV109" s="112"/>
      <c r="ANW109" s="112"/>
      <c r="ANX109" s="112"/>
      <c r="ANY109" s="112"/>
      <c r="ANZ109" s="112"/>
      <c r="AOA109" s="112"/>
      <c r="AOB109" s="112"/>
      <c r="AOC109" s="112"/>
      <c r="AOD109" s="112"/>
      <c r="AOE109" s="112"/>
      <c r="AOF109" s="112"/>
      <c r="AOG109" s="112"/>
      <c r="AOH109" s="112"/>
      <c r="AOI109" s="112"/>
      <c r="AOJ109" s="112"/>
      <c r="AOK109" s="112"/>
      <c r="AOL109" s="112"/>
      <c r="AOM109" s="112"/>
      <c r="AON109" s="112"/>
      <c r="AOO109" s="112"/>
      <c r="AOP109" s="112"/>
      <c r="AOQ109" s="112"/>
      <c r="AOR109" s="112"/>
      <c r="AOS109" s="112"/>
      <c r="AOT109" s="112"/>
      <c r="AOU109" s="112"/>
      <c r="AOV109" s="112"/>
      <c r="AOW109" s="112"/>
      <c r="AOX109" s="112"/>
      <c r="AOY109" s="112"/>
      <c r="AOZ109" s="112"/>
      <c r="APA109" s="112"/>
      <c r="APB109" s="112"/>
      <c r="APC109" s="112"/>
      <c r="APD109" s="112"/>
      <c r="APE109" s="112"/>
      <c r="APF109" s="112"/>
      <c r="APG109" s="112"/>
      <c r="APH109" s="112"/>
      <c r="API109" s="112"/>
      <c r="APJ109" s="112"/>
      <c r="APK109" s="112"/>
      <c r="APL109" s="112"/>
      <c r="APM109" s="112"/>
      <c r="APN109" s="112"/>
      <c r="APO109" s="112"/>
      <c r="APP109" s="112"/>
      <c r="APQ109" s="112"/>
      <c r="APR109" s="112"/>
      <c r="APS109" s="112"/>
      <c r="APT109" s="112"/>
      <c r="APU109" s="112"/>
      <c r="APV109" s="112"/>
      <c r="APW109" s="112"/>
      <c r="APX109" s="112"/>
      <c r="APY109" s="112"/>
      <c r="APZ109" s="112"/>
      <c r="AQA109" s="112"/>
      <c r="AQB109" s="112"/>
      <c r="AQC109" s="112"/>
      <c r="AQD109" s="112"/>
      <c r="AQE109" s="112"/>
      <c r="AQF109" s="112"/>
      <c r="AQG109" s="112"/>
      <c r="AQH109" s="112"/>
      <c r="AQI109" s="112"/>
      <c r="AQJ109" s="112"/>
      <c r="AQK109" s="112"/>
      <c r="AQL109" s="112"/>
      <c r="AQM109" s="112"/>
      <c r="AQN109" s="112"/>
      <c r="AQO109" s="112"/>
      <c r="AQP109" s="112"/>
      <c r="AQQ109" s="112"/>
      <c r="AQR109" s="112"/>
      <c r="AQS109" s="112"/>
      <c r="AQT109" s="112"/>
      <c r="AQU109" s="112"/>
      <c r="AQV109" s="112"/>
      <c r="AQW109" s="112"/>
      <c r="AQX109" s="112"/>
      <c r="AQY109" s="112"/>
      <c r="AQZ109" s="112"/>
      <c r="ARA109" s="112"/>
      <c r="ARB109" s="112"/>
      <c r="ARC109" s="112"/>
      <c r="ARD109" s="112"/>
      <c r="ARE109" s="112"/>
      <c r="ARF109" s="112"/>
      <c r="ARG109" s="112"/>
      <c r="ARH109" s="112"/>
      <c r="ARI109" s="112"/>
      <c r="ARJ109" s="112"/>
      <c r="ARK109" s="112"/>
      <c r="ARL109" s="112"/>
      <c r="ARM109" s="112"/>
      <c r="ARN109" s="112"/>
      <c r="ARO109" s="112"/>
      <c r="ARP109" s="112"/>
      <c r="ARQ109" s="112"/>
      <c r="ARR109" s="112"/>
      <c r="ARS109" s="112"/>
      <c r="ART109" s="112"/>
      <c r="ARU109" s="112"/>
      <c r="ARV109" s="112"/>
      <c r="ARW109" s="112"/>
      <c r="ARX109" s="112"/>
      <c r="ARY109" s="112"/>
      <c r="ARZ109" s="112"/>
      <c r="ASA109" s="112"/>
      <c r="ASB109" s="112"/>
      <c r="ASC109" s="112"/>
      <c r="ASD109" s="112"/>
      <c r="ASE109" s="112"/>
      <c r="ASF109" s="112"/>
      <c r="ASG109" s="112"/>
      <c r="ASH109" s="112"/>
      <c r="ASI109" s="112"/>
      <c r="ASJ109" s="112"/>
      <c r="ASK109" s="112"/>
      <c r="ASL109" s="112"/>
      <c r="ASM109" s="112"/>
      <c r="ASN109" s="112"/>
      <c r="ASO109" s="112"/>
      <c r="ASP109" s="112"/>
      <c r="ASQ109" s="112"/>
      <c r="ASR109" s="112"/>
      <c r="ASS109" s="112"/>
      <c r="AST109" s="112"/>
      <c r="ASU109" s="112"/>
      <c r="ASV109" s="112"/>
      <c r="ASW109" s="112"/>
      <c r="ASX109" s="112"/>
      <c r="ASY109" s="112"/>
      <c r="ASZ109" s="112"/>
      <c r="ATA109" s="112"/>
      <c r="ATB109" s="112"/>
      <c r="ATC109" s="112"/>
      <c r="ATD109" s="112"/>
      <c r="ATE109" s="112"/>
      <c r="ATF109" s="112"/>
      <c r="ATG109" s="112"/>
      <c r="ATH109" s="112"/>
      <c r="ATI109" s="112"/>
      <c r="ATJ109" s="112"/>
      <c r="ATK109" s="112"/>
      <c r="ATL109" s="112"/>
      <c r="ATM109" s="112"/>
      <c r="ATN109" s="112"/>
      <c r="ATO109" s="112"/>
      <c r="ATP109" s="112"/>
      <c r="ATQ109" s="112"/>
      <c r="ATR109" s="112"/>
      <c r="ATS109" s="112"/>
      <c r="ATT109" s="112"/>
      <c r="ATU109" s="112"/>
      <c r="ATV109" s="112"/>
      <c r="ATW109" s="112"/>
      <c r="ATX109" s="112"/>
      <c r="ATY109" s="112"/>
      <c r="ATZ109" s="112"/>
      <c r="AUA109" s="112"/>
      <c r="AUB109" s="112"/>
      <c r="AUC109" s="112"/>
      <c r="AUD109" s="112"/>
      <c r="AUE109" s="112"/>
      <c r="AUF109" s="112"/>
      <c r="AUG109" s="112"/>
      <c r="AUH109" s="112"/>
      <c r="AUI109" s="112"/>
      <c r="AUJ109" s="112"/>
      <c r="AUK109" s="112"/>
      <c r="AUL109" s="112"/>
      <c r="AUM109" s="112"/>
      <c r="AUN109" s="112"/>
      <c r="AUO109" s="112"/>
      <c r="AUP109" s="112"/>
      <c r="AUQ109" s="112"/>
      <c r="AUR109" s="112"/>
      <c r="AUS109" s="112"/>
      <c r="AUT109" s="112"/>
      <c r="AUU109" s="112"/>
      <c r="AUV109" s="112"/>
      <c r="AUW109" s="112"/>
      <c r="AUX109" s="112"/>
      <c r="AUY109" s="112"/>
      <c r="AUZ109" s="112"/>
      <c r="AVA109" s="112"/>
      <c r="AVB109" s="112"/>
      <c r="AVC109" s="112"/>
      <c r="AVD109" s="112"/>
      <c r="AVE109" s="112"/>
      <c r="AVF109" s="112"/>
      <c r="AVG109" s="112"/>
      <c r="AVH109" s="112"/>
      <c r="AVI109" s="112"/>
      <c r="AVJ109" s="112"/>
      <c r="AVK109" s="112"/>
      <c r="AVL109" s="112"/>
      <c r="AVM109" s="112"/>
      <c r="AVN109" s="112"/>
      <c r="AVO109" s="112"/>
      <c r="AVP109" s="112"/>
      <c r="AVQ109" s="112"/>
      <c r="AVR109" s="112"/>
      <c r="AVS109" s="112"/>
      <c r="AVT109" s="112"/>
      <c r="AVU109" s="112"/>
      <c r="AVV109" s="112"/>
      <c r="AVW109" s="112"/>
      <c r="AVX109" s="112"/>
      <c r="AVY109" s="112"/>
      <c r="AVZ109" s="112"/>
      <c r="AWA109" s="112"/>
      <c r="AWB109" s="112"/>
      <c r="AWC109" s="112"/>
      <c r="AWD109" s="112"/>
      <c r="AWE109" s="112"/>
      <c r="AWF109" s="112"/>
      <c r="AWG109" s="112"/>
      <c r="AWH109" s="112"/>
      <c r="AWI109" s="112"/>
      <c r="AWJ109" s="112"/>
      <c r="AWK109" s="112"/>
      <c r="AWL109" s="112"/>
      <c r="AWM109" s="112"/>
      <c r="AWN109" s="112"/>
      <c r="AWO109" s="112"/>
      <c r="AWP109" s="112"/>
      <c r="AWQ109" s="112"/>
      <c r="AWR109" s="112"/>
      <c r="AWS109" s="112"/>
      <c r="AWT109" s="112"/>
      <c r="AWU109" s="112"/>
      <c r="AWV109" s="112"/>
      <c r="AWW109" s="112"/>
      <c r="AWX109" s="112"/>
      <c r="AWY109" s="112"/>
      <c r="AWZ109" s="112"/>
      <c r="AXA109" s="112"/>
      <c r="AXB109" s="112"/>
      <c r="AXC109" s="112"/>
      <c r="AXD109" s="112"/>
      <c r="AXE109" s="112"/>
      <c r="AXF109" s="112"/>
      <c r="AXG109" s="112"/>
      <c r="AXH109" s="112"/>
      <c r="AXI109" s="112"/>
      <c r="AXJ109" s="112"/>
      <c r="AXK109" s="112"/>
      <c r="AXL109" s="112"/>
      <c r="AXM109" s="112"/>
      <c r="AXN109" s="112"/>
      <c r="AXO109" s="112"/>
      <c r="AXP109" s="112"/>
      <c r="AXQ109" s="112"/>
      <c r="AXR109" s="112"/>
      <c r="AXS109" s="112"/>
      <c r="AXT109" s="112"/>
      <c r="AXU109" s="112"/>
      <c r="AXV109" s="112"/>
      <c r="AXW109" s="112"/>
      <c r="AXX109" s="112"/>
      <c r="AXY109" s="112"/>
      <c r="AXZ109" s="112"/>
      <c r="AYA109" s="112"/>
      <c r="AYB109" s="112"/>
      <c r="AYC109" s="112"/>
      <c r="AYD109" s="112"/>
      <c r="AYE109" s="112"/>
      <c r="AYF109" s="112"/>
      <c r="AYG109" s="112"/>
      <c r="AYH109" s="112"/>
      <c r="AYI109" s="112"/>
      <c r="AYJ109" s="112"/>
      <c r="AYK109" s="112"/>
      <c r="AYL109" s="112"/>
      <c r="AYM109" s="112"/>
      <c r="AYN109" s="112"/>
      <c r="AYO109" s="112"/>
      <c r="AYP109" s="112"/>
      <c r="AYQ109" s="112"/>
      <c r="AYR109" s="112"/>
      <c r="AYS109" s="112"/>
      <c r="AYT109" s="112"/>
      <c r="AYU109" s="112"/>
      <c r="AYV109" s="112"/>
      <c r="AYW109" s="112"/>
      <c r="AYX109" s="112"/>
      <c r="AYY109" s="112"/>
      <c r="AYZ109" s="112"/>
      <c r="AZA109" s="112"/>
      <c r="AZB109" s="112"/>
      <c r="AZC109" s="112"/>
      <c r="AZD109" s="112"/>
      <c r="AZE109" s="112"/>
      <c r="AZF109" s="112"/>
      <c r="AZG109" s="112"/>
      <c r="AZH109" s="112"/>
      <c r="AZI109" s="112"/>
      <c r="AZJ109" s="112"/>
      <c r="AZK109" s="112"/>
      <c r="AZL109" s="112"/>
      <c r="AZM109" s="112"/>
      <c r="AZN109" s="112"/>
      <c r="AZO109" s="112"/>
      <c r="AZP109" s="112"/>
      <c r="AZQ109" s="112"/>
      <c r="AZR109" s="112"/>
      <c r="AZS109" s="112"/>
      <c r="AZT109" s="112"/>
      <c r="AZU109" s="112"/>
      <c r="AZV109" s="112"/>
      <c r="AZW109" s="112"/>
      <c r="AZX109" s="112"/>
      <c r="AZY109" s="112"/>
      <c r="AZZ109" s="112"/>
      <c r="BAA109" s="112"/>
      <c r="BAB109" s="112"/>
      <c r="BAC109" s="112"/>
      <c r="BAD109" s="112"/>
      <c r="BAE109" s="112"/>
      <c r="BAF109" s="112"/>
      <c r="BAG109" s="112"/>
      <c r="BAH109" s="112"/>
      <c r="BAI109" s="112"/>
      <c r="BAJ109" s="112"/>
      <c r="BAK109" s="112"/>
      <c r="BAL109" s="112"/>
      <c r="BAM109" s="112"/>
      <c r="BAN109" s="112"/>
      <c r="BAO109" s="112"/>
      <c r="BAP109" s="112"/>
      <c r="BAQ109" s="112"/>
      <c r="BAR109" s="112"/>
      <c r="BAS109" s="112"/>
      <c r="BAT109" s="112"/>
      <c r="BAU109" s="112"/>
      <c r="BAV109" s="112"/>
    </row>
    <row r="110" spans="1:1400" ht="27" customHeight="1">
      <c r="A110" s="202">
        <v>2</v>
      </c>
      <c r="B110" s="203" t="s">
        <v>213</v>
      </c>
      <c r="C110" s="204"/>
      <c r="D110" s="205" t="s">
        <v>214</v>
      </c>
      <c r="E110" s="206">
        <v>1060000000</v>
      </c>
      <c r="F110" s="207" t="s">
        <v>30</v>
      </c>
      <c r="G110" s="208">
        <f t="shared" si="18"/>
        <v>5</v>
      </c>
      <c r="H110" s="208">
        <v>5</v>
      </c>
      <c r="I110" s="218">
        <v>415172000</v>
      </c>
      <c r="J110" s="219">
        <f t="shared" si="24"/>
        <v>39.167169811320797</v>
      </c>
      <c r="K110" s="219">
        <f t="shared" si="25"/>
        <v>39.167169811320797</v>
      </c>
      <c r="L110" s="219">
        <f t="shared" si="26"/>
        <v>-34.167169811320797</v>
      </c>
      <c r="M110" s="220">
        <f t="shared" si="27"/>
        <v>644828000</v>
      </c>
      <c r="N110" s="219">
        <f t="shared" si="28"/>
        <v>60.832830188679203</v>
      </c>
      <c r="O110" s="219"/>
      <c r="P110" s="221"/>
      <c r="Q110" s="219"/>
    </row>
    <row r="111" spans="1:1400" ht="27" customHeight="1">
      <c r="A111" s="129" t="s">
        <v>215</v>
      </c>
      <c r="B111" s="130" t="s">
        <v>216</v>
      </c>
      <c r="C111" s="184"/>
      <c r="D111" s="185" t="s">
        <v>217</v>
      </c>
      <c r="E111" s="131">
        <f>SUM(E112+E115)</f>
        <v>1980000000</v>
      </c>
      <c r="F111" s="132" t="s">
        <v>30</v>
      </c>
      <c r="G111" s="133">
        <f t="shared" si="18"/>
        <v>5</v>
      </c>
      <c r="H111" s="133">
        <v>5</v>
      </c>
      <c r="I111" s="133">
        <f>SUM(I112,I115)</f>
        <v>967233250</v>
      </c>
      <c r="J111" s="163">
        <f t="shared" si="24"/>
        <v>48.850164141414098</v>
      </c>
      <c r="K111" s="163">
        <f t="shared" si="25"/>
        <v>48.850164141414098</v>
      </c>
      <c r="L111" s="163">
        <f t="shared" si="26"/>
        <v>-43.850164141414098</v>
      </c>
      <c r="M111" s="164">
        <f t="shared" si="27"/>
        <v>1012766750</v>
      </c>
      <c r="N111" s="163">
        <f t="shared" si="28"/>
        <v>51.149835858585902</v>
      </c>
      <c r="O111" s="163"/>
      <c r="P111" s="165"/>
      <c r="Q111" s="163"/>
    </row>
    <row r="112" spans="1:1400" s="112" customFormat="1" ht="27" customHeight="1">
      <c r="A112" s="134" t="s">
        <v>31</v>
      </c>
      <c r="B112" s="135" t="s">
        <v>218</v>
      </c>
      <c r="C112" s="154"/>
      <c r="D112" s="135" t="s">
        <v>219</v>
      </c>
      <c r="E112" s="136">
        <f>SUM(E113:E114)</f>
        <v>570000000</v>
      </c>
      <c r="F112" s="137" t="s">
        <v>30</v>
      </c>
      <c r="G112" s="138">
        <f t="shared" si="18"/>
        <v>5</v>
      </c>
      <c r="H112" s="138">
        <v>5</v>
      </c>
      <c r="I112" s="138">
        <f>SUM(I113:I114)</f>
        <v>201782000</v>
      </c>
      <c r="J112" s="176">
        <f t="shared" si="24"/>
        <v>35.400350877192999</v>
      </c>
      <c r="K112" s="176">
        <f t="shared" si="25"/>
        <v>35.400350877192999</v>
      </c>
      <c r="L112" s="176">
        <f t="shared" si="26"/>
        <v>-30.400350877192999</v>
      </c>
      <c r="M112" s="177">
        <f t="shared" si="27"/>
        <v>368218000</v>
      </c>
      <c r="N112" s="176">
        <f t="shared" si="28"/>
        <v>64.599649122806994</v>
      </c>
      <c r="O112" s="176"/>
      <c r="P112" s="166"/>
      <c r="Q112" s="176"/>
    </row>
    <row r="113" spans="1:1400" s="114" customFormat="1" ht="27" customHeight="1">
      <c r="A113" s="202">
        <v>1</v>
      </c>
      <c r="B113" s="203" t="s">
        <v>220</v>
      </c>
      <c r="C113" s="204"/>
      <c r="D113" s="205" t="s">
        <v>221</v>
      </c>
      <c r="E113" s="206">
        <v>75000000</v>
      </c>
      <c r="F113" s="207" t="s">
        <v>30</v>
      </c>
      <c r="G113" s="208">
        <f t="shared" si="18"/>
        <v>5</v>
      </c>
      <c r="H113" s="208">
        <v>5</v>
      </c>
      <c r="I113" s="208">
        <v>60250000</v>
      </c>
      <c r="J113" s="219">
        <f t="shared" si="24"/>
        <v>80.3333333333333</v>
      </c>
      <c r="K113" s="219">
        <f t="shared" si="25"/>
        <v>80.3333333333333</v>
      </c>
      <c r="L113" s="219">
        <f t="shared" si="26"/>
        <v>-75.3333333333333</v>
      </c>
      <c r="M113" s="220">
        <f t="shared" si="27"/>
        <v>14750000</v>
      </c>
      <c r="N113" s="219">
        <f t="shared" si="28"/>
        <v>19.6666666666667</v>
      </c>
      <c r="O113" s="219"/>
      <c r="P113" s="221"/>
      <c r="Q113" s="219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12"/>
      <c r="AG113" s="112"/>
      <c r="AH113" s="112"/>
      <c r="AI113" s="112"/>
      <c r="AJ113" s="112"/>
      <c r="AK113" s="112"/>
      <c r="AL113" s="112"/>
      <c r="AM113" s="112"/>
      <c r="AN113" s="112"/>
      <c r="AO113" s="112"/>
      <c r="AP113" s="112"/>
      <c r="AQ113" s="112"/>
      <c r="AR113" s="112"/>
      <c r="AS113" s="112"/>
      <c r="AT113" s="112"/>
      <c r="AU113" s="112"/>
      <c r="AV113" s="112"/>
      <c r="AW113" s="112"/>
      <c r="AX113" s="112"/>
      <c r="AY113" s="112"/>
      <c r="AZ113" s="112"/>
      <c r="BA113" s="112"/>
      <c r="BB113" s="112"/>
      <c r="BC113" s="112"/>
      <c r="BD113" s="112"/>
      <c r="BE113" s="112"/>
      <c r="BF113" s="112"/>
      <c r="BG113" s="112"/>
      <c r="BH113" s="112"/>
      <c r="BI113" s="112"/>
      <c r="BJ113" s="112"/>
      <c r="BK113" s="112"/>
      <c r="BL113" s="112"/>
      <c r="BM113" s="112"/>
      <c r="BN113" s="112"/>
      <c r="BO113" s="112"/>
      <c r="BP113" s="112"/>
      <c r="BQ113" s="112"/>
      <c r="BR113" s="112"/>
      <c r="BS113" s="112"/>
      <c r="BT113" s="112"/>
      <c r="BU113" s="112"/>
      <c r="BV113" s="112"/>
      <c r="BW113" s="112"/>
      <c r="BX113" s="112"/>
      <c r="BY113" s="112"/>
      <c r="BZ113" s="112"/>
      <c r="CA113" s="112"/>
      <c r="CB113" s="112"/>
      <c r="CC113" s="112"/>
      <c r="CD113" s="112"/>
      <c r="CE113" s="112"/>
      <c r="CF113" s="112"/>
      <c r="CG113" s="112"/>
      <c r="CH113" s="112"/>
      <c r="CI113" s="112"/>
      <c r="CJ113" s="112"/>
      <c r="CK113" s="112"/>
      <c r="CL113" s="112"/>
      <c r="CM113" s="112"/>
      <c r="CN113" s="112"/>
      <c r="CO113" s="112"/>
      <c r="CP113" s="112"/>
      <c r="CQ113" s="112"/>
      <c r="CR113" s="112"/>
      <c r="CS113" s="112"/>
      <c r="CT113" s="112"/>
      <c r="CU113" s="112"/>
      <c r="CV113" s="112"/>
      <c r="CW113" s="112"/>
      <c r="CX113" s="112"/>
      <c r="CY113" s="112"/>
      <c r="CZ113" s="112"/>
      <c r="DA113" s="112"/>
      <c r="DB113" s="112"/>
      <c r="DC113" s="112"/>
      <c r="DD113" s="112"/>
      <c r="DE113" s="112"/>
      <c r="DF113" s="112"/>
      <c r="DG113" s="112"/>
      <c r="DH113" s="112"/>
      <c r="DI113" s="112"/>
      <c r="DJ113" s="112"/>
      <c r="DK113" s="112"/>
      <c r="DL113" s="112"/>
      <c r="DM113" s="112"/>
      <c r="DN113" s="112"/>
      <c r="DO113" s="112"/>
      <c r="DP113" s="112"/>
      <c r="DQ113" s="112"/>
      <c r="DR113" s="112"/>
      <c r="DS113" s="112"/>
      <c r="DT113" s="112"/>
      <c r="DU113" s="112"/>
      <c r="DV113" s="112"/>
      <c r="DW113" s="112"/>
      <c r="DX113" s="112"/>
      <c r="DY113" s="112"/>
      <c r="DZ113" s="112"/>
      <c r="EA113" s="112"/>
      <c r="EB113" s="112"/>
      <c r="EC113" s="112"/>
      <c r="ED113" s="112"/>
      <c r="EE113" s="112"/>
      <c r="EF113" s="112"/>
      <c r="EG113" s="112"/>
      <c r="EH113" s="112"/>
      <c r="EI113" s="112"/>
      <c r="EJ113" s="112"/>
      <c r="EK113" s="112"/>
      <c r="EL113" s="112"/>
      <c r="EM113" s="112"/>
      <c r="EN113" s="112"/>
      <c r="EO113" s="112"/>
      <c r="EP113" s="112"/>
      <c r="EQ113" s="112"/>
      <c r="ER113" s="112"/>
      <c r="ES113" s="112"/>
      <c r="ET113" s="112"/>
      <c r="EU113" s="112"/>
      <c r="EV113" s="112"/>
      <c r="EW113" s="112"/>
      <c r="EX113" s="112"/>
      <c r="EY113" s="112"/>
      <c r="EZ113" s="112"/>
      <c r="FA113" s="112"/>
      <c r="FB113" s="112"/>
      <c r="FC113" s="112"/>
      <c r="FD113" s="112"/>
      <c r="FE113" s="112"/>
      <c r="FF113" s="112"/>
      <c r="FG113" s="112"/>
      <c r="FH113" s="112"/>
      <c r="FI113" s="112"/>
      <c r="FJ113" s="112"/>
      <c r="FK113" s="112"/>
      <c r="FL113" s="112"/>
      <c r="FM113" s="112"/>
      <c r="FN113" s="112"/>
      <c r="FO113" s="112"/>
      <c r="FP113" s="112"/>
      <c r="FQ113" s="112"/>
      <c r="FR113" s="112"/>
      <c r="FS113" s="112"/>
      <c r="FT113" s="112"/>
      <c r="FU113" s="112"/>
      <c r="FV113" s="112"/>
      <c r="FW113" s="112"/>
      <c r="FX113" s="112"/>
      <c r="FY113" s="112"/>
      <c r="FZ113" s="112"/>
      <c r="GA113" s="112"/>
      <c r="GB113" s="112"/>
      <c r="GC113" s="112"/>
      <c r="GD113" s="112"/>
      <c r="GE113" s="112"/>
      <c r="GF113" s="112"/>
      <c r="GG113" s="112"/>
      <c r="GH113" s="112"/>
      <c r="GI113" s="112"/>
      <c r="GJ113" s="112"/>
      <c r="GK113" s="112"/>
      <c r="GL113" s="112"/>
      <c r="GM113" s="112"/>
      <c r="GN113" s="112"/>
      <c r="GO113" s="112"/>
      <c r="GP113" s="112"/>
      <c r="GQ113" s="112"/>
      <c r="GR113" s="112"/>
      <c r="GS113" s="112"/>
      <c r="GT113" s="112"/>
      <c r="GU113" s="112"/>
      <c r="GV113" s="112"/>
      <c r="GW113" s="112"/>
      <c r="GX113" s="112"/>
      <c r="GY113" s="112"/>
      <c r="GZ113" s="112"/>
      <c r="HA113" s="112"/>
      <c r="HB113" s="112"/>
      <c r="HC113" s="112"/>
      <c r="HD113" s="112"/>
      <c r="HE113" s="112"/>
      <c r="HF113" s="112"/>
      <c r="HG113" s="112"/>
      <c r="HH113" s="112"/>
      <c r="HI113" s="112"/>
      <c r="HJ113" s="112"/>
      <c r="HK113" s="112"/>
      <c r="HL113" s="112"/>
      <c r="HM113" s="112"/>
      <c r="HN113" s="112"/>
      <c r="HO113" s="112"/>
      <c r="HP113" s="112"/>
      <c r="HQ113" s="112"/>
      <c r="HR113" s="112"/>
      <c r="HS113" s="112"/>
      <c r="HT113" s="112"/>
      <c r="HU113" s="112"/>
      <c r="HV113" s="112"/>
      <c r="HW113" s="112"/>
      <c r="HX113" s="112"/>
      <c r="HY113" s="112"/>
      <c r="HZ113" s="112"/>
      <c r="IA113" s="112"/>
      <c r="IB113" s="112"/>
      <c r="IC113" s="112"/>
      <c r="ID113" s="112"/>
      <c r="IE113" s="112"/>
      <c r="IF113" s="112"/>
      <c r="IG113" s="112"/>
      <c r="IH113" s="112"/>
      <c r="II113" s="112"/>
      <c r="IJ113" s="112"/>
      <c r="IK113" s="112"/>
      <c r="IL113" s="112"/>
      <c r="IM113" s="112"/>
      <c r="IN113" s="112"/>
      <c r="IO113" s="112"/>
      <c r="IP113" s="112"/>
      <c r="IQ113" s="112"/>
      <c r="IR113" s="112"/>
      <c r="IS113" s="112"/>
      <c r="IT113" s="112"/>
      <c r="IU113" s="112"/>
      <c r="IV113" s="112"/>
      <c r="IW113" s="112"/>
      <c r="IX113" s="112"/>
      <c r="IY113" s="112"/>
      <c r="IZ113" s="112"/>
      <c r="JA113" s="112"/>
      <c r="JB113" s="112"/>
      <c r="JC113" s="112"/>
      <c r="JD113" s="112"/>
      <c r="JE113" s="112"/>
      <c r="JF113" s="112"/>
      <c r="JG113" s="112"/>
      <c r="JH113" s="112"/>
      <c r="JI113" s="112"/>
      <c r="JJ113" s="112"/>
      <c r="JK113" s="112"/>
      <c r="JL113" s="112"/>
      <c r="JM113" s="112"/>
      <c r="JN113" s="112"/>
      <c r="JO113" s="112"/>
      <c r="JP113" s="112"/>
      <c r="JQ113" s="112"/>
      <c r="JR113" s="112"/>
      <c r="JS113" s="112"/>
      <c r="JT113" s="112"/>
      <c r="JU113" s="112"/>
      <c r="JV113" s="112"/>
      <c r="JW113" s="112"/>
      <c r="JX113" s="112"/>
      <c r="JY113" s="112"/>
      <c r="JZ113" s="112"/>
      <c r="KA113" s="112"/>
      <c r="KB113" s="112"/>
      <c r="KC113" s="112"/>
      <c r="KD113" s="112"/>
      <c r="KE113" s="112"/>
      <c r="KF113" s="112"/>
      <c r="KG113" s="112"/>
      <c r="KH113" s="112"/>
      <c r="KI113" s="112"/>
      <c r="KJ113" s="112"/>
      <c r="KK113" s="112"/>
      <c r="KL113" s="112"/>
      <c r="KM113" s="112"/>
      <c r="KN113" s="112"/>
      <c r="KO113" s="112"/>
      <c r="KP113" s="112"/>
      <c r="KQ113" s="112"/>
      <c r="KR113" s="112"/>
      <c r="KS113" s="112"/>
      <c r="KT113" s="112"/>
      <c r="KU113" s="112"/>
      <c r="KV113" s="112"/>
      <c r="KW113" s="112"/>
      <c r="KX113" s="112"/>
      <c r="KY113" s="112"/>
      <c r="KZ113" s="112"/>
      <c r="LA113" s="112"/>
      <c r="LB113" s="112"/>
      <c r="LC113" s="112"/>
      <c r="LD113" s="112"/>
      <c r="LE113" s="112"/>
      <c r="LF113" s="112"/>
      <c r="LG113" s="112"/>
      <c r="LH113" s="112"/>
      <c r="LI113" s="112"/>
      <c r="LJ113" s="112"/>
      <c r="LK113" s="112"/>
      <c r="LL113" s="112"/>
      <c r="LM113" s="112"/>
      <c r="LN113" s="112"/>
      <c r="LO113" s="112"/>
      <c r="LP113" s="112"/>
      <c r="LQ113" s="112"/>
      <c r="LR113" s="112"/>
      <c r="LS113" s="112"/>
      <c r="LT113" s="112"/>
      <c r="LU113" s="112"/>
      <c r="LV113" s="112"/>
      <c r="LW113" s="112"/>
      <c r="LX113" s="112"/>
      <c r="LY113" s="112"/>
      <c r="LZ113" s="112"/>
      <c r="MA113" s="112"/>
      <c r="MB113" s="112"/>
      <c r="MC113" s="112"/>
      <c r="MD113" s="112"/>
      <c r="ME113" s="112"/>
      <c r="MF113" s="112"/>
      <c r="MG113" s="112"/>
      <c r="MH113" s="112"/>
      <c r="MI113" s="112"/>
      <c r="MJ113" s="112"/>
      <c r="MK113" s="112"/>
      <c r="ML113" s="112"/>
      <c r="MM113" s="112"/>
      <c r="MN113" s="112"/>
      <c r="MO113" s="112"/>
      <c r="MP113" s="112"/>
      <c r="MQ113" s="112"/>
      <c r="MR113" s="112"/>
      <c r="MS113" s="112"/>
      <c r="MT113" s="112"/>
      <c r="MU113" s="112"/>
      <c r="MV113" s="112"/>
      <c r="MW113" s="112"/>
      <c r="MX113" s="112"/>
      <c r="MY113" s="112"/>
      <c r="MZ113" s="112"/>
      <c r="NA113" s="112"/>
      <c r="NB113" s="112"/>
      <c r="NC113" s="112"/>
      <c r="ND113" s="112"/>
      <c r="NE113" s="112"/>
      <c r="NF113" s="112"/>
      <c r="NG113" s="112"/>
      <c r="NH113" s="112"/>
      <c r="NI113" s="112"/>
      <c r="NJ113" s="112"/>
      <c r="NK113" s="112"/>
      <c r="NL113" s="112"/>
      <c r="NM113" s="112"/>
      <c r="NN113" s="112"/>
      <c r="NO113" s="112"/>
      <c r="NP113" s="112"/>
      <c r="NQ113" s="112"/>
      <c r="NR113" s="112"/>
      <c r="NS113" s="112"/>
      <c r="NT113" s="112"/>
      <c r="NU113" s="112"/>
      <c r="NV113" s="112"/>
      <c r="NW113" s="112"/>
      <c r="NX113" s="112"/>
      <c r="NY113" s="112"/>
      <c r="NZ113" s="112"/>
      <c r="OA113" s="112"/>
      <c r="OB113" s="112"/>
      <c r="OC113" s="112"/>
      <c r="OD113" s="112"/>
      <c r="OE113" s="112"/>
      <c r="OF113" s="112"/>
      <c r="OG113" s="112"/>
      <c r="OH113" s="112"/>
      <c r="OI113" s="112"/>
      <c r="OJ113" s="112"/>
      <c r="OK113" s="112"/>
      <c r="OL113" s="112"/>
      <c r="OM113" s="112"/>
      <c r="ON113" s="112"/>
      <c r="OO113" s="112"/>
      <c r="OP113" s="112"/>
      <c r="OQ113" s="112"/>
      <c r="OR113" s="112"/>
      <c r="OS113" s="112"/>
      <c r="OT113" s="112"/>
      <c r="OU113" s="112"/>
      <c r="OV113" s="112"/>
      <c r="OW113" s="112"/>
      <c r="OX113" s="112"/>
      <c r="OY113" s="112"/>
      <c r="OZ113" s="112"/>
      <c r="PA113" s="112"/>
      <c r="PB113" s="112"/>
      <c r="PC113" s="112"/>
      <c r="PD113" s="112"/>
      <c r="PE113" s="112"/>
      <c r="PF113" s="112"/>
      <c r="PG113" s="112"/>
      <c r="PH113" s="112"/>
      <c r="PI113" s="112"/>
      <c r="PJ113" s="112"/>
      <c r="PK113" s="112"/>
      <c r="PL113" s="112"/>
      <c r="PM113" s="112"/>
      <c r="PN113" s="112"/>
      <c r="PO113" s="112"/>
      <c r="PP113" s="112"/>
      <c r="PQ113" s="112"/>
      <c r="PR113" s="112"/>
      <c r="PS113" s="112"/>
      <c r="PT113" s="112"/>
      <c r="PU113" s="112"/>
      <c r="PV113" s="112"/>
      <c r="PW113" s="112"/>
      <c r="PX113" s="112"/>
      <c r="PY113" s="112"/>
      <c r="PZ113" s="112"/>
      <c r="QA113" s="112"/>
      <c r="QB113" s="112"/>
      <c r="QC113" s="112"/>
      <c r="QD113" s="112"/>
      <c r="QE113" s="112"/>
      <c r="QF113" s="112"/>
      <c r="QG113" s="112"/>
      <c r="QH113" s="112"/>
      <c r="QI113" s="112"/>
      <c r="QJ113" s="112"/>
      <c r="QK113" s="112"/>
      <c r="QL113" s="112"/>
      <c r="QM113" s="112"/>
      <c r="QN113" s="112"/>
      <c r="QO113" s="112"/>
      <c r="QP113" s="112"/>
      <c r="QQ113" s="112"/>
      <c r="QR113" s="112"/>
      <c r="QS113" s="112"/>
      <c r="QT113" s="112"/>
      <c r="QU113" s="112"/>
      <c r="QV113" s="112"/>
      <c r="QW113" s="112"/>
      <c r="QX113" s="112"/>
      <c r="QY113" s="112"/>
      <c r="QZ113" s="112"/>
      <c r="RA113" s="112"/>
      <c r="RB113" s="112"/>
      <c r="RC113" s="112"/>
      <c r="RD113" s="112"/>
      <c r="RE113" s="112"/>
      <c r="RF113" s="112"/>
      <c r="RG113" s="112"/>
      <c r="RH113" s="112"/>
      <c r="RI113" s="112"/>
      <c r="RJ113" s="112"/>
      <c r="RK113" s="112"/>
      <c r="RL113" s="112"/>
      <c r="RM113" s="112"/>
      <c r="RN113" s="112"/>
      <c r="RO113" s="112"/>
      <c r="RP113" s="112"/>
      <c r="RQ113" s="112"/>
      <c r="RR113" s="112"/>
      <c r="RS113" s="112"/>
      <c r="RT113" s="112"/>
      <c r="RU113" s="112"/>
      <c r="RV113" s="112"/>
      <c r="RW113" s="112"/>
      <c r="RX113" s="112"/>
      <c r="RY113" s="112"/>
      <c r="RZ113" s="112"/>
      <c r="SA113" s="112"/>
      <c r="SB113" s="112"/>
      <c r="SC113" s="112"/>
      <c r="SD113" s="112"/>
      <c r="SE113" s="112"/>
      <c r="SF113" s="112"/>
      <c r="SG113" s="112"/>
      <c r="SH113" s="112"/>
      <c r="SI113" s="112"/>
      <c r="SJ113" s="112"/>
      <c r="SK113" s="112"/>
      <c r="SL113" s="112"/>
      <c r="SM113" s="112"/>
      <c r="SN113" s="112"/>
      <c r="SO113" s="112"/>
      <c r="SP113" s="112"/>
      <c r="SQ113" s="112"/>
      <c r="SR113" s="112"/>
      <c r="SS113" s="112"/>
      <c r="ST113" s="112"/>
      <c r="SU113" s="112"/>
      <c r="SV113" s="112"/>
      <c r="SW113" s="112"/>
      <c r="SX113" s="112"/>
      <c r="SY113" s="112"/>
      <c r="SZ113" s="112"/>
      <c r="TA113" s="112"/>
      <c r="TB113" s="112"/>
      <c r="TC113" s="112"/>
      <c r="TD113" s="112"/>
      <c r="TE113" s="112"/>
      <c r="TF113" s="112"/>
      <c r="TG113" s="112"/>
      <c r="TH113" s="112"/>
      <c r="TI113" s="112"/>
      <c r="TJ113" s="112"/>
      <c r="TK113" s="112"/>
      <c r="TL113" s="112"/>
      <c r="TM113" s="112"/>
      <c r="TN113" s="112"/>
      <c r="TO113" s="112"/>
      <c r="TP113" s="112"/>
      <c r="TQ113" s="112"/>
      <c r="TR113" s="112"/>
      <c r="TS113" s="112"/>
      <c r="TT113" s="112"/>
      <c r="TU113" s="112"/>
      <c r="TV113" s="112"/>
      <c r="TW113" s="112"/>
      <c r="TX113" s="112"/>
      <c r="TY113" s="112"/>
      <c r="TZ113" s="112"/>
      <c r="UA113" s="112"/>
      <c r="UB113" s="112"/>
      <c r="UC113" s="112"/>
      <c r="UD113" s="112"/>
      <c r="UE113" s="112"/>
      <c r="UF113" s="112"/>
      <c r="UG113" s="112"/>
      <c r="UH113" s="112"/>
      <c r="UI113" s="112"/>
      <c r="UJ113" s="112"/>
      <c r="UK113" s="112"/>
      <c r="UL113" s="112"/>
      <c r="UM113" s="112"/>
      <c r="UN113" s="112"/>
      <c r="UO113" s="112"/>
      <c r="UP113" s="112"/>
      <c r="UQ113" s="112"/>
      <c r="UR113" s="112"/>
      <c r="US113" s="112"/>
      <c r="UT113" s="112"/>
      <c r="UU113" s="112"/>
      <c r="UV113" s="112"/>
      <c r="UW113" s="112"/>
      <c r="UX113" s="112"/>
      <c r="UY113" s="112"/>
      <c r="UZ113" s="112"/>
      <c r="VA113" s="112"/>
      <c r="VB113" s="112"/>
      <c r="VC113" s="112"/>
      <c r="VD113" s="112"/>
      <c r="VE113" s="112"/>
      <c r="VF113" s="112"/>
      <c r="VG113" s="112"/>
      <c r="VH113" s="112"/>
      <c r="VI113" s="112"/>
      <c r="VJ113" s="112"/>
      <c r="VK113" s="112"/>
      <c r="VL113" s="112"/>
      <c r="VM113" s="112"/>
      <c r="VN113" s="112"/>
      <c r="VO113" s="112"/>
      <c r="VP113" s="112"/>
      <c r="VQ113" s="112"/>
      <c r="VR113" s="112"/>
      <c r="VS113" s="112"/>
      <c r="VT113" s="112"/>
      <c r="VU113" s="112"/>
      <c r="VV113" s="112"/>
      <c r="VW113" s="112"/>
      <c r="VX113" s="112"/>
      <c r="VY113" s="112"/>
      <c r="VZ113" s="112"/>
      <c r="WA113" s="112"/>
      <c r="WB113" s="112"/>
      <c r="WC113" s="112"/>
      <c r="WD113" s="112"/>
      <c r="WE113" s="112"/>
      <c r="WF113" s="112"/>
      <c r="WG113" s="112"/>
      <c r="WH113" s="112"/>
      <c r="WI113" s="112"/>
      <c r="WJ113" s="112"/>
      <c r="WK113" s="112"/>
      <c r="WL113" s="112"/>
      <c r="WM113" s="112"/>
      <c r="WN113" s="112"/>
      <c r="WO113" s="112"/>
      <c r="WP113" s="112"/>
      <c r="WQ113" s="112"/>
      <c r="WR113" s="112"/>
      <c r="WS113" s="112"/>
      <c r="WT113" s="112"/>
      <c r="WU113" s="112"/>
      <c r="WV113" s="112"/>
      <c r="WW113" s="112"/>
      <c r="WX113" s="112"/>
      <c r="WY113" s="112"/>
      <c r="WZ113" s="112"/>
      <c r="XA113" s="112"/>
      <c r="XB113" s="112"/>
      <c r="XC113" s="112"/>
      <c r="XD113" s="112"/>
      <c r="XE113" s="112"/>
      <c r="XF113" s="112"/>
      <c r="XG113" s="112"/>
      <c r="XH113" s="112"/>
      <c r="XI113" s="112"/>
      <c r="XJ113" s="112"/>
      <c r="XK113" s="112"/>
      <c r="XL113" s="112"/>
      <c r="XM113" s="112"/>
      <c r="XN113" s="112"/>
      <c r="XO113" s="112"/>
      <c r="XP113" s="112"/>
      <c r="XQ113" s="112"/>
      <c r="XR113" s="112"/>
      <c r="XS113" s="112"/>
      <c r="XT113" s="112"/>
      <c r="XU113" s="112"/>
      <c r="XV113" s="112"/>
      <c r="XW113" s="112"/>
      <c r="XX113" s="112"/>
      <c r="XY113" s="112"/>
      <c r="XZ113" s="112"/>
      <c r="YA113" s="112"/>
      <c r="YB113" s="112"/>
      <c r="YC113" s="112"/>
      <c r="YD113" s="112"/>
      <c r="YE113" s="112"/>
      <c r="YF113" s="112"/>
      <c r="YG113" s="112"/>
      <c r="YH113" s="112"/>
      <c r="YI113" s="112"/>
      <c r="YJ113" s="112"/>
      <c r="YK113" s="112"/>
      <c r="YL113" s="112"/>
      <c r="YM113" s="112"/>
      <c r="YN113" s="112"/>
      <c r="YO113" s="112"/>
      <c r="YP113" s="112"/>
      <c r="YQ113" s="112"/>
      <c r="YR113" s="112"/>
      <c r="YS113" s="112"/>
      <c r="YT113" s="112"/>
      <c r="YU113" s="112"/>
      <c r="YV113" s="112"/>
      <c r="YW113" s="112"/>
      <c r="YX113" s="112"/>
      <c r="YY113" s="112"/>
      <c r="YZ113" s="112"/>
      <c r="ZA113" s="112"/>
      <c r="ZB113" s="112"/>
      <c r="ZC113" s="112"/>
      <c r="ZD113" s="112"/>
      <c r="ZE113" s="112"/>
      <c r="ZF113" s="112"/>
      <c r="ZG113" s="112"/>
      <c r="ZH113" s="112"/>
      <c r="ZI113" s="112"/>
      <c r="ZJ113" s="112"/>
      <c r="ZK113" s="112"/>
      <c r="ZL113" s="112"/>
      <c r="ZM113" s="112"/>
      <c r="ZN113" s="112"/>
      <c r="ZO113" s="112"/>
      <c r="ZP113" s="112"/>
      <c r="ZQ113" s="112"/>
      <c r="ZR113" s="112"/>
      <c r="ZS113" s="112"/>
      <c r="ZT113" s="112"/>
      <c r="ZU113" s="112"/>
      <c r="ZV113" s="112"/>
      <c r="ZW113" s="112"/>
      <c r="ZX113" s="112"/>
      <c r="ZY113" s="112"/>
      <c r="ZZ113" s="112"/>
      <c r="AAA113" s="112"/>
      <c r="AAB113" s="112"/>
      <c r="AAC113" s="112"/>
      <c r="AAD113" s="112"/>
      <c r="AAE113" s="112"/>
      <c r="AAF113" s="112"/>
      <c r="AAG113" s="112"/>
      <c r="AAH113" s="112"/>
      <c r="AAI113" s="112"/>
      <c r="AAJ113" s="112"/>
      <c r="AAK113" s="112"/>
      <c r="AAL113" s="112"/>
      <c r="AAM113" s="112"/>
      <c r="AAN113" s="112"/>
      <c r="AAO113" s="112"/>
      <c r="AAP113" s="112"/>
      <c r="AAQ113" s="112"/>
      <c r="AAR113" s="112"/>
      <c r="AAS113" s="112"/>
      <c r="AAT113" s="112"/>
      <c r="AAU113" s="112"/>
      <c r="AAV113" s="112"/>
      <c r="AAW113" s="112"/>
      <c r="AAX113" s="112"/>
      <c r="AAY113" s="112"/>
      <c r="AAZ113" s="112"/>
      <c r="ABA113" s="112"/>
      <c r="ABB113" s="112"/>
      <c r="ABC113" s="112"/>
      <c r="ABD113" s="112"/>
      <c r="ABE113" s="112"/>
      <c r="ABF113" s="112"/>
      <c r="ABG113" s="112"/>
      <c r="ABH113" s="112"/>
      <c r="ABI113" s="112"/>
      <c r="ABJ113" s="112"/>
      <c r="ABK113" s="112"/>
      <c r="ABL113" s="112"/>
      <c r="ABM113" s="112"/>
      <c r="ABN113" s="112"/>
      <c r="ABO113" s="112"/>
      <c r="ABP113" s="112"/>
      <c r="ABQ113" s="112"/>
      <c r="ABR113" s="112"/>
      <c r="ABS113" s="112"/>
      <c r="ABT113" s="112"/>
      <c r="ABU113" s="112"/>
      <c r="ABV113" s="112"/>
      <c r="ABW113" s="112"/>
      <c r="ABX113" s="112"/>
      <c r="ABY113" s="112"/>
      <c r="ABZ113" s="112"/>
      <c r="ACA113" s="112"/>
      <c r="ACB113" s="112"/>
      <c r="ACC113" s="112"/>
      <c r="ACD113" s="112"/>
      <c r="ACE113" s="112"/>
      <c r="ACF113" s="112"/>
      <c r="ACG113" s="112"/>
      <c r="ACH113" s="112"/>
      <c r="ACI113" s="112"/>
      <c r="ACJ113" s="112"/>
      <c r="ACK113" s="112"/>
      <c r="ACL113" s="112"/>
      <c r="ACM113" s="112"/>
      <c r="ACN113" s="112"/>
      <c r="ACO113" s="112"/>
      <c r="ACP113" s="112"/>
      <c r="ACQ113" s="112"/>
      <c r="ACR113" s="112"/>
      <c r="ACS113" s="112"/>
      <c r="ACT113" s="112"/>
      <c r="ACU113" s="112"/>
      <c r="ACV113" s="112"/>
      <c r="ACW113" s="112"/>
      <c r="ACX113" s="112"/>
      <c r="ACY113" s="112"/>
      <c r="ACZ113" s="112"/>
      <c r="ADA113" s="112"/>
      <c r="ADB113" s="112"/>
      <c r="ADC113" s="112"/>
      <c r="ADD113" s="112"/>
      <c r="ADE113" s="112"/>
      <c r="ADF113" s="112"/>
      <c r="ADG113" s="112"/>
      <c r="ADH113" s="112"/>
      <c r="ADI113" s="112"/>
      <c r="ADJ113" s="112"/>
      <c r="ADK113" s="112"/>
      <c r="ADL113" s="112"/>
      <c r="ADM113" s="112"/>
      <c r="ADN113" s="112"/>
      <c r="ADO113" s="112"/>
      <c r="ADP113" s="112"/>
      <c r="ADQ113" s="112"/>
      <c r="ADR113" s="112"/>
      <c r="ADS113" s="112"/>
      <c r="ADT113" s="112"/>
      <c r="ADU113" s="112"/>
      <c r="ADV113" s="112"/>
      <c r="ADW113" s="112"/>
      <c r="ADX113" s="112"/>
      <c r="ADY113" s="112"/>
      <c r="ADZ113" s="112"/>
      <c r="AEA113" s="112"/>
      <c r="AEB113" s="112"/>
      <c r="AEC113" s="112"/>
      <c r="AED113" s="112"/>
      <c r="AEE113" s="112"/>
      <c r="AEF113" s="112"/>
      <c r="AEG113" s="112"/>
      <c r="AEH113" s="112"/>
      <c r="AEI113" s="112"/>
      <c r="AEJ113" s="112"/>
      <c r="AEK113" s="112"/>
      <c r="AEL113" s="112"/>
      <c r="AEM113" s="112"/>
      <c r="AEN113" s="112"/>
      <c r="AEO113" s="112"/>
      <c r="AEP113" s="112"/>
      <c r="AEQ113" s="112"/>
      <c r="AER113" s="112"/>
      <c r="AES113" s="112"/>
      <c r="AET113" s="112"/>
      <c r="AEU113" s="112"/>
      <c r="AEV113" s="112"/>
      <c r="AEW113" s="112"/>
      <c r="AEX113" s="112"/>
      <c r="AEY113" s="112"/>
      <c r="AEZ113" s="112"/>
      <c r="AFA113" s="112"/>
      <c r="AFB113" s="112"/>
      <c r="AFC113" s="112"/>
      <c r="AFD113" s="112"/>
      <c r="AFE113" s="112"/>
      <c r="AFF113" s="112"/>
      <c r="AFG113" s="112"/>
      <c r="AFH113" s="112"/>
      <c r="AFI113" s="112"/>
      <c r="AFJ113" s="112"/>
      <c r="AFK113" s="112"/>
      <c r="AFL113" s="112"/>
      <c r="AFM113" s="112"/>
      <c r="AFN113" s="112"/>
      <c r="AFO113" s="112"/>
      <c r="AFP113" s="112"/>
      <c r="AFQ113" s="112"/>
      <c r="AFR113" s="112"/>
      <c r="AFS113" s="112"/>
      <c r="AFT113" s="112"/>
      <c r="AFU113" s="112"/>
      <c r="AFV113" s="112"/>
      <c r="AFW113" s="112"/>
      <c r="AFX113" s="112"/>
      <c r="AFY113" s="112"/>
      <c r="AFZ113" s="112"/>
      <c r="AGA113" s="112"/>
      <c r="AGB113" s="112"/>
      <c r="AGC113" s="112"/>
      <c r="AGD113" s="112"/>
      <c r="AGE113" s="112"/>
      <c r="AGF113" s="112"/>
      <c r="AGG113" s="112"/>
      <c r="AGH113" s="112"/>
      <c r="AGI113" s="112"/>
      <c r="AGJ113" s="112"/>
      <c r="AGK113" s="112"/>
      <c r="AGL113" s="112"/>
      <c r="AGM113" s="112"/>
      <c r="AGN113" s="112"/>
      <c r="AGO113" s="112"/>
      <c r="AGP113" s="112"/>
      <c r="AGQ113" s="112"/>
      <c r="AGR113" s="112"/>
      <c r="AGS113" s="112"/>
      <c r="AGT113" s="112"/>
      <c r="AGU113" s="112"/>
      <c r="AGV113" s="112"/>
      <c r="AGW113" s="112"/>
      <c r="AGX113" s="112"/>
      <c r="AGY113" s="112"/>
      <c r="AGZ113" s="112"/>
      <c r="AHA113" s="112"/>
      <c r="AHB113" s="112"/>
      <c r="AHC113" s="112"/>
      <c r="AHD113" s="112"/>
      <c r="AHE113" s="112"/>
      <c r="AHF113" s="112"/>
      <c r="AHG113" s="112"/>
      <c r="AHH113" s="112"/>
      <c r="AHI113" s="112"/>
      <c r="AHJ113" s="112"/>
      <c r="AHK113" s="112"/>
      <c r="AHL113" s="112"/>
      <c r="AHM113" s="112"/>
      <c r="AHN113" s="112"/>
      <c r="AHO113" s="112"/>
      <c r="AHP113" s="112"/>
      <c r="AHQ113" s="112"/>
      <c r="AHR113" s="112"/>
      <c r="AHS113" s="112"/>
      <c r="AHT113" s="112"/>
      <c r="AHU113" s="112"/>
      <c r="AHV113" s="112"/>
      <c r="AHW113" s="112"/>
      <c r="AHX113" s="112"/>
      <c r="AHY113" s="112"/>
      <c r="AHZ113" s="112"/>
      <c r="AIA113" s="112"/>
      <c r="AIB113" s="112"/>
      <c r="AIC113" s="112"/>
      <c r="AID113" s="112"/>
      <c r="AIE113" s="112"/>
      <c r="AIF113" s="112"/>
      <c r="AIG113" s="112"/>
      <c r="AIH113" s="112"/>
      <c r="AII113" s="112"/>
      <c r="AIJ113" s="112"/>
      <c r="AIK113" s="112"/>
      <c r="AIL113" s="112"/>
      <c r="AIM113" s="112"/>
      <c r="AIN113" s="112"/>
      <c r="AIO113" s="112"/>
      <c r="AIP113" s="112"/>
      <c r="AIQ113" s="112"/>
      <c r="AIR113" s="112"/>
      <c r="AIS113" s="112"/>
      <c r="AIT113" s="112"/>
      <c r="AIU113" s="112"/>
      <c r="AIV113" s="112"/>
      <c r="AIW113" s="112"/>
      <c r="AIX113" s="112"/>
      <c r="AIY113" s="112"/>
      <c r="AIZ113" s="112"/>
      <c r="AJA113" s="112"/>
      <c r="AJB113" s="112"/>
      <c r="AJC113" s="112"/>
      <c r="AJD113" s="112"/>
      <c r="AJE113" s="112"/>
      <c r="AJF113" s="112"/>
      <c r="AJG113" s="112"/>
      <c r="AJH113" s="112"/>
      <c r="AJI113" s="112"/>
      <c r="AJJ113" s="112"/>
      <c r="AJK113" s="112"/>
      <c r="AJL113" s="112"/>
      <c r="AJM113" s="112"/>
      <c r="AJN113" s="112"/>
      <c r="AJO113" s="112"/>
      <c r="AJP113" s="112"/>
      <c r="AJQ113" s="112"/>
      <c r="AJR113" s="112"/>
      <c r="AJS113" s="112"/>
      <c r="AJT113" s="112"/>
      <c r="AJU113" s="112"/>
      <c r="AJV113" s="112"/>
      <c r="AJW113" s="112"/>
      <c r="AJX113" s="112"/>
      <c r="AJY113" s="112"/>
      <c r="AJZ113" s="112"/>
      <c r="AKA113" s="112"/>
      <c r="AKB113" s="112"/>
      <c r="AKC113" s="112"/>
      <c r="AKD113" s="112"/>
      <c r="AKE113" s="112"/>
      <c r="AKF113" s="112"/>
      <c r="AKG113" s="112"/>
      <c r="AKH113" s="112"/>
      <c r="AKI113" s="112"/>
      <c r="AKJ113" s="112"/>
      <c r="AKK113" s="112"/>
      <c r="AKL113" s="112"/>
      <c r="AKM113" s="112"/>
      <c r="AKN113" s="112"/>
      <c r="AKO113" s="112"/>
      <c r="AKP113" s="112"/>
      <c r="AKQ113" s="112"/>
      <c r="AKR113" s="112"/>
      <c r="AKS113" s="112"/>
      <c r="AKT113" s="112"/>
      <c r="AKU113" s="112"/>
      <c r="AKV113" s="112"/>
      <c r="AKW113" s="112"/>
      <c r="AKX113" s="112"/>
      <c r="AKY113" s="112"/>
      <c r="AKZ113" s="112"/>
      <c r="ALA113" s="112"/>
      <c r="ALB113" s="112"/>
      <c r="ALC113" s="112"/>
      <c r="ALD113" s="112"/>
      <c r="ALE113" s="112"/>
      <c r="ALF113" s="112"/>
      <c r="ALG113" s="112"/>
      <c r="ALH113" s="112"/>
      <c r="ALI113" s="112"/>
      <c r="ALJ113" s="112"/>
      <c r="ALK113" s="112"/>
      <c r="ALL113" s="112"/>
      <c r="ALM113" s="112"/>
      <c r="ALN113" s="112"/>
      <c r="ALO113" s="112"/>
      <c r="ALP113" s="112"/>
      <c r="ALQ113" s="112"/>
      <c r="ALR113" s="112"/>
      <c r="ALS113" s="112"/>
      <c r="ALT113" s="112"/>
      <c r="ALU113" s="112"/>
      <c r="ALV113" s="112"/>
      <c r="ALW113" s="112"/>
      <c r="ALX113" s="112"/>
      <c r="ALY113" s="112"/>
      <c r="ALZ113" s="112"/>
      <c r="AMA113" s="112"/>
      <c r="AMB113" s="112"/>
      <c r="AMC113" s="112"/>
      <c r="AMD113" s="112"/>
      <c r="AME113" s="112"/>
      <c r="AMF113" s="112"/>
      <c r="AMG113" s="112"/>
      <c r="AMH113" s="112"/>
      <c r="AMI113" s="112"/>
      <c r="AMJ113" s="112"/>
      <c r="AMK113" s="112"/>
      <c r="AML113" s="112"/>
      <c r="AMM113" s="112"/>
      <c r="AMN113" s="112"/>
      <c r="AMO113" s="112"/>
      <c r="AMP113" s="112"/>
      <c r="AMQ113" s="112"/>
      <c r="AMR113" s="112"/>
      <c r="AMS113" s="112"/>
      <c r="AMT113" s="112"/>
      <c r="AMU113" s="112"/>
      <c r="AMV113" s="112"/>
      <c r="AMW113" s="112"/>
      <c r="AMX113" s="112"/>
      <c r="AMY113" s="112"/>
      <c r="AMZ113" s="112"/>
      <c r="ANA113" s="112"/>
      <c r="ANB113" s="112"/>
      <c r="ANC113" s="112"/>
      <c r="AND113" s="112"/>
      <c r="ANE113" s="112"/>
      <c r="ANF113" s="112"/>
      <c r="ANG113" s="112"/>
      <c r="ANH113" s="112"/>
      <c r="ANI113" s="112"/>
      <c r="ANJ113" s="112"/>
      <c r="ANK113" s="112"/>
      <c r="ANL113" s="112"/>
      <c r="ANM113" s="112"/>
      <c r="ANN113" s="112"/>
      <c r="ANO113" s="112"/>
      <c r="ANP113" s="112"/>
      <c r="ANQ113" s="112"/>
      <c r="ANR113" s="112"/>
      <c r="ANS113" s="112"/>
      <c r="ANT113" s="112"/>
      <c r="ANU113" s="112"/>
      <c r="ANV113" s="112"/>
      <c r="ANW113" s="112"/>
      <c r="ANX113" s="112"/>
      <c r="ANY113" s="112"/>
      <c r="ANZ113" s="112"/>
      <c r="AOA113" s="112"/>
      <c r="AOB113" s="112"/>
      <c r="AOC113" s="112"/>
      <c r="AOD113" s="112"/>
      <c r="AOE113" s="112"/>
      <c r="AOF113" s="112"/>
      <c r="AOG113" s="112"/>
      <c r="AOH113" s="112"/>
      <c r="AOI113" s="112"/>
      <c r="AOJ113" s="112"/>
      <c r="AOK113" s="112"/>
      <c r="AOL113" s="112"/>
      <c r="AOM113" s="112"/>
      <c r="AON113" s="112"/>
      <c r="AOO113" s="112"/>
      <c r="AOP113" s="112"/>
      <c r="AOQ113" s="112"/>
      <c r="AOR113" s="112"/>
      <c r="AOS113" s="112"/>
      <c r="AOT113" s="112"/>
      <c r="AOU113" s="112"/>
      <c r="AOV113" s="112"/>
      <c r="AOW113" s="112"/>
      <c r="AOX113" s="112"/>
      <c r="AOY113" s="112"/>
      <c r="AOZ113" s="112"/>
      <c r="APA113" s="112"/>
      <c r="APB113" s="112"/>
      <c r="APC113" s="112"/>
      <c r="APD113" s="112"/>
      <c r="APE113" s="112"/>
      <c r="APF113" s="112"/>
      <c r="APG113" s="112"/>
      <c r="APH113" s="112"/>
      <c r="API113" s="112"/>
      <c r="APJ113" s="112"/>
      <c r="APK113" s="112"/>
      <c r="APL113" s="112"/>
      <c r="APM113" s="112"/>
      <c r="APN113" s="112"/>
      <c r="APO113" s="112"/>
      <c r="APP113" s="112"/>
      <c r="APQ113" s="112"/>
      <c r="APR113" s="112"/>
      <c r="APS113" s="112"/>
      <c r="APT113" s="112"/>
      <c r="APU113" s="112"/>
      <c r="APV113" s="112"/>
      <c r="APW113" s="112"/>
      <c r="APX113" s="112"/>
      <c r="APY113" s="112"/>
      <c r="APZ113" s="112"/>
      <c r="AQA113" s="112"/>
      <c r="AQB113" s="112"/>
      <c r="AQC113" s="112"/>
      <c r="AQD113" s="112"/>
      <c r="AQE113" s="112"/>
      <c r="AQF113" s="112"/>
      <c r="AQG113" s="112"/>
      <c r="AQH113" s="112"/>
      <c r="AQI113" s="112"/>
      <c r="AQJ113" s="112"/>
      <c r="AQK113" s="112"/>
      <c r="AQL113" s="112"/>
      <c r="AQM113" s="112"/>
      <c r="AQN113" s="112"/>
      <c r="AQO113" s="112"/>
      <c r="AQP113" s="112"/>
      <c r="AQQ113" s="112"/>
      <c r="AQR113" s="112"/>
      <c r="AQS113" s="112"/>
      <c r="AQT113" s="112"/>
      <c r="AQU113" s="112"/>
      <c r="AQV113" s="112"/>
      <c r="AQW113" s="112"/>
      <c r="AQX113" s="112"/>
      <c r="AQY113" s="112"/>
      <c r="AQZ113" s="112"/>
      <c r="ARA113" s="112"/>
      <c r="ARB113" s="112"/>
      <c r="ARC113" s="112"/>
      <c r="ARD113" s="112"/>
      <c r="ARE113" s="112"/>
      <c r="ARF113" s="112"/>
      <c r="ARG113" s="112"/>
      <c r="ARH113" s="112"/>
      <c r="ARI113" s="112"/>
      <c r="ARJ113" s="112"/>
      <c r="ARK113" s="112"/>
      <c r="ARL113" s="112"/>
      <c r="ARM113" s="112"/>
      <c r="ARN113" s="112"/>
      <c r="ARO113" s="112"/>
      <c r="ARP113" s="112"/>
      <c r="ARQ113" s="112"/>
      <c r="ARR113" s="112"/>
      <c r="ARS113" s="112"/>
      <c r="ART113" s="112"/>
      <c r="ARU113" s="112"/>
      <c r="ARV113" s="112"/>
      <c r="ARW113" s="112"/>
      <c r="ARX113" s="112"/>
      <c r="ARY113" s="112"/>
      <c r="ARZ113" s="112"/>
      <c r="ASA113" s="112"/>
      <c r="ASB113" s="112"/>
      <c r="ASC113" s="112"/>
      <c r="ASD113" s="112"/>
      <c r="ASE113" s="112"/>
      <c r="ASF113" s="112"/>
      <c r="ASG113" s="112"/>
      <c r="ASH113" s="112"/>
      <c r="ASI113" s="112"/>
      <c r="ASJ113" s="112"/>
      <c r="ASK113" s="112"/>
      <c r="ASL113" s="112"/>
      <c r="ASM113" s="112"/>
      <c r="ASN113" s="112"/>
      <c r="ASO113" s="112"/>
      <c r="ASP113" s="112"/>
      <c r="ASQ113" s="112"/>
      <c r="ASR113" s="112"/>
      <c r="ASS113" s="112"/>
      <c r="AST113" s="112"/>
      <c r="ASU113" s="112"/>
      <c r="ASV113" s="112"/>
      <c r="ASW113" s="112"/>
      <c r="ASX113" s="112"/>
      <c r="ASY113" s="112"/>
      <c r="ASZ113" s="112"/>
      <c r="ATA113" s="112"/>
      <c r="ATB113" s="112"/>
      <c r="ATC113" s="112"/>
      <c r="ATD113" s="112"/>
      <c r="ATE113" s="112"/>
      <c r="ATF113" s="112"/>
      <c r="ATG113" s="112"/>
      <c r="ATH113" s="112"/>
      <c r="ATI113" s="112"/>
      <c r="ATJ113" s="112"/>
      <c r="ATK113" s="112"/>
      <c r="ATL113" s="112"/>
      <c r="ATM113" s="112"/>
      <c r="ATN113" s="112"/>
      <c r="ATO113" s="112"/>
      <c r="ATP113" s="112"/>
      <c r="ATQ113" s="112"/>
      <c r="ATR113" s="112"/>
      <c r="ATS113" s="112"/>
      <c r="ATT113" s="112"/>
      <c r="ATU113" s="112"/>
      <c r="ATV113" s="112"/>
      <c r="ATW113" s="112"/>
      <c r="ATX113" s="112"/>
      <c r="ATY113" s="112"/>
      <c r="ATZ113" s="112"/>
      <c r="AUA113" s="112"/>
      <c r="AUB113" s="112"/>
      <c r="AUC113" s="112"/>
      <c r="AUD113" s="112"/>
      <c r="AUE113" s="112"/>
      <c r="AUF113" s="112"/>
      <c r="AUG113" s="112"/>
      <c r="AUH113" s="112"/>
      <c r="AUI113" s="112"/>
      <c r="AUJ113" s="112"/>
      <c r="AUK113" s="112"/>
      <c r="AUL113" s="112"/>
      <c r="AUM113" s="112"/>
      <c r="AUN113" s="112"/>
      <c r="AUO113" s="112"/>
      <c r="AUP113" s="112"/>
      <c r="AUQ113" s="112"/>
      <c r="AUR113" s="112"/>
      <c r="AUS113" s="112"/>
      <c r="AUT113" s="112"/>
      <c r="AUU113" s="112"/>
      <c r="AUV113" s="112"/>
      <c r="AUW113" s="112"/>
      <c r="AUX113" s="112"/>
      <c r="AUY113" s="112"/>
      <c r="AUZ113" s="112"/>
      <c r="AVA113" s="112"/>
      <c r="AVB113" s="112"/>
      <c r="AVC113" s="112"/>
      <c r="AVD113" s="112"/>
      <c r="AVE113" s="112"/>
      <c r="AVF113" s="112"/>
      <c r="AVG113" s="112"/>
      <c r="AVH113" s="112"/>
      <c r="AVI113" s="112"/>
      <c r="AVJ113" s="112"/>
      <c r="AVK113" s="112"/>
      <c r="AVL113" s="112"/>
      <c r="AVM113" s="112"/>
      <c r="AVN113" s="112"/>
      <c r="AVO113" s="112"/>
      <c r="AVP113" s="112"/>
      <c r="AVQ113" s="112"/>
      <c r="AVR113" s="112"/>
      <c r="AVS113" s="112"/>
      <c r="AVT113" s="112"/>
      <c r="AVU113" s="112"/>
      <c r="AVV113" s="112"/>
      <c r="AVW113" s="112"/>
      <c r="AVX113" s="112"/>
      <c r="AVY113" s="112"/>
      <c r="AVZ113" s="112"/>
      <c r="AWA113" s="112"/>
      <c r="AWB113" s="112"/>
      <c r="AWC113" s="112"/>
      <c r="AWD113" s="112"/>
      <c r="AWE113" s="112"/>
      <c r="AWF113" s="112"/>
      <c r="AWG113" s="112"/>
      <c r="AWH113" s="112"/>
      <c r="AWI113" s="112"/>
      <c r="AWJ113" s="112"/>
      <c r="AWK113" s="112"/>
      <c r="AWL113" s="112"/>
      <c r="AWM113" s="112"/>
      <c r="AWN113" s="112"/>
      <c r="AWO113" s="112"/>
      <c r="AWP113" s="112"/>
      <c r="AWQ113" s="112"/>
      <c r="AWR113" s="112"/>
      <c r="AWS113" s="112"/>
      <c r="AWT113" s="112"/>
      <c r="AWU113" s="112"/>
      <c r="AWV113" s="112"/>
      <c r="AWW113" s="112"/>
      <c r="AWX113" s="112"/>
      <c r="AWY113" s="112"/>
      <c r="AWZ113" s="112"/>
      <c r="AXA113" s="112"/>
      <c r="AXB113" s="112"/>
      <c r="AXC113" s="112"/>
      <c r="AXD113" s="112"/>
      <c r="AXE113" s="112"/>
      <c r="AXF113" s="112"/>
      <c r="AXG113" s="112"/>
      <c r="AXH113" s="112"/>
      <c r="AXI113" s="112"/>
      <c r="AXJ113" s="112"/>
      <c r="AXK113" s="112"/>
      <c r="AXL113" s="112"/>
      <c r="AXM113" s="112"/>
      <c r="AXN113" s="112"/>
      <c r="AXO113" s="112"/>
      <c r="AXP113" s="112"/>
      <c r="AXQ113" s="112"/>
      <c r="AXR113" s="112"/>
      <c r="AXS113" s="112"/>
      <c r="AXT113" s="112"/>
      <c r="AXU113" s="112"/>
      <c r="AXV113" s="112"/>
      <c r="AXW113" s="112"/>
      <c r="AXX113" s="112"/>
      <c r="AXY113" s="112"/>
      <c r="AXZ113" s="112"/>
      <c r="AYA113" s="112"/>
      <c r="AYB113" s="112"/>
      <c r="AYC113" s="112"/>
      <c r="AYD113" s="112"/>
      <c r="AYE113" s="112"/>
      <c r="AYF113" s="112"/>
      <c r="AYG113" s="112"/>
      <c r="AYH113" s="112"/>
      <c r="AYI113" s="112"/>
      <c r="AYJ113" s="112"/>
      <c r="AYK113" s="112"/>
      <c r="AYL113" s="112"/>
      <c r="AYM113" s="112"/>
      <c r="AYN113" s="112"/>
      <c r="AYO113" s="112"/>
      <c r="AYP113" s="112"/>
      <c r="AYQ113" s="112"/>
      <c r="AYR113" s="112"/>
      <c r="AYS113" s="112"/>
      <c r="AYT113" s="112"/>
      <c r="AYU113" s="112"/>
      <c r="AYV113" s="112"/>
      <c r="AYW113" s="112"/>
      <c r="AYX113" s="112"/>
      <c r="AYY113" s="112"/>
      <c r="AYZ113" s="112"/>
      <c r="AZA113" s="112"/>
      <c r="AZB113" s="112"/>
      <c r="AZC113" s="112"/>
      <c r="AZD113" s="112"/>
      <c r="AZE113" s="112"/>
      <c r="AZF113" s="112"/>
      <c r="AZG113" s="112"/>
      <c r="AZH113" s="112"/>
      <c r="AZI113" s="112"/>
      <c r="AZJ113" s="112"/>
      <c r="AZK113" s="112"/>
      <c r="AZL113" s="112"/>
      <c r="AZM113" s="112"/>
      <c r="AZN113" s="112"/>
      <c r="AZO113" s="112"/>
      <c r="AZP113" s="112"/>
      <c r="AZQ113" s="112"/>
      <c r="AZR113" s="112"/>
      <c r="AZS113" s="112"/>
      <c r="AZT113" s="112"/>
      <c r="AZU113" s="112"/>
      <c r="AZV113" s="112"/>
      <c r="AZW113" s="112"/>
      <c r="AZX113" s="112"/>
      <c r="AZY113" s="112"/>
      <c r="AZZ113" s="112"/>
      <c r="BAA113" s="112"/>
      <c r="BAB113" s="112"/>
      <c r="BAC113" s="112"/>
      <c r="BAD113" s="112"/>
      <c r="BAE113" s="112"/>
      <c r="BAF113" s="112"/>
      <c r="BAG113" s="112"/>
      <c r="BAH113" s="112"/>
      <c r="BAI113" s="112"/>
      <c r="BAJ113" s="112"/>
      <c r="BAK113" s="112"/>
      <c r="BAL113" s="112"/>
      <c r="BAM113" s="112"/>
      <c r="BAN113" s="112"/>
      <c r="BAO113" s="112"/>
      <c r="BAP113" s="112"/>
      <c r="BAQ113" s="112"/>
      <c r="BAR113" s="112"/>
      <c r="BAS113" s="112"/>
      <c r="BAT113" s="112"/>
      <c r="BAU113" s="112"/>
      <c r="BAV113" s="112"/>
    </row>
    <row r="114" spans="1:1400" ht="27" customHeight="1">
      <c r="A114" s="202">
        <v>2</v>
      </c>
      <c r="B114" s="203" t="s">
        <v>222</v>
      </c>
      <c r="C114" s="204"/>
      <c r="D114" s="205" t="s">
        <v>223</v>
      </c>
      <c r="E114" s="206">
        <v>495000000</v>
      </c>
      <c r="F114" s="207" t="s">
        <v>30</v>
      </c>
      <c r="G114" s="208">
        <f t="shared" si="18"/>
        <v>5</v>
      </c>
      <c r="H114" s="208">
        <v>5</v>
      </c>
      <c r="I114" s="208">
        <v>141532000</v>
      </c>
      <c r="J114" s="219">
        <f t="shared" si="24"/>
        <v>28.592323232323199</v>
      </c>
      <c r="K114" s="219">
        <f t="shared" si="25"/>
        <v>28.592323232323199</v>
      </c>
      <c r="L114" s="219">
        <f t="shared" si="26"/>
        <v>-23.592323232323199</v>
      </c>
      <c r="M114" s="220">
        <f t="shared" si="27"/>
        <v>353468000</v>
      </c>
      <c r="N114" s="219">
        <f t="shared" si="28"/>
        <v>71.407676767676804</v>
      </c>
      <c r="O114" s="219"/>
      <c r="P114" s="221"/>
      <c r="Q114" s="219"/>
    </row>
    <row r="115" spans="1:1400" ht="27" customHeight="1">
      <c r="A115" s="134" t="s">
        <v>48</v>
      </c>
      <c r="B115" s="135" t="s">
        <v>224</v>
      </c>
      <c r="C115" s="154"/>
      <c r="D115" s="155" t="s">
        <v>225</v>
      </c>
      <c r="E115" s="136">
        <f>SUM(E116:E117)</f>
        <v>1410000000</v>
      </c>
      <c r="F115" s="137" t="s">
        <v>30</v>
      </c>
      <c r="G115" s="138">
        <f t="shared" si="18"/>
        <v>5</v>
      </c>
      <c r="H115" s="138">
        <v>5</v>
      </c>
      <c r="I115" s="138">
        <f>SUM(I116:I117)</f>
        <v>765451250</v>
      </c>
      <c r="J115" s="176">
        <f t="shared" si="24"/>
        <v>54.287322695035499</v>
      </c>
      <c r="K115" s="176">
        <f t="shared" si="25"/>
        <v>54.287322695035499</v>
      </c>
      <c r="L115" s="176">
        <f t="shared" si="26"/>
        <v>-49.287322695035499</v>
      </c>
      <c r="M115" s="177">
        <f t="shared" si="27"/>
        <v>644548750</v>
      </c>
      <c r="N115" s="176">
        <f t="shared" si="28"/>
        <v>45.712677304964501</v>
      </c>
      <c r="O115" s="176"/>
      <c r="P115" s="166"/>
      <c r="Q115" s="176"/>
    </row>
    <row r="116" spans="1:1400" s="112" customFormat="1" ht="27" customHeight="1">
      <c r="A116" s="202">
        <v>1</v>
      </c>
      <c r="B116" s="203" t="s">
        <v>226</v>
      </c>
      <c r="C116" s="204"/>
      <c r="D116" s="205" t="s">
        <v>227</v>
      </c>
      <c r="E116" s="206">
        <v>1160000000</v>
      </c>
      <c r="F116" s="207" t="s">
        <v>30</v>
      </c>
      <c r="G116" s="208">
        <f t="shared" si="18"/>
        <v>5</v>
      </c>
      <c r="H116" s="208">
        <v>5</v>
      </c>
      <c r="I116" s="208">
        <v>521051250</v>
      </c>
      <c r="J116" s="219">
        <f t="shared" si="24"/>
        <v>44.918211206896601</v>
      </c>
      <c r="K116" s="219">
        <f t="shared" si="25"/>
        <v>44.918211206896601</v>
      </c>
      <c r="L116" s="219">
        <f t="shared" si="26"/>
        <v>-39.918211206896601</v>
      </c>
      <c r="M116" s="220">
        <f t="shared" si="27"/>
        <v>638948750</v>
      </c>
      <c r="N116" s="219">
        <f t="shared" si="28"/>
        <v>55.081788793103399</v>
      </c>
      <c r="O116" s="219"/>
      <c r="P116" s="221"/>
      <c r="Q116" s="219"/>
    </row>
    <row r="117" spans="1:1400" s="114" customFormat="1" ht="27" customHeight="1">
      <c r="A117" s="202">
        <v>2</v>
      </c>
      <c r="B117" s="203" t="s">
        <v>228</v>
      </c>
      <c r="C117" s="204"/>
      <c r="D117" s="205" t="s">
        <v>229</v>
      </c>
      <c r="E117" s="206">
        <v>250000000</v>
      </c>
      <c r="F117" s="207" t="s">
        <v>30</v>
      </c>
      <c r="G117" s="208">
        <f t="shared" si="18"/>
        <v>5</v>
      </c>
      <c r="H117" s="208">
        <v>5</v>
      </c>
      <c r="I117" s="208">
        <v>244400000</v>
      </c>
      <c r="J117" s="219">
        <f t="shared" si="24"/>
        <v>97.76</v>
      </c>
      <c r="K117" s="219">
        <f t="shared" si="25"/>
        <v>97.76</v>
      </c>
      <c r="L117" s="219">
        <f t="shared" si="26"/>
        <v>-92.76</v>
      </c>
      <c r="M117" s="220">
        <f t="shared" si="27"/>
        <v>5600000</v>
      </c>
      <c r="N117" s="219">
        <f t="shared" si="28"/>
        <v>2.2400000000000002</v>
      </c>
      <c r="O117" s="219"/>
      <c r="P117" s="221"/>
      <c r="Q117" s="219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12"/>
      <c r="AG117" s="112"/>
      <c r="AH117" s="112"/>
      <c r="AI117" s="112"/>
      <c r="AJ117" s="112"/>
      <c r="AK117" s="112"/>
      <c r="AL117" s="112"/>
      <c r="AM117" s="112"/>
      <c r="AN117" s="112"/>
      <c r="AO117" s="112"/>
      <c r="AP117" s="112"/>
      <c r="AQ117" s="112"/>
      <c r="AR117" s="112"/>
      <c r="AS117" s="112"/>
      <c r="AT117" s="112"/>
      <c r="AU117" s="112"/>
      <c r="AV117" s="112"/>
      <c r="AW117" s="112"/>
      <c r="AX117" s="112"/>
      <c r="AY117" s="112"/>
      <c r="AZ117" s="112"/>
      <c r="BA117" s="112"/>
      <c r="BB117" s="112"/>
      <c r="BC117" s="112"/>
      <c r="BD117" s="112"/>
      <c r="BE117" s="112"/>
      <c r="BF117" s="112"/>
      <c r="BG117" s="112"/>
      <c r="BH117" s="112"/>
      <c r="BI117" s="112"/>
      <c r="BJ117" s="112"/>
      <c r="BK117" s="112"/>
      <c r="BL117" s="112"/>
      <c r="BM117" s="112"/>
      <c r="BN117" s="112"/>
      <c r="BO117" s="112"/>
      <c r="BP117" s="112"/>
      <c r="BQ117" s="112"/>
      <c r="BR117" s="112"/>
      <c r="BS117" s="112"/>
      <c r="BT117" s="112"/>
      <c r="BU117" s="112"/>
      <c r="BV117" s="112"/>
      <c r="BW117" s="112"/>
      <c r="BX117" s="112"/>
      <c r="BY117" s="112"/>
      <c r="BZ117" s="112"/>
      <c r="CA117" s="112"/>
      <c r="CB117" s="112"/>
      <c r="CC117" s="112"/>
      <c r="CD117" s="112"/>
      <c r="CE117" s="112"/>
      <c r="CF117" s="112"/>
      <c r="CG117" s="112"/>
      <c r="CH117" s="112"/>
      <c r="CI117" s="112"/>
      <c r="CJ117" s="112"/>
      <c r="CK117" s="112"/>
      <c r="CL117" s="112"/>
      <c r="CM117" s="112"/>
      <c r="CN117" s="112"/>
      <c r="CO117" s="112"/>
      <c r="CP117" s="112"/>
      <c r="CQ117" s="112"/>
      <c r="CR117" s="112"/>
      <c r="CS117" s="112"/>
      <c r="CT117" s="112"/>
      <c r="CU117" s="112"/>
      <c r="CV117" s="112"/>
      <c r="CW117" s="112"/>
      <c r="CX117" s="112"/>
      <c r="CY117" s="112"/>
      <c r="CZ117" s="112"/>
      <c r="DA117" s="112"/>
      <c r="DB117" s="112"/>
      <c r="DC117" s="112"/>
      <c r="DD117" s="112"/>
      <c r="DE117" s="112"/>
      <c r="DF117" s="112"/>
      <c r="DG117" s="112"/>
      <c r="DH117" s="112"/>
      <c r="DI117" s="112"/>
      <c r="DJ117" s="112"/>
      <c r="DK117" s="112"/>
      <c r="DL117" s="112"/>
      <c r="DM117" s="112"/>
      <c r="DN117" s="112"/>
      <c r="DO117" s="112"/>
      <c r="DP117" s="112"/>
      <c r="DQ117" s="112"/>
      <c r="DR117" s="112"/>
      <c r="DS117" s="112"/>
      <c r="DT117" s="112"/>
      <c r="DU117" s="112"/>
      <c r="DV117" s="112"/>
      <c r="DW117" s="112"/>
      <c r="DX117" s="112"/>
      <c r="DY117" s="112"/>
      <c r="DZ117" s="112"/>
      <c r="EA117" s="112"/>
      <c r="EB117" s="112"/>
      <c r="EC117" s="112"/>
      <c r="ED117" s="112"/>
      <c r="EE117" s="112"/>
      <c r="EF117" s="112"/>
      <c r="EG117" s="112"/>
      <c r="EH117" s="112"/>
      <c r="EI117" s="112"/>
      <c r="EJ117" s="112"/>
      <c r="EK117" s="112"/>
      <c r="EL117" s="112"/>
      <c r="EM117" s="112"/>
      <c r="EN117" s="112"/>
      <c r="EO117" s="112"/>
      <c r="EP117" s="112"/>
      <c r="EQ117" s="112"/>
      <c r="ER117" s="112"/>
      <c r="ES117" s="112"/>
      <c r="ET117" s="112"/>
      <c r="EU117" s="112"/>
      <c r="EV117" s="112"/>
      <c r="EW117" s="112"/>
      <c r="EX117" s="112"/>
      <c r="EY117" s="112"/>
      <c r="EZ117" s="112"/>
      <c r="FA117" s="112"/>
      <c r="FB117" s="112"/>
      <c r="FC117" s="112"/>
      <c r="FD117" s="112"/>
      <c r="FE117" s="112"/>
      <c r="FF117" s="112"/>
      <c r="FG117" s="112"/>
      <c r="FH117" s="112"/>
      <c r="FI117" s="112"/>
      <c r="FJ117" s="112"/>
      <c r="FK117" s="112"/>
      <c r="FL117" s="112"/>
      <c r="FM117" s="112"/>
      <c r="FN117" s="112"/>
      <c r="FO117" s="112"/>
      <c r="FP117" s="112"/>
      <c r="FQ117" s="112"/>
      <c r="FR117" s="112"/>
      <c r="FS117" s="112"/>
      <c r="FT117" s="112"/>
      <c r="FU117" s="112"/>
      <c r="FV117" s="112"/>
      <c r="FW117" s="112"/>
      <c r="FX117" s="112"/>
      <c r="FY117" s="112"/>
      <c r="FZ117" s="112"/>
      <c r="GA117" s="112"/>
      <c r="GB117" s="112"/>
      <c r="GC117" s="112"/>
      <c r="GD117" s="112"/>
      <c r="GE117" s="112"/>
      <c r="GF117" s="112"/>
      <c r="GG117" s="112"/>
      <c r="GH117" s="112"/>
      <c r="GI117" s="112"/>
      <c r="GJ117" s="112"/>
      <c r="GK117" s="112"/>
      <c r="GL117" s="112"/>
      <c r="GM117" s="112"/>
      <c r="GN117" s="112"/>
      <c r="GO117" s="112"/>
      <c r="GP117" s="112"/>
      <c r="GQ117" s="112"/>
      <c r="GR117" s="112"/>
      <c r="GS117" s="112"/>
      <c r="GT117" s="112"/>
      <c r="GU117" s="112"/>
      <c r="GV117" s="112"/>
      <c r="GW117" s="112"/>
      <c r="GX117" s="112"/>
      <c r="GY117" s="112"/>
      <c r="GZ117" s="112"/>
      <c r="HA117" s="112"/>
      <c r="HB117" s="112"/>
      <c r="HC117" s="112"/>
      <c r="HD117" s="112"/>
      <c r="HE117" s="112"/>
      <c r="HF117" s="112"/>
      <c r="HG117" s="112"/>
      <c r="HH117" s="112"/>
      <c r="HI117" s="112"/>
      <c r="HJ117" s="112"/>
      <c r="HK117" s="112"/>
      <c r="HL117" s="112"/>
      <c r="HM117" s="112"/>
      <c r="HN117" s="112"/>
      <c r="HO117" s="112"/>
      <c r="HP117" s="112"/>
      <c r="HQ117" s="112"/>
      <c r="HR117" s="112"/>
      <c r="HS117" s="112"/>
      <c r="HT117" s="112"/>
      <c r="HU117" s="112"/>
      <c r="HV117" s="112"/>
      <c r="HW117" s="112"/>
      <c r="HX117" s="112"/>
      <c r="HY117" s="112"/>
      <c r="HZ117" s="112"/>
      <c r="IA117" s="112"/>
      <c r="IB117" s="112"/>
      <c r="IC117" s="112"/>
      <c r="ID117" s="112"/>
      <c r="IE117" s="112"/>
      <c r="IF117" s="112"/>
      <c r="IG117" s="112"/>
      <c r="IH117" s="112"/>
      <c r="II117" s="112"/>
      <c r="IJ117" s="112"/>
      <c r="IK117" s="112"/>
      <c r="IL117" s="112"/>
      <c r="IM117" s="112"/>
      <c r="IN117" s="112"/>
      <c r="IO117" s="112"/>
      <c r="IP117" s="112"/>
      <c r="IQ117" s="112"/>
      <c r="IR117" s="112"/>
      <c r="IS117" s="112"/>
      <c r="IT117" s="112"/>
      <c r="IU117" s="112"/>
      <c r="IV117" s="112"/>
      <c r="IW117" s="112"/>
      <c r="IX117" s="112"/>
      <c r="IY117" s="112"/>
      <c r="IZ117" s="112"/>
      <c r="JA117" s="112"/>
      <c r="JB117" s="112"/>
      <c r="JC117" s="112"/>
      <c r="JD117" s="112"/>
      <c r="JE117" s="112"/>
      <c r="JF117" s="112"/>
      <c r="JG117" s="112"/>
      <c r="JH117" s="112"/>
      <c r="JI117" s="112"/>
      <c r="JJ117" s="112"/>
      <c r="JK117" s="112"/>
      <c r="JL117" s="112"/>
      <c r="JM117" s="112"/>
      <c r="JN117" s="112"/>
      <c r="JO117" s="112"/>
      <c r="JP117" s="112"/>
      <c r="JQ117" s="112"/>
      <c r="JR117" s="112"/>
      <c r="JS117" s="112"/>
      <c r="JT117" s="112"/>
      <c r="JU117" s="112"/>
      <c r="JV117" s="112"/>
      <c r="JW117" s="112"/>
      <c r="JX117" s="112"/>
      <c r="JY117" s="112"/>
      <c r="JZ117" s="112"/>
      <c r="KA117" s="112"/>
      <c r="KB117" s="112"/>
      <c r="KC117" s="112"/>
      <c r="KD117" s="112"/>
      <c r="KE117" s="112"/>
      <c r="KF117" s="112"/>
      <c r="KG117" s="112"/>
      <c r="KH117" s="112"/>
      <c r="KI117" s="112"/>
      <c r="KJ117" s="112"/>
      <c r="KK117" s="112"/>
      <c r="KL117" s="112"/>
      <c r="KM117" s="112"/>
      <c r="KN117" s="112"/>
      <c r="KO117" s="112"/>
      <c r="KP117" s="112"/>
      <c r="KQ117" s="112"/>
      <c r="KR117" s="112"/>
      <c r="KS117" s="112"/>
      <c r="KT117" s="112"/>
      <c r="KU117" s="112"/>
      <c r="KV117" s="112"/>
      <c r="KW117" s="112"/>
      <c r="KX117" s="112"/>
      <c r="KY117" s="112"/>
      <c r="KZ117" s="112"/>
      <c r="LA117" s="112"/>
      <c r="LB117" s="112"/>
      <c r="LC117" s="112"/>
      <c r="LD117" s="112"/>
      <c r="LE117" s="112"/>
      <c r="LF117" s="112"/>
      <c r="LG117" s="112"/>
      <c r="LH117" s="112"/>
      <c r="LI117" s="112"/>
      <c r="LJ117" s="112"/>
      <c r="LK117" s="112"/>
      <c r="LL117" s="112"/>
      <c r="LM117" s="112"/>
      <c r="LN117" s="112"/>
      <c r="LO117" s="112"/>
      <c r="LP117" s="112"/>
      <c r="LQ117" s="112"/>
      <c r="LR117" s="112"/>
      <c r="LS117" s="112"/>
      <c r="LT117" s="112"/>
      <c r="LU117" s="112"/>
      <c r="LV117" s="112"/>
      <c r="LW117" s="112"/>
      <c r="LX117" s="112"/>
      <c r="LY117" s="112"/>
      <c r="LZ117" s="112"/>
      <c r="MA117" s="112"/>
      <c r="MB117" s="112"/>
      <c r="MC117" s="112"/>
      <c r="MD117" s="112"/>
      <c r="ME117" s="112"/>
      <c r="MF117" s="112"/>
      <c r="MG117" s="112"/>
      <c r="MH117" s="112"/>
      <c r="MI117" s="112"/>
      <c r="MJ117" s="112"/>
      <c r="MK117" s="112"/>
      <c r="ML117" s="112"/>
      <c r="MM117" s="112"/>
      <c r="MN117" s="112"/>
      <c r="MO117" s="112"/>
      <c r="MP117" s="112"/>
      <c r="MQ117" s="112"/>
      <c r="MR117" s="112"/>
      <c r="MS117" s="112"/>
      <c r="MT117" s="112"/>
      <c r="MU117" s="112"/>
      <c r="MV117" s="112"/>
      <c r="MW117" s="112"/>
      <c r="MX117" s="112"/>
      <c r="MY117" s="112"/>
      <c r="MZ117" s="112"/>
      <c r="NA117" s="112"/>
      <c r="NB117" s="112"/>
      <c r="NC117" s="112"/>
      <c r="ND117" s="112"/>
      <c r="NE117" s="112"/>
      <c r="NF117" s="112"/>
      <c r="NG117" s="112"/>
      <c r="NH117" s="112"/>
      <c r="NI117" s="112"/>
      <c r="NJ117" s="112"/>
      <c r="NK117" s="112"/>
      <c r="NL117" s="112"/>
      <c r="NM117" s="112"/>
      <c r="NN117" s="112"/>
      <c r="NO117" s="112"/>
      <c r="NP117" s="112"/>
      <c r="NQ117" s="112"/>
      <c r="NR117" s="112"/>
      <c r="NS117" s="112"/>
      <c r="NT117" s="112"/>
      <c r="NU117" s="112"/>
      <c r="NV117" s="112"/>
      <c r="NW117" s="112"/>
      <c r="NX117" s="112"/>
      <c r="NY117" s="112"/>
      <c r="NZ117" s="112"/>
      <c r="OA117" s="112"/>
      <c r="OB117" s="112"/>
      <c r="OC117" s="112"/>
      <c r="OD117" s="112"/>
      <c r="OE117" s="112"/>
      <c r="OF117" s="112"/>
      <c r="OG117" s="112"/>
      <c r="OH117" s="112"/>
      <c r="OI117" s="112"/>
      <c r="OJ117" s="112"/>
      <c r="OK117" s="112"/>
      <c r="OL117" s="112"/>
      <c r="OM117" s="112"/>
      <c r="ON117" s="112"/>
      <c r="OO117" s="112"/>
      <c r="OP117" s="112"/>
      <c r="OQ117" s="112"/>
      <c r="OR117" s="112"/>
      <c r="OS117" s="112"/>
      <c r="OT117" s="112"/>
      <c r="OU117" s="112"/>
      <c r="OV117" s="112"/>
      <c r="OW117" s="112"/>
      <c r="OX117" s="112"/>
      <c r="OY117" s="112"/>
      <c r="OZ117" s="112"/>
      <c r="PA117" s="112"/>
      <c r="PB117" s="112"/>
      <c r="PC117" s="112"/>
      <c r="PD117" s="112"/>
      <c r="PE117" s="112"/>
      <c r="PF117" s="112"/>
      <c r="PG117" s="112"/>
      <c r="PH117" s="112"/>
      <c r="PI117" s="112"/>
      <c r="PJ117" s="112"/>
      <c r="PK117" s="112"/>
      <c r="PL117" s="112"/>
      <c r="PM117" s="112"/>
      <c r="PN117" s="112"/>
      <c r="PO117" s="112"/>
      <c r="PP117" s="112"/>
      <c r="PQ117" s="112"/>
      <c r="PR117" s="112"/>
      <c r="PS117" s="112"/>
      <c r="PT117" s="112"/>
      <c r="PU117" s="112"/>
      <c r="PV117" s="112"/>
      <c r="PW117" s="112"/>
      <c r="PX117" s="112"/>
      <c r="PY117" s="112"/>
      <c r="PZ117" s="112"/>
      <c r="QA117" s="112"/>
      <c r="QB117" s="112"/>
      <c r="QC117" s="112"/>
      <c r="QD117" s="112"/>
      <c r="QE117" s="112"/>
      <c r="QF117" s="112"/>
      <c r="QG117" s="112"/>
      <c r="QH117" s="112"/>
      <c r="QI117" s="112"/>
      <c r="QJ117" s="112"/>
      <c r="QK117" s="112"/>
      <c r="QL117" s="112"/>
      <c r="QM117" s="112"/>
      <c r="QN117" s="112"/>
      <c r="QO117" s="112"/>
      <c r="QP117" s="112"/>
      <c r="QQ117" s="112"/>
      <c r="QR117" s="112"/>
      <c r="QS117" s="112"/>
      <c r="QT117" s="112"/>
      <c r="QU117" s="112"/>
      <c r="QV117" s="112"/>
      <c r="QW117" s="112"/>
      <c r="QX117" s="112"/>
      <c r="QY117" s="112"/>
      <c r="QZ117" s="112"/>
      <c r="RA117" s="112"/>
      <c r="RB117" s="112"/>
      <c r="RC117" s="112"/>
      <c r="RD117" s="112"/>
      <c r="RE117" s="112"/>
      <c r="RF117" s="112"/>
      <c r="RG117" s="112"/>
      <c r="RH117" s="112"/>
      <c r="RI117" s="112"/>
      <c r="RJ117" s="112"/>
      <c r="RK117" s="112"/>
      <c r="RL117" s="112"/>
      <c r="RM117" s="112"/>
      <c r="RN117" s="112"/>
      <c r="RO117" s="112"/>
      <c r="RP117" s="112"/>
      <c r="RQ117" s="112"/>
      <c r="RR117" s="112"/>
      <c r="RS117" s="112"/>
      <c r="RT117" s="112"/>
      <c r="RU117" s="112"/>
      <c r="RV117" s="112"/>
      <c r="RW117" s="112"/>
      <c r="RX117" s="112"/>
      <c r="RY117" s="112"/>
      <c r="RZ117" s="112"/>
      <c r="SA117" s="112"/>
      <c r="SB117" s="112"/>
      <c r="SC117" s="112"/>
      <c r="SD117" s="112"/>
      <c r="SE117" s="112"/>
      <c r="SF117" s="112"/>
      <c r="SG117" s="112"/>
      <c r="SH117" s="112"/>
      <c r="SI117" s="112"/>
      <c r="SJ117" s="112"/>
      <c r="SK117" s="112"/>
      <c r="SL117" s="112"/>
      <c r="SM117" s="112"/>
      <c r="SN117" s="112"/>
      <c r="SO117" s="112"/>
      <c r="SP117" s="112"/>
      <c r="SQ117" s="112"/>
      <c r="SR117" s="112"/>
      <c r="SS117" s="112"/>
      <c r="ST117" s="112"/>
      <c r="SU117" s="112"/>
      <c r="SV117" s="112"/>
      <c r="SW117" s="112"/>
      <c r="SX117" s="112"/>
      <c r="SY117" s="112"/>
      <c r="SZ117" s="112"/>
      <c r="TA117" s="112"/>
      <c r="TB117" s="112"/>
      <c r="TC117" s="112"/>
      <c r="TD117" s="112"/>
      <c r="TE117" s="112"/>
      <c r="TF117" s="112"/>
      <c r="TG117" s="112"/>
      <c r="TH117" s="112"/>
      <c r="TI117" s="112"/>
      <c r="TJ117" s="112"/>
      <c r="TK117" s="112"/>
      <c r="TL117" s="112"/>
      <c r="TM117" s="112"/>
      <c r="TN117" s="112"/>
      <c r="TO117" s="112"/>
      <c r="TP117" s="112"/>
      <c r="TQ117" s="112"/>
      <c r="TR117" s="112"/>
      <c r="TS117" s="112"/>
      <c r="TT117" s="112"/>
      <c r="TU117" s="112"/>
      <c r="TV117" s="112"/>
      <c r="TW117" s="112"/>
      <c r="TX117" s="112"/>
      <c r="TY117" s="112"/>
      <c r="TZ117" s="112"/>
      <c r="UA117" s="112"/>
      <c r="UB117" s="112"/>
      <c r="UC117" s="112"/>
      <c r="UD117" s="112"/>
      <c r="UE117" s="112"/>
      <c r="UF117" s="112"/>
      <c r="UG117" s="112"/>
      <c r="UH117" s="112"/>
      <c r="UI117" s="112"/>
      <c r="UJ117" s="112"/>
      <c r="UK117" s="112"/>
      <c r="UL117" s="112"/>
      <c r="UM117" s="112"/>
      <c r="UN117" s="112"/>
      <c r="UO117" s="112"/>
      <c r="UP117" s="112"/>
      <c r="UQ117" s="112"/>
      <c r="UR117" s="112"/>
      <c r="US117" s="112"/>
      <c r="UT117" s="112"/>
      <c r="UU117" s="112"/>
      <c r="UV117" s="112"/>
      <c r="UW117" s="112"/>
      <c r="UX117" s="112"/>
      <c r="UY117" s="112"/>
      <c r="UZ117" s="112"/>
      <c r="VA117" s="112"/>
      <c r="VB117" s="112"/>
      <c r="VC117" s="112"/>
      <c r="VD117" s="112"/>
      <c r="VE117" s="112"/>
      <c r="VF117" s="112"/>
      <c r="VG117" s="112"/>
      <c r="VH117" s="112"/>
      <c r="VI117" s="112"/>
      <c r="VJ117" s="112"/>
      <c r="VK117" s="112"/>
      <c r="VL117" s="112"/>
      <c r="VM117" s="112"/>
      <c r="VN117" s="112"/>
      <c r="VO117" s="112"/>
      <c r="VP117" s="112"/>
      <c r="VQ117" s="112"/>
      <c r="VR117" s="112"/>
      <c r="VS117" s="112"/>
      <c r="VT117" s="112"/>
      <c r="VU117" s="112"/>
      <c r="VV117" s="112"/>
      <c r="VW117" s="112"/>
      <c r="VX117" s="112"/>
      <c r="VY117" s="112"/>
      <c r="VZ117" s="112"/>
      <c r="WA117" s="112"/>
      <c r="WB117" s="112"/>
      <c r="WC117" s="112"/>
      <c r="WD117" s="112"/>
      <c r="WE117" s="112"/>
      <c r="WF117" s="112"/>
      <c r="WG117" s="112"/>
      <c r="WH117" s="112"/>
      <c r="WI117" s="112"/>
      <c r="WJ117" s="112"/>
      <c r="WK117" s="112"/>
      <c r="WL117" s="112"/>
      <c r="WM117" s="112"/>
      <c r="WN117" s="112"/>
      <c r="WO117" s="112"/>
      <c r="WP117" s="112"/>
      <c r="WQ117" s="112"/>
      <c r="WR117" s="112"/>
      <c r="WS117" s="112"/>
      <c r="WT117" s="112"/>
      <c r="WU117" s="112"/>
      <c r="WV117" s="112"/>
      <c r="WW117" s="112"/>
      <c r="WX117" s="112"/>
      <c r="WY117" s="112"/>
      <c r="WZ117" s="112"/>
      <c r="XA117" s="112"/>
      <c r="XB117" s="112"/>
      <c r="XC117" s="112"/>
      <c r="XD117" s="112"/>
      <c r="XE117" s="112"/>
      <c r="XF117" s="112"/>
      <c r="XG117" s="112"/>
      <c r="XH117" s="112"/>
      <c r="XI117" s="112"/>
      <c r="XJ117" s="112"/>
      <c r="XK117" s="112"/>
      <c r="XL117" s="112"/>
      <c r="XM117" s="112"/>
      <c r="XN117" s="112"/>
      <c r="XO117" s="112"/>
      <c r="XP117" s="112"/>
      <c r="XQ117" s="112"/>
      <c r="XR117" s="112"/>
      <c r="XS117" s="112"/>
      <c r="XT117" s="112"/>
      <c r="XU117" s="112"/>
      <c r="XV117" s="112"/>
      <c r="XW117" s="112"/>
      <c r="XX117" s="112"/>
      <c r="XY117" s="112"/>
      <c r="XZ117" s="112"/>
      <c r="YA117" s="112"/>
      <c r="YB117" s="112"/>
      <c r="YC117" s="112"/>
      <c r="YD117" s="112"/>
      <c r="YE117" s="112"/>
      <c r="YF117" s="112"/>
      <c r="YG117" s="112"/>
      <c r="YH117" s="112"/>
      <c r="YI117" s="112"/>
      <c r="YJ117" s="112"/>
      <c r="YK117" s="112"/>
      <c r="YL117" s="112"/>
      <c r="YM117" s="112"/>
      <c r="YN117" s="112"/>
      <c r="YO117" s="112"/>
      <c r="YP117" s="112"/>
      <c r="YQ117" s="112"/>
      <c r="YR117" s="112"/>
      <c r="YS117" s="112"/>
      <c r="YT117" s="112"/>
      <c r="YU117" s="112"/>
      <c r="YV117" s="112"/>
      <c r="YW117" s="112"/>
      <c r="YX117" s="112"/>
      <c r="YY117" s="112"/>
      <c r="YZ117" s="112"/>
      <c r="ZA117" s="112"/>
      <c r="ZB117" s="112"/>
      <c r="ZC117" s="112"/>
      <c r="ZD117" s="112"/>
      <c r="ZE117" s="112"/>
      <c r="ZF117" s="112"/>
      <c r="ZG117" s="112"/>
      <c r="ZH117" s="112"/>
      <c r="ZI117" s="112"/>
      <c r="ZJ117" s="112"/>
      <c r="ZK117" s="112"/>
      <c r="ZL117" s="112"/>
      <c r="ZM117" s="112"/>
      <c r="ZN117" s="112"/>
      <c r="ZO117" s="112"/>
      <c r="ZP117" s="112"/>
      <c r="ZQ117" s="112"/>
      <c r="ZR117" s="112"/>
      <c r="ZS117" s="112"/>
      <c r="ZT117" s="112"/>
      <c r="ZU117" s="112"/>
      <c r="ZV117" s="112"/>
      <c r="ZW117" s="112"/>
      <c r="ZX117" s="112"/>
      <c r="ZY117" s="112"/>
      <c r="ZZ117" s="112"/>
      <c r="AAA117" s="112"/>
      <c r="AAB117" s="112"/>
      <c r="AAC117" s="112"/>
      <c r="AAD117" s="112"/>
      <c r="AAE117" s="112"/>
      <c r="AAF117" s="112"/>
      <c r="AAG117" s="112"/>
      <c r="AAH117" s="112"/>
      <c r="AAI117" s="112"/>
      <c r="AAJ117" s="112"/>
      <c r="AAK117" s="112"/>
      <c r="AAL117" s="112"/>
      <c r="AAM117" s="112"/>
      <c r="AAN117" s="112"/>
      <c r="AAO117" s="112"/>
      <c r="AAP117" s="112"/>
      <c r="AAQ117" s="112"/>
      <c r="AAR117" s="112"/>
      <c r="AAS117" s="112"/>
      <c r="AAT117" s="112"/>
      <c r="AAU117" s="112"/>
      <c r="AAV117" s="112"/>
      <c r="AAW117" s="112"/>
      <c r="AAX117" s="112"/>
      <c r="AAY117" s="112"/>
      <c r="AAZ117" s="112"/>
      <c r="ABA117" s="112"/>
      <c r="ABB117" s="112"/>
      <c r="ABC117" s="112"/>
      <c r="ABD117" s="112"/>
      <c r="ABE117" s="112"/>
      <c r="ABF117" s="112"/>
      <c r="ABG117" s="112"/>
      <c r="ABH117" s="112"/>
      <c r="ABI117" s="112"/>
      <c r="ABJ117" s="112"/>
      <c r="ABK117" s="112"/>
      <c r="ABL117" s="112"/>
      <c r="ABM117" s="112"/>
      <c r="ABN117" s="112"/>
      <c r="ABO117" s="112"/>
      <c r="ABP117" s="112"/>
      <c r="ABQ117" s="112"/>
      <c r="ABR117" s="112"/>
      <c r="ABS117" s="112"/>
      <c r="ABT117" s="112"/>
      <c r="ABU117" s="112"/>
      <c r="ABV117" s="112"/>
      <c r="ABW117" s="112"/>
      <c r="ABX117" s="112"/>
      <c r="ABY117" s="112"/>
      <c r="ABZ117" s="112"/>
      <c r="ACA117" s="112"/>
      <c r="ACB117" s="112"/>
      <c r="ACC117" s="112"/>
      <c r="ACD117" s="112"/>
      <c r="ACE117" s="112"/>
      <c r="ACF117" s="112"/>
      <c r="ACG117" s="112"/>
      <c r="ACH117" s="112"/>
      <c r="ACI117" s="112"/>
      <c r="ACJ117" s="112"/>
      <c r="ACK117" s="112"/>
      <c r="ACL117" s="112"/>
      <c r="ACM117" s="112"/>
      <c r="ACN117" s="112"/>
      <c r="ACO117" s="112"/>
      <c r="ACP117" s="112"/>
      <c r="ACQ117" s="112"/>
      <c r="ACR117" s="112"/>
      <c r="ACS117" s="112"/>
      <c r="ACT117" s="112"/>
      <c r="ACU117" s="112"/>
      <c r="ACV117" s="112"/>
      <c r="ACW117" s="112"/>
      <c r="ACX117" s="112"/>
      <c r="ACY117" s="112"/>
      <c r="ACZ117" s="112"/>
      <c r="ADA117" s="112"/>
      <c r="ADB117" s="112"/>
      <c r="ADC117" s="112"/>
      <c r="ADD117" s="112"/>
      <c r="ADE117" s="112"/>
      <c r="ADF117" s="112"/>
      <c r="ADG117" s="112"/>
      <c r="ADH117" s="112"/>
      <c r="ADI117" s="112"/>
      <c r="ADJ117" s="112"/>
      <c r="ADK117" s="112"/>
      <c r="ADL117" s="112"/>
      <c r="ADM117" s="112"/>
      <c r="ADN117" s="112"/>
      <c r="ADO117" s="112"/>
      <c r="ADP117" s="112"/>
      <c r="ADQ117" s="112"/>
      <c r="ADR117" s="112"/>
      <c r="ADS117" s="112"/>
      <c r="ADT117" s="112"/>
      <c r="ADU117" s="112"/>
      <c r="ADV117" s="112"/>
      <c r="ADW117" s="112"/>
      <c r="ADX117" s="112"/>
      <c r="ADY117" s="112"/>
      <c r="ADZ117" s="112"/>
      <c r="AEA117" s="112"/>
      <c r="AEB117" s="112"/>
      <c r="AEC117" s="112"/>
      <c r="AED117" s="112"/>
      <c r="AEE117" s="112"/>
      <c r="AEF117" s="112"/>
      <c r="AEG117" s="112"/>
      <c r="AEH117" s="112"/>
      <c r="AEI117" s="112"/>
      <c r="AEJ117" s="112"/>
      <c r="AEK117" s="112"/>
      <c r="AEL117" s="112"/>
      <c r="AEM117" s="112"/>
      <c r="AEN117" s="112"/>
      <c r="AEO117" s="112"/>
      <c r="AEP117" s="112"/>
      <c r="AEQ117" s="112"/>
      <c r="AER117" s="112"/>
      <c r="AES117" s="112"/>
      <c r="AET117" s="112"/>
      <c r="AEU117" s="112"/>
      <c r="AEV117" s="112"/>
      <c r="AEW117" s="112"/>
      <c r="AEX117" s="112"/>
      <c r="AEY117" s="112"/>
      <c r="AEZ117" s="112"/>
      <c r="AFA117" s="112"/>
      <c r="AFB117" s="112"/>
      <c r="AFC117" s="112"/>
      <c r="AFD117" s="112"/>
      <c r="AFE117" s="112"/>
      <c r="AFF117" s="112"/>
      <c r="AFG117" s="112"/>
      <c r="AFH117" s="112"/>
      <c r="AFI117" s="112"/>
      <c r="AFJ117" s="112"/>
      <c r="AFK117" s="112"/>
      <c r="AFL117" s="112"/>
      <c r="AFM117" s="112"/>
      <c r="AFN117" s="112"/>
      <c r="AFO117" s="112"/>
      <c r="AFP117" s="112"/>
      <c r="AFQ117" s="112"/>
      <c r="AFR117" s="112"/>
      <c r="AFS117" s="112"/>
      <c r="AFT117" s="112"/>
      <c r="AFU117" s="112"/>
      <c r="AFV117" s="112"/>
      <c r="AFW117" s="112"/>
      <c r="AFX117" s="112"/>
      <c r="AFY117" s="112"/>
      <c r="AFZ117" s="112"/>
      <c r="AGA117" s="112"/>
      <c r="AGB117" s="112"/>
      <c r="AGC117" s="112"/>
      <c r="AGD117" s="112"/>
      <c r="AGE117" s="112"/>
      <c r="AGF117" s="112"/>
      <c r="AGG117" s="112"/>
      <c r="AGH117" s="112"/>
      <c r="AGI117" s="112"/>
      <c r="AGJ117" s="112"/>
      <c r="AGK117" s="112"/>
      <c r="AGL117" s="112"/>
      <c r="AGM117" s="112"/>
      <c r="AGN117" s="112"/>
      <c r="AGO117" s="112"/>
      <c r="AGP117" s="112"/>
      <c r="AGQ117" s="112"/>
      <c r="AGR117" s="112"/>
      <c r="AGS117" s="112"/>
      <c r="AGT117" s="112"/>
      <c r="AGU117" s="112"/>
      <c r="AGV117" s="112"/>
      <c r="AGW117" s="112"/>
      <c r="AGX117" s="112"/>
      <c r="AGY117" s="112"/>
      <c r="AGZ117" s="112"/>
      <c r="AHA117" s="112"/>
      <c r="AHB117" s="112"/>
      <c r="AHC117" s="112"/>
      <c r="AHD117" s="112"/>
      <c r="AHE117" s="112"/>
      <c r="AHF117" s="112"/>
      <c r="AHG117" s="112"/>
      <c r="AHH117" s="112"/>
      <c r="AHI117" s="112"/>
      <c r="AHJ117" s="112"/>
      <c r="AHK117" s="112"/>
      <c r="AHL117" s="112"/>
      <c r="AHM117" s="112"/>
      <c r="AHN117" s="112"/>
      <c r="AHO117" s="112"/>
      <c r="AHP117" s="112"/>
      <c r="AHQ117" s="112"/>
      <c r="AHR117" s="112"/>
      <c r="AHS117" s="112"/>
      <c r="AHT117" s="112"/>
      <c r="AHU117" s="112"/>
      <c r="AHV117" s="112"/>
      <c r="AHW117" s="112"/>
      <c r="AHX117" s="112"/>
      <c r="AHY117" s="112"/>
      <c r="AHZ117" s="112"/>
      <c r="AIA117" s="112"/>
      <c r="AIB117" s="112"/>
      <c r="AIC117" s="112"/>
      <c r="AID117" s="112"/>
      <c r="AIE117" s="112"/>
      <c r="AIF117" s="112"/>
      <c r="AIG117" s="112"/>
      <c r="AIH117" s="112"/>
      <c r="AII117" s="112"/>
      <c r="AIJ117" s="112"/>
      <c r="AIK117" s="112"/>
      <c r="AIL117" s="112"/>
      <c r="AIM117" s="112"/>
      <c r="AIN117" s="112"/>
      <c r="AIO117" s="112"/>
      <c r="AIP117" s="112"/>
      <c r="AIQ117" s="112"/>
      <c r="AIR117" s="112"/>
      <c r="AIS117" s="112"/>
      <c r="AIT117" s="112"/>
      <c r="AIU117" s="112"/>
      <c r="AIV117" s="112"/>
      <c r="AIW117" s="112"/>
      <c r="AIX117" s="112"/>
      <c r="AIY117" s="112"/>
      <c r="AIZ117" s="112"/>
      <c r="AJA117" s="112"/>
      <c r="AJB117" s="112"/>
      <c r="AJC117" s="112"/>
      <c r="AJD117" s="112"/>
      <c r="AJE117" s="112"/>
      <c r="AJF117" s="112"/>
      <c r="AJG117" s="112"/>
      <c r="AJH117" s="112"/>
      <c r="AJI117" s="112"/>
      <c r="AJJ117" s="112"/>
      <c r="AJK117" s="112"/>
      <c r="AJL117" s="112"/>
      <c r="AJM117" s="112"/>
      <c r="AJN117" s="112"/>
      <c r="AJO117" s="112"/>
      <c r="AJP117" s="112"/>
      <c r="AJQ117" s="112"/>
      <c r="AJR117" s="112"/>
      <c r="AJS117" s="112"/>
      <c r="AJT117" s="112"/>
      <c r="AJU117" s="112"/>
      <c r="AJV117" s="112"/>
      <c r="AJW117" s="112"/>
      <c r="AJX117" s="112"/>
      <c r="AJY117" s="112"/>
      <c r="AJZ117" s="112"/>
      <c r="AKA117" s="112"/>
      <c r="AKB117" s="112"/>
      <c r="AKC117" s="112"/>
      <c r="AKD117" s="112"/>
      <c r="AKE117" s="112"/>
      <c r="AKF117" s="112"/>
      <c r="AKG117" s="112"/>
      <c r="AKH117" s="112"/>
      <c r="AKI117" s="112"/>
      <c r="AKJ117" s="112"/>
      <c r="AKK117" s="112"/>
      <c r="AKL117" s="112"/>
      <c r="AKM117" s="112"/>
      <c r="AKN117" s="112"/>
      <c r="AKO117" s="112"/>
      <c r="AKP117" s="112"/>
      <c r="AKQ117" s="112"/>
      <c r="AKR117" s="112"/>
      <c r="AKS117" s="112"/>
      <c r="AKT117" s="112"/>
      <c r="AKU117" s="112"/>
      <c r="AKV117" s="112"/>
      <c r="AKW117" s="112"/>
      <c r="AKX117" s="112"/>
      <c r="AKY117" s="112"/>
      <c r="AKZ117" s="112"/>
      <c r="ALA117" s="112"/>
      <c r="ALB117" s="112"/>
      <c r="ALC117" s="112"/>
      <c r="ALD117" s="112"/>
      <c r="ALE117" s="112"/>
      <c r="ALF117" s="112"/>
      <c r="ALG117" s="112"/>
      <c r="ALH117" s="112"/>
      <c r="ALI117" s="112"/>
      <c r="ALJ117" s="112"/>
      <c r="ALK117" s="112"/>
      <c r="ALL117" s="112"/>
      <c r="ALM117" s="112"/>
      <c r="ALN117" s="112"/>
      <c r="ALO117" s="112"/>
      <c r="ALP117" s="112"/>
      <c r="ALQ117" s="112"/>
      <c r="ALR117" s="112"/>
      <c r="ALS117" s="112"/>
      <c r="ALT117" s="112"/>
      <c r="ALU117" s="112"/>
      <c r="ALV117" s="112"/>
      <c r="ALW117" s="112"/>
      <c r="ALX117" s="112"/>
      <c r="ALY117" s="112"/>
      <c r="ALZ117" s="112"/>
      <c r="AMA117" s="112"/>
      <c r="AMB117" s="112"/>
      <c r="AMC117" s="112"/>
      <c r="AMD117" s="112"/>
      <c r="AME117" s="112"/>
      <c r="AMF117" s="112"/>
      <c r="AMG117" s="112"/>
      <c r="AMH117" s="112"/>
      <c r="AMI117" s="112"/>
      <c r="AMJ117" s="112"/>
      <c r="AMK117" s="112"/>
      <c r="AML117" s="112"/>
      <c r="AMM117" s="112"/>
      <c r="AMN117" s="112"/>
      <c r="AMO117" s="112"/>
      <c r="AMP117" s="112"/>
      <c r="AMQ117" s="112"/>
      <c r="AMR117" s="112"/>
      <c r="AMS117" s="112"/>
      <c r="AMT117" s="112"/>
      <c r="AMU117" s="112"/>
      <c r="AMV117" s="112"/>
      <c r="AMW117" s="112"/>
      <c r="AMX117" s="112"/>
      <c r="AMY117" s="112"/>
      <c r="AMZ117" s="112"/>
      <c r="ANA117" s="112"/>
      <c r="ANB117" s="112"/>
      <c r="ANC117" s="112"/>
      <c r="AND117" s="112"/>
      <c r="ANE117" s="112"/>
      <c r="ANF117" s="112"/>
      <c r="ANG117" s="112"/>
      <c r="ANH117" s="112"/>
      <c r="ANI117" s="112"/>
      <c r="ANJ117" s="112"/>
      <c r="ANK117" s="112"/>
      <c r="ANL117" s="112"/>
      <c r="ANM117" s="112"/>
      <c r="ANN117" s="112"/>
      <c r="ANO117" s="112"/>
      <c r="ANP117" s="112"/>
      <c r="ANQ117" s="112"/>
      <c r="ANR117" s="112"/>
      <c r="ANS117" s="112"/>
      <c r="ANT117" s="112"/>
      <c r="ANU117" s="112"/>
      <c r="ANV117" s="112"/>
      <c r="ANW117" s="112"/>
      <c r="ANX117" s="112"/>
      <c r="ANY117" s="112"/>
      <c r="ANZ117" s="112"/>
      <c r="AOA117" s="112"/>
      <c r="AOB117" s="112"/>
      <c r="AOC117" s="112"/>
      <c r="AOD117" s="112"/>
      <c r="AOE117" s="112"/>
      <c r="AOF117" s="112"/>
      <c r="AOG117" s="112"/>
      <c r="AOH117" s="112"/>
      <c r="AOI117" s="112"/>
      <c r="AOJ117" s="112"/>
      <c r="AOK117" s="112"/>
      <c r="AOL117" s="112"/>
      <c r="AOM117" s="112"/>
      <c r="AON117" s="112"/>
      <c r="AOO117" s="112"/>
      <c r="AOP117" s="112"/>
      <c r="AOQ117" s="112"/>
      <c r="AOR117" s="112"/>
      <c r="AOS117" s="112"/>
      <c r="AOT117" s="112"/>
      <c r="AOU117" s="112"/>
      <c r="AOV117" s="112"/>
      <c r="AOW117" s="112"/>
      <c r="AOX117" s="112"/>
      <c r="AOY117" s="112"/>
      <c r="AOZ117" s="112"/>
      <c r="APA117" s="112"/>
      <c r="APB117" s="112"/>
      <c r="APC117" s="112"/>
      <c r="APD117" s="112"/>
      <c r="APE117" s="112"/>
      <c r="APF117" s="112"/>
      <c r="APG117" s="112"/>
      <c r="APH117" s="112"/>
      <c r="API117" s="112"/>
      <c r="APJ117" s="112"/>
      <c r="APK117" s="112"/>
      <c r="APL117" s="112"/>
      <c r="APM117" s="112"/>
      <c r="APN117" s="112"/>
      <c r="APO117" s="112"/>
      <c r="APP117" s="112"/>
      <c r="APQ117" s="112"/>
      <c r="APR117" s="112"/>
      <c r="APS117" s="112"/>
      <c r="APT117" s="112"/>
      <c r="APU117" s="112"/>
      <c r="APV117" s="112"/>
      <c r="APW117" s="112"/>
      <c r="APX117" s="112"/>
      <c r="APY117" s="112"/>
      <c r="APZ117" s="112"/>
      <c r="AQA117" s="112"/>
      <c r="AQB117" s="112"/>
      <c r="AQC117" s="112"/>
      <c r="AQD117" s="112"/>
      <c r="AQE117" s="112"/>
      <c r="AQF117" s="112"/>
      <c r="AQG117" s="112"/>
      <c r="AQH117" s="112"/>
      <c r="AQI117" s="112"/>
      <c r="AQJ117" s="112"/>
      <c r="AQK117" s="112"/>
      <c r="AQL117" s="112"/>
      <c r="AQM117" s="112"/>
      <c r="AQN117" s="112"/>
      <c r="AQO117" s="112"/>
      <c r="AQP117" s="112"/>
      <c r="AQQ117" s="112"/>
      <c r="AQR117" s="112"/>
      <c r="AQS117" s="112"/>
      <c r="AQT117" s="112"/>
      <c r="AQU117" s="112"/>
      <c r="AQV117" s="112"/>
      <c r="AQW117" s="112"/>
      <c r="AQX117" s="112"/>
      <c r="AQY117" s="112"/>
      <c r="AQZ117" s="112"/>
      <c r="ARA117" s="112"/>
      <c r="ARB117" s="112"/>
      <c r="ARC117" s="112"/>
      <c r="ARD117" s="112"/>
      <c r="ARE117" s="112"/>
      <c r="ARF117" s="112"/>
      <c r="ARG117" s="112"/>
      <c r="ARH117" s="112"/>
      <c r="ARI117" s="112"/>
      <c r="ARJ117" s="112"/>
      <c r="ARK117" s="112"/>
      <c r="ARL117" s="112"/>
      <c r="ARM117" s="112"/>
      <c r="ARN117" s="112"/>
      <c r="ARO117" s="112"/>
      <c r="ARP117" s="112"/>
      <c r="ARQ117" s="112"/>
      <c r="ARR117" s="112"/>
      <c r="ARS117" s="112"/>
      <c r="ART117" s="112"/>
      <c r="ARU117" s="112"/>
      <c r="ARV117" s="112"/>
      <c r="ARW117" s="112"/>
      <c r="ARX117" s="112"/>
      <c r="ARY117" s="112"/>
      <c r="ARZ117" s="112"/>
      <c r="ASA117" s="112"/>
      <c r="ASB117" s="112"/>
      <c r="ASC117" s="112"/>
      <c r="ASD117" s="112"/>
      <c r="ASE117" s="112"/>
      <c r="ASF117" s="112"/>
      <c r="ASG117" s="112"/>
      <c r="ASH117" s="112"/>
      <c r="ASI117" s="112"/>
      <c r="ASJ117" s="112"/>
      <c r="ASK117" s="112"/>
      <c r="ASL117" s="112"/>
      <c r="ASM117" s="112"/>
      <c r="ASN117" s="112"/>
      <c r="ASO117" s="112"/>
      <c r="ASP117" s="112"/>
      <c r="ASQ117" s="112"/>
      <c r="ASR117" s="112"/>
      <c r="ASS117" s="112"/>
      <c r="AST117" s="112"/>
      <c r="ASU117" s="112"/>
      <c r="ASV117" s="112"/>
      <c r="ASW117" s="112"/>
      <c r="ASX117" s="112"/>
      <c r="ASY117" s="112"/>
      <c r="ASZ117" s="112"/>
      <c r="ATA117" s="112"/>
      <c r="ATB117" s="112"/>
      <c r="ATC117" s="112"/>
      <c r="ATD117" s="112"/>
      <c r="ATE117" s="112"/>
      <c r="ATF117" s="112"/>
      <c r="ATG117" s="112"/>
      <c r="ATH117" s="112"/>
      <c r="ATI117" s="112"/>
      <c r="ATJ117" s="112"/>
      <c r="ATK117" s="112"/>
      <c r="ATL117" s="112"/>
      <c r="ATM117" s="112"/>
      <c r="ATN117" s="112"/>
      <c r="ATO117" s="112"/>
      <c r="ATP117" s="112"/>
      <c r="ATQ117" s="112"/>
      <c r="ATR117" s="112"/>
      <c r="ATS117" s="112"/>
      <c r="ATT117" s="112"/>
      <c r="ATU117" s="112"/>
      <c r="ATV117" s="112"/>
      <c r="ATW117" s="112"/>
      <c r="ATX117" s="112"/>
      <c r="ATY117" s="112"/>
      <c r="ATZ117" s="112"/>
      <c r="AUA117" s="112"/>
      <c r="AUB117" s="112"/>
      <c r="AUC117" s="112"/>
      <c r="AUD117" s="112"/>
      <c r="AUE117" s="112"/>
      <c r="AUF117" s="112"/>
      <c r="AUG117" s="112"/>
      <c r="AUH117" s="112"/>
      <c r="AUI117" s="112"/>
      <c r="AUJ117" s="112"/>
      <c r="AUK117" s="112"/>
      <c r="AUL117" s="112"/>
      <c r="AUM117" s="112"/>
      <c r="AUN117" s="112"/>
      <c r="AUO117" s="112"/>
      <c r="AUP117" s="112"/>
      <c r="AUQ117" s="112"/>
      <c r="AUR117" s="112"/>
      <c r="AUS117" s="112"/>
      <c r="AUT117" s="112"/>
      <c r="AUU117" s="112"/>
      <c r="AUV117" s="112"/>
      <c r="AUW117" s="112"/>
      <c r="AUX117" s="112"/>
      <c r="AUY117" s="112"/>
      <c r="AUZ117" s="112"/>
      <c r="AVA117" s="112"/>
      <c r="AVB117" s="112"/>
      <c r="AVC117" s="112"/>
      <c r="AVD117" s="112"/>
      <c r="AVE117" s="112"/>
      <c r="AVF117" s="112"/>
      <c r="AVG117" s="112"/>
      <c r="AVH117" s="112"/>
      <c r="AVI117" s="112"/>
      <c r="AVJ117" s="112"/>
      <c r="AVK117" s="112"/>
      <c r="AVL117" s="112"/>
      <c r="AVM117" s="112"/>
      <c r="AVN117" s="112"/>
      <c r="AVO117" s="112"/>
      <c r="AVP117" s="112"/>
      <c r="AVQ117" s="112"/>
      <c r="AVR117" s="112"/>
      <c r="AVS117" s="112"/>
      <c r="AVT117" s="112"/>
      <c r="AVU117" s="112"/>
      <c r="AVV117" s="112"/>
      <c r="AVW117" s="112"/>
      <c r="AVX117" s="112"/>
      <c r="AVY117" s="112"/>
      <c r="AVZ117" s="112"/>
      <c r="AWA117" s="112"/>
      <c r="AWB117" s="112"/>
      <c r="AWC117" s="112"/>
      <c r="AWD117" s="112"/>
      <c r="AWE117" s="112"/>
      <c r="AWF117" s="112"/>
      <c r="AWG117" s="112"/>
      <c r="AWH117" s="112"/>
      <c r="AWI117" s="112"/>
      <c r="AWJ117" s="112"/>
      <c r="AWK117" s="112"/>
      <c r="AWL117" s="112"/>
      <c r="AWM117" s="112"/>
      <c r="AWN117" s="112"/>
      <c r="AWO117" s="112"/>
      <c r="AWP117" s="112"/>
      <c r="AWQ117" s="112"/>
      <c r="AWR117" s="112"/>
      <c r="AWS117" s="112"/>
      <c r="AWT117" s="112"/>
      <c r="AWU117" s="112"/>
      <c r="AWV117" s="112"/>
      <c r="AWW117" s="112"/>
      <c r="AWX117" s="112"/>
      <c r="AWY117" s="112"/>
      <c r="AWZ117" s="112"/>
      <c r="AXA117" s="112"/>
      <c r="AXB117" s="112"/>
      <c r="AXC117" s="112"/>
      <c r="AXD117" s="112"/>
      <c r="AXE117" s="112"/>
      <c r="AXF117" s="112"/>
      <c r="AXG117" s="112"/>
      <c r="AXH117" s="112"/>
      <c r="AXI117" s="112"/>
      <c r="AXJ117" s="112"/>
      <c r="AXK117" s="112"/>
      <c r="AXL117" s="112"/>
      <c r="AXM117" s="112"/>
      <c r="AXN117" s="112"/>
      <c r="AXO117" s="112"/>
      <c r="AXP117" s="112"/>
      <c r="AXQ117" s="112"/>
      <c r="AXR117" s="112"/>
      <c r="AXS117" s="112"/>
      <c r="AXT117" s="112"/>
      <c r="AXU117" s="112"/>
      <c r="AXV117" s="112"/>
      <c r="AXW117" s="112"/>
      <c r="AXX117" s="112"/>
      <c r="AXY117" s="112"/>
      <c r="AXZ117" s="112"/>
      <c r="AYA117" s="112"/>
      <c r="AYB117" s="112"/>
      <c r="AYC117" s="112"/>
      <c r="AYD117" s="112"/>
      <c r="AYE117" s="112"/>
      <c r="AYF117" s="112"/>
      <c r="AYG117" s="112"/>
      <c r="AYH117" s="112"/>
      <c r="AYI117" s="112"/>
      <c r="AYJ117" s="112"/>
      <c r="AYK117" s="112"/>
      <c r="AYL117" s="112"/>
      <c r="AYM117" s="112"/>
      <c r="AYN117" s="112"/>
      <c r="AYO117" s="112"/>
      <c r="AYP117" s="112"/>
      <c r="AYQ117" s="112"/>
      <c r="AYR117" s="112"/>
      <c r="AYS117" s="112"/>
      <c r="AYT117" s="112"/>
      <c r="AYU117" s="112"/>
      <c r="AYV117" s="112"/>
      <c r="AYW117" s="112"/>
      <c r="AYX117" s="112"/>
      <c r="AYY117" s="112"/>
      <c r="AYZ117" s="112"/>
      <c r="AZA117" s="112"/>
      <c r="AZB117" s="112"/>
      <c r="AZC117" s="112"/>
      <c r="AZD117" s="112"/>
      <c r="AZE117" s="112"/>
      <c r="AZF117" s="112"/>
      <c r="AZG117" s="112"/>
      <c r="AZH117" s="112"/>
      <c r="AZI117" s="112"/>
      <c r="AZJ117" s="112"/>
      <c r="AZK117" s="112"/>
      <c r="AZL117" s="112"/>
      <c r="AZM117" s="112"/>
      <c r="AZN117" s="112"/>
      <c r="AZO117" s="112"/>
      <c r="AZP117" s="112"/>
      <c r="AZQ117" s="112"/>
      <c r="AZR117" s="112"/>
      <c r="AZS117" s="112"/>
      <c r="AZT117" s="112"/>
      <c r="AZU117" s="112"/>
      <c r="AZV117" s="112"/>
      <c r="AZW117" s="112"/>
      <c r="AZX117" s="112"/>
      <c r="AZY117" s="112"/>
      <c r="AZZ117" s="112"/>
      <c r="BAA117" s="112"/>
      <c r="BAB117" s="112"/>
      <c r="BAC117" s="112"/>
      <c r="BAD117" s="112"/>
      <c r="BAE117" s="112"/>
      <c r="BAF117" s="112"/>
      <c r="BAG117" s="112"/>
      <c r="BAH117" s="112"/>
      <c r="BAI117" s="112"/>
      <c r="BAJ117" s="112"/>
      <c r="BAK117" s="112"/>
      <c r="BAL117" s="112"/>
      <c r="BAM117" s="112"/>
      <c r="BAN117" s="112"/>
      <c r="BAO117" s="112"/>
      <c r="BAP117" s="112"/>
      <c r="BAQ117" s="112"/>
      <c r="BAR117" s="112"/>
      <c r="BAS117" s="112"/>
      <c r="BAT117" s="112"/>
      <c r="BAU117" s="112"/>
      <c r="BAV117" s="112"/>
    </row>
    <row r="118" spans="1:1400" ht="27" customHeight="1">
      <c r="A118" s="129" t="s">
        <v>230</v>
      </c>
      <c r="B118" s="130" t="s">
        <v>231</v>
      </c>
      <c r="C118" s="184"/>
      <c r="D118" s="185" t="s">
        <v>232</v>
      </c>
      <c r="E118" s="131">
        <f>SUM(E120:E121)</f>
        <v>535000000</v>
      </c>
      <c r="F118" s="132" t="s">
        <v>30</v>
      </c>
      <c r="G118" s="133">
        <f t="shared" si="18"/>
        <v>5</v>
      </c>
      <c r="H118" s="133">
        <v>5</v>
      </c>
      <c r="I118" s="133">
        <f t="shared" ref="I118:I123" si="29">SUM(I119)</f>
        <v>253712000</v>
      </c>
      <c r="J118" s="163">
        <f t="shared" si="24"/>
        <v>47.422803738317803</v>
      </c>
      <c r="K118" s="163">
        <f t="shared" si="25"/>
        <v>47.422803738317803</v>
      </c>
      <c r="L118" s="163">
        <f t="shared" si="26"/>
        <v>-42.422803738317803</v>
      </c>
      <c r="M118" s="164">
        <f t="shared" si="27"/>
        <v>281288000</v>
      </c>
      <c r="N118" s="163">
        <f t="shared" si="28"/>
        <v>52.577196261682197</v>
      </c>
      <c r="O118" s="163"/>
      <c r="P118" s="165"/>
      <c r="Q118" s="163"/>
    </row>
    <row r="119" spans="1:1400" ht="27" customHeight="1">
      <c r="A119" s="134" t="s">
        <v>31</v>
      </c>
      <c r="B119" s="135" t="s">
        <v>233</v>
      </c>
      <c r="C119" s="154"/>
      <c r="D119" s="155" t="s">
        <v>234</v>
      </c>
      <c r="E119" s="136">
        <f>SUM(E120+E121)</f>
        <v>535000000</v>
      </c>
      <c r="F119" s="137" t="s">
        <v>30</v>
      </c>
      <c r="G119" s="138">
        <f t="shared" si="18"/>
        <v>5</v>
      </c>
      <c r="H119" s="138">
        <v>5</v>
      </c>
      <c r="I119" s="138">
        <f>SUM(I120:I121)</f>
        <v>253712000</v>
      </c>
      <c r="J119" s="176">
        <f t="shared" si="24"/>
        <v>47.422803738317803</v>
      </c>
      <c r="K119" s="176">
        <f t="shared" si="25"/>
        <v>47.422803738317803</v>
      </c>
      <c r="L119" s="176">
        <f t="shared" si="26"/>
        <v>-42.422803738317803</v>
      </c>
      <c r="M119" s="177">
        <f t="shared" si="27"/>
        <v>281288000</v>
      </c>
      <c r="N119" s="176">
        <f t="shared" si="28"/>
        <v>52.577196261682197</v>
      </c>
      <c r="O119" s="176"/>
      <c r="P119" s="166"/>
      <c r="Q119" s="176"/>
    </row>
    <row r="120" spans="1:1400" ht="27" customHeight="1">
      <c r="A120" s="202">
        <v>1</v>
      </c>
      <c r="B120" s="203" t="s">
        <v>235</v>
      </c>
      <c r="C120" s="204"/>
      <c r="D120" s="205" t="s">
        <v>236</v>
      </c>
      <c r="E120" s="206">
        <v>460000000</v>
      </c>
      <c r="F120" s="207" t="s">
        <v>30</v>
      </c>
      <c r="G120" s="208">
        <f t="shared" si="18"/>
        <v>5</v>
      </c>
      <c r="H120" s="208">
        <v>5</v>
      </c>
      <c r="I120" s="208">
        <v>192962000</v>
      </c>
      <c r="J120" s="219">
        <f t="shared" si="24"/>
        <v>41.948260869565203</v>
      </c>
      <c r="K120" s="219">
        <f t="shared" si="25"/>
        <v>41.948260869565203</v>
      </c>
      <c r="L120" s="219">
        <f t="shared" si="26"/>
        <v>-36.948260869565203</v>
      </c>
      <c r="M120" s="220">
        <f t="shared" si="27"/>
        <v>267038000</v>
      </c>
      <c r="N120" s="219">
        <f t="shared" si="28"/>
        <v>58.051739130434797</v>
      </c>
      <c r="O120" s="219"/>
      <c r="P120" s="221"/>
      <c r="Q120" s="219"/>
    </row>
    <row r="121" spans="1:1400" ht="27" customHeight="1">
      <c r="A121" s="202">
        <v>2</v>
      </c>
      <c r="B121" s="203" t="s">
        <v>237</v>
      </c>
      <c r="C121" s="204"/>
      <c r="D121" s="205" t="s">
        <v>238</v>
      </c>
      <c r="E121" s="206">
        <v>75000000</v>
      </c>
      <c r="F121" s="207" t="s">
        <v>30</v>
      </c>
      <c r="G121" s="208">
        <f t="shared" si="18"/>
        <v>5</v>
      </c>
      <c r="H121" s="208">
        <v>5</v>
      </c>
      <c r="I121" s="208">
        <v>60750000</v>
      </c>
      <c r="J121" s="219">
        <f t="shared" si="24"/>
        <v>81</v>
      </c>
      <c r="K121" s="219">
        <f t="shared" si="25"/>
        <v>81</v>
      </c>
      <c r="L121" s="219">
        <f t="shared" si="26"/>
        <v>-76</v>
      </c>
      <c r="M121" s="220">
        <f t="shared" si="27"/>
        <v>14250000</v>
      </c>
      <c r="N121" s="219">
        <f t="shared" si="28"/>
        <v>19</v>
      </c>
      <c r="O121" s="219"/>
      <c r="P121" s="221"/>
      <c r="Q121" s="219"/>
    </row>
    <row r="122" spans="1:1400" ht="27" customHeight="1">
      <c r="A122" s="129" t="s">
        <v>239</v>
      </c>
      <c r="B122" s="130" t="s">
        <v>240</v>
      </c>
      <c r="C122" s="184"/>
      <c r="D122" s="185" t="s">
        <v>241</v>
      </c>
      <c r="E122" s="131">
        <f>E123</f>
        <v>150000000</v>
      </c>
      <c r="F122" s="132" t="s">
        <v>30</v>
      </c>
      <c r="G122" s="133">
        <f t="shared" si="18"/>
        <v>5</v>
      </c>
      <c r="H122" s="133">
        <v>5</v>
      </c>
      <c r="I122" s="133">
        <f t="shared" si="29"/>
        <v>61250000</v>
      </c>
      <c r="J122" s="163">
        <f t="shared" si="24"/>
        <v>40.8333333333333</v>
      </c>
      <c r="K122" s="163">
        <f t="shared" si="25"/>
        <v>40.8333333333333</v>
      </c>
      <c r="L122" s="163">
        <f t="shared" si="26"/>
        <v>-35.8333333333333</v>
      </c>
      <c r="M122" s="164">
        <f t="shared" si="27"/>
        <v>88750000</v>
      </c>
      <c r="N122" s="163">
        <f t="shared" si="28"/>
        <v>59.1666666666667</v>
      </c>
      <c r="O122" s="163"/>
      <c r="P122" s="165"/>
      <c r="Q122" s="163"/>
    </row>
    <row r="123" spans="1:1400" ht="27" customHeight="1">
      <c r="A123" s="134" t="s">
        <v>31</v>
      </c>
      <c r="B123" s="135" t="s">
        <v>242</v>
      </c>
      <c r="C123" s="154"/>
      <c r="D123" s="155" t="s">
        <v>243</v>
      </c>
      <c r="E123" s="136">
        <f>E124</f>
        <v>150000000</v>
      </c>
      <c r="F123" s="137" t="s">
        <v>30</v>
      </c>
      <c r="G123" s="138">
        <f t="shared" si="18"/>
        <v>5</v>
      </c>
      <c r="H123" s="138">
        <v>5</v>
      </c>
      <c r="I123" s="138">
        <f t="shared" si="29"/>
        <v>61250000</v>
      </c>
      <c r="J123" s="176">
        <f t="shared" si="24"/>
        <v>40.8333333333333</v>
      </c>
      <c r="K123" s="176">
        <f t="shared" si="25"/>
        <v>40.8333333333333</v>
      </c>
      <c r="L123" s="176">
        <f t="shared" si="26"/>
        <v>-35.8333333333333</v>
      </c>
      <c r="M123" s="177">
        <f t="shared" si="27"/>
        <v>88750000</v>
      </c>
      <c r="N123" s="176">
        <f t="shared" si="28"/>
        <v>59.1666666666667</v>
      </c>
      <c r="O123" s="176"/>
      <c r="P123" s="166"/>
      <c r="Q123" s="176"/>
    </row>
    <row r="124" spans="1:1400" ht="27" customHeight="1">
      <c r="A124" s="202">
        <v>1</v>
      </c>
      <c r="B124" s="203" t="s">
        <v>244</v>
      </c>
      <c r="C124" s="204"/>
      <c r="D124" s="205" t="s">
        <v>245</v>
      </c>
      <c r="E124" s="206">
        <v>150000000</v>
      </c>
      <c r="F124" s="207" t="s">
        <v>30</v>
      </c>
      <c r="G124" s="208">
        <f t="shared" si="18"/>
        <v>5</v>
      </c>
      <c r="H124" s="208">
        <v>5</v>
      </c>
      <c r="I124" s="208">
        <v>61250000</v>
      </c>
      <c r="J124" s="219">
        <f t="shared" si="24"/>
        <v>40.8333333333333</v>
      </c>
      <c r="K124" s="219">
        <f t="shared" si="25"/>
        <v>40.8333333333333</v>
      </c>
      <c r="L124" s="219">
        <f t="shared" si="26"/>
        <v>-35.8333333333333</v>
      </c>
      <c r="M124" s="220">
        <f t="shared" si="27"/>
        <v>88750000</v>
      </c>
      <c r="N124" s="219">
        <f t="shared" si="28"/>
        <v>59.1666666666667</v>
      </c>
      <c r="O124" s="219"/>
      <c r="P124" s="221"/>
      <c r="Q124" s="219"/>
    </row>
    <row r="125" spans="1:1400">
      <c r="A125" s="186"/>
      <c r="B125" s="187"/>
      <c r="C125" s="186"/>
      <c r="D125" s="188"/>
      <c r="E125" s="189"/>
      <c r="F125" s="189"/>
      <c r="G125" s="190"/>
      <c r="H125" s="190"/>
      <c r="I125" s="190"/>
      <c r="J125" s="194"/>
      <c r="K125" s="194"/>
      <c r="L125" s="194"/>
      <c r="M125" s="115"/>
      <c r="N125" s="194"/>
      <c r="O125" s="195"/>
    </row>
    <row r="126" spans="1:1400">
      <c r="A126" s="278"/>
      <c r="B126" s="278"/>
      <c r="C126" s="278"/>
      <c r="D126" s="278"/>
      <c r="E126" s="189"/>
      <c r="F126" s="189"/>
      <c r="G126" s="190"/>
      <c r="H126" s="190"/>
      <c r="I126" s="190"/>
      <c r="J126" s="194"/>
      <c r="K126" s="194"/>
      <c r="L126" s="194"/>
      <c r="N126" s="194"/>
      <c r="O126" s="195"/>
    </row>
    <row r="127" spans="1:1400" ht="15.75">
      <c r="A127" s="191"/>
      <c r="B127" s="192"/>
      <c r="C127" s="192"/>
      <c r="D127" s="192"/>
      <c r="E127" s="193"/>
      <c r="F127" s="193"/>
      <c r="G127" s="193"/>
      <c r="H127" s="193"/>
      <c r="I127" s="193"/>
      <c r="J127" s="193"/>
      <c r="K127" s="193"/>
      <c r="L127" s="115"/>
      <c r="M127" s="263" t="s">
        <v>288</v>
      </c>
      <c r="N127" s="263"/>
      <c r="O127" s="263"/>
      <c r="P127" s="263"/>
    </row>
    <row r="128" spans="1:1400" ht="15.75">
      <c r="A128" s="191"/>
      <c r="B128" s="192"/>
      <c r="C128" s="192"/>
      <c r="D128" s="192"/>
      <c r="E128" s="193"/>
      <c r="F128" s="193"/>
      <c r="G128" s="193"/>
      <c r="H128" s="193"/>
      <c r="I128" s="193"/>
      <c r="J128" s="193"/>
      <c r="K128" s="193"/>
      <c r="L128" s="115"/>
      <c r="M128" s="196" t="s">
        <v>248</v>
      </c>
      <c r="N128" s="196"/>
      <c r="O128" s="196"/>
      <c r="P128" s="196"/>
    </row>
    <row r="129" spans="1:16" ht="15.75">
      <c r="A129" s="191"/>
      <c r="B129" s="192"/>
      <c r="C129" s="192"/>
      <c r="D129" s="192"/>
      <c r="E129" s="193"/>
      <c r="F129" s="193"/>
      <c r="G129" s="193"/>
      <c r="H129" s="193"/>
      <c r="I129" s="193"/>
      <c r="J129" s="193"/>
      <c r="K129" s="193"/>
      <c r="M129" s="198" t="s">
        <v>249</v>
      </c>
    </row>
    <row r="130" spans="1:16" ht="15.75">
      <c r="A130" s="197"/>
      <c r="B130" s="197"/>
      <c r="C130" s="197"/>
      <c r="D130" s="197"/>
      <c r="M130" s="198"/>
    </row>
    <row r="131" spans="1:16" ht="15.75">
      <c r="A131" s="197"/>
      <c r="B131" s="197"/>
      <c r="C131" s="197"/>
      <c r="D131" s="197"/>
      <c r="M131" s="198"/>
    </row>
    <row r="132" spans="1:16" ht="15.75">
      <c r="M132" s="198"/>
    </row>
    <row r="133" spans="1:16" ht="15.75">
      <c r="M133" s="198"/>
    </row>
    <row r="134" spans="1:16" ht="15.75">
      <c r="M134" s="199" t="s">
        <v>285</v>
      </c>
      <c r="N134" s="199"/>
      <c r="O134" s="199"/>
      <c r="P134" s="199"/>
    </row>
    <row r="135" spans="1:16" ht="15.75">
      <c r="M135" s="263" t="s">
        <v>286</v>
      </c>
      <c r="N135" s="263"/>
      <c r="O135" s="263"/>
      <c r="P135" s="263"/>
    </row>
  </sheetData>
  <mergeCells count="22">
    <mergeCell ref="M127:P127"/>
    <mergeCell ref="A1:P1"/>
    <mergeCell ref="A2:O2"/>
    <mergeCell ref="G6:K6"/>
    <mergeCell ref="G7:H7"/>
    <mergeCell ref="I7:K7"/>
    <mergeCell ref="Q6:Q8"/>
    <mergeCell ref="C6:D8"/>
    <mergeCell ref="M135:P135"/>
    <mergeCell ref="A6:A8"/>
    <mergeCell ref="B6:B8"/>
    <mergeCell ref="E6:E8"/>
    <mergeCell ref="F6:F8"/>
    <mergeCell ref="L6:L8"/>
    <mergeCell ref="M6:M8"/>
    <mergeCell ref="N6:N8"/>
    <mergeCell ref="O6:O8"/>
    <mergeCell ref="P6:P8"/>
    <mergeCell ref="C9:D9"/>
    <mergeCell ref="C12:D12"/>
    <mergeCell ref="C13:D13"/>
    <mergeCell ref="A126:D126"/>
  </mergeCells>
  <pageMargins left="0.45" right="0.7" top="0.75" bottom="0.75" header="0.3" footer="0.3"/>
  <pageSetup paperSize="5" scale="83" orientation="landscape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</vt:i4>
      </vt:variant>
    </vt:vector>
  </HeadingPairs>
  <TitlesOfParts>
    <vt:vector size="13" baseType="lpstr">
      <vt:lpstr>LAPUL JAN </vt:lpstr>
      <vt:lpstr>LAPUL FEB</vt:lpstr>
      <vt:lpstr>LAPUL MAR</vt:lpstr>
      <vt:lpstr>LAPUL APR</vt:lpstr>
      <vt:lpstr>LAPULMEI</vt:lpstr>
      <vt:lpstr>LAPUL JUNI</vt:lpstr>
      <vt:lpstr>LAPUL JULI</vt:lpstr>
      <vt:lpstr>LAPUL AGUSTUS</vt:lpstr>
      <vt:lpstr>LAPUL SEPTEMBER</vt:lpstr>
      <vt:lpstr>LAPUL OKT</vt:lpstr>
      <vt:lpstr>LAPUL NOV</vt:lpstr>
      <vt:lpstr>LAPULDES</vt:lpstr>
      <vt:lpstr>'LAPUL NOV'!Print_Area</vt:lpstr>
    </vt:vector>
  </TitlesOfParts>
  <Company>home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ismail - [2010]</dc:creator>
  <cp:lastModifiedBy>ismail - [2010]</cp:lastModifiedBy>
  <cp:lastPrinted>2022-01-03T06:10:27Z</cp:lastPrinted>
  <dcterms:created xsi:type="dcterms:W3CDTF">2021-03-16T03:41:00Z</dcterms:created>
  <dcterms:modified xsi:type="dcterms:W3CDTF">2022-01-04T02:17:45Z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1033-11.2.0.10426</vt:lpwstr>
  </property>
  <property fmtid="{D5CDD505-2E9C-101B-9397-08002B2CF9AE}" pid="3" name="ICV">
    <vt:lpwstr>DD6AAC540CDA4A1DABCB88A2D47F9161</vt:lpwstr>
  </property>
</Properties>
</file>